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AEP Calculator\"/>
    </mc:Choice>
  </mc:AlternateContent>
  <xr:revisionPtr revIDLastSave="0" documentId="13_ncr:1_{DCED3EEC-1A8F-44C1-95B1-E997728929A4}" xr6:coauthVersionLast="47" xr6:coauthVersionMax="47" xr10:uidLastSave="{00000000-0000-0000-0000-000000000000}"/>
  <bookViews>
    <workbookView xWindow="-120" yWindow="-120" windowWidth="29040" windowHeight="15720" activeTab="6" xr2:uid="{00000000-000D-0000-FFFF-FFFF00000000}"/>
  </bookViews>
  <sheets>
    <sheet name="Guide" sheetId="1" r:id="rId1"/>
    <sheet name="Gauge_Data" sheetId="2" r:id="rId2"/>
    <sheet name="BoM_IFD_2016" sheetId="3" state="hidden" r:id="rId3"/>
    <sheet name="Max_Rolling" sheetId="4" state="hidden" r:id="rId4"/>
    <sheet name="IFD_Rare_Compat" sheetId="6" state="hidden" r:id="rId5"/>
    <sheet name="Lists" sheetId="7" state="hidden" r:id="rId6"/>
    <sheet name="Main" sheetId="5"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5" l="1"/>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1451" i="4"/>
  <c r="A1452" i="4"/>
  <c r="A1453" i="4"/>
  <c r="A1454" i="4"/>
  <c r="A1455" i="4"/>
  <c r="A1456" i="4"/>
  <c r="A1457" i="4"/>
  <c r="A1458" i="4"/>
  <c r="A1459" i="4"/>
  <c r="A1460" i="4"/>
  <c r="A1461" i="4"/>
  <c r="A1462" i="4"/>
  <c r="A1463" i="4"/>
  <c r="A1464" i="4"/>
  <c r="A1465" i="4"/>
  <c r="A1466" i="4"/>
  <c r="A1467" i="4"/>
  <c r="A1468" i="4"/>
  <c r="A1469" i="4"/>
  <c r="A1470" i="4"/>
  <c r="A1471" i="4"/>
  <c r="A1472" i="4"/>
  <c r="A1473" i="4"/>
  <c r="A1474" i="4"/>
  <c r="A1475" i="4"/>
  <c r="A1476" i="4"/>
  <c r="A1477" i="4"/>
  <c r="A1478" i="4"/>
  <c r="A1479" i="4"/>
  <c r="A1480" i="4"/>
  <c r="A1481" i="4"/>
  <c r="A1482" i="4"/>
  <c r="A1483" i="4"/>
  <c r="A1484" i="4"/>
  <c r="A1485" i="4"/>
  <c r="A1486" i="4"/>
  <c r="A1487" i="4"/>
  <c r="A1488" i="4"/>
  <c r="A1489" i="4"/>
  <c r="A1490" i="4"/>
  <c r="A1491" i="4"/>
  <c r="A1492" i="4"/>
  <c r="A1493" i="4"/>
  <c r="A1494" i="4"/>
  <c r="A1495" i="4"/>
  <c r="A1496" i="4"/>
  <c r="A1497" i="4"/>
  <c r="A1498" i="4"/>
  <c r="A1499" i="4"/>
  <c r="A1500" i="4"/>
  <c r="A1501" i="4"/>
  <c r="A1502" i="4"/>
  <c r="A1503" i="4"/>
  <c r="A1504" i="4"/>
  <c r="A1505" i="4"/>
  <c r="A1506" i="4"/>
  <c r="A1507" i="4"/>
  <c r="A1508" i="4"/>
  <c r="A1509" i="4"/>
  <c r="A1510" i="4"/>
  <c r="A1511" i="4"/>
  <c r="A1512" i="4"/>
  <c r="A1513" i="4"/>
  <c r="A1514" i="4"/>
  <c r="A1515" i="4"/>
  <c r="A1516" i="4"/>
  <c r="A1517" i="4"/>
  <c r="A1518" i="4"/>
  <c r="A1519" i="4"/>
  <c r="A1520" i="4"/>
  <c r="A1521" i="4"/>
  <c r="A1522" i="4"/>
  <c r="A1523" i="4"/>
  <c r="A1524" i="4"/>
  <c r="A1525" i="4"/>
  <c r="A1526" i="4"/>
  <c r="A1527" i="4"/>
  <c r="A1528" i="4"/>
  <c r="A1529" i="4"/>
  <c r="A1530" i="4"/>
  <c r="A1531" i="4"/>
  <c r="A1532" i="4"/>
  <c r="A1533" i="4"/>
  <c r="A1534" i="4"/>
  <c r="A1535" i="4"/>
  <c r="A1536" i="4"/>
  <c r="A1537" i="4"/>
  <c r="A1538" i="4"/>
  <c r="A1539" i="4"/>
  <c r="A1540" i="4"/>
  <c r="A1541" i="4"/>
  <c r="A1542" i="4"/>
  <c r="A1543" i="4"/>
  <c r="A1544" i="4"/>
  <c r="A1545" i="4"/>
  <c r="A1546" i="4"/>
  <c r="A1547" i="4"/>
  <c r="A1548" i="4"/>
  <c r="A1549" i="4"/>
  <c r="A1550" i="4"/>
  <c r="A1551" i="4"/>
  <c r="A1552" i="4"/>
  <c r="A1553" i="4"/>
  <c r="A1554" i="4"/>
  <c r="A1555" i="4"/>
  <c r="A1556" i="4"/>
  <c r="A1557" i="4"/>
  <c r="A1558" i="4"/>
  <c r="A1559" i="4"/>
  <c r="A1560" i="4"/>
  <c r="A1561" i="4"/>
  <c r="A1562" i="4"/>
  <c r="A1563" i="4"/>
  <c r="A1564" i="4"/>
  <c r="A1565" i="4"/>
  <c r="A1566" i="4"/>
  <c r="A1567" i="4"/>
  <c r="A1568" i="4"/>
  <c r="A1569" i="4"/>
  <c r="A1570" i="4"/>
  <c r="A1571" i="4"/>
  <c r="A1572" i="4"/>
  <c r="A1573" i="4"/>
  <c r="A1574" i="4"/>
  <c r="A1575" i="4"/>
  <c r="A1576" i="4"/>
  <c r="A1577" i="4"/>
  <c r="A1578" i="4"/>
  <c r="A1579" i="4"/>
  <c r="A1580" i="4"/>
  <c r="A1581" i="4"/>
  <c r="A1582" i="4"/>
  <c r="A1583" i="4"/>
  <c r="A1584" i="4"/>
  <c r="A1585" i="4"/>
  <c r="A1586" i="4"/>
  <c r="A1587" i="4"/>
  <c r="A1588" i="4"/>
  <c r="A1589" i="4"/>
  <c r="A1590" i="4"/>
  <c r="A1591" i="4"/>
  <c r="A1592" i="4"/>
  <c r="A1593" i="4"/>
  <c r="A1594" i="4"/>
  <c r="A1595" i="4"/>
  <c r="A1596" i="4"/>
  <c r="A1597" i="4"/>
  <c r="A1598" i="4"/>
  <c r="A1599" i="4"/>
  <c r="A1600" i="4"/>
  <c r="A1601" i="4"/>
  <c r="A1602" i="4"/>
  <c r="A1603" i="4"/>
  <c r="A1604" i="4"/>
  <c r="A1605" i="4"/>
  <c r="A1606" i="4"/>
  <c r="A1607" i="4"/>
  <c r="A1608" i="4"/>
  <c r="A1609" i="4"/>
  <c r="A1610" i="4"/>
  <c r="A1611" i="4"/>
  <c r="A1612" i="4"/>
  <c r="A1613" i="4"/>
  <c r="A1614" i="4"/>
  <c r="A1615" i="4"/>
  <c r="A1616" i="4"/>
  <c r="A1617" i="4"/>
  <c r="A1618" i="4"/>
  <c r="A1619" i="4"/>
  <c r="A1620" i="4"/>
  <c r="A1621" i="4"/>
  <c r="A1622" i="4"/>
  <c r="A1623" i="4"/>
  <c r="A1624" i="4"/>
  <c r="A1625" i="4"/>
  <c r="A1626" i="4"/>
  <c r="A1627" i="4"/>
  <c r="A1628" i="4"/>
  <c r="A1629" i="4"/>
  <c r="A1630" i="4"/>
  <c r="A1631" i="4"/>
  <c r="A1632" i="4"/>
  <c r="A1633" i="4"/>
  <c r="A1634" i="4"/>
  <c r="A1635" i="4"/>
  <c r="A1636" i="4"/>
  <c r="A1637" i="4"/>
  <c r="A1638" i="4"/>
  <c r="A1639" i="4"/>
  <c r="A1640" i="4"/>
  <c r="A1641" i="4"/>
  <c r="A1642" i="4"/>
  <c r="A1643" i="4"/>
  <c r="A1644" i="4"/>
  <c r="A1645" i="4"/>
  <c r="A1646" i="4"/>
  <c r="A1647" i="4"/>
  <c r="A1648" i="4"/>
  <c r="A1649" i="4"/>
  <c r="A1650" i="4"/>
  <c r="A1651" i="4"/>
  <c r="A1652" i="4"/>
  <c r="A1653" i="4"/>
  <c r="A1654" i="4"/>
  <c r="A1655" i="4"/>
  <c r="A1656" i="4"/>
  <c r="A1657" i="4"/>
  <c r="A1658" i="4"/>
  <c r="A1659" i="4"/>
  <c r="A1660" i="4"/>
  <c r="A1661" i="4"/>
  <c r="A1662" i="4"/>
  <c r="A1663" i="4"/>
  <c r="A1664" i="4"/>
  <c r="A1665" i="4"/>
  <c r="A1666" i="4"/>
  <c r="A1667" i="4"/>
  <c r="A1668" i="4"/>
  <c r="A1669" i="4"/>
  <c r="A1670" i="4"/>
  <c r="A1671" i="4"/>
  <c r="A1672" i="4"/>
  <c r="A1673" i="4"/>
  <c r="A1674" i="4"/>
  <c r="A1675" i="4"/>
  <c r="A1676" i="4"/>
  <c r="A1677" i="4"/>
  <c r="A1678" i="4"/>
  <c r="A1679" i="4"/>
  <c r="A1680" i="4"/>
  <c r="A1681" i="4"/>
  <c r="A1682" i="4"/>
  <c r="A1683" i="4"/>
  <c r="A1684" i="4"/>
  <c r="A1685" i="4"/>
  <c r="A1686" i="4"/>
  <c r="A1687" i="4"/>
  <c r="A1688" i="4"/>
  <c r="A1689" i="4"/>
  <c r="A1690" i="4"/>
  <c r="A1691" i="4"/>
  <c r="A1692" i="4"/>
  <c r="A1693" i="4"/>
  <c r="A1694" i="4"/>
  <c r="A1695" i="4"/>
  <c r="A1696" i="4"/>
  <c r="A1697" i="4"/>
  <c r="A1698" i="4"/>
  <c r="A1699" i="4"/>
  <c r="A1700" i="4"/>
  <c r="A1701" i="4"/>
  <c r="A1702" i="4"/>
  <c r="A1703" i="4"/>
  <c r="A1704" i="4"/>
  <c r="A1705" i="4"/>
  <c r="A1706" i="4"/>
  <c r="A1707" i="4"/>
  <c r="A1708" i="4"/>
  <c r="A1709" i="4"/>
  <c r="A1710" i="4"/>
  <c r="A1711" i="4"/>
  <c r="A1712" i="4"/>
  <c r="A1713" i="4"/>
  <c r="A1714" i="4"/>
  <c r="A1715" i="4"/>
  <c r="A1716" i="4"/>
  <c r="A1717" i="4"/>
  <c r="A1718" i="4"/>
  <c r="A1719" i="4"/>
  <c r="A1720" i="4"/>
  <c r="A1721" i="4"/>
  <c r="A1722" i="4"/>
  <c r="A1723" i="4"/>
  <c r="A1724" i="4"/>
  <c r="A1725" i="4"/>
  <c r="A1726" i="4"/>
  <c r="A1727" i="4"/>
  <c r="A1728" i="4"/>
  <c r="A1729" i="4"/>
  <c r="A1730" i="4"/>
  <c r="A1731" i="4"/>
  <c r="A1732" i="4"/>
  <c r="A1733" i="4"/>
  <c r="A1734" i="4"/>
  <c r="A1735" i="4"/>
  <c r="A1736" i="4"/>
  <c r="A1737" i="4"/>
  <c r="A1738" i="4"/>
  <c r="A1739" i="4"/>
  <c r="A1740" i="4"/>
  <c r="A1741" i="4"/>
  <c r="A1742" i="4"/>
  <c r="A1743" i="4"/>
  <c r="A1744" i="4"/>
  <c r="A1745" i="4"/>
  <c r="A1746" i="4"/>
  <c r="A1747" i="4"/>
  <c r="A1748" i="4"/>
  <c r="A1749" i="4"/>
  <c r="A1750" i="4"/>
  <c r="A1751" i="4"/>
  <c r="A1752" i="4"/>
  <c r="A1753" i="4"/>
  <c r="A1754" i="4"/>
  <c r="A1755" i="4"/>
  <c r="A1756" i="4"/>
  <c r="A1757" i="4"/>
  <c r="A1758" i="4"/>
  <c r="A1759" i="4"/>
  <c r="A1760" i="4"/>
  <c r="A1761" i="4"/>
  <c r="A1762" i="4"/>
  <c r="A1763" i="4"/>
  <c r="A1764" i="4"/>
  <c r="A1765" i="4"/>
  <c r="A1766" i="4"/>
  <c r="A1767" i="4"/>
  <c r="A1768" i="4"/>
  <c r="A1769" i="4"/>
  <c r="A1770" i="4"/>
  <c r="A1771" i="4"/>
  <c r="A1772" i="4"/>
  <c r="A1773" i="4"/>
  <c r="A1774" i="4"/>
  <c r="A1775" i="4"/>
  <c r="A1776" i="4"/>
  <c r="A1777" i="4"/>
  <c r="A1778" i="4"/>
  <c r="A1779" i="4"/>
  <c r="A1780" i="4"/>
  <c r="A1781" i="4"/>
  <c r="A1782" i="4"/>
  <c r="A1783" i="4"/>
  <c r="A1784" i="4"/>
  <c r="A1785" i="4"/>
  <c r="A1786" i="4"/>
  <c r="A1787" i="4"/>
  <c r="A1788" i="4"/>
  <c r="A1789" i="4"/>
  <c r="A1790" i="4"/>
  <c r="A1791" i="4"/>
  <c r="A1792" i="4"/>
  <c r="A1793" i="4"/>
  <c r="A1794" i="4"/>
  <c r="A1795" i="4"/>
  <c r="A1796" i="4"/>
  <c r="A1797" i="4"/>
  <c r="A1798" i="4"/>
  <c r="A1799" i="4"/>
  <c r="A1800" i="4"/>
  <c r="A1801" i="4"/>
  <c r="A1802" i="4"/>
  <c r="A1803" i="4"/>
  <c r="A1804" i="4"/>
  <c r="A1805" i="4"/>
  <c r="A1806" i="4"/>
  <c r="A1807" i="4"/>
  <c r="A1808" i="4"/>
  <c r="A1809" i="4"/>
  <c r="A1810" i="4"/>
  <c r="A1811" i="4"/>
  <c r="A1812" i="4"/>
  <c r="A1813" i="4"/>
  <c r="A1814" i="4"/>
  <c r="A1815" i="4"/>
  <c r="A1816" i="4"/>
  <c r="A1817" i="4"/>
  <c r="A1818" i="4"/>
  <c r="A1819" i="4"/>
  <c r="A1820" i="4"/>
  <c r="A1821" i="4"/>
  <c r="A1822" i="4"/>
  <c r="A1823" i="4"/>
  <c r="A1824" i="4"/>
  <c r="A1825" i="4"/>
  <c r="A1826" i="4"/>
  <c r="A1827" i="4"/>
  <c r="A1828" i="4"/>
  <c r="A1829" i="4"/>
  <c r="A1830" i="4"/>
  <c r="A1831" i="4"/>
  <c r="A1832" i="4"/>
  <c r="A1833" i="4"/>
  <c r="A1834" i="4"/>
  <c r="A1835" i="4"/>
  <c r="A1836" i="4"/>
  <c r="A1837" i="4"/>
  <c r="A1838" i="4"/>
  <c r="A1839" i="4"/>
  <c r="A1840" i="4"/>
  <c r="A1841" i="4"/>
  <c r="A1842" i="4"/>
  <c r="A1843" i="4"/>
  <c r="A1844" i="4"/>
  <c r="A1845" i="4"/>
  <c r="A1846" i="4"/>
  <c r="A1847" i="4"/>
  <c r="A1848" i="4"/>
  <c r="A1849" i="4"/>
  <c r="A1850" i="4"/>
  <c r="A1851" i="4"/>
  <c r="A1852" i="4"/>
  <c r="A1853" i="4"/>
  <c r="A1854" i="4"/>
  <c r="A1855" i="4"/>
  <c r="A1856" i="4"/>
  <c r="A1857" i="4"/>
  <c r="A1858" i="4"/>
  <c r="A1859" i="4"/>
  <c r="A1860" i="4"/>
  <c r="A1861" i="4"/>
  <c r="A1862" i="4"/>
  <c r="A1863" i="4"/>
  <c r="A1864" i="4"/>
  <c r="A1865" i="4"/>
  <c r="A1866" i="4"/>
  <c r="A1867" i="4"/>
  <c r="A1868" i="4"/>
  <c r="A1869" i="4"/>
  <c r="A1870" i="4"/>
  <c r="A1871" i="4"/>
  <c r="A1872" i="4"/>
  <c r="A1873" i="4"/>
  <c r="A1874" i="4"/>
  <c r="A1875" i="4"/>
  <c r="A1876" i="4"/>
  <c r="A1877" i="4"/>
  <c r="A1878" i="4"/>
  <c r="A1879" i="4"/>
  <c r="A1880" i="4"/>
  <c r="A1881" i="4"/>
  <c r="A1882" i="4"/>
  <c r="A1883" i="4"/>
  <c r="A1884" i="4"/>
  <c r="A1885" i="4"/>
  <c r="A1886" i="4"/>
  <c r="A1887" i="4"/>
  <c r="A1888" i="4"/>
  <c r="A1889" i="4"/>
  <c r="A1890" i="4"/>
  <c r="A1891" i="4"/>
  <c r="A1892" i="4"/>
  <c r="A1893" i="4"/>
  <c r="A1894" i="4"/>
  <c r="A1895" i="4"/>
  <c r="A1896" i="4"/>
  <c r="A1897" i="4"/>
  <c r="A1898" i="4"/>
  <c r="A1899" i="4"/>
  <c r="A1900" i="4"/>
  <c r="A1901" i="4"/>
  <c r="A1902" i="4"/>
  <c r="A1903" i="4"/>
  <c r="A1904" i="4"/>
  <c r="A1905" i="4"/>
  <c r="A1906" i="4"/>
  <c r="A1907" i="4"/>
  <c r="A1908" i="4"/>
  <c r="A1909" i="4"/>
  <c r="A1910" i="4"/>
  <c r="A1911" i="4"/>
  <c r="A1912" i="4"/>
  <c r="A1913" i="4"/>
  <c r="A1914" i="4"/>
  <c r="A1915" i="4"/>
  <c r="A1916" i="4"/>
  <c r="A1917" i="4"/>
  <c r="A1918" i="4"/>
  <c r="A1919" i="4"/>
  <c r="A1920" i="4"/>
  <c r="A1921" i="4"/>
  <c r="A1922" i="4"/>
  <c r="A1923" i="4"/>
  <c r="A1924" i="4"/>
  <c r="A1925" i="4"/>
  <c r="A1926" i="4"/>
  <c r="A1927" i="4"/>
  <c r="A1928" i="4"/>
  <c r="A1929" i="4"/>
  <c r="A1930" i="4"/>
  <c r="A1931" i="4"/>
  <c r="A1932" i="4"/>
  <c r="A1933" i="4"/>
  <c r="A1934" i="4"/>
  <c r="A1935" i="4"/>
  <c r="A1936" i="4"/>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A1963" i="4"/>
  <c r="A1964" i="4"/>
  <c r="A1965" i="4"/>
  <c r="A1966" i="4"/>
  <c r="A1967" i="4"/>
  <c r="A1968" i="4"/>
  <c r="A1969" i="4"/>
  <c r="A1970" i="4"/>
  <c r="A1971" i="4"/>
  <c r="A1972" i="4"/>
  <c r="A1973" i="4"/>
  <c r="A1974" i="4"/>
  <c r="A1975" i="4"/>
  <c r="A1976" i="4"/>
  <c r="A1977" i="4"/>
  <c r="A1978" i="4"/>
  <c r="A1979" i="4"/>
  <c r="A1980" i="4"/>
  <c r="A1981" i="4"/>
  <c r="A1982" i="4"/>
  <c r="A1983" i="4"/>
  <c r="A1984" i="4"/>
  <c r="A1985" i="4"/>
  <c r="A1986" i="4"/>
  <c r="A1987" i="4"/>
  <c r="A1988" i="4"/>
  <c r="A1989" i="4"/>
  <c r="A1990" i="4"/>
  <c r="A1991" i="4"/>
  <c r="A1992" i="4"/>
  <c r="A1993" i="4"/>
  <c r="A1994" i="4"/>
  <c r="A1995" i="4"/>
  <c r="A1996" i="4"/>
  <c r="A1997" i="4"/>
  <c r="A1998" i="4"/>
  <c r="A1999" i="4"/>
  <c r="A2000" i="4"/>
  <c r="A2001" i="4"/>
  <c r="A2002" i="4"/>
  <c r="A2003" i="4"/>
  <c r="A2004" i="4"/>
  <c r="A2005" i="4"/>
  <c r="A2006" i="4"/>
  <c r="A2007" i="4"/>
  <c r="A2008" i="4"/>
  <c r="A2009" i="4"/>
  <c r="A2010" i="4"/>
  <c r="A2011" i="4"/>
  <c r="A2012" i="4"/>
  <c r="A2013" i="4"/>
  <c r="A2014" i="4"/>
  <c r="A2015" i="4"/>
  <c r="A2016" i="4"/>
  <c r="A2017" i="4"/>
  <c r="A2018" i="4"/>
  <c r="A2019" i="4"/>
  <c r="A2020" i="4"/>
  <c r="A2021" i="4"/>
  <c r="A2022" i="4"/>
  <c r="A2023" i="4"/>
  <c r="A2024" i="4"/>
  <c r="A2025" i="4"/>
  <c r="A2026" i="4"/>
  <c r="A2027" i="4"/>
  <c r="A2028" i="4"/>
  <c r="A2029" i="4"/>
  <c r="A2030" i="4"/>
  <c r="A2031" i="4"/>
  <c r="A2032" i="4"/>
  <c r="A2033" i="4"/>
  <c r="A2034" i="4"/>
  <c r="A2035" i="4"/>
  <c r="A2036" i="4"/>
  <c r="A2037" i="4"/>
  <c r="A2038" i="4"/>
  <c r="A2039" i="4"/>
  <c r="A2040" i="4"/>
  <c r="A2041" i="4"/>
  <c r="A2042" i="4"/>
  <c r="A2043" i="4"/>
  <c r="A2044" i="4"/>
  <c r="A2045" i="4"/>
  <c r="A2046" i="4"/>
  <c r="A2047" i="4"/>
  <c r="A2048" i="4"/>
  <c r="A2049" i="4"/>
  <c r="A2050" i="4"/>
  <c r="A2051" i="4"/>
  <c r="A2052" i="4"/>
  <c r="A2053" i="4"/>
  <c r="A2054" i="4"/>
  <c r="A2055" i="4"/>
  <c r="A2056" i="4"/>
  <c r="A2057" i="4"/>
  <c r="A2058" i="4"/>
  <c r="A2059" i="4"/>
  <c r="A2060" i="4"/>
  <c r="A2061" i="4"/>
  <c r="A2062" i="4"/>
  <c r="A2063" i="4"/>
  <c r="A2064" i="4"/>
  <c r="A2065" i="4"/>
  <c r="A2066" i="4"/>
  <c r="A2067" i="4"/>
  <c r="A2068" i="4"/>
  <c r="A2069" i="4"/>
  <c r="A2070" i="4"/>
  <c r="A2071" i="4"/>
  <c r="A2072" i="4"/>
  <c r="A2073" i="4"/>
  <c r="A2074" i="4"/>
  <c r="A2075" i="4"/>
  <c r="A2076" i="4"/>
  <c r="A2077" i="4"/>
  <c r="A2078" i="4"/>
  <c r="A2079" i="4"/>
  <c r="A2080" i="4"/>
  <c r="A2081" i="4"/>
  <c r="A2082" i="4"/>
  <c r="A2083" i="4"/>
  <c r="A2084" i="4"/>
  <c r="A2085" i="4"/>
  <c r="A2086" i="4"/>
  <c r="A2087" i="4"/>
  <c r="A2088" i="4"/>
  <c r="A2089" i="4"/>
  <c r="A2090" i="4"/>
  <c r="A2091" i="4"/>
  <c r="A2092" i="4"/>
  <c r="A2093" i="4"/>
  <c r="A2094" i="4"/>
  <c r="A2095" i="4"/>
  <c r="A2096" i="4"/>
  <c r="A2097" i="4"/>
  <c r="A2098" i="4"/>
  <c r="A2099" i="4"/>
  <c r="A2100" i="4"/>
  <c r="A2101" i="4"/>
  <c r="A2102" i="4"/>
  <c r="A2103" i="4"/>
  <c r="A2104" i="4"/>
  <c r="A2105" i="4"/>
  <c r="A2106" i="4"/>
  <c r="A2107" i="4"/>
  <c r="A2108" i="4"/>
  <c r="A2109" i="4"/>
  <c r="A2110" i="4"/>
  <c r="A2111" i="4"/>
  <c r="A2112" i="4"/>
  <c r="A2113" i="4"/>
  <c r="A2114" i="4"/>
  <c r="A2115" i="4"/>
  <c r="A2116" i="4"/>
  <c r="A2117" i="4"/>
  <c r="A2118" i="4"/>
  <c r="A2119" i="4"/>
  <c r="A2120" i="4"/>
  <c r="A2121" i="4"/>
  <c r="A2122" i="4"/>
  <c r="A2123" i="4"/>
  <c r="A2124" i="4"/>
  <c r="A2125" i="4"/>
  <c r="A2126" i="4"/>
  <c r="A2127" i="4"/>
  <c r="A2128" i="4"/>
  <c r="A2129" i="4"/>
  <c r="A2130" i="4"/>
  <c r="A2131" i="4"/>
  <c r="A2132" i="4"/>
  <c r="A2133" i="4"/>
  <c r="A2134" i="4"/>
  <c r="A2135" i="4"/>
  <c r="A2136" i="4"/>
  <c r="A2137" i="4"/>
  <c r="A2138" i="4"/>
  <c r="A2139" i="4"/>
  <c r="A2140" i="4"/>
  <c r="A2141" i="4"/>
  <c r="A2142" i="4"/>
  <c r="A2143" i="4"/>
  <c r="A2144" i="4"/>
  <c r="A2145" i="4"/>
  <c r="A2146" i="4"/>
  <c r="A2147" i="4"/>
  <c r="A2148" i="4"/>
  <c r="A2149" i="4"/>
  <c r="A2150" i="4"/>
  <c r="A2151" i="4"/>
  <c r="A2152" i="4"/>
  <c r="A2153" i="4"/>
  <c r="A2154" i="4"/>
  <c r="A2155" i="4"/>
  <c r="A2156" i="4"/>
  <c r="A2157" i="4"/>
  <c r="A2158" i="4"/>
  <c r="A2159" i="4"/>
  <c r="A2160" i="4"/>
  <c r="A2161" i="4"/>
  <c r="A2162" i="4"/>
  <c r="A2163" i="4"/>
  <c r="A2164" i="4"/>
  <c r="A2165" i="4"/>
  <c r="A2166" i="4"/>
  <c r="A2167" i="4"/>
  <c r="A2168" i="4"/>
  <c r="A2169" i="4"/>
  <c r="A2170" i="4"/>
  <c r="A2171" i="4"/>
  <c r="A2172" i="4"/>
  <c r="A2173" i="4"/>
  <c r="A2174" i="4"/>
  <c r="A2175" i="4"/>
  <c r="A2176" i="4"/>
  <c r="A2177" i="4"/>
  <c r="A2178" i="4"/>
  <c r="A2179" i="4"/>
  <c r="A2180" i="4"/>
  <c r="A2181" i="4"/>
  <c r="A2182" i="4"/>
  <c r="A2183" i="4"/>
  <c r="A2184" i="4"/>
  <c r="A2185" i="4"/>
  <c r="A2186" i="4"/>
  <c r="A2187" i="4"/>
  <c r="A2188" i="4"/>
  <c r="A2189" i="4"/>
  <c r="A2190" i="4"/>
  <c r="A2191" i="4"/>
  <c r="A2192" i="4"/>
  <c r="A2193" i="4"/>
  <c r="A2194" i="4"/>
  <c r="A2195" i="4"/>
  <c r="A2196" i="4"/>
  <c r="A2197" i="4"/>
  <c r="A2198" i="4"/>
  <c r="A2199" i="4"/>
  <c r="A2200" i="4"/>
  <c r="A2201" i="4"/>
  <c r="A2202" i="4"/>
  <c r="A2203" i="4"/>
  <c r="A2204" i="4"/>
  <c r="A2205" i="4"/>
  <c r="A2206" i="4"/>
  <c r="A2207" i="4"/>
  <c r="A2208" i="4"/>
  <c r="A2209" i="4"/>
  <c r="A2210" i="4"/>
  <c r="A2211" i="4"/>
  <c r="A2212" i="4"/>
  <c r="A2213" i="4"/>
  <c r="A2214" i="4"/>
  <c r="A2215" i="4"/>
  <c r="A2216" i="4"/>
  <c r="A2217" i="4"/>
  <c r="A2218" i="4"/>
  <c r="A2219" i="4"/>
  <c r="A2220" i="4"/>
  <c r="A2221" i="4"/>
  <c r="A2222" i="4"/>
  <c r="A2223" i="4"/>
  <c r="A2224" i="4"/>
  <c r="A2225" i="4"/>
  <c r="A2226" i="4"/>
  <c r="A2227" i="4"/>
  <c r="A2228" i="4"/>
  <c r="A2229" i="4"/>
  <c r="A2230" i="4"/>
  <c r="A2231" i="4"/>
  <c r="A2232" i="4"/>
  <c r="A2233" i="4"/>
  <c r="A2234" i="4"/>
  <c r="A2235" i="4"/>
  <c r="A2236" i="4"/>
  <c r="A2237" i="4"/>
  <c r="A2238" i="4"/>
  <c r="A2239" i="4"/>
  <c r="A2240" i="4"/>
  <c r="A2241" i="4"/>
  <c r="A2242" i="4"/>
  <c r="A2243" i="4"/>
  <c r="A2244" i="4"/>
  <c r="A2245" i="4"/>
  <c r="A2246" i="4"/>
  <c r="A2247" i="4"/>
  <c r="A2248" i="4"/>
  <c r="A2249" i="4"/>
  <c r="A2250" i="4"/>
  <c r="A2251" i="4"/>
  <c r="A2252" i="4"/>
  <c r="A2253" i="4"/>
  <c r="A2254" i="4"/>
  <c r="A2255" i="4"/>
  <c r="A2256" i="4"/>
  <c r="A2257" i="4"/>
  <c r="A2258" i="4"/>
  <c r="A2259" i="4"/>
  <c r="A2260" i="4"/>
  <c r="A2261" i="4"/>
  <c r="A2262" i="4"/>
  <c r="A2263" i="4"/>
  <c r="A2264" i="4"/>
  <c r="A2265" i="4"/>
  <c r="A2266" i="4"/>
  <c r="A2267" i="4"/>
  <c r="A2268" i="4"/>
  <c r="A2269" i="4"/>
  <c r="A2270" i="4"/>
  <c r="A2271" i="4"/>
  <c r="A2272" i="4"/>
  <c r="A2273" i="4"/>
  <c r="A2274" i="4"/>
  <c r="A2275" i="4"/>
  <c r="A2276" i="4"/>
  <c r="A2277" i="4"/>
  <c r="A2278" i="4"/>
  <c r="A2279" i="4"/>
  <c r="A2280" i="4"/>
  <c r="A2281" i="4"/>
  <c r="A2282" i="4"/>
  <c r="A2283" i="4"/>
  <c r="A2284" i="4"/>
  <c r="A2285" i="4"/>
  <c r="A2286" i="4"/>
  <c r="A2287" i="4"/>
  <c r="A2288" i="4"/>
  <c r="A2289" i="4"/>
  <c r="A2290" i="4"/>
  <c r="A2291" i="4"/>
  <c r="A2292" i="4"/>
  <c r="A2293" i="4"/>
  <c r="A2294" i="4"/>
  <c r="A2295" i="4"/>
  <c r="A2296" i="4"/>
  <c r="A2297" i="4"/>
  <c r="A2298" i="4"/>
  <c r="A2299" i="4"/>
  <c r="A2300" i="4"/>
  <c r="A2301" i="4"/>
  <c r="A2302" i="4"/>
  <c r="A2303" i="4"/>
  <c r="A2304" i="4"/>
  <c r="A2305" i="4"/>
  <c r="A2306" i="4"/>
  <c r="A2307" i="4"/>
  <c r="A2308" i="4"/>
  <c r="A2309" i="4"/>
  <c r="A2310" i="4"/>
  <c r="A2311" i="4"/>
  <c r="A2312" i="4"/>
  <c r="A2313" i="4"/>
  <c r="A2314" i="4"/>
  <c r="A2315" i="4"/>
  <c r="A2316" i="4"/>
  <c r="A2317" i="4"/>
  <c r="A2318" i="4"/>
  <c r="A2319" i="4"/>
  <c r="A2320" i="4"/>
  <c r="A2321" i="4"/>
  <c r="A2322" i="4"/>
  <c r="A2323" i="4"/>
  <c r="A2324" i="4"/>
  <c r="A2325" i="4"/>
  <c r="A2326" i="4"/>
  <c r="A2327" i="4"/>
  <c r="A2328" i="4"/>
  <c r="A2329" i="4"/>
  <c r="A2330" i="4"/>
  <c r="A2331" i="4"/>
  <c r="A2332" i="4"/>
  <c r="A2333" i="4"/>
  <c r="A2334" i="4"/>
  <c r="A2335" i="4"/>
  <c r="A2336" i="4"/>
  <c r="A2337" i="4"/>
  <c r="A2338" i="4"/>
  <c r="A2339" i="4"/>
  <c r="A2340" i="4"/>
  <c r="A2341" i="4"/>
  <c r="A2342" i="4"/>
  <c r="A2343" i="4"/>
  <c r="A2344" i="4"/>
  <c r="A2345" i="4"/>
  <c r="A2346" i="4"/>
  <c r="A2347" i="4"/>
  <c r="A2348" i="4"/>
  <c r="A2349" i="4"/>
  <c r="A2350" i="4"/>
  <c r="A2351" i="4"/>
  <c r="A2352" i="4"/>
  <c r="A2353" i="4"/>
  <c r="A2354" i="4"/>
  <c r="A2355" i="4"/>
  <c r="A2356" i="4"/>
  <c r="A2357" i="4"/>
  <c r="A2358" i="4"/>
  <c r="A2359" i="4"/>
  <c r="A2360" i="4"/>
  <c r="A2361" i="4"/>
  <c r="A2362" i="4"/>
  <c r="A2363" i="4"/>
  <c r="A2364" i="4"/>
  <c r="A2365" i="4"/>
  <c r="A2366" i="4"/>
  <c r="A2367" i="4"/>
  <c r="A2368" i="4"/>
  <c r="A2369" i="4"/>
  <c r="A2370" i="4"/>
  <c r="A2371" i="4"/>
  <c r="A2372" i="4"/>
  <c r="A2373" i="4"/>
  <c r="A2374" i="4"/>
  <c r="A2375" i="4"/>
  <c r="A2376" i="4"/>
  <c r="A2377" i="4"/>
  <c r="A2378" i="4"/>
  <c r="A2379" i="4"/>
  <c r="A2380" i="4"/>
  <c r="A2381" i="4"/>
  <c r="A2382" i="4"/>
  <c r="A2383" i="4"/>
  <c r="A2384" i="4"/>
  <c r="A2385" i="4"/>
  <c r="A2386" i="4"/>
  <c r="A2387" i="4"/>
  <c r="A2388" i="4"/>
  <c r="A2389" i="4"/>
  <c r="A2390" i="4"/>
  <c r="A2391" i="4"/>
  <c r="A2392" i="4"/>
  <c r="A2393" i="4"/>
  <c r="A2394" i="4"/>
  <c r="A2395" i="4"/>
  <c r="A2396" i="4"/>
  <c r="A2397" i="4"/>
  <c r="A2398" i="4"/>
  <c r="A2399" i="4"/>
  <c r="A2400" i="4"/>
  <c r="A2401" i="4"/>
  <c r="A2402" i="4"/>
  <c r="A2403" i="4"/>
  <c r="A2404" i="4"/>
  <c r="A2405" i="4"/>
  <c r="A2406" i="4"/>
  <c r="A2407" i="4"/>
  <c r="A2408" i="4"/>
  <c r="A2409" i="4"/>
  <c r="A2410" i="4"/>
  <c r="A2411" i="4"/>
  <c r="A2412" i="4"/>
  <c r="A2413" i="4"/>
  <c r="A2414" i="4"/>
  <c r="A2415" i="4"/>
  <c r="A2416" i="4"/>
  <c r="A2417" i="4"/>
  <c r="A2418" i="4"/>
  <c r="A2419" i="4"/>
  <c r="A2420" i="4"/>
  <c r="A2421" i="4"/>
  <c r="A2422" i="4"/>
  <c r="A2423" i="4"/>
  <c r="A2424" i="4"/>
  <c r="A2425" i="4"/>
  <c r="A2426" i="4"/>
  <c r="A2427" i="4"/>
  <c r="A2428" i="4"/>
  <c r="A2429" i="4"/>
  <c r="A2430" i="4"/>
  <c r="A2431" i="4"/>
  <c r="A2432" i="4"/>
  <c r="A2433" i="4"/>
  <c r="A2434" i="4"/>
  <c r="A2435" i="4"/>
  <c r="A2436" i="4"/>
  <c r="A2437" i="4"/>
  <c r="A2438" i="4"/>
  <c r="A2439" i="4"/>
  <c r="A2440" i="4"/>
  <c r="A2441" i="4"/>
  <c r="A2442" i="4"/>
  <c r="A2443" i="4"/>
  <c r="A2444" i="4"/>
  <c r="A2445" i="4"/>
  <c r="A2446" i="4"/>
  <c r="A2447" i="4"/>
  <c r="A2448" i="4"/>
  <c r="A2449" i="4"/>
  <c r="A2450" i="4"/>
  <c r="A2451" i="4"/>
  <c r="A2452" i="4"/>
  <c r="A2453" i="4"/>
  <c r="A2454" i="4"/>
  <c r="A2455" i="4"/>
  <c r="A2456" i="4"/>
  <c r="A2457" i="4"/>
  <c r="A2458" i="4"/>
  <c r="A2459" i="4"/>
  <c r="A2460" i="4"/>
  <c r="A2461" i="4"/>
  <c r="A2462" i="4"/>
  <c r="A2463" i="4"/>
  <c r="A2464" i="4"/>
  <c r="A2465" i="4"/>
  <c r="A2466" i="4"/>
  <c r="A2467" i="4"/>
  <c r="A2468" i="4"/>
  <c r="A2469" i="4"/>
  <c r="A2470" i="4"/>
  <c r="A2471" i="4"/>
  <c r="A2472" i="4"/>
  <c r="A2473" i="4"/>
  <c r="A2474" i="4"/>
  <c r="A2475" i="4"/>
  <c r="A2476" i="4"/>
  <c r="A2477" i="4"/>
  <c r="A2478" i="4"/>
  <c r="A2479" i="4"/>
  <c r="A2480" i="4"/>
  <c r="A2481" i="4"/>
  <c r="A2482" i="4"/>
  <c r="A2483" i="4"/>
  <c r="A2484" i="4"/>
  <c r="A2485" i="4"/>
  <c r="A2486" i="4"/>
  <c r="A2487" i="4"/>
  <c r="A2488" i="4"/>
  <c r="A2489" i="4"/>
  <c r="A2490" i="4"/>
  <c r="A2491" i="4"/>
  <c r="A2492" i="4"/>
  <c r="A2493" i="4"/>
  <c r="A2494" i="4"/>
  <c r="A2495" i="4"/>
  <c r="A2496" i="4"/>
  <c r="A2497" i="4"/>
  <c r="A2498" i="4"/>
  <c r="A2499" i="4"/>
  <c r="A2500" i="4"/>
  <c r="A2501" i="4"/>
  <c r="A2502" i="4"/>
  <c r="A2503" i="4"/>
  <c r="A2504" i="4"/>
  <c r="A2505" i="4"/>
  <c r="A2506" i="4"/>
  <c r="A2507" i="4"/>
  <c r="A2508" i="4"/>
  <c r="A2509" i="4"/>
  <c r="A2510" i="4"/>
  <c r="A2511" i="4"/>
  <c r="A2512" i="4"/>
  <c r="A2513" i="4"/>
  <c r="A2514" i="4"/>
  <c r="A2515" i="4"/>
  <c r="A2516" i="4"/>
  <c r="A2517" i="4"/>
  <c r="A2518" i="4"/>
  <c r="A2519" i="4"/>
  <c r="A2520" i="4"/>
  <c r="A2521" i="4"/>
  <c r="A2522" i="4"/>
  <c r="A2523" i="4"/>
  <c r="A2524" i="4"/>
  <c r="A2525" i="4"/>
  <c r="A2526" i="4"/>
  <c r="A2527" i="4"/>
  <c r="A2528" i="4"/>
  <c r="A2529" i="4"/>
  <c r="A2530" i="4"/>
  <c r="A2531" i="4"/>
  <c r="A2532" i="4"/>
  <c r="A2533" i="4"/>
  <c r="A2534" i="4"/>
  <c r="A2535" i="4"/>
  <c r="A2536" i="4"/>
  <c r="A2537" i="4"/>
  <c r="A2538" i="4"/>
  <c r="A2539" i="4"/>
  <c r="A2540" i="4"/>
  <c r="A2541" i="4"/>
  <c r="A2542" i="4"/>
  <c r="A2543" i="4"/>
  <c r="A2544" i="4"/>
  <c r="A2545" i="4"/>
  <c r="A2546" i="4"/>
  <c r="A2547" i="4"/>
  <c r="A2548" i="4"/>
  <c r="A2549" i="4"/>
  <c r="A2550" i="4"/>
  <c r="A2551" i="4"/>
  <c r="A2552" i="4"/>
  <c r="A2553" i="4"/>
  <c r="A2554" i="4"/>
  <c r="A2555" i="4"/>
  <c r="A2556" i="4"/>
  <c r="A2557" i="4"/>
  <c r="A2558" i="4"/>
  <c r="A2559" i="4"/>
  <c r="A2560" i="4"/>
  <c r="A2561" i="4"/>
  <c r="A2562" i="4"/>
  <c r="A2563" i="4"/>
  <c r="A2564" i="4"/>
  <c r="A2565" i="4"/>
  <c r="A2566" i="4"/>
  <c r="A2567" i="4"/>
  <c r="A2568" i="4"/>
  <c r="A2569" i="4"/>
  <c r="A2570" i="4"/>
  <c r="A2571" i="4"/>
  <c r="A2572" i="4"/>
  <c r="A2573" i="4"/>
  <c r="A2574" i="4"/>
  <c r="A2575" i="4"/>
  <c r="A2576" i="4"/>
  <c r="A2577" i="4"/>
  <c r="A2578" i="4"/>
  <c r="A2579" i="4"/>
  <c r="A2580" i="4"/>
  <c r="A2581" i="4"/>
  <c r="A2582" i="4"/>
  <c r="A2583" i="4"/>
  <c r="A2584" i="4"/>
  <c r="A2585" i="4"/>
  <c r="A2586" i="4"/>
  <c r="A2587" i="4"/>
  <c r="A2588" i="4"/>
  <c r="A2589" i="4"/>
  <c r="A2590" i="4"/>
  <c r="A2591" i="4"/>
  <c r="A2592" i="4"/>
  <c r="A2593" i="4"/>
  <c r="A2594" i="4"/>
  <c r="A2595" i="4"/>
  <c r="A2596" i="4"/>
  <c r="A2597" i="4"/>
  <c r="A2598" i="4"/>
  <c r="A2599" i="4"/>
  <c r="A2600" i="4"/>
  <c r="A2601" i="4"/>
  <c r="A2602" i="4"/>
  <c r="A2603" i="4"/>
  <c r="A2604" i="4"/>
  <c r="A2605" i="4"/>
  <c r="A2606" i="4"/>
  <c r="A2607" i="4"/>
  <c r="A2608" i="4"/>
  <c r="A2609" i="4"/>
  <c r="A2610" i="4"/>
  <c r="A2611" i="4"/>
  <c r="A2612" i="4"/>
  <c r="A2613" i="4"/>
  <c r="A2614" i="4"/>
  <c r="A2615" i="4"/>
  <c r="A2616" i="4"/>
  <c r="A2617" i="4"/>
  <c r="A2618" i="4"/>
  <c r="A2619" i="4"/>
  <c r="A2620" i="4"/>
  <c r="A2621" i="4"/>
  <c r="A2622" i="4"/>
  <c r="A2623" i="4"/>
  <c r="A2624" i="4"/>
  <c r="A2625" i="4"/>
  <c r="A2626" i="4"/>
  <c r="A2627" i="4"/>
  <c r="A2628" i="4"/>
  <c r="A2629" i="4"/>
  <c r="A2630" i="4"/>
  <c r="A2631" i="4"/>
  <c r="A2632" i="4"/>
  <c r="A2633" i="4"/>
  <c r="A2634" i="4"/>
  <c r="A2635" i="4"/>
  <c r="A2636" i="4"/>
  <c r="A2637" i="4"/>
  <c r="A2638" i="4"/>
  <c r="A2639" i="4"/>
  <c r="A2640" i="4"/>
  <c r="A2641" i="4"/>
  <c r="A2642" i="4"/>
  <c r="A2643" i="4"/>
  <c r="A2644" i="4"/>
  <c r="A2645" i="4"/>
  <c r="A2646" i="4"/>
  <c r="A2647" i="4"/>
  <c r="A2648" i="4"/>
  <c r="A2649" i="4"/>
  <c r="A2650" i="4"/>
  <c r="A2651" i="4"/>
  <c r="A2652" i="4"/>
  <c r="A2653" i="4"/>
  <c r="A2654" i="4"/>
  <c r="A2655" i="4"/>
  <c r="A2656" i="4"/>
  <c r="A2657" i="4"/>
  <c r="A2658" i="4"/>
  <c r="A2659" i="4"/>
  <c r="A2660" i="4"/>
  <c r="A2661" i="4"/>
  <c r="A2662" i="4"/>
  <c r="A2663" i="4"/>
  <c r="A2664" i="4"/>
  <c r="A2665" i="4"/>
  <c r="A2666" i="4"/>
  <c r="A2667" i="4"/>
  <c r="A2668" i="4"/>
  <c r="A2669" i="4"/>
  <c r="A2670" i="4"/>
  <c r="A2671" i="4"/>
  <c r="A2672" i="4"/>
  <c r="A2673" i="4"/>
  <c r="A2674" i="4"/>
  <c r="A2675" i="4"/>
  <c r="A2676" i="4"/>
  <c r="A2677" i="4"/>
  <c r="A2678" i="4"/>
  <c r="A2679" i="4"/>
  <c r="A2680" i="4"/>
  <c r="A2681" i="4"/>
  <c r="A2682" i="4"/>
  <c r="A2683" i="4"/>
  <c r="A2684" i="4"/>
  <c r="A2685" i="4"/>
  <c r="A2686" i="4"/>
  <c r="A2687" i="4"/>
  <c r="A2688" i="4"/>
  <c r="A2689" i="4"/>
  <c r="A2690" i="4"/>
  <c r="A2691" i="4"/>
  <c r="A2692" i="4"/>
  <c r="A2693" i="4"/>
  <c r="A2694" i="4"/>
  <c r="A2695" i="4"/>
  <c r="A2696" i="4"/>
  <c r="A2697" i="4"/>
  <c r="A2698" i="4"/>
  <c r="A2699" i="4"/>
  <c r="A2700" i="4"/>
  <c r="A2701" i="4"/>
  <c r="A2702" i="4"/>
  <c r="A2703" i="4"/>
  <c r="A2704" i="4"/>
  <c r="A2705" i="4"/>
  <c r="A2706" i="4"/>
  <c r="A2707" i="4"/>
  <c r="A2708" i="4"/>
  <c r="A2709" i="4"/>
  <c r="A2710" i="4"/>
  <c r="A2711" i="4"/>
  <c r="A2712" i="4"/>
  <c r="A2713" i="4"/>
  <c r="A2714" i="4"/>
  <c r="A2715" i="4"/>
  <c r="A2716" i="4"/>
  <c r="A2717" i="4"/>
  <c r="A2718" i="4"/>
  <c r="A2719" i="4"/>
  <c r="A2720" i="4"/>
  <c r="A2721" i="4"/>
  <c r="A2722" i="4"/>
  <c r="A2723" i="4"/>
  <c r="A2724" i="4"/>
  <c r="A2725" i="4"/>
  <c r="A2726" i="4"/>
  <c r="A2727" i="4"/>
  <c r="A2728" i="4"/>
  <c r="A2729" i="4"/>
  <c r="A2730" i="4"/>
  <c r="A2731" i="4"/>
  <c r="A2732" i="4"/>
  <c r="A2733" i="4"/>
  <c r="A2734" i="4"/>
  <c r="A2735" i="4"/>
  <c r="A2736" i="4"/>
  <c r="A2737" i="4"/>
  <c r="A2738" i="4"/>
  <c r="A2739" i="4"/>
  <c r="A2740" i="4"/>
  <c r="A2741" i="4"/>
  <c r="A2742" i="4"/>
  <c r="A2743" i="4"/>
  <c r="A2744" i="4"/>
  <c r="A2745" i="4"/>
  <c r="A2746" i="4"/>
  <c r="A2747" i="4"/>
  <c r="A2748" i="4"/>
  <c r="A2749" i="4"/>
  <c r="A2750" i="4"/>
  <c r="A2751" i="4"/>
  <c r="A2752" i="4"/>
  <c r="A2753" i="4"/>
  <c r="A2754" i="4"/>
  <c r="A2755" i="4"/>
  <c r="A2756" i="4"/>
  <c r="A2757" i="4"/>
  <c r="A2758" i="4"/>
  <c r="A2759" i="4"/>
  <c r="A2760" i="4"/>
  <c r="A2761" i="4"/>
  <c r="A2762" i="4"/>
  <c r="A2763" i="4"/>
  <c r="A2764" i="4"/>
  <c r="A2765" i="4"/>
  <c r="A2766" i="4"/>
  <c r="A2767" i="4"/>
  <c r="A2768" i="4"/>
  <c r="A2769" i="4"/>
  <c r="A2770" i="4"/>
  <c r="A2771" i="4"/>
  <c r="A2772" i="4"/>
  <c r="A2773" i="4"/>
  <c r="A2774" i="4"/>
  <c r="A2775" i="4"/>
  <c r="A2776" i="4"/>
  <c r="A2777" i="4"/>
  <c r="A2778" i="4"/>
  <c r="A2779" i="4"/>
  <c r="A2780" i="4"/>
  <c r="A2781" i="4"/>
  <c r="A2782" i="4"/>
  <c r="A2783" i="4"/>
  <c r="A2784" i="4"/>
  <c r="A2785" i="4"/>
  <c r="A2786" i="4"/>
  <c r="A2787" i="4"/>
  <c r="A2788" i="4"/>
  <c r="A2789" i="4"/>
  <c r="A2790" i="4"/>
  <c r="A2791" i="4"/>
  <c r="A2792" i="4"/>
  <c r="A2793" i="4"/>
  <c r="A2794" i="4"/>
  <c r="A2795" i="4"/>
  <c r="A2796" i="4"/>
  <c r="A2797" i="4"/>
  <c r="A2798" i="4"/>
  <c r="A2799" i="4"/>
  <c r="A2800" i="4"/>
  <c r="A2801" i="4"/>
  <c r="A2802" i="4"/>
  <c r="A2803" i="4"/>
  <c r="A2804" i="4"/>
  <c r="A2805" i="4"/>
  <c r="A2806" i="4"/>
  <c r="A2807" i="4"/>
  <c r="A2808" i="4"/>
  <c r="A2809" i="4"/>
  <c r="A2810" i="4"/>
  <c r="A2811" i="4"/>
  <c r="A2812" i="4"/>
  <c r="A2813" i="4"/>
  <c r="A2814" i="4"/>
  <c r="A2815" i="4"/>
  <c r="A2816" i="4"/>
  <c r="A2817" i="4"/>
  <c r="A2818" i="4"/>
  <c r="A2819" i="4"/>
  <c r="A2820" i="4"/>
  <c r="A2821" i="4"/>
  <c r="A2822" i="4"/>
  <c r="A2823" i="4"/>
  <c r="A2824" i="4"/>
  <c r="A2825" i="4"/>
  <c r="A2826" i="4"/>
  <c r="A2827" i="4"/>
  <c r="A2828" i="4"/>
  <c r="A2829" i="4"/>
  <c r="A2830" i="4"/>
  <c r="A2831" i="4"/>
  <c r="A2832" i="4"/>
  <c r="A2833" i="4"/>
  <c r="A2834" i="4"/>
  <c r="A2835" i="4"/>
  <c r="A2836" i="4"/>
  <c r="A2837" i="4"/>
  <c r="A2838" i="4"/>
  <c r="A2839" i="4"/>
  <c r="A2840" i="4"/>
  <c r="A2841" i="4"/>
  <c r="A2842" i="4"/>
  <c r="A2843" i="4"/>
  <c r="A2844" i="4"/>
  <c r="A2845" i="4"/>
  <c r="A2846" i="4"/>
  <c r="A2847" i="4"/>
  <c r="A2848" i="4"/>
  <c r="A2849" i="4"/>
  <c r="A2850" i="4"/>
  <c r="A2851" i="4"/>
  <c r="A2852" i="4"/>
  <c r="A2853" i="4"/>
  <c r="A2854" i="4"/>
  <c r="A2855" i="4"/>
  <c r="A2856" i="4"/>
  <c r="A2857" i="4"/>
  <c r="A2858" i="4"/>
  <c r="A2859" i="4"/>
  <c r="A2860" i="4"/>
  <c r="A2861" i="4"/>
  <c r="A2862" i="4"/>
  <c r="A2863" i="4"/>
  <c r="A2864" i="4"/>
  <c r="A2865" i="4"/>
  <c r="A2866" i="4"/>
  <c r="A2867" i="4"/>
  <c r="A2868" i="4"/>
  <c r="A2869" i="4"/>
  <c r="A2870" i="4"/>
  <c r="A2871" i="4"/>
  <c r="A2872" i="4"/>
  <c r="A2873" i="4"/>
  <c r="A2874" i="4"/>
  <c r="A2875" i="4"/>
  <c r="A2876" i="4"/>
  <c r="A2877" i="4"/>
  <c r="A2878" i="4"/>
  <c r="A2879" i="4"/>
  <c r="A2880" i="4"/>
  <c r="A2881" i="4"/>
  <c r="A2882" i="4"/>
  <c r="A2883" i="4"/>
  <c r="A2884" i="4"/>
  <c r="A2885" i="4"/>
  <c r="A2886" i="4"/>
  <c r="A2887" i="4"/>
  <c r="A2888" i="4"/>
  <c r="A2889" i="4"/>
  <c r="A2890" i="4"/>
  <c r="A2891" i="4"/>
  <c r="A2892" i="4"/>
  <c r="A2893" i="4"/>
  <c r="A2894" i="4"/>
  <c r="A2895" i="4"/>
  <c r="A2896" i="4"/>
  <c r="A2897" i="4"/>
  <c r="A2898" i="4"/>
  <c r="A2899" i="4"/>
  <c r="A2900" i="4"/>
  <c r="A2901" i="4"/>
  <c r="A2902" i="4"/>
  <c r="A2903" i="4"/>
  <c r="A2904" i="4"/>
  <c r="A2905" i="4"/>
  <c r="A2906" i="4"/>
  <c r="A2907" i="4"/>
  <c r="A2908" i="4"/>
  <c r="A2909" i="4"/>
  <c r="A2910" i="4"/>
  <c r="A2911" i="4"/>
  <c r="A2912" i="4"/>
  <c r="A2913" i="4"/>
  <c r="A2914" i="4"/>
  <c r="A2915" i="4"/>
  <c r="A2916" i="4"/>
  <c r="A2917" i="4"/>
  <c r="A2918" i="4"/>
  <c r="A2919" i="4"/>
  <c r="A2920" i="4"/>
  <c r="A2921" i="4"/>
  <c r="A2922" i="4"/>
  <c r="A2923" i="4"/>
  <c r="A2924" i="4"/>
  <c r="A2925" i="4"/>
  <c r="A2926" i="4"/>
  <c r="A2927" i="4"/>
  <c r="A2928" i="4"/>
  <c r="A2929" i="4"/>
  <c r="A2930" i="4"/>
  <c r="A2931" i="4"/>
  <c r="A2932" i="4"/>
  <c r="A2933" i="4"/>
  <c r="A2934" i="4"/>
  <c r="A2935" i="4"/>
  <c r="A2936" i="4"/>
  <c r="A2937" i="4"/>
  <c r="A2938" i="4"/>
  <c r="A2939" i="4"/>
  <c r="A2940" i="4"/>
  <c r="A2941" i="4"/>
  <c r="A2942" i="4"/>
  <c r="A2943" i="4"/>
  <c r="A2944" i="4"/>
  <c r="A2945" i="4"/>
  <c r="A2946" i="4"/>
  <c r="A2947" i="4"/>
  <c r="A2948" i="4"/>
  <c r="A2949" i="4"/>
  <c r="A2950" i="4"/>
  <c r="A2951" i="4"/>
  <c r="A2952" i="4"/>
  <c r="A2953" i="4"/>
  <c r="A2954" i="4"/>
  <c r="A2955" i="4"/>
  <c r="A2956" i="4"/>
  <c r="A2957" i="4"/>
  <c r="A2958" i="4"/>
  <c r="A2959" i="4"/>
  <c r="A2960" i="4"/>
  <c r="A2961" i="4"/>
  <c r="A2962" i="4"/>
  <c r="A2963" i="4"/>
  <c r="A2964" i="4"/>
  <c r="A2965" i="4"/>
  <c r="A2966" i="4"/>
  <c r="A2967" i="4"/>
  <c r="A2968" i="4"/>
  <c r="A2969" i="4"/>
  <c r="A2970" i="4"/>
  <c r="A2971" i="4"/>
  <c r="A2972" i="4"/>
  <c r="A2973" i="4"/>
  <c r="A2974" i="4"/>
  <c r="A2975" i="4"/>
  <c r="A2976" i="4"/>
  <c r="A2977" i="4"/>
  <c r="A2978" i="4"/>
  <c r="A2979" i="4"/>
  <c r="A2980" i="4"/>
  <c r="A2981" i="4"/>
  <c r="A2982" i="4"/>
  <c r="A2983" i="4"/>
  <c r="A2984" i="4"/>
  <c r="A2985" i="4"/>
  <c r="A2986" i="4"/>
  <c r="A2987" i="4"/>
  <c r="A2988" i="4"/>
  <c r="A2989" i="4"/>
  <c r="A2990" i="4"/>
  <c r="A2991" i="4"/>
  <c r="A2992" i="4"/>
  <c r="A2993" i="4"/>
  <c r="A2994" i="4"/>
  <c r="A2995" i="4"/>
  <c r="A2996" i="4"/>
  <c r="A2997" i="4"/>
  <c r="A2998" i="4"/>
  <c r="A2999" i="4"/>
  <c r="A3000" i="4"/>
  <c r="A3001" i="4"/>
  <c r="A3002" i="4"/>
  <c r="A3003" i="4"/>
  <c r="A3004" i="4"/>
  <c r="A3005" i="4"/>
  <c r="A3006" i="4"/>
  <c r="A3007" i="4"/>
  <c r="A3008" i="4"/>
  <c r="A3009" i="4"/>
  <c r="A3010" i="4"/>
  <c r="A3011" i="4"/>
  <c r="A3012" i="4"/>
  <c r="A3013" i="4"/>
  <c r="A3014" i="4"/>
  <c r="A3015" i="4"/>
  <c r="A3016" i="4"/>
  <c r="A3017" i="4"/>
  <c r="A3018" i="4"/>
  <c r="A3019" i="4"/>
  <c r="A3020" i="4"/>
  <c r="A3021" i="4"/>
  <c r="A3022" i="4"/>
  <c r="A3023" i="4"/>
  <c r="A3024" i="4"/>
  <c r="A3025" i="4"/>
  <c r="A3026" i="4"/>
  <c r="A3027" i="4"/>
  <c r="A3028" i="4"/>
  <c r="A3029" i="4"/>
  <c r="A3030" i="4"/>
  <c r="A3031" i="4"/>
  <c r="A3032" i="4"/>
  <c r="A3033" i="4"/>
  <c r="A3034" i="4"/>
  <c r="A3035" i="4"/>
  <c r="A3036" i="4"/>
  <c r="A3037" i="4"/>
  <c r="A3038" i="4"/>
  <c r="A3039" i="4"/>
  <c r="A3040" i="4"/>
  <c r="A3041" i="4"/>
  <c r="A3042" i="4"/>
  <c r="A3043" i="4"/>
  <c r="A3044" i="4"/>
  <c r="A3045" i="4"/>
  <c r="A3046" i="4"/>
  <c r="A3047" i="4"/>
  <c r="A3048" i="4"/>
  <c r="A3049" i="4"/>
  <c r="A3050" i="4"/>
  <c r="A3051" i="4"/>
  <c r="A3052" i="4"/>
  <c r="A3053" i="4"/>
  <c r="A3054" i="4"/>
  <c r="A3055" i="4"/>
  <c r="A3056" i="4"/>
  <c r="A3057" i="4"/>
  <c r="A3058" i="4"/>
  <c r="A3059" i="4"/>
  <c r="A3060" i="4"/>
  <c r="A3061" i="4"/>
  <c r="A3062" i="4"/>
  <c r="A3063" i="4"/>
  <c r="A3064" i="4"/>
  <c r="A3065" i="4"/>
  <c r="A3066" i="4"/>
  <c r="A3067" i="4"/>
  <c r="A3068" i="4"/>
  <c r="A3069" i="4"/>
  <c r="A3070" i="4"/>
  <c r="A3071" i="4"/>
  <c r="A3072" i="4"/>
  <c r="A3073" i="4"/>
  <c r="A3074" i="4"/>
  <c r="A3075" i="4"/>
  <c r="A3076" i="4"/>
  <c r="A3077" i="4"/>
  <c r="A3078" i="4"/>
  <c r="A3079" i="4"/>
  <c r="A3080" i="4"/>
  <c r="A3081" i="4"/>
  <c r="A3082" i="4"/>
  <c r="A3083" i="4"/>
  <c r="A3084" i="4"/>
  <c r="A3085" i="4"/>
  <c r="A3086" i="4"/>
  <c r="A3087" i="4"/>
  <c r="A3088" i="4"/>
  <c r="A3089" i="4"/>
  <c r="A3090" i="4"/>
  <c r="A3091" i="4"/>
  <c r="A3092" i="4"/>
  <c r="A3093" i="4"/>
  <c r="A3094" i="4"/>
  <c r="A3095" i="4"/>
  <c r="A3096" i="4"/>
  <c r="A3097" i="4"/>
  <c r="A3098" i="4"/>
  <c r="A3099" i="4"/>
  <c r="A3100" i="4"/>
  <c r="A3101" i="4"/>
  <c r="A3102" i="4"/>
  <c r="A3103" i="4"/>
  <c r="A3104" i="4"/>
  <c r="A3105" i="4"/>
  <c r="A3106" i="4"/>
  <c r="A3107" i="4"/>
  <c r="A3108" i="4"/>
  <c r="A3109" i="4"/>
  <c r="A3110" i="4"/>
  <c r="A3111" i="4"/>
  <c r="A3112" i="4"/>
  <c r="A3113" i="4"/>
  <c r="A3114" i="4"/>
  <c r="A3115" i="4"/>
  <c r="A3116" i="4"/>
  <c r="A3117" i="4"/>
  <c r="A3118" i="4"/>
  <c r="A3119" i="4"/>
  <c r="A3120" i="4"/>
  <c r="A3121" i="4"/>
  <c r="A3122" i="4"/>
  <c r="A3123" i="4"/>
  <c r="A3124" i="4"/>
  <c r="A3125" i="4"/>
  <c r="A3126" i="4"/>
  <c r="A3127" i="4"/>
  <c r="A3128" i="4"/>
  <c r="A3129" i="4"/>
  <c r="A3130" i="4"/>
  <c r="A3131" i="4"/>
  <c r="A3132" i="4"/>
  <c r="A3133" i="4"/>
  <c r="A3134" i="4"/>
  <c r="A3135" i="4"/>
  <c r="A3136" i="4"/>
  <c r="A3137" i="4"/>
  <c r="A3138" i="4"/>
  <c r="A3139" i="4"/>
  <c r="A3140" i="4"/>
  <c r="A3141" i="4"/>
  <c r="A3142" i="4"/>
  <c r="A3143" i="4"/>
  <c r="A3144" i="4"/>
  <c r="A3145" i="4"/>
  <c r="A3146" i="4"/>
  <c r="A3147" i="4"/>
  <c r="A3148" i="4"/>
  <c r="A3149" i="4"/>
  <c r="A3150" i="4"/>
  <c r="A3151" i="4"/>
  <c r="A3152" i="4"/>
  <c r="A3153" i="4"/>
  <c r="A3154" i="4"/>
  <c r="A3155" i="4"/>
  <c r="A3156" i="4"/>
  <c r="A3157" i="4"/>
  <c r="A3158" i="4"/>
  <c r="A3159" i="4"/>
  <c r="A3160" i="4"/>
  <c r="A3161" i="4"/>
  <c r="A3162" i="4"/>
  <c r="A3163" i="4"/>
  <c r="A3164" i="4"/>
  <c r="A3165" i="4"/>
  <c r="A3166" i="4"/>
  <c r="A3167" i="4"/>
  <c r="A3168" i="4"/>
  <c r="A3169" i="4"/>
  <c r="A3170" i="4"/>
  <c r="A3171" i="4"/>
  <c r="A3172" i="4"/>
  <c r="A3173" i="4"/>
  <c r="A3174" i="4"/>
  <c r="A3175" i="4"/>
  <c r="A3176" i="4"/>
  <c r="A3177" i="4"/>
  <c r="A3178" i="4"/>
  <c r="A3179" i="4"/>
  <c r="A3180" i="4"/>
  <c r="A3181" i="4"/>
  <c r="A3182" i="4"/>
  <c r="A3183" i="4"/>
  <c r="A3184" i="4"/>
  <c r="A3185" i="4"/>
  <c r="A3186" i="4"/>
  <c r="A3187" i="4"/>
  <c r="A3188" i="4"/>
  <c r="A3189" i="4"/>
  <c r="A3190" i="4"/>
  <c r="A3191" i="4"/>
  <c r="A3192" i="4"/>
  <c r="A3193" i="4"/>
  <c r="A3194" i="4"/>
  <c r="A3195" i="4"/>
  <c r="A3196" i="4"/>
  <c r="A3197" i="4"/>
  <c r="A3198" i="4"/>
  <c r="A3199" i="4"/>
  <c r="A3200" i="4"/>
  <c r="A3201" i="4"/>
  <c r="A3202" i="4"/>
  <c r="A3203" i="4"/>
  <c r="A3204" i="4"/>
  <c r="A3205" i="4"/>
  <c r="A3206" i="4"/>
  <c r="A3207" i="4"/>
  <c r="A3208" i="4"/>
  <c r="A3209" i="4"/>
  <c r="A3210" i="4"/>
  <c r="A3211" i="4"/>
  <c r="A3212" i="4"/>
  <c r="A3213" i="4"/>
  <c r="A3214" i="4"/>
  <c r="A3215" i="4"/>
  <c r="A3216" i="4"/>
  <c r="A3217" i="4"/>
  <c r="A3218" i="4"/>
  <c r="A3219" i="4"/>
  <c r="A3220" i="4"/>
  <c r="A3221" i="4"/>
  <c r="A3222" i="4"/>
  <c r="A3223" i="4"/>
  <c r="A3224" i="4"/>
  <c r="A3225" i="4"/>
  <c r="A3226" i="4"/>
  <c r="A3227" i="4"/>
  <c r="A3228" i="4"/>
  <c r="A3229" i="4"/>
  <c r="A3230" i="4"/>
  <c r="A3231" i="4"/>
  <c r="A3232" i="4"/>
  <c r="A3233" i="4"/>
  <c r="A3234" i="4"/>
  <c r="A3235" i="4"/>
  <c r="A3236" i="4"/>
  <c r="A3237" i="4"/>
  <c r="A3238" i="4"/>
  <c r="A3239" i="4"/>
  <c r="A3240" i="4"/>
  <c r="A3241" i="4"/>
  <c r="A3242" i="4"/>
  <c r="A3243" i="4"/>
  <c r="A3244" i="4"/>
  <c r="A3245" i="4"/>
  <c r="A3246" i="4"/>
  <c r="A3247" i="4"/>
  <c r="A3248" i="4"/>
  <c r="A3249" i="4"/>
  <c r="A3250" i="4"/>
  <c r="A3251" i="4"/>
  <c r="A3252" i="4"/>
  <c r="A3253" i="4"/>
  <c r="A3254" i="4"/>
  <c r="A3255" i="4"/>
  <c r="A3256" i="4"/>
  <c r="A3257" i="4"/>
  <c r="A3258" i="4"/>
  <c r="A3259" i="4"/>
  <c r="A3260" i="4"/>
  <c r="A3261" i="4"/>
  <c r="A3262" i="4"/>
  <c r="A3263" i="4"/>
  <c r="A3264" i="4"/>
  <c r="A3265" i="4"/>
  <c r="A3266" i="4"/>
  <c r="A3267" i="4"/>
  <c r="A3268" i="4"/>
  <c r="A3269" i="4"/>
  <c r="A3270" i="4"/>
  <c r="A3271" i="4"/>
  <c r="A3272" i="4"/>
  <c r="A3273" i="4"/>
  <c r="A3274" i="4"/>
  <c r="A3275" i="4"/>
  <c r="A3276" i="4"/>
  <c r="A3277" i="4"/>
  <c r="A3278" i="4"/>
  <c r="A3279" i="4"/>
  <c r="A3280" i="4"/>
  <c r="A3281" i="4"/>
  <c r="A3282" i="4"/>
  <c r="A3283" i="4"/>
  <c r="A3284" i="4"/>
  <c r="A3285" i="4"/>
  <c r="A3286" i="4"/>
  <c r="A3287" i="4"/>
  <c r="A3288" i="4"/>
  <c r="A3289" i="4"/>
  <c r="A3290" i="4"/>
  <c r="A3291" i="4"/>
  <c r="A3292" i="4"/>
  <c r="A3293" i="4"/>
  <c r="A3294" i="4"/>
  <c r="A3295" i="4"/>
  <c r="A3296" i="4"/>
  <c r="A3297" i="4"/>
  <c r="A3298" i="4"/>
  <c r="A3299" i="4"/>
  <c r="A3300" i="4"/>
  <c r="A3301" i="4"/>
  <c r="A3302" i="4"/>
  <c r="A3303" i="4"/>
  <c r="A3304" i="4"/>
  <c r="A3305" i="4"/>
  <c r="A3306" i="4"/>
  <c r="A3307" i="4"/>
  <c r="A3308" i="4"/>
  <c r="A3309" i="4"/>
  <c r="A3310" i="4"/>
  <c r="A3311" i="4"/>
  <c r="A3312" i="4"/>
  <c r="A3313" i="4"/>
  <c r="A3314" i="4"/>
  <c r="A3315" i="4"/>
  <c r="A3316" i="4"/>
  <c r="A3317" i="4"/>
  <c r="A3318" i="4"/>
  <c r="A3319" i="4"/>
  <c r="A3320" i="4"/>
  <c r="A3321" i="4"/>
  <c r="A3322" i="4"/>
  <c r="A3323" i="4"/>
  <c r="A3324" i="4"/>
  <c r="A3325" i="4"/>
  <c r="A3326" i="4"/>
  <c r="A3327" i="4"/>
  <c r="A3328" i="4"/>
  <c r="A3329" i="4"/>
  <c r="A3330" i="4"/>
  <c r="A3331" i="4"/>
  <c r="A3332" i="4"/>
  <c r="A3333" i="4"/>
  <c r="A3334" i="4"/>
  <c r="A3335" i="4"/>
  <c r="A3336" i="4"/>
  <c r="A3337" i="4"/>
  <c r="A3338" i="4"/>
  <c r="A3339" i="4"/>
  <c r="A3340" i="4"/>
  <c r="A3341" i="4"/>
  <c r="A3342" i="4"/>
  <c r="A3343" i="4"/>
  <c r="A3344" i="4"/>
  <c r="A3345" i="4"/>
  <c r="A3346" i="4"/>
  <c r="A3347" i="4"/>
  <c r="A3348" i="4"/>
  <c r="A3349" i="4"/>
  <c r="A3350" i="4"/>
  <c r="A3351" i="4"/>
  <c r="A3352" i="4"/>
  <c r="A3353" i="4"/>
  <c r="A3354" i="4"/>
  <c r="A3355" i="4"/>
  <c r="A3356" i="4"/>
  <c r="A3357" i="4"/>
  <c r="A3358" i="4"/>
  <c r="A3359" i="4"/>
  <c r="A3360" i="4"/>
  <c r="A3361" i="4"/>
  <c r="A3362" i="4"/>
  <c r="A3363" i="4"/>
  <c r="A3364" i="4"/>
  <c r="A3365" i="4"/>
  <c r="A3366" i="4"/>
  <c r="A3367" i="4"/>
  <c r="A3368" i="4"/>
  <c r="A3369" i="4"/>
  <c r="A3370" i="4"/>
  <c r="A3371" i="4"/>
  <c r="A3372" i="4"/>
  <c r="A3373" i="4"/>
  <c r="A3374" i="4"/>
  <c r="A3375" i="4"/>
  <c r="A3376" i="4"/>
  <c r="A3377" i="4"/>
  <c r="A3378" i="4"/>
  <c r="A3379" i="4"/>
  <c r="A3380" i="4"/>
  <c r="A3381" i="4"/>
  <c r="A3382" i="4"/>
  <c r="A3383" i="4"/>
  <c r="A3384" i="4"/>
  <c r="A3385" i="4"/>
  <c r="A3386" i="4"/>
  <c r="A3387" i="4"/>
  <c r="A3388" i="4"/>
  <c r="A3389" i="4"/>
  <c r="A3390" i="4"/>
  <c r="A3391" i="4"/>
  <c r="A3392" i="4"/>
  <c r="A3393" i="4"/>
  <c r="A3394" i="4"/>
  <c r="A3395" i="4"/>
  <c r="A3396" i="4"/>
  <c r="A3397" i="4"/>
  <c r="A3398" i="4"/>
  <c r="A3399" i="4"/>
  <c r="A3400" i="4"/>
  <c r="A3401" i="4"/>
  <c r="A3402" i="4"/>
  <c r="A3403" i="4"/>
  <c r="A3404" i="4"/>
  <c r="A3405" i="4"/>
  <c r="A3406" i="4"/>
  <c r="A3407" i="4"/>
  <c r="A3408" i="4"/>
  <c r="A3409" i="4"/>
  <c r="A3410" i="4"/>
  <c r="A3411" i="4"/>
  <c r="A3412" i="4"/>
  <c r="A3413" i="4"/>
  <c r="A3414" i="4"/>
  <c r="A3415" i="4"/>
  <c r="A3416" i="4"/>
  <c r="A3417" i="4"/>
  <c r="A3418" i="4"/>
  <c r="A3419" i="4"/>
  <c r="A3420" i="4"/>
  <c r="A3421" i="4"/>
  <c r="A3422" i="4"/>
  <c r="A3423" i="4"/>
  <c r="A3424" i="4"/>
  <c r="A3425" i="4"/>
  <c r="A3426" i="4"/>
  <c r="A3427" i="4"/>
  <c r="A3428" i="4"/>
  <c r="A3429" i="4"/>
  <c r="A3430" i="4"/>
  <c r="A3431" i="4"/>
  <c r="A3432" i="4"/>
  <c r="A3433" i="4"/>
  <c r="A3434" i="4"/>
  <c r="A3435" i="4"/>
  <c r="A3436" i="4"/>
  <c r="A3437" i="4"/>
  <c r="A3438" i="4"/>
  <c r="A3439" i="4"/>
  <c r="A3440" i="4"/>
  <c r="A3441" i="4"/>
  <c r="A3442" i="4"/>
  <c r="A3443" i="4"/>
  <c r="A3444" i="4"/>
  <c r="A3445" i="4"/>
  <c r="A3446" i="4"/>
  <c r="A3447" i="4"/>
  <c r="A3448" i="4"/>
  <c r="A3449" i="4"/>
  <c r="A3450" i="4"/>
  <c r="A3451" i="4"/>
  <c r="A3452" i="4"/>
  <c r="A3453" i="4"/>
  <c r="A3454" i="4"/>
  <c r="A3455" i="4"/>
  <c r="A3456" i="4"/>
  <c r="A3457" i="4"/>
  <c r="A3458" i="4"/>
  <c r="A3459" i="4"/>
  <c r="A3460" i="4"/>
  <c r="A3461" i="4"/>
  <c r="A3462" i="4"/>
  <c r="A3463" i="4"/>
  <c r="A3464" i="4"/>
  <c r="A3465" i="4"/>
  <c r="A3466" i="4"/>
  <c r="A3467" i="4"/>
  <c r="A3468" i="4"/>
  <c r="A3469" i="4"/>
  <c r="A3470" i="4"/>
  <c r="A3471" i="4"/>
  <c r="A3472" i="4"/>
  <c r="A3473" i="4"/>
  <c r="A3474" i="4"/>
  <c r="A3475" i="4"/>
  <c r="A3476" i="4"/>
  <c r="A3477" i="4"/>
  <c r="A3478" i="4"/>
  <c r="A3479" i="4"/>
  <c r="A3480" i="4"/>
  <c r="A3481" i="4"/>
  <c r="A3482" i="4"/>
  <c r="A3483" i="4"/>
  <c r="A3484" i="4"/>
  <c r="A3485" i="4"/>
  <c r="A3486" i="4"/>
  <c r="A3487" i="4"/>
  <c r="A3488" i="4"/>
  <c r="A3489" i="4"/>
  <c r="A3490" i="4"/>
  <c r="A3491" i="4"/>
  <c r="A3492" i="4"/>
  <c r="A3493" i="4"/>
  <c r="A3494" i="4"/>
  <c r="A3495" i="4"/>
  <c r="A3496" i="4"/>
  <c r="A3497" i="4"/>
  <c r="A3498" i="4"/>
  <c r="A3499" i="4"/>
  <c r="A3500" i="4"/>
  <c r="A3501" i="4"/>
  <c r="A3502" i="4"/>
  <c r="A3503" i="4"/>
  <c r="A3504" i="4"/>
  <c r="A3505" i="4"/>
  <c r="A3506" i="4"/>
  <c r="A3507" i="4"/>
  <c r="A3508" i="4"/>
  <c r="A3509" i="4"/>
  <c r="A3510" i="4"/>
  <c r="A3511" i="4"/>
  <c r="A3512" i="4"/>
  <c r="A3513" i="4"/>
  <c r="A3514" i="4"/>
  <c r="A3515" i="4"/>
  <c r="A3516" i="4"/>
  <c r="A3517" i="4"/>
  <c r="A3518" i="4"/>
  <c r="A3519" i="4"/>
  <c r="A3520" i="4"/>
  <c r="A3521" i="4"/>
  <c r="A3522" i="4"/>
  <c r="A3523" i="4"/>
  <c r="A3524" i="4"/>
  <c r="A3525" i="4"/>
  <c r="A3526" i="4"/>
  <c r="A3527" i="4"/>
  <c r="A3528" i="4"/>
  <c r="A3529" i="4"/>
  <c r="A3530" i="4"/>
  <c r="A3531" i="4"/>
  <c r="A3532" i="4"/>
  <c r="A3533" i="4"/>
  <c r="A3534" i="4"/>
  <c r="A3535" i="4"/>
  <c r="A3536" i="4"/>
  <c r="A3537" i="4"/>
  <c r="A3538" i="4"/>
  <c r="A3539" i="4"/>
  <c r="A3540" i="4"/>
  <c r="A3541" i="4"/>
  <c r="A3542" i="4"/>
  <c r="A3543" i="4"/>
  <c r="A3544" i="4"/>
  <c r="A3545" i="4"/>
  <c r="A3546" i="4"/>
  <c r="A3547" i="4"/>
  <c r="A3548" i="4"/>
  <c r="A3549" i="4"/>
  <c r="A3550" i="4"/>
  <c r="A3551" i="4"/>
  <c r="A3552" i="4"/>
  <c r="A3553" i="4"/>
  <c r="A3554" i="4"/>
  <c r="A3555" i="4"/>
  <c r="A3556" i="4"/>
  <c r="A3557" i="4"/>
  <c r="A3558" i="4"/>
  <c r="A3559" i="4"/>
  <c r="A3560" i="4"/>
  <c r="A3561" i="4"/>
  <c r="A3562" i="4"/>
  <c r="A3563" i="4"/>
  <c r="A3564" i="4"/>
  <c r="A3565" i="4"/>
  <c r="A3566" i="4"/>
  <c r="A3567" i="4"/>
  <c r="A3568" i="4"/>
  <c r="A3569" i="4"/>
  <c r="A3570" i="4"/>
  <c r="A3571" i="4"/>
  <c r="A3572" i="4"/>
  <c r="A3573" i="4"/>
  <c r="A3574" i="4"/>
  <c r="A3575" i="4"/>
  <c r="A3576" i="4"/>
  <c r="A3577" i="4"/>
  <c r="A3578" i="4"/>
  <c r="A3579" i="4"/>
  <c r="A3580" i="4"/>
  <c r="A3581" i="4"/>
  <c r="A3582" i="4"/>
  <c r="A3583" i="4"/>
  <c r="A3584" i="4"/>
  <c r="A3585" i="4"/>
  <c r="A3586" i="4"/>
  <c r="A3587" i="4"/>
  <c r="A3588" i="4"/>
  <c r="A3589" i="4"/>
  <c r="A3590" i="4"/>
  <c r="A3591" i="4"/>
  <c r="A3592" i="4"/>
  <c r="A3593" i="4"/>
  <c r="A3594" i="4"/>
  <c r="A3595" i="4"/>
  <c r="A3596" i="4"/>
  <c r="A3597" i="4"/>
  <c r="A3598" i="4"/>
  <c r="A3599" i="4"/>
  <c r="A3600" i="4"/>
  <c r="A3601" i="4"/>
  <c r="A3602" i="4"/>
  <c r="A3603" i="4"/>
  <c r="A3604" i="4"/>
  <c r="A3605" i="4"/>
  <c r="A3606" i="4"/>
  <c r="A3607" i="4"/>
  <c r="A3608" i="4"/>
  <c r="A3609" i="4"/>
  <c r="A3610" i="4"/>
  <c r="A3611" i="4"/>
  <c r="A3612" i="4"/>
  <c r="A3613" i="4"/>
  <c r="A3614" i="4"/>
  <c r="A3615" i="4"/>
  <c r="A3616" i="4"/>
  <c r="A3617" i="4"/>
  <c r="A3618" i="4"/>
  <c r="A3619" i="4"/>
  <c r="A3620" i="4"/>
  <c r="A3621" i="4"/>
  <c r="A3622" i="4"/>
  <c r="A3623" i="4"/>
  <c r="A3624" i="4"/>
  <c r="A3625" i="4"/>
  <c r="A3626" i="4"/>
  <c r="A3627" i="4"/>
  <c r="A3628" i="4"/>
  <c r="A3629" i="4"/>
  <c r="A3630" i="4"/>
  <c r="A3631" i="4"/>
  <c r="A3632" i="4"/>
  <c r="A3633" i="4"/>
  <c r="A3634" i="4"/>
  <c r="A3635" i="4"/>
  <c r="A3636" i="4"/>
  <c r="A3637" i="4"/>
  <c r="A3638" i="4"/>
  <c r="A3639" i="4"/>
  <c r="A3640" i="4"/>
  <c r="A3641" i="4"/>
  <c r="A3642" i="4"/>
  <c r="A3643" i="4"/>
  <c r="A3644" i="4"/>
  <c r="A3645" i="4"/>
  <c r="A3646" i="4"/>
  <c r="A3647" i="4"/>
  <c r="A3648" i="4"/>
  <c r="A3649" i="4"/>
  <c r="A3650" i="4"/>
  <c r="A3651" i="4"/>
  <c r="A3652" i="4"/>
  <c r="A3653" i="4"/>
  <c r="A3654" i="4"/>
  <c r="A3655" i="4"/>
  <c r="A3656" i="4"/>
  <c r="A3657" i="4"/>
  <c r="A3658" i="4"/>
  <c r="A3659" i="4"/>
  <c r="A3660" i="4"/>
  <c r="A3661" i="4"/>
  <c r="A3662" i="4"/>
  <c r="A3663" i="4"/>
  <c r="A3664" i="4"/>
  <c r="A3665" i="4"/>
  <c r="A3666" i="4"/>
  <c r="A3667" i="4"/>
  <c r="A3668" i="4"/>
  <c r="A3669" i="4"/>
  <c r="A3670" i="4"/>
  <c r="A3671" i="4"/>
  <c r="A3672" i="4"/>
  <c r="A3673" i="4"/>
  <c r="A3674" i="4"/>
  <c r="A3675" i="4"/>
  <c r="A3676" i="4"/>
  <c r="A3677" i="4"/>
  <c r="A3678" i="4"/>
  <c r="A3679" i="4"/>
  <c r="A3680" i="4"/>
  <c r="A3681" i="4"/>
  <c r="A3682" i="4"/>
  <c r="A3683" i="4"/>
  <c r="A3684" i="4"/>
  <c r="A3685" i="4"/>
  <c r="A3686" i="4"/>
  <c r="A3687" i="4"/>
  <c r="A3688" i="4"/>
  <c r="A3689" i="4"/>
  <c r="A3690" i="4"/>
  <c r="A3691" i="4"/>
  <c r="A3692" i="4"/>
  <c r="A3693" i="4"/>
  <c r="A3694" i="4"/>
  <c r="A3695" i="4"/>
  <c r="A3696" i="4"/>
  <c r="A3697" i="4"/>
  <c r="A3698" i="4"/>
  <c r="A3699" i="4"/>
  <c r="A3700" i="4"/>
  <c r="A3701" i="4"/>
  <c r="A3702" i="4"/>
  <c r="A3703" i="4"/>
  <c r="A3704" i="4"/>
  <c r="A3705" i="4"/>
  <c r="A3706" i="4"/>
  <c r="A3707" i="4"/>
  <c r="A3708" i="4"/>
  <c r="A3709" i="4"/>
  <c r="A3710" i="4"/>
  <c r="A3711" i="4"/>
  <c r="A3712" i="4"/>
  <c r="A3713" i="4"/>
  <c r="A3714" i="4"/>
  <c r="A3715" i="4"/>
  <c r="A3716" i="4"/>
  <c r="A3717" i="4"/>
  <c r="A3718" i="4"/>
  <c r="A3719" i="4"/>
  <c r="A3720" i="4"/>
  <c r="A3721" i="4"/>
  <c r="A3722" i="4"/>
  <c r="A3723" i="4"/>
  <c r="A3724" i="4"/>
  <c r="A3725" i="4"/>
  <c r="A3726" i="4"/>
  <c r="A3727" i="4"/>
  <c r="A3728" i="4"/>
  <c r="A3729" i="4"/>
  <c r="A3730" i="4"/>
  <c r="A3731" i="4"/>
  <c r="A3732" i="4"/>
  <c r="A3733" i="4"/>
  <c r="A3734" i="4"/>
  <c r="A3735" i="4"/>
  <c r="A3736" i="4"/>
  <c r="A3737" i="4"/>
  <c r="A3738" i="4"/>
  <c r="A3739" i="4"/>
  <c r="A3740" i="4"/>
  <c r="A3741" i="4"/>
  <c r="A3742" i="4"/>
  <c r="A3743" i="4"/>
  <c r="A3744" i="4"/>
  <c r="A3745" i="4"/>
  <c r="A3746" i="4"/>
  <c r="A3747" i="4"/>
  <c r="A3748" i="4"/>
  <c r="A3749" i="4"/>
  <c r="A3750" i="4"/>
  <c r="A3751" i="4"/>
  <c r="A3752" i="4"/>
  <c r="A3753" i="4"/>
  <c r="A3754" i="4"/>
  <c r="A3755" i="4"/>
  <c r="A3756" i="4"/>
  <c r="A3757" i="4"/>
  <c r="A3758" i="4"/>
  <c r="A3759" i="4"/>
  <c r="A3760" i="4"/>
  <c r="A3761" i="4"/>
  <c r="A3762" i="4"/>
  <c r="A3763" i="4"/>
  <c r="A3764" i="4"/>
  <c r="A3765" i="4"/>
  <c r="A3766" i="4"/>
  <c r="A3767" i="4"/>
  <c r="A3768" i="4"/>
  <c r="A3769" i="4"/>
  <c r="A3770" i="4"/>
  <c r="A3771" i="4"/>
  <c r="A3772" i="4"/>
  <c r="A3773" i="4"/>
  <c r="A3774" i="4"/>
  <c r="A3775" i="4"/>
  <c r="A3776" i="4"/>
  <c r="A3777" i="4"/>
  <c r="A3778" i="4"/>
  <c r="A3779" i="4"/>
  <c r="A3780" i="4"/>
  <c r="A3781" i="4"/>
  <c r="A3782" i="4"/>
  <c r="A3783" i="4"/>
  <c r="A3784" i="4"/>
  <c r="A3785" i="4"/>
  <c r="A3786" i="4"/>
  <c r="A3787" i="4"/>
  <c r="A3788" i="4"/>
  <c r="A3789" i="4"/>
  <c r="A3790" i="4"/>
  <c r="A3791" i="4"/>
  <c r="A3792" i="4"/>
  <c r="A3793" i="4"/>
  <c r="A3794" i="4"/>
  <c r="A3795" i="4"/>
  <c r="A3796" i="4"/>
  <c r="A3797" i="4"/>
  <c r="A3798" i="4"/>
  <c r="A3799" i="4"/>
  <c r="A3800" i="4"/>
  <c r="A3801" i="4"/>
  <c r="A3802" i="4"/>
  <c r="A3803" i="4"/>
  <c r="A3804" i="4"/>
  <c r="A3805" i="4"/>
  <c r="A3806" i="4"/>
  <c r="A3807" i="4"/>
  <c r="A3808" i="4"/>
  <c r="A3809" i="4"/>
  <c r="A3810" i="4"/>
  <c r="A3811" i="4"/>
  <c r="A3812" i="4"/>
  <c r="A3813" i="4"/>
  <c r="A3814" i="4"/>
  <c r="A3815" i="4"/>
  <c r="A3816" i="4"/>
  <c r="A3817" i="4"/>
  <c r="A3818" i="4"/>
  <c r="A3819" i="4"/>
  <c r="A3820" i="4"/>
  <c r="A3821" i="4"/>
  <c r="A3822" i="4"/>
  <c r="A3823" i="4"/>
  <c r="A3824" i="4"/>
  <c r="A3825" i="4"/>
  <c r="A3826" i="4"/>
  <c r="A3827" i="4"/>
  <c r="A3828" i="4"/>
  <c r="A3829" i="4"/>
  <c r="A3830" i="4"/>
  <c r="A3831" i="4"/>
  <c r="A3832" i="4"/>
  <c r="A3833" i="4"/>
  <c r="A3834" i="4"/>
  <c r="A3835" i="4"/>
  <c r="A3836" i="4"/>
  <c r="A3837" i="4"/>
  <c r="A3838" i="4"/>
  <c r="A3839" i="4"/>
  <c r="A3840" i="4"/>
  <c r="A3841" i="4"/>
  <c r="A3842" i="4"/>
  <c r="A3843" i="4"/>
  <c r="A3844" i="4"/>
  <c r="A3845" i="4"/>
  <c r="A3846" i="4"/>
  <c r="A3847" i="4"/>
  <c r="A3848" i="4"/>
  <c r="A3849" i="4"/>
  <c r="A3850" i="4"/>
  <c r="A3851" i="4"/>
  <c r="A3852" i="4"/>
  <c r="A3853" i="4"/>
  <c r="A3854" i="4"/>
  <c r="A3855" i="4"/>
  <c r="A3856" i="4"/>
  <c r="A3857" i="4"/>
  <c r="A3858" i="4"/>
  <c r="A3859" i="4"/>
  <c r="A3860" i="4"/>
  <c r="A3861" i="4"/>
  <c r="A3862" i="4"/>
  <c r="A3863" i="4"/>
  <c r="A3864" i="4"/>
  <c r="A3865" i="4"/>
  <c r="A3866" i="4"/>
  <c r="A3867" i="4"/>
  <c r="A3868" i="4"/>
  <c r="A3869" i="4"/>
  <c r="A3870" i="4"/>
  <c r="A3871" i="4"/>
  <c r="A3872" i="4"/>
  <c r="A3873" i="4"/>
  <c r="A3874" i="4"/>
  <c r="A3875" i="4"/>
  <c r="A3876" i="4"/>
  <c r="A3877" i="4"/>
  <c r="A3878" i="4"/>
  <c r="A3879" i="4"/>
  <c r="A3880" i="4"/>
  <c r="A3881" i="4"/>
  <c r="A3882" i="4"/>
  <c r="A3883" i="4"/>
  <c r="A3884" i="4"/>
  <c r="A3885" i="4"/>
  <c r="A3886" i="4"/>
  <c r="A3887" i="4"/>
  <c r="A3888" i="4"/>
  <c r="A3889" i="4"/>
  <c r="A3890" i="4"/>
  <c r="A3891" i="4"/>
  <c r="A3892" i="4"/>
  <c r="A3893" i="4"/>
  <c r="A3894" i="4"/>
  <c r="A3895" i="4"/>
  <c r="A3896" i="4"/>
  <c r="A3897" i="4"/>
  <c r="A3898" i="4"/>
  <c r="A3899" i="4"/>
  <c r="A3900" i="4"/>
  <c r="A3901" i="4"/>
  <c r="A3902" i="4"/>
  <c r="A3903" i="4"/>
  <c r="A3904" i="4"/>
  <c r="A3905" i="4"/>
  <c r="A3906" i="4"/>
  <c r="A3907" i="4"/>
  <c r="A3908" i="4"/>
  <c r="A3909" i="4"/>
  <c r="A3910" i="4"/>
  <c r="A3911" i="4"/>
  <c r="A3912" i="4"/>
  <c r="A3913" i="4"/>
  <c r="A3914" i="4"/>
  <c r="A3915" i="4"/>
  <c r="A3916" i="4"/>
  <c r="A3917" i="4"/>
  <c r="A3918" i="4"/>
  <c r="A3919" i="4"/>
  <c r="A3920" i="4"/>
  <c r="A3921" i="4"/>
  <c r="A3922" i="4"/>
  <c r="A3923" i="4"/>
  <c r="A3924" i="4"/>
  <c r="A3925" i="4"/>
  <c r="A3926" i="4"/>
  <c r="A3927" i="4"/>
  <c r="A3928" i="4"/>
  <c r="A3929" i="4"/>
  <c r="A3930" i="4"/>
  <c r="A3931" i="4"/>
  <c r="A3932" i="4"/>
  <c r="A3933" i="4"/>
  <c r="A3934" i="4"/>
  <c r="A3935" i="4"/>
  <c r="A3936" i="4"/>
  <c r="A3937" i="4"/>
  <c r="A3938" i="4"/>
  <c r="A3939" i="4"/>
  <c r="A3940" i="4"/>
  <c r="A3941" i="4"/>
  <c r="A3942" i="4"/>
  <c r="A3943" i="4"/>
  <c r="A3944" i="4"/>
  <c r="A3945" i="4"/>
  <c r="A3946" i="4"/>
  <c r="A3947" i="4"/>
  <c r="A3948" i="4"/>
  <c r="A3949" i="4"/>
  <c r="A3950" i="4"/>
  <c r="A3951" i="4"/>
  <c r="A3952" i="4"/>
  <c r="A3953" i="4"/>
  <c r="A3954" i="4"/>
  <c r="A3955" i="4"/>
  <c r="A3956" i="4"/>
  <c r="A3957" i="4"/>
  <c r="A3958" i="4"/>
  <c r="A3959" i="4"/>
  <c r="A3960" i="4"/>
  <c r="A3961" i="4"/>
  <c r="A3962" i="4"/>
  <c r="A3963" i="4"/>
  <c r="A3964" i="4"/>
  <c r="A3965" i="4"/>
  <c r="A3966" i="4"/>
  <c r="A3967" i="4"/>
  <c r="A3968" i="4"/>
  <c r="A3969" i="4"/>
  <c r="A3970" i="4"/>
  <c r="A3971" i="4"/>
  <c r="A3972" i="4"/>
  <c r="A3973" i="4"/>
  <c r="A3974" i="4"/>
  <c r="A3975" i="4"/>
  <c r="A3976" i="4"/>
  <c r="A3977" i="4"/>
  <c r="A3978" i="4"/>
  <c r="A3979" i="4"/>
  <c r="A3980" i="4"/>
  <c r="A3981" i="4"/>
  <c r="A3982" i="4"/>
  <c r="A3983" i="4"/>
  <c r="A3984" i="4"/>
  <c r="A3985" i="4"/>
  <c r="A3986" i="4"/>
  <c r="A3987" i="4"/>
  <c r="A3988" i="4"/>
  <c r="A3989" i="4"/>
  <c r="A3990" i="4"/>
  <c r="A3991" i="4"/>
  <c r="A3992" i="4"/>
  <c r="A3993" i="4"/>
  <c r="A3994" i="4"/>
  <c r="A3995" i="4"/>
  <c r="A3996" i="4"/>
  <c r="A3997" i="4"/>
  <c r="A3998" i="4"/>
  <c r="A3999" i="4"/>
  <c r="A4000" i="4"/>
  <c r="A4001" i="4"/>
  <c r="A4002" i="4"/>
  <c r="A4003" i="4"/>
  <c r="A4004" i="4"/>
  <c r="A4005" i="4"/>
  <c r="A4006" i="4"/>
  <c r="A4007" i="4"/>
  <c r="A4008" i="4"/>
  <c r="A4009" i="4"/>
  <c r="A4010" i="4"/>
  <c r="A4011" i="4"/>
  <c r="A4012" i="4"/>
  <c r="A4013" i="4"/>
  <c r="A4014" i="4"/>
  <c r="A4015" i="4"/>
  <c r="A4016" i="4"/>
  <c r="A4017" i="4"/>
  <c r="A4018" i="4"/>
  <c r="A4019" i="4"/>
  <c r="A4020" i="4"/>
  <c r="A4021" i="4"/>
  <c r="A4022" i="4"/>
  <c r="A4023" i="4"/>
  <c r="A4024" i="4"/>
  <c r="A4025" i="4"/>
  <c r="A4026" i="4"/>
  <c r="A4027" i="4"/>
  <c r="A4028" i="4"/>
  <c r="A4029" i="4"/>
  <c r="A4030" i="4"/>
  <c r="A4031" i="4"/>
  <c r="A4032" i="4"/>
  <c r="A4033" i="4"/>
  <c r="A4034" i="4"/>
  <c r="A4035" i="4"/>
  <c r="A4036" i="4"/>
  <c r="A4037" i="4"/>
  <c r="A4038" i="4"/>
  <c r="A4039" i="4"/>
  <c r="A4040" i="4"/>
  <c r="A4041" i="4"/>
  <c r="A4042" i="4"/>
  <c r="A4043" i="4"/>
  <c r="A4044" i="4"/>
  <c r="A4045" i="4"/>
  <c r="A4046" i="4"/>
  <c r="A4047" i="4"/>
  <c r="A4048" i="4"/>
  <c r="A4049" i="4"/>
  <c r="A4050" i="4"/>
  <c r="A4051" i="4"/>
  <c r="A4052" i="4"/>
  <c r="A4053" i="4"/>
  <c r="A4054" i="4"/>
  <c r="A4055" i="4"/>
  <c r="A4056" i="4"/>
  <c r="A4057" i="4"/>
  <c r="A4058" i="4"/>
  <c r="A4059" i="4"/>
  <c r="A4060" i="4"/>
  <c r="A4061" i="4"/>
  <c r="A4062" i="4"/>
  <c r="A4063" i="4"/>
  <c r="A4064" i="4"/>
  <c r="A4065" i="4"/>
  <c r="A4066" i="4"/>
  <c r="A4067" i="4"/>
  <c r="A4068" i="4"/>
  <c r="A4069" i="4"/>
  <c r="A4070" i="4"/>
  <c r="A4071" i="4"/>
  <c r="A4072" i="4"/>
  <c r="A4073" i="4"/>
  <c r="A4074" i="4"/>
  <c r="A4075" i="4"/>
  <c r="A4076" i="4"/>
  <c r="A4077" i="4"/>
  <c r="A4078" i="4"/>
  <c r="A4079" i="4"/>
  <c r="A4080" i="4"/>
  <c r="A4081" i="4"/>
  <c r="A4082" i="4"/>
  <c r="A4083" i="4"/>
  <c r="A4084" i="4"/>
  <c r="A4085" i="4"/>
  <c r="A4086" i="4"/>
  <c r="A4087" i="4"/>
  <c r="A4088" i="4"/>
  <c r="A4089" i="4"/>
  <c r="A4090" i="4"/>
  <c r="A4091" i="4"/>
  <c r="A4092" i="4"/>
  <c r="A4093" i="4"/>
  <c r="A4094" i="4"/>
  <c r="A4095" i="4"/>
  <c r="A4096" i="4"/>
  <c r="A4097" i="4"/>
  <c r="A4098" i="4"/>
  <c r="A4099" i="4"/>
  <c r="A4100" i="4"/>
  <c r="A4101" i="4"/>
  <c r="A4102" i="4"/>
  <c r="A4103" i="4"/>
  <c r="A4104" i="4"/>
  <c r="A4105" i="4"/>
  <c r="A4106" i="4"/>
  <c r="A4107" i="4"/>
  <c r="A4108" i="4"/>
  <c r="A4109" i="4"/>
  <c r="A4110" i="4"/>
  <c r="A4111" i="4"/>
  <c r="A4112" i="4"/>
  <c r="A4113" i="4"/>
  <c r="A4114" i="4"/>
  <c r="A4115" i="4"/>
  <c r="A4116" i="4"/>
  <c r="A4117" i="4"/>
  <c r="A4118" i="4"/>
  <c r="A4119" i="4"/>
  <c r="A4120" i="4"/>
  <c r="A4121" i="4"/>
  <c r="A4122" i="4"/>
  <c r="A4123" i="4"/>
  <c r="A4124" i="4"/>
  <c r="A4125" i="4"/>
  <c r="A4126" i="4"/>
  <c r="A4127" i="4"/>
  <c r="A4128" i="4"/>
  <c r="A4129" i="4"/>
  <c r="A4130" i="4"/>
  <c r="A4131" i="4"/>
  <c r="A4132" i="4"/>
  <c r="A4133" i="4"/>
  <c r="A4134" i="4"/>
  <c r="A4135" i="4"/>
  <c r="A4136" i="4"/>
  <c r="A4137" i="4"/>
  <c r="A4138" i="4"/>
  <c r="A4139" i="4"/>
  <c r="A4140" i="4"/>
  <c r="A4141" i="4"/>
  <c r="A4142" i="4"/>
  <c r="A4143" i="4"/>
  <c r="A4144" i="4"/>
  <c r="A4145" i="4"/>
  <c r="A4146" i="4"/>
  <c r="A4147" i="4"/>
  <c r="A4148" i="4"/>
  <c r="A4149" i="4"/>
  <c r="A4150" i="4"/>
  <c r="A4151" i="4"/>
  <c r="A4152" i="4"/>
  <c r="A4153" i="4"/>
  <c r="A4154" i="4"/>
  <c r="A4155" i="4"/>
  <c r="A4156" i="4"/>
  <c r="A4157" i="4"/>
  <c r="A4158" i="4"/>
  <c r="A4159" i="4"/>
  <c r="A4160" i="4"/>
  <c r="A4161" i="4"/>
  <c r="A4162" i="4"/>
  <c r="A4163" i="4"/>
  <c r="A4164" i="4"/>
  <c r="A4165" i="4"/>
  <c r="A4166" i="4"/>
  <c r="A4167" i="4"/>
  <c r="A4168" i="4"/>
  <c r="A4169" i="4"/>
  <c r="A4170" i="4"/>
  <c r="A4171" i="4"/>
  <c r="A4172" i="4"/>
  <c r="A4173" i="4"/>
  <c r="A4174" i="4"/>
  <c r="A4175" i="4"/>
  <c r="A4176" i="4"/>
  <c r="A4177" i="4"/>
  <c r="A4178" i="4"/>
  <c r="A4179" i="4"/>
  <c r="A4180" i="4"/>
  <c r="A4181" i="4"/>
  <c r="A4182" i="4"/>
  <c r="A4183" i="4"/>
  <c r="A4184" i="4"/>
  <c r="A4185" i="4"/>
  <c r="A4186" i="4"/>
  <c r="A4187" i="4"/>
  <c r="A4188" i="4"/>
  <c r="A4189" i="4"/>
  <c r="A4190" i="4"/>
  <c r="A4191" i="4"/>
  <c r="A4192" i="4"/>
  <c r="A4193" i="4"/>
  <c r="A4194" i="4"/>
  <c r="A4195" i="4"/>
  <c r="A4196" i="4"/>
  <c r="A4197" i="4"/>
  <c r="A4198" i="4"/>
  <c r="A4199" i="4"/>
  <c r="A4200" i="4"/>
  <c r="A4201" i="4"/>
  <c r="A4202" i="4"/>
  <c r="A4203" i="4"/>
  <c r="A4204" i="4"/>
  <c r="A4205" i="4"/>
  <c r="A4206" i="4"/>
  <c r="A4207" i="4"/>
  <c r="A4208" i="4"/>
  <c r="A4209" i="4"/>
  <c r="A4210" i="4"/>
  <c r="A4211" i="4"/>
  <c r="A4212" i="4"/>
  <c r="A4213" i="4"/>
  <c r="A4214" i="4"/>
  <c r="A4215" i="4"/>
  <c r="A4216" i="4"/>
  <c r="A4217" i="4"/>
  <c r="A4218" i="4"/>
  <c r="A4219" i="4"/>
  <c r="A4220" i="4"/>
  <c r="A4221" i="4"/>
  <c r="A4222" i="4"/>
  <c r="A4223" i="4"/>
  <c r="A4224" i="4"/>
  <c r="A4225" i="4"/>
  <c r="A4226" i="4"/>
  <c r="A4227" i="4"/>
  <c r="A4228" i="4"/>
  <c r="A4229" i="4"/>
  <c r="A4230" i="4"/>
  <c r="A4231" i="4"/>
  <c r="A4232" i="4"/>
  <c r="A4233" i="4"/>
  <c r="A4234" i="4"/>
  <c r="A4235" i="4"/>
  <c r="A4236" i="4"/>
  <c r="A4237" i="4"/>
  <c r="A4238" i="4"/>
  <c r="A4239" i="4"/>
  <c r="A4240" i="4"/>
  <c r="A4241" i="4"/>
  <c r="A4242" i="4"/>
  <c r="A4243" i="4"/>
  <c r="A4244" i="4"/>
  <c r="A4245" i="4"/>
  <c r="A4246" i="4"/>
  <c r="A4247" i="4"/>
  <c r="A4248" i="4"/>
  <c r="A4249" i="4"/>
  <c r="A4250" i="4"/>
  <c r="A4251" i="4"/>
  <c r="A4252" i="4"/>
  <c r="A4253" i="4"/>
  <c r="A4254" i="4"/>
  <c r="A4255" i="4"/>
  <c r="A4256" i="4"/>
  <c r="A4257" i="4"/>
  <c r="A4258" i="4"/>
  <c r="A4259" i="4"/>
  <c r="A4260" i="4"/>
  <c r="A4261" i="4"/>
  <c r="A4262" i="4"/>
  <c r="A4263" i="4"/>
  <c r="A4264" i="4"/>
  <c r="A4265" i="4"/>
  <c r="A4266" i="4"/>
  <c r="A4267" i="4"/>
  <c r="A4268" i="4"/>
  <c r="A4269" i="4"/>
  <c r="A4270" i="4"/>
  <c r="A4271" i="4"/>
  <c r="A4272" i="4"/>
  <c r="A4273" i="4"/>
  <c r="A4274" i="4"/>
  <c r="A4275" i="4"/>
  <c r="A4276" i="4"/>
  <c r="A4277" i="4"/>
  <c r="A4278" i="4"/>
  <c r="A4279" i="4"/>
  <c r="A4280" i="4"/>
  <c r="A4281" i="4"/>
  <c r="A4282" i="4"/>
  <c r="A4283" i="4"/>
  <c r="A4284" i="4"/>
  <c r="A4285" i="4"/>
  <c r="A4286" i="4"/>
  <c r="A4287" i="4"/>
  <c r="A4288" i="4"/>
  <c r="A4289" i="4"/>
  <c r="A4290" i="4"/>
  <c r="A4291" i="4"/>
  <c r="A4292" i="4"/>
  <c r="A4293" i="4"/>
  <c r="A4294" i="4"/>
  <c r="A4295" i="4"/>
  <c r="A4296" i="4"/>
  <c r="A4297" i="4"/>
  <c r="A4298" i="4"/>
  <c r="A4299" i="4"/>
  <c r="A4300" i="4"/>
  <c r="A4301" i="4"/>
  <c r="A4302" i="4"/>
  <c r="A4303" i="4"/>
  <c r="A4304" i="4"/>
  <c r="A4305" i="4"/>
  <c r="A4306" i="4"/>
  <c r="A4307" i="4"/>
  <c r="A4308" i="4"/>
  <c r="A4309" i="4"/>
  <c r="A4310" i="4"/>
  <c r="A4311" i="4"/>
  <c r="A4312" i="4"/>
  <c r="A4313" i="4"/>
  <c r="A4314" i="4"/>
  <c r="A4315" i="4"/>
  <c r="A4316" i="4"/>
  <c r="A4317" i="4"/>
  <c r="A4318" i="4"/>
  <c r="A4319" i="4"/>
  <c r="A4320" i="4"/>
  <c r="A4321" i="4"/>
  <c r="A4322" i="4"/>
  <c r="A4323" i="4"/>
  <c r="A4324" i="4"/>
  <c r="A4325" i="4"/>
  <c r="A4326" i="4"/>
  <c r="A4327" i="4"/>
  <c r="A4328" i="4"/>
  <c r="A4329" i="4"/>
  <c r="A4330" i="4"/>
  <c r="A4331" i="4"/>
  <c r="A4332" i="4"/>
  <c r="A4333" i="4"/>
  <c r="A4334" i="4"/>
  <c r="A4335" i="4"/>
  <c r="A4336" i="4"/>
  <c r="A4337" i="4"/>
  <c r="A4338" i="4"/>
  <c r="A4339" i="4"/>
  <c r="A4340" i="4"/>
  <c r="A4341" i="4"/>
  <c r="A4342" i="4"/>
  <c r="A4343" i="4"/>
  <c r="A4344" i="4"/>
  <c r="A4345" i="4"/>
  <c r="A4346" i="4"/>
  <c r="A4347" i="4"/>
  <c r="A4348" i="4"/>
  <c r="A4349" i="4"/>
  <c r="A4350" i="4"/>
  <c r="A4351" i="4"/>
  <c r="A4352" i="4"/>
  <c r="A4353" i="4"/>
  <c r="A4354" i="4"/>
  <c r="A4355" i="4"/>
  <c r="A4356" i="4"/>
  <c r="A4357" i="4"/>
  <c r="A4358" i="4"/>
  <c r="A4359" i="4"/>
  <c r="A4360" i="4"/>
  <c r="A4361" i="4"/>
  <c r="A4362" i="4"/>
  <c r="A4363" i="4"/>
  <c r="A4364" i="4"/>
  <c r="A4365" i="4"/>
  <c r="A4366" i="4"/>
  <c r="A4367" i="4"/>
  <c r="A4368" i="4"/>
  <c r="A4369" i="4"/>
  <c r="A4370" i="4"/>
  <c r="A4371" i="4"/>
  <c r="A4372" i="4"/>
  <c r="A4373" i="4"/>
  <c r="A4374" i="4"/>
  <c r="A4375" i="4"/>
  <c r="A4376" i="4"/>
  <c r="A4377" i="4"/>
  <c r="A4378" i="4"/>
  <c r="A4379" i="4"/>
  <c r="A4380" i="4"/>
  <c r="A4381" i="4"/>
  <c r="A4382" i="4"/>
  <c r="A4383" i="4"/>
  <c r="A4384" i="4"/>
  <c r="A4385" i="4"/>
  <c r="A4386" i="4"/>
  <c r="A4387" i="4"/>
  <c r="A4388" i="4"/>
  <c r="A4389" i="4"/>
  <c r="A4390" i="4"/>
  <c r="A4391" i="4"/>
  <c r="A4392" i="4"/>
  <c r="A4393" i="4"/>
  <c r="A4394" i="4"/>
  <c r="A4395" i="4"/>
  <c r="A4396" i="4"/>
  <c r="A4397" i="4"/>
  <c r="A4398" i="4"/>
  <c r="A4399" i="4"/>
  <c r="A4400" i="4"/>
  <c r="A4401" i="4"/>
  <c r="A4402" i="4"/>
  <c r="A4403" i="4"/>
  <c r="A4404" i="4"/>
  <c r="A4405" i="4"/>
  <c r="A4406" i="4"/>
  <c r="A4407" i="4"/>
  <c r="A4408" i="4"/>
  <c r="A4409" i="4"/>
  <c r="A4410" i="4"/>
  <c r="A4411" i="4"/>
  <c r="A4412" i="4"/>
  <c r="A4413" i="4"/>
  <c r="A4414" i="4"/>
  <c r="A4415" i="4"/>
  <c r="A4416" i="4"/>
  <c r="A4417" i="4"/>
  <c r="A4418" i="4"/>
  <c r="A4419" i="4"/>
  <c r="A4420" i="4"/>
  <c r="A4421" i="4"/>
  <c r="A4422" i="4"/>
  <c r="A4423" i="4"/>
  <c r="A4424" i="4"/>
  <c r="A4425" i="4"/>
  <c r="A4426" i="4"/>
  <c r="A4427" i="4"/>
  <c r="A4428" i="4"/>
  <c r="A4429" i="4"/>
  <c r="A4430" i="4"/>
  <c r="A4431" i="4"/>
  <c r="A4432" i="4"/>
  <c r="A4433" i="4"/>
  <c r="A4434" i="4"/>
  <c r="A4435" i="4"/>
  <c r="A4436" i="4"/>
  <c r="A4437" i="4"/>
  <c r="A4438" i="4"/>
  <c r="A4439" i="4"/>
  <c r="A4440" i="4"/>
  <c r="A4441" i="4"/>
  <c r="A4442" i="4"/>
  <c r="A4443" i="4"/>
  <c r="A4444" i="4"/>
  <c r="A4445" i="4"/>
  <c r="A4446" i="4"/>
  <c r="A4447" i="4"/>
  <c r="A4448" i="4"/>
  <c r="A4449" i="4"/>
  <c r="A4450" i="4"/>
  <c r="A4451" i="4"/>
  <c r="A4452" i="4"/>
  <c r="A4453" i="4"/>
  <c r="A4454" i="4"/>
  <c r="A4455" i="4"/>
  <c r="A4456" i="4"/>
  <c r="A4457" i="4"/>
  <c r="A4458" i="4"/>
  <c r="A4459" i="4"/>
  <c r="A4460" i="4"/>
  <c r="A4461" i="4"/>
  <c r="A4462" i="4"/>
  <c r="A4463" i="4"/>
  <c r="A4464" i="4"/>
  <c r="A4465" i="4"/>
  <c r="A4466" i="4"/>
  <c r="A4467" i="4"/>
  <c r="A4468" i="4"/>
  <c r="A4469" i="4"/>
  <c r="A4470" i="4"/>
  <c r="A4471" i="4"/>
  <c r="A4472" i="4"/>
  <c r="A4473" i="4"/>
  <c r="A4474" i="4"/>
  <c r="A4475" i="4"/>
  <c r="A4476" i="4"/>
  <c r="A4477" i="4"/>
  <c r="A4478" i="4"/>
  <c r="A4479" i="4"/>
  <c r="A4480" i="4"/>
  <c r="A4481" i="4"/>
  <c r="A4482" i="4"/>
  <c r="A4483" i="4"/>
  <c r="A4484" i="4"/>
  <c r="A4485" i="4"/>
  <c r="A4486" i="4"/>
  <c r="A4487" i="4"/>
  <c r="A4488" i="4"/>
  <c r="A4489" i="4"/>
  <c r="A4490" i="4"/>
  <c r="A4491" i="4"/>
  <c r="A4492" i="4"/>
  <c r="A4493" i="4"/>
  <c r="A4494" i="4"/>
  <c r="A4495" i="4"/>
  <c r="A4496" i="4"/>
  <c r="A4497" i="4"/>
  <c r="A4498" i="4"/>
  <c r="A4499" i="4"/>
  <c r="A4500" i="4"/>
  <c r="A4501" i="4"/>
  <c r="A4502" i="4"/>
  <c r="A4503" i="4"/>
  <c r="A4504" i="4"/>
  <c r="A4505" i="4"/>
  <c r="A4506" i="4"/>
  <c r="A4507" i="4"/>
  <c r="A4508" i="4"/>
  <c r="A4509" i="4"/>
  <c r="A4510" i="4"/>
  <c r="A4511" i="4"/>
  <c r="A4512" i="4"/>
  <c r="A4513" i="4"/>
  <c r="A4514" i="4"/>
  <c r="A4515" i="4"/>
  <c r="A4516" i="4"/>
  <c r="A4517" i="4"/>
  <c r="A4518" i="4"/>
  <c r="A4519" i="4"/>
  <c r="A4520" i="4"/>
  <c r="A4521" i="4"/>
  <c r="A4522" i="4"/>
  <c r="A4523" i="4"/>
  <c r="A4524" i="4"/>
  <c r="A4525" i="4"/>
  <c r="A4526" i="4"/>
  <c r="A4527" i="4"/>
  <c r="A4528" i="4"/>
  <c r="A4529" i="4"/>
  <c r="A4530" i="4"/>
  <c r="A4531" i="4"/>
  <c r="A4532" i="4"/>
  <c r="A4533" i="4"/>
  <c r="A4534" i="4"/>
  <c r="A4535" i="4"/>
  <c r="A4536" i="4"/>
  <c r="A4537" i="4"/>
  <c r="A4538" i="4"/>
  <c r="A4539" i="4"/>
  <c r="A4540" i="4"/>
  <c r="A4541" i="4"/>
  <c r="A4542" i="4"/>
  <c r="A4543" i="4"/>
  <c r="A4544" i="4"/>
  <c r="A4545" i="4"/>
  <c r="A4546" i="4"/>
  <c r="A4547" i="4"/>
  <c r="A4548" i="4"/>
  <c r="A4549" i="4"/>
  <c r="A4550" i="4"/>
  <c r="A4551" i="4"/>
  <c r="A4552" i="4"/>
  <c r="A4553" i="4"/>
  <c r="A4554" i="4"/>
  <c r="A4555" i="4"/>
  <c r="A4556" i="4"/>
  <c r="A4557" i="4"/>
  <c r="A4558" i="4"/>
  <c r="A4559" i="4"/>
  <c r="A4560" i="4"/>
  <c r="A4561" i="4"/>
  <c r="A4562" i="4"/>
  <c r="A4563" i="4"/>
  <c r="A4564" i="4"/>
  <c r="A4565" i="4"/>
  <c r="A4566" i="4"/>
  <c r="A4567" i="4"/>
  <c r="A4568" i="4"/>
  <c r="A4569" i="4"/>
  <c r="A4570" i="4"/>
  <c r="A4571" i="4"/>
  <c r="A4572" i="4"/>
  <c r="A4573" i="4"/>
  <c r="A4574" i="4"/>
  <c r="A4575" i="4"/>
  <c r="A4576" i="4"/>
  <c r="A4577" i="4"/>
  <c r="A4578" i="4"/>
  <c r="A4579" i="4"/>
  <c r="A4580" i="4"/>
  <c r="A4581" i="4"/>
  <c r="A4582" i="4"/>
  <c r="A4583" i="4"/>
  <c r="A4584" i="4"/>
  <c r="A4585" i="4"/>
  <c r="A4586" i="4"/>
  <c r="A4587" i="4"/>
  <c r="A4588" i="4"/>
  <c r="A4589" i="4"/>
  <c r="A4590" i="4"/>
  <c r="A4591" i="4"/>
  <c r="A4592" i="4"/>
  <c r="A4593" i="4"/>
  <c r="A4594" i="4"/>
  <c r="A4595" i="4"/>
  <c r="A4596" i="4"/>
  <c r="A4597" i="4"/>
  <c r="A4598" i="4"/>
  <c r="A4599" i="4"/>
  <c r="A4600" i="4"/>
  <c r="A4601" i="4"/>
  <c r="A4602" i="4"/>
  <c r="A4603" i="4"/>
  <c r="A4604" i="4"/>
  <c r="A4605" i="4"/>
  <c r="A4606" i="4"/>
  <c r="A4607" i="4"/>
  <c r="A4608" i="4"/>
  <c r="A4609" i="4"/>
  <c r="A4610" i="4"/>
  <c r="A4611" i="4"/>
  <c r="A4612" i="4"/>
  <c r="A4613" i="4"/>
  <c r="A4614" i="4"/>
  <c r="A4615" i="4"/>
  <c r="A4616" i="4"/>
  <c r="A4617" i="4"/>
  <c r="A4618" i="4"/>
  <c r="A4619" i="4"/>
  <c r="A4620" i="4"/>
  <c r="A4621" i="4"/>
  <c r="A4622" i="4"/>
  <c r="A4623" i="4"/>
  <c r="A4624" i="4"/>
  <c r="A4625" i="4"/>
  <c r="A4626" i="4"/>
  <c r="A4627" i="4"/>
  <c r="A4628" i="4"/>
  <c r="A4629" i="4"/>
  <c r="A4630" i="4"/>
  <c r="A4631" i="4"/>
  <c r="A4632" i="4"/>
  <c r="A4633" i="4"/>
  <c r="A4634" i="4"/>
  <c r="A4635" i="4"/>
  <c r="A4636" i="4"/>
  <c r="A4637" i="4"/>
  <c r="A4638" i="4"/>
  <c r="A4639" i="4"/>
  <c r="A4640" i="4"/>
  <c r="A4641" i="4"/>
  <c r="A4642" i="4"/>
  <c r="A4643" i="4"/>
  <c r="A4644" i="4"/>
  <c r="A4645" i="4"/>
  <c r="A4646" i="4"/>
  <c r="A4647" i="4"/>
  <c r="A4648" i="4"/>
  <c r="A4649" i="4"/>
  <c r="A4650" i="4"/>
  <c r="A4651" i="4"/>
  <c r="A4652" i="4"/>
  <c r="A4653" i="4"/>
  <c r="A4654" i="4"/>
  <c r="A4655" i="4"/>
  <c r="A4656" i="4"/>
  <c r="A4657" i="4"/>
  <c r="A4658" i="4"/>
  <c r="A4659" i="4"/>
  <c r="A4660" i="4"/>
  <c r="A4661" i="4"/>
  <c r="A4662" i="4"/>
  <c r="A4663" i="4"/>
  <c r="A4664" i="4"/>
  <c r="A4665" i="4"/>
  <c r="A4666" i="4"/>
  <c r="A4667" i="4"/>
  <c r="A4668" i="4"/>
  <c r="A4669" i="4"/>
  <c r="A4670" i="4"/>
  <c r="A4671" i="4"/>
  <c r="A4672" i="4"/>
  <c r="A4673" i="4"/>
  <c r="A4674" i="4"/>
  <c r="A4675" i="4"/>
  <c r="A4676" i="4"/>
  <c r="A4677" i="4"/>
  <c r="A4678" i="4"/>
  <c r="A4679" i="4"/>
  <c r="A4680" i="4"/>
  <c r="A4681" i="4"/>
  <c r="A4682" i="4"/>
  <c r="A4683" i="4"/>
  <c r="A4684" i="4"/>
  <c r="A4685" i="4"/>
  <c r="A4686" i="4"/>
  <c r="A4687" i="4"/>
  <c r="A4688" i="4"/>
  <c r="A4689" i="4"/>
  <c r="A4690" i="4"/>
  <c r="A4691" i="4"/>
  <c r="A4692" i="4"/>
  <c r="A4693" i="4"/>
  <c r="A4694" i="4"/>
  <c r="A4695" i="4"/>
  <c r="A4696" i="4"/>
  <c r="A4697" i="4"/>
  <c r="A4698" i="4"/>
  <c r="A4699" i="4"/>
  <c r="A4700" i="4"/>
  <c r="A4701" i="4"/>
  <c r="A4702" i="4"/>
  <c r="A4703" i="4"/>
  <c r="A4704" i="4"/>
  <c r="A4705" i="4"/>
  <c r="A4706" i="4"/>
  <c r="A4707" i="4"/>
  <c r="A4708" i="4"/>
  <c r="A4709" i="4"/>
  <c r="A4710" i="4"/>
  <c r="A4711" i="4"/>
  <c r="A4712" i="4"/>
  <c r="A4713" i="4"/>
  <c r="A4714" i="4"/>
  <c r="A4715" i="4"/>
  <c r="A4716" i="4"/>
  <c r="A4717" i="4"/>
  <c r="A4718" i="4"/>
  <c r="A4719" i="4"/>
  <c r="A4720" i="4"/>
  <c r="A4721" i="4"/>
  <c r="A4722" i="4"/>
  <c r="A4723" i="4"/>
  <c r="A4724" i="4"/>
  <c r="A4725" i="4"/>
  <c r="A4726" i="4"/>
  <c r="A4727" i="4"/>
  <c r="A4728" i="4"/>
  <c r="A4729" i="4"/>
  <c r="A4730" i="4"/>
  <c r="A4731" i="4"/>
  <c r="A4732" i="4"/>
  <c r="A4733" i="4"/>
  <c r="A4734" i="4"/>
  <c r="A4735" i="4"/>
  <c r="A4736" i="4"/>
  <c r="A4737" i="4"/>
  <c r="A4738" i="4"/>
  <c r="A4739" i="4"/>
  <c r="A4740" i="4"/>
  <c r="A4741" i="4"/>
  <c r="A4742" i="4"/>
  <c r="A4743" i="4"/>
  <c r="A4744" i="4"/>
  <c r="A4745" i="4"/>
  <c r="A4746" i="4"/>
  <c r="A4747" i="4"/>
  <c r="A4748" i="4"/>
  <c r="A4749" i="4"/>
  <c r="A4750" i="4"/>
  <c r="A4751" i="4"/>
  <c r="A4752" i="4"/>
  <c r="A4753" i="4"/>
  <c r="A4754" i="4"/>
  <c r="A4755" i="4"/>
  <c r="A4756" i="4"/>
  <c r="A4757" i="4"/>
  <c r="A4758" i="4"/>
  <c r="A4759" i="4"/>
  <c r="A4760" i="4"/>
  <c r="A4761" i="4"/>
  <c r="A4762" i="4"/>
  <c r="A4763" i="4"/>
  <c r="A4764" i="4"/>
  <c r="A4765" i="4"/>
  <c r="A4766" i="4"/>
  <c r="A4767" i="4"/>
  <c r="A4768" i="4"/>
  <c r="A4769" i="4"/>
  <c r="A4770" i="4"/>
  <c r="A4771" i="4"/>
  <c r="A4772" i="4"/>
  <c r="A4773" i="4"/>
  <c r="A4774" i="4"/>
  <c r="A4775" i="4"/>
  <c r="A4776" i="4"/>
  <c r="A4777" i="4"/>
  <c r="A4778" i="4"/>
  <c r="A4779" i="4"/>
  <c r="A4780" i="4"/>
  <c r="A4781" i="4"/>
  <c r="A4782" i="4"/>
  <c r="A4783" i="4"/>
  <c r="A4784" i="4"/>
  <c r="A4785" i="4"/>
  <c r="A4786" i="4"/>
  <c r="A4787" i="4"/>
  <c r="A4788" i="4"/>
  <c r="A4789" i="4"/>
  <c r="A4790" i="4"/>
  <c r="A4791" i="4"/>
  <c r="A4792" i="4"/>
  <c r="A4793" i="4"/>
  <c r="A4794" i="4"/>
  <c r="A4795" i="4"/>
  <c r="A4796" i="4"/>
  <c r="A4797" i="4"/>
  <c r="A4798" i="4"/>
  <c r="A4799" i="4"/>
  <c r="A4800" i="4"/>
  <c r="A4801" i="4"/>
  <c r="A4802" i="4"/>
  <c r="A4803" i="4"/>
  <c r="A4804" i="4"/>
  <c r="A4805" i="4"/>
  <c r="A4806" i="4"/>
  <c r="A4807" i="4"/>
  <c r="A4808" i="4"/>
  <c r="A4809" i="4"/>
  <c r="A4810" i="4"/>
  <c r="A4811" i="4"/>
  <c r="A4812" i="4"/>
  <c r="A4813" i="4"/>
  <c r="A4814" i="4"/>
  <c r="A4815" i="4"/>
  <c r="A4816" i="4"/>
  <c r="A4817" i="4"/>
  <c r="A4818" i="4"/>
  <c r="A4819" i="4"/>
  <c r="A4820" i="4"/>
  <c r="A4821" i="4"/>
  <c r="A4822" i="4"/>
  <c r="A4823" i="4"/>
  <c r="A4824" i="4"/>
  <c r="A4825" i="4"/>
  <c r="A4826" i="4"/>
  <c r="A4827" i="4"/>
  <c r="A4828" i="4"/>
  <c r="A4829" i="4"/>
  <c r="A4830" i="4"/>
  <c r="A4831" i="4"/>
  <c r="A4832" i="4"/>
  <c r="A4833" i="4"/>
  <c r="A4834" i="4"/>
  <c r="A4835" i="4"/>
  <c r="A4836" i="4"/>
  <c r="A4837" i="4"/>
  <c r="A4838" i="4"/>
  <c r="A4839" i="4"/>
  <c r="A4840" i="4"/>
  <c r="A4841" i="4"/>
  <c r="A4842" i="4"/>
  <c r="A4843" i="4"/>
  <c r="A4844" i="4"/>
  <c r="A4845" i="4"/>
  <c r="A4846" i="4"/>
  <c r="A4847" i="4"/>
  <c r="A4848" i="4"/>
  <c r="A4849" i="4"/>
  <c r="A4850" i="4"/>
  <c r="A4851" i="4"/>
  <c r="A4852" i="4"/>
  <c r="A4853" i="4"/>
  <c r="A4854" i="4"/>
  <c r="A4855" i="4"/>
  <c r="A4856" i="4"/>
  <c r="A4857" i="4"/>
  <c r="A4858" i="4"/>
  <c r="A4859" i="4"/>
  <c r="A4860" i="4"/>
  <c r="A4861" i="4"/>
  <c r="A4862" i="4"/>
  <c r="A4863" i="4"/>
  <c r="A4864" i="4"/>
  <c r="A4865" i="4"/>
  <c r="A4866" i="4"/>
  <c r="A4867" i="4"/>
  <c r="A4868" i="4"/>
  <c r="A4869" i="4"/>
  <c r="A4870" i="4"/>
  <c r="A4871" i="4"/>
  <c r="A4872" i="4"/>
  <c r="A4873" i="4"/>
  <c r="A4874" i="4"/>
  <c r="A4875" i="4"/>
  <c r="A4876" i="4"/>
  <c r="A4877" i="4"/>
  <c r="A4878" i="4"/>
  <c r="A4879" i="4"/>
  <c r="A4880" i="4"/>
  <c r="A4881" i="4"/>
  <c r="A4882" i="4"/>
  <c r="A4883" i="4"/>
  <c r="A4884" i="4"/>
  <c r="A4885" i="4"/>
  <c r="A4886" i="4"/>
  <c r="A4887" i="4"/>
  <c r="A4888" i="4"/>
  <c r="A4889" i="4"/>
  <c r="A4890" i="4"/>
  <c r="A4891" i="4"/>
  <c r="A4892" i="4"/>
  <c r="A4893" i="4"/>
  <c r="A4894" i="4"/>
  <c r="A4895" i="4"/>
  <c r="A4896" i="4"/>
  <c r="A4897" i="4"/>
  <c r="A4898" i="4"/>
  <c r="A4899" i="4"/>
  <c r="A4900" i="4"/>
  <c r="A4901" i="4"/>
  <c r="A4902" i="4"/>
  <c r="A4903" i="4"/>
  <c r="A4904" i="4"/>
  <c r="A4905" i="4"/>
  <c r="A4906" i="4"/>
  <c r="A4907" i="4"/>
  <c r="A4908" i="4"/>
  <c r="A4909" i="4"/>
  <c r="A4910" i="4"/>
  <c r="A4911" i="4"/>
  <c r="A4912" i="4"/>
  <c r="A4913" i="4"/>
  <c r="A4914" i="4"/>
  <c r="A4915" i="4"/>
  <c r="A4916" i="4"/>
  <c r="A4917" i="4"/>
  <c r="A4918" i="4"/>
  <c r="A4919" i="4"/>
  <c r="A4920" i="4"/>
  <c r="A4921" i="4"/>
  <c r="A4922" i="4"/>
  <c r="A4923" i="4"/>
  <c r="A4924" i="4"/>
  <c r="A4925" i="4"/>
  <c r="A4926" i="4"/>
  <c r="A4927" i="4"/>
  <c r="A4928" i="4"/>
  <c r="A4929" i="4"/>
  <c r="A4930" i="4"/>
  <c r="A4931" i="4"/>
  <c r="A4932" i="4"/>
  <c r="A4933" i="4"/>
  <c r="A4934" i="4"/>
  <c r="A4935" i="4"/>
  <c r="A4936" i="4"/>
  <c r="A4937" i="4"/>
  <c r="A4938" i="4"/>
  <c r="A4939" i="4"/>
  <c r="A4940" i="4"/>
  <c r="A4941" i="4"/>
  <c r="A4942" i="4"/>
  <c r="A4943" i="4"/>
  <c r="A4944" i="4"/>
  <c r="A4945" i="4"/>
  <c r="A4946" i="4"/>
  <c r="A4947" i="4"/>
  <c r="A4948" i="4"/>
  <c r="A4949" i="4"/>
  <c r="A4950" i="4"/>
  <c r="A4951" i="4"/>
  <c r="A4952" i="4"/>
  <c r="A4953" i="4"/>
  <c r="A4954" i="4"/>
  <c r="A4955" i="4"/>
  <c r="A4956" i="4"/>
  <c r="A4957" i="4"/>
  <c r="A4958" i="4"/>
  <c r="A4959" i="4"/>
  <c r="A4960" i="4"/>
  <c r="A4961" i="4"/>
  <c r="A4962" i="4"/>
  <c r="A4963" i="4"/>
  <c r="A4964" i="4"/>
  <c r="A4965" i="4"/>
  <c r="A4966" i="4"/>
  <c r="A4967" i="4"/>
  <c r="A4968" i="4"/>
  <c r="A4969" i="4"/>
  <c r="A4970" i="4"/>
  <c r="A4971" i="4"/>
  <c r="A4972" i="4"/>
  <c r="A4973" i="4"/>
  <c r="A4974" i="4"/>
  <c r="A4975" i="4"/>
  <c r="A4976" i="4"/>
  <c r="A4977" i="4"/>
  <c r="A4978" i="4"/>
  <c r="A4979" i="4"/>
  <c r="A4980" i="4"/>
  <c r="A4981" i="4"/>
  <c r="A4982" i="4"/>
  <c r="A4983" i="4"/>
  <c r="A4984" i="4"/>
  <c r="A4985" i="4"/>
  <c r="A4986" i="4"/>
  <c r="A4987" i="4"/>
  <c r="A4988" i="4"/>
  <c r="A4989" i="4"/>
  <c r="A4990" i="4"/>
  <c r="A4991" i="4"/>
  <c r="A4992" i="4"/>
  <c r="A4993" i="4"/>
  <c r="A4994" i="4"/>
  <c r="A4995" i="4"/>
  <c r="A4996" i="4"/>
  <c r="A4997" i="4"/>
  <c r="A4998" i="4"/>
  <c r="A4999" i="4"/>
  <c r="A5000" i="4"/>
  <c r="A5001" i="4"/>
  <c r="A5002" i="4"/>
  <c r="A5003" i="4"/>
  <c r="A5004" i="4"/>
  <c r="A5005" i="4"/>
  <c r="A5006" i="4"/>
  <c r="A5007" i="4"/>
  <c r="A5008" i="4"/>
  <c r="A5009" i="4"/>
  <c r="A5010" i="4"/>
  <c r="A5011" i="4"/>
  <c r="A5012" i="4"/>
  <c r="A5013" i="4"/>
  <c r="A5014" i="4"/>
  <c r="A5015" i="4"/>
  <c r="A5016" i="4"/>
  <c r="A5017" i="4"/>
  <c r="A5018" i="4"/>
  <c r="A5019" i="4"/>
  <c r="A5020" i="4"/>
  <c r="A5021" i="4"/>
  <c r="A5022" i="4"/>
  <c r="A5023" i="4"/>
  <c r="A5024" i="4"/>
  <c r="A5025" i="4"/>
  <c r="A5026" i="4"/>
  <c r="A5027" i="4"/>
  <c r="A5028" i="4"/>
  <c r="A5029" i="4"/>
  <c r="A5030" i="4"/>
  <c r="A5031" i="4"/>
  <c r="A5032" i="4"/>
  <c r="A5033" i="4"/>
  <c r="A5034" i="4"/>
  <c r="A5035" i="4"/>
  <c r="A5036" i="4"/>
  <c r="A5037" i="4"/>
  <c r="A5038" i="4"/>
  <c r="A5039" i="4"/>
  <c r="A5040" i="4"/>
  <c r="A5041" i="4"/>
  <c r="A5042" i="4"/>
  <c r="A5043" i="4"/>
  <c r="A5044" i="4"/>
  <c r="A5045" i="4"/>
  <c r="A5046" i="4"/>
  <c r="A5047" i="4"/>
  <c r="A5048" i="4"/>
  <c r="A5049" i="4"/>
  <c r="A5050" i="4"/>
  <c r="A5051" i="4"/>
  <c r="A5052" i="4"/>
  <c r="A5053" i="4"/>
  <c r="A5054" i="4"/>
  <c r="A5055" i="4"/>
  <c r="A5056" i="4"/>
  <c r="A5057" i="4"/>
  <c r="A5058" i="4"/>
  <c r="A5059" i="4"/>
  <c r="A5060" i="4"/>
  <c r="A5061" i="4"/>
  <c r="A5062" i="4"/>
  <c r="A5063" i="4"/>
  <c r="A5064" i="4"/>
  <c r="A5065" i="4"/>
  <c r="A5066" i="4"/>
  <c r="A5067" i="4"/>
  <c r="A5068" i="4"/>
  <c r="A5069" i="4"/>
  <c r="A5070" i="4"/>
  <c r="A5071" i="4"/>
  <c r="A5072" i="4"/>
  <c r="A5073" i="4"/>
  <c r="A5074" i="4"/>
  <c r="A5075" i="4"/>
  <c r="A5076" i="4"/>
  <c r="A5077" i="4"/>
  <c r="A5078" i="4"/>
  <c r="A5079" i="4"/>
  <c r="A5080" i="4"/>
  <c r="A5081" i="4"/>
  <c r="A5082" i="4"/>
  <c r="A5083" i="4"/>
  <c r="A5084" i="4"/>
  <c r="A5085" i="4"/>
  <c r="A5086" i="4"/>
  <c r="A5087" i="4"/>
  <c r="A5088" i="4"/>
  <c r="A5089" i="4"/>
  <c r="A5090" i="4"/>
  <c r="A5091" i="4"/>
  <c r="A5092" i="4"/>
  <c r="A5093" i="4"/>
  <c r="A5094" i="4"/>
  <c r="A5095" i="4"/>
  <c r="A5096" i="4"/>
  <c r="A5097" i="4"/>
  <c r="A5098" i="4"/>
  <c r="A5099" i="4"/>
  <c r="A5100" i="4"/>
  <c r="A5101" i="4"/>
  <c r="A5102" i="4"/>
  <c r="A5103" i="4"/>
  <c r="A5104" i="4"/>
  <c r="A5105" i="4"/>
  <c r="A5106" i="4"/>
  <c r="A5107" i="4"/>
  <c r="A5108" i="4"/>
  <c r="A5109" i="4"/>
  <c r="A5110" i="4"/>
  <c r="A5111" i="4"/>
  <c r="A5112" i="4"/>
  <c r="A5113" i="4"/>
  <c r="A5114" i="4"/>
  <c r="A5115" i="4"/>
  <c r="A5116" i="4"/>
  <c r="A5117" i="4"/>
  <c r="A5118" i="4"/>
  <c r="A5119" i="4"/>
  <c r="A5120" i="4"/>
  <c r="A5121" i="4"/>
  <c r="A5122" i="4"/>
  <c r="A5123" i="4"/>
  <c r="A5124" i="4"/>
  <c r="A5125" i="4"/>
  <c r="A5126" i="4"/>
  <c r="A5127" i="4"/>
  <c r="A5128" i="4"/>
  <c r="A5129" i="4"/>
  <c r="A5130" i="4"/>
  <c r="A5131" i="4"/>
  <c r="A5132" i="4"/>
  <c r="A5133" i="4"/>
  <c r="A5134" i="4"/>
  <c r="A5135" i="4"/>
  <c r="A5136" i="4"/>
  <c r="A5137" i="4"/>
  <c r="A5138" i="4"/>
  <c r="A5139" i="4"/>
  <c r="A5140" i="4"/>
  <c r="A5141" i="4"/>
  <c r="A5142" i="4"/>
  <c r="A5143" i="4"/>
  <c r="A5144" i="4"/>
  <c r="A5145" i="4"/>
  <c r="A5146" i="4"/>
  <c r="A5147" i="4"/>
  <c r="A5148" i="4"/>
  <c r="A5149" i="4"/>
  <c r="A5150" i="4"/>
  <c r="A5151" i="4"/>
  <c r="A5152" i="4"/>
  <c r="A5153" i="4"/>
  <c r="A5154" i="4"/>
  <c r="A5155" i="4"/>
  <c r="A5156" i="4"/>
  <c r="A5157" i="4"/>
  <c r="A5158" i="4"/>
  <c r="A5159" i="4"/>
  <c r="A5160" i="4"/>
  <c r="A5161" i="4"/>
  <c r="A5162" i="4"/>
  <c r="A5163" i="4"/>
  <c r="A5164" i="4"/>
  <c r="A5165" i="4"/>
  <c r="A5166" i="4"/>
  <c r="A5167" i="4"/>
  <c r="A5168" i="4"/>
  <c r="A5169" i="4"/>
  <c r="A5170" i="4"/>
  <c r="A5171" i="4"/>
  <c r="A5172" i="4"/>
  <c r="A5173" i="4"/>
  <c r="A5174" i="4"/>
  <c r="A5175" i="4"/>
  <c r="A5176" i="4"/>
  <c r="A5177" i="4"/>
  <c r="A5178" i="4"/>
  <c r="A5179" i="4"/>
  <c r="A5180" i="4"/>
  <c r="A5181" i="4"/>
  <c r="A5182" i="4"/>
  <c r="A5183" i="4"/>
  <c r="A5184" i="4"/>
  <c r="A5185" i="4"/>
  <c r="A5186" i="4"/>
  <c r="A5187" i="4"/>
  <c r="A5188" i="4"/>
  <c r="A5189" i="4"/>
  <c r="A5190" i="4"/>
  <c r="A5191" i="4"/>
  <c r="A5192" i="4"/>
  <c r="A5193" i="4"/>
  <c r="A5194" i="4"/>
  <c r="A5195" i="4"/>
  <c r="A5196" i="4"/>
  <c r="A5197" i="4"/>
  <c r="A5198" i="4"/>
  <c r="A5199" i="4"/>
  <c r="A5200" i="4"/>
  <c r="A5201" i="4"/>
  <c r="A5202" i="4"/>
  <c r="A5203" i="4"/>
  <c r="A5204" i="4"/>
  <c r="A5205" i="4"/>
  <c r="A5206" i="4"/>
  <c r="A5207" i="4"/>
  <c r="A5208" i="4"/>
  <c r="A5209" i="4"/>
  <c r="A5210" i="4"/>
  <c r="A5211" i="4"/>
  <c r="A5212" i="4"/>
  <c r="A5213" i="4"/>
  <c r="A5214" i="4"/>
  <c r="A5215" i="4"/>
  <c r="A5216" i="4"/>
  <c r="A5217" i="4"/>
  <c r="A5218" i="4"/>
  <c r="A5219" i="4"/>
  <c r="A5220" i="4"/>
  <c r="A5221" i="4"/>
  <c r="A5222" i="4"/>
  <c r="A5223" i="4"/>
  <c r="A5224" i="4"/>
  <c r="A5225" i="4"/>
  <c r="A5226" i="4"/>
  <c r="A5227" i="4"/>
  <c r="A5228" i="4"/>
  <c r="A5229" i="4"/>
  <c r="A5230" i="4"/>
  <c r="A5231" i="4"/>
  <c r="A5232" i="4"/>
  <c r="A5233" i="4"/>
  <c r="A5234" i="4"/>
  <c r="A5235" i="4"/>
  <c r="A5236" i="4"/>
  <c r="A5237" i="4"/>
  <c r="A5238" i="4"/>
  <c r="A5239" i="4"/>
  <c r="A5240" i="4"/>
  <c r="A5241" i="4"/>
  <c r="A5242" i="4"/>
  <c r="A5243" i="4"/>
  <c r="A5244" i="4"/>
  <c r="A5245" i="4"/>
  <c r="A5246" i="4"/>
  <c r="A5247" i="4"/>
  <c r="A5248" i="4"/>
  <c r="A5249" i="4"/>
  <c r="A5250" i="4"/>
  <c r="A5251" i="4"/>
  <c r="A5252" i="4"/>
  <c r="A5253" i="4"/>
  <c r="A5254" i="4"/>
  <c r="A5255" i="4"/>
  <c r="A5256" i="4"/>
  <c r="A5257" i="4"/>
  <c r="A5258" i="4"/>
  <c r="A5259" i="4"/>
  <c r="A5260" i="4"/>
  <c r="A5261" i="4"/>
  <c r="A5262" i="4"/>
  <c r="A5263" i="4"/>
  <c r="A5264" i="4"/>
  <c r="A5265" i="4"/>
  <c r="A5266" i="4"/>
  <c r="A5267" i="4"/>
  <c r="A5268" i="4"/>
  <c r="A5269" i="4"/>
  <c r="A5270" i="4"/>
  <c r="A5271" i="4"/>
  <c r="A5272" i="4"/>
  <c r="A5273" i="4"/>
  <c r="A5274" i="4"/>
  <c r="A5275" i="4"/>
  <c r="A5276" i="4"/>
  <c r="A5277" i="4"/>
  <c r="A5278" i="4"/>
  <c r="A5279" i="4"/>
  <c r="A5280" i="4"/>
  <c r="A5281" i="4"/>
  <c r="A5282" i="4"/>
  <c r="A5283" i="4"/>
  <c r="A5284" i="4"/>
  <c r="A5285" i="4"/>
  <c r="A5286" i="4"/>
  <c r="A5287" i="4"/>
  <c r="A5288" i="4"/>
  <c r="A5289" i="4"/>
  <c r="A5290" i="4"/>
  <c r="A5291" i="4"/>
  <c r="A5292" i="4"/>
  <c r="A5293" i="4"/>
  <c r="A5294" i="4"/>
  <c r="A5295" i="4"/>
  <c r="A5296" i="4"/>
  <c r="A5297" i="4"/>
  <c r="A5298" i="4"/>
  <c r="A5299" i="4"/>
  <c r="A5300" i="4"/>
  <c r="A5301" i="4"/>
  <c r="A5302" i="4"/>
  <c r="A5303" i="4"/>
  <c r="A5304" i="4"/>
  <c r="A5305" i="4"/>
  <c r="A5306" i="4"/>
  <c r="A5307" i="4"/>
  <c r="A5308" i="4"/>
  <c r="A5309" i="4"/>
  <c r="A5310" i="4"/>
  <c r="A5311" i="4"/>
  <c r="A5312" i="4"/>
  <c r="A5313" i="4"/>
  <c r="A5314" i="4"/>
  <c r="A5315" i="4"/>
  <c r="A5316" i="4"/>
  <c r="A5317" i="4"/>
  <c r="A5318" i="4"/>
  <c r="A5319" i="4"/>
  <c r="A5320" i="4"/>
  <c r="A5321" i="4"/>
  <c r="A5322" i="4"/>
  <c r="A5323" i="4"/>
  <c r="A5324" i="4"/>
  <c r="A5325" i="4"/>
  <c r="A5326" i="4"/>
  <c r="A5327" i="4"/>
  <c r="A5328" i="4"/>
  <c r="A5329" i="4"/>
  <c r="A5330" i="4"/>
  <c r="A5331" i="4"/>
  <c r="A5332" i="4"/>
  <c r="A5333" i="4"/>
  <c r="A5334" i="4"/>
  <c r="A5335" i="4"/>
  <c r="A5336" i="4"/>
  <c r="A5337" i="4"/>
  <c r="A5338" i="4"/>
  <c r="A5339" i="4"/>
  <c r="A5340" i="4"/>
  <c r="A5341" i="4"/>
  <c r="A5342" i="4"/>
  <c r="A5343" i="4"/>
  <c r="A5344" i="4"/>
  <c r="A5345" i="4"/>
  <c r="A5346" i="4"/>
  <c r="A5347" i="4"/>
  <c r="A5348" i="4"/>
  <c r="A5349" i="4"/>
  <c r="A5350" i="4"/>
  <c r="A5351" i="4"/>
  <c r="A5352" i="4"/>
  <c r="A5353" i="4"/>
  <c r="A5354" i="4"/>
  <c r="A5355" i="4"/>
  <c r="A5356" i="4"/>
  <c r="A5357" i="4"/>
  <c r="A5358" i="4"/>
  <c r="A5359" i="4"/>
  <c r="A5360" i="4"/>
  <c r="A5361" i="4"/>
  <c r="A5362" i="4"/>
  <c r="A5363" i="4"/>
  <c r="A5364" i="4"/>
  <c r="A5365" i="4"/>
  <c r="A5366" i="4"/>
  <c r="A5367" i="4"/>
  <c r="A5368" i="4"/>
  <c r="A5369" i="4"/>
  <c r="A5370" i="4"/>
  <c r="A5371" i="4"/>
  <c r="A5372" i="4"/>
  <c r="A5373" i="4"/>
  <c r="A5374" i="4"/>
  <c r="A5375" i="4"/>
  <c r="A5376" i="4"/>
  <c r="A5377" i="4"/>
  <c r="A5378" i="4"/>
  <c r="A5379" i="4"/>
  <c r="A5380" i="4"/>
  <c r="A5381" i="4"/>
  <c r="A5382" i="4"/>
  <c r="A5383" i="4"/>
  <c r="A5384" i="4"/>
  <c r="A5385" i="4"/>
  <c r="A5386" i="4"/>
  <c r="A5387" i="4"/>
  <c r="A5388" i="4"/>
  <c r="A5389" i="4"/>
  <c r="A5390" i="4"/>
  <c r="A5391" i="4"/>
  <c r="A5392" i="4"/>
  <c r="A5393" i="4"/>
  <c r="A5394" i="4"/>
  <c r="A5395" i="4"/>
  <c r="A5396" i="4"/>
  <c r="A5397" i="4"/>
  <c r="A5398" i="4"/>
  <c r="A5399" i="4"/>
  <c r="A5400" i="4"/>
  <c r="A5401" i="4"/>
  <c r="A5402" i="4"/>
  <c r="A5403" i="4"/>
  <c r="A5404" i="4"/>
  <c r="A5405" i="4"/>
  <c r="A5406" i="4"/>
  <c r="A5407" i="4"/>
  <c r="A5408" i="4"/>
  <c r="A5409" i="4"/>
  <c r="A5410" i="4"/>
  <c r="A5411" i="4"/>
  <c r="A5412" i="4"/>
  <c r="A5413" i="4"/>
  <c r="A5414" i="4"/>
  <c r="A5415" i="4"/>
  <c r="A5416" i="4"/>
  <c r="A5417" i="4"/>
  <c r="A5418" i="4"/>
  <c r="A5419" i="4"/>
  <c r="A5420" i="4"/>
  <c r="A5421" i="4"/>
  <c r="A5422" i="4"/>
  <c r="A5423" i="4"/>
  <c r="A5424" i="4"/>
  <c r="A5425" i="4"/>
  <c r="A5426" i="4"/>
  <c r="A5427" i="4"/>
  <c r="A5428" i="4"/>
  <c r="A5429" i="4"/>
  <c r="A5430" i="4"/>
  <c r="A5431" i="4"/>
  <c r="A5432" i="4"/>
  <c r="A5433" i="4"/>
  <c r="A5434" i="4"/>
  <c r="A5435" i="4"/>
  <c r="A5436" i="4"/>
  <c r="A5437" i="4"/>
  <c r="A5438" i="4"/>
  <c r="A5439" i="4"/>
  <c r="A5440" i="4"/>
  <c r="A5441" i="4"/>
  <c r="A5442" i="4"/>
  <c r="A5443" i="4"/>
  <c r="A5444" i="4"/>
  <c r="A5445" i="4"/>
  <c r="A5446" i="4"/>
  <c r="A5447" i="4"/>
  <c r="A5448" i="4"/>
  <c r="A5449" i="4"/>
  <c r="A5450" i="4"/>
  <c r="A5451" i="4"/>
  <c r="A5452" i="4"/>
  <c r="A5453" i="4"/>
  <c r="A5454" i="4"/>
  <c r="A5455" i="4"/>
  <c r="A5456" i="4"/>
  <c r="A5457" i="4"/>
  <c r="A5458" i="4"/>
  <c r="A5459" i="4"/>
  <c r="A5460" i="4"/>
  <c r="A5461" i="4"/>
  <c r="A5462" i="4"/>
  <c r="A5463" i="4"/>
  <c r="A5464" i="4"/>
  <c r="A5465" i="4"/>
  <c r="A5466" i="4"/>
  <c r="A5467" i="4"/>
  <c r="A5468" i="4"/>
  <c r="A5469" i="4"/>
  <c r="A5470" i="4"/>
  <c r="A5471" i="4"/>
  <c r="A5472" i="4"/>
  <c r="A5473" i="4"/>
  <c r="A5474" i="4"/>
  <c r="A5475" i="4"/>
  <c r="A5476" i="4"/>
  <c r="A5477" i="4"/>
  <c r="A5478" i="4"/>
  <c r="A5479" i="4"/>
  <c r="A5480" i="4"/>
  <c r="A5481" i="4"/>
  <c r="A5482" i="4"/>
  <c r="A5483" i="4"/>
  <c r="A5484" i="4"/>
  <c r="A5485" i="4"/>
  <c r="A5486" i="4"/>
  <c r="A5487" i="4"/>
  <c r="A5488" i="4"/>
  <c r="A5489" i="4"/>
  <c r="A5490" i="4"/>
  <c r="A5491" i="4"/>
  <c r="A5492" i="4"/>
  <c r="A5493" i="4"/>
  <c r="A5494" i="4"/>
  <c r="A5495" i="4"/>
  <c r="A5496" i="4"/>
  <c r="A5497" i="4"/>
  <c r="A5498" i="4"/>
  <c r="A5499" i="4"/>
  <c r="A5500" i="4"/>
  <c r="A5501" i="4"/>
  <c r="A5502" i="4"/>
  <c r="A5503" i="4"/>
  <c r="A5504" i="4"/>
  <c r="A5505" i="4"/>
  <c r="A5506" i="4"/>
  <c r="A5507" i="4"/>
  <c r="A5508" i="4"/>
  <c r="A5509" i="4"/>
  <c r="A5510" i="4"/>
  <c r="A5511" i="4"/>
  <c r="A5512" i="4"/>
  <c r="A5513" i="4"/>
  <c r="A5514" i="4"/>
  <c r="A5515" i="4"/>
  <c r="A5516" i="4"/>
  <c r="A5517" i="4"/>
  <c r="A5518" i="4"/>
  <c r="A5519" i="4"/>
  <c r="A5520" i="4"/>
  <c r="A5521" i="4"/>
  <c r="A5522" i="4"/>
  <c r="A5523" i="4"/>
  <c r="A5524" i="4"/>
  <c r="A5525" i="4"/>
  <c r="A5526" i="4"/>
  <c r="A5527" i="4"/>
  <c r="A5528" i="4"/>
  <c r="A5529" i="4"/>
  <c r="A5530" i="4"/>
  <c r="A5531" i="4"/>
  <c r="A5532" i="4"/>
  <c r="A5533" i="4"/>
  <c r="A5534" i="4"/>
  <c r="A5535" i="4"/>
  <c r="A5536" i="4"/>
  <c r="A5537" i="4"/>
  <c r="A5538" i="4"/>
  <c r="A5539" i="4"/>
  <c r="A5540" i="4"/>
  <c r="A5541" i="4"/>
  <c r="A5542" i="4"/>
  <c r="A5543" i="4"/>
  <c r="A5544" i="4"/>
  <c r="A5545" i="4"/>
  <c r="A5546" i="4"/>
  <c r="A5547" i="4"/>
  <c r="A5548" i="4"/>
  <c r="A5549" i="4"/>
  <c r="A5550" i="4"/>
  <c r="A5551" i="4"/>
  <c r="A5552" i="4"/>
  <c r="A5553" i="4"/>
  <c r="A5554" i="4"/>
  <c r="A5555" i="4"/>
  <c r="A5556" i="4"/>
  <c r="A5557" i="4"/>
  <c r="A5558" i="4"/>
  <c r="A5559" i="4"/>
  <c r="A5560" i="4"/>
  <c r="A5561" i="4"/>
  <c r="A5562" i="4"/>
  <c r="A5563" i="4"/>
  <c r="A5564" i="4"/>
  <c r="A5565" i="4"/>
  <c r="A5566" i="4"/>
  <c r="A5567" i="4"/>
  <c r="A5568" i="4"/>
  <c r="A5569" i="4"/>
  <c r="A5570" i="4"/>
  <c r="A5571" i="4"/>
  <c r="A5572" i="4"/>
  <c r="A5573" i="4"/>
  <c r="A5574" i="4"/>
  <c r="A5575" i="4"/>
  <c r="A5576" i="4"/>
  <c r="A5577" i="4"/>
  <c r="A5578" i="4"/>
  <c r="A5579" i="4"/>
  <c r="A5580" i="4"/>
  <c r="A5581" i="4"/>
  <c r="A5582" i="4"/>
  <c r="A5583" i="4"/>
  <c r="A5584" i="4"/>
  <c r="A5585" i="4"/>
  <c r="A5586" i="4"/>
  <c r="A5587" i="4"/>
  <c r="A5588" i="4"/>
  <c r="A5589" i="4"/>
  <c r="A5590" i="4"/>
  <c r="A5591" i="4"/>
  <c r="A5592" i="4"/>
  <c r="A5593" i="4"/>
  <c r="A5594" i="4"/>
  <c r="A5595" i="4"/>
  <c r="A5596" i="4"/>
  <c r="A5597" i="4"/>
  <c r="A5598" i="4"/>
  <c r="A5599" i="4"/>
  <c r="A5600" i="4"/>
  <c r="A5601" i="4"/>
  <c r="A5602" i="4"/>
  <c r="A5603" i="4"/>
  <c r="A5604" i="4"/>
  <c r="A5605" i="4"/>
  <c r="A5606" i="4"/>
  <c r="A5607" i="4"/>
  <c r="A5608" i="4"/>
  <c r="A5609" i="4"/>
  <c r="A5610" i="4"/>
  <c r="A5611" i="4"/>
  <c r="A5612" i="4"/>
  <c r="A5613" i="4"/>
  <c r="A5614" i="4"/>
  <c r="A5615" i="4"/>
  <c r="A5616" i="4"/>
  <c r="A5617" i="4"/>
  <c r="A5618" i="4"/>
  <c r="A5619" i="4"/>
  <c r="A5620" i="4"/>
  <c r="A5621" i="4"/>
  <c r="A5622" i="4"/>
  <c r="A5623" i="4"/>
  <c r="A5624" i="4"/>
  <c r="A5625" i="4"/>
  <c r="A5626" i="4"/>
  <c r="A5627" i="4"/>
  <c r="A5628" i="4"/>
  <c r="A5629" i="4"/>
  <c r="A5630" i="4"/>
  <c r="A5631" i="4"/>
  <c r="A5632" i="4"/>
  <c r="A5633" i="4"/>
  <c r="A5634" i="4"/>
  <c r="A5635" i="4"/>
  <c r="A5636" i="4"/>
  <c r="A5637" i="4"/>
  <c r="A5638" i="4"/>
  <c r="A5639" i="4"/>
  <c r="A5640" i="4"/>
  <c r="A5641" i="4"/>
  <c r="A5642" i="4"/>
  <c r="A5643" i="4"/>
  <c r="A5644" i="4"/>
  <c r="A5645" i="4"/>
  <c r="A5646" i="4"/>
  <c r="A5647" i="4"/>
  <c r="A5648" i="4"/>
  <c r="A5649" i="4"/>
  <c r="A5650" i="4"/>
  <c r="A5651" i="4"/>
  <c r="A5652" i="4"/>
  <c r="A5653" i="4"/>
  <c r="A5654" i="4"/>
  <c r="A5655" i="4"/>
  <c r="A5656" i="4"/>
  <c r="A5657" i="4"/>
  <c r="A5658" i="4"/>
  <c r="A5659" i="4"/>
  <c r="A5660" i="4"/>
  <c r="A5661" i="4"/>
  <c r="A5662" i="4"/>
  <c r="A5663" i="4"/>
  <c r="A5664" i="4"/>
  <c r="A5665" i="4"/>
  <c r="A5666" i="4"/>
  <c r="A5667" i="4"/>
  <c r="A5668" i="4"/>
  <c r="A5669" i="4"/>
  <c r="A5670" i="4"/>
  <c r="A5671" i="4"/>
  <c r="A5672" i="4"/>
  <c r="A5673" i="4"/>
  <c r="A5674" i="4"/>
  <c r="A5675" i="4"/>
  <c r="A5676" i="4"/>
  <c r="A5677" i="4"/>
  <c r="A5678" i="4"/>
  <c r="A5679" i="4"/>
  <c r="A5680" i="4"/>
  <c r="A5681" i="4"/>
  <c r="A5682" i="4"/>
  <c r="A5683" i="4"/>
  <c r="A5684" i="4"/>
  <c r="A5685" i="4"/>
  <c r="A5686" i="4"/>
  <c r="A5687" i="4"/>
  <c r="A5688" i="4"/>
  <c r="A5689" i="4"/>
  <c r="A5690" i="4"/>
  <c r="A5691" i="4"/>
  <c r="A5692" i="4"/>
  <c r="A5693" i="4"/>
  <c r="A5694" i="4"/>
  <c r="A5695" i="4"/>
  <c r="A5696" i="4"/>
  <c r="A5697" i="4"/>
  <c r="A5698" i="4"/>
  <c r="A5699" i="4"/>
  <c r="A5700" i="4"/>
  <c r="A5701" i="4"/>
  <c r="A5702" i="4"/>
  <c r="A5703" i="4"/>
  <c r="A5704" i="4"/>
  <c r="A5705" i="4"/>
  <c r="A5706" i="4"/>
  <c r="A5707" i="4"/>
  <c r="A5708" i="4"/>
  <c r="A5709" i="4"/>
  <c r="A5710" i="4"/>
  <c r="A5711" i="4"/>
  <c r="A5712" i="4"/>
  <c r="A5713" i="4"/>
  <c r="A5714" i="4"/>
  <c r="A5715" i="4"/>
  <c r="A5716" i="4"/>
  <c r="A5717" i="4"/>
  <c r="A5718" i="4"/>
  <c r="A5719" i="4"/>
  <c r="A5720" i="4"/>
  <c r="A5721" i="4"/>
  <c r="A5722" i="4"/>
  <c r="A5723" i="4"/>
  <c r="A5724" i="4"/>
  <c r="A5725" i="4"/>
  <c r="A5726" i="4"/>
  <c r="A5727" i="4"/>
  <c r="A5728" i="4"/>
  <c r="A5729" i="4"/>
  <c r="A5730" i="4"/>
  <c r="A5731" i="4"/>
  <c r="A5732" i="4"/>
  <c r="A5733" i="4"/>
  <c r="A5734" i="4"/>
  <c r="A5735" i="4"/>
  <c r="A5736" i="4"/>
  <c r="A5737" i="4"/>
  <c r="A5738" i="4"/>
  <c r="A5739" i="4"/>
  <c r="A5740" i="4"/>
  <c r="A5741" i="4"/>
  <c r="A5742" i="4"/>
  <c r="A5743" i="4"/>
  <c r="A5744" i="4"/>
  <c r="A5745" i="4"/>
  <c r="A5746" i="4"/>
  <c r="A5747" i="4"/>
  <c r="A5748" i="4"/>
  <c r="A5749" i="4"/>
  <c r="A5750" i="4"/>
  <c r="A5751" i="4"/>
  <c r="A5752" i="4"/>
  <c r="A5753" i="4"/>
  <c r="A5754" i="4"/>
  <c r="A5755" i="4"/>
  <c r="A5756" i="4"/>
  <c r="A5757" i="4"/>
  <c r="A5758" i="4"/>
  <c r="A5759" i="4"/>
  <c r="A5760" i="4"/>
  <c r="A5761" i="4"/>
  <c r="A5762" i="4"/>
  <c r="A5763" i="4"/>
  <c r="A5764" i="4"/>
  <c r="A5765" i="4"/>
  <c r="A5766" i="4"/>
  <c r="A5767" i="4"/>
  <c r="A5768" i="4"/>
  <c r="A5769" i="4"/>
  <c r="A5770" i="4"/>
  <c r="A5771" i="4"/>
  <c r="A5772" i="4"/>
  <c r="A5773" i="4"/>
  <c r="A5774" i="4"/>
  <c r="A5775" i="4"/>
  <c r="A5776" i="4"/>
  <c r="A5777" i="4"/>
  <c r="A5778" i="4"/>
  <c r="A5779" i="4"/>
  <c r="A5780" i="4"/>
  <c r="A5781" i="4"/>
  <c r="A5782" i="4"/>
  <c r="A5783" i="4"/>
  <c r="A5784" i="4"/>
  <c r="A5785" i="4"/>
  <c r="A5786" i="4"/>
  <c r="A5787" i="4"/>
  <c r="A5788" i="4"/>
  <c r="A5789" i="4"/>
  <c r="A5790" i="4"/>
  <c r="A5791" i="4"/>
  <c r="A5792" i="4"/>
  <c r="A5793" i="4"/>
  <c r="A5794" i="4"/>
  <c r="A5795" i="4"/>
  <c r="A5796" i="4"/>
  <c r="A5797" i="4"/>
  <c r="A5798" i="4"/>
  <c r="A5799" i="4"/>
  <c r="A5800" i="4"/>
  <c r="A5801" i="4"/>
  <c r="A5802" i="4"/>
  <c r="A5803" i="4"/>
  <c r="A5804" i="4"/>
  <c r="A5805" i="4"/>
  <c r="A5806" i="4"/>
  <c r="A5807" i="4"/>
  <c r="A5808" i="4"/>
  <c r="A5809" i="4"/>
  <c r="A5810" i="4"/>
  <c r="A5811" i="4"/>
  <c r="A5812" i="4"/>
  <c r="A5813" i="4"/>
  <c r="A5814" i="4"/>
  <c r="A5815" i="4"/>
  <c r="A5816" i="4"/>
  <c r="A5817" i="4"/>
  <c r="A5818" i="4"/>
  <c r="A5819" i="4"/>
  <c r="A5820" i="4"/>
  <c r="A5821" i="4"/>
  <c r="A5822" i="4"/>
  <c r="A5823" i="4"/>
  <c r="A5824" i="4"/>
  <c r="A5825" i="4"/>
  <c r="A5826" i="4"/>
  <c r="A5827" i="4"/>
  <c r="A5828" i="4"/>
  <c r="A5829" i="4"/>
  <c r="A5830" i="4"/>
  <c r="A5831" i="4"/>
  <c r="A5832" i="4"/>
  <c r="A5833" i="4"/>
  <c r="A5834" i="4"/>
  <c r="A5835" i="4"/>
  <c r="A5836" i="4"/>
  <c r="A5837" i="4"/>
  <c r="A5838" i="4"/>
  <c r="A5839" i="4"/>
  <c r="A5840" i="4"/>
  <c r="A5841" i="4"/>
  <c r="A5842" i="4"/>
  <c r="A5843" i="4"/>
  <c r="A5844" i="4"/>
  <c r="A5845" i="4"/>
  <c r="A5846" i="4"/>
  <c r="A5847" i="4"/>
  <c r="A5848" i="4"/>
  <c r="A5849" i="4"/>
  <c r="A5850" i="4"/>
  <c r="A5851" i="4"/>
  <c r="A5852" i="4"/>
  <c r="A5853" i="4"/>
  <c r="A5854" i="4"/>
  <c r="A5855" i="4"/>
  <c r="A5856" i="4"/>
  <c r="A5857" i="4"/>
  <c r="A5858" i="4"/>
  <c r="A5859" i="4"/>
  <c r="A5860" i="4"/>
  <c r="A5861" i="4"/>
  <c r="A5862" i="4"/>
  <c r="A5863" i="4"/>
  <c r="A5864" i="4"/>
  <c r="A5865" i="4"/>
  <c r="A5866" i="4"/>
  <c r="A5867" i="4"/>
  <c r="A5868" i="4"/>
  <c r="A5869" i="4"/>
  <c r="A5870" i="4"/>
  <c r="A5871" i="4"/>
  <c r="A5872" i="4"/>
  <c r="A5873" i="4"/>
  <c r="A5874" i="4"/>
  <c r="A5875" i="4"/>
  <c r="A5876" i="4"/>
  <c r="A5877" i="4"/>
  <c r="A5878" i="4"/>
  <c r="A5879" i="4"/>
  <c r="A5880" i="4"/>
  <c r="A5881" i="4"/>
  <c r="A5882" i="4"/>
  <c r="A5883" i="4"/>
  <c r="A5884" i="4"/>
  <c r="A5885" i="4"/>
  <c r="A5886" i="4"/>
  <c r="A5887" i="4"/>
  <c r="A5888" i="4"/>
  <c r="A5889" i="4"/>
  <c r="A5890" i="4"/>
  <c r="A5891" i="4"/>
  <c r="A5892" i="4"/>
  <c r="A5893" i="4"/>
  <c r="A5894" i="4"/>
  <c r="A5895" i="4"/>
  <c r="A5896" i="4"/>
  <c r="A5897" i="4"/>
  <c r="A5898" i="4"/>
  <c r="A5899" i="4"/>
  <c r="A5900" i="4"/>
  <c r="A5901" i="4"/>
  <c r="A5902" i="4"/>
  <c r="A5903" i="4"/>
  <c r="A5904" i="4"/>
  <c r="A5905" i="4"/>
  <c r="A5906" i="4"/>
  <c r="A5907" i="4"/>
  <c r="A5908" i="4"/>
  <c r="A5909" i="4"/>
  <c r="A5910" i="4"/>
  <c r="A5911" i="4"/>
  <c r="A5912" i="4"/>
  <c r="A5913" i="4"/>
  <c r="A5914" i="4"/>
  <c r="A5915" i="4"/>
  <c r="A5916" i="4"/>
  <c r="A5917" i="4"/>
  <c r="A5918" i="4"/>
  <c r="A5919" i="4"/>
  <c r="A5920" i="4"/>
  <c r="A5921" i="4"/>
  <c r="A5922" i="4"/>
  <c r="A5923" i="4"/>
  <c r="A5924" i="4"/>
  <c r="A5925" i="4"/>
  <c r="A5926" i="4"/>
  <c r="A5927" i="4"/>
  <c r="A5928" i="4"/>
  <c r="A5929" i="4"/>
  <c r="A5930" i="4"/>
  <c r="A5931" i="4"/>
  <c r="A5932" i="4"/>
  <c r="A5933" i="4"/>
  <c r="A5934" i="4"/>
  <c r="A5935" i="4"/>
  <c r="A5936" i="4"/>
  <c r="A5937" i="4"/>
  <c r="A5938" i="4"/>
  <c r="A5939" i="4"/>
  <c r="A5940" i="4"/>
  <c r="A5941" i="4"/>
  <c r="A5942" i="4"/>
  <c r="A5943" i="4"/>
  <c r="A5944" i="4"/>
  <c r="A5945" i="4"/>
  <c r="A5946" i="4"/>
  <c r="A5947" i="4"/>
  <c r="A5948" i="4"/>
  <c r="A5949" i="4"/>
  <c r="A5950" i="4"/>
  <c r="A5951" i="4"/>
  <c r="A5952" i="4"/>
  <c r="A5953" i="4"/>
  <c r="A5954" i="4"/>
  <c r="A5955" i="4"/>
  <c r="A5956" i="4"/>
  <c r="A5957" i="4"/>
  <c r="A5958" i="4"/>
  <c r="A5959" i="4"/>
  <c r="A5960" i="4"/>
  <c r="A5961" i="4"/>
  <c r="A5962" i="4"/>
  <c r="A5963" i="4"/>
  <c r="A5964" i="4"/>
  <c r="A5965" i="4"/>
  <c r="A5966" i="4"/>
  <c r="A5967" i="4"/>
  <c r="A5968" i="4"/>
  <c r="A5969" i="4"/>
  <c r="A5970" i="4"/>
  <c r="A5971" i="4"/>
  <c r="A5972" i="4"/>
  <c r="A5973" i="4"/>
  <c r="A5974" i="4"/>
  <c r="A5975" i="4"/>
  <c r="A5976" i="4"/>
  <c r="A5977" i="4"/>
  <c r="A5978" i="4"/>
  <c r="A5979" i="4"/>
  <c r="A5980" i="4"/>
  <c r="A5981" i="4"/>
  <c r="A5982" i="4"/>
  <c r="A5983" i="4"/>
  <c r="A5984" i="4"/>
  <c r="A5985" i="4"/>
  <c r="A5986" i="4"/>
  <c r="A5987" i="4"/>
  <c r="A5988" i="4"/>
  <c r="A5989" i="4"/>
  <c r="A5990" i="4"/>
  <c r="A5991" i="4"/>
  <c r="A5992" i="4"/>
  <c r="A5993" i="4"/>
  <c r="A5994" i="4"/>
  <c r="A5995" i="4"/>
  <c r="A5996" i="4"/>
  <c r="A5997" i="4"/>
  <c r="A5998" i="4"/>
  <c r="A5999" i="4"/>
  <c r="A6000" i="4"/>
  <c r="A6001" i="4"/>
  <c r="A6002" i="4"/>
  <c r="A6003" i="4"/>
  <c r="A6004" i="4"/>
  <c r="A6005" i="4"/>
  <c r="A6006" i="4"/>
  <c r="A6007" i="4"/>
  <c r="A6008" i="4"/>
  <c r="A6009" i="4"/>
  <c r="A6010" i="4"/>
  <c r="A6011" i="4"/>
  <c r="A6012" i="4"/>
  <c r="A6013" i="4"/>
  <c r="A6014" i="4"/>
  <c r="A6015" i="4"/>
  <c r="A6016" i="4"/>
  <c r="A6017" i="4"/>
  <c r="A6018" i="4"/>
  <c r="A6019" i="4"/>
  <c r="A6020" i="4"/>
  <c r="A6021" i="4"/>
  <c r="A6022" i="4"/>
  <c r="A6023" i="4"/>
  <c r="A6024" i="4"/>
  <c r="A6025" i="4"/>
  <c r="A6026" i="4"/>
  <c r="A6027" i="4"/>
  <c r="A6028" i="4"/>
  <c r="A6029" i="4"/>
  <c r="A6030" i="4"/>
  <c r="A6031" i="4"/>
  <c r="A6032" i="4"/>
  <c r="A6033" i="4"/>
  <c r="A6034" i="4"/>
  <c r="A6035" i="4"/>
  <c r="A6036" i="4"/>
  <c r="A6037" i="4"/>
  <c r="A6038" i="4"/>
  <c r="A6039" i="4"/>
  <c r="A6040" i="4"/>
  <c r="A6041" i="4"/>
  <c r="A6042" i="4"/>
  <c r="A6043" i="4"/>
  <c r="A6044" i="4"/>
  <c r="A6045" i="4"/>
  <c r="A6046" i="4"/>
  <c r="A6047" i="4"/>
  <c r="A6048" i="4"/>
  <c r="A6049" i="4"/>
  <c r="A6050" i="4"/>
  <c r="A6051" i="4"/>
  <c r="A6052" i="4"/>
  <c r="A6053" i="4"/>
  <c r="A6054" i="4"/>
  <c r="A6055" i="4"/>
  <c r="A6056" i="4"/>
  <c r="A6057" i="4"/>
  <c r="A6058" i="4"/>
  <c r="A6059" i="4"/>
  <c r="A6060" i="4"/>
  <c r="A6061" i="4"/>
  <c r="A6062" i="4"/>
  <c r="A6063" i="4"/>
  <c r="A6064" i="4"/>
  <c r="A6065" i="4"/>
  <c r="A6066" i="4"/>
  <c r="A6067" i="4"/>
  <c r="A6068" i="4"/>
  <c r="A6069" i="4"/>
  <c r="A6070" i="4"/>
  <c r="A6071" i="4"/>
  <c r="A6072" i="4"/>
  <c r="A6073" i="4"/>
  <c r="A6074" i="4"/>
  <c r="A6075" i="4"/>
  <c r="A6076" i="4"/>
  <c r="A6077" i="4"/>
  <c r="A6078" i="4"/>
  <c r="A6079" i="4"/>
  <c r="A6080" i="4"/>
  <c r="A6081" i="4"/>
  <c r="A6082" i="4"/>
  <c r="A6083" i="4"/>
  <c r="A6084" i="4"/>
  <c r="A6085" i="4"/>
  <c r="A6086" i="4"/>
  <c r="A6087" i="4"/>
  <c r="A6088" i="4"/>
  <c r="A6089" i="4"/>
  <c r="A6090" i="4"/>
  <c r="A6091" i="4"/>
  <c r="A6092" i="4"/>
  <c r="A6093" i="4"/>
  <c r="A6094" i="4"/>
  <c r="A6095" i="4"/>
  <c r="A6096" i="4"/>
  <c r="A6097" i="4"/>
  <c r="A6098" i="4"/>
  <c r="A6099" i="4"/>
  <c r="A6100" i="4"/>
  <c r="A6101" i="4"/>
  <c r="A6102" i="4"/>
  <c r="A6103" i="4"/>
  <c r="A6104" i="4"/>
  <c r="A6105" i="4"/>
  <c r="A6106" i="4"/>
  <c r="A6107" i="4"/>
  <c r="A6108" i="4"/>
  <c r="A6109" i="4"/>
  <c r="A6110" i="4"/>
  <c r="A6111" i="4"/>
  <c r="A6112" i="4"/>
  <c r="A6113" i="4"/>
  <c r="A6114" i="4"/>
  <c r="A6115" i="4"/>
  <c r="A6116" i="4"/>
  <c r="A6117" i="4"/>
  <c r="A6118" i="4"/>
  <c r="A6119" i="4"/>
  <c r="A6120" i="4"/>
  <c r="A6121" i="4"/>
  <c r="A6122" i="4"/>
  <c r="A6123" i="4"/>
  <c r="A6124" i="4"/>
  <c r="A6125" i="4"/>
  <c r="A6126" i="4"/>
  <c r="A6127" i="4"/>
  <c r="A6128" i="4"/>
  <c r="A6129" i="4"/>
  <c r="A6130" i="4"/>
  <c r="A6131" i="4"/>
  <c r="A6132" i="4"/>
  <c r="A6133" i="4"/>
  <c r="A6134" i="4"/>
  <c r="A6135" i="4"/>
  <c r="A6136" i="4"/>
  <c r="A6137" i="4"/>
  <c r="A6138" i="4"/>
  <c r="A6139" i="4"/>
  <c r="A6140" i="4"/>
  <c r="A6141" i="4"/>
  <c r="A6142" i="4"/>
  <c r="A6143" i="4"/>
  <c r="A6144" i="4"/>
  <c r="A6145" i="4"/>
  <c r="A6146" i="4"/>
  <c r="A6147" i="4"/>
  <c r="A6148" i="4"/>
  <c r="A6149" i="4"/>
  <c r="A6150" i="4"/>
  <c r="A6151" i="4"/>
  <c r="A6152" i="4"/>
  <c r="A6153" i="4"/>
  <c r="A6154" i="4"/>
  <c r="A6155" i="4"/>
  <c r="A6156" i="4"/>
  <c r="A6157" i="4"/>
  <c r="A6158" i="4"/>
  <c r="A6159" i="4"/>
  <c r="A6160" i="4"/>
  <c r="A6161" i="4"/>
  <c r="A6162" i="4"/>
  <c r="A6163" i="4"/>
  <c r="A6164" i="4"/>
  <c r="A6165" i="4"/>
  <c r="A6166" i="4"/>
  <c r="A6167" i="4"/>
  <c r="A6168" i="4"/>
  <c r="A6169" i="4"/>
  <c r="A6170" i="4"/>
  <c r="A6171" i="4"/>
  <c r="A6172" i="4"/>
  <c r="A6173" i="4"/>
  <c r="A6174" i="4"/>
  <c r="A6175" i="4"/>
  <c r="A6176" i="4"/>
  <c r="A6177" i="4"/>
  <c r="A6178" i="4"/>
  <c r="A6179" i="4"/>
  <c r="A6180" i="4"/>
  <c r="A6181" i="4"/>
  <c r="A6182" i="4"/>
  <c r="A6183" i="4"/>
  <c r="A6184" i="4"/>
  <c r="A6185" i="4"/>
  <c r="A6186" i="4"/>
  <c r="A6187" i="4"/>
  <c r="A6188" i="4"/>
  <c r="A6189" i="4"/>
  <c r="A6190" i="4"/>
  <c r="A6191" i="4"/>
  <c r="A6192" i="4"/>
  <c r="A6193" i="4"/>
  <c r="A6194" i="4"/>
  <c r="A6195" i="4"/>
  <c r="A6196" i="4"/>
  <c r="A6197" i="4"/>
  <c r="A6198" i="4"/>
  <c r="A6199" i="4"/>
  <c r="A6200" i="4"/>
  <c r="A6201" i="4"/>
  <c r="A6202" i="4"/>
  <c r="A6203" i="4"/>
  <c r="A6204" i="4"/>
  <c r="A6205" i="4"/>
  <c r="A6206" i="4"/>
  <c r="A6207" i="4"/>
  <c r="A6208" i="4"/>
  <c r="A6209" i="4"/>
  <c r="A6210" i="4"/>
  <c r="A6211" i="4"/>
  <c r="A6212" i="4"/>
  <c r="A6213" i="4"/>
  <c r="A6214" i="4"/>
  <c r="A6215" i="4"/>
  <c r="A6216" i="4"/>
  <c r="A6217" i="4"/>
  <c r="A6218" i="4"/>
  <c r="A6219" i="4"/>
  <c r="A6220" i="4"/>
  <c r="A6221" i="4"/>
  <c r="A6222" i="4"/>
  <c r="A6223" i="4"/>
  <c r="A6224" i="4"/>
  <c r="A6225" i="4"/>
  <c r="A6226" i="4"/>
  <c r="A6227" i="4"/>
  <c r="A6228" i="4"/>
  <c r="A6229" i="4"/>
  <c r="A6230" i="4"/>
  <c r="A6231" i="4"/>
  <c r="A6232" i="4"/>
  <c r="A6233" i="4"/>
  <c r="A6234" i="4"/>
  <c r="A6235" i="4"/>
  <c r="A6236" i="4"/>
  <c r="A6237" i="4"/>
  <c r="A6238" i="4"/>
  <c r="A6239" i="4"/>
  <c r="A6240" i="4"/>
  <c r="A6241" i="4"/>
  <c r="A6242" i="4"/>
  <c r="A6243" i="4"/>
  <c r="A6244" i="4"/>
  <c r="A6245" i="4"/>
  <c r="A6246" i="4"/>
  <c r="A6247" i="4"/>
  <c r="A6248" i="4"/>
  <c r="A6249" i="4"/>
  <c r="A6250" i="4"/>
  <c r="A6251" i="4"/>
  <c r="A6252" i="4"/>
  <c r="A6253" i="4"/>
  <c r="A6254" i="4"/>
  <c r="A6255" i="4"/>
  <c r="A6256" i="4"/>
  <c r="A6257" i="4"/>
  <c r="A6258" i="4"/>
  <c r="A6259" i="4"/>
  <c r="A6260" i="4"/>
  <c r="A6261" i="4"/>
  <c r="A6262" i="4"/>
  <c r="A6263" i="4"/>
  <c r="A6264" i="4"/>
  <c r="A6265" i="4"/>
  <c r="A6266" i="4"/>
  <c r="A6267" i="4"/>
  <c r="A6268" i="4"/>
  <c r="A6269" i="4"/>
  <c r="A6270" i="4"/>
  <c r="A6271" i="4"/>
  <c r="A6272" i="4"/>
  <c r="A6273" i="4"/>
  <c r="A6274" i="4"/>
  <c r="A6275" i="4"/>
  <c r="A6276" i="4"/>
  <c r="A6277" i="4"/>
  <c r="A6278" i="4"/>
  <c r="A6279" i="4"/>
  <c r="A6280" i="4"/>
  <c r="A6281" i="4"/>
  <c r="A6282" i="4"/>
  <c r="A6283" i="4"/>
  <c r="A6284" i="4"/>
  <c r="A6285" i="4"/>
  <c r="A6286" i="4"/>
  <c r="A6287" i="4"/>
  <c r="A6288" i="4"/>
  <c r="A6289" i="4"/>
  <c r="A6290" i="4"/>
  <c r="A6291" i="4"/>
  <c r="A6292" i="4"/>
  <c r="A6293" i="4"/>
  <c r="A6294" i="4"/>
  <c r="A6295" i="4"/>
  <c r="A6296" i="4"/>
  <c r="A6297" i="4"/>
  <c r="A6298" i="4"/>
  <c r="A6299" i="4"/>
  <c r="A6300" i="4"/>
  <c r="A6301" i="4"/>
  <c r="A6302" i="4"/>
  <c r="A6303" i="4"/>
  <c r="A6304" i="4"/>
  <c r="A6305" i="4"/>
  <c r="A6306" i="4"/>
  <c r="A6307" i="4"/>
  <c r="A6308" i="4"/>
  <c r="A6309" i="4"/>
  <c r="A6310" i="4"/>
  <c r="A6311" i="4"/>
  <c r="A6312" i="4"/>
  <c r="A6313" i="4"/>
  <c r="A6314" i="4"/>
  <c r="A6315" i="4"/>
  <c r="A6316" i="4"/>
  <c r="A6317" i="4"/>
  <c r="A6318" i="4"/>
  <c r="A6319" i="4"/>
  <c r="A6320" i="4"/>
  <c r="A6321" i="4"/>
  <c r="A6322" i="4"/>
  <c r="A6323" i="4"/>
  <c r="A6324" i="4"/>
  <c r="A6325" i="4"/>
  <c r="A6326" i="4"/>
  <c r="A6327" i="4"/>
  <c r="A6328" i="4"/>
  <c r="A6329" i="4"/>
  <c r="A6330" i="4"/>
  <c r="A6331" i="4"/>
  <c r="A6332" i="4"/>
  <c r="A6333" i="4"/>
  <c r="A6334" i="4"/>
  <c r="A6335" i="4"/>
  <c r="A6336" i="4"/>
  <c r="A6337" i="4"/>
  <c r="A6338" i="4"/>
  <c r="A6339" i="4"/>
  <c r="A6340" i="4"/>
  <c r="A6341" i="4"/>
  <c r="A6342" i="4"/>
  <c r="A6343" i="4"/>
  <c r="A6344" i="4"/>
  <c r="A6345" i="4"/>
  <c r="A6346" i="4"/>
  <c r="A6347" i="4"/>
  <c r="A6348" i="4"/>
  <c r="A6349" i="4"/>
  <c r="A6350" i="4"/>
  <c r="A6351" i="4"/>
  <c r="A6352" i="4"/>
  <c r="A6353" i="4"/>
  <c r="A6354" i="4"/>
  <c r="A6355" i="4"/>
  <c r="A6356" i="4"/>
  <c r="A6357" i="4"/>
  <c r="A6358" i="4"/>
  <c r="A6359" i="4"/>
  <c r="A6360" i="4"/>
  <c r="A6361" i="4"/>
  <c r="A6362" i="4"/>
  <c r="A6363" i="4"/>
  <c r="A6364" i="4"/>
  <c r="A6365" i="4"/>
  <c r="A6366" i="4"/>
  <c r="A6367" i="4"/>
  <c r="A6368" i="4"/>
  <c r="A6369" i="4"/>
  <c r="A6370" i="4"/>
  <c r="A6371" i="4"/>
  <c r="A6372" i="4"/>
  <c r="A6373" i="4"/>
  <c r="A6374" i="4"/>
  <c r="A6375" i="4"/>
  <c r="A6376" i="4"/>
  <c r="A6377" i="4"/>
  <c r="A6378" i="4"/>
  <c r="A6379" i="4"/>
  <c r="A6380" i="4"/>
  <c r="A6381" i="4"/>
  <c r="A6382" i="4"/>
  <c r="A6383" i="4"/>
  <c r="A6384" i="4"/>
  <c r="A6385" i="4"/>
  <c r="A6386" i="4"/>
  <c r="A6387" i="4"/>
  <c r="A6388" i="4"/>
  <c r="A6389" i="4"/>
  <c r="A6390" i="4"/>
  <c r="A6391" i="4"/>
  <c r="A6392" i="4"/>
  <c r="A6393" i="4"/>
  <c r="A6394" i="4"/>
  <c r="A6395" i="4"/>
  <c r="A6396" i="4"/>
  <c r="A6397" i="4"/>
  <c r="A6398" i="4"/>
  <c r="A6399" i="4"/>
  <c r="A6400" i="4"/>
  <c r="A6401" i="4"/>
  <c r="A6402" i="4"/>
  <c r="A6403" i="4"/>
  <c r="A6404" i="4"/>
  <c r="A6405" i="4"/>
  <c r="A6406" i="4"/>
  <c r="A6407" i="4"/>
  <c r="A6408" i="4"/>
  <c r="A6409" i="4"/>
  <c r="A6410" i="4"/>
  <c r="A6411" i="4"/>
  <c r="A6412" i="4"/>
  <c r="A6413" i="4"/>
  <c r="A6414" i="4"/>
  <c r="A6415" i="4"/>
  <c r="A6416" i="4"/>
  <c r="A6417" i="4"/>
  <c r="A6418" i="4"/>
  <c r="A6419" i="4"/>
  <c r="A6420" i="4"/>
  <c r="A6421" i="4"/>
  <c r="A6422" i="4"/>
  <c r="A6423" i="4"/>
  <c r="A6424" i="4"/>
  <c r="A6425" i="4"/>
  <c r="A6426" i="4"/>
  <c r="A6427" i="4"/>
  <c r="A6428" i="4"/>
  <c r="A6429" i="4"/>
  <c r="A6430" i="4"/>
  <c r="A6431" i="4"/>
  <c r="A6432" i="4"/>
  <c r="A6433" i="4"/>
  <c r="A6434" i="4"/>
  <c r="A6435" i="4"/>
  <c r="A6436" i="4"/>
  <c r="A6437" i="4"/>
  <c r="A6438" i="4"/>
  <c r="A6439" i="4"/>
  <c r="A6440" i="4"/>
  <c r="A6441" i="4"/>
  <c r="A6442" i="4"/>
  <c r="A6443" i="4"/>
  <c r="A6444" i="4"/>
  <c r="A6445" i="4"/>
  <c r="A6446" i="4"/>
  <c r="A6447" i="4"/>
  <c r="A6448" i="4"/>
  <c r="A6449" i="4"/>
  <c r="A6450" i="4"/>
  <c r="A6451" i="4"/>
  <c r="A6452" i="4"/>
  <c r="A6453" i="4"/>
  <c r="A6454" i="4"/>
  <c r="A6455" i="4"/>
  <c r="A6456" i="4"/>
  <c r="A6457" i="4"/>
  <c r="A6458" i="4"/>
  <c r="A6459" i="4"/>
  <c r="A6460" i="4"/>
  <c r="A6461" i="4"/>
  <c r="A6462" i="4"/>
  <c r="A6463" i="4"/>
  <c r="A6464" i="4"/>
  <c r="A6465" i="4"/>
  <c r="A6466" i="4"/>
  <c r="A6467" i="4"/>
  <c r="A6468" i="4"/>
  <c r="A6469" i="4"/>
  <c r="A6470" i="4"/>
  <c r="A6471" i="4"/>
  <c r="A6472" i="4"/>
  <c r="A6473" i="4"/>
  <c r="A6474" i="4"/>
  <c r="A6475" i="4"/>
  <c r="A6476" i="4"/>
  <c r="A6477" i="4"/>
  <c r="A6478" i="4"/>
  <c r="A6479" i="4"/>
  <c r="A6480" i="4"/>
  <c r="A6481" i="4"/>
  <c r="A6482" i="4"/>
  <c r="A6483" i="4"/>
  <c r="A6484" i="4"/>
  <c r="A6485" i="4"/>
  <c r="A6486" i="4"/>
  <c r="A6487" i="4"/>
  <c r="A6488" i="4"/>
  <c r="A6489" i="4"/>
  <c r="A6490" i="4"/>
  <c r="A6491" i="4"/>
  <c r="A6492" i="4"/>
  <c r="A6493" i="4"/>
  <c r="A6494" i="4"/>
  <c r="A6495" i="4"/>
  <c r="A6496" i="4"/>
  <c r="A6497" i="4"/>
  <c r="A6498" i="4"/>
  <c r="A6499" i="4"/>
  <c r="A6500" i="4"/>
  <c r="A6501" i="4"/>
  <c r="A6502" i="4"/>
  <c r="A6503" i="4"/>
  <c r="A6504" i="4"/>
  <c r="A6505" i="4"/>
  <c r="A6506" i="4"/>
  <c r="A6507" i="4"/>
  <c r="A6508" i="4"/>
  <c r="A6509" i="4"/>
  <c r="A6510" i="4"/>
  <c r="A6511" i="4"/>
  <c r="A6512" i="4"/>
  <c r="A6513" i="4"/>
  <c r="A6514" i="4"/>
  <c r="A6515" i="4"/>
  <c r="A6516" i="4"/>
  <c r="A6517" i="4"/>
  <c r="A6518" i="4"/>
  <c r="A6519" i="4"/>
  <c r="A6520" i="4"/>
  <c r="A6521" i="4"/>
  <c r="A6522" i="4"/>
  <c r="A6523" i="4"/>
  <c r="A6524" i="4"/>
  <c r="A6525" i="4"/>
  <c r="A6526" i="4"/>
  <c r="A6527" i="4"/>
  <c r="A6528" i="4"/>
  <c r="A6529" i="4"/>
  <c r="A6530" i="4"/>
  <c r="A6531" i="4"/>
  <c r="A6532" i="4"/>
  <c r="A6533" i="4"/>
  <c r="A6534" i="4"/>
  <c r="A6535" i="4"/>
  <c r="A6536" i="4"/>
  <c r="A6537" i="4"/>
  <c r="A6538" i="4"/>
  <c r="A6539" i="4"/>
  <c r="A6540" i="4"/>
  <c r="A6541" i="4"/>
  <c r="A6542" i="4"/>
  <c r="A6543" i="4"/>
  <c r="A6544" i="4"/>
  <c r="A6545" i="4"/>
  <c r="A6546" i="4"/>
  <c r="A6547" i="4"/>
  <c r="A6548" i="4"/>
  <c r="A6549" i="4"/>
  <c r="A6550" i="4"/>
  <c r="A6551" i="4"/>
  <c r="A6552" i="4"/>
  <c r="A6553" i="4"/>
  <c r="A6554" i="4"/>
  <c r="A6555" i="4"/>
  <c r="A6556" i="4"/>
  <c r="A6557" i="4"/>
  <c r="A6558" i="4"/>
  <c r="A6559" i="4"/>
  <c r="A6560" i="4"/>
  <c r="A6561" i="4"/>
  <c r="A6562" i="4"/>
  <c r="A6563" i="4"/>
  <c r="A6564" i="4"/>
  <c r="A6565" i="4"/>
  <c r="A6566" i="4"/>
  <c r="A6567" i="4"/>
  <c r="A6568" i="4"/>
  <c r="A6569" i="4"/>
  <c r="A6570" i="4"/>
  <c r="A6571" i="4"/>
  <c r="A6572" i="4"/>
  <c r="A6573" i="4"/>
  <c r="A6574" i="4"/>
  <c r="A6575" i="4"/>
  <c r="A6576" i="4"/>
  <c r="A6577" i="4"/>
  <c r="A6578" i="4"/>
  <c r="A6579" i="4"/>
  <c r="A6580" i="4"/>
  <c r="A6581" i="4"/>
  <c r="A6582" i="4"/>
  <c r="A6583" i="4"/>
  <c r="A6584" i="4"/>
  <c r="A6585" i="4"/>
  <c r="A6586" i="4"/>
  <c r="A6587" i="4"/>
  <c r="A6588" i="4"/>
  <c r="A6589" i="4"/>
  <c r="A6590" i="4"/>
  <c r="A6591" i="4"/>
  <c r="A6592" i="4"/>
  <c r="A6593" i="4"/>
  <c r="A6594" i="4"/>
  <c r="A6595" i="4"/>
  <c r="A6596" i="4"/>
  <c r="A6597" i="4"/>
  <c r="A6598" i="4"/>
  <c r="A6599" i="4"/>
  <c r="A6600" i="4"/>
  <c r="A6601" i="4"/>
  <c r="A6602" i="4"/>
  <c r="A6603" i="4"/>
  <c r="A6604" i="4"/>
  <c r="A6605" i="4"/>
  <c r="A6606" i="4"/>
  <c r="A6607" i="4"/>
  <c r="A6608" i="4"/>
  <c r="A6609" i="4"/>
  <c r="A6610" i="4"/>
  <c r="A6611" i="4"/>
  <c r="A6612" i="4"/>
  <c r="A6613" i="4"/>
  <c r="A6614" i="4"/>
  <c r="A6615" i="4"/>
  <c r="A6616" i="4"/>
  <c r="A6617" i="4"/>
  <c r="A6618" i="4"/>
  <c r="A6619" i="4"/>
  <c r="A6620" i="4"/>
  <c r="A6621" i="4"/>
  <c r="A6622" i="4"/>
  <c r="A6623" i="4"/>
  <c r="A6624" i="4"/>
  <c r="A6625" i="4"/>
  <c r="A6626" i="4"/>
  <c r="A6627" i="4"/>
  <c r="A6628" i="4"/>
  <c r="A6629" i="4"/>
  <c r="A6630" i="4"/>
  <c r="A6631" i="4"/>
  <c r="A6632" i="4"/>
  <c r="A6633" i="4"/>
  <c r="A6634" i="4"/>
  <c r="A6635" i="4"/>
  <c r="A6636" i="4"/>
  <c r="A6637" i="4"/>
  <c r="A6638" i="4"/>
  <c r="A6639" i="4"/>
  <c r="A6640" i="4"/>
  <c r="A6641" i="4"/>
  <c r="A6642" i="4"/>
  <c r="A6643" i="4"/>
  <c r="A6644" i="4"/>
  <c r="A6645" i="4"/>
  <c r="A6646" i="4"/>
  <c r="A6647" i="4"/>
  <c r="A6648" i="4"/>
  <c r="A6649" i="4"/>
  <c r="A6650" i="4"/>
  <c r="A6651" i="4"/>
  <c r="A6652" i="4"/>
  <c r="A6653" i="4"/>
  <c r="A6654" i="4"/>
  <c r="A6655" i="4"/>
  <c r="A6656" i="4"/>
  <c r="A6657" i="4"/>
  <c r="A6658" i="4"/>
  <c r="A6659" i="4"/>
  <c r="A6660" i="4"/>
  <c r="A6661" i="4"/>
  <c r="A6662" i="4"/>
  <c r="A6663" i="4"/>
  <c r="A6664" i="4"/>
  <c r="A6665" i="4"/>
  <c r="A6666" i="4"/>
  <c r="A6667" i="4"/>
  <c r="A6668" i="4"/>
  <c r="A6669" i="4"/>
  <c r="A6670" i="4"/>
  <c r="A6671" i="4"/>
  <c r="A6672" i="4"/>
  <c r="A6673" i="4"/>
  <c r="A6674" i="4"/>
  <c r="A6675" i="4"/>
  <c r="A6676" i="4"/>
  <c r="A6677" i="4"/>
  <c r="A6678" i="4"/>
  <c r="A6679" i="4"/>
  <c r="A6680" i="4"/>
  <c r="A6681" i="4"/>
  <c r="A6682" i="4"/>
  <c r="A6683" i="4"/>
  <c r="A6684" i="4"/>
  <c r="A6685" i="4"/>
  <c r="A6686" i="4"/>
  <c r="A6687" i="4"/>
  <c r="A6688" i="4"/>
  <c r="A6689" i="4"/>
  <c r="A6690" i="4"/>
  <c r="A6691" i="4"/>
  <c r="A6692" i="4"/>
  <c r="A6693" i="4"/>
  <c r="A6694" i="4"/>
  <c r="A6695" i="4"/>
  <c r="A6696" i="4"/>
  <c r="A6697" i="4"/>
  <c r="A6698" i="4"/>
  <c r="A6699" i="4"/>
  <c r="A6700" i="4"/>
  <c r="A6701" i="4"/>
  <c r="A6702" i="4"/>
  <c r="A6703" i="4"/>
  <c r="A6704" i="4"/>
  <c r="A6705" i="4"/>
  <c r="A6706" i="4"/>
  <c r="A6707" i="4"/>
  <c r="A6708" i="4"/>
  <c r="A6709" i="4"/>
  <c r="A6710" i="4"/>
  <c r="A6711" i="4"/>
  <c r="A6712" i="4"/>
  <c r="A6713" i="4"/>
  <c r="A6714" i="4"/>
  <c r="A6715" i="4"/>
  <c r="A6716" i="4"/>
  <c r="A6717" i="4"/>
  <c r="A6718" i="4"/>
  <c r="A6719" i="4"/>
  <c r="A6720" i="4"/>
  <c r="A6721" i="4"/>
  <c r="A6722" i="4"/>
  <c r="A6723" i="4"/>
  <c r="A6724" i="4"/>
  <c r="A6725" i="4"/>
  <c r="A6726" i="4"/>
  <c r="A6727" i="4"/>
  <c r="A6728" i="4"/>
  <c r="A6729" i="4"/>
  <c r="A6730" i="4"/>
  <c r="A6731" i="4"/>
  <c r="A6732" i="4"/>
  <c r="A6733" i="4"/>
  <c r="A6734" i="4"/>
  <c r="A6735" i="4"/>
  <c r="A6736" i="4"/>
  <c r="A6737" i="4"/>
  <c r="A6738" i="4"/>
  <c r="A6739" i="4"/>
  <c r="A6740" i="4"/>
  <c r="A6741" i="4"/>
  <c r="A6742" i="4"/>
  <c r="A6743" i="4"/>
  <c r="A6744" i="4"/>
  <c r="A6745" i="4"/>
  <c r="A6746" i="4"/>
  <c r="A6747" i="4"/>
  <c r="A6748" i="4"/>
  <c r="A6749" i="4"/>
  <c r="A6750" i="4"/>
  <c r="A6751" i="4"/>
  <c r="A6752" i="4"/>
  <c r="A6753" i="4"/>
  <c r="A6754" i="4"/>
  <c r="A6755" i="4"/>
  <c r="A6756" i="4"/>
  <c r="A6757" i="4"/>
  <c r="A6758" i="4"/>
  <c r="A6759" i="4"/>
  <c r="A6760" i="4"/>
  <c r="A6761" i="4"/>
  <c r="A6762" i="4"/>
  <c r="A6763" i="4"/>
  <c r="A6764" i="4"/>
  <c r="A6765" i="4"/>
  <c r="A6766" i="4"/>
  <c r="A6767" i="4"/>
  <c r="A6768" i="4"/>
  <c r="A6769" i="4"/>
  <c r="A6770" i="4"/>
  <c r="A6771" i="4"/>
  <c r="A6772" i="4"/>
  <c r="A6773" i="4"/>
  <c r="A6774" i="4"/>
  <c r="A6775" i="4"/>
  <c r="A6776" i="4"/>
  <c r="A6777" i="4"/>
  <c r="A6778" i="4"/>
  <c r="A6779" i="4"/>
  <c r="A6780" i="4"/>
  <c r="A6781" i="4"/>
  <c r="A6782" i="4"/>
  <c r="A6783" i="4"/>
  <c r="A6784" i="4"/>
  <c r="A6785" i="4"/>
  <c r="A6786" i="4"/>
  <c r="A6787" i="4"/>
  <c r="A6788" i="4"/>
  <c r="A6789" i="4"/>
  <c r="A6790" i="4"/>
  <c r="A6791" i="4"/>
  <c r="A6792" i="4"/>
  <c r="A6793" i="4"/>
  <c r="A6794" i="4"/>
  <c r="A6795" i="4"/>
  <c r="A6796" i="4"/>
  <c r="A6797" i="4"/>
  <c r="A6798" i="4"/>
  <c r="A6799" i="4"/>
  <c r="A6800" i="4"/>
  <c r="A6801" i="4"/>
  <c r="A6802" i="4"/>
  <c r="A6803" i="4"/>
  <c r="A6804" i="4"/>
  <c r="A6805" i="4"/>
  <c r="A6806" i="4"/>
  <c r="A6807" i="4"/>
  <c r="A6808" i="4"/>
  <c r="A6809" i="4"/>
  <c r="A6810" i="4"/>
  <c r="A6811" i="4"/>
  <c r="A6812" i="4"/>
  <c r="A6813" i="4"/>
  <c r="A6814" i="4"/>
  <c r="A6815" i="4"/>
  <c r="A6816" i="4"/>
  <c r="A6817" i="4"/>
  <c r="A6818" i="4"/>
  <c r="A6819" i="4"/>
  <c r="A6820" i="4"/>
  <c r="A6821" i="4"/>
  <c r="A6822" i="4"/>
  <c r="A6823" i="4"/>
  <c r="A6824" i="4"/>
  <c r="A6825" i="4"/>
  <c r="A6826" i="4"/>
  <c r="A6827" i="4"/>
  <c r="A6828" i="4"/>
  <c r="A6829" i="4"/>
  <c r="A6830" i="4"/>
  <c r="A6831" i="4"/>
  <c r="A6832" i="4"/>
  <c r="A6833" i="4"/>
  <c r="A6834" i="4"/>
  <c r="A6835" i="4"/>
  <c r="A6836" i="4"/>
  <c r="A6837" i="4"/>
  <c r="A6838" i="4"/>
  <c r="A6839" i="4"/>
  <c r="A6840" i="4"/>
  <c r="A6841" i="4"/>
  <c r="A6842" i="4"/>
  <c r="A6843" i="4"/>
  <c r="A6844" i="4"/>
  <c r="A6845" i="4"/>
  <c r="A6846" i="4"/>
  <c r="A6847" i="4"/>
  <c r="A6848" i="4"/>
  <c r="A6849" i="4"/>
  <c r="A6850" i="4"/>
  <c r="A6851" i="4"/>
  <c r="A6852" i="4"/>
  <c r="A6853" i="4"/>
  <c r="A6854" i="4"/>
  <c r="A6855" i="4"/>
  <c r="A6856" i="4"/>
  <c r="A6857" i="4"/>
  <c r="A6858" i="4"/>
  <c r="A6859" i="4"/>
  <c r="A6860" i="4"/>
  <c r="A6861" i="4"/>
  <c r="A6862" i="4"/>
  <c r="A6863" i="4"/>
  <c r="A6864" i="4"/>
  <c r="A6865" i="4"/>
  <c r="A6866" i="4"/>
  <c r="A6867" i="4"/>
  <c r="A6868" i="4"/>
  <c r="A6869" i="4"/>
  <c r="A6870" i="4"/>
  <c r="A6871" i="4"/>
  <c r="A6872" i="4"/>
  <c r="A6873" i="4"/>
  <c r="A6874" i="4"/>
  <c r="A6875" i="4"/>
  <c r="A6876" i="4"/>
  <c r="A6877" i="4"/>
  <c r="A6878" i="4"/>
  <c r="A6879" i="4"/>
  <c r="A6880" i="4"/>
  <c r="A6881" i="4"/>
  <c r="A6882" i="4"/>
  <c r="A6883" i="4"/>
  <c r="A6884" i="4"/>
  <c r="A6885" i="4"/>
  <c r="A6886" i="4"/>
  <c r="A6887" i="4"/>
  <c r="A6888" i="4"/>
  <c r="A6889" i="4"/>
  <c r="A6890" i="4"/>
  <c r="A6891" i="4"/>
  <c r="A6892" i="4"/>
  <c r="A6893" i="4"/>
  <c r="A6894" i="4"/>
  <c r="A6895" i="4"/>
  <c r="A6896" i="4"/>
  <c r="A6897" i="4"/>
  <c r="A6898" i="4"/>
  <c r="A6899" i="4"/>
  <c r="A6900" i="4"/>
  <c r="A6901" i="4"/>
  <c r="A6902" i="4"/>
  <c r="A6903" i="4"/>
  <c r="A6904" i="4"/>
  <c r="A6905" i="4"/>
  <c r="A6906" i="4"/>
  <c r="A6907" i="4"/>
  <c r="A6908" i="4"/>
  <c r="A6909" i="4"/>
  <c r="A6910" i="4"/>
  <c r="A6911" i="4"/>
  <c r="A6912" i="4"/>
  <c r="A6913" i="4"/>
  <c r="A6914" i="4"/>
  <c r="A6915" i="4"/>
  <c r="A6916" i="4"/>
  <c r="A6917" i="4"/>
  <c r="A6918" i="4"/>
  <c r="A6919" i="4"/>
  <c r="A6920" i="4"/>
  <c r="A6921" i="4"/>
  <c r="A6922" i="4"/>
  <c r="A6923" i="4"/>
  <c r="A6924" i="4"/>
  <c r="A6925" i="4"/>
  <c r="A6926" i="4"/>
  <c r="A6927" i="4"/>
  <c r="A6928" i="4"/>
  <c r="A6929" i="4"/>
  <c r="A6930" i="4"/>
  <c r="A6931" i="4"/>
  <c r="A6932" i="4"/>
  <c r="A6933" i="4"/>
  <c r="A6934" i="4"/>
  <c r="A6935" i="4"/>
  <c r="A6936" i="4"/>
  <c r="A6937" i="4"/>
  <c r="A6938" i="4"/>
  <c r="A6939" i="4"/>
  <c r="A6940" i="4"/>
  <c r="A6941" i="4"/>
  <c r="A6942" i="4"/>
  <c r="A6943" i="4"/>
  <c r="A6944" i="4"/>
  <c r="A6945" i="4"/>
  <c r="A6946" i="4"/>
  <c r="A6947" i="4"/>
  <c r="A6948" i="4"/>
  <c r="A6949" i="4"/>
  <c r="A6950" i="4"/>
  <c r="A6951" i="4"/>
  <c r="A6952" i="4"/>
  <c r="A6953" i="4"/>
  <c r="A6954" i="4"/>
  <c r="A6955" i="4"/>
  <c r="A6956" i="4"/>
  <c r="A6957" i="4"/>
  <c r="A6958" i="4"/>
  <c r="A6959" i="4"/>
  <c r="A6960" i="4"/>
  <c r="A6961" i="4"/>
  <c r="A6962" i="4"/>
  <c r="A6963" i="4"/>
  <c r="A6964" i="4"/>
  <c r="A6965" i="4"/>
  <c r="A6966" i="4"/>
  <c r="A6967" i="4"/>
  <c r="A6968" i="4"/>
  <c r="A6969" i="4"/>
  <c r="A6970" i="4"/>
  <c r="A6971" i="4"/>
  <c r="A6972" i="4"/>
  <c r="A6973" i="4"/>
  <c r="A6974" i="4"/>
  <c r="A6975" i="4"/>
  <c r="A6976" i="4"/>
  <c r="A6977" i="4"/>
  <c r="A6978" i="4"/>
  <c r="A6979" i="4"/>
  <c r="A6980" i="4"/>
  <c r="A6981" i="4"/>
  <c r="A6982" i="4"/>
  <c r="A6983" i="4"/>
  <c r="A6984" i="4"/>
  <c r="A6985" i="4"/>
  <c r="A6986" i="4"/>
  <c r="A6987" i="4"/>
  <c r="A6988" i="4"/>
  <c r="A6989" i="4"/>
  <c r="A6990" i="4"/>
  <c r="A6991" i="4"/>
  <c r="A6992" i="4"/>
  <c r="A6993" i="4"/>
  <c r="A6994" i="4"/>
  <c r="A6995" i="4"/>
  <c r="A6996" i="4"/>
  <c r="A6997" i="4"/>
  <c r="A6998" i="4"/>
  <c r="A6999" i="4"/>
  <c r="A7000" i="4"/>
  <c r="A7001" i="4"/>
  <c r="A7002" i="4"/>
  <c r="A7003" i="4"/>
  <c r="A7004" i="4"/>
  <c r="A7005" i="4"/>
  <c r="A7006" i="4"/>
  <c r="A7007" i="4"/>
  <c r="A7008" i="4"/>
  <c r="A7009" i="4"/>
  <c r="A7010" i="4"/>
  <c r="A7011" i="4"/>
  <c r="A7012" i="4"/>
  <c r="A7013" i="4"/>
  <c r="A7014" i="4"/>
  <c r="A7015" i="4"/>
  <c r="A7016" i="4"/>
  <c r="A7017" i="4"/>
  <c r="A7018" i="4"/>
  <c r="A7019" i="4"/>
  <c r="A7020" i="4"/>
  <c r="A7021" i="4"/>
  <c r="A7022" i="4"/>
  <c r="A7023" i="4"/>
  <c r="A7024" i="4"/>
  <c r="A7025" i="4"/>
  <c r="A7026" i="4"/>
  <c r="A7027" i="4"/>
  <c r="A7028" i="4"/>
  <c r="A7029" i="4"/>
  <c r="A7030" i="4"/>
  <c r="A7031" i="4"/>
  <c r="A7032" i="4"/>
  <c r="A7033" i="4"/>
  <c r="A7034" i="4"/>
  <c r="A7035" i="4"/>
  <c r="A7036" i="4"/>
  <c r="A7037" i="4"/>
  <c r="A7038" i="4"/>
  <c r="A7039" i="4"/>
  <c r="A7040" i="4"/>
  <c r="A7041" i="4"/>
  <c r="A7042" i="4"/>
  <c r="A7043" i="4"/>
  <c r="A7044" i="4"/>
  <c r="A7045" i="4"/>
  <c r="A7046" i="4"/>
  <c r="A7047" i="4"/>
  <c r="A7048" i="4"/>
  <c r="A7049" i="4"/>
  <c r="A7050" i="4"/>
  <c r="A7051" i="4"/>
  <c r="A7052" i="4"/>
  <c r="A7053" i="4"/>
  <c r="A7054" i="4"/>
  <c r="A7055" i="4"/>
  <c r="A7056" i="4"/>
  <c r="A7057" i="4"/>
  <c r="A7058" i="4"/>
  <c r="A7059" i="4"/>
  <c r="A7060" i="4"/>
  <c r="A7061" i="4"/>
  <c r="A7062" i="4"/>
  <c r="A7063" i="4"/>
  <c r="A7064" i="4"/>
  <c r="A7065" i="4"/>
  <c r="A7066" i="4"/>
  <c r="A7067" i="4"/>
  <c r="A7068" i="4"/>
  <c r="A7069" i="4"/>
  <c r="A7070" i="4"/>
  <c r="A7071" i="4"/>
  <c r="A7072" i="4"/>
  <c r="A7073" i="4"/>
  <c r="A7074" i="4"/>
  <c r="A7075" i="4"/>
  <c r="A7076" i="4"/>
  <c r="A7077" i="4"/>
  <c r="A7078" i="4"/>
  <c r="A7079" i="4"/>
  <c r="A7080" i="4"/>
  <c r="A7081" i="4"/>
  <c r="A7082" i="4"/>
  <c r="A7083" i="4"/>
  <c r="A7084" i="4"/>
  <c r="A7085" i="4"/>
  <c r="A7086" i="4"/>
  <c r="A7087" i="4"/>
  <c r="A7088" i="4"/>
  <c r="A7089" i="4"/>
  <c r="A7090" i="4"/>
  <c r="A7091" i="4"/>
  <c r="A7092" i="4"/>
  <c r="A7093" i="4"/>
  <c r="A7094" i="4"/>
  <c r="A7095" i="4"/>
  <c r="A7096" i="4"/>
  <c r="A7097" i="4"/>
  <c r="A7098" i="4"/>
  <c r="A7099" i="4"/>
  <c r="A7100" i="4"/>
  <c r="A7101" i="4"/>
  <c r="A7102" i="4"/>
  <c r="A7103" i="4"/>
  <c r="A7104" i="4"/>
  <c r="A7105" i="4"/>
  <c r="A7106" i="4"/>
  <c r="A7107" i="4"/>
  <c r="A7108" i="4"/>
  <c r="A7109" i="4"/>
  <c r="A7110" i="4"/>
  <c r="A7111" i="4"/>
  <c r="A7112" i="4"/>
  <c r="A7113" i="4"/>
  <c r="A7114" i="4"/>
  <c r="A7115" i="4"/>
  <c r="A7116" i="4"/>
  <c r="A7117" i="4"/>
  <c r="A7118" i="4"/>
  <c r="A7119" i="4"/>
  <c r="A7120" i="4"/>
  <c r="A7121" i="4"/>
  <c r="A7122" i="4"/>
  <c r="A7123" i="4"/>
  <c r="A7124" i="4"/>
  <c r="A7125" i="4"/>
  <c r="A7126" i="4"/>
  <c r="A7127" i="4"/>
  <c r="A7128" i="4"/>
  <c r="A7129" i="4"/>
  <c r="A7130" i="4"/>
  <c r="A7131" i="4"/>
  <c r="A7132" i="4"/>
  <c r="A7133" i="4"/>
  <c r="A7134" i="4"/>
  <c r="A7135" i="4"/>
  <c r="A7136" i="4"/>
  <c r="A7137" i="4"/>
  <c r="A7138" i="4"/>
  <c r="A7139" i="4"/>
  <c r="A7140" i="4"/>
  <c r="A7141" i="4"/>
  <c r="A7142" i="4"/>
  <c r="A7143" i="4"/>
  <c r="A7144" i="4"/>
  <c r="A7145" i="4"/>
  <c r="A7146" i="4"/>
  <c r="A7147" i="4"/>
  <c r="A7148" i="4"/>
  <c r="A7149" i="4"/>
  <c r="A7150" i="4"/>
  <c r="A7151" i="4"/>
  <c r="A7152" i="4"/>
  <c r="A7153" i="4"/>
  <c r="A7154" i="4"/>
  <c r="A7155" i="4"/>
  <c r="A7156" i="4"/>
  <c r="A7157" i="4"/>
  <c r="A7158" i="4"/>
  <c r="A7159" i="4"/>
  <c r="A7160" i="4"/>
  <c r="A7161" i="4"/>
  <c r="A7162" i="4"/>
  <c r="A7163" i="4"/>
  <c r="A7164" i="4"/>
  <c r="A7165" i="4"/>
  <c r="A7166" i="4"/>
  <c r="A7167" i="4"/>
  <c r="A7168" i="4"/>
  <c r="A7169" i="4"/>
  <c r="A7170" i="4"/>
  <c r="A7171" i="4"/>
  <c r="A7172" i="4"/>
  <c r="A7173" i="4"/>
  <c r="A7174" i="4"/>
  <c r="A7175" i="4"/>
  <c r="A7176" i="4"/>
  <c r="A7177" i="4"/>
  <c r="A7178" i="4"/>
  <c r="A7179" i="4"/>
  <c r="A7180" i="4"/>
  <c r="A7181" i="4"/>
  <c r="A7182" i="4"/>
  <c r="A7183" i="4"/>
  <c r="A7184" i="4"/>
  <c r="A7185" i="4"/>
  <c r="A7186" i="4"/>
  <c r="A7187" i="4"/>
  <c r="A7188" i="4"/>
  <c r="A7189" i="4"/>
  <c r="A7190" i="4"/>
  <c r="A7191" i="4"/>
  <c r="A7192" i="4"/>
  <c r="A7193" i="4"/>
  <c r="A7194" i="4"/>
  <c r="A7195" i="4"/>
  <c r="A7196" i="4"/>
  <c r="A7197" i="4"/>
  <c r="A7198" i="4"/>
  <c r="A7199" i="4"/>
  <c r="A7200" i="4"/>
  <c r="A7201" i="4"/>
  <c r="A7202" i="4"/>
  <c r="A7203" i="4"/>
  <c r="A7204" i="4"/>
  <c r="A7205" i="4"/>
  <c r="A7206" i="4"/>
  <c r="A7207" i="4"/>
  <c r="A7208" i="4"/>
  <c r="A7209" i="4"/>
  <c r="A7210" i="4"/>
  <c r="A7211" i="4"/>
  <c r="A7212" i="4"/>
  <c r="A7213" i="4"/>
  <c r="A7214" i="4"/>
  <c r="A7215" i="4"/>
  <c r="A7216" i="4"/>
  <c r="A7217" i="4"/>
  <c r="A7218" i="4"/>
  <c r="A7219" i="4"/>
  <c r="A7220" i="4"/>
  <c r="A7221" i="4"/>
  <c r="A7222" i="4"/>
  <c r="A7223" i="4"/>
  <c r="A7224" i="4"/>
  <c r="A7225" i="4"/>
  <c r="A7226" i="4"/>
  <c r="A7227" i="4"/>
  <c r="A7228" i="4"/>
  <c r="A7229" i="4"/>
  <c r="A7230" i="4"/>
  <c r="A7231" i="4"/>
  <c r="A7232" i="4"/>
  <c r="A7233" i="4"/>
  <c r="A7234" i="4"/>
  <c r="A7235" i="4"/>
  <c r="A7236" i="4"/>
  <c r="A7237" i="4"/>
  <c r="A7238" i="4"/>
  <c r="A7239" i="4"/>
  <c r="A7240" i="4"/>
  <c r="A7241" i="4"/>
  <c r="A7242" i="4"/>
  <c r="A7243" i="4"/>
  <c r="A7244" i="4"/>
  <c r="A7245" i="4"/>
  <c r="A7246" i="4"/>
  <c r="A7247" i="4"/>
  <c r="A7248" i="4"/>
  <c r="A7249" i="4"/>
  <c r="A7250" i="4"/>
  <c r="A7251" i="4"/>
  <c r="A7252" i="4"/>
  <c r="A7253" i="4"/>
  <c r="A7254" i="4"/>
  <c r="A7255" i="4"/>
  <c r="A7256" i="4"/>
  <c r="A7257" i="4"/>
  <c r="A7258" i="4"/>
  <c r="A7259" i="4"/>
  <c r="A7260" i="4"/>
  <c r="A7261" i="4"/>
  <c r="A7262" i="4"/>
  <c r="A7263" i="4"/>
  <c r="A7264" i="4"/>
  <c r="A7265" i="4"/>
  <c r="A7266" i="4"/>
  <c r="A7267" i="4"/>
  <c r="A7268" i="4"/>
  <c r="A7269" i="4"/>
  <c r="A7270" i="4"/>
  <c r="A7271" i="4"/>
  <c r="A7272" i="4"/>
  <c r="A7273" i="4"/>
  <c r="A7274" i="4"/>
  <c r="A7275" i="4"/>
  <c r="A7276" i="4"/>
  <c r="A7277" i="4"/>
  <c r="A7278" i="4"/>
  <c r="A7279" i="4"/>
  <c r="A7280" i="4"/>
  <c r="A7281" i="4"/>
  <c r="A7282" i="4"/>
  <c r="A7283" i="4"/>
  <c r="A7284" i="4"/>
  <c r="A7285" i="4"/>
  <c r="A7286" i="4"/>
  <c r="A7287" i="4"/>
  <c r="A7288" i="4"/>
  <c r="A7289" i="4"/>
  <c r="A7290" i="4"/>
  <c r="A7291" i="4"/>
  <c r="A7292" i="4"/>
  <c r="A7293" i="4"/>
  <c r="A7294" i="4"/>
  <c r="A7295" i="4"/>
  <c r="A7296" i="4"/>
  <c r="A7297" i="4"/>
  <c r="A7298" i="4"/>
  <c r="A7299" i="4"/>
  <c r="A7300" i="4"/>
  <c r="A7301" i="4"/>
  <c r="A7302" i="4"/>
  <c r="A7303" i="4"/>
  <c r="A7304" i="4"/>
  <c r="A7305" i="4"/>
  <c r="A7306" i="4"/>
  <c r="A7307" i="4"/>
  <c r="A7308" i="4"/>
  <c r="A7309" i="4"/>
  <c r="A7310" i="4"/>
  <c r="A7311" i="4"/>
  <c r="A7312" i="4"/>
  <c r="A7313" i="4"/>
  <c r="A7314" i="4"/>
  <c r="A7315" i="4"/>
  <c r="A7316" i="4"/>
  <c r="A7317" i="4"/>
  <c r="A7318" i="4"/>
  <c r="A7319" i="4"/>
  <c r="A7320" i="4"/>
  <c r="A7321" i="4"/>
  <c r="A7322" i="4"/>
  <c r="A7323" i="4"/>
  <c r="A7324" i="4"/>
  <c r="A7325" i="4"/>
  <c r="A7326" i="4"/>
  <c r="A7327" i="4"/>
  <c r="A7328" i="4"/>
  <c r="A7329" i="4"/>
  <c r="A7330" i="4"/>
  <c r="A7331" i="4"/>
  <c r="A7332" i="4"/>
  <c r="A7333" i="4"/>
  <c r="A7334" i="4"/>
  <c r="A7335" i="4"/>
  <c r="A7336" i="4"/>
  <c r="A7337" i="4"/>
  <c r="A7338" i="4"/>
  <c r="A7339" i="4"/>
  <c r="A7340" i="4"/>
  <c r="A7341" i="4"/>
  <c r="A7342" i="4"/>
  <c r="A7343" i="4"/>
  <c r="A7344" i="4"/>
  <c r="A7345" i="4"/>
  <c r="A7346" i="4"/>
  <c r="A7347" i="4"/>
  <c r="A7348" i="4"/>
  <c r="A7349" i="4"/>
  <c r="A7350" i="4"/>
  <c r="A7351" i="4"/>
  <c r="A7352" i="4"/>
  <c r="A7353" i="4"/>
  <c r="A7354" i="4"/>
  <c r="A7355" i="4"/>
  <c r="A7356" i="4"/>
  <c r="A7357" i="4"/>
  <c r="A7358" i="4"/>
  <c r="A7359" i="4"/>
  <c r="A7360" i="4"/>
  <c r="A7361" i="4"/>
  <c r="A7362" i="4"/>
  <c r="A7363" i="4"/>
  <c r="A7364" i="4"/>
  <c r="A7365" i="4"/>
  <c r="A7366" i="4"/>
  <c r="A7367" i="4"/>
  <c r="A7368" i="4"/>
  <c r="A7369" i="4"/>
  <c r="A7370" i="4"/>
  <c r="A7371" i="4"/>
  <c r="A7372" i="4"/>
  <c r="A7373" i="4"/>
  <c r="A7374" i="4"/>
  <c r="A7375" i="4"/>
  <c r="A7376" i="4"/>
  <c r="A7377" i="4"/>
  <c r="A7378" i="4"/>
  <c r="A7379" i="4"/>
  <c r="A7380" i="4"/>
  <c r="A7381" i="4"/>
  <c r="A7382" i="4"/>
  <c r="A7383" i="4"/>
  <c r="A7384" i="4"/>
  <c r="A7385" i="4"/>
  <c r="A7386" i="4"/>
  <c r="A7387" i="4"/>
  <c r="A7388" i="4"/>
  <c r="A7389" i="4"/>
  <c r="A7390" i="4"/>
  <c r="A7391" i="4"/>
  <c r="A7392" i="4"/>
  <c r="A7393" i="4"/>
  <c r="A7394" i="4"/>
  <c r="A7395" i="4"/>
  <c r="A7396" i="4"/>
  <c r="A7397" i="4"/>
  <c r="A7398" i="4"/>
  <c r="A7399" i="4"/>
  <c r="A7400" i="4"/>
  <c r="A7401" i="4"/>
  <c r="A7402" i="4"/>
  <c r="A7403" i="4"/>
  <c r="A7404" i="4"/>
  <c r="A7405" i="4"/>
  <c r="A7406" i="4"/>
  <c r="A7407" i="4"/>
  <c r="A7408" i="4"/>
  <c r="A7409" i="4"/>
  <c r="A7410" i="4"/>
  <c r="A7411" i="4"/>
  <c r="A7412" i="4"/>
  <c r="A7413" i="4"/>
  <c r="A7414" i="4"/>
  <c r="A7415" i="4"/>
  <c r="A7416" i="4"/>
  <c r="A7417" i="4"/>
  <c r="A7418" i="4"/>
  <c r="A7419" i="4"/>
  <c r="A7420" i="4"/>
  <c r="A7421" i="4"/>
  <c r="A7422" i="4"/>
  <c r="A7423" i="4"/>
  <c r="A7424" i="4"/>
  <c r="A7425" i="4"/>
  <c r="A7426" i="4"/>
  <c r="A7427" i="4"/>
  <c r="A7428" i="4"/>
  <c r="A7429" i="4"/>
  <c r="A7430" i="4"/>
  <c r="A7431" i="4"/>
  <c r="A7432" i="4"/>
  <c r="A7433" i="4"/>
  <c r="A7434" i="4"/>
  <c r="A7435" i="4"/>
  <c r="A7436" i="4"/>
  <c r="A7437" i="4"/>
  <c r="A7438" i="4"/>
  <c r="A7439" i="4"/>
  <c r="A7440" i="4"/>
  <c r="A7441" i="4"/>
  <c r="A7442" i="4"/>
  <c r="A7443" i="4"/>
  <c r="A7444" i="4"/>
  <c r="A7445" i="4"/>
  <c r="A7446" i="4"/>
  <c r="A7447" i="4"/>
  <c r="A7448" i="4"/>
  <c r="A7449" i="4"/>
  <c r="A7450" i="4"/>
  <c r="A7451" i="4"/>
  <c r="A7452" i="4"/>
  <c r="A7453" i="4"/>
  <c r="A7454" i="4"/>
  <c r="A7455" i="4"/>
  <c r="A7456" i="4"/>
  <c r="A7457" i="4"/>
  <c r="A7458" i="4"/>
  <c r="A7459" i="4"/>
  <c r="A7460" i="4"/>
  <c r="A7461" i="4"/>
  <c r="A7462" i="4"/>
  <c r="A7463" i="4"/>
  <c r="A7464" i="4"/>
  <c r="A7465" i="4"/>
  <c r="A7466" i="4"/>
  <c r="A7467" i="4"/>
  <c r="A7468" i="4"/>
  <c r="A7469" i="4"/>
  <c r="A7470" i="4"/>
  <c r="A7471" i="4"/>
  <c r="A7472" i="4"/>
  <c r="A7473" i="4"/>
  <c r="A7474" i="4"/>
  <c r="A7475" i="4"/>
  <c r="A7476" i="4"/>
  <c r="A7477" i="4"/>
  <c r="A7478" i="4"/>
  <c r="A7479" i="4"/>
  <c r="A7480" i="4"/>
  <c r="A7481" i="4"/>
  <c r="A7482" i="4"/>
  <c r="A7483" i="4"/>
  <c r="A7484" i="4"/>
  <c r="A7485" i="4"/>
  <c r="A7486" i="4"/>
  <c r="A7487" i="4"/>
  <c r="A7488" i="4"/>
  <c r="A7489" i="4"/>
  <c r="A7490" i="4"/>
  <c r="A7491" i="4"/>
  <c r="A7492" i="4"/>
  <c r="A7493" i="4"/>
  <c r="A7494" i="4"/>
  <c r="A7495" i="4"/>
  <c r="A7496" i="4"/>
  <c r="A7497" i="4"/>
  <c r="A7498" i="4"/>
  <c r="A7499" i="4"/>
  <c r="A7500" i="4"/>
  <c r="A7501" i="4"/>
  <c r="A7502" i="4"/>
  <c r="A7503" i="4"/>
  <c r="A7504" i="4"/>
  <c r="A7505" i="4"/>
  <c r="A7506" i="4"/>
  <c r="A7507" i="4"/>
  <c r="A7508" i="4"/>
  <c r="A7509" i="4"/>
  <c r="A7510" i="4"/>
  <c r="A7511" i="4"/>
  <c r="A7512" i="4"/>
  <c r="A7513" i="4"/>
  <c r="A7514" i="4"/>
  <c r="A7515" i="4"/>
  <c r="A7516" i="4"/>
  <c r="A7517" i="4"/>
  <c r="A7518" i="4"/>
  <c r="A7519" i="4"/>
  <c r="A7520" i="4"/>
  <c r="A7521" i="4"/>
  <c r="A7522" i="4"/>
  <c r="A7523" i="4"/>
  <c r="A7524" i="4"/>
  <c r="A7525" i="4"/>
  <c r="A7526" i="4"/>
  <c r="A7527" i="4"/>
  <c r="A7528" i="4"/>
  <c r="A7529" i="4"/>
  <c r="A7530" i="4"/>
  <c r="A7531" i="4"/>
  <c r="A7532" i="4"/>
  <c r="A7533" i="4"/>
  <c r="A7534" i="4"/>
  <c r="A7535" i="4"/>
  <c r="A7536" i="4"/>
  <c r="A7537" i="4"/>
  <c r="A7538" i="4"/>
  <c r="A7539" i="4"/>
  <c r="A7540" i="4"/>
  <c r="A7541" i="4"/>
  <c r="A7542" i="4"/>
  <c r="A7543" i="4"/>
  <c r="A7544" i="4"/>
  <c r="A7545" i="4"/>
  <c r="A7546" i="4"/>
  <c r="A7547" i="4"/>
  <c r="A7548" i="4"/>
  <c r="A7549" i="4"/>
  <c r="A7550" i="4"/>
  <c r="A7551" i="4"/>
  <c r="A7552" i="4"/>
  <c r="A7553" i="4"/>
  <c r="A7554" i="4"/>
  <c r="A7555" i="4"/>
  <c r="A7556" i="4"/>
  <c r="A7557" i="4"/>
  <c r="A7558" i="4"/>
  <c r="A7559" i="4"/>
  <c r="A7560" i="4"/>
  <c r="A7561" i="4"/>
  <c r="A7562" i="4"/>
  <c r="A7563" i="4"/>
  <c r="A7564" i="4"/>
  <c r="A7565" i="4"/>
  <c r="A7566" i="4"/>
  <c r="A7567" i="4"/>
  <c r="A7568" i="4"/>
  <c r="A7569" i="4"/>
  <c r="A7570" i="4"/>
  <c r="A7571" i="4"/>
  <c r="A7572" i="4"/>
  <c r="A7573" i="4"/>
  <c r="A7574" i="4"/>
  <c r="A7575" i="4"/>
  <c r="A7576" i="4"/>
  <c r="A7577" i="4"/>
  <c r="A7578" i="4"/>
  <c r="A7579" i="4"/>
  <c r="A7580" i="4"/>
  <c r="A7581" i="4"/>
  <c r="A7582" i="4"/>
  <c r="A7583" i="4"/>
  <c r="A7584" i="4"/>
  <c r="A7585" i="4"/>
  <c r="A7586" i="4"/>
  <c r="A7587" i="4"/>
  <c r="A7588" i="4"/>
  <c r="A7589" i="4"/>
  <c r="A7590" i="4"/>
  <c r="A7591" i="4"/>
  <c r="A7592" i="4"/>
  <c r="A7593" i="4"/>
  <c r="A7594" i="4"/>
  <c r="A7595" i="4"/>
  <c r="A7596" i="4"/>
  <c r="A7597" i="4"/>
  <c r="A7598" i="4"/>
  <c r="A7599" i="4"/>
  <c r="A7600" i="4"/>
  <c r="A7601" i="4"/>
  <c r="A7602" i="4"/>
  <c r="A7603" i="4"/>
  <c r="A7604" i="4"/>
  <c r="A7605" i="4"/>
  <c r="A7606" i="4"/>
  <c r="A7607" i="4"/>
  <c r="A7608" i="4"/>
  <c r="A7609" i="4"/>
  <c r="A7610" i="4"/>
  <c r="A7611" i="4"/>
  <c r="A7612" i="4"/>
  <c r="A7613" i="4"/>
  <c r="A7614" i="4"/>
  <c r="A7615" i="4"/>
  <c r="A7616" i="4"/>
  <c r="A7617" i="4"/>
  <c r="A7618" i="4"/>
  <c r="A7619" i="4"/>
  <c r="A7620" i="4"/>
  <c r="A7621" i="4"/>
  <c r="A7622" i="4"/>
  <c r="A7623" i="4"/>
  <c r="A7624" i="4"/>
  <c r="A7625" i="4"/>
  <c r="A7626" i="4"/>
  <c r="A7627" i="4"/>
  <c r="A7628" i="4"/>
  <c r="A7629" i="4"/>
  <c r="A7630" i="4"/>
  <c r="A7631" i="4"/>
  <c r="A7632" i="4"/>
  <c r="A7633" i="4"/>
  <c r="A7634" i="4"/>
  <c r="A7635" i="4"/>
  <c r="A7636" i="4"/>
  <c r="A7637" i="4"/>
  <c r="A7638" i="4"/>
  <c r="A7639" i="4"/>
  <c r="A7640" i="4"/>
  <c r="A7641" i="4"/>
  <c r="A7642" i="4"/>
  <c r="A7643" i="4"/>
  <c r="A7644" i="4"/>
  <c r="A7645" i="4"/>
  <c r="A7646" i="4"/>
  <c r="A7647" i="4"/>
  <c r="A7648" i="4"/>
  <c r="A7649" i="4"/>
  <c r="A7650" i="4"/>
  <c r="A7651" i="4"/>
  <c r="A7652" i="4"/>
  <c r="A7653" i="4"/>
  <c r="A7654" i="4"/>
  <c r="A7655" i="4"/>
  <c r="A7656" i="4"/>
  <c r="A7657" i="4"/>
  <c r="A7658" i="4"/>
  <c r="A7659" i="4"/>
  <c r="A7660" i="4"/>
  <c r="A7661" i="4"/>
  <c r="A7662" i="4"/>
  <c r="A7663" i="4"/>
  <c r="A7664" i="4"/>
  <c r="A7665" i="4"/>
  <c r="A7666" i="4"/>
  <c r="A7667" i="4"/>
  <c r="A7668" i="4"/>
  <c r="A7669" i="4"/>
  <c r="A7670" i="4"/>
  <c r="A7671" i="4"/>
  <c r="A7672" i="4"/>
  <c r="A7673" i="4"/>
  <c r="A7674" i="4"/>
  <c r="A7675" i="4"/>
  <c r="A7676" i="4"/>
  <c r="A7677" i="4"/>
  <c r="A7678" i="4"/>
  <c r="A7679" i="4"/>
  <c r="A7680" i="4"/>
  <c r="A7681" i="4"/>
  <c r="A7682" i="4"/>
  <c r="A7683" i="4"/>
  <c r="A7684" i="4"/>
  <c r="A7685" i="4"/>
  <c r="A7686" i="4"/>
  <c r="A7687" i="4"/>
  <c r="A7688" i="4"/>
  <c r="A7689" i="4"/>
  <c r="A7690" i="4"/>
  <c r="A7691" i="4"/>
  <c r="A7692" i="4"/>
  <c r="A7693" i="4"/>
  <c r="A7694" i="4"/>
  <c r="A7695" i="4"/>
  <c r="A7696" i="4"/>
  <c r="A7697" i="4"/>
  <c r="A7698" i="4"/>
  <c r="A7699" i="4"/>
  <c r="A7700" i="4"/>
  <c r="A7701" i="4"/>
  <c r="A7702" i="4"/>
  <c r="A7703" i="4"/>
  <c r="A7704" i="4"/>
  <c r="A7705" i="4"/>
  <c r="A7706" i="4"/>
  <c r="A7707" i="4"/>
  <c r="A7708" i="4"/>
  <c r="A7709" i="4"/>
  <c r="A7710" i="4"/>
  <c r="A7711" i="4"/>
  <c r="A7712" i="4"/>
  <c r="A7713" i="4"/>
  <c r="A7714" i="4"/>
  <c r="A7715" i="4"/>
  <c r="A7716" i="4"/>
  <c r="A7717" i="4"/>
  <c r="A7718" i="4"/>
  <c r="A7719" i="4"/>
  <c r="A7720" i="4"/>
  <c r="A7721" i="4"/>
  <c r="A7722" i="4"/>
  <c r="A7723" i="4"/>
  <c r="A7724" i="4"/>
  <c r="A7725" i="4"/>
  <c r="A7726" i="4"/>
  <c r="A7727" i="4"/>
  <c r="A7728" i="4"/>
  <c r="A7729" i="4"/>
  <c r="A7730" i="4"/>
  <c r="A7731" i="4"/>
  <c r="A7732" i="4"/>
  <c r="A7733" i="4"/>
  <c r="A7734" i="4"/>
  <c r="A7735" i="4"/>
  <c r="A7736" i="4"/>
  <c r="A7737" i="4"/>
  <c r="A7738" i="4"/>
  <c r="A7739" i="4"/>
  <c r="A7740" i="4"/>
  <c r="A7741" i="4"/>
  <c r="A7742" i="4"/>
  <c r="A7743" i="4"/>
  <c r="A7744" i="4"/>
  <c r="A7745" i="4"/>
  <c r="A7746" i="4"/>
  <c r="A7747" i="4"/>
  <c r="A7748" i="4"/>
  <c r="A7749" i="4"/>
  <c r="A7750" i="4"/>
  <c r="A7751" i="4"/>
  <c r="A7752" i="4"/>
  <c r="A7753" i="4"/>
  <c r="A7754" i="4"/>
  <c r="A7755" i="4"/>
  <c r="A7756" i="4"/>
  <c r="A7757" i="4"/>
  <c r="A7758" i="4"/>
  <c r="A7759" i="4"/>
  <c r="A7760" i="4"/>
  <c r="A7761" i="4"/>
  <c r="A7762" i="4"/>
  <c r="A7763" i="4"/>
  <c r="A7764" i="4"/>
  <c r="A7765" i="4"/>
  <c r="A7766" i="4"/>
  <c r="A7767" i="4"/>
  <c r="A7768" i="4"/>
  <c r="A7769" i="4"/>
  <c r="A7770" i="4"/>
  <c r="A7771" i="4"/>
  <c r="A7772" i="4"/>
  <c r="A7773" i="4"/>
  <c r="A7774" i="4"/>
  <c r="A7775" i="4"/>
  <c r="A7776" i="4"/>
  <c r="A7777" i="4"/>
  <c r="A7778" i="4"/>
  <c r="A7779" i="4"/>
  <c r="A7780" i="4"/>
  <c r="A7781" i="4"/>
  <c r="A7782" i="4"/>
  <c r="A7783" i="4"/>
  <c r="A7784" i="4"/>
  <c r="A7785" i="4"/>
  <c r="A7786" i="4"/>
  <c r="A7787" i="4"/>
  <c r="A7788" i="4"/>
  <c r="A7789" i="4"/>
  <c r="A7790" i="4"/>
  <c r="A7791" i="4"/>
  <c r="A7792" i="4"/>
  <c r="A7793" i="4"/>
  <c r="A7794" i="4"/>
  <c r="A7795" i="4"/>
  <c r="A7796" i="4"/>
  <c r="A7797" i="4"/>
  <c r="A7798" i="4"/>
  <c r="A7799" i="4"/>
  <c r="A7800" i="4"/>
  <c r="A7801" i="4"/>
  <c r="A7802" i="4"/>
  <c r="A7803" i="4"/>
  <c r="A7804" i="4"/>
  <c r="A7805" i="4"/>
  <c r="A7806" i="4"/>
  <c r="A7807" i="4"/>
  <c r="A7808" i="4"/>
  <c r="A7809" i="4"/>
  <c r="A7810" i="4"/>
  <c r="A7811" i="4"/>
  <c r="A7812" i="4"/>
  <c r="A7813" i="4"/>
  <c r="A7814" i="4"/>
  <c r="A7815" i="4"/>
  <c r="A7816" i="4"/>
  <c r="A7817" i="4"/>
  <c r="A7818" i="4"/>
  <c r="A7819" i="4"/>
  <c r="A7820" i="4"/>
  <c r="A7821" i="4"/>
  <c r="A7822" i="4"/>
  <c r="A7823" i="4"/>
  <c r="A7824" i="4"/>
  <c r="A7825" i="4"/>
  <c r="A7826" i="4"/>
  <c r="A7827" i="4"/>
  <c r="A7828" i="4"/>
  <c r="A7829" i="4"/>
  <c r="A7830" i="4"/>
  <c r="A7831" i="4"/>
  <c r="A7832" i="4"/>
  <c r="A7833" i="4"/>
  <c r="A7834" i="4"/>
  <c r="A7835" i="4"/>
  <c r="A7836" i="4"/>
  <c r="A7837" i="4"/>
  <c r="A7838" i="4"/>
  <c r="A7839" i="4"/>
  <c r="A7840" i="4"/>
  <c r="A7841" i="4"/>
  <c r="A7842" i="4"/>
  <c r="A7843" i="4"/>
  <c r="A7844" i="4"/>
  <c r="A7845" i="4"/>
  <c r="A7846" i="4"/>
  <c r="A7847" i="4"/>
  <c r="A7848" i="4"/>
  <c r="A7849" i="4"/>
  <c r="A7850" i="4"/>
  <c r="A7851" i="4"/>
  <c r="A7852" i="4"/>
  <c r="A7853" i="4"/>
  <c r="A7854" i="4"/>
  <c r="A7855" i="4"/>
  <c r="A7856" i="4"/>
  <c r="A7857" i="4"/>
  <c r="A7858" i="4"/>
  <c r="A7859" i="4"/>
  <c r="A7860" i="4"/>
  <c r="A7861" i="4"/>
  <c r="A7862" i="4"/>
  <c r="A7863" i="4"/>
  <c r="A7864" i="4"/>
  <c r="A7865" i="4"/>
  <c r="A7866" i="4"/>
  <c r="A7867" i="4"/>
  <c r="A7868" i="4"/>
  <c r="A7869" i="4"/>
  <c r="A7870" i="4"/>
  <c r="A7871" i="4"/>
  <c r="A7872" i="4"/>
  <c r="A7873" i="4"/>
  <c r="A7874" i="4"/>
  <c r="A7875" i="4"/>
  <c r="A7876" i="4"/>
  <c r="A7877" i="4"/>
  <c r="A7878" i="4"/>
  <c r="A7879" i="4"/>
  <c r="A7880" i="4"/>
  <c r="A7881" i="4"/>
  <c r="A7882" i="4"/>
  <c r="A7883" i="4"/>
  <c r="A7884" i="4"/>
  <c r="A7885" i="4"/>
  <c r="A7886" i="4"/>
  <c r="A7887" i="4"/>
  <c r="A7888" i="4"/>
  <c r="A7889" i="4"/>
  <c r="A7890" i="4"/>
  <c r="A7891" i="4"/>
  <c r="A7892" i="4"/>
  <c r="A7893" i="4"/>
  <c r="A7894" i="4"/>
  <c r="A7895" i="4"/>
  <c r="A7896" i="4"/>
  <c r="A7897" i="4"/>
  <c r="A7898" i="4"/>
  <c r="A7899" i="4"/>
  <c r="A7900" i="4"/>
  <c r="A7901" i="4"/>
  <c r="A7902" i="4"/>
  <c r="A7903" i="4"/>
  <c r="A7904" i="4"/>
  <c r="A7905" i="4"/>
  <c r="A7906" i="4"/>
  <c r="A7907" i="4"/>
  <c r="A7908" i="4"/>
  <c r="A7909" i="4"/>
  <c r="A7910" i="4"/>
  <c r="A7911" i="4"/>
  <c r="A7912" i="4"/>
  <c r="A7913" i="4"/>
  <c r="A7914" i="4"/>
  <c r="A7915" i="4"/>
  <c r="A7916" i="4"/>
  <c r="A7917" i="4"/>
  <c r="A7918" i="4"/>
  <c r="A7919" i="4"/>
  <c r="A7920" i="4"/>
  <c r="A7921" i="4"/>
  <c r="A7922" i="4"/>
  <c r="A7923" i="4"/>
  <c r="A7924" i="4"/>
  <c r="A7925" i="4"/>
  <c r="A7926" i="4"/>
  <c r="A7927" i="4"/>
  <c r="A7928" i="4"/>
  <c r="A7929" i="4"/>
  <c r="A7930" i="4"/>
  <c r="A7931" i="4"/>
  <c r="A7932" i="4"/>
  <c r="A7933" i="4"/>
  <c r="A7934" i="4"/>
  <c r="A7935" i="4"/>
  <c r="A7936" i="4"/>
  <c r="A7937" i="4"/>
  <c r="A7938" i="4"/>
  <c r="A7939" i="4"/>
  <c r="A7940" i="4"/>
  <c r="A7941" i="4"/>
  <c r="A7942" i="4"/>
  <c r="A7943" i="4"/>
  <c r="A7944" i="4"/>
  <c r="A7945" i="4"/>
  <c r="A7946" i="4"/>
  <c r="A7947" i="4"/>
  <c r="A7948" i="4"/>
  <c r="A7949" i="4"/>
  <c r="A7950" i="4"/>
  <c r="A7951" i="4"/>
  <c r="A7952" i="4"/>
  <c r="A7953" i="4"/>
  <c r="A7954" i="4"/>
  <c r="A7955" i="4"/>
  <c r="A7956" i="4"/>
  <c r="A7957" i="4"/>
  <c r="A7958" i="4"/>
  <c r="A7959" i="4"/>
  <c r="A7960" i="4"/>
  <c r="A7961" i="4"/>
  <c r="A7962" i="4"/>
  <c r="A7963" i="4"/>
  <c r="A7964" i="4"/>
  <c r="A7965" i="4"/>
  <c r="A7966" i="4"/>
  <c r="A7967" i="4"/>
  <c r="A7968" i="4"/>
  <c r="A7969" i="4"/>
  <c r="A7970" i="4"/>
  <c r="A7971" i="4"/>
  <c r="A7972" i="4"/>
  <c r="A7973" i="4"/>
  <c r="A7974" i="4"/>
  <c r="A7975" i="4"/>
  <c r="A7976" i="4"/>
  <c r="A7977" i="4"/>
  <c r="A7978" i="4"/>
  <c r="A7979" i="4"/>
  <c r="A7980" i="4"/>
  <c r="A7981" i="4"/>
  <c r="A7982" i="4"/>
  <c r="A7983" i="4"/>
  <c r="A7984" i="4"/>
  <c r="A7985" i="4"/>
  <c r="A7986" i="4"/>
  <c r="A7987" i="4"/>
  <c r="A7988" i="4"/>
  <c r="A7989" i="4"/>
  <c r="A7990" i="4"/>
  <c r="A7991" i="4"/>
  <c r="A7992" i="4"/>
  <c r="A7993" i="4"/>
  <c r="A7994" i="4"/>
  <c r="A7995" i="4"/>
  <c r="A7996" i="4"/>
  <c r="A7997" i="4"/>
  <c r="A7998" i="4"/>
  <c r="A7999" i="4"/>
  <c r="A8000" i="4"/>
  <c r="A8001" i="4"/>
  <c r="A8002" i="4"/>
  <c r="A8003" i="4"/>
  <c r="A8004" i="4"/>
  <c r="A8005" i="4"/>
  <c r="A8006" i="4"/>
  <c r="A8007" i="4"/>
  <c r="A8008" i="4"/>
  <c r="A8009" i="4"/>
  <c r="A8010" i="4"/>
  <c r="A8011" i="4"/>
  <c r="A8012" i="4"/>
  <c r="A8013" i="4"/>
  <c r="A8014" i="4"/>
  <c r="A8015" i="4"/>
  <c r="A8016" i="4"/>
  <c r="A8017" i="4"/>
  <c r="A8018" i="4"/>
  <c r="A8019" i="4"/>
  <c r="A8020" i="4"/>
  <c r="A8021" i="4"/>
  <c r="A8022" i="4"/>
  <c r="A8023" i="4"/>
  <c r="A8024" i="4"/>
  <c r="A8025" i="4"/>
  <c r="A8026" i="4"/>
  <c r="A8027" i="4"/>
  <c r="A8028" i="4"/>
  <c r="A8029" i="4"/>
  <c r="A8030" i="4"/>
  <c r="A8031" i="4"/>
  <c r="A8032" i="4"/>
  <c r="A8033" i="4"/>
  <c r="A8034" i="4"/>
  <c r="A8035" i="4"/>
  <c r="A8036" i="4"/>
  <c r="A8037" i="4"/>
  <c r="A8038" i="4"/>
  <c r="A8039" i="4"/>
  <c r="A8040" i="4"/>
  <c r="A8041" i="4"/>
  <c r="A8042" i="4"/>
  <c r="A8043" i="4"/>
  <c r="A8044" i="4"/>
  <c r="A8045" i="4"/>
  <c r="A8046" i="4"/>
  <c r="A8047" i="4"/>
  <c r="A8048" i="4"/>
  <c r="A8049" i="4"/>
  <c r="A8050" i="4"/>
  <c r="A8051" i="4"/>
  <c r="A8052" i="4"/>
  <c r="A8053" i="4"/>
  <c r="A8054" i="4"/>
  <c r="A8055" i="4"/>
  <c r="A8056" i="4"/>
  <c r="A8057" i="4"/>
  <c r="A8058" i="4"/>
  <c r="A8059" i="4"/>
  <c r="A8060" i="4"/>
  <c r="A8061" i="4"/>
  <c r="A8062" i="4"/>
  <c r="A8063" i="4"/>
  <c r="A8064" i="4"/>
  <c r="A8065" i="4"/>
  <c r="A8066" i="4"/>
  <c r="A8067" i="4"/>
  <c r="A8068" i="4"/>
  <c r="A8069" i="4"/>
  <c r="A8070" i="4"/>
  <c r="A8071" i="4"/>
  <c r="A8072" i="4"/>
  <c r="A8073" i="4"/>
  <c r="A8074" i="4"/>
  <c r="A8075" i="4"/>
  <c r="A8076" i="4"/>
  <c r="A8077" i="4"/>
  <c r="A8078" i="4"/>
  <c r="A8079" i="4"/>
  <c r="A8080" i="4"/>
  <c r="A8081" i="4"/>
  <c r="A8082" i="4"/>
  <c r="A8083" i="4"/>
  <c r="A8084" i="4"/>
  <c r="A8085" i="4"/>
  <c r="A8086" i="4"/>
  <c r="A8087" i="4"/>
  <c r="A8088" i="4"/>
  <c r="A8089" i="4"/>
  <c r="A8090" i="4"/>
  <c r="A8091" i="4"/>
  <c r="A8092" i="4"/>
  <c r="A8093" i="4"/>
  <c r="A8094" i="4"/>
  <c r="A8095" i="4"/>
  <c r="A8096" i="4"/>
  <c r="A8097" i="4"/>
  <c r="A8098" i="4"/>
  <c r="A8099" i="4"/>
  <c r="A8100" i="4"/>
  <c r="A8101" i="4"/>
  <c r="A8102" i="4"/>
  <c r="A8103" i="4"/>
  <c r="A8104" i="4"/>
  <c r="A8105" i="4"/>
  <c r="A8106" i="4"/>
  <c r="A8107" i="4"/>
  <c r="A8108" i="4"/>
  <c r="A8109" i="4"/>
  <c r="A8110" i="4"/>
  <c r="A8111" i="4"/>
  <c r="A8112" i="4"/>
  <c r="A8113" i="4"/>
  <c r="A8114" i="4"/>
  <c r="A8115" i="4"/>
  <c r="A8116" i="4"/>
  <c r="A8117" i="4"/>
  <c r="A8118" i="4"/>
  <c r="A8119" i="4"/>
  <c r="A8120" i="4"/>
  <c r="A8121" i="4"/>
  <c r="A8122" i="4"/>
  <c r="A8123" i="4"/>
  <c r="A8124" i="4"/>
  <c r="A8125" i="4"/>
  <c r="A8126" i="4"/>
  <c r="A8127" i="4"/>
  <c r="A8128" i="4"/>
  <c r="A8129" i="4"/>
  <c r="A8130" i="4"/>
  <c r="A8131" i="4"/>
  <c r="A8132" i="4"/>
  <c r="A8133" i="4"/>
  <c r="A8134" i="4"/>
  <c r="A8135" i="4"/>
  <c r="A8136" i="4"/>
  <c r="A8137" i="4"/>
  <c r="A8138" i="4"/>
  <c r="A8139" i="4"/>
  <c r="A8140" i="4"/>
  <c r="A8141" i="4"/>
  <c r="A8142" i="4"/>
  <c r="A8143" i="4"/>
  <c r="A8144" i="4"/>
  <c r="A8145" i="4"/>
  <c r="A8146" i="4"/>
  <c r="A8147" i="4"/>
  <c r="A8148" i="4"/>
  <c r="A8149" i="4"/>
  <c r="A8150" i="4"/>
  <c r="A8151" i="4"/>
  <c r="A8152" i="4"/>
  <c r="A8153" i="4"/>
  <c r="A8154" i="4"/>
  <c r="A8155" i="4"/>
  <c r="A8156" i="4"/>
  <c r="A8157" i="4"/>
  <c r="A8158" i="4"/>
  <c r="A8159" i="4"/>
  <c r="A8160" i="4"/>
  <c r="A8161" i="4"/>
  <c r="A8162" i="4"/>
  <c r="A8163" i="4"/>
  <c r="A8164" i="4"/>
  <c r="A8165" i="4"/>
  <c r="A8166" i="4"/>
  <c r="A8167" i="4"/>
  <c r="A8168" i="4"/>
  <c r="A8169" i="4"/>
  <c r="A8170" i="4"/>
  <c r="A8171" i="4"/>
  <c r="A8172" i="4"/>
  <c r="A8173" i="4"/>
  <c r="A8174" i="4"/>
  <c r="A8175" i="4"/>
  <c r="A8176" i="4"/>
  <c r="A8177" i="4"/>
  <c r="A8178" i="4"/>
  <c r="A8179" i="4"/>
  <c r="A8180" i="4"/>
  <c r="A8181" i="4"/>
  <c r="A8182" i="4"/>
  <c r="A8183" i="4"/>
  <c r="A8184" i="4"/>
  <c r="A8185" i="4"/>
  <c r="A8186" i="4"/>
  <c r="A8187" i="4"/>
  <c r="A8188" i="4"/>
  <c r="A8189" i="4"/>
  <c r="A8190" i="4"/>
  <c r="A8191" i="4"/>
  <c r="A8192" i="4"/>
  <c r="A8193" i="4"/>
  <c r="A8194" i="4"/>
  <c r="A8195" i="4"/>
  <c r="A8196" i="4"/>
  <c r="A8197" i="4"/>
  <c r="A8198" i="4"/>
  <c r="A8199" i="4"/>
  <c r="A8200" i="4"/>
  <c r="A8201" i="4"/>
  <c r="A8202" i="4"/>
  <c r="A8203" i="4"/>
  <c r="A8204" i="4"/>
  <c r="A8205" i="4"/>
  <c r="A8206" i="4"/>
  <c r="A8207" i="4"/>
  <c r="A8208" i="4"/>
  <c r="A8209" i="4"/>
  <c r="A8210" i="4"/>
  <c r="A8211" i="4"/>
  <c r="A8212" i="4"/>
  <c r="A8213" i="4"/>
  <c r="A8214" i="4"/>
  <c r="A8215" i="4"/>
  <c r="A8216" i="4"/>
  <c r="A8217" i="4"/>
  <c r="A8218" i="4"/>
  <c r="A8219" i="4"/>
  <c r="A8220" i="4"/>
  <c r="A8221" i="4"/>
  <c r="A8222" i="4"/>
  <c r="A8223" i="4"/>
  <c r="A8224" i="4"/>
  <c r="A8225" i="4"/>
  <c r="A8226" i="4"/>
  <c r="A8227" i="4"/>
  <c r="A8228" i="4"/>
  <c r="A8229" i="4"/>
  <c r="A8230" i="4"/>
  <c r="A8231" i="4"/>
  <c r="A8232" i="4"/>
  <c r="A8233" i="4"/>
  <c r="A8234" i="4"/>
  <c r="A8235" i="4"/>
  <c r="A8236" i="4"/>
  <c r="A8237" i="4"/>
  <c r="A8238" i="4"/>
  <c r="A8239" i="4"/>
  <c r="A8240" i="4"/>
  <c r="A8241" i="4"/>
  <c r="A8242" i="4"/>
  <c r="A8243" i="4"/>
  <c r="A8244" i="4"/>
  <c r="A8245" i="4"/>
  <c r="A8246" i="4"/>
  <c r="A8247" i="4"/>
  <c r="A8248" i="4"/>
  <c r="A8249" i="4"/>
  <c r="A8250" i="4"/>
  <c r="A8251" i="4"/>
  <c r="A8252" i="4"/>
  <c r="A8253" i="4"/>
  <c r="A8254" i="4"/>
  <c r="A8255" i="4"/>
  <c r="A8256" i="4"/>
  <c r="A8257" i="4"/>
  <c r="A8258" i="4"/>
  <c r="A8259" i="4"/>
  <c r="A8260" i="4"/>
  <c r="A8261" i="4"/>
  <c r="A8262" i="4"/>
  <c r="A8263" i="4"/>
  <c r="A8264" i="4"/>
  <c r="A8265" i="4"/>
  <c r="A8266" i="4"/>
  <c r="A8267" i="4"/>
  <c r="A8268" i="4"/>
  <c r="A8269" i="4"/>
  <c r="A8270" i="4"/>
  <c r="A8271" i="4"/>
  <c r="A8272" i="4"/>
  <c r="A8273" i="4"/>
  <c r="A8274" i="4"/>
  <c r="A8275" i="4"/>
  <c r="A8276" i="4"/>
  <c r="A8277" i="4"/>
  <c r="A8278" i="4"/>
  <c r="A8279" i="4"/>
  <c r="A8280" i="4"/>
  <c r="A8281" i="4"/>
  <c r="A8282" i="4"/>
  <c r="A8283" i="4"/>
  <c r="A8284" i="4"/>
  <c r="A8285" i="4"/>
  <c r="A8286" i="4"/>
  <c r="A8287" i="4"/>
  <c r="A8288" i="4"/>
  <c r="A8289" i="4"/>
  <c r="A8290" i="4"/>
  <c r="A8291" i="4"/>
  <c r="A8292" i="4"/>
  <c r="A8293" i="4"/>
  <c r="A8294" i="4"/>
  <c r="A8295" i="4"/>
  <c r="A8296" i="4"/>
  <c r="A8297" i="4"/>
  <c r="A8298" i="4"/>
  <c r="A8299" i="4"/>
  <c r="A8300" i="4"/>
  <c r="A8301" i="4"/>
  <c r="A8302" i="4"/>
  <c r="A8303" i="4"/>
  <c r="A8304" i="4"/>
  <c r="A8305" i="4"/>
  <c r="A8306" i="4"/>
  <c r="A8307" i="4"/>
  <c r="A8308" i="4"/>
  <c r="A8309" i="4"/>
  <c r="A8310" i="4"/>
  <c r="A8311" i="4"/>
  <c r="A8312" i="4"/>
  <c r="A8313" i="4"/>
  <c r="A8314" i="4"/>
  <c r="A8315" i="4"/>
  <c r="A8316" i="4"/>
  <c r="A8317" i="4"/>
  <c r="A8318" i="4"/>
  <c r="A8319" i="4"/>
  <c r="A8320" i="4"/>
  <c r="A8321" i="4"/>
  <c r="A8322" i="4"/>
  <c r="A8323" i="4"/>
  <c r="A8324" i="4"/>
  <c r="A8325" i="4"/>
  <c r="A8326" i="4"/>
  <c r="A8327" i="4"/>
  <c r="A8328" i="4"/>
  <c r="A8329" i="4"/>
  <c r="A8330" i="4"/>
  <c r="A8331" i="4"/>
  <c r="A8332" i="4"/>
  <c r="A8333" i="4"/>
  <c r="A8334" i="4"/>
  <c r="A8335" i="4"/>
  <c r="A8336" i="4"/>
  <c r="A8337" i="4"/>
  <c r="A8338" i="4"/>
  <c r="A8339" i="4"/>
  <c r="A8340" i="4"/>
  <c r="A8341" i="4"/>
  <c r="A8342" i="4"/>
  <c r="A8343" i="4"/>
  <c r="A8344" i="4"/>
  <c r="A8345" i="4"/>
  <c r="A8346" i="4"/>
  <c r="A8347" i="4"/>
  <c r="A8348" i="4"/>
  <c r="A8349" i="4"/>
  <c r="A8350" i="4"/>
  <c r="A8351" i="4"/>
  <c r="A8352" i="4"/>
  <c r="A8353" i="4"/>
  <c r="A8354" i="4"/>
  <c r="A8355" i="4"/>
  <c r="A8356" i="4"/>
  <c r="A8357" i="4"/>
  <c r="A8358" i="4"/>
  <c r="A8359" i="4"/>
  <c r="A8360" i="4"/>
  <c r="A8361" i="4"/>
  <c r="A8362" i="4"/>
  <c r="A8363" i="4"/>
  <c r="A8364" i="4"/>
  <c r="A8365" i="4"/>
  <c r="A8366" i="4"/>
  <c r="A8367" i="4"/>
  <c r="A8368" i="4"/>
  <c r="A8369" i="4"/>
  <c r="A8370" i="4"/>
  <c r="A8371" i="4"/>
  <c r="A8372" i="4"/>
  <c r="A8373" i="4"/>
  <c r="A8374" i="4"/>
  <c r="A8375" i="4"/>
  <c r="A8376" i="4"/>
  <c r="A8377" i="4"/>
  <c r="A8378" i="4"/>
  <c r="A8379" i="4"/>
  <c r="A8380" i="4"/>
  <c r="A8381" i="4"/>
  <c r="A8382" i="4"/>
  <c r="A8383" i="4"/>
  <c r="A8384" i="4"/>
  <c r="A8385" i="4"/>
  <c r="A8386" i="4"/>
  <c r="A8387" i="4"/>
  <c r="A8388" i="4"/>
  <c r="A8389" i="4"/>
  <c r="A8390" i="4"/>
  <c r="A8391" i="4"/>
  <c r="A8392" i="4"/>
  <c r="A8393" i="4"/>
  <c r="A8394" i="4"/>
  <c r="A8395" i="4"/>
  <c r="A8396" i="4"/>
  <c r="A8397" i="4"/>
  <c r="A8398" i="4"/>
  <c r="A8399" i="4"/>
  <c r="A8400" i="4"/>
  <c r="A8401" i="4"/>
  <c r="A8402" i="4"/>
  <c r="A8403" i="4"/>
  <c r="A8404" i="4"/>
  <c r="A8405" i="4"/>
  <c r="A8406" i="4"/>
  <c r="A8407" i="4"/>
  <c r="A8408" i="4"/>
  <c r="A8409" i="4"/>
  <c r="A8410" i="4"/>
  <c r="A8411" i="4"/>
  <c r="A8412" i="4"/>
  <c r="A8413" i="4"/>
  <c r="A8414" i="4"/>
  <c r="A8415" i="4"/>
  <c r="A8416" i="4"/>
  <c r="A8417" i="4"/>
  <c r="A8418" i="4"/>
  <c r="A8419" i="4"/>
  <c r="A8420" i="4"/>
  <c r="A8421" i="4"/>
  <c r="A8422" i="4"/>
  <c r="A8423" i="4"/>
  <c r="A8424" i="4"/>
  <c r="A8425" i="4"/>
  <c r="A8426" i="4"/>
  <c r="A8427" i="4"/>
  <c r="A8428" i="4"/>
  <c r="A8429" i="4"/>
  <c r="A8430" i="4"/>
  <c r="A8431" i="4"/>
  <c r="A8432" i="4"/>
  <c r="A8433" i="4"/>
  <c r="A8434" i="4"/>
  <c r="A8435" i="4"/>
  <c r="A8436" i="4"/>
  <c r="A8437" i="4"/>
  <c r="A8438" i="4"/>
  <c r="A8439" i="4"/>
  <c r="A8440" i="4"/>
  <c r="A8441" i="4"/>
  <c r="A8442" i="4"/>
  <c r="A8443" i="4"/>
  <c r="A8444" i="4"/>
  <c r="A8445" i="4"/>
  <c r="A8446" i="4"/>
  <c r="A8447" i="4"/>
  <c r="A8448" i="4"/>
  <c r="A8449" i="4"/>
  <c r="A8450" i="4"/>
  <c r="A8451" i="4"/>
  <c r="A8452" i="4"/>
  <c r="A8453" i="4"/>
  <c r="A8454" i="4"/>
  <c r="A8455" i="4"/>
  <c r="A8456" i="4"/>
  <c r="A8457" i="4"/>
  <c r="A8458" i="4"/>
  <c r="A8459" i="4"/>
  <c r="A8460" i="4"/>
  <c r="A8461" i="4"/>
  <c r="A8462" i="4"/>
  <c r="A8463" i="4"/>
  <c r="A8464" i="4"/>
  <c r="A8465" i="4"/>
  <c r="A8466" i="4"/>
  <c r="A8467" i="4"/>
  <c r="A8468" i="4"/>
  <c r="A8469" i="4"/>
  <c r="A8470" i="4"/>
  <c r="A8471" i="4"/>
  <c r="A8472" i="4"/>
  <c r="A8473" i="4"/>
  <c r="A8474" i="4"/>
  <c r="A8475" i="4"/>
  <c r="A8476" i="4"/>
  <c r="A8477" i="4"/>
  <c r="A8478" i="4"/>
  <c r="A8479" i="4"/>
  <c r="A8480" i="4"/>
  <c r="A8481" i="4"/>
  <c r="A8482" i="4"/>
  <c r="A8483" i="4"/>
  <c r="A8484" i="4"/>
  <c r="A8485" i="4"/>
  <c r="A8486" i="4"/>
  <c r="A8487" i="4"/>
  <c r="A8488" i="4"/>
  <c r="A8489" i="4"/>
  <c r="A8490" i="4"/>
  <c r="A8491" i="4"/>
  <c r="A8492" i="4"/>
  <c r="A8493" i="4"/>
  <c r="A8494" i="4"/>
  <c r="A8495" i="4"/>
  <c r="A8496" i="4"/>
  <c r="A8497" i="4"/>
  <c r="A8498" i="4"/>
  <c r="A8499" i="4"/>
  <c r="A8500" i="4"/>
  <c r="A8501" i="4"/>
  <c r="A8502" i="4"/>
  <c r="A8503" i="4"/>
  <c r="A8504" i="4"/>
  <c r="A8505" i="4"/>
  <c r="A8506" i="4"/>
  <c r="A8507" i="4"/>
  <c r="A8508" i="4"/>
  <c r="A8509" i="4"/>
  <c r="A8510" i="4"/>
  <c r="A8511" i="4"/>
  <c r="A8512" i="4"/>
  <c r="A8513" i="4"/>
  <c r="A8514" i="4"/>
  <c r="A8515" i="4"/>
  <c r="A8516" i="4"/>
  <c r="A8517" i="4"/>
  <c r="A8518" i="4"/>
  <c r="A8519" i="4"/>
  <c r="A8520" i="4"/>
  <c r="A8521" i="4"/>
  <c r="A8522" i="4"/>
  <c r="A8523" i="4"/>
  <c r="A8524" i="4"/>
  <c r="A8525" i="4"/>
  <c r="A8526" i="4"/>
  <c r="A8527" i="4"/>
  <c r="A8528" i="4"/>
  <c r="A8529" i="4"/>
  <c r="A8530" i="4"/>
  <c r="A8531" i="4"/>
  <c r="A8532" i="4"/>
  <c r="A8533" i="4"/>
  <c r="A8534" i="4"/>
  <c r="A8535" i="4"/>
  <c r="A8536" i="4"/>
  <c r="A8537" i="4"/>
  <c r="A8538" i="4"/>
  <c r="A8539" i="4"/>
  <c r="A8540" i="4"/>
  <c r="A8541" i="4"/>
  <c r="A8542" i="4"/>
  <c r="A8543" i="4"/>
  <c r="A8544" i="4"/>
  <c r="A8545" i="4"/>
  <c r="A8546" i="4"/>
  <c r="A8547" i="4"/>
  <c r="A8548" i="4"/>
  <c r="A8549" i="4"/>
  <c r="A8550" i="4"/>
  <c r="A8551" i="4"/>
  <c r="A8552" i="4"/>
  <c r="A8553" i="4"/>
  <c r="A8554" i="4"/>
  <c r="A8555" i="4"/>
  <c r="A8556" i="4"/>
  <c r="A8557" i="4"/>
  <c r="A8558" i="4"/>
  <c r="A8559" i="4"/>
  <c r="A8560" i="4"/>
  <c r="A8561" i="4"/>
  <c r="A8562" i="4"/>
  <c r="A8563" i="4"/>
  <c r="A8564" i="4"/>
  <c r="A8565" i="4"/>
  <c r="A8566" i="4"/>
  <c r="A8567" i="4"/>
  <c r="A8568" i="4"/>
  <c r="A8569" i="4"/>
  <c r="A8570" i="4"/>
  <c r="A8571" i="4"/>
  <c r="A8572" i="4"/>
  <c r="A8573" i="4"/>
  <c r="A8574" i="4"/>
  <c r="A8575" i="4"/>
  <c r="A8576" i="4"/>
  <c r="A8577" i="4"/>
  <c r="A8578" i="4"/>
  <c r="A8579" i="4"/>
  <c r="A8580" i="4"/>
  <c r="A8581" i="4"/>
  <c r="A8582" i="4"/>
  <c r="A8583" i="4"/>
  <c r="A8584" i="4"/>
  <c r="A8585" i="4"/>
  <c r="A8586" i="4"/>
  <c r="A8587" i="4"/>
  <c r="A8588" i="4"/>
  <c r="A8589" i="4"/>
  <c r="A8590" i="4"/>
  <c r="A8591" i="4"/>
  <c r="A8592" i="4"/>
  <c r="A8593" i="4"/>
  <c r="A8594" i="4"/>
  <c r="A8595" i="4"/>
  <c r="A8596" i="4"/>
  <c r="A8597" i="4"/>
  <c r="A8598" i="4"/>
  <c r="A8599" i="4"/>
  <c r="A8600" i="4"/>
  <c r="A8601" i="4"/>
  <c r="A8602" i="4"/>
  <c r="A8603" i="4"/>
  <c r="A8604" i="4"/>
  <c r="A8605" i="4"/>
  <c r="A8606" i="4"/>
  <c r="A8607" i="4"/>
  <c r="A8608" i="4"/>
  <c r="A8609" i="4"/>
  <c r="A8610" i="4"/>
  <c r="A8611" i="4"/>
  <c r="A8612" i="4"/>
  <c r="A8613" i="4"/>
  <c r="A8614" i="4"/>
  <c r="A8615" i="4"/>
  <c r="A8616" i="4"/>
  <c r="A8617" i="4"/>
  <c r="A8618" i="4"/>
  <c r="A8619" i="4"/>
  <c r="A8620" i="4"/>
  <c r="A8621" i="4"/>
  <c r="A8622" i="4"/>
  <c r="A8623" i="4"/>
  <c r="A8624" i="4"/>
  <c r="A8625" i="4"/>
  <c r="A8626" i="4"/>
  <c r="A8627" i="4"/>
  <c r="A8628" i="4"/>
  <c r="A8629" i="4"/>
  <c r="A8630" i="4"/>
  <c r="A8631" i="4"/>
  <c r="A8632" i="4"/>
  <c r="A8633" i="4"/>
  <c r="A8634" i="4"/>
  <c r="A8635" i="4"/>
  <c r="A8636" i="4"/>
  <c r="A8637" i="4"/>
  <c r="A8638" i="4"/>
  <c r="A8639" i="4"/>
  <c r="A8640" i="4"/>
  <c r="A8641" i="4"/>
  <c r="A8642" i="4"/>
  <c r="A8643" i="4"/>
  <c r="A8644" i="4"/>
  <c r="A8645" i="4"/>
  <c r="A8646" i="4"/>
  <c r="A8647" i="4"/>
  <c r="A8648" i="4"/>
  <c r="A8649" i="4"/>
  <c r="A8650" i="4"/>
  <c r="A8651" i="4"/>
  <c r="A8652" i="4"/>
  <c r="A8653" i="4"/>
  <c r="A8654" i="4"/>
  <c r="A8655" i="4"/>
  <c r="A8656" i="4"/>
  <c r="A8657" i="4"/>
  <c r="A8658" i="4"/>
  <c r="A8659" i="4"/>
  <c r="A8660" i="4"/>
  <c r="A8661" i="4"/>
  <c r="A8662" i="4"/>
  <c r="A8663" i="4"/>
  <c r="A8664" i="4"/>
  <c r="A8665" i="4"/>
  <c r="A8666" i="4"/>
  <c r="A8667" i="4"/>
  <c r="A8668" i="4"/>
  <c r="A8669" i="4"/>
  <c r="A8670" i="4"/>
  <c r="A8671" i="4"/>
  <c r="A8672" i="4"/>
  <c r="A8673" i="4"/>
  <c r="A8674" i="4"/>
  <c r="A8675" i="4"/>
  <c r="A8676" i="4"/>
  <c r="A8677" i="4"/>
  <c r="A8678" i="4"/>
  <c r="A8679" i="4"/>
  <c r="A8680" i="4"/>
  <c r="A8681" i="4"/>
  <c r="A8682" i="4"/>
  <c r="A8683" i="4"/>
  <c r="A8684" i="4"/>
  <c r="A8685" i="4"/>
  <c r="A8686" i="4"/>
  <c r="A8687" i="4"/>
  <c r="A8688" i="4"/>
  <c r="A8689" i="4"/>
  <c r="A8690" i="4"/>
  <c r="A8691" i="4"/>
  <c r="A8692" i="4"/>
  <c r="A8693" i="4"/>
  <c r="A8694" i="4"/>
  <c r="A8695" i="4"/>
  <c r="A8696" i="4"/>
  <c r="A8697" i="4"/>
  <c r="A8698" i="4"/>
  <c r="A8699" i="4"/>
  <c r="A8700" i="4"/>
  <c r="A8701" i="4"/>
  <c r="A8702" i="4"/>
  <c r="A8703" i="4"/>
  <c r="A8704" i="4"/>
  <c r="A8705" i="4"/>
  <c r="A8706" i="4"/>
  <c r="A8707" i="4"/>
  <c r="A8708" i="4"/>
  <c r="A8709" i="4"/>
  <c r="A8710" i="4"/>
  <c r="A8711" i="4"/>
  <c r="A8712" i="4"/>
  <c r="A8713" i="4"/>
  <c r="A8714" i="4"/>
  <c r="A8715" i="4"/>
  <c r="A8716" i="4"/>
  <c r="A8717" i="4"/>
  <c r="A8718" i="4"/>
  <c r="A8719" i="4"/>
  <c r="A8720" i="4"/>
  <c r="A8721" i="4"/>
  <c r="A8722" i="4"/>
  <c r="A8723" i="4"/>
  <c r="A8724" i="4"/>
  <c r="A8725" i="4"/>
  <c r="A8726" i="4"/>
  <c r="A8727" i="4"/>
  <c r="A8728" i="4"/>
  <c r="A8729" i="4"/>
  <c r="A8730" i="4"/>
  <c r="A8731" i="4"/>
  <c r="A8732" i="4"/>
  <c r="A8733" i="4"/>
  <c r="A8734" i="4"/>
  <c r="A8735" i="4"/>
  <c r="A8736" i="4"/>
  <c r="A8737" i="4"/>
  <c r="A8738" i="4"/>
  <c r="A8739" i="4"/>
  <c r="A8740" i="4"/>
  <c r="A8741" i="4"/>
  <c r="A8742" i="4"/>
  <c r="A8743" i="4"/>
  <c r="A8744" i="4"/>
  <c r="A8745" i="4"/>
  <c r="A8746" i="4"/>
  <c r="A8747" i="4"/>
  <c r="A8748" i="4"/>
  <c r="A8749" i="4"/>
  <c r="A8750" i="4"/>
  <c r="A8751" i="4"/>
  <c r="A8752" i="4"/>
  <c r="A8753" i="4"/>
  <c r="A8754" i="4"/>
  <c r="A8755" i="4"/>
  <c r="A8756" i="4"/>
  <c r="A8757" i="4"/>
  <c r="A8758" i="4"/>
  <c r="A8759" i="4"/>
  <c r="A8760" i="4"/>
  <c r="A8761" i="4"/>
  <c r="A8762" i="4"/>
  <c r="A8763" i="4"/>
  <c r="A8764" i="4"/>
  <c r="A8765" i="4"/>
  <c r="A8766" i="4"/>
  <c r="A8767" i="4"/>
  <c r="A8768" i="4"/>
  <c r="A8769" i="4"/>
  <c r="A8770" i="4"/>
  <c r="A8771" i="4"/>
  <c r="A8772" i="4"/>
  <c r="A8773" i="4"/>
  <c r="A8774" i="4"/>
  <c r="A8775" i="4"/>
  <c r="A8776" i="4"/>
  <c r="A8777" i="4"/>
  <c r="A8778" i="4"/>
  <c r="A8779" i="4"/>
  <c r="A8780" i="4"/>
  <c r="A8781" i="4"/>
  <c r="A8782" i="4"/>
  <c r="A8783" i="4"/>
  <c r="A8784" i="4"/>
  <c r="A8785" i="4"/>
  <c r="A8786" i="4"/>
  <c r="A8787" i="4"/>
  <c r="A8788" i="4"/>
  <c r="A8789" i="4"/>
  <c r="A8790" i="4"/>
  <c r="A8791" i="4"/>
  <c r="A8792" i="4"/>
  <c r="A8793" i="4"/>
  <c r="A8794" i="4"/>
  <c r="A8795" i="4"/>
  <c r="A8796" i="4"/>
  <c r="A8797" i="4"/>
  <c r="A8798" i="4"/>
  <c r="A8799" i="4"/>
  <c r="A8800" i="4"/>
  <c r="A8801" i="4"/>
  <c r="A8802" i="4"/>
  <c r="A8803" i="4"/>
  <c r="A8804" i="4"/>
  <c r="A8805" i="4"/>
  <c r="A8806" i="4"/>
  <c r="A8807" i="4"/>
  <c r="A8808" i="4"/>
  <c r="A8809" i="4"/>
  <c r="A8810" i="4"/>
  <c r="A8811" i="4"/>
  <c r="A8812" i="4"/>
  <c r="A8813" i="4"/>
  <c r="A8814" i="4"/>
  <c r="A8815" i="4"/>
  <c r="A8816" i="4"/>
  <c r="A8817" i="4"/>
  <c r="A8818" i="4"/>
  <c r="A8819" i="4"/>
  <c r="A8820" i="4"/>
  <c r="A8821" i="4"/>
  <c r="A8822" i="4"/>
  <c r="A8823" i="4"/>
  <c r="A8824" i="4"/>
  <c r="A8825" i="4"/>
  <c r="A8826" i="4"/>
  <c r="A8827" i="4"/>
  <c r="A8828" i="4"/>
  <c r="A8829" i="4"/>
  <c r="A8830" i="4"/>
  <c r="A8831" i="4"/>
  <c r="A8832" i="4"/>
  <c r="A8833" i="4"/>
  <c r="A8834" i="4"/>
  <c r="A8835" i="4"/>
  <c r="A8836" i="4"/>
  <c r="A8837" i="4"/>
  <c r="A8838" i="4"/>
  <c r="A8839" i="4"/>
  <c r="A8840" i="4"/>
  <c r="A8841" i="4"/>
  <c r="A8842" i="4"/>
  <c r="A8843" i="4"/>
  <c r="A8844" i="4"/>
  <c r="A8845" i="4"/>
  <c r="A8846" i="4"/>
  <c r="A8847" i="4"/>
  <c r="A8848" i="4"/>
  <c r="A8849" i="4"/>
  <c r="A8850" i="4"/>
  <c r="A8851" i="4"/>
  <c r="A8852" i="4"/>
  <c r="A8853" i="4"/>
  <c r="A8854" i="4"/>
  <c r="A8855" i="4"/>
  <c r="A8856" i="4"/>
  <c r="A8857" i="4"/>
  <c r="A8858" i="4"/>
  <c r="A8859" i="4"/>
  <c r="A8860" i="4"/>
  <c r="A8861" i="4"/>
  <c r="A8862" i="4"/>
  <c r="A8863" i="4"/>
  <c r="A8864" i="4"/>
  <c r="A8865" i="4"/>
  <c r="A8866" i="4"/>
  <c r="A8867" i="4"/>
  <c r="A8868" i="4"/>
  <c r="A8869" i="4"/>
  <c r="A8870" i="4"/>
  <c r="A8871" i="4"/>
  <c r="A8872" i="4"/>
  <c r="A8873" i="4"/>
  <c r="A8874" i="4"/>
  <c r="A8875" i="4"/>
  <c r="A8876" i="4"/>
  <c r="A8877" i="4"/>
  <c r="A8878" i="4"/>
  <c r="A8879" i="4"/>
  <c r="A8880" i="4"/>
  <c r="A8881" i="4"/>
  <c r="A8882" i="4"/>
  <c r="A8883" i="4"/>
  <c r="A8884" i="4"/>
  <c r="A8885" i="4"/>
  <c r="A8886" i="4"/>
  <c r="A8887" i="4"/>
  <c r="A8888" i="4"/>
  <c r="A8889" i="4"/>
  <c r="A8890" i="4"/>
  <c r="A8891" i="4"/>
  <c r="A8892" i="4"/>
  <c r="A8893" i="4"/>
  <c r="A8894" i="4"/>
  <c r="A8895" i="4"/>
  <c r="A8896" i="4"/>
  <c r="A8897" i="4"/>
  <c r="A8898" i="4"/>
  <c r="A8899" i="4"/>
  <c r="A8900" i="4"/>
  <c r="A8901" i="4"/>
  <c r="A8902" i="4"/>
  <c r="A8903" i="4"/>
  <c r="A8904" i="4"/>
  <c r="A8905" i="4"/>
  <c r="A8906" i="4"/>
  <c r="A8907" i="4"/>
  <c r="A8908" i="4"/>
  <c r="A8909" i="4"/>
  <c r="A8910" i="4"/>
  <c r="A8911" i="4"/>
  <c r="A8912" i="4"/>
  <c r="A8913" i="4"/>
  <c r="A8914" i="4"/>
  <c r="A8915" i="4"/>
  <c r="A8916" i="4"/>
  <c r="A8917" i="4"/>
  <c r="A8918" i="4"/>
  <c r="A8919" i="4"/>
  <c r="A8920" i="4"/>
  <c r="A8921" i="4"/>
  <c r="A8922" i="4"/>
  <c r="A8923" i="4"/>
  <c r="A8924" i="4"/>
  <c r="A8925" i="4"/>
  <c r="A8926" i="4"/>
  <c r="A8927" i="4"/>
  <c r="A8928" i="4"/>
  <c r="A8929" i="4"/>
  <c r="A8930" i="4"/>
  <c r="A8931" i="4"/>
  <c r="A8932" i="4"/>
  <c r="A8933" i="4"/>
  <c r="A8934" i="4"/>
  <c r="A8935" i="4"/>
  <c r="A8936" i="4"/>
  <c r="A8937" i="4"/>
  <c r="A8938" i="4"/>
  <c r="A8939" i="4"/>
  <c r="A8940" i="4"/>
  <c r="A8941" i="4"/>
  <c r="A8942" i="4"/>
  <c r="A8943" i="4"/>
  <c r="A8944" i="4"/>
  <c r="A8945" i="4"/>
  <c r="A8946" i="4"/>
  <c r="A8947" i="4"/>
  <c r="A8948" i="4"/>
  <c r="A8949" i="4"/>
  <c r="A8950" i="4"/>
  <c r="A8951" i="4"/>
  <c r="A8952" i="4"/>
  <c r="A8953" i="4"/>
  <c r="A8954" i="4"/>
  <c r="A8955" i="4"/>
  <c r="A8956" i="4"/>
  <c r="A8957" i="4"/>
  <c r="A8958" i="4"/>
  <c r="A8959" i="4"/>
  <c r="A8960" i="4"/>
  <c r="A8961" i="4"/>
  <c r="A8962" i="4"/>
  <c r="A8963" i="4"/>
  <c r="A8964" i="4"/>
  <c r="A8965" i="4"/>
  <c r="A8966" i="4"/>
  <c r="A8967" i="4"/>
  <c r="A8968" i="4"/>
  <c r="A8969" i="4"/>
  <c r="A8970" i="4"/>
  <c r="A8971" i="4"/>
  <c r="A8972" i="4"/>
  <c r="A8973" i="4"/>
  <c r="A8974" i="4"/>
  <c r="A8975" i="4"/>
  <c r="A8976" i="4"/>
  <c r="A8977" i="4"/>
  <c r="A8978" i="4"/>
  <c r="A8979" i="4"/>
  <c r="A8980" i="4"/>
  <c r="A8981" i="4"/>
  <c r="A8982" i="4"/>
  <c r="A8983" i="4"/>
  <c r="A8984" i="4"/>
  <c r="A8985" i="4"/>
  <c r="A8986" i="4"/>
  <c r="A8987" i="4"/>
  <c r="A8988" i="4"/>
  <c r="A8989" i="4"/>
  <c r="A8990" i="4"/>
  <c r="A8991" i="4"/>
  <c r="A8992" i="4"/>
  <c r="A8993" i="4"/>
  <c r="A8994" i="4"/>
  <c r="A8995" i="4"/>
  <c r="A8996" i="4"/>
  <c r="A8997" i="4"/>
  <c r="A8998" i="4"/>
  <c r="A8999" i="4"/>
  <c r="A9000" i="4"/>
  <c r="A9001" i="4"/>
  <c r="A9002" i="4"/>
  <c r="A9003" i="4"/>
  <c r="A9004" i="4"/>
  <c r="A9005" i="4"/>
  <c r="A9006" i="4"/>
  <c r="A9007" i="4"/>
  <c r="A9008" i="4"/>
  <c r="A9009" i="4"/>
  <c r="A9010" i="4"/>
  <c r="A9011" i="4"/>
  <c r="A9012" i="4"/>
  <c r="A9013" i="4"/>
  <c r="A9014" i="4"/>
  <c r="A9015" i="4"/>
  <c r="A9016" i="4"/>
  <c r="A9017" i="4"/>
  <c r="A9018" i="4"/>
  <c r="A9019" i="4"/>
  <c r="A9020" i="4"/>
  <c r="A9021" i="4"/>
  <c r="A9022" i="4"/>
  <c r="A9023" i="4"/>
  <c r="A9024" i="4"/>
  <c r="A9025" i="4"/>
  <c r="A9026" i="4"/>
  <c r="A9027" i="4"/>
  <c r="A9028" i="4"/>
  <c r="A9029" i="4"/>
  <c r="A9030" i="4"/>
  <c r="A9031" i="4"/>
  <c r="A9032" i="4"/>
  <c r="A9033" i="4"/>
  <c r="A9034" i="4"/>
  <c r="A9035" i="4"/>
  <c r="A9036" i="4"/>
  <c r="A9037" i="4"/>
  <c r="A9038" i="4"/>
  <c r="A9039" i="4"/>
  <c r="A9040" i="4"/>
  <c r="A9041" i="4"/>
  <c r="A9042" i="4"/>
  <c r="A9043" i="4"/>
  <c r="A9044" i="4"/>
  <c r="A9045" i="4"/>
  <c r="A9046" i="4"/>
  <c r="A9047" i="4"/>
  <c r="A9048" i="4"/>
  <c r="A9049" i="4"/>
  <c r="A9050" i="4"/>
  <c r="A9051" i="4"/>
  <c r="A9052" i="4"/>
  <c r="A9053" i="4"/>
  <c r="A9054" i="4"/>
  <c r="A9055" i="4"/>
  <c r="A9056" i="4"/>
  <c r="A9057" i="4"/>
  <c r="A9058" i="4"/>
  <c r="A9059" i="4"/>
  <c r="A9060" i="4"/>
  <c r="A9061" i="4"/>
  <c r="A9062" i="4"/>
  <c r="A9063" i="4"/>
  <c r="A9064" i="4"/>
  <c r="A9065" i="4"/>
  <c r="A9066" i="4"/>
  <c r="A9067" i="4"/>
  <c r="A9068" i="4"/>
  <c r="A9069" i="4"/>
  <c r="A9070" i="4"/>
  <c r="A9071" i="4"/>
  <c r="A9072" i="4"/>
  <c r="A9073" i="4"/>
  <c r="A9074" i="4"/>
  <c r="A9075" i="4"/>
  <c r="A9076" i="4"/>
  <c r="A9077" i="4"/>
  <c r="A9078" i="4"/>
  <c r="A9079" i="4"/>
  <c r="A9080" i="4"/>
  <c r="A9081" i="4"/>
  <c r="A9082" i="4"/>
  <c r="A9083" i="4"/>
  <c r="A9084" i="4"/>
  <c r="A9085" i="4"/>
  <c r="A9086" i="4"/>
  <c r="A9087" i="4"/>
  <c r="A9088" i="4"/>
  <c r="A9089" i="4"/>
  <c r="A9090" i="4"/>
  <c r="A9091" i="4"/>
  <c r="A9092" i="4"/>
  <c r="A9093" i="4"/>
  <c r="A9094" i="4"/>
  <c r="A9095" i="4"/>
  <c r="A9096" i="4"/>
  <c r="A9097" i="4"/>
  <c r="A9098" i="4"/>
  <c r="A9099" i="4"/>
  <c r="A9100" i="4"/>
  <c r="A9101" i="4"/>
  <c r="A9102" i="4"/>
  <c r="A9103" i="4"/>
  <c r="A9104" i="4"/>
  <c r="A9105" i="4"/>
  <c r="A9106" i="4"/>
  <c r="A9107" i="4"/>
  <c r="A9108" i="4"/>
  <c r="A9109" i="4"/>
  <c r="A9110" i="4"/>
  <c r="A9111" i="4"/>
  <c r="A9112" i="4"/>
  <c r="A9113" i="4"/>
  <c r="A9114" i="4"/>
  <c r="A9115" i="4"/>
  <c r="A9116" i="4"/>
  <c r="A9117" i="4"/>
  <c r="A9118" i="4"/>
  <c r="A9119" i="4"/>
  <c r="A9120" i="4"/>
  <c r="A9121" i="4"/>
  <c r="A9122" i="4"/>
  <c r="A9123" i="4"/>
  <c r="A9124" i="4"/>
  <c r="A9125" i="4"/>
  <c r="A9126" i="4"/>
  <c r="A9127" i="4"/>
  <c r="A9128" i="4"/>
  <c r="A9129" i="4"/>
  <c r="A9130" i="4"/>
  <c r="A9131" i="4"/>
  <c r="A9132" i="4"/>
  <c r="A9133" i="4"/>
  <c r="A9134" i="4"/>
  <c r="A9135" i="4"/>
  <c r="A9136" i="4"/>
  <c r="A9137" i="4"/>
  <c r="A9138" i="4"/>
  <c r="A9139" i="4"/>
  <c r="A9140" i="4"/>
  <c r="A9141" i="4"/>
  <c r="A9142" i="4"/>
  <c r="A9143" i="4"/>
  <c r="A9144" i="4"/>
  <c r="A9145" i="4"/>
  <c r="A9146" i="4"/>
  <c r="A9147" i="4"/>
  <c r="A9148" i="4"/>
  <c r="A9149" i="4"/>
  <c r="A9150" i="4"/>
  <c r="A9151" i="4"/>
  <c r="A9152" i="4"/>
  <c r="A9153" i="4"/>
  <c r="A9154" i="4"/>
  <c r="A9155" i="4"/>
  <c r="A9156" i="4"/>
  <c r="A9157" i="4"/>
  <c r="A9158" i="4"/>
  <c r="A9159" i="4"/>
  <c r="A9160" i="4"/>
  <c r="A9161" i="4"/>
  <c r="A9162" i="4"/>
  <c r="A9163" i="4"/>
  <c r="A9164" i="4"/>
  <c r="A9165" i="4"/>
  <c r="A9166" i="4"/>
  <c r="A9167" i="4"/>
  <c r="A9168" i="4"/>
  <c r="A9169" i="4"/>
  <c r="A9170" i="4"/>
  <c r="A9171" i="4"/>
  <c r="A9172" i="4"/>
  <c r="A9173" i="4"/>
  <c r="A9174" i="4"/>
  <c r="A9175" i="4"/>
  <c r="A9176" i="4"/>
  <c r="A9177" i="4"/>
  <c r="A9178" i="4"/>
  <c r="A9179" i="4"/>
  <c r="A9180" i="4"/>
  <c r="A9181" i="4"/>
  <c r="A9182" i="4"/>
  <c r="A9183" i="4"/>
  <c r="A9184" i="4"/>
  <c r="A9185" i="4"/>
  <c r="A9186" i="4"/>
  <c r="A9187" i="4"/>
  <c r="A9188" i="4"/>
  <c r="A9189" i="4"/>
  <c r="A9190" i="4"/>
  <c r="A9191" i="4"/>
  <c r="A9192" i="4"/>
  <c r="A9193" i="4"/>
  <c r="A9194" i="4"/>
  <c r="A9195" i="4"/>
  <c r="A9196" i="4"/>
  <c r="A9197" i="4"/>
  <c r="A9198" i="4"/>
  <c r="A9199" i="4"/>
  <c r="A9200" i="4"/>
  <c r="A9201" i="4"/>
  <c r="A9202" i="4"/>
  <c r="A9203" i="4"/>
  <c r="A9204" i="4"/>
  <c r="A9205" i="4"/>
  <c r="A9206" i="4"/>
  <c r="A9207" i="4"/>
  <c r="A9208" i="4"/>
  <c r="A9209" i="4"/>
  <c r="A9210" i="4"/>
  <c r="A9211" i="4"/>
  <c r="A9212" i="4"/>
  <c r="A9213" i="4"/>
  <c r="A9214" i="4"/>
  <c r="A9215" i="4"/>
  <c r="A9216" i="4"/>
  <c r="A9217" i="4"/>
  <c r="A9218" i="4"/>
  <c r="A9219" i="4"/>
  <c r="A9220" i="4"/>
  <c r="A9221" i="4"/>
  <c r="A9222" i="4"/>
  <c r="A9223" i="4"/>
  <c r="A9224" i="4"/>
  <c r="A9225" i="4"/>
  <c r="A9226" i="4"/>
  <c r="A9227" i="4"/>
  <c r="A9228" i="4"/>
  <c r="A9229" i="4"/>
  <c r="A9230" i="4"/>
  <c r="A9231" i="4"/>
  <c r="A9232" i="4"/>
  <c r="A9233" i="4"/>
  <c r="A9234" i="4"/>
  <c r="A9235" i="4"/>
  <c r="A9236" i="4"/>
  <c r="A9237" i="4"/>
  <c r="A9238" i="4"/>
  <c r="A9239" i="4"/>
  <c r="A9240" i="4"/>
  <c r="A9241" i="4"/>
  <c r="A9242" i="4"/>
  <c r="A9243" i="4"/>
  <c r="A9244" i="4"/>
  <c r="A9245" i="4"/>
  <c r="A9246" i="4"/>
  <c r="A9247" i="4"/>
  <c r="A9248" i="4"/>
  <c r="A9249" i="4"/>
  <c r="A9250" i="4"/>
  <c r="A9251" i="4"/>
  <c r="A9252" i="4"/>
  <c r="A9253" i="4"/>
  <c r="A9254" i="4"/>
  <c r="A9255" i="4"/>
  <c r="A9256" i="4"/>
  <c r="A9257" i="4"/>
  <c r="A9258" i="4"/>
  <c r="A9259" i="4"/>
  <c r="A9260" i="4"/>
  <c r="A9261" i="4"/>
  <c r="A9262" i="4"/>
  <c r="A9263" i="4"/>
  <c r="A9264" i="4"/>
  <c r="A9265" i="4"/>
  <c r="A9266" i="4"/>
  <c r="A9267" i="4"/>
  <c r="A9268" i="4"/>
  <c r="A9269" i="4"/>
  <c r="A9270" i="4"/>
  <c r="A9271" i="4"/>
  <c r="A9272" i="4"/>
  <c r="A9273" i="4"/>
  <c r="A9274" i="4"/>
  <c r="A9275" i="4"/>
  <c r="A9276" i="4"/>
  <c r="A9277" i="4"/>
  <c r="A9278" i="4"/>
  <c r="A9279" i="4"/>
  <c r="A9280" i="4"/>
  <c r="A9281" i="4"/>
  <c r="A9282" i="4"/>
  <c r="A9283" i="4"/>
  <c r="A9284" i="4"/>
  <c r="A9285" i="4"/>
  <c r="A9286" i="4"/>
  <c r="A9287" i="4"/>
  <c r="A9288" i="4"/>
  <c r="A9289" i="4"/>
  <c r="A9290" i="4"/>
  <c r="A9291" i="4"/>
  <c r="A9292" i="4"/>
  <c r="A9293" i="4"/>
  <c r="A9294" i="4"/>
  <c r="A9295" i="4"/>
  <c r="A9296" i="4"/>
  <c r="A9297" i="4"/>
  <c r="A9298" i="4"/>
  <c r="A9299" i="4"/>
  <c r="A9300" i="4"/>
  <c r="A9301" i="4"/>
  <c r="A9302" i="4"/>
  <c r="A9303" i="4"/>
  <c r="A9304" i="4"/>
  <c r="A9305" i="4"/>
  <c r="A9306" i="4"/>
  <c r="A9307" i="4"/>
  <c r="A9308" i="4"/>
  <c r="A9309" i="4"/>
  <c r="A9310" i="4"/>
  <c r="A9311" i="4"/>
  <c r="A9312" i="4"/>
  <c r="A9313" i="4"/>
  <c r="A9314" i="4"/>
  <c r="A9315" i="4"/>
  <c r="A9316" i="4"/>
  <c r="A9317" i="4"/>
  <c r="A9318" i="4"/>
  <c r="A9319" i="4"/>
  <c r="A9320" i="4"/>
  <c r="A9321" i="4"/>
  <c r="A9322" i="4"/>
  <c r="A9323" i="4"/>
  <c r="A9324" i="4"/>
  <c r="A9325" i="4"/>
  <c r="A9326" i="4"/>
  <c r="A9327" i="4"/>
  <c r="A9328" i="4"/>
  <c r="A9329" i="4"/>
  <c r="A9330" i="4"/>
  <c r="A9331" i="4"/>
  <c r="A9332" i="4"/>
  <c r="A9333" i="4"/>
  <c r="A9334" i="4"/>
  <c r="A9335" i="4"/>
  <c r="A9336" i="4"/>
  <c r="A9337" i="4"/>
  <c r="A9338" i="4"/>
  <c r="A9339" i="4"/>
  <c r="A9340" i="4"/>
  <c r="A9341" i="4"/>
  <c r="A9342" i="4"/>
  <c r="A9343" i="4"/>
  <c r="A9344" i="4"/>
  <c r="A9345" i="4"/>
  <c r="A9346" i="4"/>
  <c r="A9347" i="4"/>
  <c r="A9348" i="4"/>
  <c r="A9349" i="4"/>
  <c r="A9350" i="4"/>
  <c r="A9351" i="4"/>
  <c r="A9352" i="4"/>
  <c r="A9353" i="4"/>
  <c r="A9354" i="4"/>
  <c r="A9355" i="4"/>
  <c r="A9356" i="4"/>
  <c r="A9357" i="4"/>
  <c r="A9358" i="4"/>
  <c r="A9359" i="4"/>
  <c r="A9360" i="4"/>
  <c r="A9361" i="4"/>
  <c r="A9362" i="4"/>
  <c r="A9363" i="4"/>
  <c r="A9364" i="4"/>
  <c r="A9365" i="4"/>
  <c r="A9366" i="4"/>
  <c r="A9367" i="4"/>
  <c r="A9368" i="4"/>
  <c r="A9369" i="4"/>
  <c r="A9370" i="4"/>
  <c r="A9371" i="4"/>
  <c r="A9372" i="4"/>
  <c r="A9373" i="4"/>
  <c r="A9374" i="4"/>
  <c r="A9375" i="4"/>
  <c r="A9376" i="4"/>
  <c r="A9377" i="4"/>
  <c r="A9378" i="4"/>
  <c r="A9379" i="4"/>
  <c r="A9380" i="4"/>
  <c r="A9381" i="4"/>
  <c r="A9382" i="4"/>
  <c r="A9383" i="4"/>
  <c r="A9384" i="4"/>
  <c r="A9385" i="4"/>
  <c r="A9386" i="4"/>
  <c r="A9387" i="4"/>
  <c r="A9388" i="4"/>
  <c r="A9389" i="4"/>
  <c r="A9390" i="4"/>
  <c r="A9391" i="4"/>
  <c r="A9392" i="4"/>
  <c r="A9393" i="4"/>
  <c r="A9394" i="4"/>
  <c r="A9395" i="4"/>
  <c r="A9396" i="4"/>
  <c r="A9397" i="4"/>
  <c r="A9398" i="4"/>
  <c r="A9399" i="4"/>
  <c r="A9400" i="4"/>
  <c r="A9401" i="4"/>
  <c r="A9402" i="4"/>
  <c r="A9403" i="4"/>
  <c r="A9404" i="4"/>
  <c r="A9405" i="4"/>
  <c r="A9406" i="4"/>
  <c r="A9407" i="4"/>
  <c r="A9408" i="4"/>
  <c r="A9409" i="4"/>
  <c r="A9410" i="4"/>
  <c r="A9411" i="4"/>
  <c r="A9412" i="4"/>
  <c r="A9413" i="4"/>
  <c r="A9414" i="4"/>
  <c r="A9415" i="4"/>
  <c r="A9416" i="4"/>
  <c r="A9417" i="4"/>
  <c r="A9418" i="4"/>
  <c r="A9419" i="4"/>
  <c r="A9420" i="4"/>
  <c r="A9421" i="4"/>
  <c r="A9422" i="4"/>
  <c r="A9423" i="4"/>
  <c r="A9424" i="4"/>
  <c r="A9425" i="4"/>
  <c r="A9426" i="4"/>
  <c r="A9427" i="4"/>
  <c r="A9428" i="4"/>
  <c r="A9429" i="4"/>
  <c r="A9430" i="4"/>
  <c r="A9431" i="4"/>
  <c r="A9432" i="4"/>
  <c r="A9433" i="4"/>
  <c r="A9434" i="4"/>
  <c r="A9435" i="4"/>
  <c r="A9436" i="4"/>
  <c r="A9437" i="4"/>
  <c r="A9438" i="4"/>
  <c r="A9439" i="4"/>
  <c r="A9440" i="4"/>
  <c r="A9441" i="4"/>
  <c r="A9442" i="4"/>
  <c r="A9443" i="4"/>
  <c r="A9444" i="4"/>
  <c r="A9445" i="4"/>
  <c r="A9446" i="4"/>
  <c r="A9447" i="4"/>
  <c r="A9448" i="4"/>
  <c r="A9449" i="4"/>
  <c r="A9450" i="4"/>
  <c r="A9451" i="4"/>
  <c r="A9452" i="4"/>
  <c r="A9453" i="4"/>
  <c r="A9454" i="4"/>
  <c r="A9455" i="4"/>
  <c r="A9456" i="4"/>
  <c r="A9457" i="4"/>
  <c r="A9458" i="4"/>
  <c r="A9459" i="4"/>
  <c r="A9460" i="4"/>
  <c r="A9461" i="4"/>
  <c r="A9462" i="4"/>
  <c r="A9463" i="4"/>
  <c r="A9464" i="4"/>
  <c r="A9465" i="4"/>
  <c r="A9466" i="4"/>
  <c r="A9467" i="4"/>
  <c r="A9468" i="4"/>
  <c r="A9469" i="4"/>
  <c r="A9470" i="4"/>
  <c r="A9471" i="4"/>
  <c r="A9472" i="4"/>
  <c r="A9473" i="4"/>
  <c r="A9474" i="4"/>
  <c r="A9475" i="4"/>
  <c r="A9476" i="4"/>
  <c r="A9477" i="4"/>
  <c r="A9478" i="4"/>
  <c r="A9479" i="4"/>
  <c r="A9480" i="4"/>
  <c r="A9481" i="4"/>
  <c r="A9482" i="4"/>
  <c r="A9483" i="4"/>
  <c r="A9484" i="4"/>
  <c r="A9485" i="4"/>
  <c r="A9486" i="4"/>
  <c r="A9487" i="4"/>
  <c r="A9488" i="4"/>
  <c r="A9489" i="4"/>
  <c r="A9490" i="4"/>
  <c r="A9491" i="4"/>
  <c r="A9492" i="4"/>
  <c r="A9493" i="4"/>
  <c r="A9494" i="4"/>
  <c r="A9495" i="4"/>
  <c r="A9496" i="4"/>
  <c r="A9497" i="4"/>
  <c r="A9498" i="4"/>
  <c r="A9499" i="4"/>
  <c r="A9500" i="4"/>
  <c r="A9501" i="4"/>
  <c r="A9502" i="4"/>
  <c r="A9503" i="4"/>
  <c r="A9504" i="4"/>
  <c r="A9505" i="4"/>
  <c r="A9506" i="4"/>
  <c r="A9507" i="4"/>
  <c r="A9508" i="4"/>
  <c r="A9509" i="4"/>
  <c r="A9510" i="4"/>
  <c r="A9511" i="4"/>
  <c r="A9512" i="4"/>
  <c r="A9513" i="4"/>
  <c r="A9514" i="4"/>
  <c r="A9515" i="4"/>
  <c r="A9516" i="4"/>
  <c r="A9517" i="4"/>
  <c r="A9518" i="4"/>
  <c r="A9519" i="4"/>
  <c r="A9520" i="4"/>
  <c r="A9521" i="4"/>
  <c r="A9522" i="4"/>
  <c r="A9523" i="4"/>
  <c r="A9524" i="4"/>
  <c r="A9525" i="4"/>
  <c r="A9526" i="4"/>
  <c r="A9527" i="4"/>
  <c r="A9528" i="4"/>
  <c r="A9529" i="4"/>
  <c r="A9530" i="4"/>
  <c r="A9531" i="4"/>
  <c r="A9532" i="4"/>
  <c r="A9533" i="4"/>
  <c r="A9534" i="4"/>
  <c r="A9535" i="4"/>
  <c r="A9536" i="4"/>
  <c r="A9537" i="4"/>
  <c r="A9538" i="4"/>
  <c r="A9539" i="4"/>
  <c r="A9540" i="4"/>
  <c r="A9541" i="4"/>
  <c r="A9542" i="4"/>
  <c r="A9543" i="4"/>
  <c r="A9544" i="4"/>
  <c r="A9545" i="4"/>
  <c r="A9546" i="4"/>
  <c r="A9547" i="4"/>
  <c r="A9548" i="4"/>
  <c r="A9549" i="4"/>
  <c r="A9550" i="4"/>
  <c r="A9551" i="4"/>
  <c r="A9552" i="4"/>
  <c r="A9553" i="4"/>
  <c r="A9554" i="4"/>
  <c r="A9555" i="4"/>
  <c r="A9556" i="4"/>
  <c r="A9557" i="4"/>
  <c r="A9558" i="4"/>
  <c r="A9559" i="4"/>
  <c r="A9560" i="4"/>
  <c r="A9561" i="4"/>
  <c r="A9562" i="4"/>
  <c r="A9563" i="4"/>
  <c r="A9564" i="4"/>
  <c r="A9565" i="4"/>
  <c r="A9566" i="4"/>
  <c r="A9567" i="4"/>
  <c r="A9568" i="4"/>
  <c r="A9569" i="4"/>
  <c r="A9570" i="4"/>
  <c r="A9571" i="4"/>
  <c r="A9572" i="4"/>
  <c r="A9573" i="4"/>
  <c r="A9574" i="4"/>
  <c r="A9575" i="4"/>
  <c r="A9576" i="4"/>
  <c r="A9577" i="4"/>
  <c r="A9578" i="4"/>
  <c r="A9579" i="4"/>
  <c r="A9580" i="4"/>
  <c r="A9581" i="4"/>
  <c r="A9582" i="4"/>
  <c r="A9583" i="4"/>
  <c r="A9584" i="4"/>
  <c r="A9585" i="4"/>
  <c r="A9586" i="4"/>
  <c r="A9587" i="4"/>
  <c r="A9588" i="4"/>
  <c r="A9589" i="4"/>
  <c r="A9590" i="4"/>
  <c r="A9591" i="4"/>
  <c r="A9592" i="4"/>
  <c r="A9593" i="4"/>
  <c r="A9594" i="4"/>
  <c r="A9595" i="4"/>
  <c r="A9596" i="4"/>
  <c r="A9597" i="4"/>
  <c r="A9598" i="4"/>
  <c r="A9599" i="4"/>
  <c r="A9600" i="4"/>
  <c r="A9601" i="4"/>
  <c r="A9602" i="4"/>
  <c r="A9603" i="4"/>
  <c r="A9604" i="4"/>
  <c r="A9605" i="4"/>
  <c r="A9606" i="4"/>
  <c r="A9607" i="4"/>
  <c r="A9608" i="4"/>
  <c r="A9609" i="4"/>
  <c r="A9610" i="4"/>
  <c r="A9611" i="4"/>
  <c r="A9612" i="4"/>
  <c r="A9613" i="4"/>
  <c r="A9614" i="4"/>
  <c r="A9615" i="4"/>
  <c r="A9616" i="4"/>
  <c r="A9617" i="4"/>
  <c r="A9618" i="4"/>
  <c r="A9619" i="4"/>
  <c r="A9620" i="4"/>
  <c r="A9621" i="4"/>
  <c r="A9622" i="4"/>
  <c r="A9623" i="4"/>
  <c r="A9624" i="4"/>
  <c r="A9625" i="4"/>
  <c r="A9626" i="4"/>
  <c r="A9627" i="4"/>
  <c r="A9628" i="4"/>
  <c r="A9629" i="4"/>
  <c r="A9630" i="4"/>
  <c r="A9631" i="4"/>
  <c r="A9632" i="4"/>
  <c r="A9633" i="4"/>
  <c r="A9634" i="4"/>
  <c r="A9635" i="4"/>
  <c r="A9636" i="4"/>
  <c r="A9637" i="4"/>
  <c r="A9638" i="4"/>
  <c r="A9639" i="4"/>
  <c r="A9640" i="4"/>
  <c r="A9641" i="4"/>
  <c r="A9642" i="4"/>
  <c r="A9643" i="4"/>
  <c r="A9644" i="4"/>
  <c r="A9645" i="4"/>
  <c r="A9646" i="4"/>
  <c r="A9647" i="4"/>
  <c r="A9648" i="4"/>
  <c r="A9649" i="4"/>
  <c r="A9650" i="4"/>
  <c r="A9651" i="4"/>
  <c r="A9652" i="4"/>
  <c r="A9653" i="4"/>
  <c r="A9654" i="4"/>
  <c r="A9655" i="4"/>
  <c r="A9656" i="4"/>
  <c r="A9657" i="4"/>
  <c r="A9658" i="4"/>
  <c r="A9659" i="4"/>
  <c r="A9660" i="4"/>
  <c r="A9661" i="4"/>
  <c r="A9662" i="4"/>
  <c r="A9663" i="4"/>
  <c r="A9664" i="4"/>
  <c r="A9665" i="4"/>
  <c r="A9666" i="4"/>
  <c r="A9667" i="4"/>
  <c r="A9668" i="4"/>
  <c r="A9669" i="4"/>
  <c r="A9670" i="4"/>
  <c r="A9671" i="4"/>
  <c r="A9672" i="4"/>
  <c r="A9673" i="4"/>
  <c r="A9674" i="4"/>
  <c r="A9675" i="4"/>
  <c r="A9676" i="4"/>
  <c r="A9677" i="4"/>
  <c r="A9678" i="4"/>
  <c r="A9679" i="4"/>
  <c r="A9680" i="4"/>
  <c r="A9681" i="4"/>
  <c r="A9682" i="4"/>
  <c r="A9683" i="4"/>
  <c r="A9684" i="4"/>
  <c r="A9685" i="4"/>
  <c r="A9686" i="4"/>
  <c r="A9687" i="4"/>
  <c r="A9688" i="4"/>
  <c r="A9689" i="4"/>
  <c r="A9690" i="4"/>
  <c r="A9691" i="4"/>
  <c r="A9692" i="4"/>
  <c r="A9693" i="4"/>
  <c r="A9694" i="4"/>
  <c r="A9695" i="4"/>
  <c r="A9696" i="4"/>
  <c r="A9697" i="4"/>
  <c r="A9698" i="4"/>
  <c r="A9699" i="4"/>
  <c r="A9700" i="4"/>
  <c r="A9701" i="4"/>
  <c r="A9702" i="4"/>
  <c r="A9703" i="4"/>
  <c r="A9704" i="4"/>
  <c r="A9705" i="4"/>
  <c r="A9706" i="4"/>
  <c r="A9707" i="4"/>
  <c r="A9708" i="4"/>
  <c r="A9709" i="4"/>
  <c r="A9710" i="4"/>
  <c r="A9711" i="4"/>
  <c r="A9712" i="4"/>
  <c r="A9713" i="4"/>
  <c r="A9714" i="4"/>
  <c r="A9715" i="4"/>
  <c r="A9716" i="4"/>
  <c r="A9717" i="4"/>
  <c r="A9718" i="4"/>
  <c r="A9719" i="4"/>
  <c r="A9720" i="4"/>
  <c r="A9721" i="4"/>
  <c r="A9722" i="4"/>
  <c r="A9723" i="4"/>
  <c r="A9724" i="4"/>
  <c r="A9725" i="4"/>
  <c r="A9726" i="4"/>
  <c r="A9727" i="4"/>
  <c r="A9728" i="4"/>
  <c r="A9729" i="4"/>
  <c r="A9730" i="4"/>
  <c r="A9731" i="4"/>
  <c r="A9732" i="4"/>
  <c r="A9733" i="4"/>
  <c r="A9734" i="4"/>
  <c r="A9735" i="4"/>
  <c r="A9736" i="4"/>
  <c r="A9737" i="4"/>
  <c r="A9738" i="4"/>
  <c r="A9739" i="4"/>
  <c r="A9740" i="4"/>
  <c r="A9741" i="4"/>
  <c r="A9742" i="4"/>
  <c r="A9743" i="4"/>
  <c r="A9744" i="4"/>
  <c r="A9745" i="4"/>
  <c r="A9746" i="4"/>
  <c r="A9747" i="4"/>
  <c r="A9748" i="4"/>
  <c r="A9749" i="4"/>
  <c r="A9750" i="4"/>
  <c r="A9751" i="4"/>
  <c r="A9752" i="4"/>
  <c r="A9753" i="4"/>
  <c r="A9754" i="4"/>
  <c r="A9755" i="4"/>
  <c r="A9756" i="4"/>
  <c r="A9757" i="4"/>
  <c r="A9758" i="4"/>
  <c r="A9759" i="4"/>
  <c r="A9760" i="4"/>
  <c r="A9761" i="4"/>
  <c r="A9762" i="4"/>
  <c r="A9763" i="4"/>
  <c r="A9764" i="4"/>
  <c r="A9765" i="4"/>
  <c r="A9766" i="4"/>
  <c r="A9767" i="4"/>
  <c r="A9768" i="4"/>
  <c r="A9769" i="4"/>
  <c r="A9770" i="4"/>
  <c r="A9771" i="4"/>
  <c r="A9772" i="4"/>
  <c r="A9773" i="4"/>
  <c r="A9774" i="4"/>
  <c r="A9775" i="4"/>
  <c r="A9776" i="4"/>
  <c r="A9777" i="4"/>
  <c r="A9778" i="4"/>
  <c r="A9779" i="4"/>
  <c r="A9780" i="4"/>
  <c r="A9781" i="4"/>
  <c r="A9782" i="4"/>
  <c r="A9783" i="4"/>
  <c r="A9784" i="4"/>
  <c r="A9785" i="4"/>
  <c r="A9786" i="4"/>
  <c r="A9787" i="4"/>
  <c r="A9788" i="4"/>
  <c r="A9789" i="4"/>
  <c r="A9790" i="4"/>
  <c r="A9791" i="4"/>
  <c r="A9792" i="4"/>
  <c r="A9793" i="4"/>
  <c r="A9794" i="4"/>
  <c r="A9795" i="4"/>
  <c r="A9796" i="4"/>
  <c r="A9797" i="4"/>
  <c r="A9798" i="4"/>
  <c r="A9799" i="4"/>
  <c r="A9800" i="4"/>
  <c r="A9801" i="4"/>
  <c r="A9802" i="4"/>
  <c r="A9803" i="4"/>
  <c r="A9804" i="4"/>
  <c r="A9805" i="4"/>
  <c r="A9806" i="4"/>
  <c r="A9807" i="4"/>
  <c r="A9808" i="4"/>
  <c r="A9809" i="4"/>
  <c r="A9810" i="4"/>
  <c r="A9811" i="4"/>
  <c r="A9812" i="4"/>
  <c r="A9813" i="4"/>
  <c r="A9814" i="4"/>
  <c r="A9815" i="4"/>
  <c r="A9816" i="4"/>
  <c r="A9817" i="4"/>
  <c r="A9818" i="4"/>
  <c r="A9819" i="4"/>
  <c r="A9820" i="4"/>
  <c r="A9821" i="4"/>
  <c r="A9822" i="4"/>
  <c r="A9823" i="4"/>
  <c r="A9824" i="4"/>
  <c r="A9825" i="4"/>
  <c r="A9826" i="4"/>
  <c r="A9827" i="4"/>
  <c r="A9828" i="4"/>
  <c r="A9829" i="4"/>
  <c r="A9830" i="4"/>
  <c r="A9831" i="4"/>
  <c r="A9832" i="4"/>
  <c r="A9833" i="4"/>
  <c r="A9834" i="4"/>
  <c r="A9835" i="4"/>
  <c r="A9836" i="4"/>
  <c r="A9837" i="4"/>
  <c r="A9838" i="4"/>
  <c r="A9839" i="4"/>
  <c r="A9840" i="4"/>
  <c r="A9841" i="4"/>
  <c r="A9842" i="4"/>
  <c r="A9843" i="4"/>
  <c r="A9844" i="4"/>
  <c r="A9845" i="4"/>
  <c r="A9846" i="4"/>
  <c r="A9847" i="4"/>
  <c r="A9848" i="4"/>
  <c r="A9849" i="4"/>
  <c r="A9850" i="4"/>
  <c r="A9851" i="4"/>
  <c r="A9852" i="4"/>
  <c r="A9853" i="4"/>
  <c r="A9854" i="4"/>
  <c r="A9855" i="4"/>
  <c r="A9856" i="4"/>
  <c r="A9857" i="4"/>
  <c r="A9858" i="4"/>
  <c r="A9859" i="4"/>
  <c r="A9860" i="4"/>
  <c r="A9861" i="4"/>
  <c r="A9862" i="4"/>
  <c r="A9863" i="4"/>
  <c r="A9864" i="4"/>
  <c r="A9865" i="4"/>
  <c r="A9866" i="4"/>
  <c r="A9867" i="4"/>
  <c r="A9868" i="4"/>
  <c r="A9869" i="4"/>
  <c r="A9870" i="4"/>
  <c r="A9871" i="4"/>
  <c r="A9872" i="4"/>
  <c r="A9873" i="4"/>
  <c r="A9874" i="4"/>
  <c r="A9875" i="4"/>
  <c r="A9876" i="4"/>
  <c r="A9877" i="4"/>
  <c r="A9878" i="4"/>
  <c r="A9879" i="4"/>
  <c r="A9880" i="4"/>
  <c r="A9881" i="4"/>
  <c r="A9882" i="4"/>
  <c r="A9883" i="4"/>
  <c r="A9884" i="4"/>
  <c r="A9885" i="4"/>
  <c r="A9886" i="4"/>
  <c r="A9887" i="4"/>
  <c r="A9888" i="4"/>
  <c r="A9889" i="4"/>
  <c r="A9890" i="4"/>
  <c r="A9891" i="4"/>
  <c r="A9892" i="4"/>
  <c r="A9893" i="4"/>
  <c r="A9894" i="4"/>
  <c r="A9895" i="4"/>
  <c r="A9896" i="4"/>
  <c r="A9897" i="4"/>
  <c r="A9898" i="4"/>
  <c r="A9899" i="4"/>
  <c r="A9900" i="4"/>
  <c r="A9901" i="4"/>
  <c r="A9902" i="4"/>
  <c r="A9903" i="4"/>
  <c r="A9904" i="4"/>
  <c r="A9905" i="4"/>
  <c r="A9906" i="4"/>
  <c r="A9907" i="4"/>
  <c r="A9908" i="4"/>
  <c r="A9909" i="4"/>
  <c r="A9910" i="4"/>
  <c r="A9911" i="4"/>
  <c r="A9912" i="4"/>
  <c r="A9913" i="4"/>
  <c r="A9914" i="4"/>
  <c r="A9915" i="4"/>
  <c r="A9916" i="4"/>
  <c r="A9917" i="4"/>
  <c r="A9918" i="4"/>
  <c r="A9919" i="4"/>
  <c r="A9920" i="4"/>
  <c r="A9921" i="4"/>
  <c r="A9922" i="4"/>
  <c r="A9923" i="4"/>
  <c r="A9924" i="4"/>
  <c r="A9925" i="4"/>
  <c r="A9926" i="4"/>
  <c r="A9927" i="4"/>
  <c r="A9928" i="4"/>
  <c r="A9929" i="4"/>
  <c r="A9930" i="4"/>
  <c r="A9931" i="4"/>
  <c r="A9932" i="4"/>
  <c r="A9933" i="4"/>
  <c r="A9934" i="4"/>
  <c r="A9935" i="4"/>
  <c r="A9936" i="4"/>
  <c r="A9937" i="4"/>
  <c r="A9938" i="4"/>
  <c r="A9939" i="4"/>
  <c r="A9940" i="4"/>
  <c r="A9941" i="4"/>
  <c r="A9942" i="4"/>
  <c r="A9943" i="4"/>
  <c r="A9944" i="4"/>
  <c r="A9945" i="4"/>
  <c r="A9946" i="4"/>
  <c r="A9947" i="4"/>
  <c r="A9948" i="4"/>
  <c r="A9949" i="4"/>
  <c r="A9950" i="4"/>
  <c r="A9951" i="4"/>
  <c r="A9952" i="4"/>
  <c r="A9953" i="4"/>
  <c r="A9954" i="4"/>
  <c r="A9955" i="4"/>
  <c r="A9956" i="4"/>
  <c r="A9957" i="4"/>
  <c r="A9958" i="4"/>
  <c r="A9959" i="4"/>
  <c r="A9960" i="4"/>
  <c r="A9961" i="4"/>
  <c r="A9962" i="4"/>
  <c r="A9963" i="4"/>
  <c r="A9964" i="4"/>
  <c r="A9965" i="4"/>
  <c r="A9966" i="4"/>
  <c r="A9967" i="4"/>
  <c r="A9968" i="4"/>
  <c r="A9969" i="4"/>
  <c r="A9970" i="4"/>
  <c r="A9971" i="4"/>
  <c r="A9972" i="4"/>
  <c r="A9973" i="4"/>
  <c r="A9974" i="4"/>
  <c r="A9975" i="4"/>
  <c r="A9976" i="4"/>
  <c r="A9977" i="4"/>
  <c r="A9978" i="4"/>
  <c r="A9979" i="4"/>
  <c r="A9980" i="4"/>
  <c r="A9981" i="4"/>
  <c r="A9982" i="4"/>
  <c r="A9983" i="4"/>
  <c r="A9984" i="4"/>
  <c r="A9985" i="4"/>
  <c r="A9986" i="4"/>
  <c r="A9987" i="4"/>
  <c r="A9988" i="4"/>
  <c r="A9989" i="4"/>
  <c r="A9990" i="4"/>
  <c r="A9991" i="4"/>
  <c r="A9992" i="4"/>
  <c r="A9993" i="4"/>
  <c r="A9994" i="4"/>
  <c r="A9995" i="4"/>
  <c r="A9996" i="4"/>
  <c r="A9997" i="4"/>
  <c r="A9998" i="4"/>
  <c r="A9999" i="4"/>
  <c r="A10000" i="4"/>
  <c r="A10001" i="4"/>
  <c r="A10002" i="4"/>
  <c r="A10003" i="4"/>
  <c r="A10004" i="4"/>
  <c r="A10005" i="4"/>
  <c r="A10006" i="4"/>
  <c r="A10007" i="4"/>
  <c r="A10008" i="4"/>
  <c r="A10009" i="4"/>
  <c r="A10010" i="4"/>
  <c r="A10011" i="4"/>
  <c r="A10012" i="4"/>
  <c r="A10013" i="4"/>
  <c r="A10014" i="4"/>
  <c r="A10015" i="4"/>
  <c r="A10016" i="4"/>
  <c r="A10017" i="4"/>
  <c r="A10018" i="4"/>
  <c r="A10019" i="4"/>
  <c r="A10020" i="4"/>
  <c r="A10021" i="4"/>
  <c r="A10022" i="4"/>
  <c r="A10023" i="4"/>
  <c r="A10024" i="4"/>
  <c r="A10025" i="4"/>
  <c r="A10026" i="4"/>
  <c r="A10027" i="4"/>
  <c r="A10028" i="4"/>
  <c r="A10029" i="4"/>
  <c r="A10030" i="4"/>
  <c r="A10031" i="4"/>
  <c r="A10032" i="4"/>
  <c r="A10033" i="4"/>
  <c r="A10034" i="4"/>
  <c r="A10035" i="4"/>
  <c r="A10036" i="4"/>
  <c r="A10037" i="4"/>
  <c r="A10038" i="4"/>
  <c r="A10039" i="4"/>
  <c r="A10040" i="4"/>
  <c r="A10041" i="4"/>
  <c r="A10042" i="4"/>
  <c r="A10043" i="4"/>
  <c r="A10044" i="4"/>
  <c r="A10045" i="4"/>
  <c r="A10046" i="4"/>
  <c r="A10047" i="4"/>
  <c r="A10048" i="4"/>
  <c r="A10049" i="4"/>
  <c r="A10050" i="4"/>
  <c r="A10051" i="4"/>
  <c r="A10052" i="4"/>
  <c r="A10053" i="4"/>
  <c r="A10054" i="4"/>
  <c r="A10055" i="4"/>
  <c r="A10056" i="4"/>
  <c r="A10057" i="4"/>
  <c r="A10058" i="4"/>
  <c r="A10059" i="4"/>
  <c r="A10060" i="4"/>
  <c r="A10061" i="4"/>
  <c r="A10062" i="4"/>
  <c r="A10063" i="4"/>
  <c r="A10064" i="4"/>
  <c r="A10065" i="4"/>
  <c r="A10066" i="4"/>
  <c r="A10067" i="4"/>
  <c r="A10068" i="4"/>
  <c r="A10069" i="4"/>
  <c r="A10070" i="4"/>
  <c r="A10071" i="4"/>
  <c r="A10072" i="4"/>
  <c r="A10073" i="4"/>
  <c r="A10074" i="4"/>
  <c r="A10075" i="4"/>
  <c r="A10076" i="4"/>
  <c r="A10077" i="4"/>
  <c r="A10078" i="4"/>
  <c r="A10079" i="4"/>
  <c r="A10080" i="4"/>
  <c r="A10081" i="4"/>
  <c r="A10082" i="4"/>
  <c r="A10083" i="4"/>
  <c r="A10084" i="4"/>
  <c r="A10085" i="4"/>
  <c r="A10086" i="4"/>
  <c r="A10087" i="4"/>
  <c r="A10088" i="4"/>
  <c r="A10089" i="4"/>
  <c r="A10090" i="4"/>
  <c r="A10091" i="4"/>
  <c r="A10092" i="4"/>
  <c r="A10093" i="4"/>
  <c r="A10094" i="4"/>
  <c r="A10095" i="4"/>
  <c r="A10096" i="4"/>
  <c r="A10097" i="4"/>
  <c r="A10098" i="4"/>
  <c r="A10099" i="4"/>
  <c r="A10100" i="4"/>
  <c r="A10101" i="4"/>
  <c r="A10102" i="4"/>
  <c r="A10103" i="4"/>
  <c r="A10104" i="4"/>
  <c r="A10105" i="4"/>
  <c r="A10106" i="4"/>
  <c r="A10107" i="4"/>
  <c r="A10108" i="4"/>
  <c r="A10109" i="4"/>
  <c r="A10110" i="4"/>
  <c r="A10111" i="4"/>
  <c r="A10112" i="4"/>
  <c r="A10113" i="4"/>
  <c r="A10114" i="4"/>
  <c r="A10115" i="4"/>
  <c r="A10116" i="4"/>
  <c r="A10117" i="4"/>
  <c r="A10118" i="4"/>
  <c r="A10119" i="4"/>
  <c r="A10120" i="4"/>
  <c r="A10121" i="4"/>
  <c r="A10122" i="4"/>
  <c r="A10123" i="4"/>
  <c r="A10124" i="4"/>
  <c r="A10125" i="4"/>
  <c r="A10126" i="4"/>
  <c r="A10127" i="4"/>
  <c r="A10128" i="4"/>
  <c r="A10129" i="4"/>
  <c r="A10130" i="4"/>
  <c r="A10131" i="4"/>
  <c r="A10132" i="4"/>
  <c r="A10133" i="4"/>
  <c r="A10134" i="4"/>
  <c r="A10135" i="4"/>
  <c r="A10136" i="4"/>
  <c r="A10137" i="4"/>
  <c r="A10138" i="4"/>
  <c r="A10139" i="4"/>
  <c r="A10140" i="4"/>
  <c r="A10141" i="4"/>
  <c r="A10142" i="4"/>
  <c r="A10143" i="4"/>
  <c r="A10144" i="4"/>
  <c r="A10145" i="4"/>
  <c r="A10146" i="4"/>
  <c r="A10147" i="4"/>
  <c r="A10148" i="4"/>
  <c r="A10149" i="4"/>
  <c r="A10150" i="4"/>
  <c r="A10151" i="4"/>
  <c r="A10152" i="4"/>
  <c r="A10153" i="4"/>
  <c r="A10154" i="4"/>
  <c r="A10155" i="4"/>
  <c r="A10156" i="4"/>
  <c r="A10157" i="4"/>
  <c r="A10158" i="4"/>
  <c r="A10159" i="4"/>
  <c r="A10160" i="4"/>
  <c r="A10161" i="4"/>
  <c r="A10162" i="4"/>
  <c r="A10163" i="4"/>
  <c r="A10164" i="4"/>
  <c r="A10165" i="4"/>
  <c r="A10166" i="4"/>
  <c r="A10167" i="4"/>
  <c r="A10168" i="4"/>
  <c r="A10169" i="4"/>
  <c r="A10170" i="4"/>
  <c r="A10171" i="4"/>
  <c r="A10172" i="4"/>
  <c r="A10173" i="4"/>
  <c r="A10174" i="4"/>
  <c r="A10175" i="4"/>
  <c r="A10176" i="4"/>
  <c r="A10177" i="4"/>
  <c r="A10178" i="4"/>
  <c r="A10179" i="4"/>
  <c r="A10180" i="4"/>
  <c r="A10181" i="4"/>
  <c r="A10182" i="4"/>
  <c r="A10183" i="4"/>
  <c r="A10184" i="4"/>
  <c r="A10185" i="4"/>
  <c r="A10186" i="4"/>
  <c r="A10187" i="4"/>
  <c r="A10188" i="4"/>
  <c r="A10189" i="4"/>
  <c r="A10190" i="4"/>
  <c r="A10191" i="4"/>
  <c r="A10192" i="4"/>
  <c r="A10193" i="4"/>
  <c r="A10194" i="4"/>
  <c r="A10195" i="4"/>
  <c r="A10196" i="4"/>
  <c r="A10197" i="4"/>
  <c r="A10198" i="4"/>
  <c r="A10199" i="4"/>
  <c r="A10200" i="4"/>
  <c r="A10201" i="4"/>
  <c r="A10202" i="4"/>
  <c r="A10203" i="4"/>
  <c r="A10204" i="4"/>
  <c r="A10205" i="4"/>
  <c r="A10206" i="4"/>
  <c r="A10207" i="4"/>
  <c r="A10208" i="4"/>
  <c r="A10209" i="4"/>
  <c r="A10210" i="4"/>
  <c r="A10211" i="4"/>
  <c r="A10212" i="4"/>
  <c r="A10213" i="4"/>
  <c r="A10214" i="4"/>
  <c r="A10215" i="4"/>
  <c r="A10216" i="4"/>
  <c r="A10217" i="4"/>
  <c r="A10218" i="4"/>
  <c r="A10219" i="4"/>
  <c r="A10220" i="4"/>
  <c r="A10221" i="4"/>
  <c r="A10222" i="4"/>
  <c r="A10223" i="4"/>
  <c r="A10224" i="4"/>
  <c r="A10225" i="4"/>
  <c r="A10226" i="4"/>
  <c r="A10227" i="4"/>
  <c r="A10228" i="4"/>
  <c r="A10229" i="4"/>
  <c r="A10230" i="4"/>
  <c r="A10231" i="4"/>
  <c r="A10232" i="4"/>
  <c r="A10233" i="4"/>
  <c r="A10234" i="4"/>
  <c r="A10235" i="4"/>
  <c r="A10236" i="4"/>
  <c r="A10237" i="4"/>
  <c r="A10238" i="4"/>
  <c r="A10239" i="4"/>
  <c r="A10240" i="4"/>
  <c r="A10241" i="4"/>
  <c r="A10242" i="4"/>
  <c r="A10243" i="4"/>
  <c r="A10244" i="4"/>
  <c r="A10245" i="4"/>
  <c r="A10246" i="4"/>
  <c r="A10247" i="4"/>
  <c r="A10248" i="4"/>
  <c r="A10249" i="4"/>
  <c r="A10250" i="4"/>
  <c r="A10251" i="4"/>
  <c r="A10252" i="4"/>
  <c r="A10253" i="4"/>
  <c r="A10254" i="4"/>
  <c r="A10255" i="4"/>
  <c r="A10256" i="4"/>
  <c r="A10257" i="4"/>
  <c r="A10258" i="4"/>
  <c r="A10259" i="4"/>
  <c r="A10260" i="4"/>
  <c r="A10261" i="4"/>
  <c r="A10262" i="4"/>
  <c r="A10263" i="4"/>
  <c r="A10264" i="4"/>
  <c r="A10265" i="4"/>
  <c r="A10266" i="4"/>
  <c r="A10267" i="4"/>
  <c r="A10268" i="4"/>
  <c r="A10269" i="4"/>
  <c r="A10270" i="4"/>
  <c r="A10271" i="4"/>
  <c r="A10272" i="4"/>
  <c r="A10273" i="4"/>
  <c r="A10274" i="4"/>
  <c r="A10275" i="4"/>
  <c r="A10276" i="4"/>
  <c r="A10277" i="4"/>
  <c r="A10278" i="4"/>
  <c r="A10279" i="4"/>
  <c r="A10280" i="4"/>
  <c r="A10281" i="4"/>
  <c r="A10282" i="4"/>
  <c r="A10283" i="4"/>
  <c r="A10284" i="4"/>
  <c r="A10285" i="4"/>
  <c r="A10286" i="4"/>
  <c r="A10287" i="4"/>
  <c r="A10288" i="4"/>
  <c r="A10289" i="4"/>
  <c r="A10290" i="4"/>
  <c r="A10291" i="4"/>
  <c r="A10292" i="4"/>
  <c r="A10293" i="4"/>
  <c r="A10294" i="4"/>
  <c r="A10295" i="4"/>
  <c r="A10296" i="4"/>
  <c r="A10297" i="4"/>
  <c r="A10298" i="4"/>
  <c r="A10299" i="4"/>
  <c r="A10300" i="4"/>
  <c r="A10301" i="4"/>
  <c r="A10302" i="4"/>
  <c r="A10303" i="4"/>
  <c r="A10304" i="4"/>
  <c r="A10305" i="4"/>
  <c r="A10306" i="4"/>
  <c r="A10307" i="4"/>
  <c r="A10308" i="4"/>
  <c r="A10309" i="4"/>
  <c r="A10310" i="4"/>
  <c r="A10311" i="4"/>
  <c r="A10312" i="4"/>
  <c r="A10313" i="4"/>
  <c r="A10314" i="4"/>
  <c r="A10315" i="4"/>
  <c r="A10316" i="4"/>
  <c r="A10317" i="4"/>
  <c r="A10318" i="4"/>
  <c r="A10319" i="4"/>
  <c r="A10320" i="4"/>
  <c r="A10321" i="4"/>
  <c r="A10322" i="4"/>
  <c r="A10323" i="4"/>
  <c r="A10324" i="4"/>
  <c r="A10325" i="4"/>
  <c r="A10326" i="4"/>
  <c r="A10327" i="4"/>
  <c r="A10328" i="4"/>
  <c r="A10329" i="4"/>
  <c r="A10330" i="4"/>
  <c r="A10331" i="4"/>
  <c r="A10332" i="4"/>
  <c r="A10333" i="4"/>
  <c r="A10334" i="4"/>
  <c r="A10335" i="4"/>
  <c r="A10336" i="4"/>
  <c r="A10337" i="4"/>
  <c r="A10338" i="4"/>
  <c r="A10339" i="4"/>
  <c r="A10340" i="4"/>
  <c r="A10341" i="4"/>
  <c r="A10342" i="4"/>
  <c r="A10343" i="4"/>
  <c r="A10344" i="4"/>
  <c r="A10345" i="4"/>
  <c r="A10346" i="4"/>
  <c r="A10347" i="4"/>
  <c r="A10348" i="4"/>
  <c r="A10349" i="4"/>
  <c r="A10350" i="4"/>
  <c r="A10351" i="4"/>
  <c r="A10352" i="4"/>
  <c r="A10353" i="4"/>
  <c r="A10354" i="4"/>
  <c r="A10355" i="4"/>
  <c r="A10356" i="4"/>
  <c r="A10357" i="4"/>
  <c r="A10358" i="4"/>
  <c r="A10359" i="4"/>
  <c r="A10360" i="4"/>
  <c r="A10361" i="4"/>
  <c r="A10362" i="4"/>
  <c r="A10363" i="4"/>
  <c r="A10364" i="4"/>
  <c r="A10365" i="4"/>
  <c r="A10366" i="4"/>
  <c r="A10367" i="4"/>
  <c r="A10368" i="4"/>
  <c r="A10369" i="4"/>
  <c r="A10370" i="4"/>
  <c r="A10371" i="4"/>
  <c r="A10372" i="4"/>
  <c r="A10373" i="4"/>
  <c r="A10374" i="4"/>
  <c r="A10375" i="4"/>
  <c r="A10376" i="4"/>
  <c r="A10377" i="4"/>
  <c r="A10378" i="4"/>
  <c r="A10379" i="4"/>
  <c r="A10380" i="4"/>
  <c r="A10381" i="4"/>
  <c r="A10382" i="4"/>
  <c r="A10383" i="4"/>
  <c r="A10384" i="4"/>
  <c r="A10385" i="4"/>
  <c r="A10386" i="4"/>
  <c r="A10387" i="4"/>
  <c r="A10388" i="4"/>
  <c r="A10389" i="4"/>
  <c r="A10390" i="4"/>
  <c r="A10391" i="4"/>
  <c r="A10392" i="4"/>
  <c r="A10393" i="4"/>
  <c r="A10394" i="4"/>
  <c r="A10395" i="4"/>
  <c r="A10396" i="4"/>
  <c r="A10397" i="4"/>
  <c r="A10398" i="4"/>
  <c r="A10399" i="4"/>
  <c r="A10400" i="4"/>
  <c r="A10401" i="4"/>
  <c r="A10402" i="4"/>
  <c r="A10403" i="4"/>
  <c r="A10404" i="4"/>
  <c r="A10405" i="4"/>
  <c r="A10406" i="4"/>
  <c r="A10407" i="4"/>
  <c r="A10408" i="4"/>
  <c r="A10409" i="4"/>
  <c r="A10410" i="4"/>
  <c r="A10411" i="4"/>
  <c r="A10412" i="4"/>
  <c r="A10413" i="4"/>
  <c r="A10414" i="4"/>
  <c r="A10415" i="4"/>
  <c r="A10416" i="4"/>
  <c r="A10417" i="4"/>
  <c r="A10418" i="4"/>
  <c r="A10419" i="4"/>
  <c r="A10420" i="4"/>
  <c r="A10421" i="4"/>
  <c r="A10422" i="4"/>
  <c r="A10423" i="4"/>
  <c r="A10424" i="4"/>
  <c r="A10425" i="4"/>
  <c r="A10426" i="4"/>
  <c r="A10427" i="4"/>
  <c r="A10428" i="4"/>
  <c r="A10429" i="4"/>
  <c r="A10430" i="4"/>
  <c r="A10431" i="4"/>
  <c r="A10432" i="4"/>
  <c r="A10433" i="4"/>
  <c r="A10434" i="4"/>
  <c r="A10435" i="4"/>
  <c r="A10436" i="4"/>
  <c r="A10437" i="4"/>
  <c r="A10438" i="4"/>
  <c r="A10439" i="4"/>
  <c r="A10440" i="4"/>
  <c r="A10441" i="4"/>
  <c r="A10442" i="4"/>
  <c r="A10443" i="4"/>
  <c r="A10444" i="4"/>
  <c r="A10445" i="4"/>
  <c r="A10446" i="4"/>
  <c r="A10447" i="4"/>
  <c r="A10448" i="4"/>
  <c r="A10449" i="4"/>
  <c r="A10450" i="4"/>
  <c r="A10451" i="4"/>
  <c r="A10452" i="4"/>
  <c r="A10453" i="4"/>
  <c r="A10454" i="4"/>
  <c r="A10455" i="4"/>
  <c r="A10456" i="4"/>
  <c r="A10457" i="4"/>
  <c r="A10458" i="4"/>
  <c r="A10459" i="4"/>
  <c r="A10460" i="4"/>
  <c r="A10461" i="4"/>
  <c r="A10462" i="4"/>
  <c r="A10463" i="4"/>
  <c r="A10464" i="4"/>
  <c r="A10465" i="4"/>
  <c r="A10466" i="4"/>
  <c r="A10467" i="4"/>
  <c r="A10468" i="4"/>
  <c r="A10469" i="4"/>
  <c r="A10470" i="4"/>
  <c r="A10471" i="4"/>
  <c r="A10472" i="4"/>
  <c r="A10473" i="4"/>
  <c r="A10474" i="4"/>
  <c r="A10475" i="4"/>
  <c r="A10476" i="4"/>
  <c r="A10477" i="4"/>
  <c r="A10478" i="4"/>
  <c r="A10479" i="4"/>
  <c r="A10480" i="4"/>
  <c r="A10481" i="4"/>
  <c r="A10482" i="4"/>
  <c r="A10483" i="4"/>
  <c r="A10484" i="4"/>
  <c r="A10485" i="4"/>
  <c r="A10486" i="4"/>
  <c r="A10487" i="4"/>
  <c r="A10488" i="4"/>
  <c r="A10489" i="4"/>
  <c r="A10490" i="4"/>
  <c r="A10491" i="4"/>
  <c r="A10492" i="4"/>
  <c r="A10493" i="4"/>
  <c r="A10494" i="4"/>
  <c r="A10495" i="4"/>
  <c r="A10496" i="4"/>
  <c r="A10497" i="4"/>
  <c r="A10498" i="4"/>
  <c r="A10499" i="4"/>
  <c r="A10500" i="4"/>
  <c r="A10501" i="4"/>
  <c r="A10502" i="4"/>
  <c r="A10503" i="4"/>
  <c r="A10504" i="4"/>
  <c r="A10505" i="4"/>
  <c r="A10506" i="4"/>
  <c r="A10507" i="4"/>
  <c r="A10508" i="4"/>
  <c r="A10509" i="4"/>
  <c r="A10510" i="4"/>
  <c r="A10511" i="4"/>
  <c r="A10512" i="4"/>
  <c r="A10513" i="4"/>
  <c r="A10514" i="4"/>
  <c r="A10515" i="4"/>
  <c r="A10516" i="4"/>
  <c r="A10517" i="4"/>
  <c r="A10518" i="4"/>
  <c r="A10519" i="4"/>
  <c r="A10520" i="4"/>
  <c r="A10521" i="4"/>
  <c r="A10522" i="4"/>
  <c r="A10523" i="4"/>
  <c r="A10524" i="4"/>
  <c r="A10525" i="4"/>
  <c r="A10526" i="4"/>
  <c r="A10527" i="4"/>
  <c r="A10528" i="4"/>
  <c r="A10529" i="4"/>
  <c r="A10530" i="4"/>
  <c r="A10531" i="4"/>
  <c r="A10532" i="4"/>
  <c r="A10533" i="4"/>
  <c r="A10534" i="4"/>
  <c r="A10535" i="4"/>
  <c r="A10536" i="4"/>
  <c r="A10537" i="4"/>
  <c r="A10538" i="4"/>
  <c r="A10539" i="4"/>
  <c r="A10540" i="4"/>
  <c r="A10541" i="4"/>
  <c r="A10542" i="4"/>
  <c r="A10543" i="4"/>
  <c r="A10544" i="4"/>
  <c r="A10545" i="4"/>
  <c r="A10546" i="4"/>
  <c r="A10547" i="4"/>
  <c r="A10548" i="4"/>
  <c r="A10549" i="4"/>
  <c r="A10550" i="4"/>
  <c r="A10551" i="4"/>
  <c r="A10552" i="4"/>
  <c r="A10553" i="4"/>
  <c r="A10554" i="4"/>
  <c r="A10555" i="4"/>
  <c r="A10556" i="4"/>
  <c r="A10557" i="4"/>
  <c r="A10558" i="4"/>
  <c r="A10559" i="4"/>
  <c r="A10560" i="4"/>
  <c r="A10561" i="4"/>
  <c r="A10562" i="4"/>
  <c r="A10563" i="4"/>
  <c r="A10564" i="4"/>
  <c r="A10565" i="4"/>
  <c r="A10566" i="4"/>
  <c r="A10567" i="4"/>
  <c r="A10568" i="4"/>
  <c r="A10569" i="4"/>
  <c r="A10570" i="4"/>
  <c r="A10571" i="4"/>
  <c r="A10572" i="4"/>
  <c r="A10573" i="4"/>
  <c r="A10574" i="4"/>
  <c r="A10575" i="4"/>
  <c r="A10576" i="4"/>
  <c r="A10577" i="4"/>
  <c r="A10578" i="4"/>
  <c r="A10579" i="4"/>
  <c r="A10580" i="4"/>
  <c r="A10581" i="4"/>
  <c r="A10582" i="4"/>
  <c r="A10583" i="4"/>
  <c r="A10584" i="4"/>
  <c r="A10585" i="4"/>
  <c r="A10586" i="4"/>
  <c r="A10587" i="4"/>
  <c r="A10588" i="4"/>
  <c r="A10589" i="4"/>
  <c r="A10590" i="4"/>
  <c r="A10591" i="4"/>
  <c r="A10592" i="4"/>
  <c r="A10593" i="4"/>
  <c r="A10594" i="4"/>
  <c r="A10595" i="4"/>
  <c r="A10596" i="4"/>
  <c r="A10597" i="4"/>
  <c r="A10598" i="4"/>
  <c r="A10599" i="4"/>
  <c r="A10600" i="4"/>
  <c r="A10601" i="4"/>
  <c r="A10602" i="4"/>
  <c r="A10603" i="4"/>
  <c r="A10604" i="4"/>
  <c r="A10605" i="4"/>
  <c r="A10606" i="4"/>
  <c r="A10607" i="4"/>
  <c r="A10608" i="4"/>
  <c r="A10609" i="4"/>
  <c r="A10610" i="4"/>
  <c r="A10611" i="4"/>
  <c r="A10612" i="4"/>
  <c r="A10613" i="4"/>
  <c r="A10614" i="4"/>
  <c r="A10615" i="4"/>
  <c r="A10616" i="4"/>
  <c r="A10617" i="4"/>
  <c r="A10618" i="4"/>
  <c r="A10619" i="4"/>
  <c r="A10620" i="4"/>
  <c r="A10621" i="4"/>
  <c r="A10622" i="4"/>
  <c r="A10623" i="4"/>
  <c r="A10624" i="4"/>
  <c r="A10625" i="4"/>
  <c r="A10626" i="4"/>
  <c r="A10627" i="4"/>
  <c r="A10628" i="4"/>
  <c r="A10629" i="4"/>
  <c r="A10630" i="4"/>
  <c r="A10631" i="4"/>
  <c r="A10632" i="4"/>
  <c r="A10633" i="4"/>
  <c r="A10634" i="4"/>
  <c r="A10635" i="4"/>
  <c r="A10636" i="4"/>
  <c r="A10637" i="4"/>
  <c r="A10638" i="4"/>
  <c r="A10639" i="4"/>
  <c r="A10640" i="4"/>
  <c r="A10641" i="4"/>
  <c r="A10642" i="4"/>
  <c r="A10643" i="4"/>
  <c r="A10644" i="4"/>
  <c r="A10645" i="4"/>
  <c r="A10646" i="4"/>
  <c r="A10647" i="4"/>
  <c r="A10648" i="4"/>
  <c r="A10649" i="4"/>
  <c r="A10650" i="4"/>
  <c r="A10651" i="4"/>
  <c r="A10652" i="4"/>
  <c r="A10653" i="4"/>
  <c r="A10654" i="4"/>
  <c r="A10655" i="4"/>
  <c r="A10656" i="4"/>
  <c r="A10657" i="4"/>
  <c r="A10658" i="4"/>
  <c r="A10659" i="4"/>
  <c r="A10660" i="4"/>
  <c r="A10661" i="4"/>
  <c r="A10662" i="4"/>
  <c r="A10663" i="4"/>
  <c r="A10664" i="4"/>
  <c r="A10665" i="4"/>
  <c r="A10666" i="4"/>
  <c r="A10667" i="4"/>
  <c r="A10668" i="4"/>
  <c r="A10669" i="4"/>
  <c r="A10670" i="4"/>
  <c r="A10671" i="4"/>
  <c r="A10672" i="4"/>
  <c r="A10673" i="4"/>
  <c r="A10674" i="4"/>
  <c r="A10675" i="4"/>
  <c r="A10676" i="4"/>
  <c r="A10677" i="4"/>
  <c r="A10678" i="4"/>
  <c r="A10679" i="4"/>
  <c r="A10680" i="4"/>
  <c r="A10681" i="4"/>
  <c r="A10682" i="4"/>
  <c r="A10683" i="4"/>
  <c r="A10684" i="4"/>
  <c r="A10685" i="4"/>
  <c r="A10686" i="4"/>
  <c r="A10687" i="4"/>
  <c r="A10688" i="4"/>
  <c r="A10689" i="4"/>
  <c r="A10690" i="4"/>
  <c r="A10691" i="4"/>
  <c r="A10692" i="4"/>
  <c r="A10693" i="4"/>
  <c r="A10694" i="4"/>
  <c r="A10695" i="4"/>
  <c r="A10696" i="4"/>
  <c r="A10697" i="4"/>
  <c r="A10698" i="4"/>
  <c r="A10699" i="4"/>
  <c r="A10700" i="4"/>
  <c r="A10701" i="4"/>
  <c r="A10702" i="4"/>
  <c r="A10703" i="4"/>
  <c r="A10704" i="4"/>
  <c r="A10705" i="4"/>
  <c r="A10706" i="4"/>
  <c r="A10707" i="4"/>
  <c r="A10708" i="4"/>
  <c r="A10709" i="4"/>
  <c r="A10710" i="4"/>
  <c r="A10711" i="4"/>
  <c r="A10712" i="4"/>
  <c r="A10713" i="4"/>
  <c r="A10714" i="4"/>
  <c r="A10715" i="4"/>
  <c r="A10716" i="4"/>
  <c r="A10717" i="4"/>
  <c r="A10718" i="4"/>
  <c r="A10719" i="4"/>
  <c r="A10720" i="4"/>
  <c r="A10721" i="4"/>
  <c r="A10722" i="4"/>
  <c r="A10723" i="4"/>
  <c r="A10724" i="4"/>
  <c r="A10725" i="4"/>
  <c r="A10726" i="4"/>
  <c r="A10727" i="4"/>
  <c r="A10728" i="4"/>
  <c r="A10729" i="4"/>
  <c r="A10730" i="4"/>
  <c r="A10731" i="4"/>
  <c r="A10732" i="4"/>
  <c r="A10733" i="4"/>
  <c r="A10734" i="4"/>
  <c r="A10735" i="4"/>
  <c r="A10736" i="4"/>
  <c r="A10737" i="4"/>
  <c r="A10738" i="4"/>
  <c r="A10739" i="4"/>
  <c r="A10740" i="4"/>
  <c r="A10741" i="4"/>
  <c r="A10742" i="4"/>
  <c r="A10743" i="4"/>
  <c r="A10744" i="4"/>
  <c r="A10745" i="4"/>
  <c r="A10746" i="4"/>
  <c r="A10747" i="4"/>
  <c r="A10748" i="4"/>
  <c r="A10749" i="4"/>
  <c r="A10750" i="4"/>
  <c r="A10751" i="4"/>
  <c r="A10752" i="4"/>
  <c r="A10753" i="4"/>
  <c r="A10754" i="4"/>
  <c r="A10755" i="4"/>
  <c r="A10756" i="4"/>
  <c r="A10757" i="4"/>
  <c r="A10758" i="4"/>
  <c r="A10759" i="4"/>
  <c r="A10760" i="4"/>
  <c r="A10761" i="4"/>
  <c r="A10762" i="4"/>
  <c r="A10763" i="4"/>
  <c r="A10764" i="4"/>
  <c r="A10765" i="4"/>
  <c r="A10766" i="4"/>
  <c r="A10767" i="4"/>
  <c r="A10768" i="4"/>
  <c r="A10769" i="4"/>
  <c r="A10770" i="4"/>
  <c r="A10771" i="4"/>
  <c r="A10772" i="4"/>
  <c r="A10773" i="4"/>
  <c r="A10774" i="4"/>
  <c r="A10775" i="4"/>
  <c r="A10776" i="4"/>
  <c r="A10777" i="4"/>
  <c r="A10778" i="4"/>
  <c r="A10779" i="4"/>
  <c r="A10780" i="4"/>
  <c r="A10781" i="4"/>
  <c r="A10782" i="4"/>
  <c r="A10783" i="4"/>
  <c r="A10784" i="4"/>
  <c r="A10785" i="4"/>
  <c r="A10786" i="4"/>
  <c r="A10787" i="4"/>
  <c r="A10788" i="4"/>
  <c r="A10789" i="4"/>
  <c r="A10790" i="4"/>
  <c r="A10791" i="4"/>
  <c r="A10792" i="4"/>
  <c r="A10793" i="4"/>
  <c r="A10794" i="4"/>
  <c r="A10795" i="4"/>
  <c r="A10796" i="4"/>
  <c r="A10797" i="4"/>
  <c r="A10798" i="4"/>
  <c r="A10799" i="4"/>
  <c r="A10800" i="4"/>
  <c r="A10801" i="4"/>
  <c r="A10802" i="4"/>
  <c r="A10803" i="4"/>
  <c r="A10804" i="4"/>
  <c r="A10805" i="4"/>
  <c r="A10806" i="4"/>
  <c r="A10807" i="4"/>
  <c r="A10808" i="4"/>
  <c r="A10809" i="4"/>
  <c r="A10810" i="4"/>
  <c r="A10811" i="4"/>
  <c r="A10812" i="4"/>
  <c r="A10813" i="4"/>
  <c r="A10814" i="4"/>
  <c r="A10815" i="4"/>
  <c r="A10816" i="4"/>
  <c r="A10817" i="4"/>
  <c r="A10818" i="4"/>
  <c r="A10819" i="4"/>
  <c r="A10820" i="4"/>
  <c r="A10821" i="4"/>
  <c r="A10822" i="4"/>
  <c r="A10823" i="4"/>
  <c r="A10824" i="4"/>
  <c r="A10825" i="4"/>
  <c r="A10826" i="4"/>
  <c r="A10827" i="4"/>
  <c r="A10828" i="4"/>
  <c r="A10829" i="4"/>
  <c r="A10830" i="4"/>
  <c r="A10831" i="4"/>
  <c r="A10832" i="4"/>
  <c r="A10833" i="4"/>
  <c r="A10834" i="4"/>
  <c r="A10835" i="4"/>
  <c r="A10836" i="4"/>
  <c r="A10837" i="4"/>
  <c r="A10838" i="4"/>
  <c r="A10839" i="4"/>
  <c r="A10840" i="4"/>
  <c r="A10841" i="4"/>
  <c r="A10842" i="4"/>
  <c r="A10843" i="4"/>
  <c r="A10844" i="4"/>
  <c r="A10845" i="4"/>
  <c r="A10846" i="4"/>
  <c r="A10847" i="4"/>
  <c r="A10848" i="4"/>
  <c r="A10849" i="4"/>
  <c r="A10850" i="4"/>
  <c r="A10851" i="4"/>
  <c r="A10852" i="4"/>
  <c r="A10853" i="4"/>
  <c r="A10854" i="4"/>
  <c r="A10855" i="4"/>
  <c r="A10856" i="4"/>
  <c r="A10857" i="4"/>
  <c r="A10858" i="4"/>
  <c r="A10859" i="4"/>
  <c r="A10860" i="4"/>
  <c r="A10861" i="4"/>
  <c r="A10862" i="4"/>
  <c r="A10863" i="4"/>
  <c r="A10864" i="4"/>
  <c r="A10865" i="4"/>
  <c r="A10866" i="4"/>
  <c r="A10867" i="4"/>
  <c r="A10868" i="4"/>
  <c r="A10869" i="4"/>
  <c r="A10870" i="4"/>
  <c r="A10871" i="4"/>
  <c r="A10872" i="4"/>
  <c r="A10873" i="4"/>
  <c r="A10874" i="4"/>
  <c r="A10875" i="4"/>
  <c r="A10876" i="4"/>
  <c r="A10877" i="4"/>
  <c r="A10878" i="4"/>
  <c r="A10879" i="4"/>
  <c r="A10880" i="4"/>
  <c r="A10881" i="4"/>
  <c r="A10882" i="4"/>
  <c r="A10883" i="4"/>
  <c r="A10884" i="4"/>
  <c r="A10885" i="4"/>
  <c r="A10886" i="4"/>
  <c r="A10887" i="4"/>
  <c r="A10888" i="4"/>
  <c r="A10889" i="4"/>
  <c r="A10890" i="4"/>
  <c r="A10891" i="4"/>
  <c r="A10892" i="4"/>
  <c r="A10893" i="4"/>
  <c r="A10894" i="4"/>
  <c r="A10895" i="4"/>
  <c r="A10896" i="4"/>
  <c r="A10897" i="4"/>
  <c r="A10898" i="4"/>
  <c r="A10899" i="4"/>
  <c r="A10900" i="4"/>
  <c r="A10901" i="4"/>
  <c r="A10902" i="4"/>
  <c r="A10903" i="4"/>
  <c r="A10904" i="4"/>
  <c r="A10905" i="4"/>
  <c r="A10906" i="4"/>
  <c r="A10907" i="4"/>
  <c r="A10908" i="4"/>
  <c r="A10909" i="4"/>
  <c r="A10910" i="4"/>
  <c r="A10911" i="4"/>
  <c r="A10912" i="4"/>
  <c r="A10913" i="4"/>
  <c r="A10914" i="4"/>
  <c r="A10915" i="4"/>
  <c r="A10916" i="4"/>
  <c r="A10917" i="4"/>
  <c r="A10918" i="4"/>
  <c r="A10919" i="4"/>
  <c r="A10920" i="4"/>
  <c r="A10921" i="4"/>
  <c r="A10922" i="4"/>
  <c r="A10923" i="4"/>
  <c r="A10924" i="4"/>
  <c r="A10925" i="4"/>
  <c r="A10926" i="4"/>
  <c r="A10927" i="4"/>
  <c r="A10928" i="4"/>
  <c r="A10929" i="4"/>
  <c r="A10930" i="4"/>
  <c r="A10931" i="4"/>
  <c r="A10932" i="4"/>
  <c r="A10933" i="4"/>
  <c r="A10934" i="4"/>
  <c r="A10935" i="4"/>
  <c r="A10936" i="4"/>
  <c r="A10937" i="4"/>
  <c r="A10938" i="4"/>
  <c r="A10939" i="4"/>
  <c r="A10940" i="4"/>
  <c r="A10941" i="4"/>
  <c r="A10942" i="4"/>
  <c r="A10943" i="4"/>
  <c r="A10944" i="4"/>
  <c r="A10945" i="4"/>
  <c r="A10946" i="4"/>
  <c r="A10947" i="4"/>
  <c r="A10948" i="4"/>
  <c r="A10949" i="4"/>
  <c r="A10950" i="4"/>
  <c r="A10951" i="4"/>
  <c r="A10952" i="4"/>
  <c r="A10953" i="4"/>
  <c r="A10954" i="4"/>
  <c r="A10955" i="4"/>
  <c r="A10956" i="4"/>
  <c r="A10957" i="4"/>
  <c r="A10958" i="4"/>
  <c r="A10959" i="4"/>
  <c r="A10960" i="4"/>
  <c r="A10961" i="4"/>
  <c r="A10962" i="4"/>
  <c r="A10963" i="4"/>
  <c r="A10964" i="4"/>
  <c r="A10965" i="4"/>
  <c r="A10966" i="4"/>
  <c r="A10967" i="4"/>
  <c r="A10968" i="4"/>
  <c r="A10969" i="4"/>
  <c r="A10970" i="4"/>
  <c r="A10971" i="4"/>
  <c r="A10972" i="4"/>
  <c r="A10973" i="4"/>
  <c r="A10974" i="4"/>
  <c r="A10975" i="4"/>
  <c r="A10976" i="4"/>
  <c r="A10977" i="4"/>
  <c r="A10978" i="4"/>
  <c r="A10979" i="4"/>
  <c r="A10980" i="4"/>
  <c r="A10981" i="4"/>
  <c r="A10982" i="4"/>
  <c r="A10983" i="4"/>
  <c r="A10984" i="4"/>
  <c r="A10985" i="4"/>
  <c r="A10986" i="4"/>
  <c r="A10987" i="4"/>
  <c r="A10988" i="4"/>
  <c r="A10989" i="4"/>
  <c r="A10990" i="4"/>
  <c r="A10991" i="4"/>
  <c r="A10992" i="4"/>
  <c r="A10993" i="4"/>
  <c r="A10994" i="4"/>
  <c r="A10995" i="4"/>
  <c r="A10996" i="4"/>
  <c r="A10997" i="4"/>
  <c r="A10998" i="4"/>
  <c r="A10999" i="4"/>
  <c r="A11000" i="4"/>
  <c r="A11001" i="4"/>
  <c r="A11002" i="4"/>
  <c r="A11003" i="4"/>
  <c r="A11004" i="4"/>
  <c r="A11005" i="4"/>
  <c r="A11006" i="4"/>
  <c r="A11007" i="4"/>
  <c r="A11008" i="4"/>
  <c r="A11009" i="4"/>
  <c r="A11010" i="4"/>
  <c r="A11011" i="4"/>
  <c r="A11012" i="4"/>
  <c r="A11013" i="4"/>
  <c r="A11014" i="4"/>
  <c r="A11015" i="4"/>
  <c r="A11016" i="4"/>
  <c r="A11017" i="4"/>
  <c r="A11018" i="4"/>
  <c r="A11019" i="4"/>
  <c r="A11020" i="4"/>
  <c r="A11021" i="4"/>
  <c r="A11022" i="4"/>
  <c r="A11023" i="4"/>
  <c r="A11024" i="4"/>
  <c r="A11025" i="4"/>
  <c r="A11026" i="4"/>
  <c r="A11027" i="4"/>
  <c r="A11028" i="4"/>
  <c r="A11029" i="4"/>
  <c r="A11030" i="4"/>
  <c r="A11031" i="4"/>
  <c r="A11032" i="4"/>
  <c r="A11033" i="4"/>
  <c r="A11034" i="4"/>
  <c r="A11035" i="4"/>
  <c r="A11036" i="4"/>
  <c r="A11037" i="4"/>
  <c r="A11038" i="4"/>
  <c r="A11039" i="4"/>
  <c r="A11040" i="4"/>
  <c r="A11041" i="4"/>
  <c r="A11042" i="4"/>
  <c r="A11043" i="4"/>
  <c r="A11044" i="4"/>
  <c r="A11045" i="4"/>
  <c r="A11046" i="4"/>
  <c r="A11047" i="4"/>
  <c r="A11048" i="4"/>
  <c r="A11049" i="4"/>
  <c r="A11050" i="4"/>
  <c r="A11051" i="4"/>
  <c r="A11052" i="4"/>
  <c r="A11053" i="4"/>
  <c r="A11054" i="4"/>
  <c r="A11055" i="4"/>
  <c r="A11056" i="4"/>
  <c r="A11057" i="4"/>
  <c r="A11058" i="4"/>
  <c r="A11059" i="4"/>
  <c r="A11060" i="4"/>
  <c r="A11061" i="4"/>
  <c r="A11062" i="4"/>
  <c r="A11063" i="4"/>
  <c r="A11064" i="4"/>
  <c r="A11065" i="4"/>
  <c r="A11066" i="4"/>
  <c r="A11067" i="4"/>
  <c r="A11068" i="4"/>
  <c r="A11069" i="4"/>
  <c r="A11070" i="4"/>
  <c r="A11071" i="4"/>
  <c r="A11072" i="4"/>
  <c r="A11073" i="4"/>
  <c r="A11074" i="4"/>
  <c r="A11075" i="4"/>
  <c r="A11076" i="4"/>
  <c r="A11077" i="4"/>
  <c r="A11078" i="4"/>
  <c r="A11079" i="4"/>
  <c r="A11080" i="4"/>
  <c r="A11081" i="4"/>
  <c r="A11082" i="4"/>
  <c r="A11083" i="4"/>
  <c r="A11084" i="4"/>
  <c r="A11085" i="4"/>
  <c r="A11086" i="4"/>
  <c r="A11087" i="4"/>
  <c r="A11088" i="4"/>
  <c r="A11089" i="4"/>
  <c r="A11090" i="4"/>
  <c r="A11091" i="4"/>
  <c r="A11092" i="4"/>
  <c r="A11093" i="4"/>
  <c r="A11094" i="4"/>
  <c r="A11095" i="4"/>
  <c r="A11096" i="4"/>
  <c r="A11097" i="4"/>
  <c r="A11098" i="4"/>
  <c r="A11099" i="4"/>
  <c r="A11100" i="4"/>
  <c r="A11101" i="4"/>
  <c r="A11102" i="4"/>
  <c r="A11103" i="4"/>
  <c r="A11104" i="4"/>
  <c r="A11105" i="4"/>
  <c r="A11106" i="4"/>
  <c r="A11107" i="4"/>
  <c r="A11108" i="4"/>
  <c r="A11109" i="4"/>
  <c r="A11110" i="4"/>
  <c r="A11111" i="4"/>
  <c r="A11112" i="4"/>
  <c r="A11113" i="4"/>
  <c r="A11114" i="4"/>
  <c r="A11115" i="4"/>
  <c r="A11116" i="4"/>
  <c r="A11117" i="4"/>
  <c r="A11118" i="4"/>
  <c r="A11119" i="4"/>
  <c r="A11120" i="4"/>
  <c r="A11121" i="4"/>
  <c r="A11122" i="4"/>
  <c r="A11123" i="4"/>
  <c r="A11124" i="4"/>
  <c r="A11125" i="4"/>
  <c r="A11126" i="4"/>
  <c r="A11127" i="4"/>
  <c r="A11128" i="4"/>
  <c r="A11129" i="4"/>
  <c r="A11130" i="4"/>
  <c r="A11131" i="4"/>
  <c r="A11132" i="4"/>
  <c r="A11133" i="4"/>
  <c r="A11134" i="4"/>
  <c r="A11135" i="4"/>
  <c r="A11136" i="4"/>
  <c r="A11137" i="4"/>
  <c r="A11138" i="4"/>
  <c r="A11139" i="4"/>
  <c r="A11140" i="4"/>
  <c r="A11141" i="4"/>
  <c r="A11142" i="4"/>
  <c r="A11143" i="4"/>
  <c r="A11144" i="4"/>
  <c r="A11145" i="4"/>
  <c r="A11146" i="4"/>
  <c r="A11147" i="4"/>
  <c r="A11148" i="4"/>
  <c r="A11149" i="4"/>
  <c r="A11150" i="4"/>
  <c r="A11151" i="4"/>
  <c r="A11152" i="4"/>
  <c r="A11153" i="4"/>
  <c r="A11154" i="4"/>
  <c r="A11155" i="4"/>
  <c r="A11156" i="4"/>
  <c r="A11157" i="4"/>
  <c r="A11158" i="4"/>
  <c r="A11159" i="4"/>
  <c r="A11160" i="4"/>
  <c r="A11161" i="4"/>
  <c r="A11162" i="4"/>
  <c r="A11163" i="4"/>
  <c r="A11164" i="4"/>
  <c r="A11165" i="4"/>
  <c r="A11166" i="4"/>
  <c r="A11167" i="4"/>
  <c r="A11168" i="4"/>
  <c r="A11169" i="4"/>
  <c r="A11170" i="4"/>
  <c r="A11171" i="4"/>
  <c r="A11172" i="4"/>
  <c r="A11173" i="4"/>
  <c r="A11174" i="4"/>
  <c r="A11175" i="4"/>
  <c r="A11176" i="4"/>
  <c r="A11177" i="4"/>
  <c r="A11178" i="4"/>
  <c r="A11179" i="4"/>
  <c r="A11180" i="4"/>
  <c r="A11181" i="4"/>
  <c r="A11182" i="4"/>
  <c r="A11183" i="4"/>
  <c r="A11184" i="4"/>
  <c r="A11185" i="4"/>
  <c r="A11186" i="4"/>
  <c r="A11187" i="4"/>
  <c r="A11188" i="4"/>
  <c r="A11189" i="4"/>
  <c r="A11190" i="4"/>
  <c r="A11191" i="4"/>
  <c r="A11192" i="4"/>
  <c r="A11193" i="4"/>
  <c r="A11194" i="4"/>
  <c r="A11195" i="4"/>
  <c r="A11196" i="4"/>
  <c r="A11197" i="4"/>
  <c r="A11198" i="4"/>
  <c r="A11199" i="4"/>
  <c r="A11200" i="4"/>
  <c r="A11201" i="4"/>
  <c r="A11202" i="4"/>
  <c r="A11203" i="4"/>
  <c r="A11204" i="4"/>
  <c r="A11205" i="4"/>
  <c r="A11206" i="4"/>
  <c r="A11207" i="4"/>
  <c r="A11208" i="4"/>
  <c r="A11209" i="4"/>
  <c r="A11210" i="4"/>
  <c r="A11211" i="4"/>
  <c r="A11212" i="4"/>
  <c r="A11213" i="4"/>
  <c r="A11214" i="4"/>
  <c r="A11215" i="4"/>
  <c r="A11216" i="4"/>
  <c r="A11217" i="4"/>
  <c r="A11218" i="4"/>
  <c r="A11219" i="4"/>
  <c r="A11220" i="4"/>
  <c r="A11221" i="4"/>
  <c r="A11222" i="4"/>
  <c r="A11223" i="4"/>
  <c r="A11224" i="4"/>
  <c r="A11225" i="4"/>
  <c r="A11226" i="4"/>
  <c r="A11227" i="4"/>
  <c r="A11228" i="4"/>
  <c r="A11229" i="4"/>
  <c r="A11230" i="4"/>
  <c r="A11231" i="4"/>
  <c r="A11232" i="4"/>
  <c r="A11233" i="4"/>
  <c r="A11234" i="4"/>
  <c r="A11235" i="4"/>
  <c r="A11236" i="4"/>
  <c r="A11237" i="4"/>
  <c r="A11238" i="4"/>
  <c r="A11239" i="4"/>
  <c r="A11240" i="4"/>
  <c r="A11241" i="4"/>
  <c r="A11242" i="4"/>
  <c r="A11243" i="4"/>
  <c r="A11244" i="4"/>
  <c r="A11245" i="4"/>
  <c r="A11246" i="4"/>
  <c r="A11247" i="4"/>
  <c r="A11248" i="4"/>
  <c r="A11249" i="4"/>
  <c r="A11250" i="4"/>
  <c r="A11251" i="4"/>
  <c r="A11252" i="4"/>
  <c r="A11253" i="4"/>
  <c r="A11254" i="4"/>
  <c r="A11255" i="4"/>
  <c r="A11256" i="4"/>
  <c r="A11257" i="4"/>
  <c r="A11258" i="4"/>
  <c r="A11259" i="4"/>
  <c r="A11260" i="4"/>
  <c r="A11261" i="4"/>
  <c r="A11262" i="4"/>
  <c r="A11263" i="4"/>
  <c r="A11264" i="4"/>
  <c r="A11265" i="4"/>
  <c r="A11266" i="4"/>
  <c r="A11267" i="4"/>
  <c r="A11268" i="4"/>
  <c r="A11269" i="4"/>
  <c r="A11270" i="4"/>
  <c r="A11271" i="4"/>
  <c r="A11272" i="4"/>
  <c r="A11273" i="4"/>
  <c r="A11274" i="4"/>
  <c r="A11275" i="4"/>
  <c r="A11276" i="4"/>
  <c r="A11277" i="4"/>
  <c r="A11278" i="4"/>
  <c r="A11279" i="4"/>
  <c r="A11280" i="4"/>
  <c r="A11281" i="4"/>
  <c r="A11282" i="4"/>
  <c r="A11283" i="4"/>
  <c r="A11284" i="4"/>
  <c r="A11285" i="4"/>
  <c r="A11286" i="4"/>
  <c r="A11287" i="4"/>
  <c r="A11288" i="4"/>
  <c r="A11289" i="4"/>
  <c r="A11290" i="4"/>
  <c r="A11291" i="4"/>
  <c r="A11292" i="4"/>
  <c r="A11293" i="4"/>
  <c r="A11294" i="4"/>
  <c r="A11295" i="4"/>
  <c r="A11296" i="4"/>
  <c r="A11297" i="4"/>
  <c r="A11298" i="4"/>
  <c r="A11299" i="4"/>
  <c r="A11300" i="4"/>
  <c r="A11301" i="4"/>
  <c r="A11302" i="4"/>
  <c r="A11303" i="4"/>
  <c r="A11304" i="4"/>
  <c r="A11305" i="4"/>
  <c r="A11306" i="4"/>
  <c r="A11307" i="4"/>
  <c r="A11308" i="4"/>
  <c r="A11309" i="4"/>
  <c r="A11310" i="4"/>
  <c r="A11311" i="4"/>
  <c r="A11312" i="4"/>
  <c r="A11313" i="4"/>
  <c r="A11314" i="4"/>
  <c r="A11315" i="4"/>
  <c r="A11316" i="4"/>
  <c r="A11317" i="4"/>
  <c r="A11318" i="4"/>
  <c r="A11319" i="4"/>
  <c r="A11320" i="4"/>
  <c r="A11321" i="4"/>
  <c r="A11322" i="4"/>
  <c r="A11323" i="4"/>
  <c r="A11324" i="4"/>
  <c r="A11325" i="4"/>
  <c r="A11326" i="4"/>
  <c r="A11327" i="4"/>
  <c r="A11328" i="4"/>
  <c r="A11329" i="4"/>
  <c r="A11330" i="4"/>
  <c r="A11331" i="4"/>
  <c r="A11332" i="4"/>
  <c r="A11333" i="4"/>
  <c r="A11334" i="4"/>
  <c r="A11335" i="4"/>
  <c r="A11336" i="4"/>
  <c r="A11337" i="4"/>
  <c r="A11338" i="4"/>
  <c r="A11339" i="4"/>
  <c r="A11340" i="4"/>
  <c r="A11341" i="4"/>
  <c r="A11342" i="4"/>
  <c r="A11343" i="4"/>
  <c r="A11344" i="4"/>
  <c r="A11345" i="4"/>
  <c r="A11346" i="4"/>
  <c r="A11347" i="4"/>
  <c r="A11348" i="4"/>
  <c r="A11349" i="4"/>
  <c r="A11350" i="4"/>
  <c r="A11351" i="4"/>
  <c r="A11352" i="4"/>
  <c r="A11353" i="4"/>
  <c r="A11354" i="4"/>
  <c r="A11355" i="4"/>
  <c r="A11356" i="4"/>
  <c r="A11357" i="4"/>
  <c r="A11358" i="4"/>
  <c r="A11359" i="4"/>
  <c r="A11360" i="4"/>
  <c r="A11361" i="4"/>
  <c r="A11362" i="4"/>
  <c r="A11363" i="4"/>
  <c r="A11364" i="4"/>
  <c r="A11365" i="4"/>
  <c r="A11366" i="4"/>
  <c r="A11367" i="4"/>
  <c r="A11368" i="4"/>
  <c r="A11369" i="4"/>
  <c r="A11370" i="4"/>
  <c r="A11371" i="4"/>
  <c r="A11372" i="4"/>
  <c r="A11373" i="4"/>
  <c r="A11374" i="4"/>
  <c r="A11375" i="4"/>
  <c r="A11376" i="4"/>
  <c r="A11377" i="4"/>
  <c r="A11378" i="4"/>
  <c r="A11379" i="4"/>
  <c r="A11380" i="4"/>
  <c r="A11381" i="4"/>
  <c r="A11382" i="4"/>
  <c r="A11383" i="4"/>
  <c r="A11384" i="4"/>
  <c r="A11385" i="4"/>
  <c r="A11386" i="4"/>
  <c r="A11387" i="4"/>
  <c r="A11388" i="4"/>
  <c r="A11389" i="4"/>
  <c r="A11390" i="4"/>
  <c r="A11391" i="4"/>
  <c r="A11392" i="4"/>
  <c r="A11393" i="4"/>
  <c r="A11394" i="4"/>
  <c r="A11395" i="4"/>
  <c r="A11396" i="4"/>
  <c r="A11397" i="4"/>
  <c r="A11398" i="4"/>
  <c r="A11399" i="4"/>
  <c r="A11400" i="4"/>
  <c r="A11401" i="4"/>
  <c r="A11402" i="4"/>
  <c r="A11403" i="4"/>
  <c r="A11404" i="4"/>
  <c r="A11405" i="4"/>
  <c r="A11406" i="4"/>
  <c r="A11407" i="4"/>
  <c r="A11408" i="4"/>
  <c r="A11409" i="4"/>
  <c r="A11410" i="4"/>
  <c r="A11411" i="4"/>
  <c r="A11412" i="4"/>
  <c r="A11413" i="4"/>
  <c r="A11414" i="4"/>
  <c r="A11415" i="4"/>
  <c r="A11416" i="4"/>
  <c r="A11417" i="4"/>
  <c r="A11418" i="4"/>
  <c r="A11419" i="4"/>
  <c r="A11420" i="4"/>
  <c r="A11421" i="4"/>
  <c r="A11422" i="4"/>
  <c r="A11423" i="4"/>
  <c r="A11424" i="4"/>
  <c r="A11425" i="4"/>
  <c r="A11426" i="4"/>
  <c r="A11427" i="4"/>
  <c r="A11428" i="4"/>
  <c r="A11429" i="4"/>
  <c r="A11430" i="4"/>
  <c r="A11431" i="4"/>
  <c r="A11432" i="4"/>
  <c r="A11433" i="4"/>
  <c r="A11434" i="4"/>
  <c r="A11435" i="4"/>
  <c r="A11436" i="4"/>
  <c r="A11437" i="4"/>
  <c r="A11438" i="4"/>
  <c r="A11439" i="4"/>
  <c r="A11440" i="4"/>
  <c r="A11441" i="4"/>
  <c r="A11442" i="4"/>
  <c r="A11443" i="4"/>
  <c r="A11444" i="4"/>
  <c r="A11445" i="4"/>
  <c r="A11446" i="4"/>
  <c r="A11447" i="4"/>
  <c r="A11448" i="4"/>
  <c r="A11449" i="4"/>
  <c r="A11450" i="4"/>
  <c r="A11451" i="4"/>
  <c r="A11452" i="4"/>
  <c r="A11453" i="4"/>
  <c r="A11454" i="4"/>
  <c r="A11455" i="4"/>
  <c r="A11456" i="4"/>
  <c r="A11457" i="4"/>
  <c r="A11458" i="4"/>
  <c r="A11459" i="4"/>
  <c r="A11460" i="4"/>
  <c r="A11461" i="4"/>
  <c r="A11462" i="4"/>
  <c r="A11463" i="4"/>
  <c r="A11464" i="4"/>
  <c r="A11465" i="4"/>
  <c r="A11466" i="4"/>
  <c r="A11467" i="4"/>
  <c r="A11468" i="4"/>
  <c r="A11469" i="4"/>
  <c r="A11470" i="4"/>
  <c r="A11471" i="4"/>
  <c r="A11472" i="4"/>
  <c r="A11473" i="4"/>
  <c r="A11474" i="4"/>
  <c r="A11475" i="4"/>
  <c r="A11476" i="4"/>
  <c r="A11477" i="4"/>
  <c r="A11478" i="4"/>
  <c r="A11479" i="4"/>
  <c r="A11480" i="4"/>
  <c r="A11481" i="4"/>
  <c r="A11482" i="4"/>
  <c r="A11483" i="4"/>
  <c r="A11484" i="4"/>
  <c r="A11485" i="4"/>
  <c r="A11486" i="4"/>
  <c r="A11487" i="4"/>
  <c r="A11488" i="4"/>
  <c r="A11489" i="4"/>
  <c r="A11490" i="4"/>
  <c r="A11491" i="4"/>
  <c r="A11492" i="4"/>
  <c r="A11493" i="4"/>
  <c r="A11494" i="4"/>
  <c r="A11495" i="4"/>
  <c r="A11496" i="4"/>
  <c r="A11497" i="4"/>
  <c r="A11498" i="4"/>
  <c r="A11499" i="4"/>
  <c r="A11500" i="4"/>
  <c r="A11501" i="4"/>
  <c r="A11502" i="4"/>
  <c r="A11503" i="4"/>
  <c r="A11504" i="4"/>
  <c r="A11505" i="4"/>
  <c r="A11506" i="4"/>
  <c r="A11507" i="4"/>
  <c r="A11508" i="4"/>
  <c r="A11509" i="4"/>
  <c r="A11510" i="4"/>
  <c r="A11511" i="4"/>
  <c r="A11512" i="4"/>
  <c r="A11513" i="4"/>
  <c r="A11514" i="4"/>
  <c r="A11515" i="4"/>
  <c r="A11516" i="4"/>
  <c r="A11517" i="4"/>
  <c r="A11518" i="4"/>
  <c r="A11519" i="4"/>
  <c r="A11520" i="4"/>
  <c r="A11521" i="4"/>
  <c r="A11522" i="4"/>
  <c r="A11523" i="4"/>
  <c r="A11524" i="4"/>
  <c r="A11525" i="4"/>
  <c r="A11526" i="4"/>
  <c r="A11527" i="4"/>
  <c r="A11528" i="4"/>
  <c r="A11529" i="4"/>
  <c r="A11530" i="4"/>
  <c r="A11531" i="4"/>
  <c r="A11532" i="4"/>
  <c r="A11533" i="4"/>
  <c r="A11534" i="4"/>
  <c r="A11535" i="4"/>
  <c r="A11536" i="4"/>
  <c r="A11537" i="4"/>
  <c r="A11538" i="4"/>
  <c r="A11539" i="4"/>
  <c r="A11540" i="4"/>
  <c r="A11541" i="4"/>
  <c r="A11542" i="4"/>
  <c r="A11543" i="4"/>
  <c r="A11544" i="4"/>
  <c r="A11545" i="4"/>
  <c r="A11546" i="4"/>
  <c r="A11547" i="4"/>
  <c r="A11548" i="4"/>
  <c r="A11549" i="4"/>
  <c r="A11550" i="4"/>
  <c r="A11551" i="4"/>
  <c r="A11552" i="4"/>
  <c r="A11553" i="4"/>
  <c r="A11554" i="4"/>
  <c r="A11555" i="4"/>
  <c r="A11556" i="4"/>
  <c r="A11557" i="4"/>
  <c r="A11558" i="4"/>
  <c r="A11559" i="4"/>
  <c r="A11560" i="4"/>
  <c r="A11561" i="4"/>
  <c r="A11562" i="4"/>
  <c r="A11563" i="4"/>
  <c r="A11564" i="4"/>
  <c r="A11565" i="4"/>
  <c r="A11566" i="4"/>
  <c r="A11567" i="4"/>
  <c r="A11568" i="4"/>
  <c r="A11569" i="4"/>
  <c r="A11570" i="4"/>
  <c r="A11571" i="4"/>
  <c r="A11572" i="4"/>
  <c r="A11573" i="4"/>
  <c r="A11574" i="4"/>
  <c r="A11575" i="4"/>
  <c r="A11576" i="4"/>
  <c r="A11577" i="4"/>
  <c r="A11578" i="4"/>
  <c r="A11579" i="4"/>
  <c r="A11580" i="4"/>
  <c r="A11581" i="4"/>
  <c r="A11582" i="4"/>
  <c r="A11583" i="4"/>
  <c r="A11584" i="4"/>
  <c r="A11585" i="4"/>
  <c r="A11586" i="4"/>
  <c r="A11587" i="4"/>
  <c r="A11588" i="4"/>
  <c r="A11589" i="4"/>
  <c r="A11590" i="4"/>
  <c r="A11591" i="4"/>
  <c r="A11592" i="4"/>
  <c r="A11593" i="4"/>
  <c r="A11594" i="4"/>
  <c r="A11595" i="4"/>
  <c r="A11596" i="4"/>
  <c r="A11597" i="4"/>
  <c r="A11598" i="4"/>
  <c r="A11599" i="4"/>
  <c r="A11600" i="4"/>
  <c r="A11601" i="4"/>
  <c r="A11602" i="4"/>
  <c r="A11603" i="4"/>
  <c r="A11604" i="4"/>
  <c r="A11605" i="4"/>
  <c r="A11606" i="4"/>
  <c r="A11607" i="4"/>
  <c r="A11608" i="4"/>
  <c r="A11609" i="4"/>
  <c r="A11610" i="4"/>
  <c r="A11611" i="4"/>
  <c r="A11612" i="4"/>
  <c r="A11613" i="4"/>
  <c r="A11614" i="4"/>
  <c r="A11615" i="4"/>
  <c r="A11616" i="4"/>
  <c r="A11617" i="4"/>
  <c r="A11618" i="4"/>
  <c r="A11619" i="4"/>
  <c r="A11620" i="4"/>
  <c r="A11621" i="4"/>
  <c r="A11622" i="4"/>
  <c r="A11623" i="4"/>
  <c r="A11624" i="4"/>
  <c r="A11625" i="4"/>
  <c r="A11626" i="4"/>
  <c r="A11627" i="4"/>
  <c r="A11628" i="4"/>
  <c r="A11629" i="4"/>
  <c r="A11630" i="4"/>
  <c r="A11631" i="4"/>
  <c r="A11632" i="4"/>
  <c r="A11633" i="4"/>
  <c r="A11634" i="4"/>
  <c r="A11635" i="4"/>
  <c r="A11636" i="4"/>
  <c r="A11637" i="4"/>
  <c r="A11638" i="4"/>
  <c r="A11639" i="4"/>
  <c r="A11640" i="4"/>
  <c r="A11641" i="4"/>
  <c r="A11642" i="4"/>
  <c r="A11643" i="4"/>
  <c r="A11644" i="4"/>
  <c r="A11645" i="4"/>
  <c r="A11646" i="4"/>
  <c r="A11647" i="4"/>
  <c r="A11648" i="4"/>
  <c r="A11649" i="4"/>
  <c r="A11650" i="4"/>
  <c r="A11651" i="4"/>
  <c r="A11652" i="4"/>
  <c r="A11653" i="4"/>
  <c r="A11654" i="4"/>
  <c r="A11655" i="4"/>
  <c r="A11656" i="4"/>
  <c r="A11657" i="4"/>
  <c r="A11658" i="4"/>
  <c r="A11659" i="4"/>
  <c r="A11660" i="4"/>
  <c r="A11661" i="4"/>
  <c r="A11662" i="4"/>
  <c r="A11663" i="4"/>
  <c r="A11664" i="4"/>
  <c r="A11665" i="4"/>
  <c r="A11666" i="4"/>
  <c r="A11667" i="4"/>
  <c r="A11668" i="4"/>
  <c r="A11669" i="4"/>
  <c r="A11670" i="4"/>
  <c r="A11671" i="4"/>
  <c r="A11672" i="4"/>
  <c r="A11673" i="4"/>
  <c r="A11674" i="4"/>
  <c r="A11675" i="4"/>
  <c r="A11676" i="4"/>
  <c r="A11677" i="4"/>
  <c r="A11678" i="4"/>
  <c r="A11679" i="4"/>
  <c r="A11680" i="4"/>
  <c r="A11681" i="4"/>
  <c r="A11682" i="4"/>
  <c r="A11683" i="4"/>
  <c r="A11684" i="4"/>
  <c r="A11685" i="4"/>
  <c r="A11686" i="4"/>
  <c r="A11687" i="4"/>
  <c r="A11688" i="4"/>
  <c r="A11689" i="4"/>
  <c r="A11690" i="4"/>
  <c r="A11691" i="4"/>
  <c r="A11692" i="4"/>
  <c r="A11693" i="4"/>
  <c r="A11694" i="4"/>
  <c r="A11695" i="4"/>
  <c r="A11696" i="4"/>
  <c r="A11697" i="4"/>
  <c r="A11698" i="4"/>
  <c r="A11699" i="4"/>
  <c r="A11700" i="4"/>
  <c r="A11701" i="4"/>
  <c r="A11702" i="4"/>
  <c r="A11703" i="4"/>
  <c r="A11704" i="4"/>
  <c r="A11705" i="4"/>
  <c r="A11706" i="4"/>
  <c r="A11707" i="4"/>
  <c r="A11708" i="4"/>
  <c r="A11709" i="4"/>
  <c r="A11710" i="4"/>
  <c r="A11711" i="4"/>
  <c r="A11712" i="4"/>
  <c r="A11713" i="4"/>
  <c r="A11714" i="4"/>
  <c r="A11715" i="4"/>
  <c r="A11716" i="4"/>
  <c r="A11717" i="4"/>
  <c r="A11718" i="4"/>
  <c r="A11719" i="4"/>
  <c r="A11720" i="4"/>
  <c r="A11721" i="4"/>
  <c r="A11722" i="4"/>
  <c r="A11723" i="4"/>
  <c r="A11724" i="4"/>
  <c r="A11725" i="4"/>
  <c r="A11726" i="4"/>
  <c r="A11727" i="4"/>
  <c r="A11728" i="4"/>
  <c r="A11729" i="4"/>
  <c r="A11730" i="4"/>
  <c r="A11731" i="4"/>
  <c r="A11732" i="4"/>
  <c r="A11733" i="4"/>
  <c r="A11734" i="4"/>
  <c r="A11735" i="4"/>
  <c r="A11736" i="4"/>
  <c r="A11737" i="4"/>
  <c r="A11738" i="4"/>
  <c r="A11739" i="4"/>
  <c r="A11740" i="4"/>
  <c r="A11741" i="4"/>
  <c r="A11742" i="4"/>
  <c r="A11743" i="4"/>
  <c r="A11744" i="4"/>
  <c r="A11745" i="4"/>
  <c r="A11746" i="4"/>
  <c r="A11747" i="4"/>
  <c r="A11748" i="4"/>
  <c r="A11749" i="4"/>
  <c r="A11750" i="4"/>
  <c r="A11751" i="4"/>
  <c r="A11752" i="4"/>
  <c r="A11753" i="4"/>
  <c r="A11754" i="4"/>
  <c r="A11755" i="4"/>
  <c r="A11756" i="4"/>
  <c r="A11757" i="4"/>
  <c r="A11758" i="4"/>
  <c r="A11759" i="4"/>
  <c r="A11760" i="4"/>
  <c r="A11761" i="4"/>
  <c r="A11762" i="4"/>
  <c r="A11763" i="4"/>
  <c r="A11764" i="4"/>
  <c r="A11765" i="4"/>
  <c r="A11766" i="4"/>
  <c r="A11767" i="4"/>
  <c r="A11768" i="4"/>
  <c r="A11769" i="4"/>
  <c r="A11770" i="4"/>
  <c r="A11771" i="4"/>
  <c r="A11772" i="4"/>
  <c r="A11773" i="4"/>
  <c r="A11774" i="4"/>
  <c r="A11775" i="4"/>
  <c r="A11776" i="4"/>
  <c r="A11777" i="4"/>
  <c r="A11778" i="4"/>
  <c r="A11779" i="4"/>
  <c r="A11780" i="4"/>
  <c r="A11781" i="4"/>
  <c r="A11782" i="4"/>
  <c r="A11783" i="4"/>
  <c r="A11784" i="4"/>
  <c r="A11785" i="4"/>
  <c r="A11786" i="4"/>
  <c r="A11787" i="4"/>
  <c r="A11788" i="4"/>
  <c r="A11789" i="4"/>
  <c r="A11790" i="4"/>
  <c r="A11791" i="4"/>
  <c r="A11792" i="4"/>
  <c r="A11793" i="4"/>
  <c r="A11794" i="4"/>
  <c r="A11795" i="4"/>
  <c r="A11796" i="4"/>
  <c r="A11797" i="4"/>
  <c r="A11798" i="4"/>
  <c r="A11799" i="4"/>
  <c r="A11800" i="4"/>
  <c r="A11801" i="4"/>
  <c r="A11802" i="4"/>
  <c r="A11803" i="4"/>
  <c r="A11804" i="4"/>
  <c r="A11805" i="4"/>
  <c r="A11806" i="4"/>
  <c r="A11807" i="4"/>
  <c r="A11808" i="4"/>
  <c r="A11809" i="4"/>
  <c r="A11810" i="4"/>
  <c r="A11811" i="4"/>
  <c r="A11812" i="4"/>
  <c r="A11813" i="4"/>
  <c r="A11814" i="4"/>
  <c r="A11815" i="4"/>
  <c r="A11816" i="4"/>
  <c r="A11817" i="4"/>
  <c r="A11818" i="4"/>
  <c r="A11819" i="4"/>
  <c r="A11820" i="4"/>
  <c r="A11821" i="4"/>
  <c r="A11822" i="4"/>
  <c r="A11823" i="4"/>
  <c r="A11824" i="4"/>
  <c r="A11825" i="4"/>
  <c r="A11826" i="4"/>
  <c r="A11827" i="4"/>
  <c r="A11828" i="4"/>
  <c r="A11829" i="4"/>
  <c r="A11830" i="4"/>
  <c r="A11831" i="4"/>
  <c r="A11832" i="4"/>
  <c r="A11833" i="4"/>
  <c r="A11834" i="4"/>
  <c r="A11835" i="4"/>
  <c r="A11836" i="4"/>
  <c r="A11837" i="4"/>
  <c r="A11838" i="4"/>
  <c r="A11839" i="4"/>
  <c r="A11840" i="4"/>
  <c r="A11841" i="4"/>
  <c r="A11842" i="4"/>
  <c r="A11843" i="4"/>
  <c r="A11844" i="4"/>
  <c r="A11845" i="4"/>
  <c r="A11846" i="4"/>
  <c r="A11847" i="4"/>
  <c r="A11848" i="4"/>
  <c r="A11849" i="4"/>
  <c r="A11850" i="4"/>
  <c r="A11851" i="4"/>
  <c r="A11852" i="4"/>
  <c r="A11853" i="4"/>
  <c r="A11854" i="4"/>
  <c r="A11855" i="4"/>
  <c r="A11856" i="4"/>
  <c r="A11857" i="4"/>
  <c r="A11858" i="4"/>
  <c r="A11859" i="4"/>
  <c r="A11860" i="4"/>
  <c r="A11861" i="4"/>
  <c r="A11862" i="4"/>
  <c r="A11863" i="4"/>
  <c r="A11864" i="4"/>
  <c r="A11865" i="4"/>
  <c r="A11866" i="4"/>
  <c r="A11867" i="4"/>
  <c r="A11868" i="4"/>
  <c r="A11869" i="4"/>
  <c r="A11870" i="4"/>
  <c r="A11871" i="4"/>
  <c r="A11872" i="4"/>
  <c r="A11873" i="4"/>
  <c r="A11874" i="4"/>
  <c r="A11875" i="4"/>
  <c r="A11876" i="4"/>
  <c r="A11877" i="4"/>
  <c r="A11878" i="4"/>
  <c r="A11879" i="4"/>
  <c r="A11880" i="4"/>
  <c r="A11881" i="4"/>
  <c r="A11882" i="4"/>
  <c r="A11883" i="4"/>
  <c r="A11884" i="4"/>
  <c r="A11885" i="4"/>
  <c r="A11886" i="4"/>
  <c r="A11887" i="4"/>
  <c r="A11888" i="4"/>
  <c r="A11889" i="4"/>
  <c r="A11890" i="4"/>
  <c r="A11891" i="4"/>
  <c r="A11892" i="4"/>
  <c r="A11893" i="4"/>
  <c r="A11894" i="4"/>
  <c r="A11895" i="4"/>
  <c r="A11896" i="4"/>
  <c r="A11897" i="4"/>
  <c r="A11898" i="4"/>
  <c r="A11899" i="4"/>
  <c r="A11900" i="4"/>
  <c r="A11901" i="4"/>
  <c r="A11902" i="4"/>
  <c r="A11903" i="4"/>
  <c r="A11904" i="4"/>
  <c r="A11905" i="4"/>
  <c r="A11906" i="4"/>
  <c r="A11907" i="4"/>
  <c r="A11908" i="4"/>
  <c r="A11909" i="4"/>
  <c r="A11910" i="4"/>
  <c r="A11911" i="4"/>
  <c r="A11912" i="4"/>
  <c r="A11913" i="4"/>
  <c r="A11914" i="4"/>
  <c r="A11915" i="4"/>
  <c r="A11916" i="4"/>
  <c r="A11917" i="4"/>
  <c r="A11918" i="4"/>
  <c r="A11919" i="4"/>
  <c r="A11920" i="4"/>
  <c r="A11921" i="4"/>
  <c r="A11922" i="4"/>
  <c r="A11923" i="4"/>
  <c r="A11924" i="4"/>
  <c r="A11925" i="4"/>
  <c r="A11926" i="4"/>
  <c r="A11927" i="4"/>
  <c r="A11928" i="4"/>
  <c r="A11929" i="4"/>
  <c r="A11930" i="4"/>
  <c r="A11931" i="4"/>
  <c r="A11932" i="4"/>
  <c r="A11933" i="4"/>
  <c r="A11934" i="4"/>
  <c r="A11935" i="4"/>
  <c r="A11936" i="4"/>
  <c r="A11937" i="4"/>
  <c r="A11938" i="4"/>
  <c r="A11939" i="4"/>
  <c r="A11940" i="4"/>
  <c r="A11941" i="4"/>
  <c r="A11942" i="4"/>
  <c r="A11943" i="4"/>
  <c r="A11944" i="4"/>
  <c r="A11945" i="4"/>
  <c r="A11946" i="4"/>
  <c r="A11947" i="4"/>
  <c r="A11948" i="4"/>
  <c r="A11949" i="4"/>
  <c r="A11950" i="4"/>
  <c r="A11951" i="4"/>
  <c r="A11952" i="4"/>
  <c r="A11953" i="4"/>
  <c r="A11954" i="4"/>
  <c r="A11955" i="4"/>
  <c r="A11956" i="4"/>
  <c r="A11957" i="4"/>
  <c r="A11958" i="4"/>
  <c r="A11959" i="4"/>
  <c r="A11960" i="4"/>
  <c r="A11961" i="4"/>
  <c r="A11962" i="4"/>
  <c r="A11963" i="4"/>
  <c r="A11964" i="4"/>
  <c r="A11965" i="4"/>
  <c r="A11966" i="4"/>
  <c r="A11967" i="4"/>
  <c r="A11968" i="4"/>
  <c r="A11969" i="4"/>
  <c r="A11970" i="4"/>
  <c r="A11971" i="4"/>
  <c r="A11972" i="4"/>
  <c r="A11973" i="4"/>
  <c r="A11974" i="4"/>
  <c r="A11975" i="4"/>
  <c r="A11976" i="4"/>
  <c r="A11977" i="4"/>
  <c r="A11978" i="4"/>
  <c r="A11979" i="4"/>
  <c r="A11980" i="4"/>
  <c r="A11981" i="4"/>
  <c r="A11982" i="4"/>
  <c r="A11983" i="4"/>
  <c r="A11984" i="4"/>
  <c r="A11985" i="4"/>
  <c r="A11986" i="4"/>
  <c r="A11987" i="4"/>
  <c r="A11988" i="4"/>
  <c r="A11989" i="4"/>
  <c r="A11990" i="4"/>
  <c r="A11991" i="4"/>
  <c r="A11992" i="4"/>
  <c r="A11993" i="4"/>
  <c r="A11994" i="4"/>
  <c r="A11995" i="4"/>
  <c r="A11996" i="4"/>
  <c r="A11997" i="4"/>
  <c r="A11998" i="4"/>
  <c r="A11999" i="4"/>
  <c r="A12000" i="4"/>
  <c r="A12001" i="4"/>
  <c r="A12002" i="4"/>
  <c r="A12003" i="4"/>
  <c r="A12004" i="4"/>
  <c r="A12005" i="4"/>
  <c r="A12006" i="4"/>
  <c r="A12007" i="4"/>
  <c r="A12008" i="4"/>
  <c r="A12009" i="4"/>
  <c r="A12010" i="4"/>
  <c r="A12011" i="4"/>
  <c r="A12012" i="4"/>
  <c r="A12013" i="4"/>
  <c r="A12014" i="4"/>
  <c r="A12015" i="4"/>
  <c r="A12016" i="4"/>
  <c r="A12017" i="4"/>
  <c r="A12018" i="4"/>
  <c r="A12019" i="4"/>
  <c r="A12020" i="4"/>
  <c r="A12021" i="4"/>
  <c r="A12022" i="4"/>
  <c r="A12023" i="4"/>
  <c r="A12024" i="4"/>
  <c r="A12025" i="4"/>
  <c r="A12026" i="4"/>
  <c r="A12027" i="4"/>
  <c r="A12028" i="4"/>
  <c r="A12029" i="4"/>
  <c r="A12030" i="4"/>
  <c r="A12031" i="4"/>
  <c r="A12032" i="4"/>
  <c r="A12033" i="4"/>
  <c r="A12034" i="4"/>
  <c r="A12035" i="4"/>
  <c r="A12036" i="4"/>
  <c r="A12037" i="4"/>
  <c r="A12038" i="4"/>
  <c r="A12039" i="4"/>
  <c r="A12040" i="4"/>
  <c r="A12041" i="4"/>
  <c r="A12042" i="4"/>
  <c r="A12043" i="4"/>
  <c r="A12044" i="4"/>
  <c r="A12045" i="4"/>
  <c r="A12046" i="4"/>
  <c r="A12047" i="4"/>
  <c r="A12048" i="4"/>
  <c r="A12049" i="4"/>
  <c r="A12050" i="4"/>
  <c r="A12051" i="4"/>
  <c r="A12052" i="4"/>
  <c r="A12053" i="4"/>
  <c r="A12054" i="4"/>
  <c r="A12055" i="4"/>
  <c r="A12056" i="4"/>
  <c r="A12057" i="4"/>
  <c r="A12058" i="4"/>
  <c r="A12059" i="4"/>
  <c r="A12060" i="4"/>
  <c r="A12061" i="4"/>
  <c r="A12062" i="4"/>
  <c r="A12063" i="4"/>
  <c r="A12064" i="4"/>
  <c r="A12065" i="4"/>
  <c r="A12066" i="4"/>
  <c r="A12067" i="4"/>
  <c r="A12068" i="4"/>
  <c r="A12069" i="4"/>
  <c r="A12070" i="4"/>
  <c r="A12071" i="4"/>
  <c r="A12072" i="4"/>
  <c r="A12073" i="4"/>
  <c r="A12074" i="4"/>
  <c r="A12075" i="4"/>
  <c r="A12076" i="4"/>
  <c r="A12077" i="4"/>
  <c r="A12078" i="4"/>
  <c r="A12079" i="4"/>
  <c r="A12080" i="4"/>
  <c r="A12081" i="4"/>
  <c r="A12082" i="4"/>
  <c r="A12083" i="4"/>
  <c r="A12084" i="4"/>
  <c r="A12085" i="4"/>
  <c r="A12086" i="4"/>
  <c r="A12087" i="4"/>
  <c r="A12088" i="4"/>
  <c r="A12089" i="4"/>
  <c r="A12090" i="4"/>
  <c r="A12091" i="4"/>
  <c r="A12092" i="4"/>
  <c r="A12093" i="4"/>
  <c r="A12094" i="4"/>
  <c r="A12095" i="4"/>
  <c r="A12096" i="4"/>
  <c r="A12097" i="4"/>
  <c r="A12098" i="4"/>
  <c r="A12099" i="4"/>
  <c r="A12100" i="4"/>
  <c r="A12101" i="4"/>
  <c r="A12102" i="4"/>
  <c r="A12103" i="4"/>
  <c r="A12104" i="4"/>
  <c r="A12105" i="4"/>
  <c r="A12106" i="4"/>
  <c r="A12107" i="4"/>
  <c r="A12108" i="4"/>
  <c r="A12109" i="4"/>
  <c r="A12110" i="4"/>
  <c r="A12111" i="4"/>
  <c r="A12112" i="4"/>
  <c r="A12113" i="4"/>
  <c r="A12114" i="4"/>
  <c r="A12115" i="4"/>
  <c r="A12116" i="4"/>
  <c r="A12117" i="4"/>
  <c r="A12118" i="4"/>
  <c r="A12119" i="4"/>
  <c r="A12120" i="4"/>
  <c r="A12121" i="4"/>
  <c r="A12122" i="4"/>
  <c r="A12123" i="4"/>
  <c r="A12124" i="4"/>
  <c r="A12125" i="4"/>
  <c r="A12126" i="4"/>
  <c r="A12127" i="4"/>
  <c r="A12128" i="4"/>
  <c r="A12129" i="4"/>
  <c r="A12130" i="4"/>
  <c r="A12131" i="4"/>
  <c r="A12132" i="4"/>
  <c r="A12133" i="4"/>
  <c r="A12134" i="4"/>
  <c r="A12135" i="4"/>
  <c r="A12136" i="4"/>
  <c r="A12137" i="4"/>
  <c r="A12138" i="4"/>
  <c r="A12139" i="4"/>
  <c r="A12140" i="4"/>
  <c r="A12141" i="4"/>
  <c r="A12142" i="4"/>
  <c r="A12143" i="4"/>
  <c r="A12144" i="4"/>
  <c r="A12145" i="4"/>
  <c r="A12146" i="4"/>
  <c r="A12147" i="4"/>
  <c r="A12148" i="4"/>
  <c r="A12149" i="4"/>
  <c r="A12150" i="4"/>
  <c r="A12151" i="4"/>
  <c r="A12152" i="4"/>
  <c r="A12153" i="4"/>
  <c r="A12154" i="4"/>
  <c r="A12155" i="4"/>
  <c r="A12156" i="4"/>
  <c r="A12157" i="4"/>
  <c r="A12158" i="4"/>
  <c r="A12159" i="4"/>
  <c r="A12160" i="4"/>
  <c r="A12161" i="4"/>
  <c r="A12162" i="4"/>
  <c r="A12163" i="4"/>
  <c r="A12164" i="4"/>
  <c r="A12165" i="4"/>
  <c r="A12166" i="4"/>
  <c r="A12167" i="4"/>
  <c r="A12168" i="4"/>
  <c r="A12169" i="4"/>
  <c r="A12170" i="4"/>
  <c r="A12171" i="4"/>
  <c r="A12172" i="4"/>
  <c r="A12173" i="4"/>
  <c r="A12174" i="4"/>
  <c r="A12175" i="4"/>
  <c r="A12176" i="4"/>
  <c r="A12177" i="4"/>
  <c r="A12178" i="4"/>
  <c r="A12179" i="4"/>
  <c r="A12180" i="4"/>
  <c r="A12181" i="4"/>
  <c r="A12182" i="4"/>
  <c r="A12183" i="4"/>
  <c r="A12184" i="4"/>
  <c r="A12185" i="4"/>
  <c r="A12186" i="4"/>
  <c r="A12187" i="4"/>
  <c r="A12188" i="4"/>
  <c r="A12189" i="4"/>
  <c r="A12190" i="4"/>
  <c r="A12191" i="4"/>
  <c r="A12192" i="4"/>
  <c r="A12193" i="4"/>
  <c r="A12194" i="4"/>
  <c r="A12195" i="4"/>
  <c r="A12196" i="4"/>
  <c r="A12197" i="4"/>
  <c r="A12198" i="4"/>
  <c r="A12199" i="4"/>
  <c r="A12200" i="4"/>
  <c r="A12201" i="4"/>
  <c r="A12202" i="4"/>
  <c r="A12203" i="4"/>
  <c r="A12204" i="4"/>
  <c r="A12205" i="4"/>
  <c r="A12206" i="4"/>
  <c r="A12207" i="4"/>
  <c r="A12208" i="4"/>
  <c r="A12209" i="4"/>
  <c r="A12210" i="4"/>
  <c r="A12211" i="4"/>
  <c r="A12212" i="4"/>
  <c r="A12213" i="4"/>
  <c r="A12214" i="4"/>
  <c r="A12215" i="4"/>
  <c r="A12216" i="4"/>
  <c r="A12217" i="4"/>
  <c r="A12218" i="4"/>
  <c r="A12219" i="4"/>
  <c r="A12220" i="4"/>
  <c r="A12221" i="4"/>
  <c r="A12222" i="4"/>
  <c r="A12223" i="4"/>
  <c r="A12224" i="4"/>
  <c r="A12225" i="4"/>
  <c r="A12226" i="4"/>
  <c r="A12227" i="4"/>
  <c r="A12228" i="4"/>
  <c r="A12229" i="4"/>
  <c r="A12230" i="4"/>
  <c r="A12231" i="4"/>
  <c r="A12232" i="4"/>
  <c r="A12233" i="4"/>
  <c r="A12234" i="4"/>
  <c r="A12235" i="4"/>
  <c r="A12236" i="4"/>
  <c r="A12237" i="4"/>
  <c r="A12238" i="4"/>
  <c r="A12239" i="4"/>
  <c r="A12240" i="4"/>
  <c r="A12241" i="4"/>
  <c r="A12242" i="4"/>
  <c r="A12243" i="4"/>
  <c r="A12244" i="4"/>
  <c r="A12245" i="4"/>
  <c r="A12246" i="4"/>
  <c r="A12247" i="4"/>
  <c r="A12248" i="4"/>
  <c r="A12249" i="4"/>
  <c r="A12250" i="4"/>
  <c r="A12251" i="4"/>
  <c r="A12252" i="4"/>
  <c r="A12253" i="4"/>
  <c r="A12254" i="4"/>
  <c r="A12255" i="4"/>
  <c r="A12256" i="4"/>
  <c r="A12257" i="4"/>
  <c r="A12258" i="4"/>
  <c r="A12259" i="4"/>
  <c r="A12260" i="4"/>
  <c r="A12261" i="4"/>
  <c r="A12262" i="4"/>
  <c r="A12263" i="4"/>
  <c r="A12264" i="4"/>
  <c r="A12265" i="4"/>
  <c r="A12266" i="4"/>
  <c r="A12267" i="4"/>
  <c r="A12268" i="4"/>
  <c r="A12269" i="4"/>
  <c r="A12270" i="4"/>
  <c r="A12271" i="4"/>
  <c r="A12272" i="4"/>
  <c r="A12273" i="4"/>
  <c r="A12274" i="4"/>
  <c r="A12275" i="4"/>
  <c r="A12276" i="4"/>
  <c r="A12277" i="4"/>
  <c r="A12278" i="4"/>
  <c r="A12279" i="4"/>
  <c r="A12280" i="4"/>
  <c r="A12281" i="4"/>
  <c r="A12282" i="4"/>
  <c r="A12283" i="4"/>
  <c r="A12284" i="4"/>
  <c r="A12285" i="4"/>
  <c r="A12286" i="4"/>
  <c r="A12287" i="4"/>
  <c r="A12288" i="4"/>
  <c r="A12289" i="4"/>
  <c r="A12290" i="4"/>
  <c r="A12291" i="4"/>
  <c r="A12292" i="4"/>
  <c r="A12293" i="4"/>
  <c r="A12294" i="4"/>
  <c r="A12295" i="4"/>
  <c r="A12296" i="4"/>
  <c r="A12297" i="4"/>
  <c r="A12298" i="4"/>
  <c r="A12299" i="4"/>
  <c r="A12300" i="4"/>
  <c r="A12301" i="4"/>
  <c r="A12302" i="4"/>
  <c r="A12303" i="4"/>
  <c r="A12304" i="4"/>
  <c r="A12305" i="4"/>
  <c r="A12306" i="4"/>
  <c r="A12307" i="4"/>
  <c r="A12308" i="4"/>
  <c r="A12309" i="4"/>
  <c r="A12310" i="4"/>
  <c r="A12311" i="4"/>
  <c r="A12312" i="4"/>
  <c r="A12313" i="4"/>
  <c r="A12314" i="4"/>
  <c r="A12315" i="4"/>
  <c r="A12316" i="4"/>
  <c r="A12317" i="4"/>
  <c r="A12318" i="4"/>
  <c r="A12319" i="4"/>
  <c r="A12320" i="4"/>
  <c r="A12321" i="4"/>
  <c r="A12322" i="4"/>
  <c r="A12323" i="4"/>
  <c r="A12324" i="4"/>
  <c r="A12325" i="4"/>
  <c r="A12326" i="4"/>
  <c r="A12327" i="4"/>
  <c r="A12328" i="4"/>
  <c r="A12329" i="4"/>
  <c r="A12330" i="4"/>
  <c r="A12331" i="4"/>
  <c r="A12332" i="4"/>
  <c r="A12333" i="4"/>
  <c r="A12334" i="4"/>
  <c r="A12335" i="4"/>
  <c r="A12336" i="4"/>
  <c r="A12337" i="4"/>
  <c r="A12338" i="4"/>
  <c r="A12339" i="4"/>
  <c r="A12340" i="4"/>
  <c r="A12341" i="4"/>
  <c r="A12342" i="4"/>
  <c r="A12343" i="4"/>
  <c r="A12344" i="4"/>
  <c r="A12345" i="4"/>
  <c r="A12346" i="4"/>
  <c r="A12347" i="4"/>
  <c r="A12348" i="4"/>
  <c r="A12349" i="4"/>
  <c r="A12350" i="4"/>
  <c r="A12351" i="4"/>
  <c r="A12352" i="4"/>
  <c r="A12353" i="4"/>
  <c r="A12354" i="4"/>
  <c r="A12355" i="4"/>
  <c r="A12356" i="4"/>
  <c r="A12357" i="4"/>
  <c r="A12358" i="4"/>
  <c r="A12359" i="4"/>
  <c r="A12360" i="4"/>
  <c r="A12361" i="4"/>
  <c r="A12362" i="4"/>
  <c r="A12363" i="4"/>
  <c r="A12364" i="4"/>
  <c r="A12365" i="4"/>
  <c r="A12366" i="4"/>
  <c r="A12367" i="4"/>
  <c r="A12368" i="4"/>
  <c r="A12369" i="4"/>
  <c r="A12370" i="4"/>
  <c r="A12371" i="4"/>
  <c r="A12372" i="4"/>
  <c r="A12373" i="4"/>
  <c r="A12374" i="4"/>
  <c r="A12375" i="4"/>
  <c r="A12376" i="4"/>
  <c r="A12377" i="4"/>
  <c r="A12378" i="4"/>
  <c r="A12379" i="4"/>
  <c r="A12380" i="4"/>
  <c r="A12381" i="4"/>
  <c r="A12382" i="4"/>
  <c r="A12383" i="4"/>
  <c r="A12384" i="4"/>
  <c r="A12385" i="4"/>
  <c r="A12386" i="4"/>
  <c r="A12387" i="4"/>
  <c r="A12388" i="4"/>
  <c r="A12389" i="4"/>
  <c r="A12390" i="4"/>
  <c r="A12391" i="4"/>
  <c r="A12392" i="4"/>
  <c r="A12393" i="4"/>
  <c r="A12394" i="4"/>
  <c r="A12395" i="4"/>
  <c r="A12396" i="4"/>
  <c r="A12397" i="4"/>
  <c r="A12398" i="4"/>
  <c r="A12399" i="4"/>
  <c r="A12400" i="4"/>
  <c r="A12401" i="4"/>
  <c r="A12402" i="4"/>
  <c r="A12403" i="4"/>
  <c r="A12404" i="4"/>
  <c r="A12405" i="4"/>
  <c r="A12406" i="4"/>
  <c r="A12407" i="4"/>
  <c r="A12408" i="4"/>
  <c r="A12409" i="4"/>
  <c r="A12410" i="4"/>
  <c r="A12411" i="4"/>
  <c r="A12412" i="4"/>
  <c r="A12413" i="4"/>
  <c r="A12414" i="4"/>
  <c r="A12415" i="4"/>
  <c r="A12416" i="4"/>
  <c r="A12417" i="4"/>
  <c r="A12418" i="4"/>
  <c r="A12419" i="4"/>
  <c r="A12420" i="4"/>
  <c r="A12421" i="4"/>
  <c r="A12422" i="4"/>
  <c r="A12423" i="4"/>
  <c r="A12424" i="4"/>
  <c r="A12425" i="4"/>
  <c r="A12426" i="4"/>
  <c r="A12427" i="4"/>
  <c r="A12428" i="4"/>
  <c r="A12429" i="4"/>
  <c r="A12430" i="4"/>
  <c r="A12431" i="4"/>
  <c r="A12432" i="4"/>
  <c r="A12433" i="4"/>
  <c r="A12434" i="4"/>
  <c r="A12435" i="4"/>
  <c r="A12436" i="4"/>
  <c r="A12437" i="4"/>
  <c r="A12438" i="4"/>
  <c r="A12439" i="4"/>
  <c r="A12440" i="4"/>
  <c r="A12441" i="4"/>
  <c r="A12442" i="4"/>
  <c r="A12443" i="4"/>
  <c r="A12444" i="4"/>
  <c r="A12445" i="4"/>
  <c r="A12446" i="4"/>
  <c r="A12447" i="4"/>
  <c r="A12448" i="4"/>
  <c r="A12449" i="4"/>
  <c r="A12450" i="4"/>
  <c r="A12451" i="4"/>
  <c r="A12452" i="4"/>
  <c r="A12453" i="4"/>
  <c r="A12454" i="4"/>
  <c r="A12455" i="4"/>
  <c r="A12456" i="4"/>
  <c r="A12457" i="4"/>
  <c r="A12458" i="4"/>
  <c r="A12459" i="4"/>
  <c r="A12460" i="4"/>
  <c r="A12461" i="4"/>
  <c r="A12462" i="4"/>
  <c r="A12463" i="4"/>
  <c r="A12464" i="4"/>
  <c r="A12465" i="4"/>
  <c r="A12466" i="4"/>
  <c r="A12467" i="4"/>
  <c r="A12468" i="4"/>
  <c r="A12469" i="4"/>
  <c r="A12470" i="4"/>
  <c r="A12471" i="4"/>
  <c r="A12472" i="4"/>
  <c r="A12473" i="4"/>
  <c r="A12474" i="4"/>
  <c r="A12475" i="4"/>
  <c r="A12476" i="4"/>
  <c r="A12477" i="4"/>
  <c r="A12478" i="4"/>
  <c r="A12479" i="4"/>
  <c r="A12480" i="4"/>
  <c r="A12481" i="4"/>
  <c r="A12482" i="4"/>
  <c r="A12483" i="4"/>
  <c r="A12484" i="4"/>
  <c r="A12485" i="4"/>
  <c r="A12486" i="4"/>
  <c r="A12487" i="4"/>
  <c r="A12488" i="4"/>
  <c r="A12489" i="4"/>
  <c r="A12490" i="4"/>
  <c r="A12491" i="4"/>
  <c r="A12492" i="4"/>
  <c r="A12493" i="4"/>
  <c r="A12494" i="4"/>
  <c r="A12495" i="4"/>
  <c r="A12496" i="4"/>
  <c r="A12497" i="4"/>
  <c r="A12498" i="4"/>
  <c r="A12499" i="4"/>
  <c r="A12500" i="4"/>
  <c r="A12501" i="4"/>
  <c r="A12502" i="4"/>
  <c r="A12503" i="4"/>
  <c r="A12504" i="4"/>
  <c r="A12505" i="4"/>
  <c r="A12506" i="4"/>
  <c r="A12507" i="4"/>
  <c r="A12508" i="4"/>
  <c r="A12509" i="4"/>
  <c r="A12510" i="4"/>
  <c r="A12511" i="4"/>
  <c r="A12512" i="4"/>
  <c r="A12513" i="4"/>
  <c r="A12514" i="4"/>
  <c r="A12515" i="4"/>
  <c r="A12516" i="4"/>
  <c r="A12517" i="4"/>
  <c r="A12518" i="4"/>
  <c r="A12519" i="4"/>
  <c r="A12520" i="4"/>
  <c r="A12521" i="4"/>
  <c r="A12522" i="4"/>
  <c r="A12523" i="4"/>
  <c r="A12524" i="4"/>
  <c r="A12525" i="4"/>
  <c r="A12526" i="4"/>
  <c r="A12527" i="4"/>
  <c r="A12528" i="4"/>
  <c r="A12529" i="4"/>
  <c r="A12530" i="4"/>
  <c r="A12531" i="4"/>
  <c r="A12532" i="4"/>
  <c r="A12533" i="4"/>
  <c r="A12534" i="4"/>
  <c r="A12535" i="4"/>
  <c r="A12536" i="4"/>
  <c r="A12537" i="4"/>
  <c r="A12538" i="4"/>
  <c r="A12539" i="4"/>
  <c r="A12540" i="4"/>
  <c r="A12541" i="4"/>
  <c r="A12542" i="4"/>
  <c r="A12543" i="4"/>
  <c r="A12544" i="4"/>
  <c r="A12545" i="4"/>
  <c r="A12546" i="4"/>
  <c r="A12547" i="4"/>
  <c r="A12548" i="4"/>
  <c r="A12549" i="4"/>
  <c r="A12550" i="4"/>
  <c r="A12551" i="4"/>
  <c r="A12552" i="4"/>
  <c r="A12553" i="4"/>
  <c r="A12554" i="4"/>
  <c r="A12555" i="4"/>
  <c r="A12556" i="4"/>
  <c r="A12557" i="4"/>
  <c r="A12558" i="4"/>
  <c r="A12559" i="4"/>
  <c r="A12560" i="4"/>
  <c r="A12561" i="4"/>
  <c r="A12562" i="4"/>
  <c r="A12563" i="4"/>
  <c r="A12564" i="4"/>
  <c r="A12565" i="4"/>
  <c r="A12566" i="4"/>
  <c r="A12567" i="4"/>
  <c r="A12568" i="4"/>
  <c r="A12569" i="4"/>
  <c r="A12570" i="4"/>
  <c r="A12571" i="4"/>
  <c r="A12572" i="4"/>
  <c r="A12573" i="4"/>
  <c r="A12574" i="4"/>
  <c r="A12575" i="4"/>
  <c r="A12576" i="4"/>
  <c r="A12577" i="4"/>
  <c r="A12578" i="4"/>
  <c r="A12579" i="4"/>
  <c r="A12580" i="4"/>
  <c r="A12581" i="4"/>
  <c r="A12582" i="4"/>
  <c r="A12583" i="4"/>
  <c r="A12584" i="4"/>
  <c r="A12585" i="4"/>
  <c r="A12586" i="4"/>
  <c r="A12587" i="4"/>
  <c r="A12588" i="4"/>
  <c r="A12589" i="4"/>
  <c r="A12590" i="4"/>
  <c r="A12591" i="4"/>
  <c r="A12592" i="4"/>
  <c r="A12593" i="4"/>
  <c r="A12594" i="4"/>
  <c r="A12595" i="4"/>
  <c r="A12596" i="4"/>
  <c r="A12597" i="4"/>
  <c r="A12598" i="4"/>
  <c r="A12599" i="4"/>
  <c r="A12600" i="4"/>
  <c r="A12601" i="4"/>
  <c r="A12602" i="4"/>
  <c r="A12603" i="4"/>
  <c r="A12604" i="4"/>
  <c r="A12605" i="4"/>
  <c r="A12606" i="4"/>
  <c r="A12607" i="4"/>
  <c r="A12608" i="4"/>
  <c r="A12609" i="4"/>
  <c r="A12610" i="4"/>
  <c r="A12611" i="4"/>
  <c r="A12612" i="4"/>
  <c r="A12613" i="4"/>
  <c r="A12614" i="4"/>
  <c r="A12615" i="4"/>
  <c r="A12616" i="4"/>
  <c r="A12617" i="4"/>
  <c r="A12618" i="4"/>
  <c r="A12619" i="4"/>
  <c r="A12620" i="4"/>
  <c r="A12621" i="4"/>
  <c r="A12622" i="4"/>
  <c r="A12623" i="4"/>
  <c r="A12624" i="4"/>
  <c r="A12625" i="4"/>
  <c r="A12626" i="4"/>
  <c r="A12627" i="4"/>
  <c r="A12628" i="4"/>
  <c r="A12629" i="4"/>
  <c r="A12630" i="4"/>
  <c r="A12631" i="4"/>
  <c r="A12632" i="4"/>
  <c r="A12633" i="4"/>
  <c r="A12634" i="4"/>
  <c r="A12635" i="4"/>
  <c r="A12636" i="4"/>
  <c r="A12637" i="4"/>
  <c r="A12638" i="4"/>
  <c r="A12639" i="4"/>
  <c r="A12640" i="4"/>
  <c r="A12641" i="4"/>
  <c r="A12642" i="4"/>
  <c r="A12643" i="4"/>
  <c r="A12644" i="4"/>
  <c r="A12645" i="4"/>
  <c r="A12646" i="4"/>
  <c r="A12647" i="4"/>
  <c r="A12648" i="4"/>
  <c r="A12649" i="4"/>
  <c r="A12650" i="4"/>
  <c r="A12651" i="4"/>
  <c r="A12652" i="4"/>
  <c r="A12653" i="4"/>
  <c r="A12654" i="4"/>
  <c r="A12655" i="4"/>
  <c r="A12656" i="4"/>
  <c r="A12657" i="4"/>
  <c r="A12658" i="4"/>
  <c r="A12659" i="4"/>
  <c r="A12660" i="4"/>
  <c r="A12661" i="4"/>
  <c r="A12662" i="4"/>
  <c r="A12663" i="4"/>
  <c r="A12664" i="4"/>
  <c r="A12665" i="4"/>
  <c r="A12666" i="4"/>
  <c r="A12667" i="4"/>
  <c r="A12668" i="4"/>
  <c r="A12669" i="4"/>
  <c r="A12670" i="4"/>
  <c r="A12671" i="4"/>
  <c r="A12672" i="4"/>
  <c r="A12673" i="4"/>
  <c r="A12674" i="4"/>
  <c r="A12675" i="4"/>
  <c r="A12676" i="4"/>
  <c r="A12677" i="4"/>
  <c r="A12678" i="4"/>
  <c r="A12679" i="4"/>
  <c r="A12680" i="4"/>
  <c r="A12681" i="4"/>
  <c r="A12682" i="4"/>
  <c r="A12683" i="4"/>
  <c r="A12684" i="4"/>
  <c r="A12685" i="4"/>
  <c r="A12686" i="4"/>
  <c r="A12687" i="4"/>
  <c r="A12688" i="4"/>
  <c r="A12689" i="4"/>
  <c r="A12690" i="4"/>
  <c r="A12691" i="4"/>
  <c r="A12692" i="4"/>
  <c r="A12693" i="4"/>
  <c r="A12694" i="4"/>
  <c r="A12695" i="4"/>
  <c r="A12696" i="4"/>
  <c r="A12697" i="4"/>
  <c r="A12698" i="4"/>
  <c r="A12699" i="4"/>
  <c r="A12700" i="4"/>
  <c r="A12701" i="4"/>
  <c r="A12702" i="4"/>
  <c r="A12703" i="4"/>
  <c r="A12704" i="4"/>
  <c r="A12705" i="4"/>
  <c r="A12706" i="4"/>
  <c r="A12707" i="4"/>
  <c r="A12708" i="4"/>
  <c r="A12709" i="4"/>
  <c r="A12710" i="4"/>
  <c r="A12711" i="4"/>
  <c r="A12712" i="4"/>
  <c r="A12713" i="4"/>
  <c r="A12714" i="4"/>
  <c r="A12715" i="4"/>
  <c r="A12716" i="4"/>
  <c r="A12717" i="4"/>
  <c r="A12718" i="4"/>
  <c r="A12719" i="4"/>
  <c r="A12720" i="4"/>
  <c r="A12721" i="4"/>
  <c r="A12722" i="4"/>
  <c r="A12723" i="4"/>
  <c r="A12724" i="4"/>
  <c r="A12725" i="4"/>
  <c r="A12726" i="4"/>
  <c r="A12727" i="4"/>
  <c r="A12728" i="4"/>
  <c r="A12729" i="4"/>
  <c r="A12730" i="4"/>
  <c r="A12731" i="4"/>
  <c r="A12732" i="4"/>
  <c r="A12733" i="4"/>
  <c r="A12734" i="4"/>
  <c r="A12735" i="4"/>
  <c r="A12736" i="4"/>
  <c r="A12737" i="4"/>
  <c r="A12738" i="4"/>
  <c r="A12739" i="4"/>
  <c r="A12740" i="4"/>
  <c r="A12741" i="4"/>
  <c r="A12742" i="4"/>
  <c r="A12743" i="4"/>
  <c r="A12744" i="4"/>
  <c r="A12745" i="4"/>
  <c r="A12746" i="4"/>
  <c r="A12747" i="4"/>
  <c r="A12748" i="4"/>
  <c r="A12749" i="4"/>
  <c r="A12750" i="4"/>
  <c r="A12751" i="4"/>
  <c r="A12752" i="4"/>
  <c r="A12753" i="4"/>
  <c r="A12754" i="4"/>
  <c r="A12755" i="4"/>
  <c r="A12756" i="4"/>
  <c r="A12757" i="4"/>
  <c r="A12758" i="4"/>
  <c r="A12759" i="4"/>
  <c r="A12760" i="4"/>
  <c r="A12761" i="4"/>
  <c r="A12762" i="4"/>
  <c r="A12763" i="4"/>
  <c r="A12764" i="4"/>
  <c r="A12765" i="4"/>
  <c r="A12766" i="4"/>
  <c r="A12767" i="4"/>
  <c r="A12768" i="4"/>
  <c r="A12769" i="4"/>
  <c r="A12770" i="4"/>
  <c r="A12771" i="4"/>
  <c r="A12772" i="4"/>
  <c r="A12773" i="4"/>
  <c r="A12774" i="4"/>
  <c r="A12775" i="4"/>
  <c r="A12776" i="4"/>
  <c r="A12777" i="4"/>
  <c r="A12778" i="4"/>
  <c r="A12779" i="4"/>
  <c r="A12780" i="4"/>
  <c r="A12781" i="4"/>
  <c r="A12782" i="4"/>
  <c r="A12783" i="4"/>
  <c r="A12784" i="4"/>
  <c r="A12785" i="4"/>
  <c r="A12786" i="4"/>
  <c r="A12787" i="4"/>
  <c r="A12788" i="4"/>
  <c r="A12789" i="4"/>
  <c r="A12790" i="4"/>
  <c r="A12791" i="4"/>
  <c r="A12792" i="4"/>
  <c r="A12793" i="4"/>
  <c r="A12794" i="4"/>
  <c r="A12795" i="4"/>
  <c r="A12796" i="4"/>
  <c r="A12797" i="4"/>
  <c r="A12798" i="4"/>
  <c r="A12799" i="4"/>
  <c r="A12800" i="4"/>
  <c r="A12801" i="4"/>
  <c r="A12802" i="4"/>
  <c r="A12803" i="4"/>
  <c r="A12804" i="4"/>
  <c r="A12805" i="4"/>
  <c r="A12806" i="4"/>
  <c r="A12807" i="4"/>
  <c r="A12808" i="4"/>
  <c r="A12809" i="4"/>
  <c r="A12810" i="4"/>
  <c r="A12811" i="4"/>
  <c r="A12812" i="4"/>
  <c r="A12813" i="4"/>
  <c r="A12814" i="4"/>
  <c r="A12815" i="4"/>
  <c r="A12816" i="4"/>
  <c r="A12817" i="4"/>
  <c r="A12818" i="4"/>
  <c r="A12819" i="4"/>
  <c r="A12820" i="4"/>
  <c r="A12821" i="4"/>
  <c r="A12822" i="4"/>
  <c r="A12823" i="4"/>
  <c r="A12824" i="4"/>
  <c r="A12825" i="4"/>
  <c r="A12826" i="4"/>
  <c r="A12827" i="4"/>
  <c r="A12828" i="4"/>
  <c r="A12829" i="4"/>
  <c r="A12830" i="4"/>
  <c r="A12831" i="4"/>
  <c r="A12832" i="4"/>
  <c r="A12833" i="4"/>
  <c r="A12834" i="4"/>
  <c r="A12835" i="4"/>
  <c r="A12836" i="4"/>
  <c r="A12837" i="4"/>
  <c r="A12838" i="4"/>
  <c r="A12839" i="4"/>
  <c r="A12840" i="4"/>
  <c r="A12841" i="4"/>
  <c r="A12842" i="4"/>
  <c r="A12843" i="4"/>
  <c r="A12844" i="4"/>
  <c r="A12845" i="4"/>
  <c r="A12846" i="4"/>
  <c r="A12847" i="4"/>
  <c r="A12848" i="4"/>
  <c r="A12849" i="4"/>
  <c r="A12850" i="4"/>
  <c r="A12851" i="4"/>
  <c r="A12852" i="4"/>
  <c r="A12853" i="4"/>
  <c r="A12854" i="4"/>
  <c r="A12855" i="4"/>
  <c r="A12856" i="4"/>
  <c r="A12857" i="4"/>
  <c r="A12858" i="4"/>
  <c r="A12859" i="4"/>
  <c r="A12860" i="4"/>
  <c r="A12861" i="4"/>
  <c r="A12862" i="4"/>
  <c r="A12863" i="4"/>
  <c r="A12864" i="4"/>
  <c r="A12865" i="4"/>
  <c r="A12866" i="4"/>
  <c r="A12867" i="4"/>
  <c r="A12868" i="4"/>
  <c r="A12869" i="4"/>
  <c r="A12870" i="4"/>
  <c r="A12871" i="4"/>
  <c r="A12872" i="4"/>
  <c r="A12873" i="4"/>
  <c r="A12874" i="4"/>
  <c r="A12875" i="4"/>
  <c r="A12876" i="4"/>
  <c r="A12877" i="4"/>
  <c r="A12878" i="4"/>
  <c r="A12879" i="4"/>
  <c r="A12880" i="4"/>
  <c r="A12881" i="4"/>
  <c r="A12882" i="4"/>
  <c r="A12883" i="4"/>
  <c r="A12884" i="4"/>
  <c r="A12885" i="4"/>
  <c r="A12886" i="4"/>
  <c r="A12887" i="4"/>
  <c r="A12888" i="4"/>
  <c r="A12889" i="4"/>
  <c r="A12890" i="4"/>
  <c r="A12891" i="4"/>
  <c r="A12892" i="4"/>
  <c r="A12893" i="4"/>
  <c r="A12894" i="4"/>
  <c r="A12895" i="4"/>
  <c r="A12896" i="4"/>
  <c r="A12897" i="4"/>
  <c r="A12898" i="4"/>
  <c r="A12899" i="4"/>
  <c r="A12900" i="4"/>
  <c r="A12901" i="4"/>
  <c r="A12902" i="4"/>
  <c r="A12903" i="4"/>
  <c r="A12904" i="4"/>
  <c r="A12905" i="4"/>
  <c r="A12906" i="4"/>
  <c r="A12907" i="4"/>
  <c r="A12908" i="4"/>
  <c r="A12909" i="4"/>
  <c r="A12910" i="4"/>
  <c r="A12911" i="4"/>
  <c r="A12912" i="4"/>
  <c r="A12913" i="4"/>
  <c r="A12914" i="4"/>
  <c r="A12915" i="4"/>
  <c r="A12916" i="4"/>
  <c r="A12917" i="4"/>
  <c r="A12918" i="4"/>
  <c r="A12919" i="4"/>
  <c r="A12920" i="4"/>
  <c r="A12921" i="4"/>
  <c r="A12922" i="4"/>
  <c r="A12923" i="4"/>
  <c r="A12924" i="4"/>
  <c r="A12925" i="4"/>
  <c r="A12926" i="4"/>
  <c r="A12927" i="4"/>
  <c r="A12928" i="4"/>
  <c r="A12929" i="4"/>
  <c r="A12930" i="4"/>
  <c r="A12931" i="4"/>
  <c r="A12932" i="4"/>
  <c r="A12933" i="4"/>
  <c r="A12934" i="4"/>
  <c r="A12935" i="4"/>
  <c r="A12936" i="4"/>
  <c r="A12937" i="4"/>
  <c r="A12938" i="4"/>
  <c r="A12939" i="4"/>
  <c r="A12940" i="4"/>
  <c r="A12941" i="4"/>
  <c r="A12942" i="4"/>
  <c r="A12943" i="4"/>
  <c r="A12944" i="4"/>
  <c r="A12945" i="4"/>
  <c r="A12946" i="4"/>
  <c r="A12947" i="4"/>
  <c r="A12948" i="4"/>
  <c r="A12949" i="4"/>
  <c r="A12950" i="4"/>
  <c r="A12951" i="4"/>
  <c r="A12952" i="4"/>
  <c r="A12953" i="4"/>
  <c r="A12954" i="4"/>
  <c r="A12955" i="4"/>
  <c r="A12956" i="4"/>
  <c r="A12957" i="4"/>
  <c r="A12958" i="4"/>
  <c r="A12959" i="4"/>
  <c r="A12960" i="4"/>
  <c r="A12961" i="4"/>
  <c r="A12962" i="4"/>
  <c r="A12963" i="4"/>
  <c r="A12964" i="4"/>
  <c r="A12965" i="4"/>
  <c r="A12966" i="4"/>
  <c r="A12967" i="4"/>
  <c r="A12968" i="4"/>
  <c r="A12969" i="4"/>
  <c r="A12970" i="4"/>
  <c r="A12971" i="4"/>
  <c r="A12972" i="4"/>
  <c r="A12973" i="4"/>
  <c r="A12974" i="4"/>
  <c r="A12975" i="4"/>
  <c r="A12976" i="4"/>
  <c r="A12977" i="4"/>
  <c r="A12978" i="4"/>
  <c r="A12979" i="4"/>
  <c r="A12980" i="4"/>
  <c r="A12981" i="4"/>
  <c r="A12982" i="4"/>
  <c r="A12983" i="4"/>
  <c r="A12984" i="4"/>
  <c r="A12985" i="4"/>
  <c r="A12986" i="4"/>
  <c r="A12987" i="4"/>
  <c r="A12988" i="4"/>
  <c r="A12989" i="4"/>
  <c r="A12990" i="4"/>
  <c r="A12991" i="4"/>
  <c r="A12992" i="4"/>
  <c r="A12993" i="4"/>
  <c r="A12994" i="4"/>
  <c r="A12995" i="4"/>
  <c r="A12996" i="4"/>
  <c r="A12997" i="4"/>
  <c r="A12998" i="4"/>
  <c r="A12999" i="4"/>
  <c r="A13000" i="4"/>
  <c r="A13001" i="4"/>
  <c r="A13002" i="4"/>
  <c r="A13003" i="4"/>
  <c r="A13004" i="4"/>
  <c r="A13005" i="4"/>
  <c r="A13006" i="4"/>
  <c r="A13007" i="4"/>
  <c r="A13008" i="4"/>
  <c r="A13009" i="4"/>
  <c r="A13010" i="4"/>
  <c r="A13011" i="4"/>
  <c r="A13012" i="4"/>
  <c r="A13013" i="4"/>
  <c r="A13014" i="4"/>
  <c r="A13015" i="4"/>
  <c r="A13016" i="4"/>
  <c r="A13017" i="4"/>
  <c r="A13018" i="4"/>
  <c r="A13019" i="4"/>
  <c r="A13020" i="4"/>
  <c r="A13021" i="4"/>
  <c r="A13022" i="4"/>
  <c r="A13023" i="4"/>
  <c r="A13024" i="4"/>
  <c r="A13025" i="4"/>
  <c r="A13026" i="4"/>
  <c r="A13027" i="4"/>
  <c r="A13028" i="4"/>
  <c r="A13029" i="4"/>
  <c r="A13030" i="4"/>
  <c r="A13031" i="4"/>
  <c r="A13032" i="4"/>
  <c r="A13033" i="4"/>
  <c r="A13034" i="4"/>
  <c r="A13035" i="4"/>
  <c r="A13036" i="4"/>
  <c r="A13037" i="4"/>
  <c r="A13038" i="4"/>
  <c r="A13039" i="4"/>
  <c r="A13040" i="4"/>
  <c r="A13041" i="4"/>
  <c r="A13042" i="4"/>
  <c r="A13043" i="4"/>
  <c r="A13044" i="4"/>
  <c r="A13045" i="4"/>
  <c r="A13046" i="4"/>
  <c r="A13047" i="4"/>
  <c r="A13048" i="4"/>
  <c r="A13049" i="4"/>
  <c r="A13050" i="4"/>
  <c r="A13051" i="4"/>
  <c r="A13052" i="4"/>
  <c r="A13053" i="4"/>
  <c r="A13054" i="4"/>
  <c r="A13055" i="4"/>
  <c r="A13056" i="4"/>
  <c r="A13057" i="4"/>
  <c r="A13058" i="4"/>
  <c r="A13059" i="4"/>
  <c r="A13060" i="4"/>
  <c r="A13061" i="4"/>
  <c r="A13062" i="4"/>
  <c r="A13063" i="4"/>
  <c r="A13064" i="4"/>
  <c r="A13065" i="4"/>
  <c r="A13066" i="4"/>
  <c r="A13067" i="4"/>
  <c r="A13068" i="4"/>
  <c r="A13069" i="4"/>
  <c r="A13070" i="4"/>
  <c r="A13071" i="4"/>
  <c r="A13072" i="4"/>
  <c r="A13073" i="4"/>
  <c r="A13074" i="4"/>
  <c r="A13075" i="4"/>
  <c r="A13076" i="4"/>
  <c r="A13077" i="4"/>
  <c r="A13078" i="4"/>
  <c r="A13079" i="4"/>
  <c r="A13080" i="4"/>
  <c r="A13081" i="4"/>
  <c r="A13082" i="4"/>
  <c r="A13083" i="4"/>
  <c r="A13084" i="4"/>
  <c r="A13085" i="4"/>
  <c r="A13086" i="4"/>
  <c r="A13087" i="4"/>
  <c r="A13088" i="4"/>
  <c r="A13089" i="4"/>
  <c r="A13090" i="4"/>
  <c r="A13091" i="4"/>
  <c r="A13092" i="4"/>
  <c r="A13093" i="4"/>
  <c r="A13094" i="4"/>
  <c r="A13095" i="4"/>
  <c r="A13096" i="4"/>
  <c r="A13097" i="4"/>
  <c r="A13098" i="4"/>
  <c r="A13099" i="4"/>
  <c r="A13100" i="4"/>
  <c r="A13101" i="4"/>
  <c r="A13102" i="4"/>
  <c r="A13103" i="4"/>
  <c r="A13104" i="4"/>
  <c r="A13105" i="4"/>
  <c r="A13106" i="4"/>
  <c r="A13107" i="4"/>
  <c r="A13108" i="4"/>
  <c r="A13109" i="4"/>
  <c r="A13110" i="4"/>
  <c r="A13111" i="4"/>
  <c r="A13112" i="4"/>
  <c r="A13113" i="4"/>
  <c r="A13114" i="4"/>
  <c r="A13115" i="4"/>
  <c r="A13116" i="4"/>
  <c r="A13117" i="4"/>
  <c r="A13118" i="4"/>
  <c r="A13119" i="4"/>
  <c r="A13120" i="4"/>
  <c r="A13121" i="4"/>
  <c r="A13122" i="4"/>
  <c r="A13123" i="4"/>
  <c r="A13124" i="4"/>
  <c r="A13125" i="4"/>
  <c r="A13126" i="4"/>
  <c r="A13127" i="4"/>
  <c r="A13128" i="4"/>
  <c r="A13129" i="4"/>
  <c r="A13130" i="4"/>
  <c r="A13131" i="4"/>
  <c r="A13132" i="4"/>
  <c r="A13133" i="4"/>
  <c r="A13134" i="4"/>
  <c r="A13135" i="4"/>
  <c r="A13136" i="4"/>
  <c r="A13137" i="4"/>
  <c r="A13138" i="4"/>
  <c r="A13139" i="4"/>
  <c r="A13140" i="4"/>
  <c r="A13141" i="4"/>
  <c r="A13142" i="4"/>
  <c r="A13143" i="4"/>
  <c r="A13144" i="4"/>
  <c r="A13145" i="4"/>
  <c r="A13146" i="4"/>
  <c r="A13147" i="4"/>
  <c r="A13148" i="4"/>
  <c r="A13149" i="4"/>
  <c r="A13150" i="4"/>
  <c r="A13151" i="4"/>
  <c r="A13152" i="4"/>
  <c r="A13153" i="4"/>
  <c r="A13154" i="4"/>
  <c r="A13155" i="4"/>
  <c r="A13156" i="4"/>
  <c r="A13157" i="4"/>
  <c r="A13158" i="4"/>
  <c r="A13159" i="4"/>
  <c r="A13160" i="4"/>
  <c r="A13161" i="4"/>
  <c r="A13162" i="4"/>
  <c r="A13163" i="4"/>
  <c r="A13164" i="4"/>
  <c r="A13165" i="4"/>
  <c r="A13166" i="4"/>
  <c r="A13167" i="4"/>
  <c r="A13168" i="4"/>
  <c r="A13169" i="4"/>
  <c r="A13170" i="4"/>
  <c r="A13171" i="4"/>
  <c r="A13172" i="4"/>
  <c r="A13173" i="4"/>
  <c r="A13174" i="4"/>
  <c r="A13175" i="4"/>
  <c r="A13176" i="4"/>
  <c r="A13177" i="4"/>
  <c r="A13178" i="4"/>
  <c r="A13179" i="4"/>
  <c r="A13180" i="4"/>
  <c r="A13181" i="4"/>
  <c r="A13182" i="4"/>
  <c r="A13183" i="4"/>
  <c r="A13184" i="4"/>
  <c r="A13185" i="4"/>
  <c r="A13186" i="4"/>
  <c r="A13187" i="4"/>
  <c r="A13188" i="4"/>
  <c r="A13189" i="4"/>
  <c r="A13190" i="4"/>
  <c r="A13191" i="4"/>
  <c r="A13192" i="4"/>
  <c r="A13193" i="4"/>
  <c r="A13194" i="4"/>
  <c r="A13195" i="4"/>
  <c r="A13196" i="4"/>
  <c r="A13197" i="4"/>
  <c r="A13198" i="4"/>
  <c r="A13199" i="4"/>
  <c r="A13200" i="4"/>
  <c r="A13201" i="4"/>
  <c r="A13202" i="4"/>
  <c r="A13203" i="4"/>
  <c r="A13204" i="4"/>
  <c r="A13205" i="4"/>
  <c r="A13206" i="4"/>
  <c r="A13207" i="4"/>
  <c r="A13208" i="4"/>
  <c r="A13209" i="4"/>
  <c r="A13210" i="4"/>
  <c r="A13211" i="4"/>
  <c r="A13212" i="4"/>
  <c r="A13213" i="4"/>
  <c r="A13214" i="4"/>
  <c r="A13215" i="4"/>
  <c r="A13216" i="4"/>
  <c r="A13217" i="4"/>
  <c r="A13218" i="4"/>
  <c r="A13219" i="4"/>
  <c r="A13220" i="4"/>
  <c r="A13221" i="4"/>
  <c r="A13222" i="4"/>
  <c r="A13223" i="4"/>
  <c r="A13224" i="4"/>
  <c r="A13225" i="4"/>
  <c r="A13226" i="4"/>
  <c r="A13227" i="4"/>
  <c r="A13228" i="4"/>
  <c r="A13229" i="4"/>
  <c r="A13230" i="4"/>
  <c r="A13231" i="4"/>
  <c r="A13232" i="4"/>
  <c r="A13233" i="4"/>
  <c r="A13234" i="4"/>
  <c r="A13235" i="4"/>
  <c r="A13236" i="4"/>
  <c r="A13237" i="4"/>
  <c r="A13238" i="4"/>
  <c r="A13239" i="4"/>
  <c r="A13240" i="4"/>
  <c r="A13241" i="4"/>
  <c r="A13242" i="4"/>
  <c r="A13243" i="4"/>
  <c r="A13244" i="4"/>
  <c r="A13245" i="4"/>
  <c r="A13246" i="4"/>
  <c r="A13247" i="4"/>
  <c r="A13248" i="4"/>
  <c r="A13249" i="4"/>
  <c r="A13250" i="4"/>
  <c r="A13251" i="4"/>
  <c r="A13252" i="4"/>
  <c r="A13253" i="4"/>
  <c r="A13254" i="4"/>
  <c r="A13255" i="4"/>
  <c r="A13256" i="4"/>
  <c r="A13257" i="4"/>
  <c r="A13258" i="4"/>
  <c r="A13259" i="4"/>
  <c r="A13260" i="4"/>
  <c r="A13261" i="4"/>
  <c r="A13262" i="4"/>
  <c r="A13263" i="4"/>
  <c r="A13264" i="4"/>
  <c r="A13265" i="4"/>
  <c r="A13266" i="4"/>
  <c r="A13267" i="4"/>
  <c r="A13268" i="4"/>
  <c r="A13269" i="4"/>
  <c r="A13270" i="4"/>
  <c r="A13271" i="4"/>
  <c r="A13272" i="4"/>
  <c r="A13273" i="4"/>
  <c r="A13274" i="4"/>
  <c r="A13275" i="4"/>
  <c r="A13276" i="4"/>
  <c r="A13277" i="4"/>
  <c r="A13278" i="4"/>
  <c r="A13279" i="4"/>
  <c r="A13280" i="4"/>
  <c r="A13281" i="4"/>
  <c r="A13282" i="4"/>
  <c r="A13283" i="4"/>
  <c r="A13284" i="4"/>
  <c r="A13285" i="4"/>
  <c r="A13286" i="4"/>
  <c r="A13287" i="4"/>
  <c r="A13288" i="4"/>
  <c r="A13289" i="4"/>
  <c r="A13290" i="4"/>
  <c r="A13291" i="4"/>
  <c r="A13292" i="4"/>
  <c r="A13293" i="4"/>
  <c r="A13294" i="4"/>
  <c r="A13295" i="4"/>
  <c r="A13296" i="4"/>
  <c r="A13297" i="4"/>
  <c r="A13298" i="4"/>
  <c r="A13299" i="4"/>
  <c r="A13300" i="4"/>
  <c r="A13301" i="4"/>
  <c r="A13302" i="4"/>
  <c r="A13303" i="4"/>
  <c r="A13304" i="4"/>
  <c r="A13305" i="4"/>
  <c r="A13306" i="4"/>
  <c r="A13307" i="4"/>
  <c r="A13308" i="4"/>
  <c r="A13309" i="4"/>
  <c r="A13310" i="4"/>
  <c r="A13311" i="4"/>
  <c r="A13312" i="4"/>
  <c r="A13313" i="4"/>
  <c r="A13314" i="4"/>
  <c r="A13315" i="4"/>
  <c r="A13316" i="4"/>
  <c r="A13317" i="4"/>
  <c r="A13318" i="4"/>
  <c r="A13319" i="4"/>
  <c r="A13320" i="4"/>
  <c r="A13321" i="4"/>
  <c r="A13322" i="4"/>
  <c r="A13323" i="4"/>
  <c r="A13324" i="4"/>
  <c r="A13325" i="4"/>
  <c r="A13326" i="4"/>
  <c r="A13327" i="4"/>
  <c r="A13328" i="4"/>
  <c r="A13329" i="4"/>
  <c r="A13330" i="4"/>
  <c r="A13331" i="4"/>
  <c r="A13332" i="4"/>
  <c r="A13333" i="4"/>
  <c r="A13334" i="4"/>
  <c r="A13335" i="4"/>
  <c r="A13336" i="4"/>
  <c r="A13337" i="4"/>
  <c r="A13338" i="4"/>
  <c r="A13339" i="4"/>
  <c r="A13340" i="4"/>
  <c r="A13341" i="4"/>
  <c r="A13342" i="4"/>
  <c r="A13343" i="4"/>
  <c r="A13344" i="4"/>
  <c r="A13345" i="4"/>
  <c r="A13346" i="4"/>
  <c r="A13347" i="4"/>
  <c r="A13348" i="4"/>
  <c r="A13349" i="4"/>
  <c r="A13350" i="4"/>
  <c r="A13351" i="4"/>
  <c r="A13352" i="4"/>
  <c r="A13353" i="4"/>
  <c r="A13354" i="4"/>
  <c r="A13355" i="4"/>
  <c r="A13356" i="4"/>
  <c r="A13357" i="4"/>
  <c r="A13358" i="4"/>
  <c r="A13359" i="4"/>
  <c r="A13360" i="4"/>
  <c r="A13361" i="4"/>
  <c r="A13362" i="4"/>
  <c r="A13363" i="4"/>
  <c r="A13364" i="4"/>
  <c r="A13365" i="4"/>
  <c r="A13366" i="4"/>
  <c r="A13367" i="4"/>
  <c r="A13368" i="4"/>
  <c r="A13369" i="4"/>
  <c r="A13370" i="4"/>
  <c r="A13371" i="4"/>
  <c r="A13372" i="4"/>
  <c r="A13373" i="4"/>
  <c r="A13374" i="4"/>
  <c r="A13375" i="4"/>
  <c r="A13376" i="4"/>
  <c r="A13377" i="4"/>
  <c r="A13378" i="4"/>
  <c r="A13379" i="4"/>
  <c r="A13380" i="4"/>
  <c r="A13381" i="4"/>
  <c r="A13382" i="4"/>
  <c r="A13383" i="4"/>
  <c r="A13384" i="4"/>
  <c r="A13385" i="4"/>
  <c r="A13386" i="4"/>
  <c r="A13387" i="4"/>
  <c r="A13388" i="4"/>
  <c r="A13389" i="4"/>
  <c r="A13390" i="4"/>
  <c r="A13391" i="4"/>
  <c r="A13392" i="4"/>
  <c r="A13393" i="4"/>
  <c r="A13394" i="4"/>
  <c r="A13395" i="4"/>
  <c r="A13396" i="4"/>
  <c r="A13397" i="4"/>
  <c r="A13398" i="4"/>
  <c r="A13399" i="4"/>
  <c r="A13400" i="4"/>
  <c r="A13401" i="4"/>
  <c r="A13402" i="4"/>
  <c r="A13403" i="4"/>
  <c r="A13404" i="4"/>
  <c r="A13405" i="4"/>
  <c r="A13406" i="4"/>
  <c r="A13407" i="4"/>
  <c r="A13408" i="4"/>
  <c r="A13409" i="4"/>
  <c r="A13410" i="4"/>
  <c r="A13411" i="4"/>
  <c r="A13412" i="4"/>
  <c r="A13413" i="4"/>
  <c r="A13414" i="4"/>
  <c r="A13415" i="4"/>
  <c r="A13416" i="4"/>
  <c r="A13417" i="4"/>
  <c r="A13418" i="4"/>
  <c r="A13419" i="4"/>
  <c r="A13420" i="4"/>
  <c r="A13421" i="4"/>
  <c r="A13422" i="4"/>
  <c r="A13423" i="4"/>
  <c r="A13424" i="4"/>
  <c r="A13425" i="4"/>
  <c r="A13426" i="4"/>
  <c r="A13427" i="4"/>
  <c r="A13428" i="4"/>
  <c r="A13429" i="4"/>
  <c r="A13430" i="4"/>
  <c r="A13431" i="4"/>
  <c r="A13432" i="4"/>
  <c r="A13433" i="4"/>
  <c r="A13434" i="4"/>
  <c r="A13435" i="4"/>
  <c r="A13436" i="4"/>
  <c r="A13437" i="4"/>
  <c r="A13438" i="4"/>
  <c r="A13439" i="4"/>
  <c r="A13440" i="4"/>
  <c r="A13441" i="4"/>
  <c r="A13442" i="4"/>
  <c r="A13443" i="4"/>
  <c r="A13444" i="4"/>
  <c r="A13445" i="4"/>
  <c r="A13446" i="4"/>
  <c r="A13447" i="4"/>
  <c r="A13448" i="4"/>
  <c r="A13449" i="4"/>
  <c r="A13450" i="4"/>
  <c r="A13451" i="4"/>
  <c r="A13452" i="4"/>
  <c r="A13453" i="4"/>
  <c r="A13454" i="4"/>
  <c r="A13455" i="4"/>
  <c r="A13456" i="4"/>
  <c r="A13457" i="4"/>
  <c r="A13458" i="4"/>
  <c r="A13459" i="4"/>
  <c r="A13460" i="4"/>
  <c r="A13461" i="4"/>
  <c r="A13462" i="4"/>
  <c r="A13463" i="4"/>
  <c r="A13464" i="4"/>
  <c r="A13465" i="4"/>
  <c r="A13466" i="4"/>
  <c r="A13467" i="4"/>
  <c r="A13468" i="4"/>
  <c r="A13469" i="4"/>
  <c r="A13470" i="4"/>
  <c r="A13471" i="4"/>
  <c r="A13472" i="4"/>
  <c r="A13473" i="4"/>
  <c r="A13474" i="4"/>
  <c r="A13475" i="4"/>
  <c r="A13476" i="4"/>
  <c r="A13477" i="4"/>
  <c r="A13478" i="4"/>
  <c r="A13479" i="4"/>
  <c r="A13480" i="4"/>
  <c r="A13481" i="4"/>
  <c r="A13482" i="4"/>
  <c r="A13483" i="4"/>
  <c r="A13484" i="4"/>
  <c r="A13485" i="4"/>
  <c r="A13486" i="4"/>
  <c r="A13487" i="4"/>
  <c r="A13488" i="4"/>
  <c r="A13489" i="4"/>
  <c r="A13490" i="4"/>
  <c r="A13491" i="4"/>
  <c r="A13492" i="4"/>
  <c r="A13493" i="4"/>
  <c r="A13494" i="4"/>
  <c r="A13495" i="4"/>
  <c r="A13496" i="4"/>
  <c r="A13497" i="4"/>
  <c r="A13498" i="4"/>
  <c r="A13499" i="4"/>
  <c r="A13500" i="4"/>
  <c r="A13501" i="4"/>
  <c r="A13502" i="4"/>
  <c r="A13503" i="4"/>
  <c r="A13504" i="4"/>
  <c r="A13505" i="4"/>
  <c r="A13506" i="4"/>
  <c r="A13507" i="4"/>
  <c r="A13508" i="4"/>
  <c r="A13509" i="4"/>
  <c r="A13510" i="4"/>
  <c r="A13511" i="4"/>
  <c r="A13512" i="4"/>
  <c r="A13513" i="4"/>
  <c r="A13514" i="4"/>
  <c r="A13515" i="4"/>
  <c r="A13516" i="4"/>
  <c r="A13517" i="4"/>
  <c r="A13518" i="4"/>
  <c r="A13519" i="4"/>
  <c r="A13520" i="4"/>
  <c r="A13521" i="4"/>
  <c r="A13522" i="4"/>
  <c r="A13523" i="4"/>
  <c r="A13524" i="4"/>
  <c r="A13525" i="4"/>
  <c r="A13526" i="4"/>
  <c r="A13527" i="4"/>
  <c r="A13528" i="4"/>
  <c r="A13529" i="4"/>
  <c r="A13530" i="4"/>
  <c r="A13531" i="4"/>
  <c r="A13532" i="4"/>
  <c r="A13533" i="4"/>
  <c r="A13534" i="4"/>
  <c r="A13535" i="4"/>
  <c r="A13536" i="4"/>
  <c r="A13537" i="4"/>
  <c r="A13538" i="4"/>
  <c r="A13539" i="4"/>
  <c r="A13540" i="4"/>
  <c r="A13541" i="4"/>
  <c r="A13542" i="4"/>
  <c r="A13543" i="4"/>
  <c r="A13544" i="4"/>
  <c r="A13545" i="4"/>
  <c r="A13546" i="4"/>
  <c r="A13547" i="4"/>
  <c r="A13548" i="4"/>
  <c r="A13549" i="4"/>
  <c r="A13550" i="4"/>
  <c r="A13551" i="4"/>
  <c r="A13552" i="4"/>
  <c r="A13553" i="4"/>
  <c r="A13554" i="4"/>
  <c r="A13555" i="4"/>
  <c r="A13556" i="4"/>
  <c r="A13557" i="4"/>
  <c r="A13558" i="4"/>
  <c r="A13559" i="4"/>
  <c r="A13560" i="4"/>
  <c r="A13561" i="4"/>
  <c r="A13562" i="4"/>
  <c r="A13563" i="4"/>
  <c r="A13564" i="4"/>
  <c r="A13565" i="4"/>
  <c r="A13566" i="4"/>
  <c r="A13567" i="4"/>
  <c r="A13568" i="4"/>
  <c r="A13569" i="4"/>
  <c r="A13570" i="4"/>
  <c r="A13571" i="4"/>
  <c r="A13572" i="4"/>
  <c r="A13573" i="4"/>
  <c r="A13574" i="4"/>
  <c r="A13575" i="4"/>
  <c r="A13576" i="4"/>
  <c r="A13577" i="4"/>
  <c r="A13578" i="4"/>
  <c r="A13579" i="4"/>
  <c r="A13580" i="4"/>
  <c r="A13581" i="4"/>
  <c r="A13582" i="4"/>
  <c r="A13583" i="4"/>
  <c r="A13584" i="4"/>
  <c r="A13585" i="4"/>
  <c r="A13586" i="4"/>
  <c r="A13587" i="4"/>
  <c r="A13588" i="4"/>
  <c r="A13589" i="4"/>
  <c r="A13590" i="4"/>
  <c r="A13591" i="4"/>
  <c r="A13592" i="4"/>
  <c r="A13593" i="4"/>
  <c r="A13594" i="4"/>
  <c r="A13595" i="4"/>
  <c r="A13596" i="4"/>
  <c r="A13597" i="4"/>
  <c r="A13598" i="4"/>
  <c r="A13599" i="4"/>
  <c r="A13600" i="4"/>
  <c r="A13601" i="4"/>
  <c r="A13602" i="4"/>
  <c r="A13603" i="4"/>
  <c r="A13604" i="4"/>
  <c r="A13605" i="4"/>
  <c r="A13606" i="4"/>
  <c r="A13607" i="4"/>
  <c r="A13608" i="4"/>
  <c r="A13609" i="4"/>
  <c r="A13610" i="4"/>
  <c r="A13611" i="4"/>
  <c r="A13612" i="4"/>
  <c r="A13613" i="4"/>
  <c r="A13614" i="4"/>
  <c r="A13615" i="4"/>
  <c r="A13616" i="4"/>
  <c r="A13617" i="4"/>
  <c r="A13618" i="4"/>
  <c r="A13619" i="4"/>
  <c r="A13620" i="4"/>
  <c r="A13621" i="4"/>
  <c r="A13622" i="4"/>
  <c r="A13623" i="4"/>
  <c r="A13624" i="4"/>
  <c r="A13625" i="4"/>
  <c r="A13626" i="4"/>
  <c r="A13627" i="4"/>
  <c r="A13628" i="4"/>
  <c r="A13629" i="4"/>
  <c r="A13630" i="4"/>
  <c r="A13631" i="4"/>
  <c r="A13632" i="4"/>
  <c r="A13633" i="4"/>
  <c r="A13634" i="4"/>
  <c r="A13635" i="4"/>
  <c r="A13636" i="4"/>
  <c r="A13637" i="4"/>
  <c r="A13638" i="4"/>
  <c r="A13639" i="4"/>
  <c r="A13640" i="4"/>
  <c r="A13641" i="4"/>
  <c r="A13642" i="4"/>
  <c r="A13643" i="4"/>
  <c r="A13644" i="4"/>
  <c r="A13645" i="4"/>
  <c r="A13646" i="4"/>
  <c r="A13647" i="4"/>
  <c r="A13648" i="4"/>
  <c r="A13649" i="4"/>
  <c r="A13650" i="4"/>
  <c r="A13651" i="4"/>
  <c r="A13652" i="4"/>
  <c r="A13653" i="4"/>
  <c r="A13654" i="4"/>
  <c r="A13655" i="4"/>
  <c r="A13656" i="4"/>
  <c r="A13657" i="4"/>
  <c r="A13658" i="4"/>
  <c r="A13659" i="4"/>
  <c r="A13660" i="4"/>
  <c r="A13661" i="4"/>
  <c r="A13662" i="4"/>
  <c r="A13663" i="4"/>
  <c r="A13664" i="4"/>
  <c r="A13665" i="4"/>
  <c r="A13666" i="4"/>
  <c r="A13667" i="4"/>
  <c r="A13668" i="4"/>
  <c r="A13669" i="4"/>
  <c r="A13670" i="4"/>
  <c r="A13671" i="4"/>
  <c r="A13672" i="4"/>
  <c r="A13673" i="4"/>
  <c r="A13674" i="4"/>
  <c r="A13675" i="4"/>
  <c r="A13676" i="4"/>
  <c r="A13677" i="4"/>
  <c r="A13678" i="4"/>
  <c r="A13679" i="4"/>
  <c r="A13680" i="4"/>
  <c r="A13681" i="4"/>
  <c r="A13682" i="4"/>
  <c r="A13683" i="4"/>
  <c r="A13684" i="4"/>
  <c r="A13685" i="4"/>
  <c r="A13686" i="4"/>
  <c r="A13687" i="4"/>
  <c r="A13688" i="4"/>
  <c r="A13689" i="4"/>
  <c r="A13690" i="4"/>
  <c r="A13691" i="4"/>
  <c r="A13692" i="4"/>
  <c r="A13693" i="4"/>
  <c r="A13694" i="4"/>
  <c r="A13695" i="4"/>
  <c r="A13696" i="4"/>
  <c r="A13697" i="4"/>
  <c r="A13698" i="4"/>
  <c r="A13699" i="4"/>
  <c r="A13700" i="4"/>
  <c r="A13701" i="4"/>
  <c r="A13702" i="4"/>
  <c r="A13703" i="4"/>
  <c r="A13704" i="4"/>
  <c r="A13705" i="4"/>
  <c r="A13706" i="4"/>
  <c r="A13707" i="4"/>
  <c r="A13708" i="4"/>
  <c r="A13709" i="4"/>
  <c r="A13710" i="4"/>
  <c r="A13711" i="4"/>
  <c r="A13712" i="4"/>
  <c r="A13713" i="4"/>
  <c r="A13714" i="4"/>
  <c r="A13715" i="4"/>
  <c r="A13716" i="4"/>
  <c r="A13717" i="4"/>
  <c r="A13718" i="4"/>
  <c r="A13719" i="4"/>
  <c r="A13720" i="4"/>
  <c r="A13721" i="4"/>
  <c r="A13722" i="4"/>
  <c r="A13723" i="4"/>
  <c r="A13724" i="4"/>
  <c r="A13725" i="4"/>
  <c r="A13726" i="4"/>
  <c r="A13727" i="4"/>
  <c r="A13728" i="4"/>
  <c r="A13729" i="4"/>
  <c r="A13730" i="4"/>
  <c r="A13731" i="4"/>
  <c r="A13732" i="4"/>
  <c r="A13733" i="4"/>
  <c r="A13734" i="4"/>
  <c r="A13735" i="4"/>
  <c r="A13736" i="4"/>
  <c r="A13737" i="4"/>
  <c r="A13738" i="4"/>
  <c r="A13739" i="4"/>
  <c r="A13740" i="4"/>
  <c r="A13741" i="4"/>
  <c r="A13742" i="4"/>
  <c r="A13743" i="4"/>
  <c r="A13744" i="4"/>
  <c r="A13745" i="4"/>
  <c r="A13746" i="4"/>
  <c r="A13747" i="4"/>
  <c r="A13748" i="4"/>
  <c r="A13749" i="4"/>
  <c r="A13750" i="4"/>
  <c r="A13751" i="4"/>
  <c r="A13752" i="4"/>
  <c r="A13753" i="4"/>
  <c r="A13754" i="4"/>
  <c r="A13755" i="4"/>
  <c r="A13756" i="4"/>
  <c r="A13757" i="4"/>
  <c r="A13758" i="4"/>
  <c r="A13759" i="4"/>
  <c r="A13760" i="4"/>
  <c r="A13761" i="4"/>
  <c r="A13762" i="4"/>
  <c r="A13763" i="4"/>
  <c r="A13764" i="4"/>
  <c r="A13765" i="4"/>
  <c r="A13766" i="4"/>
  <c r="A13767" i="4"/>
  <c r="A13768" i="4"/>
  <c r="A13769" i="4"/>
  <c r="A13770" i="4"/>
  <c r="A13771" i="4"/>
  <c r="A13772" i="4"/>
  <c r="A13773" i="4"/>
  <c r="A13774" i="4"/>
  <c r="A13775" i="4"/>
  <c r="A13776" i="4"/>
  <c r="A13777" i="4"/>
  <c r="A13778" i="4"/>
  <c r="A13779" i="4"/>
  <c r="A13780" i="4"/>
  <c r="A13781" i="4"/>
  <c r="A13782" i="4"/>
  <c r="A13783" i="4"/>
  <c r="A13784" i="4"/>
  <c r="A13785" i="4"/>
  <c r="A13786" i="4"/>
  <c r="A13787" i="4"/>
  <c r="A13788" i="4"/>
  <c r="A13789" i="4"/>
  <c r="A13790" i="4"/>
  <c r="A13791" i="4"/>
  <c r="A13792" i="4"/>
  <c r="A13793" i="4"/>
  <c r="A13794" i="4"/>
  <c r="A13795" i="4"/>
  <c r="A13796" i="4"/>
  <c r="A13797" i="4"/>
  <c r="A13798" i="4"/>
  <c r="A13799" i="4"/>
  <c r="A13800" i="4"/>
  <c r="A13801" i="4"/>
  <c r="A13802" i="4"/>
  <c r="A13803" i="4"/>
  <c r="A13804" i="4"/>
  <c r="A13805" i="4"/>
  <c r="A13806" i="4"/>
  <c r="A13807" i="4"/>
  <c r="A13808" i="4"/>
  <c r="A13809" i="4"/>
  <c r="A13810" i="4"/>
  <c r="A13811" i="4"/>
  <c r="A13812" i="4"/>
  <c r="A13813" i="4"/>
  <c r="A13814" i="4"/>
  <c r="A13815" i="4"/>
  <c r="A13816" i="4"/>
  <c r="A13817" i="4"/>
  <c r="A13818" i="4"/>
  <c r="A13819" i="4"/>
  <c r="A13820" i="4"/>
  <c r="A13821" i="4"/>
  <c r="A13822" i="4"/>
  <c r="A13823" i="4"/>
  <c r="A13824" i="4"/>
  <c r="A13825" i="4"/>
  <c r="A13826" i="4"/>
  <c r="A13827" i="4"/>
  <c r="A13828" i="4"/>
  <c r="A13829" i="4"/>
  <c r="A13830" i="4"/>
  <c r="A13831" i="4"/>
  <c r="A13832" i="4"/>
  <c r="A13833" i="4"/>
  <c r="A13834" i="4"/>
  <c r="A13835" i="4"/>
  <c r="A13836" i="4"/>
  <c r="A13837" i="4"/>
  <c r="A13838" i="4"/>
  <c r="A13839" i="4"/>
  <c r="A13840" i="4"/>
  <c r="A13841" i="4"/>
  <c r="A13842" i="4"/>
  <c r="A13843" i="4"/>
  <c r="A13844" i="4"/>
  <c r="A13845" i="4"/>
  <c r="A13846" i="4"/>
  <c r="A13847" i="4"/>
  <c r="A13848" i="4"/>
  <c r="A13849" i="4"/>
  <c r="A13850" i="4"/>
  <c r="A13851" i="4"/>
  <c r="A13852" i="4"/>
  <c r="A13853" i="4"/>
  <c r="A13854" i="4"/>
  <c r="A13855" i="4"/>
  <c r="A13856" i="4"/>
  <c r="A13857" i="4"/>
  <c r="A13858" i="4"/>
  <c r="A13859" i="4"/>
  <c r="A13860" i="4"/>
  <c r="A13861" i="4"/>
  <c r="A13862" i="4"/>
  <c r="A13863" i="4"/>
  <c r="A13864" i="4"/>
  <c r="A13865" i="4"/>
  <c r="A13866" i="4"/>
  <c r="A13867" i="4"/>
  <c r="A13868" i="4"/>
  <c r="A13869" i="4"/>
  <c r="A13870" i="4"/>
  <c r="A13871" i="4"/>
  <c r="A13872" i="4"/>
  <c r="A13873" i="4"/>
  <c r="A13874" i="4"/>
  <c r="A13875" i="4"/>
  <c r="A13876" i="4"/>
  <c r="A13877" i="4"/>
  <c r="A13878" i="4"/>
  <c r="A13879" i="4"/>
  <c r="A13880" i="4"/>
  <c r="A13881" i="4"/>
  <c r="A13882" i="4"/>
  <c r="A13883" i="4"/>
  <c r="A13884" i="4"/>
  <c r="A13885" i="4"/>
  <c r="A13886" i="4"/>
  <c r="A13887" i="4"/>
  <c r="A13888" i="4"/>
  <c r="A13889" i="4"/>
  <c r="A13890" i="4"/>
  <c r="A13891" i="4"/>
  <c r="A13892" i="4"/>
  <c r="A13893" i="4"/>
  <c r="A13894" i="4"/>
  <c r="A13895" i="4"/>
  <c r="A13896" i="4"/>
  <c r="A13897" i="4"/>
  <c r="A13898" i="4"/>
  <c r="A13899" i="4"/>
  <c r="A13900" i="4"/>
  <c r="A13901" i="4"/>
  <c r="A13902" i="4"/>
  <c r="A13903" i="4"/>
  <c r="A13904" i="4"/>
  <c r="A13905" i="4"/>
  <c r="A13906" i="4"/>
  <c r="A13907" i="4"/>
  <c r="A13908" i="4"/>
  <c r="A13909" i="4"/>
  <c r="A13910" i="4"/>
  <c r="A13911" i="4"/>
  <c r="A13912" i="4"/>
  <c r="A13913" i="4"/>
  <c r="A13914" i="4"/>
  <c r="A13915" i="4"/>
  <c r="A13916" i="4"/>
  <c r="A13917" i="4"/>
  <c r="A13918" i="4"/>
  <c r="A13919" i="4"/>
  <c r="A13920" i="4"/>
  <c r="A13921" i="4"/>
  <c r="A13922" i="4"/>
  <c r="A13923" i="4"/>
  <c r="A13924" i="4"/>
  <c r="A13925" i="4"/>
  <c r="A13926" i="4"/>
  <c r="A13927" i="4"/>
  <c r="A13928" i="4"/>
  <c r="A13929" i="4"/>
  <c r="A13930" i="4"/>
  <c r="A13931" i="4"/>
  <c r="A13932" i="4"/>
  <c r="A13933" i="4"/>
  <c r="A13934" i="4"/>
  <c r="A13935" i="4"/>
  <c r="A13936" i="4"/>
  <c r="A13937" i="4"/>
  <c r="A13938" i="4"/>
  <c r="A13939" i="4"/>
  <c r="A13940" i="4"/>
  <c r="A13941" i="4"/>
  <c r="A13942" i="4"/>
  <c r="A13943" i="4"/>
  <c r="A13944" i="4"/>
  <c r="A13945" i="4"/>
  <c r="A13946" i="4"/>
  <c r="A13947" i="4"/>
  <c r="A13948" i="4"/>
  <c r="A13949" i="4"/>
  <c r="A13950" i="4"/>
  <c r="A13951" i="4"/>
  <c r="A13952" i="4"/>
  <c r="A13953" i="4"/>
  <c r="A13954" i="4"/>
  <c r="A13955" i="4"/>
  <c r="A13956" i="4"/>
  <c r="A13957" i="4"/>
  <c r="A13958" i="4"/>
  <c r="A13959" i="4"/>
  <c r="A13960" i="4"/>
  <c r="A13961" i="4"/>
  <c r="A13962" i="4"/>
  <c r="A13963" i="4"/>
  <c r="A13964" i="4"/>
  <c r="A13965" i="4"/>
  <c r="A13966" i="4"/>
  <c r="A13967" i="4"/>
  <c r="A13968" i="4"/>
  <c r="A13969" i="4"/>
  <c r="A13970" i="4"/>
  <c r="A13971" i="4"/>
  <c r="A13972" i="4"/>
  <c r="A13973" i="4"/>
  <c r="A13974" i="4"/>
  <c r="A13975" i="4"/>
  <c r="A13976" i="4"/>
  <c r="A13977" i="4"/>
  <c r="A13978" i="4"/>
  <c r="A13979" i="4"/>
  <c r="A13980" i="4"/>
  <c r="A13981" i="4"/>
  <c r="A13982" i="4"/>
  <c r="A13983" i="4"/>
  <c r="A13984" i="4"/>
  <c r="A13985" i="4"/>
  <c r="A13986" i="4"/>
  <c r="A13987" i="4"/>
  <c r="A13988" i="4"/>
  <c r="A13989" i="4"/>
  <c r="A13990" i="4"/>
  <c r="A13991" i="4"/>
  <c r="A13992" i="4"/>
  <c r="A13993" i="4"/>
  <c r="A13994" i="4"/>
  <c r="A13995" i="4"/>
  <c r="A13996" i="4"/>
  <c r="A13997" i="4"/>
  <c r="A13998" i="4"/>
  <c r="A13999" i="4"/>
  <c r="A14000" i="4"/>
  <c r="A14001" i="4"/>
  <c r="A14002" i="4"/>
  <c r="A14003" i="4"/>
  <c r="A14004" i="4"/>
  <c r="A14005" i="4"/>
  <c r="A14006" i="4"/>
  <c r="A14007" i="4"/>
  <c r="A14008" i="4"/>
  <c r="A14009" i="4"/>
  <c r="A14010" i="4"/>
  <c r="A14011" i="4"/>
  <c r="A14012" i="4"/>
  <c r="A14013" i="4"/>
  <c r="A14014" i="4"/>
  <c r="A14015" i="4"/>
  <c r="A14016" i="4"/>
  <c r="A14017" i="4"/>
  <c r="A14018" i="4"/>
  <c r="A14019" i="4"/>
  <c r="A14020" i="4"/>
  <c r="A14021" i="4"/>
  <c r="A14022" i="4"/>
  <c r="A14023" i="4"/>
  <c r="A14024" i="4"/>
  <c r="A14025" i="4"/>
  <c r="A14026" i="4"/>
  <c r="A14027" i="4"/>
  <c r="A14028" i="4"/>
  <c r="A14029" i="4"/>
  <c r="A14030" i="4"/>
  <c r="A14031" i="4"/>
  <c r="A14032" i="4"/>
  <c r="A14033" i="4"/>
  <c r="A14034" i="4"/>
  <c r="A14035" i="4"/>
  <c r="A14036" i="4"/>
  <c r="A14037" i="4"/>
  <c r="A14038" i="4"/>
  <c r="A14039" i="4"/>
  <c r="A14040" i="4"/>
  <c r="A14041" i="4"/>
  <c r="A14042" i="4"/>
  <c r="A14043" i="4"/>
  <c r="A14044" i="4"/>
  <c r="A14045" i="4"/>
  <c r="A14046" i="4"/>
  <c r="A14047" i="4"/>
  <c r="A14048" i="4"/>
  <c r="A14049" i="4"/>
  <c r="A14050" i="4"/>
  <c r="A14051" i="4"/>
  <c r="A14052" i="4"/>
  <c r="A14053" i="4"/>
  <c r="A14054" i="4"/>
  <c r="A14055" i="4"/>
  <c r="A14056" i="4"/>
  <c r="A14057" i="4"/>
  <c r="A14058" i="4"/>
  <c r="A14059" i="4"/>
  <c r="A14060" i="4"/>
  <c r="A14061" i="4"/>
  <c r="A14062" i="4"/>
  <c r="A14063" i="4"/>
  <c r="A14064" i="4"/>
  <c r="A14065" i="4"/>
  <c r="A14066" i="4"/>
  <c r="A14067" i="4"/>
  <c r="A14068" i="4"/>
  <c r="A14069" i="4"/>
  <c r="A14070" i="4"/>
  <c r="A14071" i="4"/>
  <c r="A14072" i="4"/>
  <c r="A14073" i="4"/>
  <c r="A14074" i="4"/>
  <c r="A14075" i="4"/>
  <c r="A14076" i="4"/>
  <c r="A14077" i="4"/>
  <c r="A14078" i="4"/>
  <c r="A14079" i="4"/>
  <c r="A14080" i="4"/>
  <c r="A14081" i="4"/>
  <c r="A14082" i="4"/>
  <c r="A14083" i="4"/>
  <c r="A14084" i="4"/>
  <c r="A14085" i="4"/>
  <c r="A14086" i="4"/>
  <c r="A14087" i="4"/>
  <c r="A14088" i="4"/>
  <c r="A14089" i="4"/>
  <c r="A14090" i="4"/>
  <c r="A14091" i="4"/>
  <c r="A14092" i="4"/>
  <c r="A14093" i="4"/>
  <c r="A14094" i="4"/>
  <c r="A14095" i="4"/>
  <c r="A14096" i="4"/>
  <c r="A14097" i="4"/>
  <c r="A14098" i="4"/>
  <c r="A14099" i="4"/>
  <c r="A14100" i="4"/>
  <c r="A14101" i="4"/>
  <c r="A14102" i="4"/>
  <c r="A14103" i="4"/>
  <c r="A14104" i="4"/>
  <c r="A14105" i="4"/>
  <c r="A14106" i="4"/>
  <c r="A14107" i="4"/>
  <c r="A14108" i="4"/>
  <c r="A14109" i="4"/>
  <c r="A14110" i="4"/>
  <c r="A14111" i="4"/>
  <c r="A14112" i="4"/>
  <c r="A14113" i="4"/>
  <c r="A14114" i="4"/>
  <c r="A14115" i="4"/>
  <c r="A14116" i="4"/>
  <c r="A14117" i="4"/>
  <c r="A14118" i="4"/>
  <c r="A14119" i="4"/>
  <c r="A14120" i="4"/>
  <c r="A14121" i="4"/>
  <c r="A14122" i="4"/>
  <c r="A14123" i="4"/>
  <c r="A14124" i="4"/>
  <c r="A14125" i="4"/>
  <c r="A14126" i="4"/>
  <c r="A14127" i="4"/>
  <c r="A14128" i="4"/>
  <c r="A14129" i="4"/>
  <c r="A14130" i="4"/>
  <c r="A14131" i="4"/>
  <c r="A14132" i="4"/>
  <c r="A14133" i="4"/>
  <c r="A14134" i="4"/>
  <c r="A14135" i="4"/>
  <c r="A14136" i="4"/>
  <c r="A14137" i="4"/>
  <c r="A14138" i="4"/>
  <c r="A14139" i="4"/>
  <c r="A14140" i="4"/>
  <c r="A14141" i="4"/>
  <c r="A14142" i="4"/>
  <c r="A14143" i="4"/>
  <c r="A14144" i="4"/>
  <c r="A14145" i="4"/>
  <c r="A14146" i="4"/>
  <c r="A14147" i="4"/>
  <c r="A14148" i="4"/>
  <c r="A14149" i="4"/>
  <c r="A14150" i="4"/>
  <c r="A14151" i="4"/>
  <c r="A14152" i="4"/>
  <c r="A14153" i="4"/>
  <c r="A14154" i="4"/>
  <c r="A14155" i="4"/>
  <c r="A14156" i="4"/>
  <c r="A14157" i="4"/>
  <c r="A14158" i="4"/>
  <c r="A14159" i="4"/>
  <c r="A14160" i="4"/>
  <c r="A14161" i="4"/>
  <c r="A14162" i="4"/>
  <c r="A14163" i="4"/>
  <c r="A14164" i="4"/>
  <c r="A14165" i="4"/>
  <c r="A14166" i="4"/>
  <c r="A14167" i="4"/>
  <c r="A14168" i="4"/>
  <c r="A14169" i="4"/>
  <c r="A14170" i="4"/>
  <c r="A14171" i="4"/>
  <c r="A14172" i="4"/>
  <c r="A14173" i="4"/>
  <c r="A14174" i="4"/>
  <c r="A14175" i="4"/>
  <c r="A14176" i="4"/>
  <c r="A14177" i="4"/>
  <c r="A14178" i="4"/>
  <c r="A14179" i="4"/>
  <c r="A14180" i="4"/>
  <c r="A14181" i="4"/>
  <c r="A14182" i="4"/>
  <c r="A14183" i="4"/>
  <c r="A14184" i="4"/>
  <c r="A14185" i="4"/>
  <c r="A14186" i="4"/>
  <c r="A14187" i="4"/>
  <c r="A14188" i="4"/>
  <c r="A14189" i="4"/>
  <c r="A14190" i="4"/>
  <c r="A14191" i="4"/>
  <c r="A14192" i="4"/>
  <c r="A14193" i="4"/>
  <c r="A14194" i="4"/>
  <c r="A14195" i="4"/>
  <c r="A14196" i="4"/>
  <c r="A14197" i="4"/>
  <c r="A14198" i="4"/>
  <c r="A14199" i="4"/>
  <c r="A14200" i="4"/>
  <c r="A14201" i="4"/>
  <c r="A14202" i="4"/>
  <c r="A14203" i="4"/>
  <c r="A14204" i="4"/>
  <c r="A14205" i="4"/>
  <c r="A14206" i="4"/>
  <c r="A14207" i="4"/>
  <c r="A14208" i="4"/>
  <c r="A14209" i="4"/>
  <c r="A14210" i="4"/>
  <c r="A14211" i="4"/>
  <c r="A14212" i="4"/>
  <c r="A14213" i="4"/>
  <c r="A14214" i="4"/>
  <c r="A14215" i="4"/>
  <c r="A14216" i="4"/>
  <c r="A14217" i="4"/>
  <c r="A14218" i="4"/>
  <c r="A14219" i="4"/>
  <c r="A14220" i="4"/>
  <c r="A14221" i="4"/>
  <c r="A14222" i="4"/>
  <c r="A14223" i="4"/>
  <c r="A14224" i="4"/>
  <c r="A14225" i="4"/>
  <c r="A14226" i="4"/>
  <c r="A14227" i="4"/>
  <c r="A14228" i="4"/>
  <c r="A14229" i="4"/>
  <c r="A14230" i="4"/>
  <c r="A14231" i="4"/>
  <c r="A14232" i="4"/>
  <c r="A14233" i="4"/>
  <c r="A14234" i="4"/>
  <c r="A14235" i="4"/>
  <c r="A14236" i="4"/>
  <c r="A14237" i="4"/>
  <c r="A14238" i="4"/>
  <c r="A14239" i="4"/>
  <c r="A14240" i="4"/>
  <c r="A14241" i="4"/>
  <c r="A14242" i="4"/>
  <c r="A14243" i="4"/>
  <c r="A14244" i="4"/>
  <c r="A14245" i="4"/>
  <c r="A14246" i="4"/>
  <c r="A14247" i="4"/>
  <c r="A14248" i="4"/>
  <c r="A14249" i="4"/>
  <c r="A14250" i="4"/>
  <c r="A14251" i="4"/>
  <c r="A14252" i="4"/>
  <c r="A14253" i="4"/>
  <c r="A14254" i="4"/>
  <c r="A14255" i="4"/>
  <c r="A14256" i="4"/>
  <c r="A14257" i="4"/>
  <c r="A14258" i="4"/>
  <c r="A14259" i="4"/>
  <c r="A14260" i="4"/>
  <c r="A14261" i="4"/>
  <c r="A14262" i="4"/>
  <c r="A14263" i="4"/>
  <c r="A14264" i="4"/>
  <c r="A14265" i="4"/>
  <c r="A14266" i="4"/>
  <c r="A14267" i="4"/>
  <c r="A14268" i="4"/>
  <c r="A14269" i="4"/>
  <c r="A14270" i="4"/>
  <c r="A14271" i="4"/>
  <c r="A14272" i="4"/>
  <c r="A14273" i="4"/>
  <c r="A14274" i="4"/>
  <c r="A14275" i="4"/>
  <c r="A14276" i="4"/>
  <c r="A14277" i="4"/>
  <c r="A14278" i="4"/>
  <c r="A14279" i="4"/>
  <c r="A14280" i="4"/>
  <c r="A14281" i="4"/>
  <c r="A14282" i="4"/>
  <c r="A14283" i="4"/>
  <c r="A14284" i="4"/>
  <c r="A14285" i="4"/>
  <c r="A14286" i="4"/>
  <c r="A14287" i="4"/>
  <c r="A14288" i="4"/>
  <c r="A14289" i="4"/>
  <c r="A14290" i="4"/>
  <c r="A14291" i="4"/>
  <c r="A14292" i="4"/>
  <c r="A14293" i="4"/>
  <c r="A14294" i="4"/>
  <c r="A14295" i="4"/>
  <c r="A14296" i="4"/>
  <c r="A14297" i="4"/>
  <c r="A14298" i="4"/>
  <c r="A14299" i="4"/>
  <c r="A14300" i="4"/>
  <c r="A14301" i="4"/>
  <c r="A14302" i="4"/>
  <c r="A14303" i="4"/>
  <c r="A14304" i="4"/>
  <c r="A14305" i="4"/>
  <c r="A14306" i="4"/>
  <c r="A14307" i="4"/>
  <c r="A14308" i="4"/>
  <c r="A14309" i="4"/>
  <c r="A14310" i="4"/>
  <c r="A14311" i="4"/>
  <c r="A14312" i="4"/>
  <c r="A14313" i="4"/>
  <c r="A14314" i="4"/>
  <c r="A14315" i="4"/>
  <c r="A14316" i="4"/>
  <c r="A14317" i="4"/>
  <c r="A14318" i="4"/>
  <c r="A14319" i="4"/>
  <c r="A14320" i="4"/>
  <c r="A14321" i="4"/>
  <c r="A14322" i="4"/>
  <c r="A14323" i="4"/>
  <c r="A14324" i="4"/>
  <c r="A14325" i="4"/>
  <c r="A14326" i="4"/>
  <c r="A14327" i="4"/>
  <c r="A14328" i="4"/>
  <c r="A14329" i="4"/>
  <c r="A14330" i="4"/>
  <c r="A14331" i="4"/>
  <c r="A14332" i="4"/>
  <c r="A14333" i="4"/>
  <c r="A14334" i="4"/>
  <c r="A14335" i="4"/>
  <c r="A14336" i="4"/>
  <c r="A14337" i="4"/>
  <c r="A14338" i="4"/>
  <c r="A14339" i="4"/>
  <c r="A14340" i="4"/>
  <c r="A14341" i="4"/>
  <c r="A14342" i="4"/>
  <c r="A14343" i="4"/>
  <c r="A14344" i="4"/>
  <c r="A14345" i="4"/>
  <c r="A14346" i="4"/>
  <c r="A14347" i="4"/>
  <c r="A14348" i="4"/>
  <c r="A14349" i="4"/>
  <c r="A14350" i="4"/>
  <c r="A14351" i="4"/>
  <c r="A14352" i="4"/>
  <c r="A14353" i="4"/>
  <c r="A14354" i="4"/>
  <c r="A14355" i="4"/>
  <c r="A14356" i="4"/>
  <c r="A14357" i="4"/>
  <c r="A14358" i="4"/>
  <c r="A14359" i="4"/>
  <c r="A14360" i="4"/>
  <c r="A14361" i="4"/>
  <c r="A14362" i="4"/>
  <c r="A14363" i="4"/>
  <c r="A14364" i="4"/>
  <c r="A14365" i="4"/>
  <c r="A14366" i="4"/>
  <c r="A14367" i="4"/>
  <c r="A14368" i="4"/>
  <c r="A14369" i="4"/>
  <c r="A14370" i="4"/>
  <c r="A14371" i="4"/>
  <c r="A14372" i="4"/>
  <c r="A14373" i="4"/>
  <c r="A14374" i="4"/>
  <c r="A14375" i="4"/>
  <c r="A14376" i="4"/>
  <c r="A14377" i="4"/>
  <c r="A14378" i="4"/>
  <c r="A14379" i="4"/>
  <c r="A14380" i="4"/>
  <c r="A14381" i="4"/>
  <c r="A14382" i="4"/>
  <c r="A14383" i="4"/>
  <c r="A14384" i="4"/>
  <c r="A14385" i="4"/>
  <c r="A14386" i="4"/>
  <c r="A14387" i="4"/>
  <c r="A14388" i="4"/>
  <c r="A14389" i="4"/>
  <c r="A14390" i="4"/>
  <c r="A14391" i="4"/>
  <c r="A14392" i="4"/>
  <c r="A14393" i="4"/>
  <c r="A14394" i="4"/>
  <c r="A14395" i="4"/>
  <c r="A14396" i="4"/>
  <c r="A14397" i="4"/>
  <c r="A14398" i="4"/>
  <c r="A14399" i="4"/>
  <c r="A14400" i="4"/>
  <c r="A14401" i="4"/>
  <c r="A14402" i="4"/>
  <c r="A14403" i="4"/>
  <c r="A14404" i="4"/>
  <c r="A14405" i="4"/>
  <c r="A14406" i="4"/>
  <c r="A14407" i="4"/>
  <c r="A14408" i="4"/>
  <c r="A14409" i="4"/>
  <c r="A14410" i="4"/>
  <c r="A14411" i="4"/>
  <c r="A14412" i="4"/>
  <c r="A14413" i="4"/>
  <c r="A14414" i="4"/>
  <c r="A14415" i="4"/>
  <c r="A14416" i="4"/>
  <c r="A14417" i="4"/>
  <c r="A14418" i="4"/>
  <c r="A14419" i="4"/>
  <c r="A14420" i="4"/>
  <c r="A14421" i="4"/>
  <c r="A14422" i="4"/>
  <c r="A14423" i="4"/>
  <c r="A14424" i="4"/>
  <c r="A14425" i="4"/>
  <c r="A14426" i="4"/>
  <c r="A14427" i="4"/>
  <c r="A14428" i="4"/>
  <c r="A14429" i="4"/>
  <c r="A14430" i="4"/>
  <c r="A14431" i="4"/>
  <c r="A14432" i="4"/>
  <c r="A14433" i="4"/>
  <c r="A14434" i="4"/>
  <c r="A14435" i="4"/>
  <c r="A14436" i="4"/>
  <c r="A14437" i="4"/>
  <c r="A14438" i="4"/>
  <c r="A14439" i="4"/>
  <c r="A14440" i="4"/>
  <c r="A14441" i="4"/>
  <c r="A14442" i="4"/>
  <c r="A14443" i="4"/>
  <c r="A14444" i="4"/>
  <c r="A14445" i="4"/>
  <c r="A14446" i="4"/>
  <c r="A14447" i="4"/>
  <c r="A14448" i="4"/>
  <c r="A14449" i="4"/>
  <c r="A14450" i="4"/>
  <c r="A14451" i="4"/>
  <c r="A14452" i="4"/>
  <c r="A14453" i="4"/>
  <c r="A14454" i="4"/>
  <c r="A14455" i="4"/>
  <c r="A14456" i="4"/>
  <c r="A14457" i="4"/>
  <c r="A14458" i="4"/>
  <c r="A14459" i="4"/>
  <c r="A14460" i="4"/>
  <c r="A14461" i="4"/>
  <c r="A14462" i="4"/>
  <c r="A14463" i="4"/>
  <c r="A14464" i="4"/>
  <c r="A14465" i="4"/>
  <c r="A14466" i="4"/>
  <c r="A14467" i="4"/>
  <c r="A14468" i="4"/>
  <c r="A14469" i="4"/>
  <c r="A14470" i="4"/>
  <c r="A14471" i="4"/>
  <c r="A14472" i="4"/>
  <c r="A14473" i="4"/>
  <c r="A14474" i="4"/>
  <c r="A14475" i="4"/>
  <c r="A14476" i="4"/>
  <c r="A14477" i="4"/>
  <c r="A14478" i="4"/>
  <c r="A14479" i="4"/>
  <c r="A14480" i="4"/>
  <c r="A14481" i="4"/>
  <c r="A14482" i="4"/>
  <c r="A14483" i="4"/>
  <c r="A14484" i="4"/>
  <c r="A14485" i="4"/>
  <c r="A14486" i="4"/>
  <c r="A14487" i="4"/>
  <c r="A14488" i="4"/>
  <c r="A14489" i="4"/>
  <c r="A14490" i="4"/>
  <c r="A14491" i="4"/>
  <c r="A14492" i="4"/>
  <c r="A14493" i="4"/>
  <c r="A14494" i="4"/>
  <c r="A14495" i="4"/>
  <c r="A14496" i="4"/>
  <c r="A14497" i="4"/>
  <c r="A14498" i="4"/>
  <c r="A14499" i="4"/>
  <c r="A14500" i="4"/>
  <c r="A14501" i="4"/>
  <c r="A14502" i="4"/>
  <c r="A14503" i="4"/>
  <c r="A14504" i="4"/>
  <c r="A14505" i="4"/>
  <c r="A14506" i="4"/>
  <c r="A14507" i="4"/>
  <c r="A14508" i="4"/>
  <c r="A14509" i="4"/>
  <c r="A14510" i="4"/>
  <c r="A14511" i="4"/>
  <c r="A14512" i="4"/>
  <c r="A14513" i="4"/>
  <c r="A14514" i="4"/>
  <c r="A14515" i="4"/>
  <c r="A14516" i="4"/>
  <c r="A14517" i="4"/>
  <c r="A14518" i="4"/>
  <c r="A14519" i="4"/>
  <c r="A14520" i="4"/>
  <c r="A14521" i="4"/>
  <c r="A14522" i="4"/>
  <c r="A14523" i="4"/>
  <c r="A14524" i="4"/>
  <c r="A14525" i="4"/>
  <c r="A14526" i="4"/>
  <c r="A14527" i="4"/>
  <c r="A14528" i="4"/>
  <c r="A14529" i="4"/>
  <c r="A14530" i="4"/>
  <c r="A14531" i="4"/>
  <c r="A14532" i="4"/>
  <c r="A14533" i="4"/>
  <c r="A14534" i="4"/>
  <c r="A14535" i="4"/>
  <c r="A14536" i="4"/>
  <c r="A14537" i="4"/>
  <c r="A14538" i="4"/>
  <c r="A14539" i="4"/>
  <c r="A14540" i="4"/>
  <c r="A14541" i="4"/>
  <c r="A14542" i="4"/>
  <c r="A14543" i="4"/>
  <c r="A14544" i="4"/>
  <c r="A14545" i="4"/>
  <c r="A14546" i="4"/>
  <c r="A14547" i="4"/>
  <c r="A14548" i="4"/>
  <c r="A14549" i="4"/>
  <c r="A14550" i="4"/>
  <c r="A14551" i="4"/>
  <c r="A14552" i="4"/>
  <c r="A14553" i="4"/>
  <c r="A14554" i="4"/>
  <c r="A14555" i="4"/>
  <c r="A14556" i="4"/>
  <c r="A14557" i="4"/>
  <c r="A14558" i="4"/>
  <c r="A14559" i="4"/>
  <c r="A14560" i="4"/>
  <c r="A14561" i="4"/>
  <c r="A14562" i="4"/>
  <c r="A14563" i="4"/>
  <c r="A14564" i="4"/>
  <c r="A14565" i="4"/>
  <c r="A14566" i="4"/>
  <c r="A14567" i="4"/>
  <c r="A14568" i="4"/>
  <c r="A14569" i="4"/>
  <c r="A14570" i="4"/>
  <c r="A14571" i="4"/>
  <c r="A14572" i="4"/>
  <c r="A14573" i="4"/>
  <c r="A14574" i="4"/>
  <c r="A14575" i="4"/>
  <c r="A14576" i="4"/>
  <c r="A14577" i="4"/>
  <c r="A14578" i="4"/>
  <c r="A14579" i="4"/>
  <c r="A14580" i="4"/>
  <c r="A14581" i="4"/>
  <c r="A14582" i="4"/>
  <c r="A14583" i="4"/>
  <c r="A14584" i="4"/>
  <c r="A14585" i="4"/>
  <c r="A14586" i="4"/>
  <c r="A14587" i="4"/>
  <c r="A14588" i="4"/>
  <c r="A14589" i="4"/>
  <c r="A14590" i="4"/>
  <c r="A14591" i="4"/>
  <c r="A14592" i="4"/>
  <c r="A14593" i="4"/>
  <c r="A14594" i="4"/>
  <c r="A14595" i="4"/>
  <c r="A14596" i="4"/>
  <c r="A14597" i="4"/>
  <c r="A14598" i="4"/>
  <c r="A14599" i="4"/>
  <c r="A14600" i="4"/>
  <c r="A14601" i="4"/>
  <c r="A14602" i="4"/>
  <c r="A14603" i="4"/>
  <c r="A14604" i="4"/>
  <c r="A14605" i="4"/>
  <c r="A14606" i="4"/>
  <c r="A14607" i="4"/>
  <c r="A14608" i="4"/>
  <c r="A14609" i="4"/>
  <c r="A14610" i="4"/>
  <c r="A14611" i="4"/>
  <c r="A14612" i="4"/>
  <c r="A14613" i="4"/>
  <c r="A14614" i="4"/>
  <c r="A14615" i="4"/>
  <c r="A14616" i="4"/>
  <c r="A14617" i="4"/>
  <c r="A14618" i="4"/>
  <c r="A14619" i="4"/>
  <c r="A14620" i="4"/>
  <c r="A14621" i="4"/>
  <c r="A14622" i="4"/>
  <c r="A14623" i="4"/>
  <c r="A14624" i="4"/>
  <c r="A14625" i="4"/>
  <c r="A14626" i="4"/>
  <c r="A14627" i="4"/>
  <c r="A14628" i="4"/>
  <c r="A14629" i="4"/>
  <c r="A14630" i="4"/>
  <c r="A14631" i="4"/>
  <c r="A14632" i="4"/>
  <c r="A14633" i="4"/>
  <c r="A14634" i="4"/>
  <c r="A14635" i="4"/>
  <c r="A14636" i="4"/>
  <c r="A14637" i="4"/>
  <c r="A14638" i="4"/>
  <c r="A14639" i="4"/>
  <c r="A14640" i="4"/>
  <c r="A14641" i="4"/>
  <c r="A14642" i="4"/>
  <c r="A14643" i="4"/>
  <c r="A14644" i="4"/>
  <c r="A14645" i="4"/>
  <c r="A14646" i="4"/>
  <c r="A14647" i="4"/>
  <c r="A14648" i="4"/>
  <c r="A14649" i="4"/>
  <c r="A14650" i="4"/>
  <c r="A14651" i="4"/>
  <c r="A14652" i="4"/>
  <c r="A14653" i="4"/>
  <c r="A14654" i="4"/>
  <c r="A14655" i="4"/>
  <c r="A14656" i="4"/>
  <c r="A14657" i="4"/>
  <c r="A14658" i="4"/>
  <c r="A14659" i="4"/>
  <c r="A14660" i="4"/>
  <c r="A14661" i="4"/>
  <c r="A14662" i="4"/>
  <c r="A14663" i="4"/>
  <c r="A14664" i="4"/>
  <c r="A14665" i="4"/>
  <c r="A14666" i="4"/>
  <c r="A14667" i="4"/>
  <c r="A14668" i="4"/>
  <c r="A14669" i="4"/>
  <c r="A14670" i="4"/>
  <c r="A14671" i="4"/>
  <c r="A14672" i="4"/>
  <c r="A14673" i="4"/>
  <c r="A14674" i="4"/>
  <c r="A14675" i="4"/>
  <c r="A14676" i="4"/>
  <c r="A14677" i="4"/>
  <c r="A14678" i="4"/>
  <c r="A14679" i="4"/>
  <c r="A14680" i="4"/>
  <c r="A14681" i="4"/>
  <c r="A14682" i="4"/>
  <c r="A14683" i="4"/>
  <c r="A14684" i="4"/>
  <c r="A14685" i="4"/>
  <c r="A14686" i="4"/>
  <c r="A14687" i="4"/>
  <c r="A14688" i="4"/>
  <c r="A14689" i="4"/>
  <c r="A14690" i="4"/>
  <c r="A14691" i="4"/>
  <c r="A14692" i="4"/>
  <c r="A14693" i="4"/>
  <c r="A14694" i="4"/>
  <c r="A14695" i="4"/>
  <c r="A14696" i="4"/>
  <c r="A14697" i="4"/>
  <c r="A14698" i="4"/>
  <c r="A14699" i="4"/>
  <c r="A14700" i="4"/>
  <c r="A14701" i="4"/>
  <c r="A14702" i="4"/>
  <c r="A14703" i="4"/>
  <c r="A14704" i="4"/>
  <c r="A14705" i="4"/>
  <c r="A14706" i="4"/>
  <c r="A14707" i="4"/>
  <c r="A14708" i="4"/>
  <c r="A14709" i="4"/>
  <c r="A14710" i="4"/>
  <c r="A14711" i="4"/>
  <c r="A14712" i="4"/>
  <c r="A14713" i="4"/>
  <c r="A14714" i="4"/>
  <c r="A14715" i="4"/>
  <c r="A14716" i="4"/>
  <c r="A14717" i="4"/>
  <c r="A14718" i="4"/>
  <c r="A14719" i="4"/>
  <c r="A14720" i="4"/>
  <c r="A14721" i="4"/>
  <c r="A14722" i="4"/>
  <c r="A14723" i="4"/>
  <c r="A14724" i="4"/>
  <c r="A14725" i="4"/>
  <c r="A14726" i="4"/>
  <c r="A14727" i="4"/>
  <c r="A14728" i="4"/>
  <c r="A14729" i="4"/>
  <c r="A14730" i="4"/>
  <c r="A14731" i="4"/>
  <c r="A14732" i="4"/>
  <c r="A14733" i="4"/>
  <c r="A14734" i="4"/>
  <c r="A14735" i="4"/>
  <c r="A14736" i="4"/>
  <c r="A14737" i="4"/>
  <c r="A14738" i="4"/>
  <c r="A14739" i="4"/>
  <c r="A14740" i="4"/>
  <c r="A14741" i="4"/>
  <c r="A14742" i="4"/>
  <c r="A14743" i="4"/>
  <c r="A14744" i="4"/>
  <c r="A14745" i="4"/>
  <c r="A14746" i="4"/>
  <c r="A14747" i="4"/>
  <c r="A14748" i="4"/>
  <c r="A14749" i="4"/>
  <c r="A14750" i="4"/>
  <c r="A14751" i="4"/>
  <c r="A14752" i="4"/>
  <c r="A14753" i="4"/>
  <c r="A14754" i="4"/>
  <c r="A14755" i="4"/>
  <c r="A14756" i="4"/>
  <c r="A14757" i="4"/>
  <c r="A14758" i="4"/>
  <c r="A14759" i="4"/>
  <c r="A14760" i="4"/>
  <c r="A14761" i="4"/>
  <c r="A14762" i="4"/>
  <c r="A14763" i="4"/>
  <c r="A14764" i="4"/>
  <c r="A14765" i="4"/>
  <c r="A14766" i="4"/>
  <c r="A14767" i="4"/>
  <c r="A14768" i="4"/>
  <c r="A14769" i="4"/>
  <c r="A14770" i="4"/>
  <c r="A14771" i="4"/>
  <c r="A14772" i="4"/>
  <c r="A14773" i="4"/>
  <c r="A14774" i="4"/>
  <c r="A14775" i="4"/>
  <c r="A14776" i="4"/>
  <c r="A14777" i="4"/>
  <c r="A14778" i="4"/>
  <c r="A14779" i="4"/>
  <c r="A14780" i="4"/>
  <c r="A14781" i="4"/>
  <c r="A14782" i="4"/>
  <c r="A14783" i="4"/>
  <c r="A14784" i="4"/>
  <c r="A14785" i="4"/>
  <c r="A14786" i="4"/>
  <c r="A14787" i="4"/>
  <c r="A14788" i="4"/>
  <c r="A14789" i="4"/>
  <c r="A14790" i="4"/>
  <c r="A14791" i="4"/>
  <c r="A14792" i="4"/>
  <c r="A14793" i="4"/>
  <c r="A14794" i="4"/>
  <c r="A14795" i="4"/>
  <c r="A14796" i="4"/>
  <c r="A14797" i="4"/>
  <c r="A14798" i="4"/>
  <c r="A14799" i="4"/>
  <c r="A14800" i="4"/>
  <c r="A14801" i="4"/>
  <c r="A14802" i="4"/>
  <c r="A14803" i="4"/>
  <c r="A14804" i="4"/>
  <c r="A14805" i="4"/>
  <c r="A14806" i="4"/>
  <c r="A14807" i="4"/>
  <c r="A14808" i="4"/>
  <c r="A14809" i="4"/>
  <c r="A14810" i="4"/>
  <c r="A14811" i="4"/>
  <c r="A14812" i="4"/>
  <c r="A14813" i="4"/>
  <c r="A14814" i="4"/>
  <c r="A14815" i="4"/>
  <c r="A14816" i="4"/>
  <c r="A14817" i="4"/>
  <c r="A14818" i="4"/>
  <c r="A14819" i="4"/>
  <c r="A14820" i="4"/>
  <c r="A14821" i="4"/>
  <c r="A14822" i="4"/>
  <c r="A14823" i="4"/>
  <c r="A14824" i="4"/>
  <c r="A14825" i="4"/>
  <c r="A14826" i="4"/>
  <c r="A14827" i="4"/>
  <c r="A14828" i="4"/>
  <c r="A14829" i="4"/>
  <c r="A14830" i="4"/>
  <c r="A14831" i="4"/>
  <c r="A14832" i="4"/>
  <c r="A14833" i="4"/>
  <c r="A14834" i="4"/>
  <c r="A14835" i="4"/>
  <c r="A14836" i="4"/>
  <c r="A14837" i="4"/>
  <c r="A14838" i="4"/>
  <c r="A14839" i="4"/>
  <c r="A14840" i="4"/>
  <c r="A14841" i="4"/>
  <c r="A14842" i="4"/>
  <c r="A14843" i="4"/>
  <c r="A14844" i="4"/>
  <c r="A14845" i="4"/>
  <c r="A14846" i="4"/>
  <c r="A14847" i="4"/>
  <c r="A14848" i="4"/>
  <c r="A14849" i="4"/>
  <c r="A14850" i="4"/>
  <c r="A14851" i="4"/>
  <c r="A14852" i="4"/>
  <c r="A14853" i="4"/>
  <c r="A14854" i="4"/>
  <c r="A14855" i="4"/>
  <c r="A14856" i="4"/>
  <c r="A14857" i="4"/>
  <c r="A14858" i="4"/>
  <c r="A14859" i="4"/>
  <c r="A14860" i="4"/>
  <c r="A14861" i="4"/>
  <c r="A14862" i="4"/>
  <c r="A14863" i="4"/>
  <c r="A14864" i="4"/>
  <c r="A14865" i="4"/>
  <c r="A14866" i="4"/>
  <c r="A14867" i="4"/>
  <c r="A14868" i="4"/>
  <c r="A14869" i="4"/>
  <c r="A14870" i="4"/>
  <c r="A14871" i="4"/>
  <c r="A14872" i="4"/>
  <c r="A14873" i="4"/>
  <c r="A14874" i="4"/>
  <c r="A14875" i="4"/>
  <c r="A14876" i="4"/>
  <c r="A14877" i="4"/>
  <c r="A14878" i="4"/>
  <c r="A14879" i="4"/>
  <c r="A14880" i="4"/>
  <c r="A14881" i="4"/>
  <c r="A14882" i="4"/>
  <c r="A14883" i="4"/>
  <c r="A14884" i="4"/>
  <c r="A14885" i="4"/>
  <c r="A14886" i="4"/>
  <c r="A14887" i="4"/>
  <c r="A14888" i="4"/>
  <c r="A14889" i="4"/>
  <c r="A14890" i="4"/>
  <c r="A14891" i="4"/>
  <c r="A14892" i="4"/>
  <c r="A14893" i="4"/>
  <c r="A14894" i="4"/>
  <c r="A14895" i="4"/>
  <c r="A14896" i="4"/>
  <c r="A14897" i="4"/>
  <c r="A14898" i="4"/>
  <c r="A14899" i="4"/>
  <c r="A14900" i="4"/>
  <c r="A14901" i="4"/>
  <c r="A14902" i="4"/>
  <c r="A14903" i="4"/>
  <c r="A14904" i="4"/>
  <c r="A14905" i="4"/>
  <c r="A14906" i="4"/>
  <c r="A14907" i="4"/>
  <c r="A14908" i="4"/>
  <c r="A14909" i="4"/>
  <c r="A14910" i="4"/>
  <c r="A14911" i="4"/>
  <c r="A14912" i="4"/>
  <c r="A14913" i="4"/>
  <c r="A14914" i="4"/>
  <c r="A14915" i="4"/>
  <c r="A14916" i="4"/>
  <c r="A14917" i="4"/>
  <c r="A14918" i="4"/>
  <c r="A14919" i="4"/>
  <c r="A14920" i="4"/>
  <c r="A14921" i="4"/>
  <c r="A14922" i="4"/>
  <c r="A14923" i="4"/>
  <c r="A14924" i="4"/>
  <c r="A14925" i="4"/>
  <c r="A14926" i="4"/>
  <c r="A14927" i="4"/>
  <c r="A14928" i="4"/>
  <c r="A14929" i="4"/>
  <c r="A14930" i="4"/>
  <c r="A14931" i="4"/>
  <c r="A14932" i="4"/>
  <c r="A14933" i="4"/>
  <c r="A14934" i="4"/>
  <c r="A14935" i="4"/>
  <c r="A14936" i="4"/>
  <c r="A14937" i="4"/>
  <c r="A14938" i="4"/>
  <c r="A14939" i="4"/>
  <c r="A14940" i="4"/>
  <c r="A14941" i="4"/>
  <c r="A14942" i="4"/>
  <c r="A14943" i="4"/>
  <c r="A14944" i="4"/>
  <c r="A14945" i="4"/>
  <c r="A14946" i="4"/>
  <c r="A14947" i="4"/>
  <c r="A14948" i="4"/>
  <c r="A14949" i="4"/>
  <c r="A14950" i="4"/>
  <c r="A14951" i="4"/>
  <c r="A14952" i="4"/>
  <c r="A14953" i="4"/>
  <c r="A14954" i="4"/>
  <c r="A14955" i="4"/>
  <c r="A14956" i="4"/>
  <c r="A14957" i="4"/>
  <c r="A14958" i="4"/>
  <c r="A14959" i="4"/>
  <c r="A14960" i="4"/>
  <c r="A14961" i="4"/>
  <c r="A14962" i="4"/>
  <c r="A14963" i="4"/>
  <c r="A14964" i="4"/>
  <c r="A14965" i="4"/>
  <c r="A14966" i="4"/>
  <c r="A14967" i="4"/>
  <c r="A14968" i="4"/>
  <c r="A14969" i="4"/>
  <c r="A14970" i="4"/>
  <c r="A14971" i="4"/>
  <c r="A14972" i="4"/>
  <c r="A14973" i="4"/>
  <c r="A14974" i="4"/>
  <c r="A14975" i="4"/>
  <c r="A14976" i="4"/>
  <c r="A14977" i="4"/>
  <c r="A14978" i="4"/>
  <c r="A14979" i="4"/>
  <c r="A14980" i="4"/>
  <c r="A14981" i="4"/>
  <c r="A14982" i="4"/>
  <c r="A14983" i="4"/>
  <c r="A14984" i="4"/>
  <c r="A14985" i="4"/>
  <c r="A14986" i="4"/>
  <c r="A14987" i="4"/>
  <c r="A14988" i="4"/>
  <c r="A14989" i="4"/>
  <c r="A14990" i="4"/>
  <c r="A14991" i="4"/>
  <c r="A14992" i="4"/>
  <c r="A14993" i="4"/>
  <c r="A14994" i="4"/>
  <c r="A14995" i="4"/>
  <c r="A14996" i="4"/>
  <c r="A14997" i="4"/>
  <c r="A14998" i="4"/>
  <c r="A14999" i="4"/>
  <c r="A15000" i="4"/>
  <c r="A15001" i="4"/>
  <c r="A15002" i="4"/>
  <c r="A15003" i="4"/>
  <c r="A15004" i="4"/>
  <c r="A15005" i="4"/>
  <c r="A15006" i="4"/>
  <c r="A15007" i="4"/>
  <c r="A15008" i="4"/>
  <c r="A15009" i="4"/>
  <c r="A15010" i="4"/>
  <c r="A15011" i="4"/>
  <c r="A15012" i="4"/>
  <c r="A15013" i="4"/>
  <c r="A15014" i="4"/>
  <c r="A15015" i="4"/>
  <c r="A15016" i="4"/>
  <c r="A15017" i="4"/>
  <c r="A15018" i="4"/>
  <c r="A15019" i="4"/>
  <c r="A15020" i="4"/>
  <c r="A15021" i="4"/>
  <c r="A15022" i="4"/>
  <c r="A15023" i="4"/>
  <c r="A15024" i="4"/>
  <c r="A15025" i="4"/>
  <c r="A15026" i="4"/>
  <c r="A15027" i="4"/>
  <c r="A15028" i="4"/>
  <c r="A15029" i="4"/>
  <c r="A15030" i="4"/>
  <c r="A15031" i="4"/>
  <c r="A15032" i="4"/>
  <c r="A15033" i="4"/>
  <c r="A15034" i="4"/>
  <c r="A15035" i="4"/>
  <c r="A15036" i="4"/>
  <c r="A15037" i="4"/>
  <c r="A15038" i="4"/>
  <c r="A15039" i="4"/>
  <c r="A15040" i="4"/>
  <c r="A15041" i="4"/>
  <c r="A15042" i="4"/>
  <c r="A15043" i="4"/>
  <c r="A15044" i="4"/>
  <c r="A15045" i="4"/>
  <c r="A15046" i="4"/>
  <c r="A15047" i="4"/>
  <c r="A15048" i="4"/>
  <c r="A15049" i="4"/>
  <c r="A15050" i="4"/>
  <c r="A15051" i="4"/>
  <c r="A15052" i="4"/>
  <c r="A15053" i="4"/>
  <c r="A15054" i="4"/>
  <c r="A15055" i="4"/>
  <c r="A15056" i="4"/>
  <c r="A15057" i="4"/>
  <c r="A15058" i="4"/>
  <c r="A15059" i="4"/>
  <c r="A15060" i="4"/>
  <c r="A15061" i="4"/>
  <c r="A15062" i="4"/>
  <c r="A15063" i="4"/>
  <c r="A15064" i="4"/>
  <c r="A15065" i="4"/>
  <c r="A15066" i="4"/>
  <c r="A15067" i="4"/>
  <c r="A15068" i="4"/>
  <c r="A15069" i="4"/>
  <c r="A15070" i="4"/>
  <c r="A15071" i="4"/>
  <c r="A15072" i="4"/>
  <c r="A15073" i="4"/>
  <c r="A15074" i="4"/>
  <c r="A15075" i="4"/>
  <c r="A15076" i="4"/>
  <c r="A15077" i="4"/>
  <c r="A15078" i="4"/>
  <c r="A15079" i="4"/>
  <c r="A15080" i="4"/>
  <c r="A15081" i="4"/>
  <c r="A15082" i="4"/>
  <c r="A15083" i="4"/>
  <c r="A15084" i="4"/>
  <c r="A15085" i="4"/>
  <c r="A15086" i="4"/>
  <c r="A15087" i="4"/>
  <c r="A15088" i="4"/>
  <c r="A15089" i="4"/>
  <c r="A15090" i="4"/>
  <c r="A15091" i="4"/>
  <c r="A15092" i="4"/>
  <c r="A15093" i="4"/>
  <c r="A15094" i="4"/>
  <c r="A15095" i="4"/>
  <c r="A15096" i="4"/>
  <c r="A15097" i="4"/>
  <c r="A15098" i="4"/>
  <c r="A15099" i="4"/>
  <c r="A15100" i="4"/>
  <c r="A15101" i="4"/>
  <c r="A15102" i="4"/>
  <c r="A15103" i="4"/>
  <c r="A15104" i="4"/>
  <c r="A15105" i="4"/>
  <c r="A15106" i="4"/>
  <c r="A15107" i="4"/>
  <c r="A15108" i="4"/>
  <c r="A15109" i="4"/>
  <c r="A15110" i="4"/>
  <c r="A15111" i="4"/>
  <c r="A15112" i="4"/>
  <c r="A15113" i="4"/>
  <c r="A15114" i="4"/>
  <c r="A15115" i="4"/>
  <c r="A15116" i="4"/>
  <c r="A15117" i="4"/>
  <c r="A15118" i="4"/>
  <c r="A15119" i="4"/>
  <c r="A15120" i="4"/>
  <c r="A15121" i="4"/>
  <c r="A15122" i="4"/>
  <c r="A15123" i="4"/>
  <c r="A15124" i="4"/>
  <c r="A15125" i="4"/>
  <c r="A15126" i="4"/>
  <c r="A15127" i="4"/>
  <c r="A15128" i="4"/>
  <c r="A15129" i="4"/>
  <c r="A15130" i="4"/>
  <c r="A15131" i="4"/>
  <c r="A15132" i="4"/>
  <c r="A15133" i="4"/>
  <c r="A15134" i="4"/>
  <c r="A15135" i="4"/>
  <c r="A15136" i="4"/>
  <c r="A15137" i="4"/>
  <c r="A15138" i="4"/>
  <c r="A15139" i="4"/>
  <c r="A15140" i="4"/>
  <c r="A15141" i="4"/>
  <c r="A15142" i="4"/>
  <c r="A15143" i="4"/>
  <c r="A15144" i="4"/>
  <c r="A15145" i="4"/>
  <c r="A15146" i="4"/>
  <c r="A15147" i="4"/>
  <c r="A15148" i="4"/>
  <c r="A15149" i="4"/>
  <c r="A15150" i="4"/>
  <c r="A15151" i="4"/>
  <c r="A15152" i="4"/>
  <c r="A15153" i="4"/>
  <c r="A15154" i="4"/>
  <c r="A15155" i="4"/>
  <c r="A15156" i="4"/>
  <c r="A15157" i="4"/>
  <c r="A15158" i="4"/>
  <c r="A15159" i="4"/>
  <c r="A15160" i="4"/>
  <c r="A15161" i="4"/>
  <c r="A15162" i="4"/>
  <c r="A15163" i="4"/>
  <c r="A15164" i="4"/>
  <c r="A15165" i="4"/>
  <c r="A15166" i="4"/>
  <c r="A15167" i="4"/>
  <c r="A15168" i="4"/>
  <c r="A15169" i="4"/>
  <c r="A15170" i="4"/>
  <c r="A15171" i="4"/>
  <c r="A15172" i="4"/>
  <c r="A15173" i="4"/>
  <c r="A15174" i="4"/>
  <c r="A15175" i="4"/>
  <c r="A15176" i="4"/>
  <c r="A15177" i="4"/>
  <c r="A15178" i="4"/>
  <c r="A15179" i="4"/>
  <c r="A15180" i="4"/>
  <c r="A15181" i="4"/>
  <c r="A15182" i="4"/>
  <c r="A15183" i="4"/>
  <c r="A15184" i="4"/>
  <c r="A15185" i="4"/>
  <c r="A15186" i="4"/>
  <c r="A15187" i="4"/>
  <c r="A15188" i="4"/>
  <c r="A15189" i="4"/>
  <c r="A15190" i="4"/>
  <c r="A15191" i="4"/>
  <c r="A15192" i="4"/>
  <c r="A15193" i="4"/>
  <c r="A15194" i="4"/>
  <c r="A15195" i="4"/>
  <c r="A15196" i="4"/>
  <c r="A15197" i="4"/>
  <c r="A15198" i="4"/>
  <c r="A15199" i="4"/>
  <c r="A15200" i="4"/>
  <c r="A15201" i="4"/>
  <c r="A15202" i="4"/>
  <c r="A15203" i="4"/>
  <c r="A15204" i="4"/>
  <c r="A15205" i="4"/>
  <c r="A15206" i="4"/>
  <c r="A15207" i="4"/>
  <c r="A15208" i="4"/>
  <c r="A15209" i="4"/>
  <c r="A15210" i="4"/>
  <c r="A15211" i="4"/>
  <c r="A15212" i="4"/>
  <c r="A15213" i="4"/>
  <c r="A15214" i="4"/>
  <c r="A15215" i="4"/>
  <c r="A15216" i="4"/>
  <c r="A15217" i="4"/>
  <c r="A15218" i="4"/>
  <c r="A15219" i="4"/>
  <c r="A15220" i="4"/>
  <c r="A15221" i="4"/>
  <c r="A15222" i="4"/>
  <c r="A15223" i="4"/>
  <c r="A15224" i="4"/>
  <c r="A15225" i="4"/>
  <c r="A15226" i="4"/>
  <c r="A15227" i="4"/>
  <c r="A15228" i="4"/>
  <c r="A15229" i="4"/>
  <c r="A15230" i="4"/>
  <c r="A15231" i="4"/>
  <c r="A15232" i="4"/>
  <c r="A15233" i="4"/>
  <c r="A15234" i="4"/>
  <c r="A15235" i="4"/>
  <c r="A15236" i="4"/>
  <c r="A15237" i="4"/>
  <c r="A15238" i="4"/>
  <c r="A15239" i="4"/>
  <c r="A15240" i="4"/>
  <c r="A15241" i="4"/>
  <c r="A15242" i="4"/>
  <c r="A15243" i="4"/>
  <c r="A15244" i="4"/>
  <c r="A15245" i="4"/>
  <c r="A15246" i="4"/>
  <c r="A15247" i="4"/>
  <c r="A15248" i="4"/>
  <c r="A15249" i="4"/>
  <c r="A15250" i="4"/>
  <c r="A15251" i="4"/>
  <c r="A15252" i="4"/>
  <c r="A15253" i="4"/>
  <c r="A15254" i="4"/>
  <c r="A15255" i="4"/>
  <c r="A15256" i="4"/>
  <c r="A15257" i="4"/>
  <c r="A15258" i="4"/>
  <c r="A15259" i="4"/>
  <c r="A15260" i="4"/>
  <c r="A15261" i="4"/>
  <c r="A15262" i="4"/>
  <c r="A15263" i="4"/>
  <c r="A15264" i="4"/>
  <c r="A15265" i="4"/>
  <c r="A15266" i="4"/>
  <c r="A15267" i="4"/>
  <c r="A15268" i="4"/>
  <c r="A15269" i="4"/>
  <c r="A15270" i="4"/>
  <c r="A15271" i="4"/>
  <c r="A15272" i="4"/>
  <c r="A15273" i="4"/>
  <c r="A15274" i="4"/>
  <c r="A15275" i="4"/>
  <c r="A15276" i="4"/>
  <c r="A15277" i="4"/>
  <c r="A15278" i="4"/>
  <c r="A15279" i="4"/>
  <c r="A15280" i="4"/>
  <c r="A15281" i="4"/>
  <c r="A15282" i="4"/>
  <c r="A15283" i="4"/>
  <c r="A15284" i="4"/>
  <c r="A15285" i="4"/>
  <c r="A15286" i="4"/>
  <c r="A15287" i="4"/>
  <c r="A15288" i="4"/>
  <c r="A15289" i="4"/>
  <c r="A15290" i="4"/>
  <c r="A15291" i="4"/>
  <c r="A15292" i="4"/>
  <c r="A15293" i="4"/>
  <c r="A15294" i="4"/>
  <c r="A15295" i="4"/>
  <c r="A15296" i="4"/>
  <c r="A15297" i="4"/>
  <c r="A15298" i="4"/>
  <c r="A15299" i="4"/>
  <c r="A15300" i="4"/>
  <c r="A15301" i="4"/>
  <c r="A15302" i="4"/>
  <c r="A15303" i="4"/>
  <c r="A15304" i="4"/>
  <c r="A15305" i="4"/>
  <c r="A15306" i="4"/>
  <c r="A15307" i="4"/>
  <c r="A15308" i="4"/>
  <c r="A15309" i="4"/>
  <c r="A15310" i="4"/>
  <c r="A15311" i="4"/>
  <c r="A15312" i="4"/>
  <c r="A15313" i="4"/>
  <c r="A15314" i="4"/>
  <c r="A15315" i="4"/>
  <c r="A15316" i="4"/>
  <c r="A15317" i="4"/>
  <c r="A15318" i="4"/>
  <c r="A15319" i="4"/>
  <c r="A15320" i="4"/>
  <c r="A15321" i="4"/>
  <c r="A15322" i="4"/>
  <c r="A15323" i="4"/>
  <c r="A15324" i="4"/>
  <c r="A15325" i="4"/>
  <c r="A15326" i="4"/>
  <c r="A15327" i="4"/>
  <c r="A15328" i="4"/>
  <c r="A15329" i="4"/>
  <c r="A15330" i="4"/>
  <c r="A15331" i="4"/>
  <c r="A15332" i="4"/>
  <c r="A15333" i="4"/>
  <c r="A15334" i="4"/>
  <c r="A15335" i="4"/>
  <c r="A15336" i="4"/>
  <c r="A15337" i="4"/>
  <c r="A15338" i="4"/>
  <c r="A15339" i="4"/>
  <c r="A15340" i="4"/>
  <c r="A15341" i="4"/>
  <c r="A15342" i="4"/>
  <c r="A15343" i="4"/>
  <c r="A15344" i="4"/>
  <c r="A15345" i="4"/>
  <c r="A15346" i="4"/>
  <c r="A15347" i="4"/>
  <c r="A15348" i="4"/>
  <c r="A15349" i="4"/>
  <c r="A15350" i="4"/>
  <c r="A15351" i="4"/>
  <c r="A15352" i="4"/>
  <c r="A15353" i="4"/>
  <c r="A15354" i="4"/>
  <c r="A15355" i="4"/>
  <c r="A15356" i="4"/>
  <c r="A15357" i="4"/>
  <c r="A15358" i="4"/>
  <c r="A15359" i="4"/>
  <c r="A15360" i="4"/>
  <c r="A15361" i="4"/>
  <c r="A15362" i="4"/>
  <c r="A15363" i="4"/>
  <c r="A15364" i="4"/>
  <c r="A15365" i="4"/>
  <c r="A15366" i="4"/>
  <c r="A15367" i="4"/>
  <c r="A15368" i="4"/>
  <c r="A15369" i="4"/>
  <c r="A15370" i="4"/>
  <c r="A15371" i="4"/>
  <c r="A15372" i="4"/>
  <c r="A15373" i="4"/>
  <c r="A15374" i="4"/>
  <c r="A15375" i="4"/>
  <c r="A15376" i="4"/>
  <c r="A15377" i="4"/>
  <c r="A15378" i="4"/>
  <c r="A15379" i="4"/>
  <c r="A15380" i="4"/>
  <c r="A15381" i="4"/>
  <c r="A15382" i="4"/>
  <c r="A15383" i="4"/>
  <c r="A15384" i="4"/>
  <c r="A15385" i="4"/>
  <c r="A15386" i="4"/>
  <c r="A15387" i="4"/>
  <c r="A15388" i="4"/>
  <c r="A15389" i="4"/>
  <c r="A15390" i="4"/>
  <c r="A15391" i="4"/>
  <c r="A15392" i="4"/>
  <c r="A15393" i="4"/>
  <c r="A15394" i="4"/>
  <c r="A15395" i="4"/>
  <c r="A15396" i="4"/>
  <c r="A15397" i="4"/>
  <c r="A15398" i="4"/>
  <c r="A15399" i="4"/>
  <c r="A15400" i="4"/>
  <c r="A15401" i="4"/>
  <c r="A15402" i="4"/>
  <c r="A15403" i="4"/>
  <c r="A15404" i="4"/>
  <c r="A15405" i="4"/>
  <c r="A15406" i="4"/>
  <c r="A15407" i="4"/>
  <c r="A15408" i="4"/>
  <c r="A15409" i="4"/>
  <c r="A15410" i="4"/>
  <c r="A15411" i="4"/>
  <c r="A15412" i="4"/>
  <c r="A15413" i="4"/>
  <c r="A15414" i="4"/>
  <c r="A15415" i="4"/>
  <c r="A15416" i="4"/>
  <c r="A15417" i="4"/>
  <c r="A15418" i="4"/>
  <c r="A15419" i="4"/>
  <c r="A15420" i="4"/>
  <c r="A15421" i="4"/>
  <c r="A15422" i="4"/>
  <c r="A15423" i="4"/>
  <c r="A15424" i="4"/>
  <c r="A15425" i="4"/>
  <c r="A15426" i="4"/>
  <c r="A15427" i="4"/>
  <c r="A15428" i="4"/>
  <c r="A15429" i="4"/>
  <c r="A15430" i="4"/>
  <c r="A15431" i="4"/>
  <c r="A15432" i="4"/>
  <c r="A15433" i="4"/>
  <c r="A15434" i="4"/>
  <c r="A15435" i="4"/>
  <c r="A15436" i="4"/>
  <c r="A15437" i="4"/>
  <c r="A15438" i="4"/>
  <c r="A15439" i="4"/>
  <c r="A15440" i="4"/>
  <c r="A15441" i="4"/>
  <c r="A15442" i="4"/>
  <c r="A15443" i="4"/>
  <c r="A15444" i="4"/>
  <c r="A15445" i="4"/>
  <c r="A15446" i="4"/>
  <c r="A15447" i="4"/>
  <c r="A15448" i="4"/>
  <c r="A15449" i="4"/>
  <c r="A15450" i="4"/>
  <c r="A15451" i="4"/>
  <c r="A15452" i="4"/>
  <c r="A15453" i="4"/>
  <c r="A15454" i="4"/>
  <c r="A15455" i="4"/>
  <c r="A15456" i="4"/>
  <c r="A15457" i="4"/>
  <c r="A15458" i="4"/>
  <c r="A15459" i="4"/>
  <c r="A15460" i="4"/>
  <c r="A15461" i="4"/>
  <c r="A15462" i="4"/>
  <c r="A15463" i="4"/>
  <c r="A15464" i="4"/>
  <c r="A15465" i="4"/>
  <c r="A15466" i="4"/>
  <c r="A15467" i="4"/>
  <c r="A15468" i="4"/>
  <c r="A15469" i="4"/>
  <c r="A15470" i="4"/>
  <c r="A15471" i="4"/>
  <c r="A15472" i="4"/>
  <c r="A15473" i="4"/>
  <c r="A15474" i="4"/>
  <c r="A15475" i="4"/>
  <c r="A15476" i="4"/>
  <c r="A15477" i="4"/>
  <c r="A15478" i="4"/>
  <c r="A15479" i="4"/>
  <c r="A15480" i="4"/>
  <c r="A15481" i="4"/>
  <c r="A15482" i="4"/>
  <c r="A15483" i="4"/>
  <c r="A15484" i="4"/>
  <c r="A15485" i="4"/>
  <c r="A15486" i="4"/>
  <c r="A15487" i="4"/>
  <c r="A15488" i="4"/>
  <c r="A15489" i="4"/>
  <c r="A15490" i="4"/>
  <c r="A15491" i="4"/>
  <c r="A15492" i="4"/>
  <c r="A15493" i="4"/>
  <c r="A15494" i="4"/>
  <c r="A15495" i="4"/>
  <c r="A15496" i="4"/>
  <c r="A15497" i="4"/>
  <c r="A15498" i="4"/>
  <c r="A15499" i="4"/>
  <c r="A15500" i="4"/>
  <c r="A15501" i="4"/>
  <c r="A15502" i="4"/>
  <c r="A15503" i="4"/>
  <c r="A15504" i="4"/>
  <c r="A15505" i="4"/>
  <c r="A15506" i="4"/>
  <c r="A15507" i="4"/>
  <c r="A15508" i="4"/>
  <c r="A15509" i="4"/>
  <c r="A15510" i="4"/>
  <c r="A15511" i="4"/>
  <c r="A15512" i="4"/>
  <c r="A15513" i="4"/>
  <c r="A15514" i="4"/>
  <c r="A15515" i="4"/>
  <c r="A15516" i="4"/>
  <c r="A15517" i="4"/>
  <c r="A15518" i="4"/>
  <c r="A15519" i="4"/>
  <c r="A15520" i="4"/>
  <c r="A15521" i="4"/>
  <c r="A15522" i="4"/>
  <c r="A15523" i="4"/>
  <c r="A15524" i="4"/>
  <c r="A15525" i="4"/>
  <c r="A15526" i="4"/>
  <c r="A15527" i="4"/>
  <c r="A15528" i="4"/>
  <c r="A15529" i="4"/>
  <c r="A15530" i="4"/>
  <c r="A15531" i="4"/>
  <c r="A15532" i="4"/>
  <c r="A15533" i="4"/>
  <c r="A15534" i="4"/>
  <c r="A15535" i="4"/>
  <c r="A15536" i="4"/>
  <c r="A15537" i="4"/>
  <c r="A15538" i="4"/>
  <c r="A15539" i="4"/>
  <c r="A15540" i="4"/>
  <c r="A15541" i="4"/>
  <c r="A15542" i="4"/>
  <c r="A15543" i="4"/>
  <c r="A15544" i="4"/>
  <c r="A15545" i="4"/>
  <c r="A15546" i="4"/>
  <c r="A15547" i="4"/>
  <c r="A15548" i="4"/>
  <c r="A15549" i="4"/>
  <c r="A15550" i="4"/>
  <c r="A15551" i="4"/>
  <c r="A15552" i="4"/>
  <c r="A15553" i="4"/>
  <c r="A15554" i="4"/>
  <c r="A15555" i="4"/>
  <c r="A15556" i="4"/>
  <c r="A15557" i="4"/>
  <c r="A15558" i="4"/>
  <c r="A15559" i="4"/>
  <c r="A15560" i="4"/>
  <c r="A15561" i="4"/>
  <c r="A15562" i="4"/>
  <c r="A15563" i="4"/>
  <c r="A15564" i="4"/>
  <c r="A15565" i="4"/>
  <c r="A15566" i="4"/>
  <c r="A15567" i="4"/>
  <c r="A15568" i="4"/>
  <c r="A15569" i="4"/>
  <c r="A15570" i="4"/>
  <c r="A15571" i="4"/>
  <c r="A15572" i="4"/>
  <c r="A15573" i="4"/>
  <c r="A15574" i="4"/>
  <c r="A15575" i="4"/>
  <c r="A15576" i="4"/>
  <c r="A15577" i="4"/>
  <c r="A15578" i="4"/>
  <c r="A15579" i="4"/>
  <c r="A15580" i="4"/>
  <c r="A15581" i="4"/>
  <c r="A15582" i="4"/>
  <c r="A15583" i="4"/>
  <c r="A15584" i="4"/>
  <c r="A15585" i="4"/>
  <c r="A15586" i="4"/>
  <c r="A15587" i="4"/>
  <c r="A15588" i="4"/>
  <c r="A15589" i="4"/>
  <c r="A15590" i="4"/>
  <c r="A15591" i="4"/>
  <c r="A15592" i="4"/>
  <c r="A15593" i="4"/>
  <c r="A15594" i="4"/>
  <c r="A15595" i="4"/>
  <c r="A15596" i="4"/>
  <c r="A15597" i="4"/>
  <c r="A15598" i="4"/>
  <c r="A15599" i="4"/>
  <c r="A15600" i="4"/>
  <c r="A15601" i="4"/>
  <c r="A15602" i="4"/>
  <c r="A15603" i="4"/>
  <c r="A15604" i="4"/>
  <c r="A15605" i="4"/>
  <c r="A15606" i="4"/>
  <c r="A15607" i="4"/>
  <c r="A15608" i="4"/>
  <c r="A15609" i="4"/>
  <c r="A15610" i="4"/>
  <c r="A15611" i="4"/>
  <c r="A15612" i="4"/>
  <c r="A15613" i="4"/>
  <c r="A15614" i="4"/>
  <c r="A15615" i="4"/>
  <c r="A15616" i="4"/>
  <c r="A15617" i="4"/>
  <c r="A15618" i="4"/>
  <c r="A15619" i="4"/>
  <c r="A15620" i="4"/>
  <c r="A15621" i="4"/>
  <c r="A15622" i="4"/>
  <c r="A15623" i="4"/>
  <c r="A15624" i="4"/>
  <c r="A15625" i="4"/>
  <c r="A15626" i="4"/>
  <c r="A15627" i="4"/>
  <c r="A15628" i="4"/>
  <c r="A15629" i="4"/>
  <c r="A15630" i="4"/>
  <c r="A15631" i="4"/>
  <c r="A15632" i="4"/>
  <c r="A15633" i="4"/>
  <c r="A15634" i="4"/>
  <c r="A15635" i="4"/>
  <c r="A15636" i="4"/>
  <c r="A15637" i="4"/>
  <c r="A15638" i="4"/>
  <c r="A15639" i="4"/>
  <c r="A15640" i="4"/>
  <c r="A15641" i="4"/>
  <c r="A15642" i="4"/>
  <c r="A15643" i="4"/>
  <c r="A15644" i="4"/>
  <c r="A15645" i="4"/>
  <c r="A15646" i="4"/>
  <c r="A15647" i="4"/>
  <c r="A15648" i="4"/>
  <c r="A15649" i="4"/>
  <c r="A15650" i="4"/>
  <c r="A15651" i="4"/>
  <c r="A15652" i="4"/>
  <c r="A15653" i="4"/>
  <c r="A15654" i="4"/>
  <c r="A15655" i="4"/>
  <c r="A15656" i="4"/>
  <c r="A15657" i="4"/>
  <c r="A15658" i="4"/>
  <c r="A15659" i="4"/>
  <c r="A15660" i="4"/>
  <c r="A15661" i="4"/>
  <c r="A15662" i="4"/>
  <c r="A15663" i="4"/>
  <c r="A15664" i="4"/>
  <c r="A15665" i="4"/>
  <c r="A15666" i="4"/>
  <c r="A15667" i="4"/>
  <c r="A15668" i="4"/>
  <c r="A15669" i="4"/>
  <c r="A15670" i="4"/>
  <c r="A15671" i="4"/>
  <c r="A15672" i="4"/>
  <c r="A15673" i="4"/>
  <c r="A15674" i="4"/>
  <c r="A15675" i="4"/>
  <c r="A15676" i="4"/>
  <c r="A15677" i="4"/>
  <c r="A15678" i="4"/>
  <c r="A15679" i="4"/>
  <c r="A15680" i="4"/>
  <c r="A15681" i="4"/>
  <c r="A15682" i="4"/>
  <c r="A15683" i="4"/>
  <c r="A15684" i="4"/>
  <c r="A15685" i="4"/>
  <c r="A15686" i="4"/>
  <c r="A15687" i="4"/>
  <c r="A15688" i="4"/>
  <c r="A15689" i="4"/>
  <c r="A15690" i="4"/>
  <c r="A15691" i="4"/>
  <c r="A15692" i="4"/>
  <c r="A15693" i="4"/>
  <c r="A15694" i="4"/>
  <c r="A15695" i="4"/>
  <c r="A15696" i="4"/>
  <c r="A15697" i="4"/>
  <c r="A15698" i="4"/>
  <c r="A15699" i="4"/>
  <c r="A15700" i="4"/>
  <c r="A15701" i="4"/>
  <c r="A15702" i="4"/>
  <c r="A15703" i="4"/>
  <c r="A15704" i="4"/>
  <c r="A15705" i="4"/>
  <c r="A15706" i="4"/>
  <c r="A15707" i="4"/>
  <c r="A15708" i="4"/>
  <c r="A15709" i="4"/>
  <c r="A15710" i="4"/>
  <c r="A15711" i="4"/>
  <c r="A15712" i="4"/>
  <c r="A15713" i="4"/>
  <c r="A15714" i="4"/>
  <c r="A15715" i="4"/>
  <c r="A15716" i="4"/>
  <c r="A15717" i="4"/>
  <c r="A15718" i="4"/>
  <c r="A15719" i="4"/>
  <c r="A15720" i="4"/>
  <c r="A15721" i="4"/>
  <c r="A15722" i="4"/>
  <c r="A15723" i="4"/>
  <c r="A15724" i="4"/>
  <c r="A15725" i="4"/>
  <c r="A15726" i="4"/>
  <c r="A15727" i="4"/>
  <c r="A15728" i="4"/>
  <c r="A15729" i="4"/>
  <c r="A15730" i="4"/>
  <c r="A15731" i="4"/>
  <c r="A15732" i="4"/>
  <c r="A15733" i="4"/>
  <c r="A15734" i="4"/>
  <c r="A15735" i="4"/>
  <c r="A15736" i="4"/>
  <c r="A15737" i="4"/>
  <c r="A15738" i="4"/>
  <c r="A15739" i="4"/>
  <c r="A15740" i="4"/>
  <c r="A15741" i="4"/>
  <c r="A15742" i="4"/>
  <c r="A15743" i="4"/>
  <c r="A15744" i="4"/>
  <c r="A15745" i="4"/>
  <c r="A15746" i="4"/>
  <c r="A15747" i="4"/>
  <c r="A15748" i="4"/>
  <c r="A15749" i="4"/>
  <c r="A15750" i="4"/>
  <c r="A15751" i="4"/>
  <c r="A15752" i="4"/>
  <c r="A15753" i="4"/>
  <c r="A15754" i="4"/>
  <c r="A15755" i="4"/>
  <c r="A15756" i="4"/>
  <c r="A15757" i="4"/>
  <c r="A15758" i="4"/>
  <c r="A15759" i="4"/>
  <c r="A15760" i="4"/>
  <c r="A15761" i="4"/>
  <c r="A15762" i="4"/>
  <c r="A15763" i="4"/>
  <c r="A15764" i="4"/>
  <c r="A15765" i="4"/>
  <c r="A15766" i="4"/>
  <c r="A15767" i="4"/>
  <c r="A15768" i="4"/>
  <c r="A15769" i="4"/>
  <c r="A15770" i="4"/>
  <c r="A15771" i="4"/>
  <c r="A15772" i="4"/>
  <c r="A15773" i="4"/>
  <c r="A15774" i="4"/>
  <c r="A15775" i="4"/>
  <c r="A15776" i="4"/>
  <c r="A15777" i="4"/>
  <c r="A15778" i="4"/>
  <c r="A15779" i="4"/>
  <c r="A15780" i="4"/>
  <c r="A15781" i="4"/>
  <c r="A15782" i="4"/>
  <c r="A15783" i="4"/>
  <c r="A15784" i="4"/>
  <c r="A15785" i="4"/>
  <c r="A15786" i="4"/>
  <c r="A15787" i="4"/>
  <c r="A15788" i="4"/>
  <c r="A15789" i="4"/>
  <c r="A15790" i="4"/>
  <c r="A15791" i="4"/>
  <c r="A15792" i="4"/>
  <c r="A15793" i="4"/>
  <c r="A15794" i="4"/>
  <c r="A15795" i="4"/>
  <c r="A15796" i="4"/>
  <c r="A15797" i="4"/>
  <c r="A15798" i="4"/>
  <c r="A15799" i="4"/>
  <c r="A15800" i="4"/>
  <c r="A15801" i="4"/>
  <c r="A15802" i="4"/>
  <c r="A15803" i="4"/>
  <c r="A15804" i="4"/>
  <c r="A15805" i="4"/>
  <c r="A15806" i="4"/>
  <c r="A15807" i="4"/>
  <c r="A15808" i="4"/>
  <c r="A15809" i="4"/>
  <c r="A15810" i="4"/>
  <c r="A15811" i="4"/>
  <c r="A15812" i="4"/>
  <c r="A15813" i="4"/>
  <c r="A15814" i="4"/>
  <c r="A15815" i="4"/>
  <c r="A15816" i="4"/>
  <c r="A15817" i="4"/>
  <c r="A15818" i="4"/>
  <c r="A15819" i="4"/>
  <c r="A15820" i="4"/>
  <c r="A15821" i="4"/>
  <c r="A15822" i="4"/>
  <c r="A15823" i="4"/>
  <c r="A15824" i="4"/>
  <c r="A15825" i="4"/>
  <c r="A15826" i="4"/>
  <c r="A15827" i="4"/>
  <c r="A15828" i="4"/>
  <c r="A15829" i="4"/>
  <c r="A15830" i="4"/>
  <c r="A15831" i="4"/>
  <c r="A15832" i="4"/>
  <c r="A15833" i="4"/>
  <c r="A15834" i="4"/>
  <c r="A15835" i="4"/>
  <c r="A15836" i="4"/>
  <c r="A15837" i="4"/>
  <c r="A15838" i="4"/>
  <c r="A15839" i="4"/>
  <c r="A15840" i="4"/>
  <c r="A15841" i="4"/>
  <c r="A15842" i="4"/>
  <c r="A15843" i="4"/>
  <c r="A15844" i="4"/>
  <c r="A15845" i="4"/>
  <c r="A15846" i="4"/>
  <c r="A15847" i="4"/>
  <c r="A15848" i="4"/>
  <c r="A15849" i="4"/>
  <c r="A15850" i="4"/>
  <c r="A15851" i="4"/>
  <c r="A15852" i="4"/>
  <c r="A15853" i="4"/>
  <c r="A15854" i="4"/>
  <c r="A15855" i="4"/>
  <c r="A15856" i="4"/>
  <c r="A15857" i="4"/>
  <c r="A15858" i="4"/>
  <c r="A15859" i="4"/>
  <c r="A15860" i="4"/>
  <c r="A15861" i="4"/>
  <c r="A15862" i="4"/>
  <c r="A15863" i="4"/>
  <c r="A15864" i="4"/>
  <c r="A15865" i="4"/>
  <c r="A15866" i="4"/>
  <c r="A15867" i="4"/>
  <c r="A15868" i="4"/>
  <c r="A15869" i="4"/>
  <c r="A15870" i="4"/>
  <c r="A15871" i="4"/>
  <c r="A15872" i="4"/>
  <c r="A15873" i="4"/>
  <c r="A15874" i="4"/>
  <c r="A15875" i="4"/>
  <c r="A15876" i="4"/>
  <c r="A15877" i="4"/>
  <c r="A15878" i="4"/>
  <c r="A15879" i="4"/>
  <c r="A15880" i="4"/>
  <c r="A15881" i="4"/>
  <c r="A15882" i="4"/>
  <c r="A15883" i="4"/>
  <c r="A15884" i="4"/>
  <c r="A15885" i="4"/>
  <c r="A15886" i="4"/>
  <c r="A15887" i="4"/>
  <c r="A15888" i="4"/>
  <c r="A15889" i="4"/>
  <c r="A15890" i="4"/>
  <c r="A15891" i="4"/>
  <c r="A15892" i="4"/>
  <c r="A15893" i="4"/>
  <c r="A15894" i="4"/>
  <c r="A15895" i="4"/>
  <c r="A15896" i="4"/>
  <c r="A15897" i="4"/>
  <c r="A15898" i="4"/>
  <c r="A15899" i="4"/>
  <c r="A15900" i="4"/>
  <c r="A15901" i="4"/>
  <c r="A15902" i="4"/>
  <c r="A15903" i="4"/>
  <c r="A15904" i="4"/>
  <c r="A15905" i="4"/>
  <c r="A15906" i="4"/>
  <c r="A15907" i="4"/>
  <c r="A15908" i="4"/>
  <c r="A15909" i="4"/>
  <c r="A15910" i="4"/>
  <c r="A15911" i="4"/>
  <c r="A15912" i="4"/>
  <c r="A15913" i="4"/>
  <c r="A15914" i="4"/>
  <c r="A15915" i="4"/>
  <c r="A15916" i="4"/>
  <c r="A15917" i="4"/>
  <c r="A15918" i="4"/>
  <c r="A15919" i="4"/>
  <c r="A15920" i="4"/>
  <c r="A15921" i="4"/>
  <c r="A15922" i="4"/>
  <c r="A15923" i="4"/>
  <c r="A15924" i="4"/>
  <c r="A15925" i="4"/>
  <c r="A15926" i="4"/>
  <c r="A15927" i="4"/>
  <c r="A15928" i="4"/>
  <c r="A15929" i="4"/>
  <c r="A15930" i="4"/>
  <c r="A15931" i="4"/>
  <c r="A15932" i="4"/>
  <c r="A15933" i="4"/>
  <c r="A15934" i="4"/>
  <c r="A15935" i="4"/>
  <c r="A15936" i="4"/>
  <c r="A15937" i="4"/>
  <c r="A15938" i="4"/>
  <c r="A15939" i="4"/>
  <c r="A15940" i="4"/>
  <c r="A15941" i="4"/>
  <c r="A15942" i="4"/>
  <c r="A15943" i="4"/>
  <c r="A15944" i="4"/>
  <c r="A15945" i="4"/>
  <c r="A15946" i="4"/>
  <c r="A15947" i="4"/>
  <c r="A15948" i="4"/>
  <c r="A15949" i="4"/>
  <c r="A15950" i="4"/>
  <c r="A15951" i="4"/>
  <c r="A15952" i="4"/>
  <c r="A15953" i="4"/>
  <c r="A15954" i="4"/>
  <c r="A15955" i="4"/>
  <c r="A15956" i="4"/>
  <c r="A15957" i="4"/>
  <c r="A15958" i="4"/>
  <c r="A15959" i="4"/>
  <c r="A15960" i="4"/>
  <c r="A15961" i="4"/>
  <c r="A15962" i="4"/>
  <c r="A15963" i="4"/>
  <c r="A15964" i="4"/>
  <c r="A15965" i="4"/>
  <c r="A15966" i="4"/>
  <c r="A15967" i="4"/>
  <c r="A15968" i="4"/>
  <c r="A15969" i="4"/>
  <c r="A15970" i="4"/>
  <c r="A15971" i="4"/>
  <c r="A15972" i="4"/>
  <c r="A15973" i="4"/>
  <c r="A15974" i="4"/>
  <c r="A15975" i="4"/>
  <c r="A15976" i="4"/>
  <c r="A15977" i="4"/>
  <c r="A15978" i="4"/>
  <c r="A15979" i="4"/>
  <c r="A15980" i="4"/>
  <c r="A15981" i="4"/>
  <c r="A15982" i="4"/>
  <c r="A15983" i="4"/>
  <c r="A15984" i="4"/>
  <c r="A15985" i="4"/>
  <c r="A15986" i="4"/>
  <c r="A15987" i="4"/>
  <c r="A15988" i="4"/>
  <c r="A15989" i="4"/>
  <c r="A15990" i="4"/>
  <c r="A15991" i="4"/>
  <c r="A15992" i="4"/>
  <c r="A15993" i="4"/>
  <c r="A15994" i="4"/>
  <c r="A15995" i="4"/>
  <c r="A15996" i="4"/>
  <c r="A15997" i="4"/>
  <c r="A15998" i="4"/>
  <c r="A15999" i="4"/>
  <c r="A16000" i="4"/>
  <c r="A16001" i="4"/>
  <c r="A16002" i="4"/>
  <c r="A16003" i="4"/>
  <c r="A16004" i="4"/>
  <c r="A16005" i="4"/>
  <c r="A16006" i="4"/>
  <c r="A16007" i="4"/>
  <c r="A16008" i="4"/>
  <c r="A16009" i="4"/>
  <c r="A16010" i="4"/>
  <c r="A16011" i="4"/>
  <c r="A16012" i="4"/>
  <c r="A16013" i="4"/>
  <c r="A16014" i="4"/>
  <c r="A16015" i="4"/>
  <c r="A16016" i="4"/>
  <c r="A16017" i="4"/>
  <c r="A16018" i="4"/>
  <c r="A16019" i="4"/>
  <c r="A16020" i="4"/>
  <c r="A16021" i="4"/>
  <c r="A16022" i="4"/>
  <c r="A16023" i="4"/>
  <c r="A16024" i="4"/>
  <c r="A16025" i="4"/>
  <c r="A16026" i="4"/>
  <c r="A16027" i="4"/>
  <c r="A16028" i="4"/>
  <c r="A16029" i="4"/>
  <c r="A16030" i="4"/>
  <c r="A16031" i="4"/>
  <c r="A16032" i="4"/>
  <c r="A16033" i="4"/>
  <c r="A16034" i="4"/>
  <c r="A16035" i="4"/>
  <c r="A16036" i="4"/>
  <c r="A16037" i="4"/>
  <c r="A16038" i="4"/>
  <c r="A16039" i="4"/>
  <c r="A16040" i="4"/>
  <c r="A16041" i="4"/>
  <c r="A16042" i="4"/>
  <c r="A16043" i="4"/>
  <c r="A16044" i="4"/>
  <c r="A16045" i="4"/>
  <c r="A16046" i="4"/>
  <c r="A16047" i="4"/>
  <c r="A16048" i="4"/>
  <c r="A16049" i="4"/>
  <c r="A16050" i="4"/>
  <c r="A16051" i="4"/>
  <c r="A16052" i="4"/>
  <c r="A16053" i="4"/>
  <c r="A16054" i="4"/>
  <c r="A16055" i="4"/>
  <c r="A16056" i="4"/>
  <c r="A16057" i="4"/>
  <c r="A16058" i="4"/>
  <c r="A16059" i="4"/>
  <c r="A16060" i="4"/>
  <c r="A16061" i="4"/>
  <c r="A16062" i="4"/>
  <c r="A16063" i="4"/>
  <c r="A16064" i="4"/>
  <c r="A16065" i="4"/>
  <c r="A16066" i="4"/>
  <c r="A16067" i="4"/>
  <c r="A16068" i="4"/>
  <c r="A16069" i="4"/>
  <c r="A16070" i="4"/>
  <c r="A16071" i="4"/>
  <c r="A16072" i="4"/>
  <c r="A16073" i="4"/>
  <c r="A16074" i="4"/>
  <c r="A16075" i="4"/>
  <c r="A16076" i="4"/>
  <c r="A16077" i="4"/>
  <c r="A16078" i="4"/>
  <c r="A16079" i="4"/>
  <c r="A16080" i="4"/>
  <c r="A16081" i="4"/>
  <c r="A16082" i="4"/>
  <c r="A16083" i="4"/>
  <c r="A16084" i="4"/>
  <c r="A16085" i="4"/>
  <c r="A16086" i="4"/>
  <c r="A16087" i="4"/>
  <c r="A16088" i="4"/>
  <c r="A16089" i="4"/>
  <c r="A16090" i="4"/>
  <c r="A16091" i="4"/>
  <c r="A16092" i="4"/>
  <c r="A16093" i="4"/>
  <c r="A16094" i="4"/>
  <c r="A16095" i="4"/>
  <c r="A16096" i="4"/>
  <c r="A16097" i="4"/>
  <c r="A16098" i="4"/>
  <c r="A16099" i="4"/>
  <c r="A16100" i="4"/>
  <c r="A16101" i="4"/>
  <c r="A16102" i="4"/>
  <c r="A16103" i="4"/>
  <c r="A16104" i="4"/>
  <c r="A16105" i="4"/>
  <c r="A16106" i="4"/>
  <c r="A16107" i="4"/>
  <c r="A16108" i="4"/>
  <c r="A16109" i="4"/>
  <c r="A16110" i="4"/>
  <c r="A16111" i="4"/>
  <c r="A16112" i="4"/>
  <c r="A16113" i="4"/>
  <c r="A16114" i="4"/>
  <c r="A16115" i="4"/>
  <c r="A16116" i="4"/>
  <c r="A16117" i="4"/>
  <c r="A16118" i="4"/>
  <c r="A16119" i="4"/>
  <c r="A16120" i="4"/>
  <c r="A16121" i="4"/>
  <c r="A16122" i="4"/>
  <c r="A16123" i="4"/>
  <c r="A16124" i="4"/>
  <c r="A16125" i="4"/>
  <c r="A16126" i="4"/>
  <c r="A16127" i="4"/>
  <c r="A16128" i="4"/>
  <c r="A16129" i="4"/>
  <c r="A16130" i="4"/>
  <c r="A16131" i="4"/>
  <c r="A16132" i="4"/>
  <c r="A16133" i="4"/>
  <c r="A16134" i="4"/>
  <c r="A16135" i="4"/>
  <c r="A16136" i="4"/>
  <c r="A16137" i="4"/>
  <c r="A16138" i="4"/>
  <c r="A16139" i="4"/>
  <c r="A16140" i="4"/>
  <c r="A16141" i="4"/>
  <c r="A16142" i="4"/>
  <c r="A16143" i="4"/>
  <c r="A16144" i="4"/>
  <c r="A16145" i="4"/>
  <c r="A16146" i="4"/>
  <c r="A16147" i="4"/>
  <c r="A16148" i="4"/>
  <c r="A16149" i="4"/>
  <c r="A16150" i="4"/>
  <c r="A16151" i="4"/>
  <c r="A16152" i="4"/>
  <c r="A16153" i="4"/>
  <c r="A16154" i="4"/>
  <c r="A16155" i="4"/>
  <c r="A16156" i="4"/>
  <c r="A16157" i="4"/>
  <c r="A16158" i="4"/>
  <c r="A16159" i="4"/>
  <c r="A16160" i="4"/>
  <c r="A16161" i="4"/>
  <c r="A16162" i="4"/>
  <c r="A16163" i="4"/>
  <c r="A16164" i="4"/>
  <c r="A16165" i="4"/>
  <c r="A16166" i="4"/>
  <c r="A16167" i="4"/>
  <c r="A16168" i="4"/>
  <c r="A16169" i="4"/>
  <c r="A16170" i="4"/>
  <c r="A16171" i="4"/>
  <c r="A16172" i="4"/>
  <c r="A16173" i="4"/>
  <c r="A16174" i="4"/>
  <c r="A16175" i="4"/>
  <c r="A16176" i="4"/>
  <c r="A16177" i="4"/>
  <c r="A16178" i="4"/>
  <c r="A16179" i="4"/>
  <c r="A16180" i="4"/>
  <c r="A16181" i="4"/>
  <c r="A16182" i="4"/>
  <c r="A16183" i="4"/>
  <c r="A16184" i="4"/>
  <c r="A16185" i="4"/>
  <c r="A16186" i="4"/>
  <c r="A16187" i="4"/>
  <c r="A16188" i="4"/>
  <c r="A16189" i="4"/>
  <c r="A16190" i="4"/>
  <c r="A16191" i="4"/>
  <c r="A16192" i="4"/>
  <c r="A16193" i="4"/>
  <c r="A16194" i="4"/>
  <c r="A16195" i="4"/>
  <c r="A16196" i="4"/>
  <c r="A16197" i="4"/>
  <c r="A16198" i="4"/>
  <c r="A16199" i="4"/>
  <c r="A16200" i="4"/>
  <c r="A16201" i="4"/>
  <c r="A16202" i="4"/>
  <c r="A16203" i="4"/>
  <c r="A16204" i="4"/>
  <c r="A16205" i="4"/>
  <c r="A16206" i="4"/>
  <c r="A16207" i="4"/>
  <c r="A16208" i="4"/>
  <c r="A16209" i="4"/>
  <c r="A16210" i="4"/>
  <c r="A16211" i="4"/>
  <c r="A16212" i="4"/>
  <c r="A16213" i="4"/>
  <c r="A16214" i="4"/>
  <c r="A16215" i="4"/>
  <c r="A16216" i="4"/>
  <c r="A16217" i="4"/>
  <c r="A16218" i="4"/>
  <c r="A16219" i="4"/>
  <c r="A16220" i="4"/>
  <c r="A16221" i="4"/>
  <c r="A16222" i="4"/>
  <c r="A16223" i="4"/>
  <c r="A16224" i="4"/>
  <c r="A16225" i="4"/>
  <c r="A16226" i="4"/>
  <c r="A16227" i="4"/>
  <c r="A16228" i="4"/>
  <c r="A16229" i="4"/>
  <c r="A16230" i="4"/>
  <c r="A16231" i="4"/>
  <c r="A16232" i="4"/>
  <c r="A16233" i="4"/>
  <c r="A16234" i="4"/>
  <c r="A16235" i="4"/>
  <c r="A16236" i="4"/>
  <c r="A16237" i="4"/>
  <c r="A16238" i="4"/>
  <c r="A16239" i="4"/>
  <c r="A16240" i="4"/>
  <c r="A16241" i="4"/>
  <c r="A16242" i="4"/>
  <c r="A16243" i="4"/>
  <c r="A16244" i="4"/>
  <c r="A16245" i="4"/>
  <c r="A16246" i="4"/>
  <c r="A16247" i="4"/>
  <c r="A16248" i="4"/>
  <c r="A16249" i="4"/>
  <c r="A16250" i="4"/>
  <c r="A16251" i="4"/>
  <c r="A16252" i="4"/>
  <c r="A16253" i="4"/>
  <c r="A16254" i="4"/>
  <c r="A16255" i="4"/>
  <c r="A16256" i="4"/>
  <c r="A16257" i="4"/>
  <c r="A16258" i="4"/>
  <c r="A16259" i="4"/>
  <c r="A16260" i="4"/>
  <c r="A16261" i="4"/>
  <c r="A16262" i="4"/>
  <c r="A16263" i="4"/>
  <c r="A16264" i="4"/>
  <c r="A16265" i="4"/>
  <c r="A16266" i="4"/>
  <c r="A16267" i="4"/>
  <c r="A16268" i="4"/>
  <c r="A16269" i="4"/>
  <c r="A16270" i="4"/>
  <c r="A16271" i="4"/>
  <c r="A16272" i="4"/>
  <c r="A16273" i="4"/>
  <c r="A16274" i="4"/>
  <c r="A16275" i="4"/>
  <c r="A16276" i="4"/>
  <c r="A16277" i="4"/>
  <c r="A16278" i="4"/>
  <c r="A16279" i="4"/>
  <c r="A16280" i="4"/>
  <c r="A16281" i="4"/>
  <c r="A16282" i="4"/>
  <c r="A16283" i="4"/>
  <c r="A16284" i="4"/>
  <c r="A16285" i="4"/>
  <c r="A16286" i="4"/>
  <c r="A16287" i="4"/>
  <c r="A16288" i="4"/>
  <c r="A16289" i="4"/>
  <c r="A16290" i="4"/>
  <c r="A16291" i="4"/>
  <c r="A16292" i="4"/>
  <c r="A16293" i="4"/>
  <c r="A16294" i="4"/>
  <c r="A16295" i="4"/>
  <c r="A16296" i="4"/>
  <c r="A16297" i="4"/>
  <c r="A16298" i="4"/>
  <c r="A16299" i="4"/>
  <c r="A16300" i="4"/>
  <c r="A16301" i="4"/>
  <c r="A16302" i="4"/>
  <c r="A16303" i="4"/>
  <c r="A16304" i="4"/>
  <c r="A16305" i="4"/>
  <c r="A16306" i="4"/>
  <c r="A16307" i="4"/>
  <c r="A16308" i="4"/>
  <c r="A16309" i="4"/>
  <c r="A16310" i="4"/>
  <c r="A16311" i="4"/>
  <c r="A16312" i="4"/>
  <c r="A16313" i="4"/>
  <c r="A16314" i="4"/>
  <c r="A16315" i="4"/>
  <c r="A16316" i="4"/>
  <c r="A16317" i="4"/>
  <c r="A16318" i="4"/>
  <c r="A16319" i="4"/>
  <c r="A16320" i="4"/>
  <c r="A16321" i="4"/>
  <c r="A16322" i="4"/>
  <c r="A16323" i="4"/>
  <c r="A16324" i="4"/>
  <c r="A16325" i="4"/>
  <c r="A16326" i="4"/>
  <c r="A16327" i="4"/>
  <c r="A16328" i="4"/>
  <c r="A16329" i="4"/>
  <c r="A16330" i="4"/>
  <c r="A16331" i="4"/>
  <c r="A16332" i="4"/>
  <c r="A16333" i="4"/>
  <c r="A16334" i="4"/>
  <c r="A16335" i="4"/>
  <c r="A16336" i="4"/>
  <c r="A16337" i="4"/>
  <c r="A16338" i="4"/>
  <c r="A16339" i="4"/>
  <c r="A16340" i="4"/>
  <c r="A16341" i="4"/>
  <c r="A16342" i="4"/>
  <c r="A16343" i="4"/>
  <c r="A16344" i="4"/>
  <c r="A16345" i="4"/>
  <c r="A16346" i="4"/>
  <c r="A16347" i="4"/>
  <c r="A16348" i="4"/>
  <c r="A16349" i="4"/>
  <c r="A16350" i="4"/>
  <c r="A16351" i="4"/>
  <c r="A16352" i="4"/>
  <c r="A16353" i="4"/>
  <c r="A16354" i="4"/>
  <c r="A16355" i="4"/>
  <c r="A16356" i="4"/>
  <c r="A16357" i="4"/>
  <c r="A16358" i="4"/>
  <c r="A16359" i="4"/>
  <c r="A16360" i="4"/>
  <c r="A16361" i="4"/>
  <c r="A16362" i="4"/>
  <c r="A16363" i="4"/>
  <c r="A16364" i="4"/>
  <c r="A16365" i="4"/>
  <c r="A16366" i="4"/>
  <c r="A16367" i="4"/>
  <c r="A16368" i="4"/>
  <c r="A16369" i="4"/>
  <c r="A16370" i="4"/>
  <c r="A16371" i="4"/>
  <c r="A16372" i="4"/>
  <c r="A16373" i="4"/>
  <c r="A16374" i="4"/>
  <c r="A16375" i="4"/>
  <c r="A16376" i="4"/>
  <c r="A16377" i="4"/>
  <c r="A16378" i="4"/>
  <c r="A16379" i="4"/>
  <c r="A16380" i="4"/>
  <c r="A16381" i="4"/>
  <c r="A16382" i="4"/>
  <c r="A16383" i="4"/>
  <c r="A16384" i="4"/>
  <c r="A16385" i="4"/>
  <c r="A16386" i="4"/>
  <c r="A16387" i="4"/>
  <c r="A16388" i="4"/>
  <c r="A16389" i="4"/>
  <c r="A16390" i="4"/>
  <c r="A16391" i="4"/>
  <c r="A16392" i="4"/>
  <c r="A16393" i="4"/>
  <c r="A16394" i="4"/>
  <c r="A16395" i="4"/>
  <c r="A16396" i="4"/>
  <c r="A16397" i="4"/>
  <c r="A16398" i="4"/>
  <c r="A16399" i="4"/>
  <c r="A16400" i="4"/>
  <c r="A16401" i="4"/>
  <c r="A16402" i="4"/>
  <c r="A16403" i="4"/>
  <c r="A16404" i="4"/>
  <c r="A16405" i="4"/>
  <c r="A16406" i="4"/>
  <c r="A16407" i="4"/>
  <c r="A16408" i="4"/>
  <c r="A16409" i="4"/>
  <c r="A16410" i="4"/>
  <c r="A16411" i="4"/>
  <c r="A16412" i="4"/>
  <c r="A16413" i="4"/>
  <c r="A16414" i="4"/>
  <c r="A16415" i="4"/>
  <c r="A16416" i="4"/>
  <c r="A16417" i="4"/>
  <c r="A16418" i="4"/>
  <c r="A16419" i="4"/>
  <c r="A16420" i="4"/>
  <c r="A16421" i="4"/>
  <c r="A16422" i="4"/>
  <c r="A16423" i="4"/>
  <c r="A16424" i="4"/>
  <c r="A16425" i="4"/>
  <c r="A16426" i="4"/>
  <c r="A16427" i="4"/>
  <c r="A16428" i="4"/>
  <c r="A16429" i="4"/>
  <c r="A16430" i="4"/>
  <c r="A16431" i="4"/>
  <c r="A16432" i="4"/>
  <c r="A16433" i="4"/>
  <c r="A16434" i="4"/>
  <c r="A16435" i="4"/>
  <c r="A16436" i="4"/>
  <c r="A16437" i="4"/>
  <c r="A16438" i="4"/>
  <c r="A16439" i="4"/>
  <c r="A16440" i="4"/>
  <c r="A16441" i="4"/>
  <c r="A16442" i="4"/>
  <c r="A16443" i="4"/>
  <c r="A16444" i="4"/>
  <c r="A16445" i="4"/>
  <c r="A16446" i="4"/>
  <c r="A16447" i="4"/>
  <c r="A16448" i="4"/>
  <c r="A16449" i="4"/>
  <c r="A16450" i="4"/>
  <c r="A16451" i="4"/>
  <c r="A16452" i="4"/>
  <c r="A16453" i="4"/>
  <c r="A16454" i="4"/>
  <c r="A16455" i="4"/>
  <c r="A16456" i="4"/>
  <c r="A16457" i="4"/>
  <c r="A16458" i="4"/>
  <c r="A16459" i="4"/>
  <c r="A16460" i="4"/>
  <c r="A16461" i="4"/>
  <c r="A16462" i="4"/>
  <c r="A16463" i="4"/>
  <c r="A16464" i="4"/>
  <c r="A16465" i="4"/>
  <c r="A16466" i="4"/>
  <c r="A16467" i="4"/>
  <c r="A16468" i="4"/>
  <c r="A16469" i="4"/>
  <c r="A16470" i="4"/>
  <c r="A16471" i="4"/>
  <c r="A16472" i="4"/>
  <c r="A16473" i="4"/>
  <c r="A16474" i="4"/>
  <c r="A16475" i="4"/>
  <c r="A16476" i="4"/>
  <c r="A16477" i="4"/>
  <c r="A16478" i="4"/>
  <c r="A16479" i="4"/>
  <c r="A16480" i="4"/>
  <c r="A16481" i="4"/>
  <c r="A16482" i="4"/>
  <c r="A16483" i="4"/>
  <c r="A16484" i="4"/>
  <c r="A16485" i="4"/>
  <c r="A16486" i="4"/>
  <c r="A16487" i="4"/>
  <c r="A16488" i="4"/>
  <c r="A16489" i="4"/>
  <c r="A16490" i="4"/>
  <c r="A16491" i="4"/>
  <c r="A16492" i="4"/>
  <c r="A16493" i="4"/>
  <c r="A16494" i="4"/>
  <c r="A16495" i="4"/>
  <c r="A16496" i="4"/>
  <c r="A16497" i="4"/>
  <c r="A16498" i="4"/>
  <c r="A16499" i="4"/>
  <c r="A16500" i="4"/>
  <c r="A16501" i="4"/>
  <c r="A16502" i="4"/>
  <c r="A16503" i="4"/>
  <c r="A16504" i="4"/>
  <c r="A16505" i="4"/>
  <c r="A16506" i="4"/>
  <c r="A16507" i="4"/>
  <c r="A16508" i="4"/>
  <c r="A16509" i="4"/>
  <c r="A16510" i="4"/>
  <c r="A16511" i="4"/>
  <c r="A16512" i="4"/>
  <c r="A16513" i="4"/>
  <c r="A16514" i="4"/>
  <c r="A16515" i="4"/>
  <c r="A16516" i="4"/>
  <c r="A16517" i="4"/>
  <c r="A16518" i="4"/>
  <c r="A16519" i="4"/>
  <c r="A16520" i="4"/>
  <c r="A16521" i="4"/>
  <c r="A16522" i="4"/>
  <c r="A16523" i="4"/>
  <c r="A16524" i="4"/>
  <c r="A16525" i="4"/>
  <c r="A16526" i="4"/>
  <c r="A16527" i="4"/>
  <c r="A16528" i="4"/>
  <c r="A16529" i="4"/>
  <c r="A16530" i="4"/>
  <c r="A16531" i="4"/>
  <c r="A16532" i="4"/>
  <c r="A16533" i="4"/>
  <c r="A16534" i="4"/>
  <c r="A16535" i="4"/>
  <c r="A16536" i="4"/>
  <c r="A16537" i="4"/>
  <c r="A16538" i="4"/>
  <c r="A16539" i="4"/>
  <c r="A16540" i="4"/>
  <c r="A16541" i="4"/>
  <c r="A16542" i="4"/>
  <c r="A16543" i="4"/>
  <c r="A16544" i="4"/>
  <c r="A16545" i="4"/>
  <c r="A16546" i="4"/>
  <c r="A16547" i="4"/>
  <c r="A16548" i="4"/>
  <c r="A16549" i="4"/>
  <c r="A16550" i="4"/>
  <c r="A16551" i="4"/>
  <c r="A16552" i="4"/>
  <c r="A16553" i="4"/>
  <c r="A16554" i="4"/>
  <c r="A16555" i="4"/>
  <c r="A16556" i="4"/>
  <c r="A16557" i="4"/>
  <c r="A16558" i="4"/>
  <c r="A16559" i="4"/>
  <c r="A16560" i="4"/>
  <c r="A16561" i="4"/>
  <c r="A16562" i="4"/>
  <c r="A16563" i="4"/>
  <c r="A16564" i="4"/>
  <c r="A16565" i="4"/>
  <c r="A16566" i="4"/>
  <c r="A16567" i="4"/>
  <c r="A16568" i="4"/>
  <c r="A16569" i="4"/>
  <c r="A16570" i="4"/>
  <c r="A16571" i="4"/>
  <c r="A16572" i="4"/>
  <c r="A16573" i="4"/>
  <c r="A16574" i="4"/>
  <c r="A16575" i="4"/>
  <c r="A16576" i="4"/>
  <c r="A16577" i="4"/>
  <c r="A16578" i="4"/>
  <c r="A16579" i="4"/>
  <c r="A16580" i="4"/>
  <c r="A16581" i="4"/>
  <c r="A16582" i="4"/>
  <c r="A16583" i="4"/>
  <c r="A16584" i="4"/>
  <c r="A16585" i="4"/>
  <c r="A16586" i="4"/>
  <c r="A16587" i="4"/>
  <c r="A16588" i="4"/>
  <c r="A16589" i="4"/>
  <c r="A16590" i="4"/>
  <c r="A16591" i="4"/>
  <c r="A16592" i="4"/>
  <c r="A16593" i="4"/>
  <c r="A16594" i="4"/>
  <c r="A16595" i="4"/>
  <c r="A16596" i="4"/>
  <c r="A16597" i="4"/>
  <c r="A16598" i="4"/>
  <c r="A16599" i="4"/>
  <c r="A16600" i="4"/>
  <c r="A16601" i="4"/>
  <c r="A16602" i="4"/>
  <c r="A16603" i="4"/>
  <c r="A16604" i="4"/>
  <c r="A16605" i="4"/>
  <c r="A16606" i="4"/>
  <c r="A16607" i="4"/>
  <c r="A16608" i="4"/>
  <c r="A16609" i="4"/>
  <c r="A16610" i="4"/>
  <c r="A16611" i="4"/>
  <c r="A16612" i="4"/>
  <c r="A16613" i="4"/>
  <c r="A16614" i="4"/>
  <c r="A16615" i="4"/>
  <c r="A16616" i="4"/>
  <c r="A16617" i="4"/>
  <c r="A16618" i="4"/>
  <c r="A16619" i="4"/>
  <c r="A16620" i="4"/>
  <c r="A16621" i="4"/>
  <c r="A16622" i="4"/>
  <c r="A16623" i="4"/>
  <c r="A16624" i="4"/>
  <c r="A16625" i="4"/>
  <c r="A16626" i="4"/>
  <c r="A16627" i="4"/>
  <c r="A16628" i="4"/>
  <c r="A16629" i="4"/>
  <c r="A16630" i="4"/>
  <c r="A16631" i="4"/>
  <c r="A16632" i="4"/>
  <c r="A16633" i="4"/>
  <c r="A16634" i="4"/>
  <c r="A16635" i="4"/>
  <c r="A16636" i="4"/>
  <c r="A16637" i="4"/>
  <c r="A16638" i="4"/>
  <c r="A16639" i="4"/>
  <c r="A16640" i="4"/>
  <c r="A16641" i="4"/>
  <c r="A16642" i="4"/>
  <c r="A16643" i="4"/>
  <c r="A16644" i="4"/>
  <c r="A16645" i="4"/>
  <c r="A16646" i="4"/>
  <c r="A16647" i="4"/>
  <c r="A16648" i="4"/>
  <c r="A16649" i="4"/>
  <c r="A16650" i="4"/>
  <c r="A16651" i="4"/>
  <c r="A16652" i="4"/>
  <c r="A16653" i="4"/>
  <c r="A16654" i="4"/>
  <c r="A16655" i="4"/>
  <c r="A16656" i="4"/>
  <c r="A16657" i="4"/>
  <c r="A16658" i="4"/>
  <c r="A16659" i="4"/>
  <c r="A16660" i="4"/>
  <c r="A16661" i="4"/>
  <c r="A16662" i="4"/>
  <c r="A16663" i="4"/>
  <c r="A16664" i="4"/>
  <c r="A16665" i="4"/>
  <c r="A16666" i="4"/>
  <c r="A16667" i="4"/>
  <c r="A16668" i="4"/>
  <c r="A16669" i="4"/>
  <c r="A16670" i="4"/>
  <c r="A16671" i="4"/>
  <c r="A16672" i="4"/>
  <c r="A16673" i="4"/>
  <c r="A16674" i="4"/>
  <c r="A16675" i="4"/>
  <c r="A16676" i="4"/>
  <c r="A16677" i="4"/>
  <c r="A16678" i="4"/>
  <c r="A16679" i="4"/>
  <c r="A16680" i="4"/>
  <c r="A16681" i="4"/>
  <c r="A16682" i="4"/>
  <c r="A16683" i="4"/>
  <c r="A16684" i="4"/>
  <c r="A16685" i="4"/>
  <c r="A16686" i="4"/>
  <c r="A16687" i="4"/>
  <c r="A16688" i="4"/>
  <c r="A16689" i="4"/>
  <c r="A16690" i="4"/>
  <c r="A16691" i="4"/>
  <c r="A16692" i="4"/>
  <c r="A16693" i="4"/>
  <c r="A16694" i="4"/>
  <c r="A16695" i="4"/>
  <c r="A16696" i="4"/>
  <c r="A16697" i="4"/>
  <c r="A16698" i="4"/>
  <c r="A16699" i="4"/>
  <c r="A16700" i="4"/>
  <c r="A16701" i="4"/>
  <c r="A16702" i="4"/>
  <c r="A16703" i="4"/>
  <c r="A16704" i="4"/>
  <c r="A16705" i="4"/>
  <c r="A16706" i="4"/>
  <c r="A16707" i="4"/>
  <c r="A16708" i="4"/>
  <c r="A16709" i="4"/>
  <c r="A16710" i="4"/>
  <c r="A16711" i="4"/>
  <c r="A16712" i="4"/>
  <c r="A16713" i="4"/>
  <c r="A16714" i="4"/>
  <c r="A16715" i="4"/>
  <c r="A16716" i="4"/>
  <c r="A16717" i="4"/>
  <c r="A16718" i="4"/>
  <c r="A16719" i="4"/>
  <c r="A16720" i="4"/>
  <c r="A16721" i="4"/>
  <c r="A16722" i="4"/>
  <c r="A16723" i="4"/>
  <c r="A16724" i="4"/>
  <c r="A16725" i="4"/>
  <c r="A16726" i="4"/>
  <c r="A16727" i="4"/>
  <c r="A16728" i="4"/>
  <c r="A16729" i="4"/>
  <c r="A16730" i="4"/>
  <c r="A16731" i="4"/>
  <c r="A16732" i="4"/>
  <c r="A16733" i="4"/>
  <c r="A16734" i="4"/>
  <c r="A16735" i="4"/>
  <c r="A16736" i="4"/>
  <c r="A16737" i="4"/>
  <c r="A16738" i="4"/>
  <c r="A16739" i="4"/>
  <c r="A16740" i="4"/>
  <c r="A16741" i="4"/>
  <c r="A16742" i="4"/>
  <c r="A16743" i="4"/>
  <c r="A16744" i="4"/>
  <c r="A16745" i="4"/>
  <c r="A16746" i="4"/>
  <c r="A16747" i="4"/>
  <c r="A16748" i="4"/>
  <c r="A16749" i="4"/>
  <c r="A16750" i="4"/>
  <c r="A16751" i="4"/>
  <c r="A16752" i="4"/>
  <c r="A16753" i="4"/>
  <c r="A16754" i="4"/>
  <c r="A16755" i="4"/>
  <c r="A16756" i="4"/>
  <c r="A16757" i="4"/>
  <c r="A16758" i="4"/>
  <c r="A16759" i="4"/>
  <c r="A16760" i="4"/>
  <c r="A16761" i="4"/>
  <c r="A16762" i="4"/>
  <c r="A16763" i="4"/>
  <c r="A16764" i="4"/>
  <c r="A16765" i="4"/>
  <c r="A16766" i="4"/>
  <c r="A16767" i="4"/>
  <c r="A16768" i="4"/>
  <c r="A16769" i="4"/>
  <c r="A16770" i="4"/>
  <c r="A16771" i="4"/>
  <c r="A16772" i="4"/>
  <c r="A16773" i="4"/>
  <c r="A16774" i="4"/>
  <c r="A16775" i="4"/>
  <c r="A16776" i="4"/>
  <c r="A16777" i="4"/>
  <c r="A16778" i="4"/>
  <c r="A16779" i="4"/>
  <c r="A16780" i="4"/>
  <c r="A16781" i="4"/>
  <c r="A16782" i="4"/>
  <c r="A16783" i="4"/>
  <c r="A16784" i="4"/>
  <c r="A16785" i="4"/>
  <c r="A16786" i="4"/>
  <c r="A16787" i="4"/>
  <c r="A16788" i="4"/>
  <c r="A16789" i="4"/>
  <c r="A16790" i="4"/>
  <c r="A16791" i="4"/>
  <c r="A16792" i="4"/>
  <c r="A16793" i="4"/>
  <c r="A16794" i="4"/>
  <c r="A16795" i="4"/>
  <c r="A16796" i="4"/>
  <c r="A16797" i="4"/>
  <c r="A16798" i="4"/>
  <c r="A16799" i="4"/>
  <c r="A16800" i="4"/>
  <c r="A16801" i="4"/>
  <c r="A16802" i="4"/>
  <c r="A16803" i="4"/>
  <c r="A16804" i="4"/>
  <c r="A16805" i="4"/>
  <c r="A16806" i="4"/>
  <c r="A16807" i="4"/>
  <c r="A16808" i="4"/>
  <c r="A16809" i="4"/>
  <c r="A16810" i="4"/>
  <c r="A16811" i="4"/>
  <c r="A16812" i="4"/>
  <c r="A16813" i="4"/>
  <c r="A16814" i="4"/>
  <c r="A16815" i="4"/>
  <c r="A16816" i="4"/>
  <c r="A16817" i="4"/>
  <c r="A16818" i="4"/>
  <c r="A16819" i="4"/>
  <c r="A16820" i="4"/>
  <c r="A16821" i="4"/>
  <c r="A16822" i="4"/>
  <c r="A16823" i="4"/>
  <c r="A16824" i="4"/>
  <c r="A16825" i="4"/>
  <c r="A16826" i="4"/>
  <c r="A16827" i="4"/>
  <c r="A16828" i="4"/>
  <c r="A16829" i="4"/>
  <c r="A16830" i="4"/>
  <c r="A16831" i="4"/>
  <c r="A16832" i="4"/>
  <c r="A16833" i="4"/>
  <c r="A16834" i="4"/>
  <c r="A16835" i="4"/>
  <c r="A16836" i="4"/>
  <c r="A16837" i="4"/>
  <c r="A16838" i="4"/>
  <c r="A16839" i="4"/>
  <c r="A16840" i="4"/>
  <c r="A16841" i="4"/>
  <c r="A16842" i="4"/>
  <c r="A16843" i="4"/>
  <c r="A16844" i="4"/>
  <c r="A16845" i="4"/>
  <c r="A16846" i="4"/>
  <c r="A16847" i="4"/>
  <c r="A16848" i="4"/>
  <c r="A16849" i="4"/>
  <c r="A16850" i="4"/>
  <c r="A16851" i="4"/>
  <c r="A16852" i="4"/>
  <c r="A16853" i="4"/>
  <c r="A16854" i="4"/>
  <c r="A16855" i="4"/>
  <c r="A16856" i="4"/>
  <c r="A16857" i="4"/>
  <c r="A16858" i="4"/>
  <c r="A16859" i="4"/>
  <c r="A16860" i="4"/>
  <c r="A16861" i="4"/>
  <c r="A16862" i="4"/>
  <c r="A16863" i="4"/>
  <c r="A16864" i="4"/>
  <c r="A16865" i="4"/>
  <c r="A16866" i="4"/>
  <c r="A16867" i="4"/>
  <c r="A16868" i="4"/>
  <c r="A16869" i="4"/>
  <c r="A16870" i="4"/>
  <c r="A16871" i="4"/>
  <c r="A16872" i="4"/>
  <c r="A16873" i="4"/>
  <c r="A16874" i="4"/>
  <c r="A16875" i="4"/>
  <c r="A16876" i="4"/>
  <c r="A16877" i="4"/>
  <c r="A16878" i="4"/>
  <c r="A16879" i="4"/>
  <c r="A16880" i="4"/>
  <c r="A16881" i="4"/>
  <c r="A16882" i="4"/>
  <c r="A16883" i="4"/>
  <c r="A16884" i="4"/>
  <c r="A16885" i="4"/>
  <c r="A16886" i="4"/>
  <c r="A16887" i="4"/>
  <c r="A16888" i="4"/>
  <c r="A16889" i="4"/>
  <c r="A16890" i="4"/>
  <c r="A16891" i="4"/>
  <c r="A16892" i="4"/>
  <c r="A16893" i="4"/>
  <c r="A16894" i="4"/>
  <c r="A16895" i="4"/>
  <c r="A16896" i="4"/>
  <c r="A16897" i="4"/>
  <c r="A16898" i="4"/>
  <c r="A16899" i="4"/>
  <c r="A16900" i="4"/>
  <c r="A16901" i="4"/>
  <c r="A16902" i="4"/>
  <c r="A16903" i="4"/>
  <c r="A16904" i="4"/>
  <c r="A16905" i="4"/>
  <c r="A16906" i="4"/>
  <c r="A16907" i="4"/>
  <c r="A16908" i="4"/>
  <c r="A16909" i="4"/>
  <c r="A16910" i="4"/>
  <c r="A16911" i="4"/>
  <c r="A16912" i="4"/>
  <c r="A16913" i="4"/>
  <c r="A16914" i="4"/>
  <c r="A16915" i="4"/>
  <c r="A16916" i="4"/>
  <c r="A16917" i="4"/>
  <c r="A16918" i="4"/>
  <c r="A16919" i="4"/>
  <c r="A16920" i="4"/>
  <c r="A16921" i="4"/>
  <c r="A16922" i="4"/>
  <c r="A16923" i="4"/>
  <c r="A16924" i="4"/>
  <c r="A16925" i="4"/>
  <c r="A16926" i="4"/>
  <c r="A16927" i="4"/>
  <c r="A16928" i="4"/>
  <c r="A16929" i="4"/>
  <c r="A16930" i="4"/>
  <c r="A16931" i="4"/>
  <c r="A16932" i="4"/>
  <c r="A16933" i="4"/>
  <c r="A16934" i="4"/>
  <c r="A16935" i="4"/>
  <c r="A16936" i="4"/>
  <c r="A16937" i="4"/>
  <c r="A16938" i="4"/>
  <c r="A16939" i="4"/>
  <c r="A16940" i="4"/>
  <c r="A16941" i="4"/>
  <c r="A16942" i="4"/>
  <c r="A16943" i="4"/>
  <c r="A16944" i="4"/>
  <c r="A16945" i="4"/>
  <c r="A16946" i="4"/>
  <c r="A16947" i="4"/>
  <c r="A16948" i="4"/>
  <c r="A16949" i="4"/>
  <c r="A16950" i="4"/>
  <c r="A16951" i="4"/>
  <c r="A16952" i="4"/>
  <c r="A16953" i="4"/>
  <c r="A16954" i="4"/>
  <c r="A16955" i="4"/>
  <c r="A16956" i="4"/>
  <c r="A16957" i="4"/>
  <c r="A16958" i="4"/>
  <c r="A16959" i="4"/>
  <c r="A16960" i="4"/>
  <c r="A16961" i="4"/>
  <c r="A16962" i="4"/>
  <c r="A16963" i="4"/>
  <c r="A16964" i="4"/>
  <c r="A16965" i="4"/>
  <c r="A16966" i="4"/>
  <c r="A16967" i="4"/>
  <c r="A16968" i="4"/>
  <c r="A16969" i="4"/>
  <c r="A16970" i="4"/>
  <c r="A16971" i="4"/>
  <c r="A16972" i="4"/>
  <c r="A16973" i="4"/>
  <c r="A16974" i="4"/>
  <c r="A16975" i="4"/>
  <c r="A16976" i="4"/>
  <c r="A16977" i="4"/>
  <c r="A16978" i="4"/>
  <c r="A16979" i="4"/>
  <c r="A16980" i="4"/>
  <c r="A16981" i="4"/>
  <c r="A16982" i="4"/>
  <c r="A16983" i="4"/>
  <c r="A16984" i="4"/>
  <c r="A16985" i="4"/>
  <c r="A16986" i="4"/>
  <c r="A16987" i="4"/>
  <c r="A16988" i="4"/>
  <c r="A16989" i="4"/>
  <c r="A16990" i="4"/>
  <c r="A16991" i="4"/>
  <c r="A16992" i="4"/>
  <c r="A16993" i="4"/>
  <c r="A16994" i="4"/>
  <c r="C2" i="4"/>
  <c r="B5" i="6"/>
  <c r="B4" i="6"/>
  <c r="B8" i="6" s="1"/>
  <c r="F7" i="5"/>
  <c r="B35" i="6"/>
  <c r="K14" i="6"/>
  <c r="J14" i="6"/>
  <c r="I14" i="6"/>
  <c r="H14" i="6"/>
  <c r="G14" i="6"/>
  <c r="F14" i="6"/>
  <c r="E14" i="6"/>
  <c r="D14" i="6"/>
  <c r="C14" i="6"/>
  <c r="B14" i="6"/>
  <c r="K13" i="6"/>
  <c r="J13" i="6"/>
  <c r="I13" i="6"/>
  <c r="H13" i="6"/>
  <c r="G13" i="6"/>
  <c r="F13" i="6"/>
  <c r="E13" i="6"/>
  <c r="D13" i="6"/>
  <c r="C13" i="6"/>
  <c r="B13" i="6"/>
  <c r="A2" i="4"/>
  <c r="O436" i="3"/>
  <c r="O435" i="3"/>
  <c r="O434" i="3"/>
  <c r="O433" i="3"/>
  <c r="O432" i="3"/>
  <c r="O431" i="3"/>
  <c r="O430" i="3"/>
  <c r="O429" i="3"/>
  <c r="O428" i="3"/>
  <c r="O427" i="3"/>
  <c r="O426" i="3"/>
  <c r="O425" i="3"/>
  <c r="O424" i="3"/>
  <c r="O423" i="3"/>
  <c r="O422" i="3"/>
  <c r="O421" i="3"/>
  <c r="O420" i="3"/>
  <c r="O419" i="3"/>
  <c r="O418" i="3"/>
  <c r="O417" i="3"/>
  <c r="O416" i="3"/>
  <c r="O415" i="3"/>
  <c r="O414" i="3"/>
  <c r="O413" i="3"/>
  <c r="O412" i="3"/>
  <c r="O407" i="3"/>
  <c r="O406" i="3"/>
  <c r="O405" i="3"/>
  <c r="O404" i="3"/>
  <c r="O403" i="3"/>
  <c r="O402" i="3"/>
  <c r="O401" i="3"/>
  <c r="O400" i="3"/>
  <c r="O399" i="3"/>
  <c r="O398" i="3"/>
  <c r="O397" i="3"/>
  <c r="O396" i="3"/>
  <c r="O395" i="3"/>
  <c r="O394" i="3"/>
  <c r="O393" i="3"/>
  <c r="O392" i="3"/>
  <c r="O391" i="3"/>
  <c r="O390" i="3"/>
  <c r="O389" i="3"/>
  <c r="O388" i="3"/>
  <c r="O387" i="3"/>
  <c r="O386" i="3"/>
  <c r="O385" i="3"/>
  <c r="O384" i="3"/>
  <c r="O383" i="3"/>
  <c r="O378" i="3"/>
  <c r="O377" i="3"/>
  <c r="O376" i="3"/>
  <c r="O375" i="3"/>
  <c r="O374" i="3"/>
  <c r="O373" i="3"/>
  <c r="O372" i="3"/>
  <c r="O371" i="3"/>
  <c r="O370" i="3"/>
  <c r="O369" i="3"/>
  <c r="O368" i="3"/>
  <c r="O367" i="3"/>
  <c r="O366" i="3"/>
  <c r="O365" i="3"/>
  <c r="O364" i="3"/>
  <c r="O363" i="3"/>
  <c r="O362" i="3"/>
  <c r="O361" i="3"/>
  <c r="O360" i="3"/>
  <c r="O359" i="3"/>
  <c r="O358" i="3"/>
  <c r="O357" i="3"/>
  <c r="O356" i="3"/>
  <c r="O355" i="3"/>
  <c r="O354" i="3"/>
  <c r="O349" i="3"/>
  <c r="O348" i="3"/>
  <c r="O347" i="3"/>
  <c r="O346" i="3"/>
  <c r="O345" i="3"/>
  <c r="O344" i="3"/>
  <c r="O343" i="3"/>
  <c r="O342" i="3"/>
  <c r="O341" i="3"/>
  <c r="O340" i="3"/>
  <c r="O339" i="3"/>
  <c r="O338" i="3"/>
  <c r="O337" i="3"/>
  <c r="O336" i="3"/>
  <c r="O335" i="3"/>
  <c r="O334" i="3"/>
  <c r="O333" i="3"/>
  <c r="O332" i="3"/>
  <c r="O331" i="3"/>
  <c r="O330" i="3"/>
  <c r="O329" i="3"/>
  <c r="O328" i="3"/>
  <c r="O327" i="3"/>
  <c r="O326" i="3"/>
  <c r="O325" i="3"/>
  <c r="O320" i="3"/>
  <c r="O319" i="3"/>
  <c r="O318" i="3"/>
  <c r="O317" i="3"/>
  <c r="O316" i="3"/>
  <c r="O315" i="3"/>
  <c r="O314" i="3"/>
  <c r="O313" i="3"/>
  <c r="O312" i="3"/>
  <c r="O311" i="3"/>
  <c r="O310" i="3"/>
  <c r="O309" i="3"/>
  <c r="O308" i="3"/>
  <c r="O307" i="3"/>
  <c r="O306" i="3"/>
  <c r="O305" i="3"/>
  <c r="O304" i="3"/>
  <c r="O303" i="3"/>
  <c r="O302" i="3"/>
  <c r="O301" i="3"/>
  <c r="O300" i="3"/>
  <c r="O299" i="3"/>
  <c r="O298" i="3"/>
  <c r="O297" i="3"/>
  <c r="O296" i="3"/>
  <c r="O291" i="3"/>
  <c r="O290" i="3"/>
  <c r="O289" i="3"/>
  <c r="O288" i="3"/>
  <c r="O287" i="3"/>
  <c r="O286" i="3"/>
  <c r="O285" i="3"/>
  <c r="O284" i="3"/>
  <c r="O283" i="3"/>
  <c r="O282" i="3"/>
  <c r="O281" i="3"/>
  <c r="O280" i="3"/>
  <c r="O279" i="3"/>
  <c r="O278" i="3"/>
  <c r="O277" i="3"/>
  <c r="O276" i="3"/>
  <c r="O275" i="3"/>
  <c r="O274" i="3"/>
  <c r="O273" i="3"/>
  <c r="O272" i="3"/>
  <c r="O271" i="3"/>
  <c r="O270" i="3"/>
  <c r="O269" i="3"/>
  <c r="O268" i="3"/>
  <c r="O267" i="3"/>
  <c r="O262" i="3"/>
  <c r="O261" i="3"/>
  <c r="O260" i="3"/>
  <c r="O259" i="3"/>
  <c r="O258" i="3"/>
  <c r="O257" i="3"/>
  <c r="O256" i="3"/>
  <c r="O255" i="3"/>
  <c r="O254" i="3"/>
  <c r="O253" i="3"/>
  <c r="O252" i="3"/>
  <c r="O251" i="3"/>
  <c r="O250" i="3"/>
  <c r="O249" i="3"/>
  <c r="O248" i="3"/>
  <c r="O247" i="3"/>
  <c r="O246" i="3"/>
  <c r="O245" i="3"/>
  <c r="O244" i="3"/>
  <c r="O243" i="3"/>
  <c r="O242" i="3"/>
  <c r="O241" i="3"/>
  <c r="O240" i="3"/>
  <c r="O239" i="3"/>
  <c r="O238" i="3"/>
  <c r="O233" i="3"/>
  <c r="O232" i="3"/>
  <c r="O231" i="3"/>
  <c r="O230" i="3"/>
  <c r="O229" i="3"/>
  <c r="O228" i="3"/>
  <c r="O227" i="3"/>
  <c r="O226" i="3"/>
  <c r="O225" i="3"/>
  <c r="O224" i="3"/>
  <c r="O223" i="3"/>
  <c r="O222" i="3"/>
  <c r="O221" i="3"/>
  <c r="O220" i="3"/>
  <c r="O219" i="3"/>
  <c r="O218" i="3"/>
  <c r="O217" i="3"/>
  <c r="O216" i="3"/>
  <c r="O215" i="3"/>
  <c r="O214" i="3"/>
  <c r="O213" i="3"/>
  <c r="O212" i="3"/>
  <c r="O211" i="3"/>
  <c r="O210" i="3"/>
  <c r="O209" i="3"/>
  <c r="O204" i="3"/>
  <c r="O203" i="3"/>
  <c r="O202" i="3"/>
  <c r="O201" i="3"/>
  <c r="O200" i="3"/>
  <c r="O199" i="3"/>
  <c r="O198" i="3"/>
  <c r="O197" i="3"/>
  <c r="O196" i="3"/>
  <c r="O195" i="3"/>
  <c r="O194" i="3"/>
  <c r="O193" i="3"/>
  <c r="O192" i="3"/>
  <c r="O191" i="3"/>
  <c r="O190" i="3"/>
  <c r="O189" i="3"/>
  <c r="O188" i="3"/>
  <c r="O187" i="3"/>
  <c r="O186" i="3"/>
  <c r="O185" i="3"/>
  <c r="O184" i="3"/>
  <c r="O183" i="3"/>
  <c r="O182" i="3"/>
  <c r="O181" i="3"/>
  <c r="O180" i="3"/>
  <c r="O175" i="3"/>
  <c r="O174" i="3"/>
  <c r="O173" i="3"/>
  <c r="O172" i="3"/>
  <c r="O171" i="3"/>
  <c r="O170" i="3"/>
  <c r="O169" i="3"/>
  <c r="O168" i="3"/>
  <c r="O167" i="3"/>
  <c r="O166" i="3"/>
  <c r="O165" i="3"/>
  <c r="O164" i="3"/>
  <c r="O163" i="3"/>
  <c r="O162" i="3"/>
  <c r="O161" i="3"/>
  <c r="O160" i="3"/>
  <c r="O159" i="3"/>
  <c r="O158" i="3"/>
  <c r="O157" i="3"/>
  <c r="O156" i="3"/>
  <c r="O155" i="3"/>
  <c r="O154" i="3"/>
  <c r="O153" i="3"/>
  <c r="O152" i="3"/>
  <c r="O151" i="3"/>
  <c r="O146" i="3"/>
  <c r="O145" i="3"/>
  <c r="O144" i="3"/>
  <c r="O143" i="3"/>
  <c r="O142" i="3"/>
  <c r="O141" i="3"/>
  <c r="O140" i="3"/>
  <c r="O139" i="3"/>
  <c r="O138" i="3"/>
  <c r="O137" i="3"/>
  <c r="O136" i="3"/>
  <c r="O135" i="3"/>
  <c r="O134" i="3"/>
  <c r="O133" i="3"/>
  <c r="O132" i="3"/>
  <c r="O131" i="3"/>
  <c r="O130" i="3"/>
  <c r="O129" i="3"/>
  <c r="O128" i="3"/>
  <c r="O127" i="3"/>
  <c r="O126" i="3"/>
  <c r="O125" i="3"/>
  <c r="O124" i="3"/>
  <c r="O123" i="3"/>
  <c r="O122" i="3"/>
  <c r="O117" i="3"/>
  <c r="O116" i="3"/>
  <c r="O115" i="3"/>
  <c r="O114" i="3"/>
  <c r="O113" i="3"/>
  <c r="O112" i="3"/>
  <c r="O111" i="3"/>
  <c r="O110" i="3"/>
  <c r="O109" i="3"/>
  <c r="O108" i="3"/>
  <c r="O107" i="3"/>
  <c r="O106" i="3"/>
  <c r="O105" i="3"/>
  <c r="O104" i="3"/>
  <c r="O103" i="3"/>
  <c r="O102" i="3"/>
  <c r="O101" i="3"/>
  <c r="O100" i="3"/>
  <c r="O99" i="3"/>
  <c r="O98" i="3"/>
  <c r="O97" i="3"/>
  <c r="O96" i="3"/>
  <c r="O95" i="3"/>
  <c r="O94" i="3"/>
  <c r="O93" i="3"/>
  <c r="O88" i="3"/>
  <c r="O87" i="3"/>
  <c r="O86" i="3"/>
  <c r="O85" i="3"/>
  <c r="O84" i="3"/>
  <c r="O83" i="3"/>
  <c r="O82" i="3"/>
  <c r="O81" i="3"/>
  <c r="O80" i="3"/>
  <c r="O79" i="3"/>
  <c r="O78" i="3"/>
  <c r="O77" i="3"/>
  <c r="O76" i="3"/>
  <c r="O75" i="3"/>
  <c r="O74" i="3"/>
  <c r="O73" i="3"/>
  <c r="O72" i="3"/>
  <c r="O71" i="3"/>
  <c r="O70" i="3"/>
  <c r="O69" i="3"/>
  <c r="O68" i="3"/>
  <c r="O67" i="3"/>
  <c r="O66" i="3"/>
  <c r="O65" i="3"/>
  <c r="O64" i="3"/>
  <c r="O59" i="3"/>
  <c r="O58" i="3"/>
  <c r="O57" i="3"/>
  <c r="O56" i="3"/>
  <c r="O55" i="3"/>
  <c r="O54" i="3"/>
  <c r="O53" i="3"/>
  <c r="O52" i="3"/>
  <c r="O51" i="3"/>
  <c r="O50" i="3"/>
  <c r="O49" i="3"/>
  <c r="O48" i="3"/>
  <c r="O47" i="3"/>
  <c r="O46" i="3"/>
  <c r="O45" i="3"/>
  <c r="O44" i="3"/>
  <c r="O43" i="3"/>
  <c r="O42" i="3"/>
  <c r="O41" i="3"/>
  <c r="O40" i="3"/>
  <c r="O39" i="3"/>
  <c r="O38" i="3"/>
  <c r="O37" i="3"/>
  <c r="O36" i="3"/>
  <c r="O35" i="3"/>
  <c r="O30" i="3"/>
  <c r="O29" i="3"/>
  <c r="O28" i="3"/>
  <c r="O27" i="3"/>
  <c r="O26" i="3"/>
  <c r="O25" i="3"/>
  <c r="O24" i="3"/>
  <c r="O23" i="3"/>
  <c r="O22" i="3"/>
  <c r="O21" i="3"/>
  <c r="O20" i="3"/>
  <c r="O19" i="3"/>
  <c r="O18" i="3"/>
  <c r="O17" i="3"/>
  <c r="O16" i="3"/>
  <c r="O15" i="3"/>
  <c r="O14" i="3"/>
  <c r="O13" i="3"/>
  <c r="O12" i="3"/>
  <c r="O11" i="3"/>
  <c r="O10" i="3"/>
  <c r="O9" i="3"/>
  <c r="O8" i="3"/>
  <c r="O7" i="3"/>
  <c r="O6" i="3"/>
  <c r="K9" i="5"/>
  <c r="K8" i="5"/>
  <c r="K10" i="5" s="1"/>
  <c r="B27" i="4" l="1" a="1"/>
  <c r="B27" i="4" s="1"/>
  <c r="B2864" i="4" a="1"/>
  <c r="B2864" i="4" s="1"/>
  <c r="B3044" i="4" a="1"/>
  <c r="B3044" i="4" s="1"/>
  <c r="B9986" i="4" a="1"/>
  <c r="B9986" i="4" s="1"/>
  <c r="B4800" i="4" a="1"/>
  <c r="B4800" i="4" s="1"/>
  <c r="B4797" i="4" a="1"/>
  <c r="B4797" i="4" s="1"/>
  <c r="B4404" i="4" a="1"/>
  <c r="B4404" i="4" s="1"/>
  <c r="B3052" i="4" a="1"/>
  <c r="B3052" i="4" s="1"/>
  <c r="B1995" i="4" a="1"/>
  <c r="B1995" i="4" s="1"/>
  <c r="B9977" i="4" a="1"/>
  <c r="B9977" i="4" s="1"/>
  <c r="B9838" i="4" a="1"/>
  <c r="B9838" i="4" s="1"/>
  <c r="B8504" i="4" a="1"/>
  <c r="B8504" i="4" s="1"/>
  <c r="B3529" i="4" a="1"/>
  <c r="B3529" i="4" s="1"/>
  <c r="B770" i="4" a="1"/>
  <c r="B770" i="4" s="1"/>
  <c r="B3528" i="4" a="1"/>
  <c r="B3528" i="4" s="1"/>
  <c r="B768" i="4" a="1"/>
  <c r="B768" i="4" s="1"/>
  <c r="B3345" i="4" a="1"/>
  <c r="B3345" i="4" s="1"/>
  <c r="B726" i="4" a="1"/>
  <c r="B726" i="4" s="1"/>
  <c r="B3102" i="4" a="1"/>
  <c r="B3102" i="4" s="1"/>
  <c r="B712" i="4" a="1"/>
  <c r="B712" i="4" s="1"/>
  <c r="B3081" i="4" a="1"/>
  <c r="B3081" i="4" s="1"/>
  <c r="B470" i="4" a="1"/>
  <c r="B470" i="4" s="1"/>
  <c r="B3053" i="4" a="1"/>
  <c r="B3053" i="4" s="1"/>
  <c r="B6433" i="4" a="1"/>
  <c r="B6433" i="4" s="1"/>
  <c r="B3046" i="4" a="1"/>
  <c r="B3046" i="4" s="1"/>
  <c r="B9983" i="4" a="1"/>
  <c r="B9983" i="4" s="1"/>
  <c r="B4796" i="4" a="1"/>
  <c r="B4796" i="4" s="1"/>
  <c r="B2607" i="4" a="1"/>
  <c r="B2607" i="4" s="1"/>
  <c r="B9658" i="4" a="1"/>
  <c r="B9658" i="4" s="1"/>
  <c r="B4783" i="4" a="1"/>
  <c r="B4783" i="4" s="1"/>
  <c r="B2601" i="4" a="1"/>
  <c r="B2601" i="4" s="1"/>
  <c r="B9545" i="4" a="1"/>
  <c r="B9545" i="4" s="1"/>
  <c r="B4754" i="4" a="1"/>
  <c r="B4754" i="4" s="1"/>
  <c r="B2546" i="4" a="1"/>
  <c r="B2546" i="4" s="1"/>
  <c r="B9091" i="4" a="1"/>
  <c r="B9091" i="4" s="1"/>
  <c r="B4627" i="4" a="1"/>
  <c r="B4627" i="4" s="1"/>
  <c r="B2541" i="4" a="1"/>
  <c r="B2541" i="4" s="1"/>
  <c r="B4458" i="4" a="1"/>
  <c r="B4458" i="4" s="1"/>
  <c r="B2513" i="4" a="1"/>
  <c r="B2513" i="4" s="1"/>
  <c r="B8984" i="4" a="1"/>
  <c r="B8984" i="4" s="1"/>
  <c r="B9052" i="4" a="1"/>
  <c r="B9052" i="4" s="1"/>
  <c r="B4457" i="4" a="1"/>
  <c r="B4457" i="4" s="1"/>
  <c r="B2511" i="4" a="1"/>
  <c r="B2511" i="4" s="1"/>
  <c r="B8639" i="4" a="1"/>
  <c r="B8639" i="4" s="1"/>
  <c r="B4405" i="4" a="1"/>
  <c r="B4405" i="4" s="1"/>
  <c r="B2304" i="4" a="1"/>
  <c r="B2304" i="4" s="1"/>
  <c r="B8638" i="4" a="1"/>
  <c r="B8638" i="4" s="1"/>
  <c r="B4398" i="4" a="1"/>
  <c r="B4398" i="4" s="1"/>
  <c r="B1993" i="4" a="1"/>
  <c r="B1993" i="4" s="1"/>
  <c r="B7779" i="4" a="1"/>
  <c r="B7779" i="4" s="1"/>
  <c r="B4397" i="4" a="1"/>
  <c r="B4397" i="4" s="1"/>
  <c r="B1977" i="4" a="1"/>
  <c r="B1977" i="4" s="1"/>
  <c r="B7749" i="4" a="1"/>
  <c r="B7749" i="4" s="1"/>
  <c r="B4250" i="4" a="1"/>
  <c r="B4250" i="4" s="1"/>
  <c r="B1976" i="4" a="1"/>
  <c r="B1976" i="4" s="1"/>
  <c r="B7728" i="4" a="1"/>
  <c r="B7728" i="4" s="1"/>
  <c r="B4048" i="4" a="1"/>
  <c r="B4048" i="4" s="1"/>
  <c r="B1967" i="4" a="1"/>
  <c r="B1967" i="4" s="1"/>
  <c r="B7394" i="4" a="1"/>
  <c r="B7394" i="4" s="1"/>
  <c r="B4046" i="4" a="1"/>
  <c r="B4046" i="4" s="1"/>
  <c r="B1961" i="4" a="1"/>
  <c r="B1961" i="4" s="1"/>
  <c r="B7389" i="4" a="1"/>
  <c r="B7389" i="4" s="1"/>
  <c r="B4044" i="4" a="1"/>
  <c r="B4044" i="4" s="1"/>
  <c r="B1767" i="4" a="1"/>
  <c r="B1767" i="4" s="1"/>
  <c r="B7378" i="4" a="1"/>
  <c r="B7378" i="4" s="1"/>
  <c r="B4037" i="4" a="1"/>
  <c r="B4037" i="4" s="1"/>
  <c r="B1428" i="4" a="1"/>
  <c r="B1428" i="4" s="1"/>
  <c r="B7190" i="4" a="1"/>
  <c r="B7190" i="4" s="1"/>
  <c r="B3990" i="4" a="1"/>
  <c r="B3990" i="4" s="1"/>
  <c r="B1426" i="4" a="1"/>
  <c r="B1426" i="4" s="1"/>
  <c r="B7086" i="4" a="1"/>
  <c r="B7086" i="4" s="1"/>
  <c r="B3989" i="4" a="1"/>
  <c r="B3989" i="4" s="1"/>
  <c r="B1425" i="4" a="1"/>
  <c r="B1425" i="4" s="1"/>
  <c r="B6045" i="4" a="1"/>
  <c r="B6045" i="4" s="1"/>
  <c r="B3860" i="4" a="1"/>
  <c r="B3860" i="4" s="1"/>
  <c r="B1360" i="4" a="1"/>
  <c r="B1360" i="4" s="1"/>
  <c r="B5551" i="4" a="1"/>
  <c r="B5551" i="4" s="1"/>
  <c r="B3615" i="4" a="1"/>
  <c r="B3615" i="4" s="1"/>
  <c r="B1351" i="4" a="1"/>
  <c r="B1351" i="4" s="1"/>
  <c r="B5404" i="4" a="1"/>
  <c r="B5404" i="4" s="1"/>
  <c r="B3613" i="4" a="1"/>
  <c r="B3613" i="4" s="1"/>
  <c r="B1158" i="4" a="1"/>
  <c r="B1158" i="4" s="1"/>
  <c r="B3598" i="4" a="1"/>
  <c r="B3598" i="4" s="1"/>
  <c r="B796" i="4" a="1"/>
  <c r="B796" i="4" s="1"/>
  <c r="B5226" i="4" a="1"/>
  <c r="B5226" i="4" s="1"/>
  <c r="B5265" i="4" a="1"/>
  <c r="B5265" i="4" s="1"/>
  <c r="B3597" i="4" a="1"/>
  <c r="B3597" i="4" s="1"/>
  <c r="B774" i="4" a="1"/>
  <c r="B774" i="4" s="1"/>
  <c r="B16555" i="4" a="1"/>
  <c r="B16555" i="4" s="1"/>
  <c r="B4799" i="4" a="1"/>
  <c r="B4799" i="4" s="1"/>
  <c r="B4047" i="4" a="1"/>
  <c r="B4047" i="4" s="1"/>
  <c r="B3614" i="4" a="1"/>
  <c r="B3614" i="4" s="1"/>
  <c r="B3101" i="4" a="1"/>
  <c r="B3101" i="4" s="1"/>
  <c r="B2602" i="4" a="1"/>
  <c r="B2602" i="4" s="1"/>
  <c r="B1994" i="4" a="1"/>
  <c r="B1994" i="4" s="1"/>
  <c r="B1429" i="4" a="1"/>
  <c r="B1429" i="4" s="1"/>
  <c r="B795" i="4" a="1"/>
  <c r="B795" i="4" s="1"/>
  <c r="B9988" i="4" a="1"/>
  <c r="B9988" i="4" s="1"/>
  <c r="B9055" i="4" a="1"/>
  <c r="B9055" i="4" s="1"/>
  <c r="B7757" i="4" a="1"/>
  <c r="B7757" i="4" s="1"/>
  <c r="B6371" i="4" a="1"/>
  <c r="B6371" i="4" s="1"/>
  <c r="B4798" i="4" a="1"/>
  <c r="B4798" i="4" s="1"/>
  <c r="B4456" i="4" a="1"/>
  <c r="B4456" i="4" s="1"/>
  <c r="B4045" i="4" a="1"/>
  <c r="B4045" i="4" s="1"/>
  <c r="B3611" i="4" a="1"/>
  <c r="B3611" i="4" s="1"/>
  <c r="B3061" i="4" a="1"/>
  <c r="B3061" i="4" s="1"/>
  <c r="B2596" i="4" a="1"/>
  <c r="B2596" i="4" s="1"/>
  <c r="B1992" i="4" a="1"/>
  <c r="B1992" i="4" s="1"/>
  <c r="B1427" i="4" a="1"/>
  <c r="B1427" i="4" s="1"/>
  <c r="B773" i="4" a="1"/>
  <c r="B773" i="4" s="1"/>
  <c r="B9985" i="4" a="1"/>
  <c r="B9985" i="4" s="1"/>
  <c r="B8989" i="4" a="1"/>
  <c r="B8989" i="4" s="1"/>
  <c r="B7746" i="4" a="1"/>
  <c r="B7746" i="4" s="1"/>
  <c r="B5714" i="4" a="1"/>
  <c r="B5714" i="4" s="1"/>
  <c r="B4794" i="4" a="1"/>
  <c r="B4794" i="4" s="1"/>
  <c r="B4402" i="4" a="1"/>
  <c r="B4402" i="4" s="1"/>
  <c r="B3996" i="4" a="1"/>
  <c r="B3996" i="4" s="1"/>
  <c r="B3591" i="4" a="1"/>
  <c r="B3591" i="4" s="1"/>
  <c r="B3048" i="4" a="1"/>
  <c r="B3048" i="4" s="1"/>
  <c r="B2515" i="4" a="1"/>
  <c r="B2515" i="4" s="1"/>
  <c r="B1969" i="4" a="1"/>
  <c r="B1969" i="4" s="1"/>
  <c r="B1388" i="4" a="1"/>
  <c r="B1388" i="4" s="1"/>
  <c r="B755" i="4" a="1"/>
  <c r="B755" i="4" s="1"/>
  <c r="B8888" i="4" a="1"/>
  <c r="B8888" i="4" s="1"/>
  <c r="B7391" i="4" a="1"/>
  <c r="B7391" i="4" s="1"/>
  <c r="B5403" i="4" a="1"/>
  <c r="B5403" i="4" s="1"/>
  <c r="B4793" i="4" a="1"/>
  <c r="B4793" i="4" s="1"/>
  <c r="B4400" i="4" a="1"/>
  <c r="B4400" i="4" s="1"/>
  <c r="B3991" i="4" a="1"/>
  <c r="B3991" i="4" s="1"/>
  <c r="B3546" i="4" a="1"/>
  <c r="B3546" i="4" s="1"/>
  <c r="B3047" i="4" a="1"/>
  <c r="B3047" i="4" s="1"/>
  <c r="B2514" i="4" a="1"/>
  <c r="B2514" i="4" s="1"/>
  <c r="B1968" i="4" a="1"/>
  <c r="B1968" i="4" s="1"/>
  <c r="B1377" i="4" a="1"/>
  <c r="B1377" i="4" s="1"/>
  <c r="B754" i="4" a="1"/>
  <c r="B754" i="4" s="1"/>
  <c r="B9867" i="4" a="1"/>
  <c r="B9867" i="4" s="1"/>
  <c r="B8704" i="4" a="1"/>
  <c r="B8704" i="4" s="1"/>
  <c r="B7390" i="4" a="1"/>
  <c r="B7390" i="4" s="1"/>
  <c r="B5309" i="4" a="1"/>
  <c r="B5309" i="4" s="1"/>
  <c r="B4387" i="4" a="1"/>
  <c r="B4387" i="4" s="1"/>
  <c r="B3981" i="4" a="1"/>
  <c r="B3981" i="4" s="1"/>
  <c r="B3518" i="4" a="1"/>
  <c r="B3518" i="4" s="1"/>
  <c r="B3023" i="4" a="1"/>
  <c r="B3023" i="4" s="1"/>
  <c r="B2456" i="4" a="1"/>
  <c r="B2456" i="4" s="1"/>
  <c r="B1906" i="4" a="1"/>
  <c r="B1906" i="4" s="1"/>
  <c r="B1320" i="4" a="1"/>
  <c r="B1320" i="4" s="1"/>
  <c r="B707" i="4" a="1"/>
  <c r="B707" i="4" s="1"/>
  <c r="B9657" i="4" a="1"/>
  <c r="B9657" i="4" s="1"/>
  <c r="B8629" i="4" a="1"/>
  <c r="B8629" i="4" s="1"/>
  <c r="B7362" i="4" a="1"/>
  <c r="B7362" i="4" s="1"/>
  <c r="B5136" i="4" a="1"/>
  <c r="B5136" i="4" s="1"/>
  <c r="B4726" i="4" a="1"/>
  <c r="B4726" i="4" s="1"/>
  <c r="B3465" i="4" a="1"/>
  <c r="B3465" i="4" s="1"/>
  <c r="B3017" i="4" a="1"/>
  <c r="B3017" i="4" s="1"/>
  <c r="B2438" i="4" a="1"/>
  <c r="B2438" i="4" s="1"/>
  <c r="B1852" i="4" a="1"/>
  <c r="B1852" i="4" s="1"/>
  <c r="B1313" i="4" a="1"/>
  <c r="B1313" i="4" s="1"/>
  <c r="B518" i="4" a="1"/>
  <c r="B518" i="4" s="1"/>
  <c r="B9609" i="4" a="1"/>
  <c r="B9609" i="4" s="1"/>
  <c r="B8627" i="4" a="1"/>
  <c r="B8627" i="4" s="1"/>
  <c r="B7361" i="4" a="1"/>
  <c r="B7361" i="4" s="1"/>
  <c r="B5134" i="4" a="1"/>
  <c r="B5134" i="4" s="1"/>
  <c r="B4689" i="4" a="1"/>
  <c r="B4689" i="4" s="1"/>
  <c r="B4296" i="4" a="1"/>
  <c r="B4296" i="4" s="1"/>
  <c r="B3869" i="4" a="1"/>
  <c r="B3869" i="4" s="1"/>
  <c r="B3367" i="4" a="1"/>
  <c r="B3367" i="4" s="1"/>
  <c r="B2916" i="4" a="1"/>
  <c r="B2916" i="4" s="1"/>
  <c r="B2322" i="4" a="1"/>
  <c r="B2322" i="4" s="1"/>
  <c r="B1786" i="4" a="1"/>
  <c r="B1786" i="4" s="1"/>
  <c r="B1169" i="4" a="1"/>
  <c r="B1169" i="4" s="1"/>
  <c r="B9564" i="4" a="1"/>
  <c r="B9564" i="4" s="1"/>
  <c r="B8626" i="4" a="1"/>
  <c r="B8626" i="4" s="1"/>
  <c r="B7360" i="4" a="1"/>
  <c r="B7360" i="4" s="1"/>
  <c r="B5133" i="4" a="1"/>
  <c r="B5133" i="4" s="1"/>
  <c r="B4636" i="4" a="1"/>
  <c r="B4636" i="4" s="1"/>
  <c r="B4260" i="4" a="1"/>
  <c r="B4260" i="4" s="1"/>
  <c r="B3867" i="4" a="1"/>
  <c r="B3867" i="4" s="1"/>
  <c r="B3366" i="4" a="1"/>
  <c r="B3366" i="4" s="1"/>
  <c r="B2915" i="4" a="1"/>
  <c r="B2915" i="4" s="1"/>
  <c r="B2321" i="4" a="1"/>
  <c r="B2321" i="4" s="1"/>
  <c r="B1167" i="4" a="1"/>
  <c r="B1167" i="4" s="1"/>
  <c r="B509" i="4" a="1"/>
  <c r="B509" i="4" s="1"/>
  <c r="B9556" i="4" a="1"/>
  <c r="B9556" i="4" s="1"/>
  <c r="B8625" i="4" a="1"/>
  <c r="B8625" i="4" s="1"/>
  <c r="B5125" i="4" a="1"/>
  <c r="B5125" i="4" s="1"/>
  <c r="B4635" i="4" a="1"/>
  <c r="B4635" i="4" s="1"/>
  <c r="B3862" i="4" a="1"/>
  <c r="B3862" i="4" s="1"/>
  <c r="B3365" i="4" a="1"/>
  <c r="B3365" i="4" s="1"/>
  <c r="B2909" i="4" a="1"/>
  <c r="B2909" i="4" s="1"/>
  <c r="B2315" i="4" a="1"/>
  <c r="B2315" i="4" s="1"/>
  <c r="B1785" i="4" a="1"/>
  <c r="B1785" i="4" s="1"/>
  <c r="B1165" i="4" a="1"/>
  <c r="B1165" i="4" s="1"/>
  <c r="B9555" i="4" a="1"/>
  <c r="B9555" i="4" s="1"/>
  <c r="B8513" i="4" a="1"/>
  <c r="B8513" i="4" s="1"/>
  <c r="B7185" i="4" a="1"/>
  <c r="B7185" i="4" s="1"/>
  <c r="B5124" i="4" a="1"/>
  <c r="B5124" i="4" s="1"/>
  <c r="B4633" i="4" a="1"/>
  <c r="B4633" i="4" s="1"/>
  <c r="B4259" i="4" a="1"/>
  <c r="B4259" i="4" s="1"/>
  <c r="B3861" i="4" a="1"/>
  <c r="B3861" i="4" s="1"/>
  <c r="B3356" i="4" a="1"/>
  <c r="B3356" i="4" s="1"/>
  <c r="B2866" i="4" a="1"/>
  <c r="B2866" i="4" s="1"/>
  <c r="B2314" i="4" a="1"/>
  <c r="B2314" i="4" s="1"/>
  <c r="B1784" i="4" a="1"/>
  <c r="B1784" i="4" s="1"/>
  <c r="B1164" i="4" a="1"/>
  <c r="B1164" i="4" s="1"/>
  <c r="B507" i="4" a="1"/>
  <c r="B507" i="4" s="1"/>
  <c r="B9548" i="4" a="1"/>
  <c r="B9548" i="4" s="1"/>
  <c r="B8510" i="4" a="1"/>
  <c r="B8510" i="4" s="1"/>
  <c r="B7101" i="4" a="1"/>
  <c r="B7101" i="4" s="1"/>
  <c r="B5123" i="4" a="1"/>
  <c r="B5123" i="4" s="1"/>
  <c r="B4628" i="4" a="1"/>
  <c r="B4628" i="4" s="1"/>
  <c r="B4257" i="4" a="1"/>
  <c r="B4257" i="4" s="1"/>
  <c r="B3350" i="4" a="1"/>
  <c r="B3350" i="4" s="1"/>
  <c r="B2865" i="4" a="1"/>
  <c r="B2865" i="4" s="1"/>
  <c r="B2305" i="4" a="1"/>
  <c r="B2305" i="4" s="1"/>
  <c r="B1772" i="4" a="1"/>
  <c r="B1772" i="4" s="1"/>
  <c r="B1159" i="4" a="1"/>
  <c r="B1159" i="4" s="1"/>
  <c r="B506" i="4" a="1"/>
  <c r="B506" i="4" s="1"/>
  <c r="B9547" i="4" a="1"/>
  <c r="B9547" i="4" s="1"/>
  <c r="B8507" i="4" a="1"/>
  <c r="B8507" i="4" s="1"/>
  <c r="B7097" i="4" a="1"/>
  <c r="B7097" i="4" s="1"/>
  <c r="B16950" i="4" a="1"/>
  <c r="B16950" i="4" s="1"/>
  <c r="B4601" i="4" a="1"/>
  <c r="B4601" i="4" s="1"/>
  <c r="B4248" i="4" a="1"/>
  <c r="B4248" i="4" s="1"/>
  <c r="B3824" i="4" a="1"/>
  <c r="B3824" i="4" s="1"/>
  <c r="B3343" i="4" a="1"/>
  <c r="B3343" i="4" s="1"/>
  <c r="B2850" i="4" a="1"/>
  <c r="B2850" i="4" s="1"/>
  <c r="B2298" i="4" a="1"/>
  <c r="B2298" i="4" s="1"/>
  <c r="B1723" i="4" a="1"/>
  <c r="B1723" i="4" s="1"/>
  <c r="B1123" i="4" a="1"/>
  <c r="B1123" i="4" s="1"/>
  <c r="B460" i="4" a="1"/>
  <c r="B460" i="4" s="1"/>
  <c r="B9489" i="4" a="1"/>
  <c r="B9489" i="4" s="1"/>
  <c r="B8502" i="4" a="1"/>
  <c r="B8502" i="4" s="1"/>
  <c r="B6998" i="4" a="1"/>
  <c r="B6998" i="4" s="1"/>
  <c r="B15527" i="4" a="1"/>
  <c r="B15527" i="4" s="1"/>
  <c r="B4607" i="4" a="1"/>
  <c r="B4607" i="4" s="1"/>
  <c r="B4249" i="4" a="1"/>
  <c r="B4249" i="4" s="1"/>
  <c r="B3825" i="4" a="1"/>
  <c r="B3825" i="4" s="1"/>
  <c r="B3344" i="4" a="1"/>
  <c r="B3344" i="4" s="1"/>
  <c r="B2856" i="4" a="1"/>
  <c r="B2856" i="4" s="1"/>
  <c r="B2300" i="4" a="1"/>
  <c r="B2300" i="4" s="1"/>
  <c r="B1766" i="4" a="1"/>
  <c r="B1766" i="4" s="1"/>
  <c r="B1157" i="4" a="1"/>
  <c r="B1157" i="4" s="1"/>
  <c r="B468" i="4" a="1"/>
  <c r="B468" i="4" s="1"/>
  <c r="B9525" i="4" a="1"/>
  <c r="B9525" i="4" s="1"/>
  <c r="B8503" i="4" a="1"/>
  <c r="B8503" i="4" s="1"/>
  <c r="B4600" i="4" a="1"/>
  <c r="B4600" i="4" s="1"/>
  <c r="B4243" i="4" a="1"/>
  <c r="B4243" i="4" s="1"/>
  <c r="B3823" i="4" a="1"/>
  <c r="B3823" i="4" s="1"/>
  <c r="B3341" i="4" a="1"/>
  <c r="B3341" i="4" s="1"/>
  <c r="B2847" i="4" a="1"/>
  <c r="B2847" i="4" s="1"/>
  <c r="B2265" i="4" a="1"/>
  <c r="B2265" i="4" s="1"/>
  <c r="B1713" i="4" a="1"/>
  <c r="B1713" i="4" s="1"/>
  <c r="B1122" i="4" a="1"/>
  <c r="B1122" i="4" s="1"/>
  <c r="B450" i="4" a="1"/>
  <c r="B450" i="4" s="1"/>
  <c r="B9487" i="4" a="1"/>
  <c r="B9487" i="4" s="1"/>
  <c r="B8376" i="4" a="1"/>
  <c r="B8376" i="4" s="1"/>
  <c r="B6590" i="4" a="1"/>
  <c r="B6590" i="4" s="1"/>
  <c r="B15491" i="4" a="1"/>
  <c r="B15491" i="4" s="1"/>
  <c r="B6484" i="4" a="1"/>
  <c r="B6484" i="4" s="1"/>
  <c r="B4954" i="4" a="1"/>
  <c r="B4954" i="4" s="1"/>
  <c r="B4585" i="4" a="1"/>
  <c r="B4585" i="4" s="1"/>
  <c r="B4234" i="4" a="1"/>
  <c r="B4234" i="4" s="1"/>
  <c r="B3775" i="4" a="1"/>
  <c r="B3775" i="4" s="1"/>
  <c r="B3317" i="4" a="1"/>
  <c r="B3317" i="4" s="1"/>
  <c r="B2803" i="4" a="1"/>
  <c r="B2803" i="4" s="1"/>
  <c r="B2257" i="4" a="1"/>
  <c r="B2257" i="4" s="1"/>
  <c r="B1654" i="4" a="1"/>
  <c r="B1654" i="4" s="1"/>
  <c r="B1078" i="4" a="1"/>
  <c r="B1078" i="4" s="1"/>
  <c r="B347" i="4" a="1"/>
  <c r="B347" i="4" s="1"/>
  <c r="B9369" i="4" a="1"/>
  <c r="B9369" i="4" s="1"/>
  <c r="B8022" i="4" a="1"/>
  <c r="B8022" i="4" s="1"/>
  <c r="B6472" i="4" a="1"/>
  <c r="B6472" i="4" s="1"/>
  <c r="B15322" i="4" a="1"/>
  <c r="B15322" i="4" s="1"/>
  <c r="B8024" i="4" a="1"/>
  <c r="B8024" i="4" s="1"/>
  <c r="B4938" i="4" a="1"/>
  <c r="B4938" i="4" s="1"/>
  <c r="B4583" i="4" a="1"/>
  <c r="B4583" i="4" s="1"/>
  <c r="B4217" i="4" a="1"/>
  <c r="B4217" i="4" s="1"/>
  <c r="B3773" i="4" a="1"/>
  <c r="B3773" i="4" s="1"/>
  <c r="B3315" i="4" a="1"/>
  <c r="B3315" i="4" s="1"/>
  <c r="B2786" i="4" a="1"/>
  <c r="B2786" i="4" s="1"/>
  <c r="B2237" i="4" a="1"/>
  <c r="B2237" i="4" s="1"/>
  <c r="B1653" i="4" a="1"/>
  <c r="B1653" i="4" s="1"/>
  <c r="B1077" i="4" a="1"/>
  <c r="B1077" i="4" s="1"/>
  <c r="B346" i="4" a="1"/>
  <c r="B346" i="4" s="1"/>
  <c r="B9177" i="4" a="1"/>
  <c r="B9177" i="4" s="1"/>
  <c r="B8020" i="4" a="1"/>
  <c r="B8020" i="4" s="1"/>
  <c r="B6471" i="4" a="1"/>
  <c r="B6471" i="4" s="1"/>
  <c r="B15321" i="4" a="1"/>
  <c r="B15321" i="4" s="1"/>
  <c r="B4931" i="4" a="1"/>
  <c r="B4931" i="4" s="1"/>
  <c r="B4582" i="4" a="1"/>
  <c r="B4582" i="4" s="1"/>
  <c r="B3772" i="4" a="1"/>
  <c r="B3772" i="4" s="1"/>
  <c r="B3314" i="4" a="1"/>
  <c r="B3314" i="4" s="1"/>
  <c r="B2781" i="4" a="1"/>
  <c r="B2781" i="4" s="1"/>
  <c r="B2234" i="4" a="1"/>
  <c r="B2234" i="4" s="1"/>
  <c r="B1649" i="4" a="1"/>
  <c r="B1649" i="4" s="1"/>
  <c r="B1076" i="4" a="1"/>
  <c r="B1076" i="4" s="1"/>
  <c r="B333" i="4" a="1"/>
  <c r="B333" i="4" s="1"/>
  <c r="B9176" i="4" a="1"/>
  <c r="B9176" i="4" s="1"/>
  <c r="B7940" i="4" a="1"/>
  <c r="B7940" i="4" s="1"/>
  <c r="B6470" i="4" a="1"/>
  <c r="B6470" i="4" s="1"/>
  <c r="B15306" i="4" a="1"/>
  <c r="B15306" i="4" s="1"/>
  <c r="B4216" i="4" a="1"/>
  <c r="B4216" i="4" s="1"/>
  <c r="B4922" i="4" a="1"/>
  <c r="B4922" i="4" s="1"/>
  <c r="B4557" i="4" a="1"/>
  <c r="B4557" i="4" s="1"/>
  <c r="B4164" i="4" a="1"/>
  <c r="B4164" i="4" s="1"/>
  <c r="B3745" i="4" a="1"/>
  <c r="B3745" i="4" s="1"/>
  <c r="B3234" i="4" a="1"/>
  <c r="B3234" i="4" s="1"/>
  <c r="B2743" i="4" a="1"/>
  <c r="B2743" i="4" s="1"/>
  <c r="B2174" i="4" a="1"/>
  <c r="B2174" i="4" s="1"/>
  <c r="B1620" i="4" a="1"/>
  <c r="B1620" i="4" s="1"/>
  <c r="B1019" i="4" a="1"/>
  <c r="B1019" i="4" s="1"/>
  <c r="B137" i="4" a="1"/>
  <c r="B137" i="4" s="1"/>
  <c r="B9173" i="4" a="1"/>
  <c r="B9173" i="4" s="1"/>
  <c r="B6468" i="4" a="1"/>
  <c r="B6468" i="4" s="1"/>
  <c r="B15300" i="4" a="1"/>
  <c r="B15300" i="4" s="1"/>
  <c r="B4915" i="4" a="1"/>
  <c r="B4915" i="4" s="1"/>
  <c r="B4530" i="4" a="1"/>
  <c r="B4530" i="4" s="1"/>
  <c r="B4145" i="4" a="1"/>
  <c r="B4145" i="4" s="1"/>
  <c r="B3717" i="4" a="1"/>
  <c r="B3717" i="4" s="1"/>
  <c r="B3229" i="4" a="1"/>
  <c r="B3229" i="4" s="1"/>
  <c r="B2735" i="4" a="1"/>
  <c r="B2735" i="4" s="1"/>
  <c r="B2113" i="4" a="1"/>
  <c r="B2113" i="4" s="1"/>
  <c r="B1614" i="4" a="1"/>
  <c r="B1614" i="4" s="1"/>
  <c r="B994" i="4" a="1"/>
  <c r="B994" i="4" s="1"/>
  <c r="B84" i="4" a="1"/>
  <c r="B84" i="4" s="1"/>
  <c r="B9167" i="4" a="1"/>
  <c r="B9167" i="4" s="1"/>
  <c r="B7939" i="4" a="1"/>
  <c r="B7939" i="4" s="1"/>
  <c r="B6466" i="4" a="1"/>
  <c r="B6466" i="4" s="1"/>
  <c r="B15269" i="4" a="1"/>
  <c r="B15269" i="4" s="1"/>
  <c r="B356" i="4" a="1"/>
  <c r="B356" i="4" s="1"/>
  <c r="B4837" i="4" a="1"/>
  <c r="B4837" i="4" s="1"/>
  <c r="B4465" i="4" a="1"/>
  <c r="B4465" i="4" s="1"/>
  <c r="B4094" i="4" a="1"/>
  <c r="B4094" i="4" s="1"/>
  <c r="B3632" i="4" a="1"/>
  <c r="B3632" i="4" s="1"/>
  <c r="B2647" i="4" a="1"/>
  <c r="B2647" i="4" s="1"/>
  <c r="B2066" i="4" a="1"/>
  <c r="B2066" i="4" s="1"/>
  <c r="B1494" i="4" a="1"/>
  <c r="B1494" i="4" s="1"/>
  <c r="B885" i="4" a="1"/>
  <c r="B885" i="4" s="1"/>
  <c r="B59" i="4" a="1"/>
  <c r="B59" i="4" s="1"/>
  <c r="B9166" i="4" a="1"/>
  <c r="B9166" i="4" s="1"/>
  <c r="B7938" i="4" a="1"/>
  <c r="B7938" i="4" s="1"/>
  <c r="B6435" i="4" a="1"/>
  <c r="B6435" i="4" s="1"/>
  <c r="B14933" i="4" a="1"/>
  <c r="B14933" i="4" s="1"/>
  <c r="B4836" i="4" a="1"/>
  <c r="B4836" i="4" s="1"/>
  <c r="B4464" i="4" a="1"/>
  <c r="B4464" i="4" s="1"/>
  <c r="B4092" i="4" a="1"/>
  <c r="B4092" i="4" s="1"/>
  <c r="B3157" i="4" a="1"/>
  <c r="B3157" i="4" s="1"/>
  <c r="B2617" i="4" a="1"/>
  <c r="B2617" i="4" s="1"/>
  <c r="B2028" i="4" a="1"/>
  <c r="B2028" i="4" s="1"/>
  <c r="B1493" i="4" a="1"/>
  <c r="B1493" i="4" s="1"/>
  <c r="B884" i="4" a="1"/>
  <c r="B884" i="4" s="1"/>
  <c r="B46" i="4" a="1"/>
  <c r="B46" i="4" s="1"/>
  <c r="B9165" i="4" a="1"/>
  <c r="B9165" i="4" s="1"/>
  <c r="B7926" i="4" a="1"/>
  <c r="B7926" i="4" s="1"/>
  <c r="B14587" i="4" a="1"/>
  <c r="B14587" i="4" s="1"/>
  <c r="B4831" i="4" a="1"/>
  <c r="B4831" i="4" s="1"/>
  <c r="B4463" i="4" a="1"/>
  <c r="B4463" i="4" s="1"/>
  <c r="B4089" i="4" a="1"/>
  <c r="B4089" i="4" s="1"/>
  <c r="B3631" i="4" a="1"/>
  <c r="B3631" i="4" s="1"/>
  <c r="B3156" i="4" a="1"/>
  <c r="B3156" i="4" s="1"/>
  <c r="B2609" i="4" a="1"/>
  <c r="B2609" i="4" s="1"/>
  <c r="B1997" i="4" a="1"/>
  <c r="B1997" i="4" s="1"/>
  <c r="B1483" i="4" a="1"/>
  <c r="B1483" i="4" s="1"/>
  <c r="B877" i="4" a="1"/>
  <c r="B877" i="4" s="1"/>
  <c r="B37" i="4" a="1"/>
  <c r="B37" i="4" s="1"/>
  <c r="B7924" i="4" a="1"/>
  <c r="B7924" i="4" s="1"/>
  <c r="B14330" i="4" a="1"/>
  <c r="B14330" i="4" s="1"/>
  <c r="B13582" i="4" a="1"/>
  <c r="B13582" i="4" s="1"/>
  <c r="B15551" i="4" a="1"/>
  <c r="B15551" i="4" s="1"/>
  <c r="B6592" i="4" a="1"/>
  <c r="B6592" i="4" s="1"/>
  <c r="B7395" i="4" a="1"/>
  <c r="B7395" i="4" s="1"/>
  <c r="B8032" i="4" a="1"/>
  <c r="B8032" i="4" s="1"/>
  <c r="B8714" i="4" a="1"/>
  <c r="B8714" i="4" s="1"/>
  <c r="B9260" i="4" a="1"/>
  <c r="B9260" i="4" s="1"/>
  <c r="B9660" i="4" a="1"/>
  <c r="B9660" i="4" s="1"/>
  <c r="B138" i="4" a="1"/>
  <c r="B138" i="4" s="1"/>
  <c r="B525" i="4" a="1"/>
  <c r="B525" i="4" s="1"/>
  <c r="B886" i="4" a="1"/>
  <c r="B886" i="4" s="1"/>
  <c r="B1170" i="4" a="1"/>
  <c r="B1170" i="4" s="1"/>
  <c r="B1495" i="4" a="1"/>
  <c r="B1495" i="4" s="1"/>
  <c r="B1787" i="4" a="1"/>
  <c r="B1787" i="4" s="1"/>
  <c r="B2096" i="4" a="1"/>
  <c r="B2096" i="4" s="1"/>
  <c r="B2323" i="4" a="1"/>
  <c r="B2323" i="4" s="1"/>
  <c r="B2648" i="4" a="1"/>
  <c r="B2648" i="4" s="1"/>
  <c r="B2917" i="4" a="1"/>
  <c r="B2917" i="4" s="1"/>
  <c r="B3158" i="4" a="1"/>
  <c r="B3158" i="4" s="1"/>
  <c r="B3372" i="4" a="1"/>
  <c r="B3372" i="4" s="1"/>
  <c r="B3637" i="4" a="1"/>
  <c r="B3637" i="4" s="1"/>
  <c r="B3875" i="4" a="1"/>
  <c r="B3875" i="4" s="1"/>
  <c r="B4095" i="4" a="1"/>
  <c r="B4095" i="4" s="1"/>
  <c r="B4298" i="4" a="1"/>
  <c r="B4298" i="4" s="1"/>
  <c r="B4483" i="4" a="1"/>
  <c r="B4483" i="4" s="1"/>
  <c r="B4690" i="4" a="1"/>
  <c r="B4690" i="4" s="1"/>
  <c r="B4838" i="4" a="1"/>
  <c r="B4838" i="4" s="1"/>
  <c r="B6012" i="4" a="1"/>
  <c r="B6012" i="4" s="1"/>
  <c r="B13704" i="4" a="1"/>
  <c r="B13704" i="4" s="1"/>
  <c r="B15557" i="4" a="1"/>
  <c r="B15557" i="4" s="1"/>
  <c r="B5715" i="4" a="1"/>
  <c r="B5715" i="4" s="1"/>
  <c r="B6676" i="4" a="1"/>
  <c r="B6676" i="4" s="1"/>
  <c r="B7411" i="4" a="1"/>
  <c r="B7411" i="4" s="1"/>
  <c r="B8177" i="4" a="1"/>
  <c r="B8177" i="4" s="1"/>
  <c r="B8715" i="4" a="1"/>
  <c r="B8715" i="4" s="1"/>
  <c r="B9261" i="4" a="1"/>
  <c r="B9261" i="4" s="1"/>
  <c r="B9661" i="4" a="1"/>
  <c r="B9661" i="4" s="1"/>
  <c r="B139" i="4" a="1"/>
  <c r="B139" i="4" s="1"/>
  <c r="B561" i="4" a="1"/>
  <c r="B561" i="4" s="1"/>
  <c r="B1257" i="4" a="1"/>
  <c r="B1257" i="4" s="1"/>
  <c r="B1496" i="4" a="1"/>
  <c r="B1496" i="4" s="1"/>
  <c r="B1792" i="4" a="1"/>
  <c r="B1792" i="4" s="1"/>
  <c r="B2103" i="4" a="1"/>
  <c r="B2103" i="4" s="1"/>
  <c r="B2324" i="4" a="1"/>
  <c r="B2324" i="4" s="1"/>
  <c r="B2650" i="4" a="1"/>
  <c r="B2650" i="4" s="1"/>
  <c r="B2919" i="4" a="1"/>
  <c r="B2919" i="4" s="1"/>
  <c r="B3159" i="4" a="1"/>
  <c r="B3159" i="4" s="1"/>
  <c r="B3410" i="4" a="1"/>
  <c r="B3410" i="4" s="1"/>
  <c r="B3647" i="4" a="1"/>
  <c r="B3647" i="4" s="1"/>
  <c r="B3879" i="4" a="1"/>
  <c r="B3879" i="4" s="1"/>
  <c r="B4136" i="4" a="1"/>
  <c r="B4136" i="4" s="1"/>
  <c r="B4299" i="4" a="1"/>
  <c r="B4299" i="4" s="1"/>
  <c r="B4485" i="4" a="1"/>
  <c r="B4485" i="4" s="1"/>
  <c r="B4691" i="4" a="1"/>
  <c r="B4691" i="4" s="1"/>
  <c r="B4839" i="4" a="1"/>
  <c r="B4839" i="4" s="1"/>
  <c r="B8882" i="4" a="1"/>
  <c r="B8882" i="4" s="1"/>
  <c r="B13708" i="4" a="1"/>
  <c r="B13708" i="4" s="1"/>
  <c r="B15875" i="4" a="1"/>
  <c r="B15875" i="4" s="1"/>
  <c r="B5732" i="4" a="1"/>
  <c r="B5732" i="4" s="1"/>
  <c r="B6698" i="4" a="1"/>
  <c r="B6698" i="4" s="1"/>
  <c r="B7450" i="4" a="1"/>
  <c r="B7450" i="4" s="1"/>
  <c r="B8178" i="4" a="1"/>
  <c r="B8178" i="4" s="1"/>
  <c r="B8716" i="4" a="1"/>
  <c r="B8716" i="4" s="1"/>
  <c r="B9262" i="4" a="1"/>
  <c r="B9262" i="4" s="1"/>
  <c r="B9699" i="4" a="1"/>
  <c r="B9699" i="4" s="1"/>
  <c r="B140" i="4" a="1"/>
  <c r="B140" i="4" s="1"/>
  <c r="B587" i="4" a="1"/>
  <c r="B587" i="4" s="1"/>
  <c r="B888" i="4" a="1"/>
  <c r="B888" i="4" s="1"/>
  <c r="B1259" i="4" a="1"/>
  <c r="B1259" i="4" s="1"/>
  <c r="B1499" i="4" a="1"/>
  <c r="B1499" i="4" s="1"/>
  <c r="B1793" i="4" a="1"/>
  <c r="B1793" i="4" s="1"/>
  <c r="B2104" i="4" a="1"/>
  <c r="B2104" i="4" s="1"/>
  <c r="B2394" i="4" a="1"/>
  <c r="B2394" i="4" s="1"/>
  <c r="B2923" i="4" a="1"/>
  <c r="B2923" i="4" s="1"/>
  <c r="B3161" i="4" a="1"/>
  <c r="B3161" i="4" s="1"/>
  <c r="B3430" i="4" a="1"/>
  <c r="B3430" i="4" s="1"/>
  <c r="B3648" i="4" a="1"/>
  <c r="B3648" i="4" s="1"/>
  <c r="B3884" i="4" a="1"/>
  <c r="B3884" i="4" s="1"/>
  <c r="B4301" i="4" a="1"/>
  <c r="B4301" i="4" s="1"/>
  <c r="B4486" i="4" a="1"/>
  <c r="B4486" i="4" s="1"/>
  <c r="B4692" i="4" a="1"/>
  <c r="B4692" i="4" s="1"/>
  <c r="B4841" i="4" a="1"/>
  <c r="B4841" i="4" s="1"/>
  <c r="B9341" i="4" a="1"/>
  <c r="B9341" i="4" s="1"/>
  <c r="B13710" i="4" a="1"/>
  <c r="B13710" i="4" s="1"/>
  <c r="B16106" i="4" a="1"/>
  <c r="B16106" i="4" s="1"/>
  <c r="B5733" i="4" a="1"/>
  <c r="B5733" i="4" s="1"/>
  <c r="B6842" i="4" a="1"/>
  <c r="B6842" i="4" s="1"/>
  <c r="B7451" i="4" a="1"/>
  <c r="B7451" i="4" s="1"/>
  <c r="B8186" i="4" a="1"/>
  <c r="B8186" i="4" s="1"/>
  <c r="B8723" i="4" a="1"/>
  <c r="B8723" i="4" s="1"/>
  <c r="B9267" i="4" a="1"/>
  <c r="B9267" i="4" s="1"/>
  <c r="B150" i="4" a="1"/>
  <c r="B150" i="4" s="1"/>
  <c r="B588" i="4" a="1"/>
  <c r="B588" i="4" s="1"/>
  <c r="B927" i="4" a="1"/>
  <c r="B927" i="4" s="1"/>
  <c r="B1261" i="4" a="1"/>
  <c r="B1261" i="4" s="1"/>
  <c r="B1500" i="4" a="1"/>
  <c r="B1500" i="4" s="1"/>
  <c r="B1842" i="4" a="1"/>
  <c r="B1842" i="4" s="1"/>
  <c r="B2105" i="4" a="1"/>
  <c r="B2105" i="4" s="1"/>
  <c r="B2397" i="4" a="1"/>
  <c r="B2397" i="4" s="1"/>
  <c r="B2651" i="4" a="1"/>
  <c r="B2651" i="4" s="1"/>
  <c r="B3164" i="4" a="1"/>
  <c r="B3164" i="4" s="1"/>
  <c r="B3458" i="4" a="1"/>
  <c r="B3458" i="4" s="1"/>
  <c r="B3651" i="4" a="1"/>
  <c r="B3651" i="4" s="1"/>
  <c r="B3885" i="4" a="1"/>
  <c r="B3885" i="4" s="1"/>
  <c r="B4137" i="4" a="1"/>
  <c r="B4137" i="4" s="1"/>
  <c r="B4302" i="4" a="1"/>
  <c r="B4302" i="4" s="1"/>
  <c r="B4487" i="4" a="1"/>
  <c r="B4487" i="4" s="1"/>
  <c r="B4695" i="4" a="1"/>
  <c r="B4695" i="4" s="1"/>
  <c r="B4865" i="4" a="1"/>
  <c r="B4865" i="4" s="1"/>
  <c r="B4347" i="4" a="1"/>
  <c r="B4347" i="4" s="1"/>
  <c r="B13713" i="4" a="1"/>
  <c r="B13713" i="4" s="1"/>
  <c r="B16132" i="4" a="1"/>
  <c r="B16132" i="4" s="1"/>
  <c r="B5746" i="4" a="1"/>
  <c r="B5746" i="4" s="1"/>
  <c r="B6845" i="4" a="1"/>
  <c r="B6845" i="4" s="1"/>
  <c r="B7456" i="4" a="1"/>
  <c r="B7456" i="4" s="1"/>
  <c r="B8195" i="4" a="1"/>
  <c r="B8195" i="4" s="1"/>
  <c r="B8868" i="4" a="1"/>
  <c r="B8868" i="4" s="1"/>
  <c r="B9294" i="4" a="1"/>
  <c r="B9294" i="4" s="1"/>
  <c r="B9700" i="4" a="1"/>
  <c r="B9700" i="4" s="1"/>
  <c r="B151" i="4" a="1"/>
  <c r="B151" i="4" s="1"/>
  <c r="B589" i="4" a="1"/>
  <c r="B589" i="4" s="1"/>
  <c r="B928" i="4" a="1"/>
  <c r="B928" i="4" s="1"/>
  <c r="B1262" i="4" a="1"/>
  <c r="B1262" i="4" s="1"/>
  <c r="B1506" i="4" a="1"/>
  <c r="B1506" i="4" s="1"/>
  <c r="B1843" i="4" a="1"/>
  <c r="B1843" i="4" s="1"/>
  <c r="B2399" i="4" a="1"/>
  <c r="B2399" i="4" s="1"/>
  <c r="B2652" i="4" a="1"/>
  <c r="B2652" i="4" s="1"/>
  <c r="B2924" i="4" a="1"/>
  <c r="B2924" i="4" s="1"/>
  <c r="B3165" i="4" a="1"/>
  <c r="B3165" i="4" s="1"/>
  <c r="B3460" i="4" a="1"/>
  <c r="B3460" i="4" s="1"/>
  <c r="B3654" i="4" a="1"/>
  <c r="B3654" i="4" s="1"/>
  <c r="B3890" i="4" a="1"/>
  <c r="B3890" i="4" s="1"/>
  <c r="B4138" i="4" a="1"/>
  <c r="B4138" i="4" s="1"/>
  <c r="B4304" i="4" a="1"/>
  <c r="B4304" i="4" s="1"/>
  <c r="B4488" i="4" a="1"/>
  <c r="B4488" i="4" s="1"/>
  <c r="B4697" i="4" a="1"/>
  <c r="B4697" i="4" s="1"/>
  <c r="B4905" i="4" a="1"/>
  <c r="B4905" i="4" s="1"/>
  <c r="B7512" i="4" a="1"/>
  <c r="B7512" i="4" s="1"/>
  <c r="B13715" i="4" a="1"/>
  <c r="B13715" i="4" s="1"/>
  <c r="B16219" i="4" a="1"/>
  <c r="B16219" i="4" s="1"/>
  <c r="B5749" i="4" a="1"/>
  <c r="B5749" i="4" s="1"/>
  <c r="B6847" i="4" a="1"/>
  <c r="B6847" i="4" s="1"/>
  <c r="B7457" i="4" a="1"/>
  <c r="B7457" i="4" s="1"/>
  <c r="B8199" i="4" a="1"/>
  <c r="B8199" i="4" s="1"/>
  <c r="B8875" i="4" a="1"/>
  <c r="B8875" i="4" s="1"/>
  <c r="B9306" i="4" a="1"/>
  <c r="B9306" i="4" s="1"/>
  <c r="B9756" i="4" a="1"/>
  <c r="B9756" i="4" s="1"/>
  <c r="B197" i="4" a="1"/>
  <c r="B197" i="4" s="1"/>
  <c r="B591" i="4" a="1"/>
  <c r="B591" i="4" s="1"/>
  <c r="B929" i="4" a="1"/>
  <c r="B929" i="4" s="1"/>
  <c r="B1263" i="4" a="1"/>
  <c r="B1263" i="4" s="1"/>
  <c r="B1507" i="4" a="1"/>
  <c r="B1507" i="4" s="1"/>
  <c r="B1847" i="4" a="1"/>
  <c r="B1847" i="4" s="1"/>
  <c r="B2106" i="4" a="1"/>
  <c r="B2106" i="4" s="1"/>
  <c r="B2405" i="4" a="1"/>
  <c r="B2405" i="4" s="1"/>
  <c r="B2657" i="4" a="1"/>
  <c r="B2657" i="4" s="1"/>
  <c r="B2925" i="4" a="1"/>
  <c r="B2925" i="4" s="1"/>
  <c r="B3214" i="4" a="1"/>
  <c r="B3214" i="4" s="1"/>
  <c r="B3461" i="4" a="1"/>
  <c r="B3461" i="4" s="1"/>
  <c r="B3707" i="4" a="1"/>
  <c r="B3707" i="4" s="1"/>
  <c r="B3909" i="4" a="1"/>
  <c r="B3909" i="4" s="1"/>
  <c r="B4139" i="4" a="1"/>
  <c r="B4139" i="4" s="1"/>
  <c r="B4339" i="4" a="1"/>
  <c r="B4339" i="4" s="1"/>
  <c r="B4489" i="4" a="1"/>
  <c r="B4489" i="4" s="1"/>
  <c r="B4698" i="4" a="1"/>
  <c r="B4698" i="4" s="1"/>
  <c r="B4912" i="4" a="1"/>
  <c r="B4912" i="4" s="1"/>
  <c r="B6868" i="4" a="1"/>
  <c r="B6868" i="4" s="1"/>
  <c r="B13806" i="4" a="1"/>
  <c r="B13806" i="4" s="1"/>
  <c r="B16226" i="4" a="1"/>
  <c r="B16226" i="4" s="1"/>
  <c r="B5755" i="4" a="1"/>
  <c r="B5755" i="4" s="1"/>
  <c r="B6852" i="4" a="1"/>
  <c r="B6852" i="4" s="1"/>
  <c r="B7497" i="4" a="1"/>
  <c r="B7497" i="4" s="1"/>
  <c r="B8218" i="4" a="1"/>
  <c r="B8218" i="4" s="1"/>
  <c r="B9307" i="4" a="1"/>
  <c r="B9307" i="4" s="1"/>
  <c r="B9794" i="4" a="1"/>
  <c r="B9794" i="4" s="1"/>
  <c r="B235" i="4" a="1"/>
  <c r="B235" i="4" s="1"/>
  <c r="B592" i="4" a="1"/>
  <c r="B592" i="4" s="1"/>
  <c r="B932" i="4" a="1"/>
  <c r="B932" i="4" s="1"/>
  <c r="B1269" i="4" a="1"/>
  <c r="B1269" i="4" s="1"/>
  <c r="B1535" i="4" a="1"/>
  <c r="B1535" i="4" s="1"/>
  <c r="B1849" i="4" a="1"/>
  <c r="B1849" i="4" s="1"/>
  <c r="B2107" i="4" a="1"/>
  <c r="B2107" i="4" s="1"/>
  <c r="B2411" i="4" a="1"/>
  <c r="B2411" i="4" s="1"/>
  <c r="B2721" i="4" a="1"/>
  <c r="B2721" i="4" s="1"/>
  <c r="B2957" i="4" a="1"/>
  <c r="B2957" i="4" s="1"/>
  <c r="B3218" i="4" a="1"/>
  <c r="B3218" i="4" s="1"/>
  <c r="B3462" i="4" a="1"/>
  <c r="B3462" i="4" s="1"/>
  <c r="B3708" i="4" a="1"/>
  <c r="B3708" i="4" s="1"/>
  <c r="B3910" i="4" a="1"/>
  <c r="B3910" i="4" s="1"/>
  <c r="B4141" i="4" a="1"/>
  <c r="B4141" i="4" s="1"/>
  <c r="B4340" i="4" a="1"/>
  <c r="B4340" i="4" s="1"/>
  <c r="B4494" i="4" a="1"/>
  <c r="B4494" i="4" s="1"/>
  <c r="B4702" i="4" a="1"/>
  <c r="B4702" i="4" s="1"/>
  <c r="B13810" i="4" a="1"/>
  <c r="B13810" i="4" s="1"/>
  <c r="B13807" i="4" a="1"/>
  <c r="B13807" i="4" s="1"/>
  <c r="B16229" i="4" a="1"/>
  <c r="B16229" i="4" s="1"/>
  <c r="B5758" i="4" a="1"/>
  <c r="B5758" i="4" s="1"/>
  <c r="B6853" i="4" a="1"/>
  <c r="B6853" i="4" s="1"/>
  <c r="B7511" i="4" a="1"/>
  <c r="B7511" i="4" s="1"/>
  <c r="B8219" i="4" a="1"/>
  <c r="B8219" i="4" s="1"/>
  <c r="B8881" i="4" a="1"/>
  <c r="B8881" i="4" s="1"/>
  <c r="B9338" i="4" a="1"/>
  <c r="B9338" i="4" s="1"/>
  <c r="B236" i="4" a="1"/>
  <c r="B236" i="4" s="1"/>
  <c r="B593" i="4" a="1"/>
  <c r="B593" i="4" s="1"/>
  <c r="B933" i="4" a="1"/>
  <c r="B933" i="4" s="1"/>
  <c r="B1270" i="4" a="1"/>
  <c r="B1270" i="4" s="1"/>
  <c r="B1541" i="4" a="1"/>
  <c r="B1541" i="4" s="1"/>
  <c r="B1850" i="4" a="1"/>
  <c r="B1850" i="4" s="1"/>
  <c r="B2108" i="4" a="1"/>
  <c r="B2108" i="4" s="1"/>
  <c r="B2436" i="4" a="1"/>
  <c r="B2436" i="4" s="1"/>
  <c r="B2727" i="4" a="1"/>
  <c r="B2727" i="4" s="1"/>
  <c r="B2958" i="4" a="1"/>
  <c r="B2958" i="4" s="1"/>
  <c r="B3223" i="4" a="1"/>
  <c r="B3223" i="4" s="1"/>
  <c r="B3463" i="4" a="1"/>
  <c r="B3463" i="4" s="1"/>
  <c r="B3709" i="4" a="1"/>
  <c r="B3709" i="4" s="1"/>
  <c r="B3911" i="4" a="1"/>
  <c r="B3911" i="4" s="1"/>
  <c r="B4142" i="4" a="1"/>
  <c r="B4142" i="4" s="1"/>
  <c r="B4495" i="4" a="1"/>
  <c r="B4495" i="4" s="1"/>
  <c r="B4913" i="4" a="1"/>
  <c r="B4913" i="4" s="1"/>
  <c r="B16230" i="4" a="1"/>
  <c r="B16230" i="4" s="1"/>
  <c r="B8220" i="4" a="1"/>
  <c r="B8220" i="4" s="1"/>
  <c r="B9795" i="4" a="1"/>
  <c r="B9795" i="4" s="1"/>
  <c r="B285" i="4" a="1"/>
  <c r="B285" i="4" s="1"/>
  <c r="B597" i="4" a="1"/>
  <c r="B597" i="4" s="1"/>
  <c r="B934" i="4" a="1"/>
  <c r="B934" i="4" s="1"/>
  <c r="B1281" i="4" a="1"/>
  <c r="B1281" i="4" s="1"/>
  <c r="B1613" i="4" a="1"/>
  <c r="B1613" i="4" s="1"/>
  <c r="B1851" i="4" a="1"/>
  <c r="B1851" i="4" s="1"/>
  <c r="B2110" i="4" a="1"/>
  <c r="B2110" i="4" s="1"/>
  <c r="B2437" i="4" a="1"/>
  <c r="B2437" i="4" s="1"/>
  <c r="B2730" i="4" a="1"/>
  <c r="B2730" i="4" s="1"/>
  <c r="B2959" i="4" a="1"/>
  <c r="B2959" i="4" s="1"/>
  <c r="B3228" i="4" a="1"/>
  <c r="B3228" i="4" s="1"/>
  <c r="B3464" i="4" a="1"/>
  <c r="B3464" i="4" s="1"/>
  <c r="B3716" i="4" a="1"/>
  <c r="B3716" i="4" s="1"/>
  <c r="B3912" i="4" a="1"/>
  <c r="B3912" i="4" s="1"/>
  <c r="B4144" i="4" a="1"/>
  <c r="B4144" i="4" s="1"/>
  <c r="B4503" i="4" a="1"/>
  <c r="B4503" i="4" s="1"/>
  <c r="B4725" i="4" a="1"/>
  <c r="B4725" i="4" s="1"/>
  <c r="B4914" i="4" a="1"/>
  <c r="B4914" i="4" s="1"/>
  <c r="B13823" i="4" a="1"/>
  <c r="B13823" i="4" s="1"/>
  <c r="B16278" i="4" a="1"/>
  <c r="B16278" i="4" s="1"/>
  <c r="B6017" i="4" a="1"/>
  <c r="B6017" i="4" s="1"/>
  <c r="B6887" i="4" a="1"/>
  <c r="B6887" i="4" s="1"/>
  <c r="B7595" i="4" a="1"/>
  <c r="B7595" i="4" s="1"/>
  <c r="B8249" i="4" a="1"/>
  <c r="B8249" i="4" s="1"/>
  <c r="B8883" i="4" a="1"/>
  <c r="B8883" i="4" s="1"/>
  <c r="B9348" i="4" a="1"/>
  <c r="B9348" i="4" s="1"/>
  <c r="B9796" i="4" a="1"/>
  <c r="B9796" i="4" s="1"/>
  <c r="B286" i="4" a="1"/>
  <c r="B286" i="4" s="1"/>
  <c r="B635" i="4" a="1"/>
  <c r="B635" i="4" s="1"/>
  <c r="B13904" i="4" a="1"/>
  <c r="B13904" i="4" s="1"/>
  <c r="B16474" i="4" a="1"/>
  <c r="B16474" i="4" s="1"/>
  <c r="B6021" i="4" a="1"/>
  <c r="B6021" i="4" s="1"/>
  <c r="B6888" i="4" a="1"/>
  <c r="B6888" i="4" s="1"/>
  <c r="B7597" i="4" a="1"/>
  <c r="B7597" i="4" s="1"/>
  <c r="B8300" i="4" a="1"/>
  <c r="B8300" i="4" s="1"/>
  <c r="B8884" i="4" a="1"/>
  <c r="B8884" i="4" s="1"/>
  <c r="B9349" i="4" a="1"/>
  <c r="B9349" i="4" s="1"/>
  <c r="B9797" i="4" a="1"/>
  <c r="B9797" i="4" s="1"/>
  <c r="B1007" i="4" a="1"/>
  <c r="B1007" i="4" s="1"/>
  <c r="B1314" i="4" a="1"/>
  <c r="B1314" i="4" s="1"/>
  <c r="B1615" i="4" a="1"/>
  <c r="B1615" i="4" s="1"/>
  <c r="B1854" i="4" a="1"/>
  <c r="B1854" i="4" s="1"/>
  <c r="B2166" i="4" a="1"/>
  <c r="B2166" i="4" s="1"/>
  <c r="B2443" i="4" a="1"/>
  <c r="B2443" i="4" s="1"/>
  <c r="B2736" i="4" a="1"/>
  <c r="B2736" i="4" s="1"/>
  <c r="B3018" i="4" a="1"/>
  <c r="B3018" i="4" s="1"/>
  <c r="B3230" i="4" a="1"/>
  <c r="B3230" i="4" s="1"/>
  <c r="B3488" i="4" a="1"/>
  <c r="B3488" i="4" s="1"/>
  <c r="B3718" i="4" a="1"/>
  <c r="B3718" i="4" s="1"/>
  <c r="B3913" i="4" a="1"/>
  <c r="B3913" i="4" s="1"/>
  <c r="B4349" i="4" a="1"/>
  <c r="B4349" i="4" s="1"/>
  <c r="B4533" i="4" a="1"/>
  <c r="B4533" i="4" s="1"/>
  <c r="B4916" i="4" a="1"/>
  <c r="B4916" i="4" s="1"/>
  <c r="B13932" i="4" a="1"/>
  <c r="B13932" i="4" s="1"/>
  <c r="B16475" i="4" a="1"/>
  <c r="B16475" i="4" s="1"/>
  <c r="B6034" i="4" a="1"/>
  <c r="B6034" i="4" s="1"/>
  <c r="B6889" i="4" a="1"/>
  <c r="B6889" i="4" s="1"/>
  <c r="B7599" i="4" a="1"/>
  <c r="B7599" i="4" s="1"/>
  <c r="B8301" i="4" a="1"/>
  <c r="B8301" i="4" s="1"/>
  <c r="B8886" i="4" a="1"/>
  <c r="B8886" i="4" s="1"/>
  <c r="B9353" i="4" a="1"/>
  <c r="B9353" i="4" s="1"/>
  <c r="B9800" i="4" a="1"/>
  <c r="B9800" i="4" s="1"/>
  <c r="B287" i="4" a="1"/>
  <c r="B287" i="4" s="1"/>
  <c r="B677" i="4" a="1"/>
  <c r="B677" i="4" s="1"/>
  <c r="B1012" i="4" a="1"/>
  <c r="B1012" i="4" s="1"/>
  <c r="B1316" i="4" a="1"/>
  <c r="B1316" i="4" s="1"/>
  <c r="B1616" i="4" a="1"/>
  <c r="B1616" i="4" s="1"/>
  <c r="B1856" i="4" a="1"/>
  <c r="B1856" i="4" s="1"/>
  <c r="B2168" i="4" a="1"/>
  <c r="B2168" i="4" s="1"/>
  <c r="B2445" i="4" a="1"/>
  <c r="B2445" i="4" s="1"/>
  <c r="B2738" i="4" a="1"/>
  <c r="B2738" i="4" s="1"/>
  <c r="B3021" i="4" a="1"/>
  <c r="B3021" i="4" s="1"/>
  <c r="B3232" i="4" a="1"/>
  <c r="B3232" i="4" s="1"/>
  <c r="B3513" i="4" a="1"/>
  <c r="B3513" i="4" s="1"/>
  <c r="B3719" i="4" a="1"/>
  <c r="B3719" i="4" s="1"/>
  <c r="B3974" i="4" a="1"/>
  <c r="B3974" i="4" s="1"/>
  <c r="B4146" i="4" a="1"/>
  <c r="B4146" i="4" s="1"/>
  <c r="B4363" i="4" a="1"/>
  <c r="B4363" i="4" s="1"/>
  <c r="B4534" i="4" a="1"/>
  <c r="B4534" i="4" s="1"/>
  <c r="B4727" i="4" a="1"/>
  <c r="B4727" i="4" s="1"/>
  <c r="B4917" i="4" a="1"/>
  <c r="B4917" i="4" s="1"/>
  <c r="B14331" i="4" a="1"/>
  <c r="B14331" i="4" s="1"/>
  <c r="B6037" i="4" a="1"/>
  <c r="B6037" i="4" s="1"/>
  <c r="B6997" i="4" a="1"/>
  <c r="B6997" i="4" s="1"/>
  <c r="B7600" i="4" a="1"/>
  <c r="B7600" i="4" s="1"/>
  <c r="B8304" i="4" a="1"/>
  <c r="B8304" i="4" s="1"/>
  <c r="B8887" i="4" a="1"/>
  <c r="B8887" i="4" s="1"/>
  <c r="B9366" i="4" a="1"/>
  <c r="B9366" i="4" s="1"/>
  <c r="B9801" i="4" a="1"/>
  <c r="B9801" i="4" s="1"/>
  <c r="B288" i="4" a="1"/>
  <c r="B288" i="4" s="1"/>
  <c r="B680" i="4" a="1"/>
  <c r="B680" i="4" s="1"/>
  <c r="B1013" i="4" a="1"/>
  <c r="B1013" i="4" s="1"/>
  <c r="B1318" i="4" a="1"/>
  <c r="B1318" i="4" s="1"/>
  <c r="B1617" i="4" a="1"/>
  <c r="B1617" i="4" s="1"/>
  <c r="B1858" i="4" a="1"/>
  <c r="B1858" i="4" s="1"/>
  <c r="B2173" i="4" a="1"/>
  <c r="B2173" i="4" s="1"/>
  <c r="B2449" i="4" a="1"/>
  <c r="B2449" i="4" s="1"/>
  <c r="B2741" i="4" a="1"/>
  <c r="B2741" i="4" s="1"/>
  <c r="B3022" i="4" a="1"/>
  <c r="B3022" i="4" s="1"/>
  <c r="B3233" i="4" a="1"/>
  <c r="B3233" i="4" s="1"/>
  <c r="B3743" i="4" a="1"/>
  <c r="B3743" i="4" s="1"/>
  <c r="B3975" i="4" a="1"/>
  <c r="B3975" i="4" s="1"/>
  <c r="B4163" i="4" a="1"/>
  <c r="B4163" i="4" s="1"/>
  <c r="B4365" i="4" a="1"/>
  <c r="B4365" i="4" s="1"/>
  <c r="B4556" i="4" a="1"/>
  <c r="B4556" i="4" s="1"/>
  <c r="B4728" i="4" a="1"/>
  <c r="B4728" i="4" s="1"/>
  <c r="B4921" i="4" a="1"/>
  <c r="B4921" i="4" s="1"/>
  <c r="B14418" i="4" a="1"/>
  <c r="B14418" i="4" s="1"/>
  <c r="B6054" i="4" a="1"/>
  <c r="B6054" i="4" s="1"/>
  <c r="B6999" i="4" a="1"/>
  <c r="B6999" i="4" s="1"/>
  <c r="B7743" i="4" a="1"/>
  <c r="B7743" i="4" s="1"/>
  <c r="B8365" i="4" a="1"/>
  <c r="B8365" i="4" s="1"/>
  <c r="B8904" i="4" a="1"/>
  <c r="B8904" i="4" s="1"/>
  <c r="B9374" i="4" a="1"/>
  <c r="B9374" i="4" s="1"/>
  <c r="B9849" i="4" a="1"/>
  <c r="B9849" i="4" s="1"/>
  <c r="B342" i="4" a="1"/>
  <c r="B342" i="4" s="1"/>
  <c r="B708" i="4" a="1"/>
  <c r="B708" i="4" s="1"/>
  <c r="B1038" i="4" a="1"/>
  <c r="B1038" i="4" s="1"/>
  <c r="B1321" i="4" a="1"/>
  <c r="B1321" i="4" s="1"/>
  <c r="B1622" i="4" a="1"/>
  <c r="B1622" i="4" s="1"/>
  <c r="B1934" i="4" a="1"/>
  <c r="B1934" i="4" s="1"/>
  <c r="B2176" i="4" a="1"/>
  <c r="B2176" i="4" s="1"/>
  <c r="B2475" i="4" a="1"/>
  <c r="B2475" i="4" s="1"/>
  <c r="B2747" i="4" a="1"/>
  <c r="B2747" i="4" s="1"/>
  <c r="B3030" i="4" a="1"/>
  <c r="B3030" i="4" s="1"/>
  <c r="B3235" i="4" a="1"/>
  <c r="B3235" i="4" s="1"/>
  <c r="B3519" i="4" a="1"/>
  <c r="B3519" i="4" s="1"/>
  <c r="B3746" i="4" a="1"/>
  <c r="B3746" i="4" s="1"/>
  <c r="B3982" i="4" a="1"/>
  <c r="B3982" i="4" s="1"/>
  <c r="B4165" i="4" a="1"/>
  <c r="B4165" i="4" s="1"/>
  <c r="B4388" i="4" a="1"/>
  <c r="B4388" i="4" s="1"/>
  <c r="B4558" i="4" a="1"/>
  <c r="B4558" i="4" s="1"/>
  <c r="B4730" i="4" a="1"/>
  <c r="B4730" i="4" s="1"/>
  <c r="B4925" i="4" a="1"/>
  <c r="B4925" i="4" s="1"/>
  <c r="B14434" i="4" a="1"/>
  <c r="B14434" i="4" s="1"/>
  <c r="B16595" i="4" a="1"/>
  <c r="B16595" i="4" s="1"/>
  <c r="B6062" i="4" a="1"/>
  <c r="B6062" i="4" s="1"/>
  <c r="B7070" i="4" a="1"/>
  <c r="B7070" i="4" s="1"/>
  <c r="B7744" i="4" a="1"/>
  <c r="B7744" i="4" s="1"/>
  <c r="B8366" i="4" a="1"/>
  <c r="B8366" i="4" s="1"/>
  <c r="B8977" i="4" a="1"/>
  <c r="B8977" i="4" s="1"/>
  <c r="B9482" i="4" a="1"/>
  <c r="B9482" i="4" s="1"/>
  <c r="B9857" i="4" a="1"/>
  <c r="B9857" i="4" s="1"/>
  <c r="B710" i="4" a="1"/>
  <c r="B710" i="4" s="1"/>
  <c r="B1040" i="4" a="1"/>
  <c r="B1040" i="4" s="1"/>
  <c r="B1322" i="4" a="1"/>
  <c r="B1322" i="4" s="1"/>
  <c r="B1639" i="4" a="1"/>
  <c r="B1639" i="4" s="1"/>
  <c r="B1940" i="4" a="1"/>
  <c r="B1940" i="4" s="1"/>
  <c r="B2177" i="4" a="1"/>
  <c r="B2177" i="4" s="1"/>
  <c r="B2476" i="4" a="1"/>
  <c r="B2476" i="4" s="1"/>
  <c r="B2779" i="4" a="1"/>
  <c r="B2779" i="4" s="1"/>
  <c r="B3041" i="4" a="1"/>
  <c r="B3041" i="4" s="1"/>
  <c r="B3246" i="4" a="1"/>
  <c r="B3246" i="4" s="1"/>
  <c r="B3526" i="4" a="1"/>
  <c r="B3526" i="4" s="1"/>
  <c r="B3771" i="4" a="1"/>
  <c r="B3771" i="4" s="1"/>
  <c r="B3987" i="4" a="1"/>
  <c r="B3987" i="4" s="1"/>
  <c r="B4166" i="4" a="1"/>
  <c r="B4166" i="4" s="1"/>
  <c r="B4390" i="4" a="1"/>
  <c r="B4390" i="4" s="1"/>
  <c r="B4559" i="4" a="1"/>
  <c r="B4559" i="4" s="1"/>
  <c r="B4731" i="4" a="1"/>
  <c r="B4731" i="4" s="1"/>
  <c r="B4926" i="4" a="1"/>
  <c r="B4926" i="4" s="1"/>
  <c r="B14549" i="4" a="1"/>
  <c r="B14549" i="4" s="1"/>
  <c r="B16639" i="4" a="1"/>
  <c r="B16639" i="4" s="1"/>
  <c r="B6155" i="4" a="1"/>
  <c r="B6155" i="4" s="1"/>
  <c r="B7084" i="4" a="1"/>
  <c r="B7084" i="4" s="1"/>
  <c r="B7745" i="4" a="1"/>
  <c r="B7745" i="4" s="1"/>
  <c r="B8367" i="4" a="1"/>
  <c r="B8367" i="4" s="1"/>
  <c r="B8980" i="4" a="1"/>
  <c r="B8980" i="4" s="1"/>
  <c r="B9485" i="4" a="1"/>
  <c r="B9485" i="4" s="1"/>
  <c r="B9865" i="4" a="1"/>
  <c r="B9865" i="4" s="1"/>
  <c r="B345" i="4" a="1"/>
  <c r="B345" i="4" s="1"/>
  <c r="B711" i="4" a="1"/>
  <c r="B711" i="4" s="1"/>
  <c r="B1330" i="4" a="1"/>
  <c r="B1330" i="4" s="1"/>
  <c r="B1645" i="4" a="1"/>
  <c r="B1645" i="4" s="1"/>
  <c r="B1960" i="4" a="1"/>
  <c r="B1960" i="4" s="1"/>
  <c r="B2194" i="4" a="1"/>
  <c r="B2194" i="4" s="1"/>
  <c r="B2508" i="4" a="1"/>
  <c r="B2508" i="4" s="1"/>
  <c r="B2780" i="4" a="1"/>
  <c r="B2780" i="4" s="1"/>
  <c r="B3043" i="4" a="1"/>
  <c r="B3043" i="4" s="1"/>
  <c r="B3247" i="4" a="1"/>
  <c r="B3247" i="4" s="1"/>
  <c r="B3527" i="4" a="1"/>
  <c r="B3527" i="4" s="1"/>
  <c r="B3988" i="4" a="1"/>
  <c r="B3988" i="4" s="1"/>
  <c r="B4168" i="4" a="1"/>
  <c r="B4168" i="4" s="1"/>
  <c r="B4392" i="4" a="1"/>
  <c r="B4392" i="4" s="1"/>
  <c r="B4560" i="4" a="1"/>
  <c r="B4560" i="4" s="1"/>
  <c r="B4753" i="4" a="1"/>
  <c r="B4753" i="4" s="1"/>
  <c r="B4928" i="4" a="1"/>
  <c r="B4928" i="4" s="1"/>
  <c r="B14550" i="4" a="1"/>
  <c r="B14550" i="4" s="1"/>
  <c r="B15059" i="4" a="1"/>
  <c r="B15059" i="4" s="1"/>
  <c r="B5126" i="4" a="1"/>
  <c r="B5126" i="4" s="1"/>
  <c r="B6434" i="4" a="1"/>
  <c r="B6434" i="4" s="1"/>
  <c r="B7109" i="4" a="1"/>
  <c r="B7109" i="4" s="1"/>
  <c r="B7902" i="4" a="1"/>
  <c r="B7902" i="4" s="1"/>
  <c r="B8506" i="4" a="1"/>
  <c r="B8506" i="4" s="1"/>
  <c r="B9054" i="4" a="1"/>
  <c r="B9054" i="4" s="1"/>
  <c r="B9508" i="4" a="1"/>
  <c r="B9508" i="4" s="1"/>
  <c r="B9984" i="4" a="1"/>
  <c r="B9984" i="4" s="1"/>
  <c r="B756" i="4" a="1"/>
  <c r="B756" i="4" s="1"/>
  <c r="B1108" i="4" a="1"/>
  <c r="B1108" i="4" s="1"/>
  <c r="B1411" i="4" a="1"/>
  <c r="B1411" i="4" s="1"/>
  <c r="B1682" i="4" a="1"/>
  <c r="B1682" i="4" s="1"/>
  <c r="B1973" i="4" a="1"/>
  <c r="B1973" i="4" s="1"/>
  <c r="B2263" i="4" a="1"/>
  <c r="B2263" i="4" s="1"/>
  <c r="B2538" i="4" a="1"/>
  <c r="B2538" i="4" s="1"/>
  <c r="B2807" i="4" a="1"/>
  <c r="B2807" i="4" s="1"/>
  <c r="B3050" i="4" a="1"/>
  <c r="B3050" i="4" s="1"/>
  <c r="B3319" i="4" a="1"/>
  <c r="B3319" i="4" s="1"/>
  <c r="B3595" i="4" a="1"/>
  <c r="B3595" i="4" s="1"/>
  <c r="B3804" i="4" a="1"/>
  <c r="B3804" i="4" s="1"/>
  <c r="B4004" i="4" a="1"/>
  <c r="B4004" i="4" s="1"/>
  <c r="B4242" i="4" a="1"/>
  <c r="B4242" i="4" s="1"/>
  <c r="B4403" i="4" a="1"/>
  <c r="B4403" i="4" s="1"/>
  <c r="B4597" i="4" a="1"/>
  <c r="B4597" i="4" s="1"/>
  <c r="B4795" i="4" a="1"/>
  <c r="B4795" i="4" s="1"/>
  <c r="B4956" i="4" a="1"/>
  <c r="B4956" i="4" s="1"/>
  <c r="B4598" i="4" a="1"/>
  <c r="B4598" i="4" s="1"/>
  <c r="B3805" i="4" a="1"/>
  <c r="B3805" i="4" s="1"/>
  <c r="B3320" i="4" a="1"/>
  <c r="B3320" i="4" s="1"/>
  <c r="B2808" i="4" a="1"/>
  <c r="B2808" i="4" s="1"/>
  <c r="B2264" i="4" a="1"/>
  <c r="B2264" i="4" s="1"/>
  <c r="B1695" i="4" a="1"/>
  <c r="B1695" i="4" s="1"/>
  <c r="B1109" i="4" a="1"/>
  <c r="B1109" i="4" s="1"/>
  <c r="B449" i="4" a="1"/>
  <c r="B449" i="4" s="1"/>
  <c r="B9486" i="4" a="1"/>
  <c r="B9486" i="4" s="1"/>
  <c r="B8333" i="4" a="1"/>
  <c r="B8333" i="4" s="1"/>
  <c r="B6585" i="4" a="1"/>
  <c r="B6585" i="4" s="1"/>
  <c r="B15490" i="4" a="1"/>
  <c r="B15490" i="4" s="1"/>
  <c r="B4955" i="4" a="1"/>
  <c r="B4955" i="4" s="1"/>
  <c r="B4586" i="4" a="1"/>
  <c r="B4586" i="4" s="1"/>
  <c r="B4241" i="4" a="1"/>
  <c r="B4241" i="4" s="1"/>
  <c r="B3796" i="4" a="1"/>
  <c r="B3796" i="4" s="1"/>
  <c r="B3318" i="4" a="1"/>
  <c r="B3318" i="4" s="1"/>
  <c r="B2806" i="4" a="1"/>
  <c r="B2806" i="4" s="1"/>
  <c r="B2258" i="4" a="1"/>
  <c r="B2258" i="4" s="1"/>
  <c r="B1663" i="4" a="1"/>
  <c r="B1663" i="4" s="1"/>
  <c r="B15460" i="4" a="1"/>
  <c r="B15460" i="4" s="1"/>
  <c r="B14553" i="4" a="1"/>
  <c r="B14553" i="4" s="1"/>
  <c r="B4828" i="4" a="1"/>
  <c r="B4828" i="4" s="1"/>
  <c r="B4459" i="4" a="1"/>
  <c r="B4459" i="4" s="1"/>
  <c r="B4088" i="4" a="1"/>
  <c r="B4088" i="4" s="1"/>
  <c r="B3630" i="4" a="1"/>
  <c r="B3630" i="4" s="1"/>
  <c r="B3103" i="4" a="1"/>
  <c r="B3103" i="4" s="1"/>
  <c r="B2608" i="4" a="1"/>
  <c r="B2608" i="4" s="1"/>
  <c r="B1996" i="4" a="1"/>
  <c r="B1996" i="4" s="1"/>
  <c r="B1431" i="4" a="1"/>
  <c r="B1431" i="4" s="1"/>
  <c r="B876" i="4" a="1"/>
  <c r="B876" i="4" s="1"/>
  <c r="B28" i="4" a="1"/>
  <c r="B28" i="4" s="1"/>
  <c r="B9092" i="4" a="1"/>
  <c r="B9092" i="4" s="1"/>
  <c r="B7919" i="4" a="1"/>
  <c r="B7919" i="4" s="1"/>
  <c r="B6376" i="4" a="1"/>
  <c r="B6376" i="4" s="1"/>
  <c r="B14332" i="4" a="1"/>
  <c r="B14332" i="4" s="1"/>
  <c r="B4923" i="4" a="1"/>
  <c r="B4923" i="4" s="1"/>
  <c r="B4830" i="4" a="1"/>
  <c r="B4830" i="4" s="1"/>
  <c r="B4715" i="4" a="1"/>
  <c r="B4715" i="4" s="1"/>
  <c r="B4599" i="4" a="1"/>
  <c r="B4599" i="4" s="1"/>
  <c r="B4389" i="4" a="1"/>
  <c r="B4389" i="4" s="1"/>
  <c r="B4258" i="4" a="1"/>
  <c r="B4258" i="4" s="1"/>
  <c r="B4143" i="4" a="1"/>
  <c r="B4143" i="4" s="1"/>
  <c r="B3993" i="4" a="1"/>
  <c r="B3993" i="4" s="1"/>
  <c r="B3747" i="4" a="1"/>
  <c r="B3747" i="4" s="1"/>
  <c r="B3628" i="4" a="1"/>
  <c r="B3628" i="4" s="1"/>
  <c r="B3487" i="4" a="1"/>
  <c r="B3487" i="4" s="1"/>
  <c r="B3226" i="4" a="1"/>
  <c r="B3226" i="4" s="1"/>
  <c r="B3049" i="4" a="1"/>
  <c r="B3049" i="4" s="1"/>
  <c r="B2777" i="4" a="1"/>
  <c r="B2777" i="4" s="1"/>
  <c r="B2446" i="4" a="1"/>
  <c r="B2446" i="4" s="1"/>
  <c r="B2303" i="4" a="1"/>
  <c r="B2303" i="4" s="1"/>
  <c r="B2121" i="4" a="1"/>
  <c r="B2121" i="4" s="1"/>
  <c r="B1841" i="4" a="1"/>
  <c r="B1841" i="4" s="1"/>
  <c r="B1652" i="4" a="1"/>
  <c r="B1652" i="4" s="1"/>
  <c r="B1315" i="4" a="1"/>
  <c r="B1315" i="4" s="1"/>
  <c r="B1124" i="4" a="1"/>
  <c r="B1124" i="4" s="1"/>
  <c r="B930" i="4" a="1"/>
  <c r="B930" i="4" s="1"/>
  <c r="B753" i="4" a="1"/>
  <c r="B753" i="4" s="1"/>
  <c r="B334" i="4" a="1"/>
  <c r="B334" i="4" s="1"/>
  <c r="B58" i="4" a="1"/>
  <c r="B58" i="4" s="1"/>
  <c r="B9804" i="4" a="1"/>
  <c r="B9804" i="4" s="1"/>
  <c r="B9549" i="4" a="1"/>
  <c r="B9549" i="4" s="1"/>
  <c r="B9301" i="4" a="1"/>
  <c r="B9301" i="4" s="1"/>
  <c r="B8979" i="4" a="1"/>
  <c r="B8979" i="4" s="1"/>
  <c r="B8628" i="4" a="1"/>
  <c r="B8628" i="4" s="1"/>
  <c r="B7928" i="4" a="1"/>
  <c r="B7928" i="4" s="1"/>
  <c r="B7454" i="4" a="1"/>
  <c r="B7454" i="4" s="1"/>
  <c r="B7026" i="4" a="1"/>
  <c r="B7026" i="4" s="1"/>
  <c r="B6469" i="4" a="1"/>
  <c r="B6469" i="4" s="1"/>
  <c r="B6013" i="4" a="1"/>
  <c r="B6013" i="4" s="1"/>
  <c r="B10001" i="4" a="1"/>
  <c r="B10001" i="4" s="1"/>
  <c r="B10031" i="4" a="1"/>
  <c r="B10031" i="4" s="1"/>
  <c r="B10062" i="4" a="1"/>
  <c r="B10062" i="4" s="1"/>
  <c r="B10091" i="4" a="1"/>
  <c r="B10091" i="4" s="1"/>
  <c r="B10121" i="4" a="1"/>
  <c r="B10121" i="4" s="1"/>
  <c r="B10150" i="4" a="1"/>
  <c r="B10150" i="4" s="1"/>
  <c r="B10179" i="4" a="1"/>
  <c r="B10179" i="4" s="1"/>
  <c r="B10209" i="4" a="1"/>
  <c r="B10209" i="4" s="1"/>
  <c r="B10269" i="4" a="1"/>
  <c r="B10269" i="4" s="1"/>
  <c r="B10298" i="4" a="1"/>
  <c r="B10298" i="4" s="1"/>
  <c r="B10353" i="4" a="1"/>
  <c r="B10353" i="4" s="1"/>
  <c r="B10409" i="4" a="1"/>
  <c r="B10409" i="4" s="1"/>
  <c r="B10438" i="4" a="1"/>
  <c r="B10438" i="4" s="1"/>
  <c r="B10465" i="4" a="1"/>
  <c r="B10465" i="4" s="1"/>
  <c r="B10492" i="4" a="1"/>
  <c r="B10492" i="4" s="1"/>
  <c r="B10542" i="4" a="1"/>
  <c r="B10542" i="4" s="1"/>
  <c r="B10570" i="4" a="1"/>
  <c r="B10570" i="4" s="1"/>
  <c r="B10597" i="4" a="1"/>
  <c r="B10597" i="4" s="1"/>
  <c r="B10623" i="4" a="1"/>
  <c r="B10623" i="4" s="1"/>
  <c r="B10650" i="4" a="1"/>
  <c r="B10650" i="4" s="1"/>
  <c r="B10727" i="4" a="1"/>
  <c r="B10727" i="4" s="1"/>
  <c r="B10755" i="4" a="1"/>
  <c r="B10755" i="4" s="1"/>
  <c r="B10781" i="4" a="1"/>
  <c r="B10781" i="4" s="1"/>
  <c r="B10834" i="4" a="1"/>
  <c r="B10834" i="4" s="1"/>
  <c r="B10862" i="4" a="1"/>
  <c r="B10862" i="4" s="1"/>
  <c r="B10891" i="4" a="1"/>
  <c r="B10891" i="4" s="1"/>
  <c r="B10918" i="4" a="1"/>
  <c r="B10918" i="4" s="1"/>
  <c r="B10946" i="4" a="1"/>
  <c r="B10946" i="4" s="1"/>
  <c r="B10975" i="4" a="1"/>
  <c r="B10975" i="4" s="1"/>
  <c r="B11003" i="4" a="1"/>
  <c r="B11003" i="4" s="1"/>
  <c r="B11030" i="4" a="1"/>
  <c r="B11030" i="4" s="1"/>
  <c r="B11058" i="4" a="1"/>
  <c r="B11058" i="4" s="1"/>
  <c r="B11085" i="4" a="1"/>
  <c r="B11085" i="4" s="1"/>
  <c r="B11113" i="4" a="1"/>
  <c r="B11113" i="4" s="1"/>
  <c r="B11141" i="4" a="1"/>
  <c r="B11141" i="4" s="1"/>
  <c r="B11167" i="4" a="1"/>
  <c r="B11167" i="4" s="1"/>
  <c r="B11195" i="4" a="1"/>
  <c r="B11195" i="4" s="1"/>
  <c r="B11222" i="4" a="1"/>
  <c r="B11222" i="4" s="1"/>
  <c r="B11251" i="4" a="1"/>
  <c r="B11251" i="4" s="1"/>
  <c r="B11279" i="4" a="1"/>
  <c r="B11279" i="4" s="1"/>
  <c r="B11307" i="4" a="1"/>
  <c r="B11307" i="4" s="1"/>
  <c r="B11335" i="4" a="1"/>
  <c r="B11335" i="4" s="1"/>
  <c r="B11363" i="4" a="1"/>
  <c r="B11363" i="4" s="1"/>
  <c r="B11389" i="4" a="1"/>
  <c r="B11389" i="4" s="1"/>
  <c r="B11417" i="4" a="1"/>
  <c r="B11417" i="4" s="1"/>
  <c r="B11444" i="4" a="1"/>
  <c r="B11444" i="4" s="1"/>
  <c r="B11468" i="4" a="1"/>
  <c r="B11468" i="4" s="1"/>
  <c r="B11492" i="4" a="1"/>
  <c r="B11492" i="4" s="1"/>
  <c r="B11520" i="4" a="1"/>
  <c r="B11520" i="4" s="1"/>
  <c r="B11547" i="4" a="1"/>
  <c r="B11547" i="4" s="1"/>
  <c r="B11573" i="4" a="1"/>
  <c r="B11573" i="4" s="1"/>
  <c r="B11626" i="4" a="1"/>
  <c r="B11626" i="4" s="1"/>
  <c r="B11678" i="4" a="1"/>
  <c r="B11678" i="4" s="1"/>
  <c r="B11704" i="4" a="1"/>
  <c r="B11704" i="4" s="1"/>
  <c r="B11755" i="4" a="1"/>
  <c r="B11755" i="4" s="1"/>
  <c r="B11810" i="4" a="1"/>
  <c r="B11810" i="4" s="1"/>
  <c r="B11861" i="4" a="1"/>
  <c r="B11861" i="4" s="1"/>
  <c r="B11887" i="4" a="1"/>
  <c r="B11887" i="4" s="1"/>
  <c r="B11914" i="4" a="1"/>
  <c r="B11914" i="4" s="1"/>
  <c r="B11941" i="4" a="1"/>
  <c r="B11941" i="4" s="1"/>
  <c r="B11996" i="4" a="1"/>
  <c r="B11996" i="4" s="1"/>
  <c r="B12022" i="4" a="1"/>
  <c r="B12022" i="4" s="1"/>
  <c r="B12048" i="4" a="1"/>
  <c r="B12048" i="4" s="1"/>
  <c r="B12074" i="4" a="1"/>
  <c r="B12074" i="4" s="1"/>
  <c r="B12126" i="4" a="1"/>
  <c r="B12126" i="4" s="1"/>
  <c r="B12153" i="4" a="1"/>
  <c r="B12153" i="4" s="1"/>
  <c r="B12180" i="4" a="1"/>
  <c r="B12180" i="4" s="1"/>
  <c r="B12205" i="4" a="1"/>
  <c r="B12205" i="4" s="1"/>
  <c r="B12233" i="4" a="1"/>
  <c r="B12233" i="4" s="1"/>
  <c r="B12286" i="4" a="1"/>
  <c r="B12286" i="4" s="1"/>
  <c r="B10002" i="4" a="1"/>
  <c r="B10002" i="4" s="1"/>
  <c r="B10063" i="4" a="1"/>
  <c r="B10063" i="4" s="1"/>
  <c r="B10092" i="4" a="1"/>
  <c r="B10092" i="4" s="1"/>
  <c r="B10122" i="4" a="1"/>
  <c r="B10122" i="4" s="1"/>
  <c r="B10151" i="4" a="1"/>
  <c r="B10151" i="4" s="1"/>
  <c r="B10210" i="4" a="1"/>
  <c r="B10210" i="4" s="1"/>
  <c r="B10239" i="4" a="1"/>
  <c r="B10239" i="4" s="1"/>
  <c r="B10270" i="4" a="1"/>
  <c r="B10270" i="4" s="1"/>
  <c r="B10299" i="4" a="1"/>
  <c r="B10299" i="4" s="1"/>
  <c r="B10326" i="4" a="1"/>
  <c r="B10326" i="4" s="1"/>
  <c r="B10354" i="4" a="1"/>
  <c r="B10354" i="4" s="1"/>
  <c r="B10381" i="4" a="1"/>
  <c r="B10381" i="4" s="1"/>
  <c r="B10410" i="4" a="1"/>
  <c r="B10410" i="4" s="1"/>
  <c r="B10466" i="4" a="1"/>
  <c r="B10466" i="4" s="1"/>
  <c r="B10519" i="4" a="1"/>
  <c r="B10519" i="4" s="1"/>
  <c r="B10571" i="4" a="1"/>
  <c r="B10571" i="4" s="1"/>
  <c r="B10598" i="4" a="1"/>
  <c r="B10598" i="4" s="1"/>
  <c r="B10624" i="4" a="1"/>
  <c r="B10624" i="4" s="1"/>
  <c r="B10651" i="4" a="1"/>
  <c r="B10651" i="4" s="1"/>
  <c r="B10677" i="4" a="1"/>
  <c r="B10677" i="4" s="1"/>
  <c r="B10702" i="4" a="1"/>
  <c r="B10702" i="4" s="1"/>
  <c r="B10806" i="4" a="1"/>
  <c r="B10806" i="4" s="1"/>
  <c r="B10835" i="4" a="1"/>
  <c r="B10835" i="4" s="1"/>
  <c r="B10863" i="4" a="1"/>
  <c r="B10863" i="4" s="1"/>
  <c r="B11031" i="4" a="1"/>
  <c r="B11031" i="4" s="1"/>
  <c r="B11059" i="4" a="1"/>
  <c r="B11059" i="4" s="1"/>
  <c r="B11086" i="4" a="1"/>
  <c r="B11086" i="4" s="1"/>
  <c r="B11114" i="4" a="1"/>
  <c r="B11114" i="4" s="1"/>
  <c r="B11142" i="4" a="1"/>
  <c r="B11142" i="4" s="1"/>
  <c r="B11168" i="4" a="1"/>
  <c r="B11168" i="4" s="1"/>
  <c r="B11196" i="4" a="1"/>
  <c r="B11196" i="4" s="1"/>
  <c r="B11223" i="4" a="1"/>
  <c r="B11223" i="4" s="1"/>
  <c r="B11252" i="4" a="1"/>
  <c r="B11252" i="4" s="1"/>
  <c r="B11280" i="4" a="1"/>
  <c r="B11280" i="4" s="1"/>
  <c r="B11308" i="4" a="1"/>
  <c r="B11308" i="4" s="1"/>
  <c r="B11364" i="4" a="1"/>
  <c r="B11364" i="4" s="1"/>
  <c r="B11390" i="4" a="1"/>
  <c r="B11390" i="4" s="1"/>
  <c r="B11418" i="4" a="1"/>
  <c r="B11418" i="4" s="1"/>
  <c r="B11445" i="4" a="1"/>
  <c r="B11445" i="4" s="1"/>
  <c r="B11469" i="4" a="1"/>
  <c r="B11469" i="4" s="1"/>
  <c r="B11521" i="4" a="1"/>
  <c r="B11521" i="4" s="1"/>
  <c r="B11548" i="4" a="1"/>
  <c r="B11548" i="4" s="1"/>
  <c r="B11574" i="4" a="1"/>
  <c r="B11574" i="4" s="1"/>
  <c r="B11600" i="4" a="1"/>
  <c r="B11600" i="4" s="1"/>
  <c r="B11627" i="4" a="1"/>
  <c r="B11627" i="4" s="1"/>
  <c r="B11652" i="4" a="1"/>
  <c r="B11652" i="4" s="1"/>
  <c r="B11679" i="4" a="1"/>
  <c r="B11679" i="4" s="1"/>
  <c r="B11705" i="4" a="1"/>
  <c r="B11705" i="4" s="1"/>
  <c r="B11728" i="4" a="1"/>
  <c r="B11728" i="4" s="1"/>
  <c r="B11756" i="4" a="1"/>
  <c r="B11756" i="4" s="1"/>
  <c r="B11783" i="4" a="1"/>
  <c r="B11783" i="4" s="1"/>
  <c r="B11811" i="4" a="1"/>
  <c r="B11811" i="4" s="1"/>
  <c r="B11836" i="4" a="1"/>
  <c r="B11836" i="4" s="1"/>
  <c r="B11862" i="4" a="1"/>
  <c r="B11862" i="4" s="1"/>
  <c r="B11888" i="4" a="1"/>
  <c r="B11888" i="4" s="1"/>
  <c r="B11915" i="4" a="1"/>
  <c r="B11915" i="4" s="1"/>
  <c r="B11942" i="4" a="1"/>
  <c r="B11942" i="4" s="1"/>
  <c r="B11970" i="4" a="1"/>
  <c r="B11970" i="4" s="1"/>
  <c r="B11997" i="4" a="1"/>
  <c r="B11997" i="4" s="1"/>
  <c r="B12023" i="4" a="1"/>
  <c r="B12023" i="4" s="1"/>
  <c r="B12049" i="4" a="1"/>
  <c r="B12049" i="4" s="1"/>
  <c r="B12103" i="4" a="1"/>
  <c r="B12103" i="4" s="1"/>
  <c r="B12127" i="4" a="1"/>
  <c r="B12127" i="4" s="1"/>
  <c r="B12154" i="4" a="1"/>
  <c r="B12154" i="4" s="1"/>
  <c r="B12181" i="4" a="1"/>
  <c r="B12181" i="4" s="1"/>
  <c r="B12234" i="4" a="1"/>
  <c r="B12234" i="4" s="1"/>
  <c r="B12259" i="4" a="1"/>
  <c r="B12259" i="4" s="1"/>
  <c r="B12287" i="4" a="1"/>
  <c r="B12287" i="4" s="1"/>
  <c r="B10003" i="4" a="1"/>
  <c r="B10003" i="4" s="1"/>
  <c r="B10032" i="4" a="1"/>
  <c r="B10032" i="4" s="1"/>
  <c r="B10064" i="4" a="1"/>
  <c r="B10064" i="4" s="1"/>
  <c r="B10093" i="4" a="1"/>
  <c r="B10093" i="4" s="1"/>
  <c r="B10123" i="4" a="1"/>
  <c r="B10123" i="4" s="1"/>
  <c r="B10152" i="4" a="1"/>
  <c r="B10152" i="4" s="1"/>
  <c r="B10180" i="4" a="1"/>
  <c r="B10180" i="4" s="1"/>
  <c r="B10211" i="4" a="1"/>
  <c r="B10211" i="4" s="1"/>
  <c r="B10240" i="4" a="1"/>
  <c r="B10240" i="4" s="1"/>
  <c r="B10271" i="4" a="1"/>
  <c r="B10271" i="4" s="1"/>
  <c r="B10300" i="4" a="1"/>
  <c r="B10300" i="4" s="1"/>
  <c r="B10327" i="4" a="1"/>
  <c r="B10327" i="4" s="1"/>
  <c r="B10355" i="4" a="1"/>
  <c r="B10355" i="4" s="1"/>
  <c r="B10382" i="4" a="1"/>
  <c r="B10382" i="4" s="1"/>
  <c r="B10411" i="4" a="1"/>
  <c r="B10411" i="4" s="1"/>
  <c r="B10439" i="4" a="1"/>
  <c r="B10439" i="4" s="1"/>
  <c r="B10493" i="4" a="1"/>
  <c r="B10493" i="4" s="1"/>
  <c r="B10543" i="4" a="1"/>
  <c r="B10543" i="4" s="1"/>
  <c r="B10572" i="4" a="1"/>
  <c r="B10572" i="4" s="1"/>
  <c r="B10599" i="4" a="1"/>
  <c r="B10599" i="4" s="1"/>
  <c r="B10625" i="4" a="1"/>
  <c r="B10625" i="4" s="1"/>
  <c r="B10652" i="4" a="1"/>
  <c r="B10652" i="4" s="1"/>
  <c r="B10678" i="4" a="1"/>
  <c r="B10678" i="4" s="1"/>
  <c r="B10703" i="4" a="1"/>
  <c r="B10703" i="4" s="1"/>
  <c r="B10728" i="4" a="1"/>
  <c r="B10728" i="4" s="1"/>
  <c r="B10756" i="4" a="1"/>
  <c r="B10756" i="4" s="1"/>
  <c r="B10782" i="4" a="1"/>
  <c r="B10782" i="4" s="1"/>
  <c r="B10807" i="4" a="1"/>
  <c r="B10807" i="4" s="1"/>
  <c r="B10836" i="4" a="1"/>
  <c r="B10836" i="4" s="1"/>
  <c r="B10892" i="4" a="1"/>
  <c r="B10892" i="4" s="1"/>
  <c r="B10919" i="4" a="1"/>
  <c r="B10919" i="4" s="1"/>
  <c r="B10947" i="4" a="1"/>
  <c r="B10947" i="4" s="1"/>
  <c r="B10976" i="4" a="1"/>
  <c r="B10976" i="4" s="1"/>
  <c r="B11004" i="4" a="1"/>
  <c r="B11004" i="4" s="1"/>
  <c r="B11032" i="4" a="1"/>
  <c r="B11032" i="4" s="1"/>
  <c r="B11087" i="4" a="1"/>
  <c r="B11087" i="4" s="1"/>
  <c r="B11115" i="4" a="1"/>
  <c r="B11115" i="4" s="1"/>
  <c r="B11143" i="4" a="1"/>
  <c r="B11143" i="4" s="1"/>
  <c r="B11169" i="4" a="1"/>
  <c r="B11169" i="4" s="1"/>
  <c r="B11224" i="4" a="1"/>
  <c r="B11224" i="4" s="1"/>
  <c r="B11253" i="4" a="1"/>
  <c r="B11253" i="4" s="1"/>
  <c r="B11281" i="4" a="1"/>
  <c r="B11281" i="4" s="1"/>
  <c r="B11309" i="4" a="1"/>
  <c r="B11309" i="4" s="1"/>
  <c r="B11336" i="4" a="1"/>
  <c r="B11336" i="4" s="1"/>
  <c r="B11391" i="4" a="1"/>
  <c r="B11391" i="4" s="1"/>
  <c r="B11419" i="4" a="1"/>
  <c r="B11419" i="4" s="1"/>
  <c r="B11470" i="4" a="1"/>
  <c r="B11470" i="4" s="1"/>
  <c r="B11493" i="4" a="1"/>
  <c r="B11493" i="4" s="1"/>
  <c r="B11522" i="4" a="1"/>
  <c r="B11522" i="4" s="1"/>
  <c r="B11549" i="4" a="1"/>
  <c r="B11549" i="4" s="1"/>
  <c r="B11575" i="4" a="1"/>
  <c r="B11575" i="4" s="1"/>
  <c r="B11601" i="4" a="1"/>
  <c r="B11601" i="4" s="1"/>
  <c r="B11628" i="4" a="1"/>
  <c r="B11628" i="4" s="1"/>
  <c r="B11653" i="4" a="1"/>
  <c r="B11653" i="4" s="1"/>
  <c r="B11706" i="4" a="1"/>
  <c r="B11706" i="4" s="1"/>
  <c r="B11729" i="4" a="1"/>
  <c r="B11729" i="4" s="1"/>
  <c r="B11757" i="4" a="1"/>
  <c r="B11757" i="4" s="1"/>
  <c r="B11784" i="4" a="1"/>
  <c r="B11784" i="4" s="1"/>
  <c r="B11812" i="4" a="1"/>
  <c r="B11812" i="4" s="1"/>
  <c r="B11837" i="4" a="1"/>
  <c r="B11837" i="4" s="1"/>
  <c r="B11889" i="4" a="1"/>
  <c r="B11889" i="4" s="1"/>
  <c r="B11916" i="4" a="1"/>
  <c r="B11916" i="4" s="1"/>
  <c r="B11943" i="4" a="1"/>
  <c r="B11943" i="4" s="1"/>
  <c r="B12024" i="4" a="1"/>
  <c r="B12024" i="4" s="1"/>
  <c r="B12050" i="4" a="1"/>
  <c r="B12050" i="4" s="1"/>
  <c r="B12075" i="4" a="1"/>
  <c r="B12075" i="4" s="1"/>
  <c r="B12104" i="4" a="1"/>
  <c r="B12104" i="4" s="1"/>
  <c r="B12128" i="4" a="1"/>
  <c r="B12128" i="4" s="1"/>
  <c r="B12155" i="4" a="1"/>
  <c r="B12155" i="4" s="1"/>
  <c r="B12182" i="4" a="1"/>
  <c r="B12182" i="4" s="1"/>
  <c r="B12206" i="4" a="1"/>
  <c r="B12206" i="4" s="1"/>
  <c r="B12260" i="4" a="1"/>
  <c r="B12260" i="4" s="1"/>
  <c r="B12288" i="4" a="1"/>
  <c r="B12288" i="4" s="1"/>
  <c r="B10004" i="4" a="1"/>
  <c r="B10004" i="4" s="1"/>
  <c r="B10033" i="4" a="1"/>
  <c r="B10033" i="4" s="1"/>
  <c r="B10065" i="4" a="1"/>
  <c r="B10065" i="4" s="1"/>
  <c r="B10094" i="4" a="1"/>
  <c r="B10094" i="4" s="1"/>
  <c r="B10124" i="4" a="1"/>
  <c r="B10124" i="4" s="1"/>
  <c r="B10153" i="4" a="1"/>
  <c r="B10153" i="4" s="1"/>
  <c r="B10181" i="4" a="1"/>
  <c r="B10181" i="4" s="1"/>
  <c r="B10212" i="4" a="1"/>
  <c r="B10212" i="4" s="1"/>
  <c r="B10241" i="4" a="1"/>
  <c r="B10241" i="4" s="1"/>
  <c r="B10272" i="4" a="1"/>
  <c r="B10272" i="4" s="1"/>
  <c r="B10328" i="4" a="1"/>
  <c r="B10328" i="4" s="1"/>
  <c r="B10356" i="4" a="1"/>
  <c r="B10356" i="4" s="1"/>
  <c r="B10383" i="4" a="1"/>
  <c r="B10383" i="4" s="1"/>
  <c r="B10412" i="4" a="1"/>
  <c r="B10412" i="4" s="1"/>
  <c r="B10440" i="4" a="1"/>
  <c r="B10440" i="4" s="1"/>
  <c r="B10467" i="4" a="1"/>
  <c r="B10467" i="4" s="1"/>
  <c r="B10494" i="4" a="1"/>
  <c r="B10494" i="4" s="1"/>
  <c r="B10520" i="4" a="1"/>
  <c r="B10520" i="4" s="1"/>
  <c r="B10544" i="4" a="1"/>
  <c r="B10544" i="4" s="1"/>
  <c r="B10573" i="4" a="1"/>
  <c r="B10573" i="4" s="1"/>
  <c r="B10653" i="4" a="1"/>
  <c r="B10653" i="4" s="1"/>
  <c r="B10704" i="4" a="1"/>
  <c r="B10704" i="4" s="1"/>
  <c r="B10729" i="4" a="1"/>
  <c r="B10729" i="4" s="1"/>
  <c r="B10757" i="4" a="1"/>
  <c r="B10757" i="4" s="1"/>
  <c r="B10783" i="4" a="1"/>
  <c r="B10783" i="4" s="1"/>
  <c r="B10808" i="4" a="1"/>
  <c r="B10808" i="4" s="1"/>
  <c r="B10837" i="4" a="1"/>
  <c r="B10837" i="4" s="1"/>
  <c r="B10864" i="4" a="1"/>
  <c r="B10864" i="4" s="1"/>
  <c r="B10893" i="4" a="1"/>
  <c r="B10893" i="4" s="1"/>
  <c r="B10920" i="4" a="1"/>
  <c r="B10920" i="4" s="1"/>
  <c r="B10948" i="4" a="1"/>
  <c r="B10948" i="4" s="1"/>
  <c r="B10977" i="4" a="1"/>
  <c r="B10977" i="4" s="1"/>
  <c r="B11005" i="4" a="1"/>
  <c r="B11005" i="4" s="1"/>
  <c r="B11033" i="4" a="1"/>
  <c r="B11033" i="4" s="1"/>
  <c r="B11060" i="4" a="1"/>
  <c r="B11060" i="4" s="1"/>
  <c r="B11088" i="4" a="1"/>
  <c r="B11088" i="4" s="1"/>
  <c r="B11116" i="4" a="1"/>
  <c r="B11116" i="4" s="1"/>
  <c r="B11144" i="4" a="1"/>
  <c r="B11144" i="4" s="1"/>
  <c r="B11170" i="4" a="1"/>
  <c r="B11170" i="4" s="1"/>
  <c r="B11197" i="4" a="1"/>
  <c r="B11197" i="4" s="1"/>
  <c r="B11225" i="4" a="1"/>
  <c r="B11225" i="4" s="1"/>
  <c r="B11254" i="4" a="1"/>
  <c r="B11254" i="4" s="1"/>
  <c r="B11282" i="4" a="1"/>
  <c r="B11282" i="4" s="1"/>
  <c r="B11337" i="4" a="1"/>
  <c r="B11337" i="4" s="1"/>
  <c r="B11365" i="4" a="1"/>
  <c r="B11365" i="4" s="1"/>
  <c r="B11392" i="4" a="1"/>
  <c r="B11392" i="4" s="1"/>
  <c r="B11420" i="4" a="1"/>
  <c r="B11420" i="4" s="1"/>
  <c r="B11446" i="4" a="1"/>
  <c r="B11446" i="4" s="1"/>
  <c r="B11471" i="4" a="1"/>
  <c r="B11471" i="4" s="1"/>
  <c r="B11494" i="4" a="1"/>
  <c r="B11494" i="4" s="1"/>
  <c r="B11523" i="4" a="1"/>
  <c r="B11523" i="4" s="1"/>
  <c r="B11550" i="4" a="1"/>
  <c r="B11550" i="4" s="1"/>
  <c r="B11576" i="4" a="1"/>
  <c r="B11576" i="4" s="1"/>
  <c r="B11602" i="4" a="1"/>
  <c r="B11602" i="4" s="1"/>
  <c r="B11654" i="4" a="1"/>
  <c r="B11654" i="4" s="1"/>
  <c r="B11680" i="4" a="1"/>
  <c r="B11680" i="4" s="1"/>
  <c r="B11730" i="4" a="1"/>
  <c r="B11730" i="4" s="1"/>
  <c r="B11758" i="4" a="1"/>
  <c r="B11758" i="4" s="1"/>
  <c r="B11785" i="4" a="1"/>
  <c r="B11785" i="4" s="1"/>
  <c r="B11838" i="4" a="1"/>
  <c r="B11838" i="4" s="1"/>
  <c r="B11863" i="4" a="1"/>
  <c r="B11863" i="4" s="1"/>
  <c r="B11917" i="4" a="1"/>
  <c r="B11917" i="4" s="1"/>
  <c r="B11944" i="4" a="1"/>
  <c r="B11944" i="4" s="1"/>
  <c r="B11971" i="4" a="1"/>
  <c r="B11971" i="4" s="1"/>
  <c r="B11998" i="4" a="1"/>
  <c r="B11998" i="4" s="1"/>
  <c r="B12025" i="4" a="1"/>
  <c r="B12025" i="4" s="1"/>
  <c r="B12076" i="4" a="1"/>
  <c r="B12076" i="4" s="1"/>
  <c r="B12105" i="4" a="1"/>
  <c r="B12105" i="4" s="1"/>
  <c r="B12129" i="4" a="1"/>
  <c r="B12129" i="4" s="1"/>
  <c r="B12156" i="4" a="1"/>
  <c r="B12156" i="4" s="1"/>
  <c r="B12207" i="4" a="1"/>
  <c r="B12207" i="4" s="1"/>
  <c r="B12235" i="4" a="1"/>
  <c r="B12235" i="4" s="1"/>
  <c r="B12261" i="4" a="1"/>
  <c r="B12261" i="4" s="1"/>
  <c r="B12289" i="4" a="1"/>
  <c r="B12289" i="4" s="1"/>
  <c r="B10005" i="4" a="1"/>
  <c r="B10005" i="4" s="1"/>
  <c r="B10034" i="4" a="1"/>
  <c r="B10034" i="4" s="1"/>
  <c r="B10066" i="4" a="1"/>
  <c r="B10066" i="4" s="1"/>
  <c r="B10095" i="4" a="1"/>
  <c r="B10095" i="4" s="1"/>
  <c r="B10125" i="4" a="1"/>
  <c r="B10125" i="4" s="1"/>
  <c r="B10154" i="4" a="1"/>
  <c r="B10154" i="4" s="1"/>
  <c r="B10182" i="4" a="1"/>
  <c r="B10182" i="4" s="1"/>
  <c r="B10213" i="4" a="1"/>
  <c r="B10213" i="4" s="1"/>
  <c r="B10242" i="4" a="1"/>
  <c r="B10242" i="4" s="1"/>
  <c r="B10273" i="4" a="1"/>
  <c r="B10273" i="4" s="1"/>
  <c r="B10301" i="4" a="1"/>
  <c r="B10301" i="4" s="1"/>
  <c r="B10384" i="4" a="1"/>
  <c r="B10384" i="4" s="1"/>
  <c r="B10441" i="4" a="1"/>
  <c r="B10441" i="4" s="1"/>
  <c r="B10495" i="4" a="1"/>
  <c r="B10495" i="4" s="1"/>
  <c r="B10545" i="4" a="1"/>
  <c r="B10545" i="4" s="1"/>
  <c r="B10574" i="4" a="1"/>
  <c r="B10574" i="4" s="1"/>
  <c r="B10600" i="4" a="1"/>
  <c r="B10600" i="4" s="1"/>
  <c r="B10626" i="4" a="1"/>
  <c r="B10626" i="4" s="1"/>
  <c r="B10654" i="4" a="1"/>
  <c r="B10654" i="4" s="1"/>
  <c r="B10679" i="4" a="1"/>
  <c r="B10679" i="4" s="1"/>
  <c r="B10705" i="4" a="1"/>
  <c r="B10705" i="4" s="1"/>
  <c r="B10730" i="4" a="1"/>
  <c r="B10730" i="4" s="1"/>
  <c r="B10758" i="4" a="1"/>
  <c r="B10758" i="4" s="1"/>
  <c r="B10784" i="4" a="1"/>
  <c r="B10784" i="4" s="1"/>
  <c r="B10809" i="4" a="1"/>
  <c r="B10809" i="4" s="1"/>
  <c r="B10865" i="4" a="1"/>
  <c r="B10865" i="4" s="1"/>
  <c r="B10894" i="4" a="1"/>
  <c r="B10894" i="4" s="1"/>
  <c r="B10921" i="4" a="1"/>
  <c r="B10921" i="4" s="1"/>
  <c r="B10949" i="4" a="1"/>
  <c r="B10949" i="4" s="1"/>
  <c r="B10978" i="4" a="1"/>
  <c r="B10978" i="4" s="1"/>
  <c r="B11034" i="4" a="1"/>
  <c r="B11034" i="4" s="1"/>
  <c r="B11089" i="4" a="1"/>
  <c r="B11089" i="4" s="1"/>
  <c r="B11117" i="4" a="1"/>
  <c r="B11117" i="4" s="1"/>
  <c r="B11198" i="4" a="1"/>
  <c r="B11198" i="4" s="1"/>
  <c r="B11226" i="4" a="1"/>
  <c r="B11226" i="4" s="1"/>
  <c r="B11255" i="4" a="1"/>
  <c r="B11255" i="4" s="1"/>
  <c r="B11283" i="4" a="1"/>
  <c r="B11283" i="4" s="1"/>
  <c r="B11310" i="4" a="1"/>
  <c r="B11310" i="4" s="1"/>
  <c r="B11338" i="4" a="1"/>
  <c r="B11338" i="4" s="1"/>
  <c r="B11393" i="4" a="1"/>
  <c r="B11393" i="4" s="1"/>
  <c r="B11495" i="4" a="1"/>
  <c r="B11495" i="4" s="1"/>
  <c r="B11524" i="4" a="1"/>
  <c r="B11524" i="4" s="1"/>
  <c r="B11551" i="4" a="1"/>
  <c r="B11551" i="4" s="1"/>
  <c r="B11577" i="4" a="1"/>
  <c r="B11577" i="4" s="1"/>
  <c r="B11603" i="4" a="1"/>
  <c r="B11603" i="4" s="1"/>
  <c r="B11629" i="4" a="1"/>
  <c r="B11629" i="4" s="1"/>
  <c r="B11655" i="4" a="1"/>
  <c r="B11655" i="4" s="1"/>
  <c r="B11707" i="4" a="1"/>
  <c r="B11707" i="4" s="1"/>
  <c r="B11731" i="4" a="1"/>
  <c r="B11731" i="4" s="1"/>
  <c r="B11759" i="4" a="1"/>
  <c r="B11759" i="4" s="1"/>
  <c r="B11786" i="4" a="1"/>
  <c r="B11786" i="4" s="1"/>
  <c r="B11813" i="4" a="1"/>
  <c r="B11813" i="4" s="1"/>
  <c r="B11864" i="4" a="1"/>
  <c r="B11864" i="4" s="1"/>
  <c r="B11890" i="4" a="1"/>
  <c r="B11890" i="4" s="1"/>
  <c r="B11918" i="4" a="1"/>
  <c r="B11918" i="4" s="1"/>
  <c r="B11945" i="4" a="1"/>
  <c r="B11945" i="4" s="1"/>
  <c r="B11972" i="4" a="1"/>
  <c r="B11972" i="4" s="1"/>
  <c r="B10035" i="4" a="1"/>
  <c r="B10035" i="4" s="1"/>
  <c r="B10067" i="4" a="1"/>
  <c r="B10067" i="4" s="1"/>
  <c r="B10096" i="4" a="1"/>
  <c r="B10096" i="4" s="1"/>
  <c r="B10126" i="4" a="1"/>
  <c r="B10126" i="4" s="1"/>
  <c r="B10155" i="4" a="1"/>
  <c r="B10155" i="4" s="1"/>
  <c r="B10183" i="4" a="1"/>
  <c r="B10183" i="4" s="1"/>
  <c r="B10214" i="4" a="1"/>
  <c r="B10214" i="4" s="1"/>
  <c r="B10243" i="4" a="1"/>
  <c r="B10243" i="4" s="1"/>
  <c r="B10274" i="4" a="1"/>
  <c r="B10274" i="4" s="1"/>
  <c r="B10302" i="4" a="1"/>
  <c r="B10302" i="4" s="1"/>
  <c r="B10329" i="4" a="1"/>
  <c r="B10329" i="4" s="1"/>
  <c r="B10357" i="4" a="1"/>
  <c r="B10357" i="4" s="1"/>
  <c r="B10413" i="4" a="1"/>
  <c r="B10413" i="4" s="1"/>
  <c r="B10442" i="4" a="1"/>
  <c r="B10442" i="4" s="1"/>
  <c r="B10468" i="4" a="1"/>
  <c r="B10468" i="4" s="1"/>
  <c r="B10496" i="4" a="1"/>
  <c r="B10496" i="4" s="1"/>
  <c r="B10521" i="4" a="1"/>
  <c r="B10521" i="4" s="1"/>
  <c r="B10546" i="4" a="1"/>
  <c r="B10546" i="4" s="1"/>
  <c r="B10601" i="4" a="1"/>
  <c r="B10601" i="4" s="1"/>
  <c r="B10627" i="4" a="1"/>
  <c r="B10627" i="4" s="1"/>
  <c r="B10655" i="4" a="1"/>
  <c r="B10655" i="4" s="1"/>
  <c r="B10731" i="4" a="1"/>
  <c r="B10731" i="4" s="1"/>
  <c r="B10759" i="4" a="1"/>
  <c r="B10759" i="4" s="1"/>
  <c r="B10785" i="4" a="1"/>
  <c r="B10785" i="4" s="1"/>
  <c r="B10810" i="4" a="1"/>
  <c r="B10810" i="4" s="1"/>
  <c r="B10838" i="4" a="1"/>
  <c r="B10838" i="4" s="1"/>
  <c r="B10866" i="4" a="1"/>
  <c r="B10866" i="4" s="1"/>
  <c r="B10895" i="4" a="1"/>
  <c r="B10895" i="4" s="1"/>
  <c r="B10922" i="4" a="1"/>
  <c r="B10922" i="4" s="1"/>
  <c r="B10950" i="4" a="1"/>
  <c r="B10950" i="4" s="1"/>
  <c r="B10006" i="4" a="1"/>
  <c r="B10006" i="4" s="1"/>
  <c r="B10036" i="4" a="1"/>
  <c r="B10036" i="4" s="1"/>
  <c r="B10068" i="4" a="1"/>
  <c r="B10068" i="4" s="1"/>
  <c r="B10097" i="4" a="1"/>
  <c r="B10097" i="4" s="1"/>
  <c r="B10007" i="4" a="1"/>
  <c r="B10007" i="4" s="1"/>
  <c r="B10013" i="4" a="1"/>
  <c r="B10013" i="4" s="1"/>
  <c r="B10044" i="4" a="1"/>
  <c r="B10044" i="4" s="1"/>
  <c r="B10075" i="4" a="1"/>
  <c r="B10075" i="4" s="1"/>
  <c r="B10105" i="4" a="1"/>
  <c r="B10105" i="4" s="1"/>
  <c r="B10134" i="4" a="1"/>
  <c r="B10134" i="4" s="1"/>
  <c r="B10163" i="4" a="1"/>
  <c r="B10163" i="4" s="1"/>
  <c r="B10191" i="4" a="1"/>
  <c r="B10191" i="4" s="1"/>
  <c r="B10222" i="4" a="1"/>
  <c r="B10222" i="4" s="1"/>
  <c r="B10251" i="4" a="1"/>
  <c r="B10251" i="4" s="1"/>
  <c r="B10283" i="4" a="1"/>
  <c r="B10283" i="4" s="1"/>
  <c r="B10311" i="4" a="1"/>
  <c r="B10311" i="4" s="1"/>
  <c r="B10336" i="4" a="1"/>
  <c r="B10336" i="4" s="1"/>
  <c r="B10364" i="4" a="1"/>
  <c r="B10364" i="4" s="1"/>
  <c r="B10392" i="4" a="1"/>
  <c r="B10392" i="4" s="1"/>
  <c r="B10421" i="4" a="1"/>
  <c r="B10421" i="4" s="1"/>
  <c r="B10449" i="4" a="1"/>
  <c r="B10449" i="4" s="1"/>
  <c r="B10504" i="4" a="1"/>
  <c r="B10504" i="4" s="1"/>
  <c r="B10527" i="4" a="1"/>
  <c r="B10527" i="4" s="1"/>
  <c r="B10555" i="4" a="1"/>
  <c r="B10555" i="4" s="1"/>
  <c r="B10581" i="4" a="1"/>
  <c r="B10581" i="4" s="1"/>
  <c r="B10607" i="4" a="1"/>
  <c r="B10607" i="4" s="1"/>
  <c r="B10633" i="4" a="1"/>
  <c r="B10633" i="4" s="1"/>
  <c r="B10662" i="4" a="1"/>
  <c r="B10662" i="4" s="1"/>
  <c r="B10688" i="4" a="1"/>
  <c r="B10688" i="4" s="1"/>
  <c r="B10712" i="4" a="1"/>
  <c r="B10712" i="4" s="1"/>
  <c r="B10767" i="4" a="1"/>
  <c r="B10767" i="4" s="1"/>
  <c r="B10792" i="4" a="1"/>
  <c r="B10792" i="4" s="1"/>
  <c r="B10819" i="4" a="1"/>
  <c r="B10819" i="4" s="1"/>
  <c r="B10847" i="4" a="1"/>
  <c r="B10847" i="4" s="1"/>
  <c r="B10874" i="4" a="1"/>
  <c r="B10874" i="4" s="1"/>
  <c r="B10903" i="4" a="1"/>
  <c r="B10903" i="4" s="1"/>
  <c r="B10930" i="4" a="1"/>
  <c r="B10930" i="4" s="1"/>
  <c r="B10959" i="4" a="1"/>
  <c r="B10959" i="4" s="1"/>
  <c r="B10987" i="4" a="1"/>
  <c r="B10987" i="4" s="1"/>
  <c r="B11015" i="4" a="1"/>
  <c r="B11015" i="4" s="1"/>
  <c r="B11042" i="4" a="1"/>
  <c r="B11042" i="4" s="1"/>
  <c r="B11069" i="4" a="1"/>
  <c r="B11069" i="4" s="1"/>
  <c r="B11097" i="4" a="1"/>
  <c r="B11097" i="4" s="1"/>
  <c r="B11153" i="4" a="1"/>
  <c r="B11153" i="4" s="1"/>
  <c r="B11179" i="4" a="1"/>
  <c r="B11179" i="4" s="1"/>
  <c r="B11206" i="4" a="1"/>
  <c r="B11206" i="4" s="1"/>
  <c r="B11235" i="4" a="1"/>
  <c r="B11235" i="4" s="1"/>
  <c r="B11265" i="4" a="1"/>
  <c r="B11265" i="4" s="1"/>
  <c r="B11292" i="4" a="1"/>
  <c r="B11292" i="4" s="1"/>
  <c r="B11318" i="4" a="1"/>
  <c r="B11318" i="4" s="1"/>
  <c r="B11347" i="4" a="1"/>
  <c r="B11347" i="4" s="1"/>
  <c r="B11401" i="4" a="1"/>
  <c r="B11401" i="4" s="1"/>
  <c r="B11429" i="4" a="1"/>
  <c r="B11429" i="4" s="1"/>
  <c r="B11453" i="4" a="1"/>
  <c r="B11453" i="4" s="1"/>
  <c r="B11478" i="4" a="1"/>
  <c r="B11478" i="4" s="1"/>
  <c r="B11505" i="4" a="1"/>
  <c r="B11505" i="4" s="1"/>
  <c r="B11531" i="4" a="1"/>
  <c r="B11531" i="4" s="1"/>
  <c r="B11558" i="4" a="1"/>
  <c r="B11558" i="4" s="1"/>
  <c r="B11584" i="4" a="1"/>
  <c r="B11584" i="4" s="1"/>
  <c r="B11611" i="4" a="1"/>
  <c r="B11611" i="4" s="1"/>
  <c r="B11638" i="4" a="1"/>
  <c r="B11638" i="4" s="1"/>
  <c r="B11664" i="4" a="1"/>
  <c r="B11664" i="4" s="1"/>
  <c r="B11688" i="4" a="1"/>
  <c r="B11688" i="4" s="1"/>
  <c r="B11715" i="4" a="1"/>
  <c r="B11715" i="4" s="1"/>
  <c r="B11741" i="4" a="1"/>
  <c r="B11741" i="4" s="1"/>
  <c r="B11768" i="4" a="1"/>
  <c r="B11768" i="4" s="1"/>
  <c r="B11795" i="4" a="1"/>
  <c r="B11795" i="4" s="1"/>
  <c r="B11820" i="4" a="1"/>
  <c r="B11820" i="4" s="1"/>
  <c r="B11847" i="4" a="1"/>
  <c r="B11847" i="4" s="1"/>
  <c r="B11873" i="4" a="1"/>
  <c r="B11873" i="4" s="1"/>
  <c r="B11899" i="4" a="1"/>
  <c r="B11899" i="4" s="1"/>
  <c r="B11955" i="4" a="1"/>
  <c r="B11955" i="4" s="1"/>
  <c r="B11981" i="4" a="1"/>
  <c r="B11981" i="4" s="1"/>
  <c r="B12034" i="4" a="1"/>
  <c r="B12034" i="4" s="1"/>
  <c r="B12058" i="4" a="1"/>
  <c r="B12058" i="4" s="1"/>
  <c r="B12086" i="4" a="1"/>
  <c r="B12086" i="4" s="1"/>
  <c r="B12138" i="4" a="1"/>
  <c r="B12138" i="4" s="1"/>
  <c r="B12166" i="4" a="1"/>
  <c r="B12166" i="4" s="1"/>
  <c r="B12216" i="4" a="1"/>
  <c r="B12216" i="4" s="1"/>
  <c r="B12244" i="4" a="1"/>
  <c r="B12244" i="4" s="1"/>
  <c r="B12271" i="4" a="1"/>
  <c r="B12271" i="4" s="1"/>
  <c r="B12297" i="4" a="1"/>
  <c r="B12297" i="4" s="1"/>
  <c r="B10008" i="4" a="1"/>
  <c r="B10008" i="4" s="1"/>
  <c r="B10047" i="4" a="1"/>
  <c r="B10047" i="4" s="1"/>
  <c r="B10084" i="4" a="1"/>
  <c r="B10084" i="4" s="1"/>
  <c r="B10128" i="4" a="1"/>
  <c r="B10128" i="4" s="1"/>
  <c r="B10164" i="4" a="1"/>
  <c r="B10164" i="4" s="1"/>
  <c r="B10199" i="4" a="1"/>
  <c r="B10199" i="4" s="1"/>
  <c r="B10279" i="4" a="1"/>
  <c r="B10279" i="4" s="1"/>
  <c r="B10315" i="4" a="1"/>
  <c r="B10315" i="4" s="1"/>
  <c r="B10385" i="4" a="1"/>
  <c r="B10385" i="4" s="1"/>
  <c r="B10420" i="4" a="1"/>
  <c r="B10420" i="4" s="1"/>
  <c r="B10455" i="4" a="1"/>
  <c r="B10455" i="4" s="1"/>
  <c r="B10488" i="4" a="1"/>
  <c r="B10488" i="4" s="1"/>
  <c r="B10557" i="4" a="1"/>
  <c r="B10557" i="4" s="1"/>
  <c r="B10590" i="4" a="1"/>
  <c r="B10590" i="4" s="1"/>
  <c r="B10622" i="4" a="1"/>
  <c r="B10622" i="4" s="1"/>
  <c r="B10660" i="4" a="1"/>
  <c r="B10660" i="4" s="1"/>
  <c r="B10692" i="4" a="1"/>
  <c r="B10692" i="4" s="1"/>
  <c r="B10761" i="4" a="1"/>
  <c r="B10761" i="4" s="1"/>
  <c r="B10794" i="4" a="1"/>
  <c r="B10794" i="4" s="1"/>
  <c r="B10826" i="4" a="1"/>
  <c r="B10826" i="4" s="1"/>
  <c r="B10860" i="4" a="1"/>
  <c r="B10860" i="4" s="1"/>
  <c r="B10900" i="4" a="1"/>
  <c r="B10900" i="4" s="1"/>
  <c r="B10935" i="4" a="1"/>
  <c r="B10935" i="4" s="1"/>
  <c r="B10969" i="4" a="1"/>
  <c r="B10969" i="4" s="1"/>
  <c r="B11006" i="4" a="1"/>
  <c r="B11006" i="4" s="1"/>
  <c r="B11040" i="4" a="1"/>
  <c r="B11040" i="4" s="1"/>
  <c r="B11072" i="4" a="1"/>
  <c r="B11072" i="4" s="1"/>
  <c r="B11105" i="4" a="1"/>
  <c r="B11105" i="4" s="1"/>
  <c r="B11139" i="4" a="1"/>
  <c r="B11139" i="4" s="1"/>
  <c r="B11175" i="4" a="1"/>
  <c r="B11175" i="4" s="1"/>
  <c r="B11208" i="4" a="1"/>
  <c r="B11208" i="4" s="1"/>
  <c r="B11275" i="4" a="1"/>
  <c r="B11275" i="4" s="1"/>
  <c r="B11346" i="4" a="1"/>
  <c r="B11346" i="4" s="1"/>
  <c r="B11380" i="4" a="1"/>
  <c r="B11380" i="4" s="1"/>
  <c r="B11411" i="4" a="1"/>
  <c r="B11411" i="4" s="1"/>
  <c r="B11447" i="4" a="1"/>
  <c r="B11447" i="4" s="1"/>
  <c r="B11475" i="4" a="1"/>
  <c r="B11475" i="4" s="1"/>
  <c r="B11508" i="4" a="1"/>
  <c r="B11508" i="4" s="1"/>
  <c r="B11539" i="4" a="1"/>
  <c r="B11539" i="4" s="1"/>
  <c r="B11572" i="4" a="1"/>
  <c r="B11572" i="4" s="1"/>
  <c r="B11607" i="4" a="1"/>
  <c r="B11607" i="4" s="1"/>
  <c r="B11639" i="4" a="1"/>
  <c r="B11639" i="4" s="1"/>
  <c r="B11670" i="4" a="1"/>
  <c r="B11670" i="4" s="1"/>
  <c r="B11701" i="4" a="1"/>
  <c r="B11701" i="4" s="1"/>
  <c r="B11734" i="4" a="1"/>
  <c r="B11734" i="4" s="1"/>
  <c r="B11767" i="4" a="1"/>
  <c r="B11767" i="4" s="1"/>
  <c r="B11800" i="4" a="1"/>
  <c r="B11800" i="4" s="1"/>
  <c r="B11831" i="4" a="1"/>
  <c r="B11831" i="4" s="1"/>
  <c r="B11865" i="4" a="1"/>
  <c r="B11865" i="4" s="1"/>
  <c r="B11896" i="4" a="1"/>
  <c r="B11896" i="4" s="1"/>
  <c r="B11962" i="4" a="1"/>
  <c r="B11962" i="4" s="1"/>
  <c r="B12029" i="4" a="1"/>
  <c r="B12029" i="4" s="1"/>
  <c r="B12057" i="4" a="1"/>
  <c r="B12057" i="4" s="1"/>
  <c r="B12091" i="4" a="1"/>
  <c r="B12091" i="4" s="1"/>
  <c r="B12120" i="4" a="1"/>
  <c r="B12120" i="4" s="1"/>
  <c r="B12150" i="4" a="1"/>
  <c r="B12150" i="4" s="1"/>
  <c r="B12184" i="4" a="1"/>
  <c r="B12184" i="4" s="1"/>
  <c r="B12214" i="4" a="1"/>
  <c r="B12214" i="4" s="1"/>
  <c r="B12247" i="4" a="1"/>
  <c r="B12247" i="4" s="1"/>
  <c r="B12279" i="4" a="1"/>
  <c r="B12279" i="4" s="1"/>
  <c r="B12309" i="4" a="1"/>
  <c r="B12309" i="4" s="1"/>
  <c r="B12336" i="4" a="1"/>
  <c r="B12336" i="4" s="1"/>
  <c r="B12366" i="4" a="1"/>
  <c r="B12366" i="4" s="1"/>
  <c r="B12392" i="4" a="1"/>
  <c r="B12392" i="4" s="1"/>
  <c r="B12420" i="4" a="1"/>
  <c r="B12420" i="4" s="1"/>
  <c r="B12473" i="4" a="1"/>
  <c r="B12473" i="4" s="1"/>
  <c r="B12500" i="4" a="1"/>
  <c r="B12500" i="4" s="1"/>
  <c r="B12551" i="4" a="1"/>
  <c r="B12551" i="4" s="1"/>
  <c r="B12606" i="4" a="1"/>
  <c r="B12606" i="4" s="1"/>
  <c r="B12632" i="4" a="1"/>
  <c r="B12632" i="4" s="1"/>
  <c r="B12660" i="4" a="1"/>
  <c r="B12660" i="4" s="1"/>
  <c r="B12715" i="4" a="1"/>
  <c r="B12715" i="4" s="1"/>
  <c r="B12743" i="4" a="1"/>
  <c r="B12743" i="4" s="1"/>
  <c r="B12771" i="4" a="1"/>
  <c r="B12771" i="4" s="1"/>
  <c r="B10009" i="4" a="1"/>
  <c r="B10009" i="4" s="1"/>
  <c r="B10048" i="4" a="1"/>
  <c r="B10048" i="4" s="1"/>
  <c r="B10085" i="4" a="1"/>
  <c r="B10085" i="4" s="1"/>
  <c r="B10129" i="4" a="1"/>
  <c r="B10129" i="4" s="1"/>
  <c r="B10165" i="4" a="1"/>
  <c r="B10165" i="4" s="1"/>
  <c r="B10200" i="4" a="1"/>
  <c r="B10200" i="4" s="1"/>
  <c r="B10237" i="4" a="1"/>
  <c r="B10237" i="4" s="1"/>
  <c r="B10280" i="4" a="1"/>
  <c r="B10280" i="4" s="1"/>
  <c r="B10347" i="4" a="1"/>
  <c r="B10347" i="4" s="1"/>
  <c r="B10386" i="4" a="1"/>
  <c r="B10386" i="4" s="1"/>
  <c r="B10422" i="4" a="1"/>
  <c r="B10422" i="4" s="1"/>
  <c r="B10456" i="4" a="1"/>
  <c r="B10456" i="4" s="1"/>
  <c r="B10489" i="4" a="1"/>
  <c r="B10489" i="4" s="1"/>
  <c r="B10524" i="4" a="1"/>
  <c r="B10524" i="4" s="1"/>
  <c r="B10558" i="4" a="1"/>
  <c r="B10558" i="4" s="1"/>
  <c r="B10628" i="4" a="1"/>
  <c r="B10628" i="4" s="1"/>
  <c r="B10661" i="4" a="1"/>
  <c r="B10661" i="4" s="1"/>
  <c r="B10693" i="4" a="1"/>
  <c r="B10693" i="4" s="1"/>
  <c r="B10723" i="4" a="1"/>
  <c r="B10723" i="4" s="1"/>
  <c r="B10762" i="4" a="1"/>
  <c r="B10762" i="4" s="1"/>
  <c r="B10827" i="4" a="1"/>
  <c r="B10827" i="4" s="1"/>
  <c r="B10861" i="4" a="1"/>
  <c r="B10861" i="4" s="1"/>
  <c r="B10901" i="4" a="1"/>
  <c r="B10901" i="4" s="1"/>
  <c r="B10936" i="4" a="1"/>
  <c r="B10936" i="4" s="1"/>
  <c r="B10970" i="4" a="1"/>
  <c r="B10970" i="4" s="1"/>
  <c r="B11007" i="4" a="1"/>
  <c r="B11007" i="4" s="1"/>
  <c r="B11041" i="4" a="1"/>
  <c r="B11041" i="4" s="1"/>
  <c r="B11073" i="4" a="1"/>
  <c r="B11073" i="4" s="1"/>
  <c r="B11106" i="4" a="1"/>
  <c r="B11106" i="4" s="1"/>
  <c r="B11140" i="4" a="1"/>
  <c r="B11140" i="4" s="1"/>
  <c r="B11176" i="4" a="1"/>
  <c r="B11176" i="4" s="1"/>
  <c r="B11209" i="4" a="1"/>
  <c r="B11209" i="4" s="1"/>
  <c r="B11243" i="4" a="1"/>
  <c r="B11243" i="4" s="1"/>
  <c r="B11276" i="4" a="1"/>
  <c r="B11276" i="4" s="1"/>
  <c r="B11313" i="4" a="1"/>
  <c r="B11313" i="4" s="1"/>
  <c r="B11348" i="4" a="1"/>
  <c r="B11348" i="4" s="1"/>
  <c r="B11412" i="4" a="1"/>
  <c r="B11412" i="4" s="1"/>
  <c r="B11448" i="4" a="1"/>
  <c r="B11448" i="4" s="1"/>
  <c r="B11476" i="4" a="1"/>
  <c r="B11476" i="4" s="1"/>
  <c r="B11509" i="4" a="1"/>
  <c r="B11509" i="4" s="1"/>
  <c r="B11540" i="4" a="1"/>
  <c r="B11540" i="4" s="1"/>
  <c r="B11608" i="4" a="1"/>
  <c r="B11608" i="4" s="1"/>
  <c r="B11640" i="4" a="1"/>
  <c r="B11640" i="4" s="1"/>
  <c r="B11671" i="4" a="1"/>
  <c r="B11671" i="4" s="1"/>
  <c r="B11702" i="4" a="1"/>
  <c r="B11702" i="4" s="1"/>
  <c r="B11735" i="4" a="1"/>
  <c r="B11735" i="4" s="1"/>
  <c r="B11769" i="4" a="1"/>
  <c r="B11769" i="4" s="1"/>
  <c r="B11801" i="4" a="1"/>
  <c r="B11801" i="4" s="1"/>
  <c r="B11832" i="4" a="1"/>
  <c r="B11832" i="4" s="1"/>
  <c r="B11897" i="4" a="1"/>
  <c r="B11897" i="4" s="1"/>
  <c r="B11929" i="4" a="1"/>
  <c r="B11929" i="4" s="1"/>
  <c r="B11963" i="4" a="1"/>
  <c r="B11963" i="4" s="1"/>
  <c r="B11995" i="4" a="1"/>
  <c r="B11995" i="4" s="1"/>
  <c r="B12030" i="4" a="1"/>
  <c r="B12030" i="4" s="1"/>
  <c r="B12059" i="4" a="1"/>
  <c r="B12059" i="4" s="1"/>
  <c r="B12092" i="4" a="1"/>
  <c r="B12092" i="4" s="1"/>
  <c r="B12121" i="4" a="1"/>
  <c r="B12121" i="4" s="1"/>
  <c r="B12151" i="4" a="1"/>
  <c r="B12151" i="4" s="1"/>
  <c r="B12185" i="4" a="1"/>
  <c r="B12185" i="4" s="1"/>
  <c r="B12215" i="4" a="1"/>
  <c r="B12215" i="4" s="1"/>
  <c r="B12248" i="4" a="1"/>
  <c r="B12248" i="4" s="1"/>
  <c r="B12280" i="4" a="1"/>
  <c r="B12280" i="4" s="1"/>
  <c r="B12310" i="4" a="1"/>
  <c r="B12310" i="4" s="1"/>
  <c r="B12337" i="4" a="1"/>
  <c r="B12337" i="4" s="1"/>
  <c r="B12367" i="4" a="1"/>
  <c r="B12367" i="4" s="1"/>
  <c r="B12393" i="4" a="1"/>
  <c r="B12393" i="4" s="1"/>
  <c r="B12448" i="4" a="1"/>
  <c r="B12448" i="4" s="1"/>
  <c r="B12474" i="4" a="1"/>
  <c r="B12474" i="4" s="1"/>
  <c r="B12501" i="4" a="1"/>
  <c r="B12501" i="4" s="1"/>
  <c r="B12526" i="4" a="1"/>
  <c r="B12526" i="4" s="1"/>
  <c r="B12552" i="4" a="1"/>
  <c r="B12552" i="4" s="1"/>
  <c r="B12579" i="4" a="1"/>
  <c r="B12579" i="4" s="1"/>
  <c r="B12607" i="4" a="1"/>
  <c r="B12607" i="4" s="1"/>
  <c r="B12633" i="4" a="1"/>
  <c r="B12633" i="4" s="1"/>
  <c r="B12661" i="4" a="1"/>
  <c r="B12661" i="4" s="1"/>
  <c r="B12689" i="4" a="1"/>
  <c r="B12689" i="4" s="1"/>
  <c r="B12744" i="4" a="1"/>
  <c r="B12744" i="4" s="1"/>
  <c r="B12772" i="4" a="1"/>
  <c r="B12772" i="4" s="1"/>
  <c r="B12798" i="4" a="1"/>
  <c r="B12798" i="4" s="1"/>
  <c r="B12826" i="4" a="1"/>
  <c r="B12826" i="4" s="1"/>
  <c r="B12852" i="4" a="1"/>
  <c r="B12852" i="4" s="1"/>
  <c r="B12880" i="4" a="1"/>
  <c r="B12880" i="4" s="1"/>
  <c r="B12908" i="4" a="1"/>
  <c r="B12908" i="4" s="1"/>
  <c r="B12935" i="4" a="1"/>
  <c r="B12935" i="4" s="1"/>
  <c r="B12964" i="4" a="1"/>
  <c r="B12964" i="4" s="1"/>
  <c r="B10010" i="4" a="1"/>
  <c r="B10010" i="4" s="1"/>
  <c r="B10049" i="4" a="1"/>
  <c r="B10049" i="4" s="1"/>
  <c r="B10086" i="4" a="1"/>
  <c r="B10086" i="4" s="1"/>
  <c r="B10130" i="4" a="1"/>
  <c r="B10130" i="4" s="1"/>
  <c r="B10166" i="4" a="1"/>
  <c r="B10166" i="4" s="1"/>
  <c r="B10201" i="4" a="1"/>
  <c r="B10201" i="4" s="1"/>
  <c r="B10238" i="4" a="1"/>
  <c r="B10238" i="4" s="1"/>
  <c r="B10281" i="4" a="1"/>
  <c r="B10281" i="4" s="1"/>
  <c r="B10316" i="4" a="1"/>
  <c r="B10316" i="4" s="1"/>
  <c r="B10348" i="4" a="1"/>
  <c r="B10348" i="4" s="1"/>
  <c r="B10387" i="4" a="1"/>
  <c r="B10387" i="4" s="1"/>
  <c r="B10423" i="4" a="1"/>
  <c r="B10423" i="4" s="1"/>
  <c r="B10457" i="4" a="1"/>
  <c r="B10457" i="4" s="1"/>
  <c r="B10490" i="4" a="1"/>
  <c r="B10490" i="4" s="1"/>
  <c r="B10525" i="4" a="1"/>
  <c r="B10525" i="4" s="1"/>
  <c r="B10559" i="4" a="1"/>
  <c r="B10559" i="4" s="1"/>
  <c r="B10591" i="4" a="1"/>
  <c r="B10591" i="4" s="1"/>
  <c r="B10663" i="4" a="1"/>
  <c r="B10663" i="4" s="1"/>
  <c r="B10694" i="4" a="1"/>
  <c r="B10694" i="4" s="1"/>
  <c r="B10724" i="4" a="1"/>
  <c r="B10724" i="4" s="1"/>
  <c r="B10763" i="4" a="1"/>
  <c r="B10763" i="4" s="1"/>
  <c r="B10795" i="4" a="1"/>
  <c r="B10795" i="4" s="1"/>
  <c r="B10828" i="4" a="1"/>
  <c r="B10828" i="4" s="1"/>
  <c r="B10867" i="4" a="1"/>
  <c r="B10867" i="4" s="1"/>
  <c r="B10902" i="4" a="1"/>
  <c r="B10902" i="4" s="1"/>
  <c r="B10971" i="4" a="1"/>
  <c r="B10971" i="4" s="1"/>
  <c r="B11008" i="4" a="1"/>
  <c r="B11008" i="4" s="1"/>
  <c r="B11074" i="4" a="1"/>
  <c r="B11074" i="4" s="1"/>
  <c r="B11107" i="4" a="1"/>
  <c r="B11107" i="4" s="1"/>
  <c r="B11145" i="4" a="1"/>
  <c r="B11145" i="4" s="1"/>
  <c r="B11177" i="4" a="1"/>
  <c r="B11177" i="4" s="1"/>
  <c r="B11210" i="4" a="1"/>
  <c r="B11210" i="4" s="1"/>
  <c r="B11244" i="4" a="1"/>
  <c r="B11244" i="4" s="1"/>
  <c r="B11277" i="4" a="1"/>
  <c r="B11277" i="4" s="1"/>
  <c r="B11349" i="4" a="1"/>
  <c r="B11349" i="4" s="1"/>
  <c r="B11381" i="4" a="1"/>
  <c r="B11381" i="4" s="1"/>
  <c r="B11413" i="4" a="1"/>
  <c r="B11413" i="4" s="1"/>
  <c r="B11449" i="4" a="1"/>
  <c r="B11449" i="4" s="1"/>
  <c r="B11477" i="4" a="1"/>
  <c r="B11477" i="4" s="1"/>
  <c r="B11510" i="4" a="1"/>
  <c r="B11510" i="4" s="1"/>
  <c r="B11541" i="4" a="1"/>
  <c r="B11541" i="4" s="1"/>
  <c r="B11578" i="4" a="1"/>
  <c r="B11578" i="4" s="1"/>
  <c r="B11641" i="4" a="1"/>
  <c r="B11641" i="4" s="1"/>
  <c r="B11672" i="4" a="1"/>
  <c r="B11672" i="4" s="1"/>
  <c r="B11736" i="4" a="1"/>
  <c r="B11736" i="4" s="1"/>
  <c r="B11770" i="4" a="1"/>
  <c r="B11770" i="4" s="1"/>
  <c r="B11802" i="4" a="1"/>
  <c r="B11802" i="4" s="1"/>
  <c r="B11833" i="4" a="1"/>
  <c r="B11833" i="4" s="1"/>
  <c r="B11866" i="4" a="1"/>
  <c r="B11866" i="4" s="1"/>
  <c r="B11898" i="4" a="1"/>
  <c r="B11898" i="4" s="1"/>
  <c r="B11930" i="4" a="1"/>
  <c r="B11930" i="4" s="1"/>
  <c r="B11964" i="4" a="1"/>
  <c r="B11964" i="4" s="1"/>
  <c r="B11999" i="4" a="1"/>
  <c r="B11999" i="4" s="1"/>
  <c r="B12031" i="4" a="1"/>
  <c r="B12031" i="4" s="1"/>
  <c r="B12060" i="4" a="1"/>
  <c r="B12060" i="4" s="1"/>
  <c r="B12093" i="4" a="1"/>
  <c r="B12093" i="4" s="1"/>
  <c r="B12122" i="4" a="1"/>
  <c r="B12122" i="4" s="1"/>
  <c r="B12152" i="4" a="1"/>
  <c r="B12152" i="4" s="1"/>
  <c r="B12186" i="4" a="1"/>
  <c r="B12186" i="4" s="1"/>
  <c r="B12281" i="4" a="1"/>
  <c r="B12281" i="4" s="1"/>
  <c r="B12311" i="4" a="1"/>
  <c r="B12311" i="4" s="1"/>
  <c r="B12394" i="4" a="1"/>
  <c r="B12394" i="4" s="1"/>
  <c r="B12421" i="4" a="1"/>
  <c r="B12421" i="4" s="1"/>
  <c r="B12449" i="4" a="1"/>
  <c r="B12449" i="4" s="1"/>
  <c r="B12475" i="4" a="1"/>
  <c r="B12475" i="4" s="1"/>
  <c r="B12502" i="4" a="1"/>
  <c r="B12502" i="4" s="1"/>
  <c r="B12553" i="4" a="1"/>
  <c r="B12553" i="4" s="1"/>
  <c r="B12580" i="4" a="1"/>
  <c r="B12580" i="4" s="1"/>
  <c r="B12608" i="4" a="1"/>
  <c r="B12608" i="4" s="1"/>
  <c r="B12634" i="4" a="1"/>
  <c r="B12634" i="4" s="1"/>
  <c r="B12662" i="4" a="1"/>
  <c r="B12662" i="4" s="1"/>
  <c r="B12690" i="4" a="1"/>
  <c r="B12690" i="4" s="1"/>
  <c r="B12716" i="4" a="1"/>
  <c r="B12716" i="4" s="1"/>
  <c r="B12745" i="4" a="1"/>
  <c r="B12745" i="4" s="1"/>
  <c r="B12773" i="4" a="1"/>
  <c r="B12773" i="4" s="1"/>
  <c r="B10050" i="4" a="1"/>
  <c r="B10050" i="4" s="1"/>
  <c r="B10087" i="4" a="1"/>
  <c r="B10087" i="4" s="1"/>
  <c r="B10131" i="4" a="1"/>
  <c r="B10131" i="4" s="1"/>
  <c r="B10167" i="4" a="1"/>
  <c r="B10167" i="4" s="1"/>
  <c r="B10202" i="4" a="1"/>
  <c r="B10202" i="4" s="1"/>
  <c r="B10244" i="4" a="1"/>
  <c r="B10244" i="4" s="1"/>
  <c r="B10282" i="4" a="1"/>
  <c r="B10282" i="4" s="1"/>
  <c r="B10349" i="4" a="1"/>
  <c r="B10349" i="4" s="1"/>
  <c r="B10424" i="4" a="1"/>
  <c r="B10424" i="4" s="1"/>
  <c r="B10458" i="4" a="1"/>
  <c r="B10458" i="4" s="1"/>
  <c r="B10491" i="4" a="1"/>
  <c r="B10491" i="4" s="1"/>
  <c r="B10526" i="4" a="1"/>
  <c r="B10526" i="4" s="1"/>
  <c r="B10592" i="4" a="1"/>
  <c r="B10592" i="4" s="1"/>
  <c r="B10629" i="4" a="1"/>
  <c r="B10629" i="4" s="1"/>
  <c r="B10664" i="4" a="1"/>
  <c r="B10664" i="4" s="1"/>
  <c r="B10695" i="4" a="1"/>
  <c r="B10695" i="4" s="1"/>
  <c r="B10725" i="4" a="1"/>
  <c r="B10725" i="4" s="1"/>
  <c r="B10764" i="4" a="1"/>
  <c r="B10764" i="4" s="1"/>
  <c r="B10937" i="4" a="1"/>
  <c r="B10937" i="4" s="1"/>
  <c r="B10972" i="4" a="1"/>
  <c r="B10972" i="4" s="1"/>
  <c r="B11009" i="4" a="1"/>
  <c r="B11009" i="4" s="1"/>
  <c r="B11043" i="4" a="1"/>
  <c r="B11043" i="4" s="1"/>
  <c r="B11075" i="4" a="1"/>
  <c r="B11075" i="4" s="1"/>
  <c r="B11108" i="4" a="1"/>
  <c r="B11108" i="4" s="1"/>
  <c r="B11146" i="4" a="1"/>
  <c r="B11146" i="4" s="1"/>
  <c r="B11178" i="4" a="1"/>
  <c r="B11178" i="4" s="1"/>
  <c r="B11245" i="4" a="1"/>
  <c r="B11245" i="4" s="1"/>
  <c r="B11278" i="4" a="1"/>
  <c r="B11278" i="4" s="1"/>
  <c r="B11314" i="4" a="1"/>
  <c r="B11314" i="4" s="1"/>
  <c r="B11414" i="4" a="1"/>
  <c r="B11414" i="4" s="1"/>
  <c r="B11479" i="4" a="1"/>
  <c r="B11479" i="4" s="1"/>
  <c r="B11511" i="4" a="1"/>
  <c r="B11511" i="4" s="1"/>
  <c r="B11542" i="4" a="1"/>
  <c r="B11542" i="4" s="1"/>
  <c r="B11579" i="4" a="1"/>
  <c r="B11579" i="4" s="1"/>
  <c r="B11609" i="4" a="1"/>
  <c r="B11609" i="4" s="1"/>
  <c r="B11673" i="4" a="1"/>
  <c r="B11673" i="4" s="1"/>
  <c r="B11703" i="4" a="1"/>
  <c r="B11703" i="4" s="1"/>
  <c r="B11737" i="4" a="1"/>
  <c r="B11737" i="4" s="1"/>
  <c r="B11771" i="4" a="1"/>
  <c r="B11771" i="4" s="1"/>
  <c r="B11867" i="4" a="1"/>
  <c r="B11867" i="4" s="1"/>
  <c r="B11900" i="4" a="1"/>
  <c r="B11900" i="4" s="1"/>
  <c r="B11931" i="4" a="1"/>
  <c r="B11931" i="4" s="1"/>
  <c r="B11965" i="4" a="1"/>
  <c r="B11965" i="4" s="1"/>
  <c r="B12000" i="4" a="1"/>
  <c r="B12000" i="4" s="1"/>
  <c r="B12094" i="4" a="1"/>
  <c r="B12094" i="4" s="1"/>
  <c r="B12123" i="4" a="1"/>
  <c r="B12123" i="4" s="1"/>
  <c r="B12157" i="4" a="1"/>
  <c r="B12157" i="4" s="1"/>
  <c r="B12187" i="4" a="1"/>
  <c r="B12187" i="4" s="1"/>
  <c r="B12217" i="4" a="1"/>
  <c r="B12217" i="4" s="1"/>
  <c r="B12249" i="4" a="1"/>
  <c r="B12249" i="4" s="1"/>
  <c r="B12312" i="4" a="1"/>
  <c r="B12312" i="4" s="1"/>
  <c r="B12338" i="4" a="1"/>
  <c r="B12338" i="4" s="1"/>
  <c r="B12368" i="4" a="1"/>
  <c r="B12368" i="4" s="1"/>
  <c r="B12422" i="4" a="1"/>
  <c r="B12422" i="4" s="1"/>
  <c r="B12450" i="4" a="1"/>
  <c r="B12450" i="4" s="1"/>
  <c r="B12476" i="4" a="1"/>
  <c r="B12476" i="4" s="1"/>
  <c r="B12503" i="4" a="1"/>
  <c r="B12503" i="4" s="1"/>
  <c r="B12527" i="4" a="1"/>
  <c r="B12527" i="4" s="1"/>
  <c r="B12554" i="4" a="1"/>
  <c r="B12554" i="4" s="1"/>
  <c r="B12581" i="4" a="1"/>
  <c r="B12581" i="4" s="1"/>
  <c r="B12609" i="4" a="1"/>
  <c r="B12609" i="4" s="1"/>
  <c r="B12635" i="4" a="1"/>
  <c r="B12635" i="4" s="1"/>
  <c r="B12663" i="4" a="1"/>
  <c r="B12663" i="4" s="1"/>
  <c r="B12717" i="4" a="1"/>
  <c r="B12717" i="4" s="1"/>
  <c r="B12746" i="4" a="1"/>
  <c r="B12746" i="4" s="1"/>
  <c r="B12774" i="4" a="1"/>
  <c r="B12774" i="4" s="1"/>
  <c r="B10011" i="4" a="1"/>
  <c r="B10011" i="4" s="1"/>
  <c r="B10051" i="4" a="1"/>
  <c r="B10051" i="4" s="1"/>
  <c r="B10088" i="4" a="1"/>
  <c r="B10088" i="4" s="1"/>
  <c r="B10168" i="4" a="1"/>
  <c r="B10168" i="4" s="1"/>
  <c r="B10203" i="4" a="1"/>
  <c r="B10203" i="4" s="1"/>
  <c r="B10245" i="4" a="1"/>
  <c r="B10245" i="4" s="1"/>
  <c r="B10317" i="4" a="1"/>
  <c r="B10317" i="4" s="1"/>
  <c r="B10350" i="4" a="1"/>
  <c r="B10350" i="4" s="1"/>
  <c r="B10388" i="4" a="1"/>
  <c r="B10388" i="4" s="1"/>
  <c r="B10425" i="4" a="1"/>
  <c r="B10425" i="4" s="1"/>
  <c r="B10459" i="4" a="1"/>
  <c r="B10459" i="4" s="1"/>
  <c r="B10497" i="4" a="1"/>
  <c r="B10497" i="4" s="1"/>
  <c r="B10560" i="4" a="1"/>
  <c r="B10560" i="4" s="1"/>
  <c r="B10593" i="4" a="1"/>
  <c r="B10593" i="4" s="1"/>
  <c r="B10630" i="4" a="1"/>
  <c r="B10630" i="4" s="1"/>
  <c r="B10665" i="4" a="1"/>
  <c r="B10665" i="4" s="1"/>
  <c r="B10696" i="4" a="1"/>
  <c r="B10696" i="4" s="1"/>
  <c r="B10726" i="4" a="1"/>
  <c r="B10726" i="4" s="1"/>
  <c r="B10765" i="4" a="1"/>
  <c r="B10765" i="4" s="1"/>
  <c r="B10796" i="4" a="1"/>
  <c r="B10796" i="4" s="1"/>
  <c r="B10829" i="4" a="1"/>
  <c r="B10829" i="4" s="1"/>
  <c r="B10868" i="4" a="1"/>
  <c r="B10868" i="4" s="1"/>
  <c r="B10904" i="4" a="1"/>
  <c r="B10904" i="4" s="1"/>
  <c r="B10938" i="4" a="1"/>
  <c r="B10938" i="4" s="1"/>
  <c r="B10973" i="4" a="1"/>
  <c r="B10973" i="4" s="1"/>
  <c r="B11010" i="4" a="1"/>
  <c r="B11010" i="4" s="1"/>
  <c r="B11044" i="4" a="1"/>
  <c r="B11044" i="4" s="1"/>
  <c r="B11076" i="4" a="1"/>
  <c r="B11076" i="4" s="1"/>
  <c r="B11109" i="4" a="1"/>
  <c r="B11109" i="4" s="1"/>
  <c r="B11211" i="4" a="1"/>
  <c r="B11211" i="4" s="1"/>
  <c r="B11315" i="4" a="1"/>
  <c r="B11315" i="4" s="1"/>
  <c r="B11350" i="4" a="1"/>
  <c r="B11350" i="4" s="1"/>
  <c r="B11382" i="4" a="1"/>
  <c r="B11382" i="4" s="1"/>
  <c r="B11415" i="4" a="1"/>
  <c r="B11415" i="4" s="1"/>
  <c r="B11450" i="4" a="1"/>
  <c r="B11450" i="4" s="1"/>
  <c r="B11480" i="4" a="1"/>
  <c r="B11480" i="4" s="1"/>
  <c r="B11512" i="4" a="1"/>
  <c r="B11512" i="4" s="1"/>
  <c r="B11543" i="4" a="1"/>
  <c r="B11543" i="4" s="1"/>
  <c r="B11610" i="4" a="1"/>
  <c r="B11610" i="4" s="1"/>
  <c r="B11642" i="4" a="1"/>
  <c r="B11642" i="4" s="1"/>
  <c r="B11674" i="4" a="1"/>
  <c r="B11674" i="4" s="1"/>
  <c r="B11708" i="4" a="1"/>
  <c r="B11708" i="4" s="1"/>
  <c r="B11738" i="4" a="1"/>
  <c r="B11738" i="4" s="1"/>
  <c r="B11772" i="4" a="1"/>
  <c r="B11772" i="4" s="1"/>
  <c r="B11803" i="4" a="1"/>
  <c r="B11803" i="4" s="1"/>
  <c r="B11834" i="4" a="1"/>
  <c r="B11834" i="4" s="1"/>
  <c r="B11868" i="4" a="1"/>
  <c r="B11868" i="4" s="1"/>
  <c r="B11901" i="4" a="1"/>
  <c r="B11901" i="4" s="1"/>
  <c r="B11966" i="4" a="1"/>
  <c r="B11966" i="4" s="1"/>
  <c r="B12032" i="4" a="1"/>
  <c r="B12032" i="4" s="1"/>
  <c r="B12061" i="4" a="1"/>
  <c r="B12061" i="4" s="1"/>
  <c r="B12095" i="4" a="1"/>
  <c r="B12095" i="4" s="1"/>
  <c r="B12124" i="4" a="1"/>
  <c r="B12124" i="4" s="1"/>
  <c r="B12158" i="4" a="1"/>
  <c r="B12158" i="4" s="1"/>
  <c r="B12188" i="4" a="1"/>
  <c r="B12188" i="4" s="1"/>
  <c r="B12218" i="4" a="1"/>
  <c r="B12218" i="4" s="1"/>
  <c r="B12282" i="4" a="1"/>
  <c r="B12282" i="4" s="1"/>
  <c r="B12313" i="4" a="1"/>
  <c r="B12313" i="4" s="1"/>
  <c r="B12339" i="4" a="1"/>
  <c r="B12339" i="4" s="1"/>
  <c r="B12369" i="4" a="1"/>
  <c r="B12369" i="4" s="1"/>
  <c r="B12395" i="4" a="1"/>
  <c r="B12395" i="4" s="1"/>
  <c r="B12423" i="4" a="1"/>
  <c r="B12423" i="4" s="1"/>
  <c r="B12451" i="4" a="1"/>
  <c r="B12451" i="4" s="1"/>
  <c r="B12477" i="4" a="1"/>
  <c r="B12477" i="4" s="1"/>
  <c r="B12504" i="4" a="1"/>
  <c r="B12504" i="4" s="1"/>
  <c r="B10012" i="4" a="1"/>
  <c r="B10012" i="4" s="1"/>
  <c r="B10052" i="4" a="1"/>
  <c r="B10052" i="4" s="1"/>
  <c r="B10089" i="4" a="1"/>
  <c r="B10089" i="4" s="1"/>
  <c r="B10132" i="4" a="1"/>
  <c r="B10132" i="4" s="1"/>
  <c r="B10169" i="4" a="1"/>
  <c r="B10169" i="4" s="1"/>
  <c r="B10204" i="4" a="1"/>
  <c r="B10204" i="4" s="1"/>
  <c r="B10284" i="4" a="1"/>
  <c r="B10284" i="4" s="1"/>
  <c r="B10318" i="4" a="1"/>
  <c r="B10318" i="4" s="1"/>
  <c r="B10351" i="4" a="1"/>
  <c r="B10351" i="4" s="1"/>
  <c r="B10389" i="4" a="1"/>
  <c r="B10389" i="4" s="1"/>
  <c r="B10426" i="4" a="1"/>
  <c r="B10426" i="4" s="1"/>
  <c r="B10498" i="4" a="1"/>
  <c r="B10498" i="4" s="1"/>
  <c r="B10561" i="4" a="1"/>
  <c r="B10561" i="4" s="1"/>
  <c r="B10594" i="4" a="1"/>
  <c r="B10594" i="4" s="1"/>
  <c r="B10666" i="4" a="1"/>
  <c r="B10666" i="4" s="1"/>
  <c r="B10732" i="4" a="1"/>
  <c r="B10732" i="4" s="1"/>
  <c r="B10766" i="4" a="1"/>
  <c r="B10766" i="4" s="1"/>
  <c r="B10797" i="4" a="1"/>
  <c r="B10797" i="4" s="1"/>
  <c r="B10830" i="4" a="1"/>
  <c r="B10830" i="4" s="1"/>
  <c r="B10869" i="4" a="1"/>
  <c r="B10869" i="4" s="1"/>
  <c r="B10905" i="4" a="1"/>
  <c r="B10905" i="4" s="1"/>
  <c r="B10939" i="4" a="1"/>
  <c r="B10939" i="4" s="1"/>
  <c r="B10974" i="4" a="1"/>
  <c r="B10974" i="4" s="1"/>
  <c r="B11011" i="4" a="1"/>
  <c r="B11011" i="4" s="1"/>
  <c r="B11045" i="4" a="1"/>
  <c r="B11045" i="4" s="1"/>
  <c r="B11077" i="4" a="1"/>
  <c r="B11077" i="4" s="1"/>
  <c r="B11110" i="4" a="1"/>
  <c r="B11110" i="4" s="1"/>
  <c r="B11147" i="4" a="1"/>
  <c r="B11147" i="4" s="1"/>
  <c r="B11212" i="4" a="1"/>
  <c r="B11212" i="4" s="1"/>
  <c r="B11246" i="4" a="1"/>
  <c r="B11246" i="4" s="1"/>
  <c r="B11284" i="4" a="1"/>
  <c r="B11284" i="4" s="1"/>
  <c r="B11316" i="4" a="1"/>
  <c r="B11316" i="4" s="1"/>
  <c r="B11351" i="4" a="1"/>
  <c r="B11351" i="4" s="1"/>
  <c r="B11383" i="4" a="1"/>
  <c r="B11383" i="4" s="1"/>
  <c r="B11416" i="4" a="1"/>
  <c r="B11416" i="4" s="1"/>
  <c r="B11451" i="4" a="1"/>
  <c r="B11451" i="4" s="1"/>
  <c r="B11513" i="4" a="1"/>
  <c r="B11513" i="4" s="1"/>
  <c r="B11544" i="4" a="1"/>
  <c r="B11544" i="4" s="1"/>
  <c r="B11580" i="4" a="1"/>
  <c r="B11580" i="4" s="1"/>
  <c r="B11612" i="4" a="1"/>
  <c r="B11612" i="4" s="1"/>
  <c r="B11709" i="4" a="1"/>
  <c r="B11709" i="4" s="1"/>
  <c r="B11739" i="4" a="1"/>
  <c r="B11739" i="4" s="1"/>
  <c r="B11773" i="4" a="1"/>
  <c r="B11773" i="4" s="1"/>
  <c r="B11804" i="4" a="1"/>
  <c r="B11804" i="4" s="1"/>
  <c r="B11835" i="4" a="1"/>
  <c r="B11835" i="4" s="1"/>
  <c r="B11869" i="4" a="1"/>
  <c r="B11869" i="4" s="1"/>
  <c r="B11902" i="4" a="1"/>
  <c r="B11902" i="4" s="1"/>
  <c r="B11932" i="4" a="1"/>
  <c r="B11932" i="4" s="1"/>
  <c r="B11967" i="4" a="1"/>
  <c r="B11967" i="4" s="1"/>
  <c r="B12001" i="4" a="1"/>
  <c r="B12001" i="4" s="1"/>
  <c r="B12033" i="4" a="1"/>
  <c r="B12033" i="4" s="1"/>
  <c r="B12062" i="4" a="1"/>
  <c r="B12062" i="4" s="1"/>
  <c r="B12096" i="4" a="1"/>
  <c r="B12096" i="4" s="1"/>
  <c r="B12159" i="4" a="1"/>
  <c r="B12159" i="4" s="1"/>
  <c r="B12219" i="4" a="1"/>
  <c r="B12219" i="4" s="1"/>
  <c r="B12250" i="4" a="1"/>
  <c r="B12250" i="4" s="1"/>
  <c r="B12340" i="4" a="1"/>
  <c r="B12340" i="4" s="1"/>
  <c r="B12370" i="4" a="1"/>
  <c r="B12370" i="4" s="1"/>
  <c r="B12396" i="4" a="1"/>
  <c r="B12396" i="4" s="1"/>
  <c r="B12424" i="4" a="1"/>
  <c r="B12424" i="4" s="1"/>
  <c r="B12452" i="4" a="1"/>
  <c r="B12452" i="4" s="1"/>
  <c r="B12478" i="4" a="1"/>
  <c r="B12478" i="4" s="1"/>
  <c r="B12528" i="4" a="1"/>
  <c r="B12528" i="4" s="1"/>
  <c r="B12556" i="4" a="1"/>
  <c r="B12556" i="4" s="1"/>
  <c r="B12582" i="4" a="1"/>
  <c r="B12582" i="4" s="1"/>
  <c r="B10014" i="4" a="1"/>
  <c r="B10014" i="4" s="1"/>
  <c r="B10053" i="4" a="1"/>
  <c r="B10053" i="4" s="1"/>
  <c r="B10090" i="4" a="1"/>
  <c r="B10090" i="4" s="1"/>
  <c r="B10133" i="4" a="1"/>
  <c r="B10133" i="4" s="1"/>
  <c r="B10170" i="4" a="1"/>
  <c r="B10170" i="4" s="1"/>
  <c r="B10205" i="4" a="1"/>
  <c r="B10205" i="4" s="1"/>
  <c r="B10246" i="4" a="1"/>
  <c r="B10246" i="4" s="1"/>
  <c r="B10285" i="4" a="1"/>
  <c r="B10285" i="4" s="1"/>
  <c r="B10319" i="4" a="1"/>
  <c r="B10319" i="4" s="1"/>
  <c r="B10352" i="4" a="1"/>
  <c r="B10352" i="4" s="1"/>
  <c r="B10390" i="4" a="1"/>
  <c r="B10390" i="4" s="1"/>
  <c r="B10460" i="4" a="1"/>
  <c r="B10460" i="4" s="1"/>
  <c r="B10499" i="4" a="1"/>
  <c r="B10499" i="4" s="1"/>
  <c r="B10528" i="4" a="1"/>
  <c r="B10528" i="4" s="1"/>
  <c r="B10562" i="4" a="1"/>
  <c r="B10562" i="4" s="1"/>
  <c r="B10595" i="4" a="1"/>
  <c r="B10595" i="4" s="1"/>
  <c r="B10631" i="4" a="1"/>
  <c r="B10631" i="4" s="1"/>
  <c r="B10667" i="4" a="1"/>
  <c r="B10667" i="4" s="1"/>
  <c r="B10697" i="4" a="1"/>
  <c r="B10697" i="4" s="1"/>
  <c r="B10733" i="4" a="1"/>
  <c r="B10733" i="4" s="1"/>
  <c r="B10015" i="4" a="1"/>
  <c r="B10015" i="4" s="1"/>
  <c r="B10054" i="4" a="1"/>
  <c r="B10054" i="4" s="1"/>
  <c r="B10098" i="4" a="1"/>
  <c r="B10098" i="4" s="1"/>
  <c r="B10135" i="4" a="1"/>
  <c r="B10135" i="4" s="1"/>
  <c r="B10171" i="4" a="1"/>
  <c r="B10171" i="4" s="1"/>
  <c r="B10206" i="4" a="1"/>
  <c r="B10206" i="4" s="1"/>
  <c r="B10247" i="4" a="1"/>
  <c r="B10247" i="4" s="1"/>
  <c r="B10286" i="4" a="1"/>
  <c r="B10286" i="4" s="1"/>
  <c r="B10320" i="4" a="1"/>
  <c r="B10320" i="4" s="1"/>
  <c r="B10358" i="4" a="1"/>
  <c r="B10358" i="4" s="1"/>
  <c r="B10391" i="4" a="1"/>
  <c r="B10391" i="4" s="1"/>
  <c r="B10427" i="4" a="1"/>
  <c r="B10427" i="4" s="1"/>
  <c r="B10461" i="4" a="1"/>
  <c r="B10461" i="4" s="1"/>
  <c r="B10500" i="4" a="1"/>
  <c r="B10500" i="4" s="1"/>
  <c r="B10529" i="4" a="1"/>
  <c r="B10529" i="4" s="1"/>
  <c r="B10563" i="4" a="1"/>
  <c r="B10563" i="4" s="1"/>
  <c r="B10596" i="4" a="1"/>
  <c r="B10596" i="4" s="1"/>
  <c r="B10698" i="4" a="1"/>
  <c r="B10698" i="4" s="1"/>
  <c r="B10768" i="4" a="1"/>
  <c r="B10768" i="4" s="1"/>
  <c r="B10799" i="4" a="1"/>
  <c r="B10799" i="4" s="1"/>
  <c r="B10832" i="4" a="1"/>
  <c r="B10832" i="4" s="1"/>
  <c r="B10871" i="4" a="1"/>
  <c r="B10871" i="4" s="1"/>
  <c r="B10907" i="4" a="1"/>
  <c r="B10907" i="4" s="1"/>
  <c r="B10941" i="4" a="1"/>
  <c r="B10941" i="4" s="1"/>
  <c r="B10980" i="4" a="1"/>
  <c r="B10980" i="4" s="1"/>
  <c r="B11013" i="4" a="1"/>
  <c r="B11013" i="4" s="1"/>
  <c r="B11079" i="4" a="1"/>
  <c r="B11079" i="4" s="1"/>
  <c r="B11112" i="4" a="1"/>
  <c r="B11112" i="4" s="1"/>
  <c r="B11149" i="4" a="1"/>
  <c r="B11149" i="4" s="1"/>
  <c r="B11181" i="4" a="1"/>
  <c r="B11181" i="4" s="1"/>
  <c r="B11214" i="4" a="1"/>
  <c r="B11214" i="4" s="1"/>
  <c r="B11248" i="4" a="1"/>
  <c r="B11248" i="4" s="1"/>
  <c r="B11286" i="4" a="1"/>
  <c r="B11286" i="4" s="1"/>
  <c r="B11319" i="4" a="1"/>
  <c r="B11319" i="4" s="1"/>
  <c r="B11353" i="4" a="1"/>
  <c r="B11353" i="4" s="1"/>
  <c r="B11385" i="4" a="1"/>
  <c r="B11385" i="4" s="1"/>
  <c r="B11422" i="4" a="1"/>
  <c r="B11422" i="4" s="1"/>
  <c r="B11452" i="4" a="1"/>
  <c r="B11452" i="4" s="1"/>
  <c r="B11482" i="4" a="1"/>
  <c r="B11482" i="4" s="1"/>
  <c r="B11546" i="4" a="1"/>
  <c r="B11546" i="4" s="1"/>
  <c r="B11581" i="4" a="1"/>
  <c r="B11581" i="4" s="1"/>
  <c r="B11644" i="4" a="1"/>
  <c r="B11644" i="4" s="1"/>
  <c r="B11711" i="4" a="1"/>
  <c r="B11711" i="4" s="1"/>
  <c r="B11806" i="4" a="1"/>
  <c r="B11806" i="4" s="1"/>
  <c r="B11840" i="4" a="1"/>
  <c r="B11840" i="4" s="1"/>
  <c r="B11871" i="4" a="1"/>
  <c r="B11871" i="4" s="1"/>
  <c r="B11903" i="4" a="1"/>
  <c r="B11903" i="4" s="1"/>
  <c r="B11934" i="4" a="1"/>
  <c r="B11934" i="4" s="1"/>
  <c r="B11969" i="4" a="1"/>
  <c r="B11969" i="4" s="1"/>
  <c r="B12003" i="4" a="1"/>
  <c r="B12003" i="4" s="1"/>
  <c r="B12035" i="4" a="1"/>
  <c r="B12035" i="4" s="1"/>
  <c r="B12064" i="4" a="1"/>
  <c r="B12064" i="4" s="1"/>
  <c r="B12098" i="4" a="1"/>
  <c r="B12098" i="4" s="1"/>
  <c r="B12160" i="4" a="1"/>
  <c r="B12160" i="4" s="1"/>
  <c r="B12190" i="4" a="1"/>
  <c r="B12190" i="4" s="1"/>
  <c r="B12221" i="4" a="1"/>
  <c r="B12221" i="4" s="1"/>
  <c r="B12252" i="4" a="1"/>
  <c r="B12252" i="4" s="1"/>
  <c r="B12315" i="4" a="1"/>
  <c r="B12315" i="4" s="1"/>
  <c r="B12342" i="4" a="1"/>
  <c r="B12342" i="4" s="1"/>
  <c r="B12372" i="4" a="1"/>
  <c r="B12372" i="4" s="1"/>
  <c r="B12398" i="4" a="1"/>
  <c r="B12398" i="4" s="1"/>
  <c r="B12426" i="4" a="1"/>
  <c r="B12426" i="4" s="1"/>
  <c r="B12480" i="4" a="1"/>
  <c r="B12480" i="4" s="1"/>
  <c r="B12530" i="4" a="1"/>
  <c r="B12530" i="4" s="1"/>
  <c r="B12557" i="4" a="1"/>
  <c r="B12557" i="4" s="1"/>
  <c r="B12584" i="4" a="1"/>
  <c r="B12584" i="4" s="1"/>
  <c r="B12612" i="4" a="1"/>
  <c r="B12612" i="4" s="1"/>
  <c r="B12639" i="4" a="1"/>
  <c r="B12639" i="4" s="1"/>
  <c r="B12665" i="4" a="1"/>
  <c r="B12665" i="4" s="1"/>
  <c r="B12721" i="4" a="1"/>
  <c r="B12721" i="4" s="1"/>
  <c r="B12750" i="4" a="1"/>
  <c r="B12750" i="4" s="1"/>
  <c r="B10017" i="4" a="1"/>
  <c r="B10017" i="4" s="1"/>
  <c r="B10056" i="4" a="1"/>
  <c r="B10056" i="4" s="1"/>
  <c r="B10100" i="4" a="1"/>
  <c r="B10100" i="4" s="1"/>
  <c r="B10137" i="4" a="1"/>
  <c r="B10137" i="4" s="1"/>
  <c r="B10173" i="4" a="1"/>
  <c r="B10173" i="4" s="1"/>
  <c r="B10208" i="4" a="1"/>
  <c r="B10208" i="4" s="1"/>
  <c r="B10249" i="4" a="1"/>
  <c r="B10249" i="4" s="1"/>
  <c r="B10288" i="4" a="1"/>
  <c r="B10288" i="4" s="1"/>
  <c r="B10322" i="4" a="1"/>
  <c r="B10322" i="4" s="1"/>
  <c r="B10359" i="4" a="1"/>
  <c r="B10359" i="4" s="1"/>
  <c r="B10393" i="4" a="1"/>
  <c r="B10393" i="4" s="1"/>
  <c r="B10429" i="4" a="1"/>
  <c r="B10429" i="4" s="1"/>
  <c r="B10463" i="4" a="1"/>
  <c r="B10463" i="4" s="1"/>
  <c r="B10501" i="4" a="1"/>
  <c r="B10501" i="4" s="1"/>
  <c r="B10531" i="4" a="1"/>
  <c r="B10531" i="4" s="1"/>
  <c r="B10564" i="4" a="1"/>
  <c r="B10564" i="4" s="1"/>
  <c r="B10634" i="4" a="1"/>
  <c r="B10634" i="4" s="1"/>
  <c r="B10700" i="4" a="1"/>
  <c r="B10700" i="4" s="1"/>
  <c r="B10735" i="4" a="1"/>
  <c r="B10735" i="4" s="1"/>
  <c r="B10029" i="4" a="1"/>
  <c r="B10029" i="4" s="1"/>
  <c r="B10074" i="4" a="1"/>
  <c r="B10074" i="4" s="1"/>
  <c r="B10112" i="4" a="1"/>
  <c r="B10112" i="4" s="1"/>
  <c r="B10147" i="4" a="1"/>
  <c r="B10147" i="4" s="1"/>
  <c r="B10187" i="4" a="1"/>
  <c r="B10187" i="4" s="1"/>
  <c r="B10226" i="4" a="1"/>
  <c r="B10226" i="4" s="1"/>
  <c r="B10262" i="4" a="1"/>
  <c r="B10262" i="4" s="1"/>
  <c r="B10303" i="4" a="1"/>
  <c r="B10303" i="4" s="1"/>
  <c r="B10335" i="4" a="1"/>
  <c r="B10335" i="4" s="1"/>
  <c r="B10371" i="4" a="1"/>
  <c r="B10371" i="4" s="1"/>
  <c r="B10405" i="4" a="1"/>
  <c r="B10405" i="4" s="1"/>
  <c r="B10445" i="4" a="1"/>
  <c r="B10445" i="4" s="1"/>
  <c r="B10478" i="4" a="1"/>
  <c r="B10478" i="4" s="1"/>
  <c r="B10511" i="4" a="1"/>
  <c r="B10511" i="4" s="1"/>
  <c r="B10541" i="4" a="1"/>
  <c r="B10541" i="4" s="1"/>
  <c r="B10579" i="4" a="1"/>
  <c r="B10579" i="4" s="1"/>
  <c r="B10613" i="4" a="1"/>
  <c r="B10613" i="4" s="1"/>
  <c r="B10682" i="4" a="1"/>
  <c r="B10682" i="4" s="1"/>
  <c r="B10713" i="4" a="1"/>
  <c r="B10713" i="4" s="1"/>
  <c r="B10747" i="4" a="1"/>
  <c r="B10747" i="4" s="1"/>
  <c r="B10016" i="4" a="1"/>
  <c r="B10016" i="4" s="1"/>
  <c r="B10072" i="4" a="1"/>
  <c r="B10072" i="4" s="1"/>
  <c r="B10120" i="4" a="1"/>
  <c r="B10120" i="4" s="1"/>
  <c r="B10233" i="4" a="1"/>
  <c r="B10233" i="4" s="1"/>
  <c r="B10293" i="4" a="1"/>
  <c r="B10293" i="4" s="1"/>
  <c r="B10341" i="4" a="1"/>
  <c r="B10341" i="4" s="1"/>
  <c r="B10397" i="4" a="1"/>
  <c r="B10397" i="4" s="1"/>
  <c r="B10447" i="4" a="1"/>
  <c r="B10447" i="4" s="1"/>
  <c r="B10503" i="4" a="1"/>
  <c r="B10503" i="4" s="1"/>
  <c r="B10547" i="4" a="1"/>
  <c r="B10547" i="4" s="1"/>
  <c r="B10602" i="4" a="1"/>
  <c r="B10602" i="4" s="1"/>
  <c r="B10644" i="4" a="1"/>
  <c r="B10644" i="4" s="1"/>
  <c r="B10691" i="4" a="1"/>
  <c r="B10691" i="4" s="1"/>
  <c r="B10743" i="4" a="1"/>
  <c r="B10743" i="4" s="1"/>
  <c r="B10833" i="4" a="1"/>
  <c r="B10833" i="4" s="1"/>
  <c r="B10880" i="4" a="1"/>
  <c r="B10880" i="4" s="1"/>
  <c r="B10925" i="4" a="1"/>
  <c r="B10925" i="4" s="1"/>
  <c r="B10966" i="4" a="1"/>
  <c r="B10966" i="4" s="1"/>
  <c r="B11018" i="4" a="1"/>
  <c r="B11018" i="4" s="1"/>
  <c r="B11056" i="4" a="1"/>
  <c r="B11056" i="4" s="1"/>
  <c r="B11100" i="4" a="1"/>
  <c r="B11100" i="4" s="1"/>
  <c r="B11148" i="4" a="1"/>
  <c r="B11148" i="4" s="1"/>
  <c r="B11188" i="4" a="1"/>
  <c r="B11188" i="4" s="1"/>
  <c r="B11232" i="4" a="1"/>
  <c r="B11232" i="4" s="1"/>
  <c r="B11272" i="4" a="1"/>
  <c r="B11272" i="4" s="1"/>
  <c r="B11322" i="4" a="1"/>
  <c r="B11322" i="4" s="1"/>
  <c r="B11362" i="4" a="1"/>
  <c r="B11362" i="4" s="1"/>
  <c r="B11404" i="4" a="1"/>
  <c r="B11404" i="4" s="1"/>
  <c r="B11443" i="4" a="1"/>
  <c r="B11443" i="4" s="1"/>
  <c r="B11487" i="4" a="1"/>
  <c r="B11487" i="4" s="1"/>
  <c r="B11529" i="4" a="1"/>
  <c r="B11529" i="4" s="1"/>
  <c r="B11567" i="4" a="1"/>
  <c r="B11567" i="4" s="1"/>
  <c r="B11615" i="4" a="1"/>
  <c r="B11615" i="4" s="1"/>
  <c r="B11656" i="4" a="1"/>
  <c r="B11656" i="4" s="1"/>
  <c r="B11693" i="4" a="1"/>
  <c r="B11693" i="4" s="1"/>
  <c r="B11732" i="4" a="1"/>
  <c r="B11732" i="4" s="1"/>
  <c r="B11778" i="4" a="1"/>
  <c r="B11778" i="4" s="1"/>
  <c r="B11819" i="4" a="1"/>
  <c r="B11819" i="4" s="1"/>
  <c r="B11856" i="4" a="1"/>
  <c r="B11856" i="4" s="1"/>
  <c r="B11904" i="4" a="1"/>
  <c r="B11904" i="4" s="1"/>
  <c r="B11947" i="4" a="1"/>
  <c r="B11947" i="4" s="1"/>
  <c r="B11986" i="4" a="1"/>
  <c r="B11986" i="4" s="1"/>
  <c r="B12027" i="4" a="1"/>
  <c r="B12027" i="4" s="1"/>
  <c r="B12068" i="4" a="1"/>
  <c r="B12068" i="4" s="1"/>
  <c r="B12109" i="4" a="1"/>
  <c r="B12109" i="4" s="1"/>
  <c r="B12145" i="4" a="1"/>
  <c r="B12145" i="4" s="1"/>
  <c r="B12189" i="4" a="1"/>
  <c r="B12189" i="4" s="1"/>
  <c r="B12227" i="4" a="1"/>
  <c r="B12227" i="4" s="1"/>
  <c r="B12268" i="4" a="1"/>
  <c r="B12268" i="4" s="1"/>
  <c r="B12305" i="4" a="1"/>
  <c r="B12305" i="4" s="1"/>
  <c r="B12345" i="4" a="1"/>
  <c r="B12345" i="4" s="1"/>
  <c r="B12413" i="4" a="1"/>
  <c r="B12413" i="4" s="1"/>
  <c r="B12447" i="4" a="1"/>
  <c r="B12447" i="4" s="1"/>
  <c r="B12484" i="4" a="1"/>
  <c r="B12484" i="4" s="1"/>
  <c r="B12517" i="4" a="1"/>
  <c r="B12517" i="4" s="1"/>
  <c r="B12547" i="4" a="1"/>
  <c r="B12547" i="4" s="1"/>
  <c r="B12615" i="4" a="1"/>
  <c r="B12615" i="4" s="1"/>
  <c r="B12678" i="4" a="1"/>
  <c r="B12678" i="4" s="1"/>
  <c r="B12742" i="4" a="1"/>
  <c r="B12742" i="4" s="1"/>
  <c r="B12779" i="4" a="1"/>
  <c r="B12779" i="4" s="1"/>
  <c r="B12805" i="4" a="1"/>
  <c r="B12805" i="4" s="1"/>
  <c r="B12832" i="4" a="1"/>
  <c r="B12832" i="4" s="1"/>
  <c r="B10018" i="4" a="1"/>
  <c r="B10018" i="4" s="1"/>
  <c r="B10073" i="4" a="1"/>
  <c r="B10073" i="4" s="1"/>
  <c r="B10127" i="4" a="1"/>
  <c r="B10127" i="4" s="1"/>
  <c r="B10184" i="4" a="1"/>
  <c r="B10184" i="4" s="1"/>
  <c r="B10234" i="4" a="1"/>
  <c r="B10234" i="4" s="1"/>
  <c r="B10342" i="4" a="1"/>
  <c r="B10342" i="4" s="1"/>
  <c r="B10398" i="4" a="1"/>
  <c r="B10398" i="4" s="1"/>
  <c r="B10448" i="4" a="1"/>
  <c r="B10448" i="4" s="1"/>
  <c r="B10505" i="4" a="1"/>
  <c r="B10505" i="4" s="1"/>
  <c r="B10548" i="4" a="1"/>
  <c r="B10548" i="4" s="1"/>
  <c r="B10603" i="4" a="1"/>
  <c r="B10603" i="4" s="1"/>
  <c r="B10645" i="4" a="1"/>
  <c r="B10645" i="4" s="1"/>
  <c r="B10744" i="4" a="1"/>
  <c r="B10744" i="4" s="1"/>
  <c r="B10789" i="4" a="1"/>
  <c r="B10789" i="4" s="1"/>
  <c r="B10839" i="4" a="1"/>
  <c r="B10839" i="4" s="1"/>
  <c r="B10881" i="4" a="1"/>
  <c r="B10881" i="4" s="1"/>
  <c r="B10926" i="4" a="1"/>
  <c r="B10926" i="4" s="1"/>
  <c r="B10967" i="4" a="1"/>
  <c r="B10967" i="4" s="1"/>
  <c r="B11019" i="4" a="1"/>
  <c r="B11019" i="4" s="1"/>
  <c r="B11057" i="4" a="1"/>
  <c r="B11057" i="4" s="1"/>
  <c r="B11101" i="4" a="1"/>
  <c r="B11101" i="4" s="1"/>
  <c r="B11150" i="4" a="1"/>
  <c r="B11150" i="4" s="1"/>
  <c r="B11323" i="4" a="1"/>
  <c r="B11323" i="4" s="1"/>
  <c r="B11366" i="4" a="1"/>
  <c r="B11366" i="4" s="1"/>
  <c r="B11405" i="4" a="1"/>
  <c r="B11405" i="4" s="1"/>
  <c r="B11488" i="4" a="1"/>
  <c r="B11488" i="4" s="1"/>
  <c r="B11568" i="4" a="1"/>
  <c r="B11568" i="4" s="1"/>
  <c r="B11616" i="4" a="1"/>
  <c r="B11616" i="4" s="1"/>
  <c r="B11657" i="4" a="1"/>
  <c r="B11657" i="4" s="1"/>
  <c r="B11694" i="4" a="1"/>
  <c r="B11694" i="4" s="1"/>
  <c r="B11733" i="4" a="1"/>
  <c r="B11733" i="4" s="1"/>
  <c r="B11779" i="4" a="1"/>
  <c r="B11779" i="4" s="1"/>
  <c r="B11857" i="4" a="1"/>
  <c r="B11857" i="4" s="1"/>
  <c r="B11905" i="4" a="1"/>
  <c r="B11905" i="4" s="1"/>
  <c r="B11948" i="4" a="1"/>
  <c r="B11948" i="4" s="1"/>
  <c r="B11987" i="4" a="1"/>
  <c r="B11987" i="4" s="1"/>
  <c r="B12069" i="4" a="1"/>
  <c r="B12069" i="4" s="1"/>
  <c r="B12110" i="4" a="1"/>
  <c r="B12110" i="4" s="1"/>
  <c r="B12191" i="4" a="1"/>
  <c r="B12191" i="4" s="1"/>
  <c r="B12228" i="4" a="1"/>
  <c r="B12228" i="4" s="1"/>
  <c r="B12269" i="4" a="1"/>
  <c r="B12269" i="4" s="1"/>
  <c r="B12306" i="4" a="1"/>
  <c r="B12306" i="4" s="1"/>
  <c r="B12346" i="4" a="1"/>
  <c r="B12346" i="4" s="1"/>
  <c r="B12380" i="4" a="1"/>
  <c r="B12380" i="4" s="1"/>
  <c r="B12453" i="4" a="1"/>
  <c r="B12453" i="4" s="1"/>
  <c r="B12485" i="4" a="1"/>
  <c r="B12485" i="4" s="1"/>
  <c r="B12548" i="4" a="1"/>
  <c r="B12548" i="4" s="1"/>
  <c r="B12583" i="4" a="1"/>
  <c r="B12583" i="4" s="1"/>
  <c r="B12616" i="4" a="1"/>
  <c r="B12616" i="4" s="1"/>
  <c r="B12648" i="4" a="1"/>
  <c r="B12648" i="4" s="1"/>
  <c r="B12679" i="4" a="1"/>
  <c r="B12679" i="4" s="1"/>
  <c r="B12710" i="4" a="1"/>
  <c r="B12710" i="4" s="1"/>
  <c r="B12747" i="4" a="1"/>
  <c r="B12747" i="4" s="1"/>
  <c r="B12806" i="4" a="1"/>
  <c r="B12806" i="4" s="1"/>
  <c r="B12833" i="4" a="1"/>
  <c r="B12833" i="4" s="1"/>
  <c r="B10019" i="4" a="1"/>
  <c r="B10019" i="4" s="1"/>
  <c r="B10076" i="4" a="1"/>
  <c r="B10076" i="4" s="1"/>
  <c r="B10136" i="4" a="1"/>
  <c r="B10136" i="4" s="1"/>
  <c r="B10185" i="4" a="1"/>
  <c r="B10185" i="4" s="1"/>
  <c r="B10235" i="4" a="1"/>
  <c r="B10235" i="4" s="1"/>
  <c r="B10294" i="4" a="1"/>
  <c r="B10294" i="4" s="1"/>
  <c r="B10343" i="4" a="1"/>
  <c r="B10343" i="4" s="1"/>
  <c r="B10399" i="4" a="1"/>
  <c r="B10399" i="4" s="1"/>
  <c r="B10450" i="4" a="1"/>
  <c r="B10450" i="4" s="1"/>
  <c r="B10506" i="4" a="1"/>
  <c r="B10506" i="4" s="1"/>
  <c r="B10549" i="4" a="1"/>
  <c r="B10549" i="4" s="1"/>
  <c r="B10646" i="4" a="1"/>
  <c r="B10646" i="4" s="1"/>
  <c r="B10699" i="4" a="1"/>
  <c r="B10699" i="4" s="1"/>
  <c r="B10745" i="4" a="1"/>
  <c r="B10745" i="4" s="1"/>
  <c r="B10790" i="4" a="1"/>
  <c r="B10790" i="4" s="1"/>
  <c r="B10840" i="4" a="1"/>
  <c r="B10840" i="4" s="1"/>
  <c r="B10882" i="4" a="1"/>
  <c r="B10882" i="4" s="1"/>
  <c r="B10927" i="4" a="1"/>
  <c r="B10927" i="4" s="1"/>
  <c r="B10968" i="4" a="1"/>
  <c r="B10968" i="4" s="1"/>
  <c r="B11061" i="4" a="1"/>
  <c r="B11061" i="4" s="1"/>
  <c r="B11102" i="4" a="1"/>
  <c r="B11102" i="4" s="1"/>
  <c r="B11151" i="4" a="1"/>
  <c r="B11151" i="4" s="1"/>
  <c r="B11189" i="4" a="1"/>
  <c r="B11189" i="4" s="1"/>
  <c r="B11233" i="4" a="1"/>
  <c r="B11233" i="4" s="1"/>
  <c r="B11273" i="4" a="1"/>
  <c r="B11273" i="4" s="1"/>
  <c r="B11324" i="4" a="1"/>
  <c r="B11324" i="4" s="1"/>
  <c r="B11367" i="4" a="1"/>
  <c r="B11367" i="4" s="1"/>
  <c r="B11406" i="4" a="1"/>
  <c r="B11406" i="4" s="1"/>
  <c r="B11530" i="4" a="1"/>
  <c r="B11530" i="4" s="1"/>
  <c r="B11569" i="4" a="1"/>
  <c r="B11569" i="4" s="1"/>
  <c r="B11658" i="4" a="1"/>
  <c r="B11658" i="4" s="1"/>
  <c r="B11740" i="4" a="1"/>
  <c r="B11740" i="4" s="1"/>
  <c r="B11821" i="4" a="1"/>
  <c r="B11821" i="4" s="1"/>
  <c r="B11858" i="4" a="1"/>
  <c r="B11858" i="4" s="1"/>
  <c r="B11906" i="4" a="1"/>
  <c r="B11906" i="4" s="1"/>
  <c r="B11949" i="4" a="1"/>
  <c r="B11949" i="4" s="1"/>
  <c r="B11988" i="4" a="1"/>
  <c r="B11988" i="4" s="1"/>
  <c r="B12028" i="4" a="1"/>
  <c r="B12028" i="4" s="1"/>
  <c r="B12070" i="4" a="1"/>
  <c r="B12070" i="4" s="1"/>
  <c r="B12111" i="4" a="1"/>
  <c r="B12111" i="4" s="1"/>
  <c r="B12146" i="4" a="1"/>
  <c r="B12146" i="4" s="1"/>
  <c r="B12192" i="4" a="1"/>
  <c r="B12192" i="4" s="1"/>
  <c r="B12229" i="4" a="1"/>
  <c r="B12229" i="4" s="1"/>
  <c r="B12307" i="4" a="1"/>
  <c r="B12307" i="4" s="1"/>
  <c r="B12347" i="4" a="1"/>
  <c r="B12347" i="4" s="1"/>
  <c r="B12381" i="4" a="1"/>
  <c r="B12381" i="4" s="1"/>
  <c r="B12414" i="4" a="1"/>
  <c r="B12414" i="4" s="1"/>
  <c r="B12454" i="4" a="1"/>
  <c r="B12454" i="4" s="1"/>
  <c r="B12486" i="4" a="1"/>
  <c r="B12486" i="4" s="1"/>
  <c r="B12518" i="4" a="1"/>
  <c r="B12518" i="4" s="1"/>
  <c r="B12549" i="4" a="1"/>
  <c r="B12549" i="4" s="1"/>
  <c r="B12585" i="4" a="1"/>
  <c r="B12585" i="4" s="1"/>
  <c r="B12649" i="4" a="1"/>
  <c r="B12649" i="4" s="1"/>
  <c r="B12680" i="4" a="1"/>
  <c r="B12680" i="4" s="1"/>
  <c r="B12711" i="4" a="1"/>
  <c r="B12711" i="4" s="1"/>
  <c r="B12748" i="4" a="1"/>
  <c r="B12748" i="4" s="1"/>
  <c r="B12780" i="4" a="1"/>
  <c r="B12780" i="4" s="1"/>
  <c r="B12807" i="4" a="1"/>
  <c r="B12807" i="4" s="1"/>
  <c r="B12834" i="4" a="1"/>
  <c r="B12834" i="4" s="1"/>
  <c r="B10020" i="4" a="1"/>
  <c r="B10020" i="4" s="1"/>
  <c r="B10077" i="4" a="1"/>
  <c r="B10077" i="4" s="1"/>
  <c r="B10138" i="4" a="1"/>
  <c r="B10138" i="4" s="1"/>
  <c r="B10186" i="4" a="1"/>
  <c r="B10186" i="4" s="1"/>
  <c r="B10236" i="4" a="1"/>
  <c r="B10236" i="4" s="1"/>
  <c r="B10295" i="4" a="1"/>
  <c r="B10295" i="4" s="1"/>
  <c r="B10344" i="4" a="1"/>
  <c r="B10344" i="4" s="1"/>
  <c r="B10400" i="4" a="1"/>
  <c r="B10400" i="4" s="1"/>
  <c r="B10507" i="4" a="1"/>
  <c r="B10507" i="4" s="1"/>
  <c r="B10550" i="4" a="1"/>
  <c r="B10550" i="4" s="1"/>
  <c r="B10604" i="4" a="1"/>
  <c r="B10604" i="4" s="1"/>
  <c r="B10647" i="4" a="1"/>
  <c r="B10647" i="4" s="1"/>
  <c r="B10746" i="4" a="1"/>
  <c r="B10746" i="4" s="1"/>
  <c r="B10841" i="4" a="1"/>
  <c r="B10841" i="4" s="1"/>
  <c r="B10883" i="4" a="1"/>
  <c r="B10883" i="4" s="1"/>
  <c r="B10979" i="4" a="1"/>
  <c r="B10979" i="4" s="1"/>
  <c r="B11020" i="4" a="1"/>
  <c r="B11020" i="4" s="1"/>
  <c r="B11062" i="4" a="1"/>
  <c r="B11062" i="4" s="1"/>
  <c r="B11152" i="4" a="1"/>
  <c r="B11152" i="4" s="1"/>
  <c r="B11190" i="4" a="1"/>
  <c r="B11190" i="4" s="1"/>
  <c r="B11234" i="4" a="1"/>
  <c r="B11234" i="4" s="1"/>
  <c r="B11274" i="4" a="1"/>
  <c r="B11274" i="4" s="1"/>
  <c r="B11325" i="4" a="1"/>
  <c r="B11325" i="4" s="1"/>
  <c r="B11368" i="4" a="1"/>
  <c r="B11368" i="4" s="1"/>
  <c r="B11454" i="4" a="1"/>
  <c r="B11454" i="4" s="1"/>
  <c r="B11489" i="4" a="1"/>
  <c r="B11489" i="4" s="1"/>
  <c r="B11532" i="4" a="1"/>
  <c r="B11532" i="4" s="1"/>
  <c r="B11570" i="4" a="1"/>
  <c r="B11570" i="4" s="1"/>
  <c r="B11617" i="4" a="1"/>
  <c r="B11617" i="4" s="1"/>
  <c r="B11659" i="4" a="1"/>
  <c r="B11659" i="4" s="1"/>
  <c r="B11695" i="4" a="1"/>
  <c r="B11695" i="4" s="1"/>
  <c r="B11742" i="4" a="1"/>
  <c r="B11742" i="4" s="1"/>
  <c r="B11780" i="4" a="1"/>
  <c r="B11780" i="4" s="1"/>
  <c r="B11822" i="4" a="1"/>
  <c r="B11822" i="4" s="1"/>
  <c r="B11907" i="4" a="1"/>
  <c r="B11907" i="4" s="1"/>
  <c r="B11950" i="4" a="1"/>
  <c r="B11950" i="4" s="1"/>
  <c r="B11989" i="4" a="1"/>
  <c r="B11989" i="4" s="1"/>
  <c r="B12112" i="4" a="1"/>
  <c r="B12112" i="4" s="1"/>
  <c r="B12147" i="4" a="1"/>
  <c r="B12147" i="4" s="1"/>
  <c r="B12230" i="4" a="1"/>
  <c r="B12230" i="4" s="1"/>
  <c r="B12270" i="4" a="1"/>
  <c r="B12270" i="4" s="1"/>
  <c r="B12308" i="4" a="1"/>
  <c r="B12308" i="4" s="1"/>
  <c r="B12348" i="4" a="1"/>
  <c r="B12348" i="4" s="1"/>
  <c r="B12382" i="4" a="1"/>
  <c r="B12382" i="4" s="1"/>
  <c r="B12415" i="4" a="1"/>
  <c r="B12415" i="4" s="1"/>
  <c r="B12455" i="4" a="1"/>
  <c r="B12455" i="4" s="1"/>
  <c r="B12519" i="4" a="1"/>
  <c r="B12519" i="4" s="1"/>
  <c r="B12586" i="4" a="1"/>
  <c r="B12586" i="4" s="1"/>
  <c r="B12617" i="4" a="1"/>
  <c r="B12617" i="4" s="1"/>
  <c r="B12650" i="4" a="1"/>
  <c r="B12650" i="4" s="1"/>
  <c r="B12681" i="4" a="1"/>
  <c r="B12681" i="4" s="1"/>
  <c r="B12712" i="4" a="1"/>
  <c r="B12712" i="4" s="1"/>
  <c r="B12749" i="4" a="1"/>
  <c r="B12749" i="4" s="1"/>
  <c r="B12835" i="4" a="1"/>
  <c r="B12835" i="4" s="1"/>
  <c r="B10021" i="4" a="1"/>
  <c r="B10021" i="4" s="1"/>
  <c r="B10022" i="4" a="1"/>
  <c r="B10022" i="4" s="1"/>
  <c r="B10139" i="4" a="1"/>
  <c r="B10139" i="4" s="1"/>
  <c r="B10189" i="4" a="1"/>
  <c r="B10189" i="4" s="1"/>
  <c r="B10250" i="4" a="1"/>
  <c r="B10250" i="4" s="1"/>
  <c r="B10297" i="4" a="1"/>
  <c r="B10297" i="4" s="1"/>
  <c r="B10346" i="4" a="1"/>
  <c r="B10346" i="4" s="1"/>
  <c r="B10402" i="4" a="1"/>
  <c r="B10402" i="4" s="1"/>
  <c r="B10452" i="4" a="1"/>
  <c r="B10452" i="4" s="1"/>
  <c r="B10508" i="4" a="1"/>
  <c r="B10508" i="4" s="1"/>
  <c r="B10552" i="4" a="1"/>
  <c r="B10552" i="4" s="1"/>
  <c r="B10606" i="4" a="1"/>
  <c r="B10606" i="4" s="1"/>
  <c r="B10649" i="4" a="1"/>
  <c r="B10649" i="4" s="1"/>
  <c r="B10706" i="4" a="1"/>
  <c r="B10706" i="4" s="1"/>
  <c r="B10749" i="4" a="1"/>
  <c r="B10749" i="4" s="1"/>
  <c r="B10793" i="4" a="1"/>
  <c r="B10793" i="4" s="1"/>
  <c r="B10843" i="4" a="1"/>
  <c r="B10843" i="4" s="1"/>
  <c r="B10885" i="4" a="1"/>
  <c r="B10885" i="4" s="1"/>
  <c r="B10929" i="4" a="1"/>
  <c r="B10929" i="4" s="1"/>
  <c r="B10982" i="4" a="1"/>
  <c r="B10982" i="4" s="1"/>
  <c r="B11022" i="4" a="1"/>
  <c r="B11022" i="4" s="1"/>
  <c r="B11064" i="4" a="1"/>
  <c r="B11064" i="4" s="1"/>
  <c r="B11104" i="4" a="1"/>
  <c r="B11104" i="4" s="1"/>
  <c r="B11155" i="4" a="1"/>
  <c r="B11155" i="4" s="1"/>
  <c r="B11192" i="4" a="1"/>
  <c r="B11192" i="4" s="1"/>
  <c r="B11237" i="4" a="1"/>
  <c r="B11237" i="4" s="1"/>
  <c r="B11287" i="4" a="1"/>
  <c r="B11287" i="4" s="1"/>
  <c r="B11327" i="4" a="1"/>
  <c r="B11327" i="4" s="1"/>
  <c r="B11370" i="4" a="1"/>
  <c r="B11370" i="4" s="1"/>
  <c r="B11408" i="4" a="1"/>
  <c r="B11408" i="4" s="1"/>
  <c r="B11456" i="4" a="1"/>
  <c r="B11456" i="4" s="1"/>
  <c r="B11491" i="4" a="1"/>
  <c r="B11491" i="4" s="1"/>
  <c r="B10023" i="4" a="1"/>
  <c r="B10023" i="4" s="1"/>
  <c r="B10079" i="4" a="1"/>
  <c r="B10079" i="4" s="1"/>
  <c r="B10140" i="4" a="1"/>
  <c r="B10140" i="4" s="1"/>
  <c r="B10190" i="4" a="1"/>
  <c r="B10190" i="4" s="1"/>
  <c r="B10252" i="4" a="1"/>
  <c r="B10252" i="4" s="1"/>
  <c r="B10304" i="4" a="1"/>
  <c r="B10304" i="4" s="1"/>
  <c r="B10403" i="4" a="1"/>
  <c r="B10403" i="4" s="1"/>
  <c r="B10453" i="4" a="1"/>
  <c r="B10453" i="4" s="1"/>
  <c r="B10553" i="4" a="1"/>
  <c r="B10553" i="4" s="1"/>
  <c r="B10750" i="4" a="1"/>
  <c r="B10750" i="4" s="1"/>
  <c r="B10798" i="4" a="1"/>
  <c r="B10798" i="4" s="1"/>
  <c r="B10844" i="4" a="1"/>
  <c r="B10844" i="4" s="1"/>
  <c r="B10024" i="4" a="1"/>
  <c r="B10024" i="4" s="1"/>
  <c r="B10080" i="4" a="1"/>
  <c r="B10080" i="4" s="1"/>
  <c r="B10141" i="4" a="1"/>
  <c r="B10141" i="4" s="1"/>
  <c r="B10192" i="4" a="1"/>
  <c r="B10192" i="4" s="1"/>
  <c r="B10253" i="4" a="1"/>
  <c r="B10253" i="4" s="1"/>
  <c r="B10305" i="4" a="1"/>
  <c r="B10305" i="4" s="1"/>
  <c r="B10360" i="4" a="1"/>
  <c r="B10360" i="4" s="1"/>
  <c r="B10404" i="4" a="1"/>
  <c r="B10404" i="4" s="1"/>
  <c r="B10454" i="4" a="1"/>
  <c r="B10454" i="4" s="1"/>
  <c r="B10509" i="4" a="1"/>
  <c r="B10509" i="4" s="1"/>
  <c r="B10554" i="4" a="1"/>
  <c r="B10554" i="4" s="1"/>
  <c r="B10608" i="4" a="1"/>
  <c r="B10608" i="4" s="1"/>
  <c r="B10656" i="4" a="1"/>
  <c r="B10656" i="4" s="1"/>
  <c r="B10707" i="4" a="1"/>
  <c r="B10707" i="4" s="1"/>
  <c r="B10751" i="4" a="1"/>
  <c r="B10751" i="4" s="1"/>
  <c r="B10800" i="4" a="1"/>
  <c r="B10800" i="4" s="1"/>
  <c r="B10845" i="4" a="1"/>
  <c r="B10845" i="4" s="1"/>
  <c r="B10887" i="4" a="1"/>
  <c r="B10887" i="4" s="1"/>
  <c r="B10932" i="4" a="1"/>
  <c r="B10932" i="4" s="1"/>
  <c r="B10984" i="4" a="1"/>
  <c r="B10984" i="4" s="1"/>
  <c r="B11066" i="4" a="1"/>
  <c r="B11066" i="4" s="1"/>
  <c r="B11111" i="4" a="1"/>
  <c r="B11111" i="4" s="1"/>
  <c r="B11157" i="4" a="1"/>
  <c r="B11157" i="4" s="1"/>
  <c r="B11194" i="4" a="1"/>
  <c r="B11194" i="4" s="1"/>
  <c r="B11239" i="4" a="1"/>
  <c r="B11239" i="4" s="1"/>
  <c r="B11289" i="4" a="1"/>
  <c r="B11289" i="4" s="1"/>
  <c r="B11329" i="4" a="1"/>
  <c r="B11329" i="4" s="1"/>
  <c r="B11372" i="4" a="1"/>
  <c r="B11372" i="4" s="1"/>
  <c r="B11410" i="4" a="1"/>
  <c r="B11410" i="4" s="1"/>
  <c r="B11458" i="4" a="1"/>
  <c r="B11458" i="4" s="1"/>
  <c r="B11496" i="4" a="1"/>
  <c r="B11496" i="4" s="1"/>
  <c r="B11535" i="4" a="1"/>
  <c r="B11535" i="4" s="1"/>
  <c r="B11582" i="4" a="1"/>
  <c r="B11582" i="4" s="1"/>
  <c r="B11662" i="4" a="1"/>
  <c r="B11662" i="4" s="1"/>
  <c r="B11699" i="4" a="1"/>
  <c r="B11699" i="4" s="1"/>
  <c r="B11788" i="4" a="1"/>
  <c r="B11788" i="4" s="1"/>
  <c r="B10025" i="4" a="1"/>
  <c r="B10025" i="4" s="1"/>
  <c r="B10142" i="4" a="1"/>
  <c r="B10142" i="4" s="1"/>
  <c r="B10193" i="4" a="1"/>
  <c r="B10193" i="4" s="1"/>
  <c r="B10254" i="4" a="1"/>
  <c r="B10254" i="4" s="1"/>
  <c r="B10306" i="4" a="1"/>
  <c r="B10306" i="4" s="1"/>
  <c r="B10361" i="4" a="1"/>
  <c r="B10361" i="4" s="1"/>
  <c r="B10406" i="4" a="1"/>
  <c r="B10406" i="4" s="1"/>
  <c r="B10462" i="4" a="1"/>
  <c r="B10462" i="4" s="1"/>
  <c r="B10556" i="4" a="1"/>
  <c r="B10556" i="4" s="1"/>
  <c r="B10609" i="4" a="1"/>
  <c r="B10609" i="4" s="1"/>
  <c r="B10657" i="4" a="1"/>
  <c r="B10657" i="4" s="1"/>
  <c r="B10708" i="4" a="1"/>
  <c r="B10708" i="4" s="1"/>
  <c r="B10752" i="4" a="1"/>
  <c r="B10752" i="4" s="1"/>
  <c r="B10846" i="4" a="1"/>
  <c r="B10846" i="4" s="1"/>
  <c r="B10933" i="4" a="1"/>
  <c r="B10933" i="4" s="1"/>
  <c r="B10026" i="4" a="1"/>
  <c r="B10026" i="4" s="1"/>
  <c r="B10081" i="4" a="1"/>
  <c r="B10081" i="4" s="1"/>
  <c r="B10143" i="4" a="1"/>
  <c r="B10143" i="4" s="1"/>
  <c r="B10194" i="4" a="1"/>
  <c r="B10194" i="4" s="1"/>
  <c r="B10255" i="4" a="1"/>
  <c r="B10255" i="4" s="1"/>
  <c r="B10307" i="4" a="1"/>
  <c r="B10307" i="4" s="1"/>
  <c r="B10362" i="4" a="1"/>
  <c r="B10362" i="4" s="1"/>
  <c r="B10407" i="4" a="1"/>
  <c r="B10407" i="4" s="1"/>
  <c r="B10464" i="4" a="1"/>
  <c r="B10464" i="4" s="1"/>
  <c r="B10510" i="4" a="1"/>
  <c r="B10510" i="4" s="1"/>
  <c r="B10610" i="4" a="1"/>
  <c r="B10610" i="4" s="1"/>
  <c r="B10658" i="4" a="1"/>
  <c r="B10658" i="4" s="1"/>
  <c r="B10709" i="4" a="1"/>
  <c r="B10709" i="4" s="1"/>
  <c r="B10753" i="4" a="1"/>
  <c r="B10753" i="4" s="1"/>
  <c r="B10801" i="4" a="1"/>
  <c r="B10801" i="4" s="1"/>
  <c r="B10848" i="4" a="1"/>
  <c r="B10848" i="4" s="1"/>
  <c r="B10888" i="4" a="1"/>
  <c r="B10888" i="4" s="1"/>
  <c r="B10934" i="4" a="1"/>
  <c r="B10934" i="4" s="1"/>
  <c r="B10985" i="4" a="1"/>
  <c r="B10985" i="4" s="1"/>
  <c r="B11025" i="4" a="1"/>
  <c r="B11025" i="4" s="1"/>
  <c r="B11119" i="4" a="1"/>
  <c r="B11119" i="4" s="1"/>
  <c r="B11200" i="4" a="1"/>
  <c r="B11200" i="4" s="1"/>
  <c r="B11241" i="4" a="1"/>
  <c r="B11241" i="4" s="1"/>
  <c r="B11291" i="4" a="1"/>
  <c r="B11291" i="4" s="1"/>
  <c r="B11331" i="4" a="1"/>
  <c r="B11331" i="4" s="1"/>
  <c r="B11374" i="4" a="1"/>
  <c r="B11374" i="4" s="1"/>
  <c r="B11498" i="4" a="1"/>
  <c r="B11498" i="4" s="1"/>
  <c r="B11537" i="4" a="1"/>
  <c r="B11537" i="4" s="1"/>
  <c r="B11585" i="4" a="1"/>
  <c r="B11585" i="4" s="1"/>
  <c r="B11622" i="4" a="1"/>
  <c r="B11622" i="4" s="1"/>
  <c r="B11710" i="4" a="1"/>
  <c r="B11710" i="4" s="1"/>
  <c r="B11747" i="4" a="1"/>
  <c r="B11747" i="4" s="1"/>
  <c r="B11790" i="4" a="1"/>
  <c r="B11790" i="4" s="1"/>
  <c r="B11828" i="4" a="1"/>
  <c r="B11828" i="4" s="1"/>
  <c r="B11911" i="4" a="1"/>
  <c r="B11911" i="4" s="1"/>
  <c r="B11956" i="4" a="1"/>
  <c r="B11956" i="4" s="1"/>
  <c r="B11994" i="4" a="1"/>
  <c r="B11994" i="4" s="1"/>
  <c r="B12040" i="4" a="1"/>
  <c r="B12040" i="4" s="1"/>
  <c r="B12079" i="4" a="1"/>
  <c r="B12079" i="4" s="1"/>
  <c r="B12117" i="4" a="1"/>
  <c r="B12117" i="4" s="1"/>
  <c r="B12162" i="4" a="1"/>
  <c r="B12162" i="4" s="1"/>
  <c r="B12197" i="4" a="1"/>
  <c r="B12197" i="4" s="1"/>
  <c r="B12238" i="4" a="1"/>
  <c r="B12238" i="4" s="1"/>
  <c r="B12277" i="4" a="1"/>
  <c r="B12277" i="4" s="1"/>
  <c r="B12320" i="4" a="1"/>
  <c r="B12320" i="4" s="1"/>
  <c r="B12353" i="4" a="1"/>
  <c r="B12353" i="4" s="1"/>
  <c r="B12387" i="4" a="1"/>
  <c r="B12387" i="4" s="1"/>
  <c r="B12427" i="4" a="1"/>
  <c r="B12427" i="4" s="1"/>
  <c r="B12460" i="4" a="1"/>
  <c r="B12460" i="4" s="1"/>
  <c r="B12492" i="4" a="1"/>
  <c r="B12492" i="4" s="1"/>
  <c r="B12559" i="4" a="1"/>
  <c r="B12559" i="4" s="1"/>
  <c r="B12591" i="4" a="1"/>
  <c r="B12591" i="4" s="1"/>
  <c r="B12622" i="4" a="1"/>
  <c r="B12622" i="4" s="1"/>
  <c r="B12655" i="4" a="1"/>
  <c r="B12655" i="4" s="1"/>
  <c r="B12687" i="4" a="1"/>
  <c r="B12687" i="4" s="1"/>
  <c r="B12722" i="4" a="1"/>
  <c r="B12722" i="4" s="1"/>
  <c r="B12755" i="4" a="1"/>
  <c r="B12755" i="4" s="1"/>
  <c r="B12784" i="4" a="1"/>
  <c r="B12784" i="4" s="1"/>
  <c r="B12813" i="4" a="1"/>
  <c r="B12813" i="4" s="1"/>
  <c r="B12841" i="4" a="1"/>
  <c r="B12841" i="4" s="1"/>
  <c r="B12869" i="4" a="1"/>
  <c r="B12869" i="4" s="1"/>
  <c r="B12898" i="4" a="1"/>
  <c r="B12898" i="4" s="1"/>
  <c r="B12926" i="4" a="1"/>
  <c r="B12926" i="4" s="1"/>
  <c r="B12954" i="4" a="1"/>
  <c r="B12954" i="4" s="1"/>
  <c r="B12985" i="4" a="1"/>
  <c r="B12985" i="4" s="1"/>
  <c r="B13014" i="4" a="1"/>
  <c r="B13014" i="4" s="1"/>
  <c r="B13043" i="4" a="1"/>
  <c r="B13043" i="4" s="1"/>
  <c r="B13072" i="4" a="1"/>
  <c r="B13072" i="4" s="1"/>
  <c r="B13099" i="4" a="1"/>
  <c r="B13099" i="4" s="1"/>
  <c r="B13125" i="4" a="1"/>
  <c r="B13125" i="4" s="1"/>
  <c r="B13154" i="4" a="1"/>
  <c r="B13154" i="4" s="1"/>
  <c r="B13181" i="4" a="1"/>
  <c r="B13181" i="4" s="1"/>
  <c r="B13233" i="4" a="1"/>
  <c r="B13233" i="4" s="1"/>
  <c r="B13260" i="4" a="1"/>
  <c r="B13260" i="4" s="1"/>
  <c r="B13312" i="4" a="1"/>
  <c r="B13312" i="4" s="1"/>
  <c r="B10027" i="4" a="1"/>
  <c r="B10027" i="4" s="1"/>
  <c r="B10175" i="4" a="1"/>
  <c r="B10175" i="4" s="1"/>
  <c r="B10260" i="4" a="1"/>
  <c r="B10260" i="4" s="1"/>
  <c r="B10331" i="4" a="1"/>
  <c r="B10331" i="4" s="1"/>
  <c r="B10401" i="4" a="1"/>
  <c r="B10401" i="4" s="1"/>
  <c r="B10476" i="4" a="1"/>
  <c r="B10476" i="4" s="1"/>
  <c r="B10537" i="4" a="1"/>
  <c r="B10537" i="4" s="1"/>
  <c r="B10614" i="4" a="1"/>
  <c r="B10614" i="4" s="1"/>
  <c r="B10680" i="4" a="1"/>
  <c r="B10680" i="4" s="1"/>
  <c r="B10742" i="4" a="1"/>
  <c r="B10742" i="4" s="1"/>
  <c r="B10813" i="4" a="1"/>
  <c r="B10813" i="4" s="1"/>
  <c r="B10873" i="4" a="1"/>
  <c r="B10873" i="4" s="1"/>
  <c r="B10940" i="4" a="1"/>
  <c r="B10940" i="4" s="1"/>
  <c r="B10994" i="4" a="1"/>
  <c r="B10994" i="4" s="1"/>
  <c r="B11049" i="4" a="1"/>
  <c r="B11049" i="4" s="1"/>
  <c r="B11099" i="4" a="1"/>
  <c r="B11099" i="4" s="1"/>
  <c r="B11216" i="4" a="1"/>
  <c r="B11216" i="4" s="1"/>
  <c r="B11268" i="4" a="1"/>
  <c r="B11268" i="4" s="1"/>
  <c r="B11330" i="4" a="1"/>
  <c r="B11330" i="4" s="1"/>
  <c r="B11436" i="4" a="1"/>
  <c r="B11436" i="4" s="1"/>
  <c r="B11486" i="4" a="1"/>
  <c r="B11486" i="4" s="1"/>
  <c r="B11593" i="4" a="1"/>
  <c r="B11593" i="4" s="1"/>
  <c r="B11643" i="4" a="1"/>
  <c r="B11643" i="4" s="1"/>
  <c r="B11690" i="4" a="1"/>
  <c r="B11690" i="4" s="1"/>
  <c r="B11746" i="4" a="1"/>
  <c r="B11746" i="4" s="1"/>
  <c r="B11796" i="4" a="1"/>
  <c r="B11796" i="4" s="1"/>
  <c r="B11846" i="4" a="1"/>
  <c r="B11846" i="4" s="1"/>
  <c r="B11891" i="4" a="1"/>
  <c r="B11891" i="4" s="1"/>
  <c r="B11940" i="4" a="1"/>
  <c r="B11940" i="4" s="1"/>
  <c r="B11993" i="4" a="1"/>
  <c r="B11993" i="4" s="1"/>
  <c r="B12043" i="4" a="1"/>
  <c r="B12043" i="4" s="1"/>
  <c r="B12088" i="4" a="1"/>
  <c r="B12088" i="4" s="1"/>
  <c r="B12137" i="4" a="1"/>
  <c r="B12137" i="4" s="1"/>
  <c r="B12232" i="4" a="1"/>
  <c r="B12232" i="4" s="1"/>
  <c r="B12283" i="4" a="1"/>
  <c r="B12283" i="4" s="1"/>
  <c r="B12326" i="4" a="1"/>
  <c r="B12326" i="4" s="1"/>
  <c r="B12365" i="4" a="1"/>
  <c r="B12365" i="4" s="1"/>
  <c r="B12407" i="4" a="1"/>
  <c r="B12407" i="4" s="1"/>
  <c r="B10028" i="4" a="1"/>
  <c r="B10028" i="4" s="1"/>
  <c r="B10108" i="4" a="1"/>
  <c r="B10108" i="4" s="1"/>
  <c r="B10176" i="4" a="1"/>
  <c r="B10176" i="4" s="1"/>
  <c r="B10261" i="4" a="1"/>
  <c r="B10261" i="4" s="1"/>
  <c r="B10332" i="4" a="1"/>
  <c r="B10332" i="4" s="1"/>
  <c r="B10408" i="4" a="1"/>
  <c r="B10408" i="4" s="1"/>
  <c r="B10477" i="4" a="1"/>
  <c r="B10477" i="4" s="1"/>
  <c r="B10538" i="4" a="1"/>
  <c r="B10538" i="4" s="1"/>
  <c r="B10615" i="4" a="1"/>
  <c r="B10615" i="4" s="1"/>
  <c r="B10681" i="4" a="1"/>
  <c r="B10681" i="4" s="1"/>
  <c r="B10748" i="4" a="1"/>
  <c r="B10748" i="4" s="1"/>
  <c r="B10814" i="4" a="1"/>
  <c r="B10814" i="4" s="1"/>
  <c r="B10875" i="4" a="1"/>
  <c r="B10875" i="4" s="1"/>
  <c r="B10942" i="4" a="1"/>
  <c r="B10942" i="4" s="1"/>
  <c r="B10995" i="4" a="1"/>
  <c r="B10995" i="4" s="1"/>
  <c r="B11050" i="4" a="1"/>
  <c r="B11050" i="4" s="1"/>
  <c r="B11103" i="4" a="1"/>
  <c r="B11103" i="4" s="1"/>
  <c r="B11161" i="4" a="1"/>
  <c r="B11161" i="4" s="1"/>
  <c r="B11217" i="4" a="1"/>
  <c r="B11217" i="4" s="1"/>
  <c r="B11269" i="4" a="1"/>
  <c r="B11269" i="4" s="1"/>
  <c r="B11386" i="4" a="1"/>
  <c r="B11386" i="4" s="1"/>
  <c r="B11437" i="4" a="1"/>
  <c r="B11437" i="4" s="1"/>
  <c r="B11545" i="4" a="1"/>
  <c r="B11545" i="4" s="1"/>
  <c r="B11594" i="4" a="1"/>
  <c r="B11594" i="4" s="1"/>
  <c r="B11645" i="4" a="1"/>
  <c r="B11645" i="4" s="1"/>
  <c r="B11691" i="4" a="1"/>
  <c r="B11691" i="4" s="1"/>
  <c r="B11748" i="4" a="1"/>
  <c r="B11748" i="4" s="1"/>
  <c r="B11848" i="4" a="1"/>
  <c r="B11848" i="4" s="1"/>
  <c r="B11892" i="4" a="1"/>
  <c r="B11892" i="4" s="1"/>
  <c r="B11946" i="4" a="1"/>
  <c r="B11946" i="4" s="1"/>
  <c r="B12044" i="4" a="1"/>
  <c r="B12044" i="4" s="1"/>
  <c r="B12089" i="4" a="1"/>
  <c r="B12089" i="4" s="1"/>
  <c r="B12179" i="4" a="1"/>
  <c r="B12179" i="4" s="1"/>
  <c r="B12236" i="4" a="1"/>
  <c r="B12236" i="4" s="1"/>
  <c r="B12284" i="4" a="1"/>
  <c r="B12284" i="4" s="1"/>
  <c r="B12327" i="4" a="1"/>
  <c r="B12327" i="4" s="1"/>
  <c r="B12371" i="4" a="1"/>
  <c r="B12371" i="4" s="1"/>
  <c r="B10030" i="4" a="1"/>
  <c r="B10030" i="4" s="1"/>
  <c r="B10109" i="4" a="1"/>
  <c r="B10109" i="4" s="1"/>
  <c r="B10177" i="4" a="1"/>
  <c r="B10177" i="4" s="1"/>
  <c r="B10263" i="4" a="1"/>
  <c r="B10263" i="4" s="1"/>
  <c r="B10414" i="4" a="1"/>
  <c r="B10414" i="4" s="1"/>
  <c r="B10479" i="4" a="1"/>
  <c r="B10479" i="4" s="1"/>
  <c r="B10616" i="4" a="1"/>
  <c r="B10616" i="4" s="1"/>
  <c r="B10683" i="4" a="1"/>
  <c r="B10683" i="4" s="1"/>
  <c r="B10754" i="4" a="1"/>
  <c r="B10754" i="4" s="1"/>
  <c r="B10815" i="4" a="1"/>
  <c r="B10815" i="4" s="1"/>
  <c r="B10876" i="4" a="1"/>
  <c r="B10876" i="4" s="1"/>
  <c r="B11051" i="4" a="1"/>
  <c r="B11051" i="4" s="1"/>
  <c r="B11162" i="4" a="1"/>
  <c r="B11162" i="4" s="1"/>
  <c r="B11332" i="4" a="1"/>
  <c r="B11332" i="4" s="1"/>
  <c r="B11387" i="4" a="1"/>
  <c r="B11387" i="4" s="1"/>
  <c r="B11438" i="4" a="1"/>
  <c r="B11438" i="4" s="1"/>
  <c r="B11490" i="4" a="1"/>
  <c r="B11490" i="4" s="1"/>
  <c r="B11692" i="4" a="1"/>
  <c r="B11692" i="4" s="1"/>
  <c r="B11749" i="4" a="1"/>
  <c r="B11749" i="4" s="1"/>
  <c r="B11797" i="4" a="1"/>
  <c r="B11797" i="4" s="1"/>
  <c r="B11849" i="4" a="1"/>
  <c r="B11849" i="4" s="1"/>
  <c r="B11951" i="4" a="1"/>
  <c r="B11951" i="4" s="1"/>
  <c r="B12002" i="4" a="1"/>
  <c r="B12002" i="4" s="1"/>
  <c r="B12045" i="4" a="1"/>
  <c r="B12045" i="4" s="1"/>
  <c r="B12090" i="4" a="1"/>
  <c r="B12090" i="4" s="1"/>
  <c r="B12139" i="4" a="1"/>
  <c r="B12139" i="4" s="1"/>
  <c r="B12183" i="4" a="1"/>
  <c r="B12183" i="4" s="1"/>
  <c r="B12285" i="4" a="1"/>
  <c r="B12285" i="4" s="1"/>
  <c r="B12409" i="4" a="1"/>
  <c r="B12409" i="4" s="1"/>
  <c r="B12457" i="4" a="1"/>
  <c r="B12457" i="4" s="1"/>
  <c r="B12494" i="4" a="1"/>
  <c r="B12494" i="4" s="1"/>
  <c r="B12533" i="4" a="1"/>
  <c r="B12533" i="4" s="1"/>
  <c r="B12570" i="4" a="1"/>
  <c r="B12570" i="4" s="1"/>
  <c r="B10037" i="4" a="1"/>
  <c r="B10037" i="4" s="1"/>
  <c r="B10110" i="4" a="1"/>
  <c r="B10110" i="4" s="1"/>
  <c r="B10178" i="4" a="1"/>
  <c r="B10178" i="4" s="1"/>
  <c r="B10264" i="4" a="1"/>
  <c r="B10264" i="4" s="1"/>
  <c r="B10333" i="4" a="1"/>
  <c r="B10333" i="4" s="1"/>
  <c r="B10415" i="4" a="1"/>
  <c r="B10415" i="4" s="1"/>
  <c r="B10480" i="4" a="1"/>
  <c r="B10480" i="4" s="1"/>
  <c r="B10539" i="4" a="1"/>
  <c r="B10539" i="4" s="1"/>
  <c r="B10617" i="4" a="1"/>
  <c r="B10617" i="4" s="1"/>
  <c r="B10684" i="4" a="1"/>
  <c r="B10684" i="4" s="1"/>
  <c r="B10816" i="4" a="1"/>
  <c r="B10816" i="4" s="1"/>
  <c r="B10877" i="4" a="1"/>
  <c r="B10877" i="4" s="1"/>
  <c r="B10943" i="4" a="1"/>
  <c r="B10943" i="4" s="1"/>
  <c r="B10996" i="4" a="1"/>
  <c r="B10996" i="4" s="1"/>
  <c r="B11052" i="4" a="1"/>
  <c r="B11052" i="4" s="1"/>
  <c r="B11118" i="4" a="1"/>
  <c r="B11118" i="4" s="1"/>
  <c r="B11163" i="4" a="1"/>
  <c r="B11163" i="4" s="1"/>
  <c r="B11218" i="4" a="1"/>
  <c r="B11218" i="4" s="1"/>
  <c r="B11270" i="4" a="1"/>
  <c r="B11270" i="4" s="1"/>
  <c r="B11333" i="4" a="1"/>
  <c r="B11333" i="4" s="1"/>
  <c r="B11388" i="4" a="1"/>
  <c r="B11388" i="4" s="1"/>
  <c r="B11439" i="4" a="1"/>
  <c r="B11439" i="4" s="1"/>
  <c r="B11552" i="4" a="1"/>
  <c r="B11552" i="4" s="1"/>
  <c r="B11595" i="4" a="1"/>
  <c r="B11595" i="4" s="1"/>
  <c r="B11646" i="4" a="1"/>
  <c r="B11646" i="4" s="1"/>
  <c r="B11696" i="4" a="1"/>
  <c r="B11696" i="4" s="1"/>
  <c r="B11798" i="4" a="1"/>
  <c r="B11798" i="4" s="1"/>
  <c r="B11850" i="4" a="1"/>
  <c r="B11850" i="4" s="1"/>
  <c r="B11893" i="4" a="1"/>
  <c r="B11893" i="4" s="1"/>
  <c r="B11952" i="4" a="1"/>
  <c r="B11952" i="4" s="1"/>
  <c r="B12004" i="4" a="1"/>
  <c r="B12004" i="4" s="1"/>
  <c r="B12046" i="4" a="1"/>
  <c r="B12046" i="4" s="1"/>
  <c r="B12097" i="4" a="1"/>
  <c r="B12097" i="4" s="1"/>
  <c r="B12237" i="4" a="1"/>
  <c r="B12237" i="4" s="1"/>
  <c r="B12290" i="4" a="1"/>
  <c r="B12290" i="4" s="1"/>
  <c r="B12328" i="4" a="1"/>
  <c r="B12328" i="4" s="1"/>
  <c r="B12373" i="4" a="1"/>
  <c r="B12373" i="4" s="1"/>
  <c r="B12410" i="4" a="1"/>
  <c r="B12410" i="4" s="1"/>
  <c r="B12458" i="4" a="1"/>
  <c r="B12458" i="4" s="1"/>
  <c r="B10038" i="4" a="1"/>
  <c r="B10038" i="4" s="1"/>
  <c r="B10111" i="4" a="1"/>
  <c r="B10111" i="4" s="1"/>
  <c r="B10188" i="4" a="1"/>
  <c r="B10188" i="4" s="1"/>
  <c r="B10265" i="4" a="1"/>
  <c r="B10265" i="4" s="1"/>
  <c r="B10334" i="4" a="1"/>
  <c r="B10334" i="4" s="1"/>
  <c r="B10416" i="4" a="1"/>
  <c r="B10416" i="4" s="1"/>
  <c r="B10481" i="4" a="1"/>
  <c r="B10481" i="4" s="1"/>
  <c r="B10540" i="4" a="1"/>
  <c r="B10540" i="4" s="1"/>
  <c r="B10618" i="4" a="1"/>
  <c r="B10618" i="4" s="1"/>
  <c r="B10685" i="4" a="1"/>
  <c r="B10685" i="4" s="1"/>
  <c r="B10760" i="4" a="1"/>
  <c r="B10760" i="4" s="1"/>
  <c r="B10817" i="4" a="1"/>
  <c r="B10817" i="4" s="1"/>
  <c r="B10878" i="4" a="1"/>
  <c r="B10878" i="4" s="1"/>
  <c r="B10944" i="4" a="1"/>
  <c r="B10944" i="4" s="1"/>
  <c r="B10997" i="4" a="1"/>
  <c r="B10997" i="4" s="1"/>
  <c r="B11053" i="4" a="1"/>
  <c r="B11053" i="4" s="1"/>
  <c r="B11120" i="4" a="1"/>
  <c r="B11120" i="4" s="1"/>
  <c r="B11164" i="4" a="1"/>
  <c r="B11164" i="4" s="1"/>
  <c r="B11219" i="4" a="1"/>
  <c r="B11219" i="4" s="1"/>
  <c r="B11271" i="4" a="1"/>
  <c r="B11271" i="4" s="1"/>
  <c r="B11334" i="4" a="1"/>
  <c r="B11334" i="4" s="1"/>
  <c r="B11497" i="4" a="1"/>
  <c r="B11497" i="4" s="1"/>
  <c r="B11647" i="4" a="1"/>
  <c r="B11647" i="4" s="1"/>
  <c r="B11697" i="4" a="1"/>
  <c r="B11697" i="4" s="1"/>
  <c r="B11750" i="4" a="1"/>
  <c r="B11750" i="4" s="1"/>
  <c r="B11799" i="4" a="1"/>
  <c r="B11799" i="4" s="1"/>
  <c r="B11851" i="4" a="1"/>
  <c r="B11851" i="4" s="1"/>
  <c r="B11894" i="4" a="1"/>
  <c r="B11894" i="4" s="1"/>
  <c r="B11953" i="4" a="1"/>
  <c r="B11953" i="4" s="1"/>
  <c r="B12005" i="4" a="1"/>
  <c r="B12005" i="4" s="1"/>
  <c r="B12099" i="4" a="1"/>
  <c r="B12099" i="4" s="1"/>
  <c r="B12140" i="4" a="1"/>
  <c r="B12140" i="4" s="1"/>
  <c r="B12193" i="4" a="1"/>
  <c r="B12193" i="4" s="1"/>
  <c r="B12411" i="4" a="1"/>
  <c r="B12411" i="4" s="1"/>
  <c r="B12459" i="4" a="1"/>
  <c r="B12459" i="4" s="1"/>
  <c r="B12495" i="4" a="1"/>
  <c r="B12495" i="4" s="1"/>
  <c r="B12535" i="4" a="1"/>
  <c r="B12535" i="4" s="1"/>
  <c r="B12611" i="4" a="1"/>
  <c r="B12611" i="4" s="1"/>
  <c r="B12691" i="4" a="1"/>
  <c r="B12691" i="4" s="1"/>
  <c r="B12765" i="4" a="1"/>
  <c r="B12765" i="4" s="1"/>
  <c r="B10039" i="4" a="1"/>
  <c r="B10039" i="4" s="1"/>
  <c r="B10113" i="4" a="1"/>
  <c r="B10113" i="4" s="1"/>
  <c r="B10195" i="4" a="1"/>
  <c r="B10195" i="4" s="1"/>
  <c r="B10266" i="4" a="1"/>
  <c r="B10266" i="4" s="1"/>
  <c r="B10337" i="4" a="1"/>
  <c r="B10337" i="4" s="1"/>
  <c r="B10417" i="4" a="1"/>
  <c r="B10417" i="4" s="1"/>
  <c r="B10482" i="4" a="1"/>
  <c r="B10482" i="4" s="1"/>
  <c r="B10551" i="4" a="1"/>
  <c r="B10551" i="4" s="1"/>
  <c r="B10619" i="4" a="1"/>
  <c r="B10619" i="4" s="1"/>
  <c r="B10686" i="4" a="1"/>
  <c r="B10686" i="4" s="1"/>
  <c r="B10818" i="4" a="1"/>
  <c r="B10818" i="4" s="1"/>
  <c r="B10879" i="4" a="1"/>
  <c r="B10879" i="4" s="1"/>
  <c r="B10945" i="4" a="1"/>
  <c r="B10945" i="4" s="1"/>
  <c r="B10998" i="4" a="1"/>
  <c r="B10998" i="4" s="1"/>
  <c r="B11121" i="4" a="1"/>
  <c r="B11121" i="4" s="1"/>
  <c r="B11165" i="4" a="1"/>
  <c r="B11165" i="4" s="1"/>
  <c r="B11220" i="4" a="1"/>
  <c r="B11220" i="4" s="1"/>
  <c r="B11285" i="4" a="1"/>
  <c r="B11285" i="4" s="1"/>
  <c r="B11339" i="4" a="1"/>
  <c r="B11339" i="4" s="1"/>
  <c r="B11394" i="4" a="1"/>
  <c r="B11394" i="4" s="1"/>
  <c r="B11440" i="4" a="1"/>
  <c r="B11440" i="4" s="1"/>
  <c r="B11499" i="4" a="1"/>
  <c r="B11499" i="4" s="1"/>
  <c r="B11553" i="4" a="1"/>
  <c r="B11553" i="4" s="1"/>
  <c r="B11596" i="4" a="1"/>
  <c r="B11596" i="4" s="1"/>
  <c r="B11648" i="4" a="1"/>
  <c r="B11648" i="4" s="1"/>
  <c r="B11698" i="4" a="1"/>
  <c r="B11698" i="4" s="1"/>
  <c r="B11805" i="4" a="1"/>
  <c r="B11805" i="4" s="1"/>
  <c r="B11895" i="4" a="1"/>
  <c r="B11895" i="4" s="1"/>
  <c r="B11954" i="4" a="1"/>
  <c r="B11954" i="4" s="1"/>
  <c r="B12006" i="4" a="1"/>
  <c r="B12006" i="4" s="1"/>
  <c r="B12047" i="4" a="1"/>
  <c r="B12047" i="4" s="1"/>
  <c r="B12100" i="4" a="1"/>
  <c r="B12100" i="4" s="1"/>
  <c r="B12141" i="4" a="1"/>
  <c r="B12141" i="4" s="1"/>
  <c r="B12194" i="4" a="1"/>
  <c r="B12194" i="4" s="1"/>
  <c r="B12239" i="4" a="1"/>
  <c r="B12239" i="4" s="1"/>
  <c r="B12291" i="4" a="1"/>
  <c r="B12291" i="4" s="1"/>
  <c r="B12329" i="4" a="1"/>
  <c r="B12329" i="4" s="1"/>
  <c r="B12374" i="4" a="1"/>
  <c r="B12374" i="4" s="1"/>
  <c r="B12412" i="4" a="1"/>
  <c r="B12412" i="4" s="1"/>
  <c r="B12496" i="4" a="1"/>
  <c r="B12496" i="4" s="1"/>
  <c r="B12536" i="4" a="1"/>
  <c r="B12536" i="4" s="1"/>
  <c r="B12572" i="4" a="1"/>
  <c r="B12572" i="4" s="1"/>
  <c r="B12613" i="4" a="1"/>
  <c r="B12613" i="4" s="1"/>
  <c r="B12652" i="4" a="1"/>
  <c r="B12652" i="4" s="1"/>
  <c r="B12692" i="4" a="1"/>
  <c r="B12692" i="4" s="1"/>
  <c r="B12729" i="4" a="1"/>
  <c r="B12729" i="4" s="1"/>
  <c r="B12766" i="4" a="1"/>
  <c r="B12766" i="4" s="1"/>
  <c r="B12801" i="4" a="1"/>
  <c r="B12801" i="4" s="1"/>
  <c r="B12836" i="4" a="1"/>
  <c r="B12836" i="4" s="1"/>
  <c r="B12865" i="4" a="1"/>
  <c r="B12865" i="4" s="1"/>
  <c r="B12895" i="4" a="1"/>
  <c r="B12895" i="4" s="1"/>
  <c r="B12925" i="4" a="1"/>
  <c r="B12925" i="4" s="1"/>
  <c r="B12953" i="4" a="1"/>
  <c r="B12953" i="4" s="1"/>
  <c r="B12986" i="4" a="1"/>
  <c r="B12986" i="4" s="1"/>
  <c r="B13016" i="4" a="1"/>
  <c r="B13016" i="4" s="1"/>
  <c r="B13045" i="4" a="1"/>
  <c r="B13045" i="4" s="1"/>
  <c r="B13076" i="4" a="1"/>
  <c r="B13076" i="4" s="1"/>
  <c r="B13103" i="4" a="1"/>
  <c r="B13103" i="4" s="1"/>
  <c r="B13131" i="4" a="1"/>
  <c r="B13131" i="4" s="1"/>
  <c r="B13160" i="4" a="1"/>
  <c r="B13160" i="4" s="1"/>
  <c r="B13187" i="4" a="1"/>
  <c r="B13187" i="4" s="1"/>
  <c r="B13269" i="4" a="1"/>
  <c r="B13269" i="4" s="1"/>
  <c r="B13296" i="4" a="1"/>
  <c r="B13296" i="4" s="1"/>
  <c r="B13322" i="4" a="1"/>
  <c r="B13322" i="4" s="1"/>
  <c r="B13352" i="4" a="1"/>
  <c r="B13352" i="4" s="1"/>
  <c r="B13379" i="4" a="1"/>
  <c r="B13379" i="4" s="1"/>
  <c r="B13404" i="4" a="1"/>
  <c r="B13404" i="4" s="1"/>
  <c r="B13430" i="4" a="1"/>
  <c r="B13430" i="4" s="1"/>
  <c r="B13457" i="4" a="1"/>
  <c r="B13457" i="4" s="1"/>
  <c r="B13486" i="4" a="1"/>
  <c r="B13486" i="4" s="1"/>
  <c r="B13565" i="4" a="1"/>
  <c r="B13565" i="4" s="1"/>
  <c r="B10040" i="4" a="1"/>
  <c r="B10040" i="4" s="1"/>
  <c r="B10114" i="4" a="1"/>
  <c r="B10114" i="4" s="1"/>
  <c r="B10196" i="4" a="1"/>
  <c r="B10196" i="4" s="1"/>
  <c r="B10267" i="4" a="1"/>
  <c r="B10267" i="4" s="1"/>
  <c r="B10338" i="4" a="1"/>
  <c r="B10338" i="4" s="1"/>
  <c r="B10418" i="4" a="1"/>
  <c r="B10418" i="4" s="1"/>
  <c r="B10483" i="4" a="1"/>
  <c r="B10483" i="4" s="1"/>
  <c r="B10620" i="4" a="1"/>
  <c r="B10620" i="4" s="1"/>
  <c r="B10687" i="4" a="1"/>
  <c r="B10687" i="4" s="1"/>
  <c r="B10769" i="4" a="1"/>
  <c r="B10769" i="4" s="1"/>
  <c r="B10884" i="4" a="1"/>
  <c r="B10884" i="4" s="1"/>
  <c r="B10951" i="4" a="1"/>
  <c r="B10951" i="4" s="1"/>
  <c r="B11054" i="4" a="1"/>
  <c r="B11054" i="4" s="1"/>
  <c r="B11122" i="4" a="1"/>
  <c r="B11122" i="4" s="1"/>
  <c r="B11221" i="4" a="1"/>
  <c r="B11221" i="4" s="1"/>
  <c r="B11288" i="4" a="1"/>
  <c r="B11288" i="4" s="1"/>
  <c r="B11340" i="4" a="1"/>
  <c r="B11340" i="4" s="1"/>
  <c r="B11395" i="4" a="1"/>
  <c r="B11395" i="4" s="1"/>
  <c r="B11500" i="4" a="1"/>
  <c r="B11500" i="4" s="1"/>
  <c r="B11554" i="4" a="1"/>
  <c r="B11554" i="4" s="1"/>
  <c r="B11597" i="4" a="1"/>
  <c r="B11597" i="4" s="1"/>
  <c r="B11649" i="4" a="1"/>
  <c r="B11649" i="4" s="1"/>
  <c r="B11700" i="4" a="1"/>
  <c r="B11700" i="4" s="1"/>
  <c r="B11751" i="4" a="1"/>
  <c r="B11751" i="4" s="1"/>
  <c r="B11807" i="4" a="1"/>
  <c r="B11807" i="4" s="1"/>
  <c r="B11852" i="4" a="1"/>
  <c r="B11852" i="4" s="1"/>
  <c r="B12007" i="4" a="1"/>
  <c r="B12007" i="4" s="1"/>
  <c r="B12051" i="4" a="1"/>
  <c r="B12051" i="4" s="1"/>
  <c r="B12142" i="4" a="1"/>
  <c r="B12142" i="4" s="1"/>
  <c r="B12195" i="4" a="1"/>
  <c r="B12195" i="4" s="1"/>
  <c r="B12240" i="4" a="1"/>
  <c r="B12240" i="4" s="1"/>
  <c r="B12292" i="4" a="1"/>
  <c r="B12292" i="4" s="1"/>
  <c r="B12330" i="4" a="1"/>
  <c r="B12330" i="4" s="1"/>
  <c r="B12375" i="4" a="1"/>
  <c r="B12375" i="4" s="1"/>
  <c r="B12416" i="4" a="1"/>
  <c r="B12416" i="4" s="1"/>
  <c r="B12497" i="4" a="1"/>
  <c r="B12497" i="4" s="1"/>
  <c r="B12537" i="4" a="1"/>
  <c r="B12537" i="4" s="1"/>
  <c r="B12573" i="4" a="1"/>
  <c r="B12573" i="4" s="1"/>
  <c r="B12614" i="4" a="1"/>
  <c r="B12614" i="4" s="1"/>
  <c r="B12653" i="4" a="1"/>
  <c r="B12653" i="4" s="1"/>
  <c r="B12693" i="4" a="1"/>
  <c r="B12693" i="4" s="1"/>
  <c r="B12730" i="4" a="1"/>
  <c r="B12730" i="4" s="1"/>
  <c r="B12767" i="4" a="1"/>
  <c r="B12767" i="4" s="1"/>
  <c r="B12802" i="4" a="1"/>
  <c r="B12802" i="4" s="1"/>
  <c r="B12837" i="4" a="1"/>
  <c r="B12837" i="4" s="1"/>
  <c r="B12866" i="4" a="1"/>
  <c r="B12866" i="4" s="1"/>
  <c r="B12896" i="4" a="1"/>
  <c r="B12896" i="4" s="1"/>
  <c r="B12955" i="4" a="1"/>
  <c r="B12955" i="4" s="1"/>
  <c r="B12987" i="4" a="1"/>
  <c r="B12987" i="4" s="1"/>
  <c r="B13017" i="4" a="1"/>
  <c r="B13017" i="4" s="1"/>
  <c r="B13046" i="4" a="1"/>
  <c r="B13046" i="4" s="1"/>
  <c r="B13077" i="4" a="1"/>
  <c r="B13077" i="4" s="1"/>
  <c r="B13104" i="4" a="1"/>
  <c r="B13104" i="4" s="1"/>
  <c r="B13132" i="4" a="1"/>
  <c r="B13132" i="4" s="1"/>
  <c r="B13161" i="4" a="1"/>
  <c r="B13161" i="4" s="1"/>
  <c r="B13188" i="4" a="1"/>
  <c r="B13188" i="4" s="1"/>
  <c r="B13215" i="4" a="1"/>
  <c r="B13215" i="4" s="1"/>
  <c r="B13243" i="4" a="1"/>
  <c r="B13243" i="4" s="1"/>
  <c r="B13270" i="4" a="1"/>
  <c r="B13270" i="4" s="1"/>
  <c r="B13297" i="4" a="1"/>
  <c r="B13297" i="4" s="1"/>
  <c r="B13323" i="4" a="1"/>
  <c r="B13323" i="4" s="1"/>
  <c r="B13353" i="4" a="1"/>
  <c r="B13353" i="4" s="1"/>
  <c r="B13431" i="4" a="1"/>
  <c r="B13431" i="4" s="1"/>
  <c r="B13458" i="4" a="1"/>
  <c r="B13458" i="4" s="1"/>
  <c r="B13512" i="4" a="1"/>
  <c r="B13512" i="4" s="1"/>
  <c r="B13539" i="4" a="1"/>
  <c r="B13539" i="4" s="1"/>
  <c r="B13566" i="4" a="1"/>
  <c r="B13566" i="4" s="1"/>
  <c r="B10045" i="4" a="1"/>
  <c r="B10045" i="4" s="1"/>
  <c r="B10118" i="4" a="1"/>
  <c r="B10118" i="4" s="1"/>
  <c r="B10215" i="4" a="1"/>
  <c r="B10215" i="4" s="1"/>
  <c r="B10277" i="4" a="1"/>
  <c r="B10277" i="4" s="1"/>
  <c r="B10363" i="4" a="1"/>
  <c r="B10363" i="4" s="1"/>
  <c r="B10430" i="4" a="1"/>
  <c r="B10430" i="4" s="1"/>
  <c r="B10568" i="4" a="1"/>
  <c r="B10568" i="4" s="1"/>
  <c r="B10635" i="4" a="1"/>
  <c r="B10635" i="4" s="1"/>
  <c r="B10701" i="4" a="1"/>
  <c r="B10701" i="4" s="1"/>
  <c r="B10772" i="4" a="1"/>
  <c r="B10772" i="4" s="1"/>
  <c r="B10823" i="4" a="1"/>
  <c r="B10823" i="4" s="1"/>
  <c r="B10896" i="4" a="1"/>
  <c r="B10896" i="4" s="1"/>
  <c r="B10955" i="4" a="1"/>
  <c r="B10955" i="4" s="1"/>
  <c r="B11002" i="4" a="1"/>
  <c r="B11002" i="4" s="1"/>
  <c r="B11067" i="4" a="1"/>
  <c r="B11067" i="4" s="1"/>
  <c r="B11126" i="4" a="1"/>
  <c r="B11126" i="4" s="1"/>
  <c r="B11173" i="4" a="1"/>
  <c r="B11173" i="4" s="1"/>
  <c r="B11230" i="4" a="1"/>
  <c r="B11230" i="4" s="1"/>
  <c r="B11295" i="4" a="1"/>
  <c r="B11295" i="4" s="1"/>
  <c r="B11343" i="4" a="1"/>
  <c r="B11343" i="4" s="1"/>
  <c r="B11398" i="4" a="1"/>
  <c r="B11398" i="4" s="1"/>
  <c r="B11457" i="4" a="1"/>
  <c r="B11457" i="4" s="1"/>
  <c r="B11504" i="4" a="1"/>
  <c r="B11504" i="4" s="1"/>
  <c r="B11604" i="4" a="1"/>
  <c r="B11604" i="4" s="1"/>
  <c r="B11760" i="4" a="1"/>
  <c r="B11760" i="4" s="1"/>
  <c r="B11910" i="4" a="1"/>
  <c r="B11910" i="4" s="1"/>
  <c r="B11960" i="4" a="1"/>
  <c r="B11960" i="4" s="1"/>
  <c r="B12010" i="4" a="1"/>
  <c r="B12010" i="4" s="1"/>
  <c r="B12149" i="4" a="1"/>
  <c r="B12149" i="4" s="1"/>
  <c r="B10046" i="4" a="1"/>
  <c r="B10046" i="4" s="1"/>
  <c r="B10119" i="4" a="1"/>
  <c r="B10119" i="4" s="1"/>
  <c r="B10216" i="4" a="1"/>
  <c r="B10216" i="4" s="1"/>
  <c r="B10278" i="4" a="1"/>
  <c r="B10278" i="4" s="1"/>
  <c r="B10431" i="4" a="1"/>
  <c r="B10431" i="4" s="1"/>
  <c r="B10487" i="4" a="1"/>
  <c r="B10487" i="4" s="1"/>
  <c r="B10569" i="4" a="1"/>
  <c r="B10569" i="4" s="1"/>
  <c r="B10636" i="4" a="1"/>
  <c r="B10636" i="4" s="1"/>
  <c r="B10710" i="4" a="1"/>
  <c r="B10710" i="4" s="1"/>
  <c r="B10897" i="4" a="1"/>
  <c r="B10897" i="4" s="1"/>
  <c r="B10956" i="4" a="1"/>
  <c r="B10956" i="4" s="1"/>
  <c r="B11012" i="4" a="1"/>
  <c r="B11012" i="4" s="1"/>
  <c r="B11068" i="4" a="1"/>
  <c r="B11068" i="4" s="1"/>
  <c r="B11127" i="4" a="1"/>
  <c r="B11127" i="4" s="1"/>
  <c r="B11174" i="4" a="1"/>
  <c r="B11174" i="4" s="1"/>
  <c r="B11231" i="4" a="1"/>
  <c r="B11231" i="4" s="1"/>
  <c r="B11344" i="4" a="1"/>
  <c r="B11344" i="4" s="1"/>
  <c r="B11399" i="4" a="1"/>
  <c r="B11399" i="4" s="1"/>
  <c r="B11459" i="4" a="1"/>
  <c r="B11459" i="4" s="1"/>
  <c r="B11506" i="4" a="1"/>
  <c r="B11506" i="4" s="1"/>
  <c r="B11605" i="4" a="1"/>
  <c r="B11605" i="4" s="1"/>
  <c r="B11661" i="4" a="1"/>
  <c r="B11661" i="4" s="1"/>
  <c r="B11714" i="4" a="1"/>
  <c r="B11714" i="4" s="1"/>
  <c r="B11761" i="4" a="1"/>
  <c r="B11761" i="4" s="1"/>
  <c r="B11814" i="4" a="1"/>
  <c r="B11814" i="4" s="1"/>
  <c r="B11855" i="4" a="1"/>
  <c r="B11855" i="4" s="1"/>
  <c r="B12011" i="4" a="1"/>
  <c r="B12011" i="4" s="1"/>
  <c r="B12054" i="4" a="1"/>
  <c r="B12054" i="4" s="1"/>
  <c r="B12107" i="4" a="1"/>
  <c r="B12107" i="4" s="1"/>
  <c r="B12200" i="4" a="1"/>
  <c r="B12200" i="4" s="1"/>
  <c r="B12246" i="4" a="1"/>
  <c r="B12246" i="4" s="1"/>
  <c r="B12335" i="4" a="1"/>
  <c r="B12335" i="4" s="1"/>
  <c r="B12465" i="4" a="1"/>
  <c r="B12465" i="4" s="1"/>
  <c r="B12506" i="4" a="1"/>
  <c r="B12506" i="4" s="1"/>
  <c r="B12542" i="4" a="1"/>
  <c r="B12542" i="4" s="1"/>
  <c r="B12620" i="4" a="1"/>
  <c r="B12620" i="4" s="1"/>
  <c r="B12697" i="4" a="1"/>
  <c r="B12697" i="4" s="1"/>
  <c r="B12735" i="4" a="1"/>
  <c r="B12735" i="4" s="1"/>
  <c r="B12775" i="4" a="1"/>
  <c r="B12775" i="4" s="1"/>
  <c r="B12809" i="4" a="1"/>
  <c r="B12809" i="4" s="1"/>
  <c r="B12842" i="4" a="1"/>
  <c r="B12842" i="4" s="1"/>
  <c r="B12872" i="4" a="1"/>
  <c r="B12872" i="4" s="1"/>
  <c r="B12930" i="4" a="1"/>
  <c r="B12930" i="4" s="1"/>
  <c r="B12960" i="4" a="1"/>
  <c r="B12960" i="4" s="1"/>
  <c r="B12992" i="4" a="1"/>
  <c r="B12992" i="4" s="1"/>
  <c r="B13022" i="4" a="1"/>
  <c r="B13022" i="4" s="1"/>
  <c r="B13051" i="4" a="1"/>
  <c r="B13051" i="4" s="1"/>
  <c r="B13080" i="4" a="1"/>
  <c r="B13080" i="4" s="1"/>
  <c r="B13136" i="4" a="1"/>
  <c r="B13136" i="4" s="1"/>
  <c r="B13166" i="4" a="1"/>
  <c r="B13166" i="4" s="1"/>
  <c r="B13247" i="4" a="1"/>
  <c r="B13247" i="4" s="1"/>
  <c r="B13274" i="4" a="1"/>
  <c r="B13274" i="4" s="1"/>
  <c r="B13328" i="4" a="1"/>
  <c r="B13328" i="4" s="1"/>
  <c r="B13382" i="4" a="1"/>
  <c r="B13382" i="4" s="1"/>
  <c r="B13408" i="4" a="1"/>
  <c r="B13408" i="4" s="1"/>
  <c r="B13435" i="4" a="1"/>
  <c r="B13435" i="4" s="1"/>
  <c r="B13463" i="4" a="1"/>
  <c r="B13463" i="4" s="1"/>
  <c r="B13490" i="4" a="1"/>
  <c r="B13490" i="4" s="1"/>
  <c r="B13516" i="4" a="1"/>
  <c r="B13516" i="4" s="1"/>
  <c r="B13544" i="4" a="1"/>
  <c r="B13544" i="4" s="1"/>
  <c r="B13570" i="4" a="1"/>
  <c r="B13570" i="4" s="1"/>
  <c r="B13596" i="4" a="1"/>
  <c r="B13596" i="4" s="1"/>
  <c r="B13622" i="4" a="1"/>
  <c r="B13622" i="4" s="1"/>
  <c r="B13650" i="4" a="1"/>
  <c r="B13650" i="4" s="1"/>
  <c r="B13678" i="4" a="1"/>
  <c r="B13678" i="4" s="1"/>
  <c r="B10055" i="4" a="1"/>
  <c r="B10055" i="4" s="1"/>
  <c r="B10157" i="4" a="1"/>
  <c r="B10157" i="4" s="1"/>
  <c r="B10227" i="4" a="1"/>
  <c r="B10227" i="4" s="1"/>
  <c r="B10310" i="4" a="1"/>
  <c r="B10310" i="4" s="1"/>
  <c r="B10375" i="4" a="1"/>
  <c r="B10375" i="4" s="1"/>
  <c r="B10446" i="4" a="1"/>
  <c r="B10446" i="4" s="1"/>
  <c r="B10518" i="4" a="1"/>
  <c r="B10518" i="4" s="1"/>
  <c r="B10583" i="4" a="1"/>
  <c r="B10583" i="4" s="1"/>
  <c r="B10659" i="4" a="1"/>
  <c r="B10659" i="4" s="1"/>
  <c r="B10720" i="4" a="1"/>
  <c r="B10720" i="4" s="1"/>
  <c r="B10786" i="4" a="1"/>
  <c r="B10786" i="4" s="1"/>
  <c r="B10854" i="4" a="1"/>
  <c r="B10854" i="4" s="1"/>
  <c r="B10912" i="4" a="1"/>
  <c r="B10912" i="4" s="1"/>
  <c r="B10102" i="4" a="1"/>
  <c r="B10102" i="4" s="1"/>
  <c r="B10162" i="4" a="1"/>
  <c r="B10162" i="4" s="1"/>
  <c r="B10248" i="4" a="1"/>
  <c r="B10248" i="4" s="1"/>
  <c r="B10380" i="4" a="1"/>
  <c r="B10380" i="4" s="1"/>
  <c r="B10471" i="4" a="1"/>
  <c r="B10471" i="4" s="1"/>
  <c r="B10532" i="4" a="1"/>
  <c r="B10532" i="4" s="1"/>
  <c r="B10589" i="4" a="1"/>
  <c r="B10589" i="4" s="1"/>
  <c r="B10672" i="4" a="1"/>
  <c r="B10672" i="4" s="1"/>
  <c r="B10737" i="4" a="1"/>
  <c r="B10737" i="4" s="1"/>
  <c r="B10804" i="4" a="1"/>
  <c r="B10804" i="4" s="1"/>
  <c r="B10858" i="4" a="1"/>
  <c r="B10858" i="4" s="1"/>
  <c r="B10917" i="4" a="1"/>
  <c r="B10917" i="4" s="1"/>
  <c r="B10989" i="4" a="1"/>
  <c r="B10989" i="4" s="1"/>
  <c r="B10041" i="4" a="1"/>
  <c r="B10041" i="4" s="1"/>
  <c r="B10276" i="4" a="1"/>
  <c r="B10276" i="4" s="1"/>
  <c r="B10377" i="4" a="1"/>
  <c r="B10377" i="4" s="1"/>
  <c r="B10586" i="4" a="1"/>
  <c r="B10586" i="4" s="1"/>
  <c r="B10802" i="4" a="1"/>
  <c r="B10802" i="4" s="1"/>
  <c r="B10899" i="4" a="1"/>
  <c r="B10899" i="4" s="1"/>
  <c r="B10988" i="4" a="1"/>
  <c r="B10988" i="4" s="1"/>
  <c r="B11070" i="4" a="1"/>
  <c r="B11070" i="4" s="1"/>
  <c r="B11215" i="4" a="1"/>
  <c r="B11215" i="4" s="1"/>
  <c r="B11300" i="4" a="1"/>
  <c r="B11300" i="4" s="1"/>
  <c r="B11375" i="4" a="1"/>
  <c r="B11375" i="4" s="1"/>
  <c r="B11460" i="4" a="1"/>
  <c r="B11460" i="4" s="1"/>
  <c r="B11591" i="4" a="1"/>
  <c r="B11591" i="4" s="1"/>
  <c r="B11667" i="4" a="1"/>
  <c r="B11667" i="4" s="1"/>
  <c r="B11725" i="4" a="1"/>
  <c r="B11725" i="4" s="1"/>
  <c r="B11809" i="4" a="1"/>
  <c r="B11809" i="4" s="1"/>
  <c r="B11937" i="4" a="1"/>
  <c r="B11937" i="4" s="1"/>
  <c r="B12015" i="4" a="1"/>
  <c r="B12015" i="4" s="1"/>
  <c r="B12080" i="4" a="1"/>
  <c r="B12080" i="4" s="1"/>
  <c r="B12144" i="4" a="1"/>
  <c r="B12144" i="4" s="1"/>
  <c r="B12209" i="4" a="1"/>
  <c r="B12209" i="4" s="1"/>
  <c r="B12272" i="4" a="1"/>
  <c r="B12272" i="4" s="1"/>
  <c r="B12333" i="4" a="1"/>
  <c r="B12333" i="4" s="1"/>
  <c r="B12390" i="4" a="1"/>
  <c r="B12390" i="4" s="1"/>
  <c r="B12490" i="4" a="1"/>
  <c r="B12490" i="4" s="1"/>
  <c r="B12539" i="4" a="1"/>
  <c r="B12539" i="4" s="1"/>
  <c r="B12588" i="4" a="1"/>
  <c r="B12588" i="4" s="1"/>
  <c r="B12670" i="4" a="1"/>
  <c r="B12670" i="4" s="1"/>
  <c r="B12714" i="4" a="1"/>
  <c r="B12714" i="4" s="1"/>
  <c r="B12761" i="4" a="1"/>
  <c r="B12761" i="4" s="1"/>
  <c r="B12797" i="4" a="1"/>
  <c r="B12797" i="4" s="1"/>
  <c r="B12838" i="4" a="1"/>
  <c r="B12838" i="4" s="1"/>
  <c r="B12871" i="4" a="1"/>
  <c r="B12871" i="4" s="1"/>
  <c r="B12904" i="4" a="1"/>
  <c r="B12904" i="4" s="1"/>
  <c r="B12936" i="4" a="1"/>
  <c r="B12936" i="4" s="1"/>
  <c r="B12969" i="4" a="1"/>
  <c r="B12969" i="4" s="1"/>
  <c r="B13002" i="4" a="1"/>
  <c r="B13002" i="4" s="1"/>
  <c r="B13129" i="4" a="1"/>
  <c r="B13129" i="4" s="1"/>
  <c r="B13163" i="4" a="1"/>
  <c r="B13163" i="4" s="1"/>
  <c r="B13192" i="4" a="1"/>
  <c r="B13192" i="4" s="1"/>
  <c r="B13222" i="4" a="1"/>
  <c r="B13222" i="4" s="1"/>
  <c r="B13253" i="4" a="1"/>
  <c r="B13253" i="4" s="1"/>
  <c r="B13282" i="4" a="1"/>
  <c r="B13282" i="4" s="1"/>
  <c r="B13311" i="4" a="1"/>
  <c r="B13311" i="4" s="1"/>
  <c r="B13342" i="4" a="1"/>
  <c r="B13342" i="4" s="1"/>
  <c r="B13373" i="4" a="1"/>
  <c r="B13373" i="4" s="1"/>
  <c r="B13401" i="4" a="1"/>
  <c r="B13401" i="4" s="1"/>
  <c r="B13429" i="4" a="1"/>
  <c r="B13429" i="4" s="1"/>
  <c r="B13461" i="4" a="1"/>
  <c r="B13461" i="4" s="1"/>
  <c r="B13491" i="4" a="1"/>
  <c r="B13491" i="4" s="1"/>
  <c r="B13520" i="4" a="1"/>
  <c r="B13520" i="4" s="1"/>
  <c r="B13551" i="4" a="1"/>
  <c r="B13551" i="4" s="1"/>
  <c r="B13579" i="4" a="1"/>
  <c r="B13579" i="4" s="1"/>
  <c r="B13606" i="4" a="1"/>
  <c r="B13606" i="4" s="1"/>
  <c r="B13634" i="4" a="1"/>
  <c r="B13634" i="4" s="1"/>
  <c r="B13661" i="4" a="1"/>
  <c r="B13661" i="4" s="1"/>
  <c r="B13691" i="4" a="1"/>
  <c r="B13691" i="4" s="1"/>
  <c r="B13719" i="4" a="1"/>
  <c r="B13719" i="4" s="1"/>
  <c r="B13744" i="4" a="1"/>
  <c r="B13744" i="4" s="1"/>
  <c r="B13769" i="4" a="1"/>
  <c r="B13769" i="4" s="1"/>
  <c r="B13795" i="4" a="1"/>
  <c r="B13795" i="4" s="1"/>
  <c r="B13821" i="4" a="1"/>
  <c r="B13821" i="4" s="1"/>
  <c r="B13874" i="4" a="1"/>
  <c r="B13874" i="4" s="1"/>
  <c r="B13900" i="4" a="1"/>
  <c r="B13900" i="4" s="1"/>
  <c r="B13952" i="4" a="1"/>
  <c r="B13952" i="4" s="1"/>
  <c r="B13975" i="4" a="1"/>
  <c r="B13975" i="4" s="1"/>
  <c r="B14026" i="4" a="1"/>
  <c r="B14026" i="4" s="1"/>
  <c r="B14050" i="4" a="1"/>
  <c r="B14050" i="4" s="1"/>
  <c r="B14075" i="4" a="1"/>
  <c r="B14075" i="4" s="1"/>
  <c r="B14100" i="4" a="1"/>
  <c r="B14100" i="4" s="1"/>
  <c r="B14127" i="4" a="1"/>
  <c r="B14127" i="4" s="1"/>
  <c r="B14177" i="4" a="1"/>
  <c r="B14177" i="4" s="1"/>
  <c r="B10042" i="4" a="1"/>
  <c r="B10042" i="4" s="1"/>
  <c r="B10158" i="4" a="1"/>
  <c r="B10158" i="4" s="1"/>
  <c r="B10287" i="4" a="1"/>
  <c r="B10287" i="4" s="1"/>
  <c r="B10378" i="4" a="1"/>
  <c r="B10378" i="4" s="1"/>
  <c r="B10502" i="4" a="1"/>
  <c r="B10502" i="4" s="1"/>
  <c r="B10587" i="4" a="1"/>
  <c r="B10587" i="4" s="1"/>
  <c r="B10803" i="4" a="1"/>
  <c r="B10803" i="4" s="1"/>
  <c r="B10906" i="4" a="1"/>
  <c r="B10906" i="4" s="1"/>
  <c r="B10043" i="4" a="1"/>
  <c r="B10043" i="4" s="1"/>
  <c r="B10159" i="4" a="1"/>
  <c r="B10159" i="4" s="1"/>
  <c r="B10289" i="4" a="1"/>
  <c r="B10289" i="4" s="1"/>
  <c r="B10588" i="4" a="1"/>
  <c r="B10588" i="4" s="1"/>
  <c r="B10714" i="4" a="1"/>
  <c r="B10714" i="4" s="1"/>
  <c r="B10908" i="4" a="1"/>
  <c r="B10908" i="4" s="1"/>
  <c r="B10991" i="4" a="1"/>
  <c r="B10991" i="4" s="1"/>
  <c r="B10058" i="4" a="1"/>
  <c r="B10058" i="4" s="1"/>
  <c r="B10161" i="4" a="1"/>
  <c r="B10161" i="4" s="1"/>
  <c r="B10291" i="4" a="1"/>
  <c r="B10291" i="4" s="1"/>
  <c r="B10513" i="4" a="1"/>
  <c r="B10513" i="4" s="1"/>
  <c r="B10611" i="4" a="1"/>
  <c r="B10611" i="4" s="1"/>
  <c r="B10716" i="4" a="1"/>
  <c r="B10716" i="4" s="1"/>
  <c r="B10811" i="4" a="1"/>
  <c r="B10811" i="4" s="1"/>
  <c r="B10993" i="4" a="1"/>
  <c r="B10993" i="4" s="1"/>
  <c r="B11081" i="4" a="1"/>
  <c r="B11081" i="4" s="1"/>
  <c r="B11154" i="4" a="1"/>
  <c r="B11154" i="4" s="1"/>
  <c r="B11236" i="4" a="1"/>
  <c r="B11236" i="4" s="1"/>
  <c r="B11304" i="4" a="1"/>
  <c r="B11304" i="4" s="1"/>
  <c r="B11379" i="4" a="1"/>
  <c r="B11379" i="4" s="1"/>
  <c r="B11464" i="4" a="1"/>
  <c r="B11464" i="4" s="1"/>
  <c r="B11527" i="4" a="1"/>
  <c r="B11527" i="4" s="1"/>
  <c r="B11676" i="4" a="1"/>
  <c r="B11676" i="4" s="1"/>
  <c r="B11743" i="4" a="1"/>
  <c r="B11743" i="4" s="1"/>
  <c r="B11818" i="4" a="1"/>
  <c r="B11818" i="4" s="1"/>
  <c r="B11958" i="4" a="1"/>
  <c r="B11958" i="4" s="1"/>
  <c r="B12018" i="4" a="1"/>
  <c r="B12018" i="4" s="1"/>
  <c r="B12083" i="4" a="1"/>
  <c r="B12083" i="4" s="1"/>
  <c r="B12163" i="4" a="1"/>
  <c r="B12163" i="4" s="1"/>
  <c r="B12212" i="4" a="1"/>
  <c r="B12212" i="4" s="1"/>
  <c r="B12276" i="4" a="1"/>
  <c r="B12276" i="4" s="1"/>
  <c r="B12343" i="4" a="1"/>
  <c r="B12343" i="4" s="1"/>
  <c r="B12399" i="4" a="1"/>
  <c r="B12399" i="4" s="1"/>
  <c r="B12443" i="4" a="1"/>
  <c r="B12443" i="4" s="1"/>
  <c r="B12498" i="4" a="1"/>
  <c r="B12498" i="4" s="1"/>
  <c r="B12544" i="4" a="1"/>
  <c r="B12544" i="4" s="1"/>
  <c r="B12592" i="4" a="1"/>
  <c r="B12592" i="4" s="1"/>
  <c r="B12630" i="4" a="1"/>
  <c r="B12630" i="4" s="1"/>
  <c r="B12674" i="4" a="1"/>
  <c r="B12674" i="4" s="1"/>
  <c r="B12723" i="4" a="1"/>
  <c r="B12723" i="4" s="1"/>
  <c r="B12803" i="4" a="1"/>
  <c r="B12803" i="4" s="1"/>
  <c r="B12843" i="4" a="1"/>
  <c r="B12843" i="4" s="1"/>
  <c r="B12874" i="4" a="1"/>
  <c r="B12874" i="4" s="1"/>
  <c r="B12907" i="4" a="1"/>
  <c r="B12907" i="4" s="1"/>
  <c r="B12939" i="4" a="1"/>
  <c r="B12939" i="4" s="1"/>
  <c r="B12973" i="4" a="1"/>
  <c r="B12973" i="4" s="1"/>
  <c r="B13038" i="4" a="1"/>
  <c r="B13038" i="4" s="1"/>
  <c r="B13071" i="4" a="1"/>
  <c r="B13071" i="4" s="1"/>
  <c r="B13102" i="4" a="1"/>
  <c r="B13102" i="4" s="1"/>
  <c r="B13134" i="4" a="1"/>
  <c r="B13134" i="4" s="1"/>
  <c r="B13168" i="4" a="1"/>
  <c r="B13168" i="4" s="1"/>
  <c r="B13196" i="4" a="1"/>
  <c r="B13196" i="4" s="1"/>
  <c r="B13224" i="4" a="1"/>
  <c r="B13224" i="4" s="1"/>
  <c r="B13256" i="4" a="1"/>
  <c r="B13256" i="4" s="1"/>
  <c r="B13286" i="4" a="1"/>
  <c r="B13286" i="4" s="1"/>
  <c r="B13314" i="4" a="1"/>
  <c r="B13314" i="4" s="1"/>
  <c r="B13346" i="4" a="1"/>
  <c r="B13346" i="4" s="1"/>
  <c r="B13377" i="4" a="1"/>
  <c r="B13377" i="4" s="1"/>
  <c r="B13405" i="4" a="1"/>
  <c r="B13405" i="4" s="1"/>
  <c r="B13434" i="4" a="1"/>
  <c r="B13434" i="4" s="1"/>
  <c r="B13494" i="4" a="1"/>
  <c r="B13494" i="4" s="1"/>
  <c r="B13524" i="4" a="1"/>
  <c r="B13524" i="4" s="1"/>
  <c r="B10071" i="4" a="1"/>
  <c r="B10071" i="4" s="1"/>
  <c r="B10198" i="4" a="1"/>
  <c r="B10198" i="4" s="1"/>
  <c r="B10312" i="4" a="1"/>
  <c r="B10312" i="4" s="1"/>
  <c r="B10428" i="4" a="1"/>
  <c r="B10428" i="4" s="1"/>
  <c r="B10637" i="4" a="1"/>
  <c r="B10637" i="4" s="1"/>
  <c r="B10722" i="4" a="1"/>
  <c r="B10722" i="4" s="1"/>
  <c r="B10825" i="4" a="1"/>
  <c r="B10825" i="4" s="1"/>
  <c r="B10082" i="4" a="1"/>
  <c r="B10082" i="4" s="1"/>
  <c r="B10217" i="4" a="1"/>
  <c r="B10217" i="4" s="1"/>
  <c r="B10314" i="4" a="1"/>
  <c r="B10314" i="4" s="1"/>
  <c r="B10433" i="4" a="1"/>
  <c r="B10433" i="4" s="1"/>
  <c r="B10530" i="4" a="1"/>
  <c r="B10530" i="4" s="1"/>
  <c r="B10639" i="4" a="1"/>
  <c r="B10639" i="4" s="1"/>
  <c r="B10736" i="4" a="1"/>
  <c r="B10736" i="4" s="1"/>
  <c r="B10842" i="4" a="1"/>
  <c r="B10842" i="4" s="1"/>
  <c r="B10923" i="4" a="1"/>
  <c r="B10923" i="4" s="1"/>
  <c r="B11023" i="4" a="1"/>
  <c r="B11023" i="4" s="1"/>
  <c r="B11092" i="4" a="1"/>
  <c r="B11092" i="4" s="1"/>
  <c r="B11172" i="4" a="1"/>
  <c r="B11172" i="4" s="1"/>
  <c r="B11257" i="4" a="1"/>
  <c r="B11257" i="4" s="1"/>
  <c r="B11321" i="4" a="1"/>
  <c r="B11321" i="4" s="1"/>
  <c r="B11403" i="4" a="1"/>
  <c r="B11403" i="4" s="1"/>
  <c r="B11473" i="4" a="1"/>
  <c r="B11473" i="4" s="1"/>
  <c r="B11556" i="4" a="1"/>
  <c r="B11556" i="4" s="1"/>
  <c r="B11623" i="4" a="1"/>
  <c r="B11623" i="4" s="1"/>
  <c r="B11686" i="4" a="1"/>
  <c r="B11686" i="4" s="1"/>
  <c r="B11908" i="4" a="1"/>
  <c r="B11908" i="4" s="1"/>
  <c r="B11976" i="4" a="1"/>
  <c r="B11976" i="4" s="1"/>
  <c r="B12038" i="4" a="1"/>
  <c r="B12038" i="4" s="1"/>
  <c r="B12108" i="4" a="1"/>
  <c r="B12108" i="4" s="1"/>
  <c r="B12170" i="4" a="1"/>
  <c r="B12170" i="4" s="1"/>
  <c r="B12226" i="4" a="1"/>
  <c r="B12226" i="4" s="1"/>
  <c r="B12299" i="4" a="1"/>
  <c r="B12299" i="4" s="1"/>
  <c r="B12355" i="4" a="1"/>
  <c r="B12355" i="4" s="1"/>
  <c r="B12406" i="4" a="1"/>
  <c r="B12406" i="4" s="1"/>
  <c r="B12464" i="4" a="1"/>
  <c r="B12464" i="4" s="1"/>
  <c r="B12511" i="4" a="1"/>
  <c r="B12511" i="4" s="1"/>
  <c r="B12599" i="4" a="1"/>
  <c r="B12599" i="4" s="1"/>
  <c r="B12643" i="4" a="1"/>
  <c r="B12643" i="4" s="1"/>
  <c r="B12686" i="4" a="1"/>
  <c r="B12686" i="4" s="1"/>
  <c r="B12733" i="4" a="1"/>
  <c r="B12733" i="4" s="1"/>
  <c r="B12778" i="4" a="1"/>
  <c r="B12778" i="4" s="1"/>
  <c r="B12815" i="4" a="1"/>
  <c r="B12815" i="4" s="1"/>
  <c r="B12850" i="4" a="1"/>
  <c r="B12850" i="4" s="1"/>
  <c r="B12882" i="4" a="1"/>
  <c r="B12882" i="4" s="1"/>
  <c r="B12916" i="4" a="1"/>
  <c r="B12916" i="4" s="1"/>
  <c r="B12946" i="4" a="1"/>
  <c r="B12946" i="4" s="1"/>
  <c r="B12980" i="4" a="1"/>
  <c r="B12980" i="4" s="1"/>
  <c r="B13013" i="4" a="1"/>
  <c r="B13013" i="4" s="1"/>
  <c r="B13048" i="4" a="1"/>
  <c r="B13048" i="4" s="1"/>
  <c r="B13081" i="4" a="1"/>
  <c r="B13081" i="4" s="1"/>
  <c r="B13111" i="4" a="1"/>
  <c r="B13111" i="4" s="1"/>
  <c r="B13143" i="4" a="1"/>
  <c r="B13143" i="4" s="1"/>
  <c r="B13174" i="4" a="1"/>
  <c r="B13174" i="4" s="1"/>
  <c r="B13232" i="4" a="1"/>
  <c r="B13232" i="4" s="1"/>
  <c r="B13264" i="4" a="1"/>
  <c r="B13264" i="4" s="1"/>
  <c r="B13292" i="4" a="1"/>
  <c r="B13292" i="4" s="1"/>
  <c r="B13321" i="4" a="1"/>
  <c r="B13321" i="4" s="1"/>
  <c r="B13355" i="4" a="1"/>
  <c r="B13355" i="4" s="1"/>
  <c r="B13384" i="4" a="1"/>
  <c r="B13384" i="4" s="1"/>
  <c r="B13412" i="4" a="1"/>
  <c r="B13412" i="4" s="1"/>
  <c r="B13442" i="4" a="1"/>
  <c r="B13442" i="4" s="1"/>
  <c r="B13502" i="4" a="1"/>
  <c r="B13502" i="4" s="1"/>
  <c r="B13532" i="4" a="1"/>
  <c r="B13532" i="4" s="1"/>
  <c r="B13560" i="4" a="1"/>
  <c r="B13560" i="4" s="1"/>
  <c r="B13589" i="4" a="1"/>
  <c r="B13589" i="4" s="1"/>
  <c r="B13644" i="4" a="1"/>
  <c r="B13644" i="4" s="1"/>
  <c r="B13673" i="4" a="1"/>
  <c r="B13673" i="4" s="1"/>
  <c r="B13753" i="4" a="1"/>
  <c r="B13753" i="4" s="1"/>
  <c r="B13780" i="4" a="1"/>
  <c r="B13780" i="4" s="1"/>
  <c r="B13804" i="4" a="1"/>
  <c r="B13804" i="4" s="1"/>
  <c r="B13832" i="4" a="1"/>
  <c r="B13832" i="4" s="1"/>
  <c r="B13857" i="4" a="1"/>
  <c r="B13857" i="4" s="1"/>
  <c r="B13886" i="4" a="1"/>
  <c r="B13886" i="4" s="1"/>
  <c r="B13909" i="4" a="1"/>
  <c r="B13909" i="4" s="1"/>
  <c r="B13934" i="4" a="1"/>
  <c r="B13934" i="4" s="1"/>
  <c r="B13961" i="4" a="1"/>
  <c r="B13961" i="4" s="1"/>
  <c r="B13986" i="4" a="1"/>
  <c r="B13986" i="4" s="1"/>
  <c r="B14009" i="4" a="1"/>
  <c r="B14009" i="4" s="1"/>
  <c r="B14035" i="4" a="1"/>
  <c r="B14035" i="4" s="1"/>
  <c r="B14111" i="4" a="1"/>
  <c r="B14111" i="4" s="1"/>
  <c r="B14134" i="4" a="1"/>
  <c r="B14134" i="4" s="1"/>
  <c r="B10057" i="4" a="1"/>
  <c r="B10057" i="4" s="1"/>
  <c r="B10207" i="4" a="1"/>
  <c r="B10207" i="4" s="1"/>
  <c r="B10470" i="4" a="1"/>
  <c r="B10470" i="4" s="1"/>
  <c r="B10584" i="4" a="1"/>
  <c r="B10584" i="4" s="1"/>
  <c r="B10852" i="4" a="1"/>
  <c r="B10852" i="4" s="1"/>
  <c r="B11046" i="4" a="1"/>
  <c r="B11046" i="4" s="1"/>
  <c r="B11133" i="4" a="1"/>
  <c r="B11133" i="4" s="1"/>
  <c r="B11213" i="4" a="1"/>
  <c r="B11213" i="4" s="1"/>
  <c r="B11303" i="4" a="1"/>
  <c r="B11303" i="4" s="1"/>
  <c r="B11397" i="4" a="1"/>
  <c r="B11397" i="4" s="1"/>
  <c r="B11472" i="4" a="1"/>
  <c r="B11472" i="4" s="1"/>
  <c r="B11559" i="4" a="1"/>
  <c r="B11559" i="4" s="1"/>
  <c r="B11632" i="4" a="1"/>
  <c r="B11632" i="4" s="1"/>
  <c r="B11716" i="4" a="1"/>
  <c r="B11716" i="4" s="1"/>
  <c r="B11787" i="4" a="1"/>
  <c r="B11787" i="4" s="1"/>
  <c r="B11870" i="4" a="1"/>
  <c r="B11870" i="4" s="1"/>
  <c r="B11933" i="4" a="1"/>
  <c r="B11933" i="4" s="1"/>
  <c r="B12016" i="4" a="1"/>
  <c r="B12016" i="4" s="1"/>
  <c r="B12084" i="4" a="1"/>
  <c r="B12084" i="4" s="1"/>
  <c r="B12168" i="4" a="1"/>
  <c r="B12168" i="4" s="1"/>
  <c r="B12302" i="4" a="1"/>
  <c r="B12302" i="4" s="1"/>
  <c r="B12361" i="4" a="1"/>
  <c r="B12361" i="4" s="1"/>
  <c r="B12430" i="4" a="1"/>
  <c r="B12430" i="4" s="1"/>
  <c r="B12529" i="4" a="1"/>
  <c r="B12529" i="4" s="1"/>
  <c r="B12578" i="4" a="1"/>
  <c r="B12578" i="4" s="1"/>
  <c r="B12628" i="4" a="1"/>
  <c r="B12628" i="4" s="1"/>
  <c r="B12676" i="4" a="1"/>
  <c r="B12676" i="4" s="1"/>
  <c r="B12728" i="4" a="1"/>
  <c r="B12728" i="4" s="1"/>
  <c r="B12781" i="4" a="1"/>
  <c r="B12781" i="4" s="1"/>
  <c r="B12819" i="4" a="1"/>
  <c r="B12819" i="4" s="1"/>
  <c r="B12856" i="4" a="1"/>
  <c r="B12856" i="4" s="1"/>
  <c r="B12892" i="4" a="1"/>
  <c r="B12892" i="4" s="1"/>
  <c r="B12928" i="4" a="1"/>
  <c r="B12928" i="4" s="1"/>
  <c r="B12966" i="4" a="1"/>
  <c r="B12966" i="4" s="1"/>
  <c r="B13001" i="4" a="1"/>
  <c r="B13001" i="4" s="1"/>
  <c r="B13075" i="4" a="1"/>
  <c r="B13075" i="4" s="1"/>
  <c r="B13109" i="4" a="1"/>
  <c r="B13109" i="4" s="1"/>
  <c r="B13144" i="4" a="1"/>
  <c r="B13144" i="4" s="1"/>
  <c r="B13210" i="4" a="1"/>
  <c r="B13210" i="4" s="1"/>
  <c r="B13245" i="4" a="1"/>
  <c r="B13245" i="4" s="1"/>
  <c r="B13277" i="4" a="1"/>
  <c r="B13277" i="4" s="1"/>
  <c r="B13343" i="4" a="1"/>
  <c r="B13343" i="4" s="1"/>
  <c r="B13378" i="4" a="1"/>
  <c r="B13378" i="4" s="1"/>
  <c r="B13409" i="4" a="1"/>
  <c r="B13409" i="4" s="1"/>
  <c r="B13441" i="4" a="1"/>
  <c r="B13441" i="4" s="1"/>
  <c r="B13475" i="4" a="1"/>
  <c r="B13475" i="4" s="1"/>
  <c r="B13507" i="4" a="1"/>
  <c r="B13507" i="4" s="1"/>
  <c r="B13540" i="4" a="1"/>
  <c r="B13540" i="4" s="1"/>
  <c r="B13572" i="4" a="1"/>
  <c r="B13572" i="4" s="1"/>
  <c r="B13601" i="4" a="1"/>
  <c r="B13601" i="4" s="1"/>
  <c r="B13630" i="4" a="1"/>
  <c r="B13630" i="4" s="1"/>
  <c r="B13658" i="4" a="1"/>
  <c r="B13658" i="4" s="1"/>
  <c r="B13690" i="4" a="1"/>
  <c r="B13690" i="4" s="1"/>
  <c r="B13721" i="4" a="1"/>
  <c r="B13721" i="4" s="1"/>
  <c r="B13774" i="4" a="1"/>
  <c r="B13774" i="4" s="1"/>
  <c r="B13800" i="4" a="1"/>
  <c r="B13800" i="4" s="1"/>
  <c r="B13831" i="4" a="1"/>
  <c r="B13831" i="4" s="1"/>
  <c r="B13858" i="4" a="1"/>
  <c r="B13858" i="4" s="1"/>
  <c r="B13912" i="4" a="1"/>
  <c r="B13912" i="4" s="1"/>
  <c r="B13968" i="4" a="1"/>
  <c r="B13968" i="4" s="1"/>
  <c r="B14020" i="4" a="1"/>
  <c r="B14020" i="4" s="1"/>
  <c r="B14072" i="4" a="1"/>
  <c r="B14072" i="4" s="1"/>
  <c r="B14099" i="4" a="1"/>
  <c r="B14099" i="4" s="1"/>
  <c r="B14182" i="4" a="1"/>
  <c r="B14182" i="4" s="1"/>
  <c r="B14207" i="4" a="1"/>
  <c r="B14207" i="4" s="1"/>
  <c r="B14233" i="4" a="1"/>
  <c r="B14233" i="4" s="1"/>
  <c r="B14261" i="4" a="1"/>
  <c r="B14261" i="4" s="1"/>
  <c r="B14287" i="4" a="1"/>
  <c r="B14287" i="4" s="1"/>
  <c r="B14311" i="4" a="1"/>
  <c r="B14311" i="4" s="1"/>
  <c r="B14335" i="4" a="1"/>
  <c r="B14335" i="4" s="1"/>
  <c r="B14412" i="4" a="1"/>
  <c r="B14412" i="4" s="1"/>
  <c r="B14438" i="4" a="1"/>
  <c r="B14438" i="4" s="1"/>
  <c r="B14464" i="4" a="1"/>
  <c r="B14464" i="4" s="1"/>
  <c r="B14488" i="4" a="1"/>
  <c r="B14488" i="4" s="1"/>
  <c r="B14588" i="4" a="1"/>
  <c r="B14588" i="4" s="1"/>
  <c r="B14612" i="4" a="1"/>
  <c r="B14612" i="4" s="1"/>
  <c r="B14636" i="4" a="1"/>
  <c r="B14636" i="4" s="1"/>
  <c r="B14712" i="4" a="1"/>
  <c r="B14712" i="4" s="1"/>
  <c r="B14738" i="4" a="1"/>
  <c r="B14738" i="4" s="1"/>
  <c r="B14763" i="4" a="1"/>
  <c r="B14763" i="4" s="1"/>
  <c r="B14812" i="4" a="1"/>
  <c r="B14812" i="4" s="1"/>
  <c r="B14834" i="4" a="1"/>
  <c r="B14834" i="4" s="1"/>
  <c r="B14859" i="4" a="1"/>
  <c r="B14859" i="4" s="1"/>
  <c r="B14906" i="4" a="1"/>
  <c r="B14906" i="4" s="1"/>
  <c r="B14980" i="4" a="1"/>
  <c r="B14980" i="4" s="1"/>
  <c r="B15025" i="4" a="1"/>
  <c r="B15025" i="4" s="1"/>
  <c r="B15051" i="4" a="1"/>
  <c r="B15051" i="4" s="1"/>
  <c r="B15074" i="4" a="1"/>
  <c r="B15074" i="4" s="1"/>
  <c r="B15097" i="4" a="1"/>
  <c r="B15097" i="4" s="1"/>
  <c r="B15120" i="4" a="1"/>
  <c r="B15120" i="4" s="1"/>
  <c r="B15143" i="4" a="1"/>
  <c r="B15143" i="4" s="1"/>
  <c r="B15165" i="4" a="1"/>
  <c r="B15165" i="4" s="1"/>
  <c r="B15188" i="4" a="1"/>
  <c r="B15188" i="4" s="1"/>
  <c r="B15209" i="4" a="1"/>
  <c r="B15209" i="4" s="1"/>
  <c r="B15232" i="4" a="1"/>
  <c r="B15232" i="4" s="1"/>
  <c r="B15253" i="4" a="1"/>
  <c r="B15253" i="4" s="1"/>
  <c r="B15273" i="4" a="1"/>
  <c r="B15273" i="4" s="1"/>
  <c r="B15298" i="4" a="1"/>
  <c r="B15298" i="4" s="1"/>
  <c r="B15318" i="4" a="1"/>
  <c r="B15318" i="4" s="1"/>
  <c r="B15341" i="4" a="1"/>
  <c r="B15341" i="4" s="1"/>
  <c r="B15387" i="4" a="1"/>
  <c r="B15387" i="4" s="1"/>
  <c r="B15408" i="4" a="1"/>
  <c r="B15408" i="4" s="1"/>
  <c r="B15432" i="4" a="1"/>
  <c r="B15432" i="4" s="1"/>
  <c r="B15520" i="4" a="1"/>
  <c r="B15520" i="4" s="1"/>
  <c r="B15543" i="4" a="1"/>
  <c r="B15543" i="4" s="1"/>
  <c r="B15568" i="4" a="1"/>
  <c r="B15568" i="4" s="1"/>
  <c r="B15589" i="4" a="1"/>
  <c r="B15589" i="4" s="1"/>
  <c r="B15610" i="4" a="1"/>
  <c r="B15610" i="4" s="1"/>
  <c r="B10059" i="4" a="1"/>
  <c r="B10059" i="4" s="1"/>
  <c r="B10218" i="4" a="1"/>
  <c r="B10218" i="4" s="1"/>
  <c r="B10339" i="4" a="1"/>
  <c r="B10339" i="4" s="1"/>
  <c r="B10472" i="4" a="1"/>
  <c r="B10472" i="4" s="1"/>
  <c r="B10585" i="4" a="1"/>
  <c r="B10585" i="4" s="1"/>
  <c r="B10721" i="4" a="1"/>
  <c r="B10721" i="4" s="1"/>
  <c r="B10853" i="4" a="1"/>
  <c r="B10853" i="4" s="1"/>
  <c r="B10960" i="4" a="1"/>
  <c r="B10960" i="4" s="1"/>
  <c r="B11047" i="4" a="1"/>
  <c r="B11047" i="4" s="1"/>
  <c r="B11134" i="4" a="1"/>
  <c r="B11134" i="4" s="1"/>
  <c r="B11227" i="4" a="1"/>
  <c r="B11227" i="4" s="1"/>
  <c r="B11560" i="4" a="1"/>
  <c r="B11560" i="4" s="1"/>
  <c r="B11633" i="4" a="1"/>
  <c r="B11633" i="4" s="1"/>
  <c r="B11789" i="4" a="1"/>
  <c r="B11789" i="4" s="1"/>
  <c r="B11872" i="4" a="1"/>
  <c r="B11872" i="4" s="1"/>
  <c r="B11935" i="4" a="1"/>
  <c r="B11935" i="4" s="1"/>
  <c r="B12085" i="4" a="1"/>
  <c r="B12085" i="4" s="1"/>
  <c r="B12231" i="4" a="1"/>
  <c r="B12231" i="4" s="1"/>
  <c r="B12362" i="4" a="1"/>
  <c r="B12362" i="4" s="1"/>
  <c r="B12431" i="4" a="1"/>
  <c r="B12431" i="4" s="1"/>
  <c r="B12481" i="4" a="1"/>
  <c r="B12481" i="4" s="1"/>
  <c r="B12531" i="4" a="1"/>
  <c r="B12531" i="4" s="1"/>
  <c r="B12587" i="4" a="1"/>
  <c r="B12587" i="4" s="1"/>
  <c r="B12629" i="4" a="1"/>
  <c r="B12629" i="4" s="1"/>
  <c r="B12677" i="4" a="1"/>
  <c r="B12677" i="4" s="1"/>
  <c r="B12731" i="4" a="1"/>
  <c r="B12731" i="4" s="1"/>
  <c r="B12820" i="4" a="1"/>
  <c r="B12820" i="4" s="1"/>
  <c r="B12857" i="4" a="1"/>
  <c r="B12857" i="4" s="1"/>
  <c r="B10060" i="4" a="1"/>
  <c r="B10060" i="4" s="1"/>
  <c r="B10219" i="4" a="1"/>
  <c r="B10219" i="4" s="1"/>
  <c r="B10340" i="4" a="1"/>
  <c r="B10340" i="4" s="1"/>
  <c r="B10473" i="4" a="1"/>
  <c r="B10473" i="4" s="1"/>
  <c r="B10605" i="4" a="1"/>
  <c r="B10605" i="4" s="1"/>
  <c r="B10734" i="4" a="1"/>
  <c r="B10734" i="4" s="1"/>
  <c r="B10961" i="4" a="1"/>
  <c r="B10961" i="4" s="1"/>
  <c r="B11048" i="4" a="1"/>
  <c r="B11048" i="4" s="1"/>
  <c r="B11228" i="4" a="1"/>
  <c r="B11228" i="4" s="1"/>
  <c r="B11305" i="4" a="1"/>
  <c r="B11305" i="4" s="1"/>
  <c r="B11400" i="4" a="1"/>
  <c r="B11400" i="4" s="1"/>
  <c r="B11561" i="4" a="1"/>
  <c r="B11561" i="4" s="1"/>
  <c r="B11634" i="4" a="1"/>
  <c r="B11634" i="4" s="1"/>
  <c r="B11717" i="4" a="1"/>
  <c r="B11717" i="4" s="1"/>
  <c r="B11791" i="4" a="1"/>
  <c r="B11791" i="4" s="1"/>
  <c r="B11874" i="4" a="1"/>
  <c r="B11874" i="4" s="1"/>
  <c r="B11936" i="4" a="1"/>
  <c r="B11936" i="4" s="1"/>
  <c r="B12017" i="4" a="1"/>
  <c r="B12017" i="4" s="1"/>
  <c r="B12087" i="4" a="1"/>
  <c r="B12087" i="4" s="1"/>
  <c r="B12169" i="4" a="1"/>
  <c r="B12169" i="4" s="1"/>
  <c r="B12241" i="4" a="1"/>
  <c r="B12241" i="4" s="1"/>
  <c r="B12303" i="4" a="1"/>
  <c r="B12303" i="4" s="1"/>
  <c r="B12363" i="4" a="1"/>
  <c r="B12363" i="4" s="1"/>
  <c r="B12432" i="4" a="1"/>
  <c r="B12432" i="4" s="1"/>
  <c r="B12532" i="4" a="1"/>
  <c r="B12532" i="4" s="1"/>
  <c r="B12589" i="4" a="1"/>
  <c r="B12589" i="4" s="1"/>
  <c r="B12631" i="4" a="1"/>
  <c r="B12631" i="4" s="1"/>
  <c r="B12682" i="4" a="1"/>
  <c r="B12682" i="4" s="1"/>
  <c r="B12732" i="4" a="1"/>
  <c r="B12732" i="4" s="1"/>
  <c r="B12782" i="4" a="1"/>
  <c r="B12782" i="4" s="1"/>
  <c r="B10061" i="4" a="1"/>
  <c r="B10061" i="4" s="1"/>
  <c r="B10220" i="4" a="1"/>
  <c r="B10220" i="4" s="1"/>
  <c r="B10345" i="4" a="1"/>
  <c r="B10345" i="4" s="1"/>
  <c r="B10474" i="4" a="1"/>
  <c r="B10474" i="4" s="1"/>
  <c r="B10612" i="4" a="1"/>
  <c r="B10612" i="4" s="1"/>
  <c r="B10738" i="4" a="1"/>
  <c r="B10738" i="4" s="1"/>
  <c r="B10855" i="4" a="1"/>
  <c r="B10855" i="4" s="1"/>
  <c r="B10962" i="4" a="1"/>
  <c r="B10962" i="4" s="1"/>
  <c r="B11055" i="4" a="1"/>
  <c r="B11055" i="4" s="1"/>
  <c r="B11135" i="4" a="1"/>
  <c r="B11135" i="4" s="1"/>
  <c r="B11229" i="4" a="1"/>
  <c r="B11229" i="4" s="1"/>
  <c r="B11306" i="4" a="1"/>
  <c r="B11306" i="4" s="1"/>
  <c r="B11474" i="4" a="1"/>
  <c r="B11474" i="4" s="1"/>
  <c r="B11562" i="4" a="1"/>
  <c r="B11562" i="4" s="1"/>
  <c r="B11635" i="4" a="1"/>
  <c r="B11635" i="4" s="1"/>
  <c r="B11718" i="4" a="1"/>
  <c r="B11718" i="4" s="1"/>
  <c r="B11792" i="4" a="1"/>
  <c r="B11792" i="4" s="1"/>
  <c r="B11875" i="4" a="1"/>
  <c r="B11875" i="4" s="1"/>
  <c r="B11938" i="4" a="1"/>
  <c r="B11938" i="4" s="1"/>
  <c r="B12019" i="4" a="1"/>
  <c r="B12019" i="4" s="1"/>
  <c r="B12101" i="4" a="1"/>
  <c r="B12101" i="4" s="1"/>
  <c r="B12242" i="4" a="1"/>
  <c r="B12242" i="4" s="1"/>
  <c r="B12304" i="4" a="1"/>
  <c r="B12304" i="4" s="1"/>
  <c r="B12364" i="4" a="1"/>
  <c r="B12364" i="4" s="1"/>
  <c r="B12433" i="4" a="1"/>
  <c r="B12433" i="4" s="1"/>
  <c r="B12482" i="4" a="1"/>
  <c r="B12482" i="4" s="1"/>
  <c r="B12534" i="4" a="1"/>
  <c r="B12534" i="4" s="1"/>
  <c r="B12636" i="4" a="1"/>
  <c r="B12636" i="4" s="1"/>
  <c r="B12683" i="4" a="1"/>
  <c r="B12683" i="4" s="1"/>
  <c r="B12734" i="4" a="1"/>
  <c r="B12734" i="4" s="1"/>
  <c r="B12783" i="4" a="1"/>
  <c r="B12783" i="4" s="1"/>
  <c r="B12822" i="4" a="1"/>
  <c r="B12822" i="4" s="1"/>
  <c r="B12859" i="4" a="1"/>
  <c r="B12859" i="4" s="1"/>
  <c r="B10069" i="4" a="1"/>
  <c r="B10069" i="4" s="1"/>
  <c r="B10221" i="4" a="1"/>
  <c r="B10221" i="4" s="1"/>
  <c r="B10365" i="4" a="1"/>
  <c r="B10365" i="4" s="1"/>
  <c r="B10475" i="4" a="1"/>
  <c r="B10475" i="4" s="1"/>
  <c r="B10739" i="4" a="1"/>
  <c r="B10739" i="4" s="1"/>
  <c r="B10856" i="4" a="1"/>
  <c r="B10856" i="4" s="1"/>
  <c r="B10963" i="4" a="1"/>
  <c r="B10963" i="4" s="1"/>
  <c r="B11063" i="4" a="1"/>
  <c r="B11063" i="4" s="1"/>
  <c r="B11136" i="4" a="1"/>
  <c r="B11136" i="4" s="1"/>
  <c r="B11238" i="4" a="1"/>
  <c r="B11238" i="4" s="1"/>
  <c r="B11311" i="4" a="1"/>
  <c r="B11311" i="4" s="1"/>
  <c r="B11402" i="4" a="1"/>
  <c r="B11402" i="4" s="1"/>
  <c r="B11563" i="4" a="1"/>
  <c r="B11563" i="4" s="1"/>
  <c r="B11636" i="4" a="1"/>
  <c r="B11636" i="4" s="1"/>
  <c r="B11719" i="4" a="1"/>
  <c r="B11719" i="4" s="1"/>
  <c r="B11793" i="4" a="1"/>
  <c r="B11793" i="4" s="1"/>
  <c r="B11876" i="4" a="1"/>
  <c r="B11876" i="4" s="1"/>
  <c r="B11939" i="4" a="1"/>
  <c r="B11939" i="4" s="1"/>
  <c r="B12020" i="4" a="1"/>
  <c r="B12020" i="4" s="1"/>
  <c r="B12102" i="4" a="1"/>
  <c r="B12102" i="4" s="1"/>
  <c r="B12171" i="4" a="1"/>
  <c r="B12171" i="4" s="1"/>
  <c r="B12243" i="4" a="1"/>
  <c r="B12243" i="4" s="1"/>
  <c r="B12314" i="4" a="1"/>
  <c r="B12314" i="4" s="1"/>
  <c r="B12376" i="4" a="1"/>
  <c r="B12376" i="4" s="1"/>
  <c r="B12434" i="4" a="1"/>
  <c r="B12434" i="4" s="1"/>
  <c r="B12483" i="4" a="1"/>
  <c r="B12483" i="4" s="1"/>
  <c r="B12538" i="4" a="1"/>
  <c r="B12538" i="4" s="1"/>
  <c r="B12590" i="4" a="1"/>
  <c r="B12590" i="4" s="1"/>
  <c r="B12637" i="4" a="1"/>
  <c r="B12637" i="4" s="1"/>
  <c r="B12684" i="4" a="1"/>
  <c r="B12684" i="4" s="1"/>
  <c r="B12823" i="4" a="1"/>
  <c r="B12823" i="4" s="1"/>
  <c r="B12860" i="4" a="1"/>
  <c r="B12860" i="4" s="1"/>
  <c r="B12897" i="4" a="1"/>
  <c r="B12897" i="4" s="1"/>
  <c r="B12933" i="4" a="1"/>
  <c r="B12933" i="4" s="1"/>
  <c r="B12970" i="4" a="1"/>
  <c r="B12970" i="4" s="1"/>
  <c r="B13006" i="4" a="1"/>
  <c r="B13006" i="4" s="1"/>
  <c r="B13042" i="4" a="1"/>
  <c r="B13042" i="4" s="1"/>
  <c r="B13079" i="4" a="1"/>
  <c r="B13079" i="4" s="1"/>
  <c r="B13114" i="4" a="1"/>
  <c r="B13114" i="4" s="1"/>
  <c r="B13148" i="4" a="1"/>
  <c r="B13148" i="4" s="1"/>
  <c r="B13182" i="4" a="1"/>
  <c r="B13182" i="4" s="1"/>
  <c r="B13214" i="4" a="1"/>
  <c r="B13214" i="4" s="1"/>
  <c r="B13313" i="4" a="1"/>
  <c r="B13313" i="4" s="1"/>
  <c r="B13348" i="4" a="1"/>
  <c r="B13348" i="4" s="1"/>
  <c r="B13381" i="4" a="1"/>
  <c r="B13381" i="4" s="1"/>
  <c r="B13413" i="4" a="1"/>
  <c r="B13413" i="4" s="1"/>
  <c r="B13576" i="4" a="1"/>
  <c r="B13576" i="4" s="1"/>
  <c r="B13604" i="4" a="1"/>
  <c r="B13604" i="4" s="1"/>
  <c r="B13663" i="4" a="1"/>
  <c r="B13663" i="4" s="1"/>
  <c r="B13723" i="4" a="1"/>
  <c r="B13723" i="4" s="1"/>
  <c r="B13778" i="4" a="1"/>
  <c r="B13778" i="4" s="1"/>
  <c r="B13805" i="4" a="1"/>
  <c r="B13805" i="4" s="1"/>
  <c r="B13834" i="4" a="1"/>
  <c r="B13834" i="4" s="1"/>
  <c r="B13861" i="4" a="1"/>
  <c r="B13861" i="4" s="1"/>
  <c r="B13890" i="4" a="1"/>
  <c r="B13890" i="4" s="1"/>
  <c r="B13916" i="4" a="1"/>
  <c r="B13916" i="4" s="1"/>
  <c r="B13943" i="4" a="1"/>
  <c r="B13943" i="4" s="1"/>
  <c r="B13971" i="4" a="1"/>
  <c r="B13971" i="4" s="1"/>
  <c r="B13997" i="4" a="1"/>
  <c r="B13997" i="4" s="1"/>
  <c r="B14023" i="4" a="1"/>
  <c r="B14023" i="4" s="1"/>
  <c r="B14049" i="4" a="1"/>
  <c r="B14049" i="4" s="1"/>
  <c r="B14077" i="4" a="1"/>
  <c r="B14077" i="4" s="1"/>
  <c r="B14104" i="4" a="1"/>
  <c r="B14104" i="4" s="1"/>
  <c r="B14185" i="4" a="1"/>
  <c r="B14185" i="4" s="1"/>
  <c r="B14211" i="4" a="1"/>
  <c r="B14211" i="4" s="1"/>
  <c r="B14236" i="4" a="1"/>
  <c r="B14236" i="4" s="1"/>
  <c r="B14264" i="4" a="1"/>
  <c r="B14264" i="4" s="1"/>
  <c r="B14289" i="4" a="1"/>
  <c r="B14289" i="4" s="1"/>
  <c r="B14314" i="4" a="1"/>
  <c r="B14314" i="4" s="1"/>
  <c r="B14339" i="4" a="1"/>
  <c r="B14339" i="4" s="1"/>
  <c r="B10103" i="4" a="1"/>
  <c r="B10103" i="4" s="1"/>
  <c r="B10229" i="4" a="1"/>
  <c r="B10229" i="4" s="1"/>
  <c r="B10372" i="4" a="1"/>
  <c r="B10372" i="4" s="1"/>
  <c r="B10515" i="4" a="1"/>
  <c r="B10515" i="4" s="1"/>
  <c r="B10641" i="4" a="1"/>
  <c r="B10641" i="4" s="1"/>
  <c r="B10773" i="4" a="1"/>
  <c r="B10773" i="4" s="1"/>
  <c r="B10872" i="4" a="1"/>
  <c r="B10872" i="4" s="1"/>
  <c r="B10986" i="4" a="1"/>
  <c r="B10986" i="4" s="1"/>
  <c r="B11082" i="4" a="1"/>
  <c r="B11082" i="4" s="1"/>
  <c r="B11256" i="4" a="1"/>
  <c r="B11256" i="4" s="1"/>
  <c r="B11341" i="4" a="1"/>
  <c r="B11341" i="4" s="1"/>
  <c r="B11425" i="4" a="1"/>
  <c r="B11425" i="4" s="1"/>
  <c r="B11502" i="4" a="1"/>
  <c r="B11502" i="4" s="1"/>
  <c r="B11660" i="4" a="1"/>
  <c r="B11660" i="4" s="1"/>
  <c r="B11723" i="4" a="1"/>
  <c r="B11723" i="4" s="1"/>
  <c r="B11816" i="4" a="1"/>
  <c r="B11816" i="4" s="1"/>
  <c r="B11882" i="4" a="1"/>
  <c r="B11882" i="4" s="1"/>
  <c r="B11973" i="4" a="1"/>
  <c r="B11973" i="4" s="1"/>
  <c r="B12039" i="4" a="1"/>
  <c r="B12039" i="4" s="1"/>
  <c r="B12176" i="4" a="1"/>
  <c r="B12176" i="4" s="1"/>
  <c r="B12255" i="4" a="1"/>
  <c r="B12255" i="4" s="1"/>
  <c r="B10259" i="4" a="1"/>
  <c r="B10259" i="4" s="1"/>
  <c r="B10396" i="4" a="1"/>
  <c r="B10396" i="4" s="1"/>
  <c r="B10534" i="4" a="1"/>
  <c r="B10534" i="4" s="1"/>
  <c r="B10910" i="4" a="1"/>
  <c r="B10910" i="4" s="1"/>
  <c r="B11016" i="4" a="1"/>
  <c r="B11016" i="4" s="1"/>
  <c r="B11184" i="4" a="1"/>
  <c r="B11184" i="4" s="1"/>
  <c r="B11264" i="4" a="1"/>
  <c r="B11264" i="4" s="1"/>
  <c r="B11356" i="4" a="1"/>
  <c r="B11356" i="4" s="1"/>
  <c r="B11432" i="4" a="1"/>
  <c r="B11432" i="4" s="1"/>
  <c r="B11517" i="4" a="1"/>
  <c r="B11517" i="4" s="1"/>
  <c r="B11590" i="4" a="1"/>
  <c r="B11590" i="4" s="1"/>
  <c r="B11675" i="4" a="1"/>
  <c r="B11675" i="4" s="1"/>
  <c r="B11752" i="4" a="1"/>
  <c r="B11752" i="4" s="1"/>
  <c r="B11827" i="4" a="1"/>
  <c r="B11827" i="4" s="1"/>
  <c r="B11980" i="4" a="1"/>
  <c r="B11980" i="4" s="1"/>
  <c r="B12055" i="4" a="1"/>
  <c r="B12055" i="4" s="1"/>
  <c r="B12130" i="4" a="1"/>
  <c r="B12130" i="4" s="1"/>
  <c r="B12201" i="4" a="1"/>
  <c r="B12201" i="4" s="1"/>
  <c r="B12265" i="4" a="1"/>
  <c r="B12265" i="4" s="1"/>
  <c r="B12334" i="4" a="1"/>
  <c r="B12334" i="4" s="1"/>
  <c r="B12456" i="4" a="1"/>
  <c r="B12456" i="4" s="1"/>
  <c r="B12510" i="4" a="1"/>
  <c r="B12510" i="4" s="1"/>
  <c r="B12604" i="4" a="1"/>
  <c r="B12604" i="4" s="1"/>
  <c r="B12657" i="4" a="1"/>
  <c r="B12657" i="4" s="1"/>
  <c r="B12756" i="4" a="1"/>
  <c r="B12756" i="4" s="1"/>
  <c r="B12795" i="4" a="1"/>
  <c r="B12795" i="4" s="1"/>
  <c r="B12840" i="4" a="1"/>
  <c r="B12840" i="4" s="1"/>
  <c r="B12876" i="4" a="1"/>
  <c r="B12876" i="4" s="1"/>
  <c r="B12913" i="4" a="1"/>
  <c r="B12913" i="4" s="1"/>
  <c r="B12984" i="4" a="1"/>
  <c r="B12984" i="4" s="1"/>
  <c r="B13024" i="4" a="1"/>
  <c r="B13024" i="4" s="1"/>
  <c r="B13058" i="4" a="1"/>
  <c r="B13058" i="4" s="1"/>
  <c r="B13162" i="4" a="1"/>
  <c r="B13162" i="4" s="1"/>
  <c r="B13195" i="4" a="1"/>
  <c r="B13195" i="4" s="1"/>
  <c r="B13227" i="4" a="1"/>
  <c r="B13227" i="4" s="1"/>
  <c r="B13262" i="4" a="1"/>
  <c r="B13262" i="4" s="1"/>
  <c r="B13294" i="4" a="1"/>
  <c r="B13294" i="4" s="1"/>
  <c r="B13329" i="4" a="1"/>
  <c r="B13329" i="4" s="1"/>
  <c r="B13362" i="4" a="1"/>
  <c r="B13362" i="4" s="1"/>
  <c r="B13394" i="4" a="1"/>
  <c r="B13394" i="4" s="1"/>
  <c r="B13456" i="4" a="1"/>
  <c r="B13456" i="4" s="1"/>
  <c r="B13525" i="4" a="1"/>
  <c r="B13525" i="4" s="1"/>
  <c r="B13586" i="4" a="1"/>
  <c r="B13586" i="4" s="1"/>
  <c r="B13614" i="4" a="1"/>
  <c r="B13614" i="4" s="1"/>
  <c r="B13646" i="4" a="1"/>
  <c r="B13646" i="4" s="1"/>
  <c r="B13676" i="4" a="1"/>
  <c r="B13676" i="4" s="1"/>
  <c r="B13705" i="4" a="1"/>
  <c r="B13705" i="4" s="1"/>
  <c r="B13733" i="4" a="1"/>
  <c r="B13733" i="4" s="1"/>
  <c r="B13763" i="4" a="1"/>
  <c r="B13763" i="4" s="1"/>
  <c r="B13790" i="4" a="1"/>
  <c r="B13790" i="4" s="1"/>
  <c r="B13816" i="4" a="1"/>
  <c r="B13816" i="4" s="1"/>
  <c r="B13844" i="4" a="1"/>
  <c r="B13844" i="4" s="1"/>
  <c r="B13872" i="4" a="1"/>
  <c r="B13872" i="4" s="1"/>
  <c r="B13901" i="4" a="1"/>
  <c r="B13901" i="4" s="1"/>
  <c r="B13929" i="4" a="1"/>
  <c r="B13929" i="4" s="1"/>
  <c r="B13981" i="4" a="1"/>
  <c r="B13981" i="4" s="1"/>
  <c r="B14007" i="4" a="1"/>
  <c r="B14007" i="4" s="1"/>
  <c r="B14034" i="4" a="1"/>
  <c r="B14034" i="4" s="1"/>
  <c r="B14062" i="4" a="1"/>
  <c r="B14062" i="4" s="1"/>
  <c r="B14088" i="4" a="1"/>
  <c r="B14088" i="4" s="1"/>
  <c r="B14117" i="4" a="1"/>
  <c r="B14117" i="4" s="1"/>
  <c r="B14141" i="4" a="1"/>
  <c r="B14141" i="4" s="1"/>
  <c r="B14167" i="4" a="1"/>
  <c r="B14167" i="4" s="1"/>
  <c r="B14196" i="4" a="1"/>
  <c r="B14196" i="4" s="1"/>
  <c r="B14248" i="4" a="1"/>
  <c r="B14248" i="4" s="1"/>
  <c r="B14298" i="4" a="1"/>
  <c r="B14298" i="4" s="1"/>
  <c r="B14324" i="4" a="1"/>
  <c r="B14324" i="4" s="1"/>
  <c r="B14349" i="4" a="1"/>
  <c r="B14349" i="4" s="1"/>
  <c r="B10070" i="4" a="1"/>
  <c r="B10070" i="4" s="1"/>
  <c r="B10232" i="4" a="1"/>
  <c r="B10232" i="4" s="1"/>
  <c r="B10434" i="4" a="1"/>
  <c r="B10434" i="4" s="1"/>
  <c r="B10771" i="4" a="1"/>
  <c r="B10771" i="4" s="1"/>
  <c r="B10909" i="4" a="1"/>
  <c r="B10909" i="4" s="1"/>
  <c r="B11028" i="4" a="1"/>
  <c r="B11028" i="4" s="1"/>
  <c r="B11132" i="4" a="1"/>
  <c r="B11132" i="4" s="1"/>
  <c r="B11259" i="4" a="1"/>
  <c r="B11259" i="4" s="1"/>
  <c r="B11359" i="4" a="1"/>
  <c r="B11359" i="4" s="1"/>
  <c r="B11465" i="4" a="1"/>
  <c r="B11465" i="4" s="1"/>
  <c r="B11668" i="4" a="1"/>
  <c r="B11668" i="4" s="1"/>
  <c r="B11765" i="4" a="1"/>
  <c r="B11765" i="4" s="1"/>
  <c r="B11859" i="4" a="1"/>
  <c r="B11859" i="4" s="1"/>
  <c r="B11974" i="4" a="1"/>
  <c r="B11974" i="4" s="1"/>
  <c r="B12148" i="4" a="1"/>
  <c r="B12148" i="4" s="1"/>
  <c r="B12251" i="4" a="1"/>
  <c r="B12251" i="4" s="1"/>
  <c r="B12324" i="4" a="1"/>
  <c r="B12324" i="4" s="1"/>
  <c r="B12402" i="4" a="1"/>
  <c r="B12402" i="4" s="1"/>
  <c r="B12469" i="4" a="1"/>
  <c r="B12469" i="4" s="1"/>
  <c r="B12540" i="4" a="1"/>
  <c r="B12540" i="4" s="1"/>
  <c r="B12598" i="4" a="1"/>
  <c r="B12598" i="4" s="1"/>
  <c r="B12658" i="4" a="1"/>
  <c r="B12658" i="4" s="1"/>
  <c r="B12713" i="4" a="1"/>
  <c r="B12713" i="4" s="1"/>
  <c r="B10104" i="4" a="1"/>
  <c r="B10104" i="4" s="1"/>
  <c r="B10275" i="4" a="1"/>
  <c r="B10275" i="4" s="1"/>
  <c r="B10777" i="4" a="1"/>
  <c r="B10777" i="4" s="1"/>
  <c r="B10915" i="4" a="1"/>
  <c r="B10915" i="4" s="1"/>
  <c r="B11037" i="4" a="1"/>
  <c r="B11037" i="4" s="1"/>
  <c r="B11159" i="4" a="1"/>
  <c r="B11159" i="4" s="1"/>
  <c r="B11371" i="4" a="1"/>
  <c r="B11371" i="4" s="1"/>
  <c r="B11481" i="4" a="1"/>
  <c r="B11481" i="4" s="1"/>
  <c r="B11586" i="4" a="1"/>
  <c r="B11586" i="4" s="1"/>
  <c r="B11683" i="4" a="1"/>
  <c r="B11683" i="4" s="1"/>
  <c r="B11776" i="4" a="1"/>
  <c r="B11776" i="4" s="1"/>
  <c r="B11880" i="4" a="1"/>
  <c r="B11880" i="4" s="1"/>
  <c r="B11979" i="4" a="1"/>
  <c r="B11979" i="4" s="1"/>
  <c r="B12071" i="4" a="1"/>
  <c r="B12071" i="4" s="1"/>
  <c r="B12167" i="4" a="1"/>
  <c r="B12167" i="4" s="1"/>
  <c r="B12257" i="4" a="1"/>
  <c r="B12257" i="4" s="1"/>
  <c r="B12341" i="4" a="1"/>
  <c r="B12341" i="4" s="1"/>
  <c r="B12408" i="4" a="1"/>
  <c r="B12408" i="4" s="1"/>
  <c r="B12479" i="4" a="1"/>
  <c r="B12479" i="4" s="1"/>
  <c r="B12666" i="4" a="1"/>
  <c r="B12666" i="4" s="1"/>
  <c r="B12725" i="4" a="1"/>
  <c r="B12725" i="4" s="1"/>
  <c r="B12787" i="4" a="1"/>
  <c r="B12787" i="4" s="1"/>
  <c r="B12878" i="4" a="1"/>
  <c r="B12878" i="4" s="1"/>
  <c r="B12918" i="4" a="1"/>
  <c r="B12918" i="4" s="1"/>
  <c r="B12957" i="4" a="1"/>
  <c r="B12957" i="4" s="1"/>
  <c r="B10117" i="4" a="1"/>
  <c r="B10117" i="4" s="1"/>
  <c r="B10308" i="4" a="1"/>
  <c r="B10308" i="4" s="1"/>
  <c r="B10469" i="4" a="1"/>
  <c r="B10469" i="4" s="1"/>
  <c r="B10643" i="4" a="1"/>
  <c r="B10643" i="4" s="1"/>
  <c r="B10788" i="4" a="1"/>
  <c r="B10788" i="4" s="1"/>
  <c r="B10952" i="4" a="1"/>
  <c r="B10952" i="4" s="1"/>
  <c r="B11071" i="4" a="1"/>
  <c r="B11071" i="4" s="1"/>
  <c r="B11182" i="4" a="1"/>
  <c r="B11182" i="4" s="1"/>
  <c r="B11293" i="4" a="1"/>
  <c r="B11293" i="4" s="1"/>
  <c r="B11384" i="4" a="1"/>
  <c r="B11384" i="4" s="1"/>
  <c r="B11503" i="4" a="1"/>
  <c r="B11503" i="4" s="1"/>
  <c r="B11598" i="4" a="1"/>
  <c r="B11598" i="4" s="1"/>
  <c r="B11687" i="4" a="1"/>
  <c r="B11687" i="4" s="1"/>
  <c r="B11794" i="4" a="1"/>
  <c r="B11794" i="4" s="1"/>
  <c r="B11885" i="4" a="1"/>
  <c r="B11885" i="4" s="1"/>
  <c r="B11985" i="4" a="1"/>
  <c r="B11985" i="4" s="1"/>
  <c r="B12175" i="4" a="1"/>
  <c r="B12175" i="4" s="1"/>
  <c r="B12266" i="4" a="1"/>
  <c r="B12266" i="4" s="1"/>
  <c r="B12351" i="4" a="1"/>
  <c r="B12351" i="4" s="1"/>
  <c r="B12428" i="4" a="1"/>
  <c r="B12428" i="4" s="1"/>
  <c r="B12493" i="4" a="1"/>
  <c r="B12493" i="4" s="1"/>
  <c r="B12558" i="4" a="1"/>
  <c r="B12558" i="4" s="1"/>
  <c r="B12618" i="4" a="1"/>
  <c r="B12618" i="4" s="1"/>
  <c r="B12671" i="4" a="1"/>
  <c r="B12671" i="4" s="1"/>
  <c r="B12738" i="4" a="1"/>
  <c r="B12738" i="4" s="1"/>
  <c r="B12792" i="4" a="1"/>
  <c r="B12792" i="4" s="1"/>
  <c r="B12844" i="4" a="1"/>
  <c r="B12844" i="4" s="1"/>
  <c r="B12884" i="4" a="1"/>
  <c r="B12884" i="4" s="1"/>
  <c r="B12923" i="4" a="1"/>
  <c r="B12923" i="4" s="1"/>
  <c r="B12963" i="4" a="1"/>
  <c r="B12963" i="4" s="1"/>
  <c r="B13004" i="4" a="1"/>
  <c r="B13004" i="4" s="1"/>
  <c r="B13086" i="4" a="1"/>
  <c r="B13086" i="4" s="1"/>
  <c r="B13158" i="4" a="1"/>
  <c r="B13158" i="4" s="1"/>
  <c r="B13197" i="4" a="1"/>
  <c r="B13197" i="4" s="1"/>
  <c r="B13234" i="4" a="1"/>
  <c r="B13234" i="4" s="1"/>
  <c r="B13271" i="4" a="1"/>
  <c r="B13271" i="4" s="1"/>
  <c r="B13341" i="4" a="1"/>
  <c r="B13341" i="4" s="1"/>
  <c r="B13416" i="4" a="1"/>
  <c r="B13416" i="4" s="1"/>
  <c r="B13450" i="4" a="1"/>
  <c r="B13450" i="4" s="1"/>
  <c r="B13523" i="4" a="1"/>
  <c r="B13523" i="4" s="1"/>
  <c r="B13558" i="4" a="1"/>
  <c r="B13558" i="4" s="1"/>
  <c r="B13592" i="4" a="1"/>
  <c r="B13592" i="4" s="1"/>
  <c r="B13624" i="4" a="1"/>
  <c r="B13624" i="4" s="1"/>
  <c r="B13656" i="4" a="1"/>
  <c r="B13656" i="4" s="1"/>
  <c r="B13692" i="4" a="1"/>
  <c r="B13692" i="4" s="1"/>
  <c r="B13724" i="4" a="1"/>
  <c r="B13724" i="4" s="1"/>
  <c r="B13754" i="4" a="1"/>
  <c r="B13754" i="4" s="1"/>
  <c r="B13786" i="4" a="1"/>
  <c r="B13786" i="4" s="1"/>
  <c r="B13814" i="4" a="1"/>
  <c r="B13814" i="4" s="1"/>
  <c r="B13877" i="4" a="1"/>
  <c r="B13877" i="4" s="1"/>
  <c r="B13907" i="4" a="1"/>
  <c r="B13907" i="4" s="1"/>
  <c r="B13935" i="4" a="1"/>
  <c r="B13935" i="4" s="1"/>
  <c r="B13966" i="4" a="1"/>
  <c r="B13966" i="4" s="1"/>
  <c r="B13996" i="4" a="1"/>
  <c r="B13996" i="4" s="1"/>
  <c r="B14025" i="4" a="1"/>
  <c r="B14025" i="4" s="1"/>
  <c r="B14054" i="4" a="1"/>
  <c r="B14054" i="4" s="1"/>
  <c r="B14115" i="4" a="1"/>
  <c r="B14115" i="4" s="1"/>
  <c r="B14143" i="4" a="1"/>
  <c r="B14143" i="4" s="1"/>
  <c r="B14172" i="4" a="1"/>
  <c r="B14172" i="4" s="1"/>
  <c r="B14230" i="4" a="1"/>
  <c r="B14230" i="4" s="1"/>
  <c r="B14260" i="4" a="1"/>
  <c r="B14260" i="4" s="1"/>
  <c r="B14316" i="4" a="1"/>
  <c r="B14316" i="4" s="1"/>
  <c r="B14343" i="4" a="1"/>
  <c r="B14343" i="4" s="1"/>
  <c r="B14370" i="4" a="1"/>
  <c r="B14370" i="4" s="1"/>
  <c r="B14398" i="4" a="1"/>
  <c r="B14398" i="4" s="1"/>
  <c r="B14422" i="4" a="1"/>
  <c r="B14422" i="4" s="1"/>
  <c r="B14449" i="4" a="1"/>
  <c r="B14449" i="4" s="1"/>
  <c r="B14475" i="4" a="1"/>
  <c r="B14475" i="4" s="1"/>
  <c r="B14503" i="4" a="1"/>
  <c r="B14503" i="4" s="1"/>
  <c r="B14528" i="4" a="1"/>
  <c r="B14528" i="4" s="1"/>
  <c r="B14580" i="4" a="1"/>
  <c r="B14580" i="4" s="1"/>
  <c r="B14630" i="4" a="1"/>
  <c r="B14630" i="4" s="1"/>
  <c r="B10078" i="4" a="1"/>
  <c r="B10078" i="4" s="1"/>
  <c r="B10268" i="4" a="1"/>
  <c r="B10268" i="4" s="1"/>
  <c r="B10451" i="4" a="1"/>
  <c r="B10451" i="4" s="1"/>
  <c r="B10821" i="4" a="1"/>
  <c r="B10821" i="4" s="1"/>
  <c r="B10983" i="4" a="1"/>
  <c r="B10983" i="4" s="1"/>
  <c r="B11095" i="4" a="1"/>
  <c r="B11095" i="4" s="1"/>
  <c r="B11205" i="4" a="1"/>
  <c r="B11205" i="4" s="1"/>
  <c r="B11352" i="4" a="1"/>
  <c r="B11352" i="4" s="1"/>
  <c r="B11462" i="4" a="1"/>
  <c r="B11462" i="4" s="1"/>
  <c r="B11571" i="4" a="1"/>
  <c r="B11571" i="4" s="1"/>
  <c r="B11912" i="4" a="1"/>
  <c r="B11912" i="4" s="1"/>
  <c r="B12009" i="4" a="1"/>
  <c r="B12009" i="4" s="1"/>
  <c r="B12210" i="4" a="1"/>
  <c r="B12210" i="4" s="1"/>
  <c r="B12317" i="4" a="1"/>
  <c r="B12317" i="4" s="1"/>
  <c r="B12468" i="4" a="1"/>
  <c r="B12468" i="4" s="1"/>
  <c r="B12610" i="4" a="1"/>
  <c r="B12610" i="4" s="1"/>
  <c r="B12672" i="4" a="1"/>
  <c r="B12672" i="4" s="1"/>
  <c r="B12741" i="4" a="1"/>
  <c r="B12741" i="4" s="1"/>
  <c r="B12800" i="4" a="1"/>
  <c r="B12800" i="4" s="1"/>
  <c r="B12851" i="4" a="1"/>
  <c r="B12851" i="4" s="1"/>
  <c r="B12981" i="4" a="1"/>
  <c r="B12981" i="4" s="1"/>
  <c r="B13026" i="4" a="1"/>
  <c r="B13026" i="4" s="1"/>
  <c r="B13064" i="4" a="1"/>
  <c r="B13064" i="4" s="1"/>
  <c r="B13105" i="4" a="1"/>
  <c r="B13105" i="4" s="1"/>
  <c r="B13183" i="4" a="1"/>
  <c r="B13183" i="4" s="1"/>
  <c r="B13219" i="4" a="1"/>
  <c r="B13219" i="4" s="1"/>
  <c r="B13295" i="4" a="1"/>
  <c r="B13295" i="4" s="1"/>
  <c r="B13334" i="4" a="1"/>
  <c r="B13334" i="4" s="1"/>
  <c r="B13371" i="4" a="1"/>
  <c r="B13371" i="4" s="1"/>
  <c r="B13445" i="4" a="1"/>
  <c r="B13445" i="4" s="1"/>
  <c r="B13482" i="4" a="1"/>
  <c r="B13482" i="4" s="1"/>
  <c r="B13519" i="4" a="1"/>
  <c r="B13519" i="4" s="1"/>
  <c r="B13556" i="4" a="1"/>
  <c r="B13556" i="4" s="1"/>
  <c r="B13590" i="4" a="1"/>
  <c r="B13590" i="4" s="1"/>
  <c r="B13623" i="4" a="1"/>
  <c r="B13623" i="4" s="1"/>
  <c r="B13694" i="4" a="1"/>
  <c r="B13694" i="4" s="1"/>
  <c r="B13726" i="4" a="1"/>
  <c r="B13726" i="4" s="1"/>
  <c r="B13758" i="4" a="1"/>
  <c r="B13758" i="4" s="1"/>
  <c r="B13789" i="4" a="1"/>
  <c r="B13789" i="4" s="1"/>
  <c r="B13820" i="4" a="1"/>
  <c r="B13820" i="4" s="1"/>
  <c r="B13851" i="4" a="1"/>
  <c r="B13851" i="4" s="1"/>
  <c r="B13885" i="4" a="1"/>
  <c r="B13885" i="4" s="1"/>
  <c r="B13914" i="4" a="1"/>
  <c r="B13914" i="4" s="1"/>
  <c r="B13946" i="4" a="1"/>
  <c r="B13946" i="4" s="1"/>
  <c r="B13976" i="4" a="1"/>
  <c r="B13976" i="4" s="1"/>
  <c r="B14005" i="4" a="1"/>
  <c r="B14005" i="4" s="1"/>
  <c r="B14037" i="4" a="1"/>
  <c r="B14037" i="4" s="1"/>
  <c r="B14097" i="4" a="1"/>
  <c r="B14097" i="4" s="1"/>
  <c r="B14129" i="4" a="1"/>
  <c r="B14129" i="4" s="1"/>
  <c r="B14158" i="4" a="1"/>
  <c r="B14158" i="4" s="1"/>
  <c r="B14190" i="4" a="1"/>
  <c r="B14190" i="4" s="1"/>
  <c r="B14221" i="4" a="1"/>
  <c r="B14221" i="4" s="1"/>
  <c r="B14250" i="4" a="1"/>
  <c r="B14250" i="4" s="1"/>
  <c r="B14279" i="4" a="1"/>
  <c r="B14279" i="4" s="1"/>
  <c r="B10106" i="4" a="1"/>
  <c r="B10106" i="4" s="1"/>
  <c r="B10296" i="4" a="1"/>
  <c r="B10296" i="4" s="1"/>
  <c r="B10486" i="4" a="1"/>
  <c r="B10486" i="4" s="1"/>
  <c r="B10671" i="4" a="1"/>
  <c r="B10671" i="4" s="1"/>
  <c r="B10849" i="4" a="1"/>
  <c r="B10849" i="4" s="1"/>
  <c r="B10999" i="4" a="1"/>
  <c r="B10999" i="4" s="1"/>
  <c r="B11124" i="4" a="1"/>
  <c r="B11124" i="4" s="1"/>
  <c r="B11247" i="4" a="1"/>
  <c r="B11247" i="4" s="1"/>
  <c r="B11358" i="4" a="1"/>
  <c r="B11358" i="4" s="1"/>
  <c r="B11467" i="4" a="1"/>
  <c r="B11467" i="4" s="1"/>
  <c r="B11588" i="4" a="1"/>
  <c r="B11588" i="4" s="1"/>
  <c r="B11689" i="4" a="1"/>
  <c r="B11689" i="4" s="1"/>
  <c r="B11817" i="4" a="1"/>
  <c r="B11817" i="4" s="1"/>
  <c r="B11920" i="4" a="1"/>
  <c r="B11920" i="4" s="1"/>
  <c r="B12021" i="4" a="1"/>
  <c r="B12021" i="4" s="1"/>
  <c r="B12125" i="4" a="1"/>
  <c r="B12125" i="4" s="1"/>
  <c r="B12220" i="4" a="1"/>
  <c r="B12220" i="4" s="1"/>
  <c r="B12322" i="4" a="1"/>
  <c r="B12322" i="4" s="1"/>
  <c r="B12403" i="4" a="1"/>
  <c r="B12403" i="4" s="1"/>
  <c r="B12619" i="4" a="1"/>
  <c r="B12619" i="4" s="1"/>
  <c r="B12688" i="4" a="1"/>
  <c r="B12688" i="4" s="1"/>
  <c r="B12753" i="4" a="1"/>
  <c r="B12753" i="4" s="1"/>
  <c r="B12810" i="4" a="1"/>
  <c r="B12810" i="4" s="1"/>
  <c r="B12855" i="4" a="1"/>
  <c r="B12855" i="4" s="1"/>
  <c r="B12902" i="4" a="1"/>
  <c r="B12902" i="4" s="1"/>
  <c r="B12942" i="4" a="1"/>
  <c r="B12942" i="4" s="1"/>
  <c r="B12989" i="4" a="1"/>
  <c r="B12989" i="4" s="1"/>
  <c r="B13029" i="4" a="1"/>
  <c r="B13029" i="4" s="1"/>
  <c r="B13068" i="4" a="1"/>
  <c r="B13068" i="4" s="1"/>
  <c r="B13108" i="4" a="1"/>
  <c r="B13108" i="4" s="1"/>
  <c r="B13149" i="4" a="1"/>
  <c r="B13149" i="4" s="1"/>
  <c r="B13223" i="4" a="1"/>
  <c r="B13223" i="4" s="1"/>
  <c r="B13263" i="4" a="1"/>
  <c r="B13263" i="4" s="1"/>
  <c r="B13301" i="4" a="1"/>
  <c r="B13301" i="4" s="1"/>
  <c r="B13337" i="4" a="1"/>
  <c r="B13337" i="4" s="1"/>
  <c r="B13375" i="4" a="1"/>
  <c r="B13375" i="4" s="1"/>
  <c r="B13448" i="4" a="1"/>
  <c r="B13448" i="4" s="1"/>
  <c r="B13487" i="4" a="1"/>
  <c r="B13487" i="4" s="1"/>
  <c r="B13526" i="4" a="1"/>
  <c r="B13526" i="4" s="1"/>
  <c r="B13561" i="4" a="1"/>
  <c r="B13561" i="4" s="1"/>
  <c r="B13594" i="4" a="1"/>
  <c r="B13594" i="4" s="1"/>
  <c r="B13628" i="4" a="1"/>
  <c r="B13628" i="4" s="1"/>
  <c r="B13662" i="4" a="1"/>
  <c r="B13662" i="4" s="1"/>
  <c r="B13697" i="4" a="1"/>
  <c r="B13697" i="4" s="1"/>
  <c r="B13729" i="4" a="1"/>
  <c r="B13729" i="4" s="1"/>
  <c r="B13762" i="4" a="1"/>
  <c r="B13762" i="4" s="1"/>
  <c r="B13793" i="4" a="1"/>
  <c r="B13793" i="4" s="1"/>
  <c r="B13824" i="4" a="1"/>
  <c r="B13824" i="4" s="1"/>
  <c r="B13855" i="4" a="1"/>
  <c r="B13855" i="4" s="1"/>
  <c r="B13919" i="4" a="1"/>
  <c r="B13919" i="4" s="1"/>
  <c r="B13950" i="4" a="1"/>
  <c r="B13950" i="4" s="1"/>
  <c r="B14010" i="4" a="1"/>
  <c r="B14010" i="4" s="1"/>
  <c r="B14068" i="4" a="1"/>
  <c r="B14068" i="4" s="1"/>
  <c r="B14101" i="4" a="1"/>
  <c r="B14101" i="4" s="1"/>
  <c r="B14161" i="4" a="1"/>
  <c r="B14161" i="4" s="1"/>
  <c r="B10107" i="4" a="1"/>
  <c r="B10107" i="4" s="1"/>
  <c r="B10309" i="4" a="1"/>
  <c r="B10309" i="4" s="1"/>
  <c r="B10512" i="4" a="1"/>
  <c r="B10512" i="4" s="1"/>
  <c r="B10673" i="4" a="1"/>
  <c r="B10673" i="4" s="1"/>
  <c r="B10850" i="4" a="1"/>
  <c r="B10850" i="4" s="1"/>
  <c r="B11000" i="4" a="1"/>
  <c r="B11000" i="4" s="1"/>
  <c r="B11125" i="4" a="1"/>
  <c r="B11125" i="4" s="1"/>
  <c r="B11249" i="4" a="1"/>
  <c r="B11249" i="4" s="1"/>
  <c r="B11589" i="4" a="1"/>
  <c r="B11589" i="4" s="1"/>
  <c r="B11712" i="4" a="1"/>
  <c r="B11712" i="4" s="1"/>
  <c r="B11921" i="4" a="1"/>
  <c r="B11921" i="4" s="1"/>
  <c r="B12026" i="4" a="1"/>
  <c r="B12026" i="4" s="1"/>
  <c r="B12222" i="4" a="1"/>
  <c r="B12222" i="4" s="1"/>
  <c r="B12404" i="4" a="1"/>
  <c r="B12404" i="4" s="1"/>
  <c r="B12487" i="4" a="1"/>
  <c r="B12487" i="4" s="1"/>
  <c r="B12555" i="4" a="1"/>
  <c r="B12555" i="4" s="1"/>
  <c r="B12621" i="4" a="1"/>
  <c r="B12621" i="4" s="1"/>
  <c r="B12694" i="4" a="1"/>
  <c r="B12694" i="4" s="1"/>
  <c r="B12754" i="4" a="1"/>
  <c r="B12754" i="4" s="1"/>
  <c r="B12811" i="4" a="1"/>
  <c r="B12811" i="4" s="1"/>
  <c r="B12858" i="4" a="1"/>
  <c r="B12858" i="4" s="1"/>
  <c r="B12903" i="4" a="1"/>
  <c r="B12903" i="4" s="1"/>
  <c r="B12943" i="4" a="1"/>
  <c r="B12943" i="4" s="1"/>
  <c r="B12990" i="4" a="1"/>
  <c r="B12990" i="4" s="1"/>
  <c r="B13030" i="4" a="1"/>
  <c r="B13030" i="4" s="1"/>
  <c r="B13069" i="4" a="1"/>
  <c r="B13069" i="4" s="1"/>
  <c r="B13110" i="4" a="1"/>
  <c r="B13110" i="4" s="1"/>
  <c r="B13150" i="4" a="1"/>
  <c r="B13150" i="4" s="1"/>
  <c r="B13186" i="4" a="1"/>
  <c r="B13186" i="4" s="1"/>
  <c r="B13265" i="4" a="1"/>
  <c r="B13265" i="4" s="1"/>
  <c r="B13302" i="4" a="1"/>
  <c r="B13302" i="4" s="1"/>
  <c r="B13338" i="4" a="1"/>
  <c r="B13338" i="4" s="1"/>
  <c r="B13376" i="4" a="1"/>
  <c r="B13376" i="4" s="1"/>
  <c r="B13414" i="4" a="1"/>
  <c r="B13414" i="4" s="1"/>
  <c r="B13449" i="4" a="1"/>
  <c r="B13449" i="4" s="1"/>
  <c r="B13488" i="4" a="1"/>
  <c r="B13488" i="4" s="1"/>
  <c r="B13527" i="4" a="1"/>
  <c r="B13527" i="4" s="1"/>
  <c r="B13562" i="4" a="1"/>
  <c r="B13562" i="4" s="1"/>
  <c r="B13595" i="4" a="1"/>
  <c r="B13595" i="4" s="1"/>
  <c r="B13629" i="4" a="1"/>
  <c r="B13629" i="4" s="1"/>
  <c r="B13664" i="4" a="1"/>
  <c r="B13664" i="4" s="1"/>
  <c r="B13698" i="4" a="1"/>
  <c r="B13698" i="4" s="1"/>
  <c r="B13764" i="4" a="1"/>
  <c r="B13764" i="4" s="1"/>
  <c r="B13825" i="4" a="1"/>
  <c r="B13825" i="4" s="1"/>
  <c r="B13889" i="4" a="1"/>
  <c r="B13889" i="4" s="1"/>
  <c r="B13920" i="4" a="1"/>
  <c r="B13920" i="4" s="1"/>
  <c r="B13951" i="4" a="1"/>
  <c r="B13951" i="4" s="1"/>
  <c r="B13980" i="4" a="1"/>
  <c r="B13980" i="4" s="1"/>
  <c r="B14011" i="4" a="1"/>
  <c r="B14011" i="4" s="1"/>
  <c r="B14040" i="4" a="1"/>
  <c r="B14040" i="4" s="1"/>
  <c r="B14069" i="4" a="1"/>
  <c r="B14069" i="4" s="1"/>
  <c r="B14102" i="4" a="1"/>
  <c r="B14102" i="4" s="1"/>
  <c r="B14132" i="4" a="1"/>
  <c r="B14132" i="4" s="1"/>
  <c r="B14162" i="4" a="1"/>
  <c r="B14162" i="4" s="1"/>
  <c r="B14195" i="4" a="1"/>
  <c r="B14195" i="4" s="1"/>
  <c r="B14225" i="4" a="1"/>
  <c r="B14225" i="4" s="1"/>
  <c r="B14283" i="4" a="1"/>
  <c r="B14283" i="4" s="1"/>
  <c r="B14312" i="4" a="1"/>
  <c r="B14312" i="4" s="1"/>
  <c r="B14340" i="4" a="1"/>
  <c r="B14340" i="4" s="1"/>
  <c r="B14367" i="4" a="1"/>
  <c r="B14367" i="4" s="1"/>
  <c r="B14396" i="4" a="1"/>
  <c r="B14396" i="4" s="1"/>
  <c r="B14421" i="4" a="1"/>
  <c r="B14421" i="4" s="1"/>
  <c r="B14450" i="4" a="1"/>
  <c r="B14450" i="4" s="1"/>
  <c r="B14476" i="4" a="1"/>
  <c r="B14476" i="4" s="1"/>
  <c r="B14506" i="4" a="1"/>
  <c r="B14506" i="4" s="1"/>
  <c r="B14532" i="4" a="1"/>
  <c r="B14532" i="4" s="1"/>
  <c r="B14557" i="4" a="1"/>
  <c r="B14557" i="4" s="1"/>
  <c r="B14610" i="4" a="1"/>
  <c r="B14610" i="4" s="1"/>
  <c r="B14663" i="4" a="1"/>
  <c r="B14663" i="4" s="1"/>
  <c r="B14689" i="4" a="1"/>
  <c r="B14689" i="4" s="1"/>
  <c r="B14714" i="4" a="1"/>
  <c r="B14714" i="4" s="1"/>
  <c r="B14742" i="4" a="1"/>
  <c r="B14742" i="4" s="1"/>
  <c r="B14767" i="4" a="1"/>
  <c r="B14767" i="4" s="1"/>
  <c r="B10083" i="4" a="1"/>
  <c r="B10083" i="4" s="1"/>
  <c r="B10313" i="4" a="1"/>
  <c r="B10313" i="4" s="1"/>
  <c r="B10522" i="4" a="1"/>
  <c r="B10522" i="4" s="1"/>
  <c r="B10711" i="4" a="1"/>
  <c r="B10711" i="4" s="1"/>
  <c r="B10898" i="4" a="1"/>
  <c r="B10898" i="4" s="1"/>
  <c r="B11038" i="4" a="1"/>
  <c r="B11038" i="4" s="1"/>
  <c r="B11186" i="4" a="1"/>
  <c r="B11186" i="4" s="1"/>
  <c r="B11312" i="4" a="1"/>
  <c r="B11312" i="4" s="1"/>
  <c r="B11435" i="4" a="1"/>
  <c r="B11435" i="4" s="1"/>
  <c r="B11565" i="4" a="1"/>
  <c r="B11565" i="4" s="1"/>
  <c r="B11685" i="4" a="1"/>
  <c r="B11685" i="4" s="1"/>
  <c r="B11824" i="4" a="1"/>
  <c r="B11824" i="4" s="1"/>
  <c r="B11925" i="4" a="1"/>
  <c r="B11925" i="4" s="1"/>
  <c r="B12052" i="4" a="1"/>
  <c r="B12052" i="4" s="1"/>
  <c r="B12165" i="4" a="1"/>
  <c r="B12165" i="4" s="1"/>
  <c r="B12273" i="4" a="1"/>
  <c r="B12273" i="4" s="1"/>
  <c r="B12377" i="4" a="1"/>
  <c r="B12377" i="4" s="1"/>
  <c r="B12461" i="4" a="1"/>
  <c r="B12461" i="4" s="1"/>
  <c r="B12525" i="4" a="1"/>
  <c r="B12525" i="4" s="1"/>
  <c r="B12605" i="4" a="1"/>
  <c r="B12605" i="4" s="1"/>
  <c r="B12685" i="4" a="1"/>
  <c r="B12685" i="4" s="1"/>
  <c r="B12759" i="4" a="1"/>
  <c r="B12759" i="4" s="1"/>
  <c r="B12818" i="4" a="1"/>
  <c r="B12818" i="4" s="1"/>
  <c r="B12919" i="4" a="1"/>
  <c r="B12919" i="4" s="1"/>
  <c r="B12967" i="4" a="1"/>
  <c r="B12967" i="4" s="1"/>
  <c r="B13011" i="4" a="1"/>
  <c r="B13011" i="4" s="1"/>
  <c r="B13100" i="4" a="1"/>
  <c r="B13100" i="4" s="1"/>
  <c r="B13145" i="4" a="1"/>
  <c r="B13145" i="4" s="1"/>
  <c r="B13189" i="4" a="1"/>
  <c r="B13189" i="4" s="1"/>
  <c r="B13229" i="4" a="1"/>
  <c r="B13229" i="4" s="1"/>
  <c r="B13272" i="4" a="1"/>
  <c r="B13272" i="4" s="1"/>
  <c r="B13357" i="4" a="1"/>
  <c r="B13357" i="4" s="1"/>
  <c r="B13396" i="4" a="1"/>
  <c r="B13396" i="4" s="1"/>
  <c r="B13436" i="4" a="1"/>
  <c r="B13436" i="4" s="1"/>
  <c r="B13477" i="4" a="1"/>
  <c r="B13477" i="4" s="1"/>
  <c r="B13517" i="4" a="1"/>
  <c r="B13517" i="4" s="1"/>
  <c r="B13598" i="4" a="1"/>
  <c r="B13598" i="4" s="1"/>
  <c r="B13672" i="4" a="1"/>
  <c r="B13672" i="4" s="1"/>
  <c r="B13709" i="4" a="1"/>
  <c r="B13709" i="4" s="1"/>
  <c r="B13743" i="4" a="1"/>
  <c r="B13743" i="4" s="1"/>
  <c r="B13779" i="4" a="1"/>
  <c r="B13779" i="4" s="1"/>
  <c r="B13812" i="4" a="1"/>
  <c r="B13812" i="4" s="1"/>
  <c r="B13847" i="4" a="1"/>
  <c r="B13847" i="4" s="1"/>
  <c r="B13884" i="4" a="1"/>
  <c r="B13884" i="4" s="1"/>
  <c r="B13918" i="4" a="1"/>
  <c r="B13918" i="4" s="1"/>
  <c r="B13987" i="4" a="1"/>
  <c r="B13987" i="4" s="1"/>
  <c r="B14019" i="4" a="1"/>
  <c r="B14019" i="4" s="1"/>
  <c r="B14052" i="4" a="1"/>
  <c r="B14052" i="4" s="1"/>
  <c r="B14153" i="4" a="1"/>
  <c r="B14153" i="4" s="1"/>
  <c r="B14188" i="4" a="1"/>
  <c r="B14188" i="4" s="1"/>
  <c r="B14220" i="4" a="1"/>
  <c r="B14220" i="4" s="1"/>
  <c r="B14251" i="4" a="1"/>
  <c r="B14251" i="4" s="1"/>
  <c r="B14282" i="4" a="1"/>
  <c r="B14282" i="4" s="1"/>
  <c r="B14342" i="4" a="1"/>
  <c r="B14342" i="4" s="1"/>
  <c r="B14372" i="4" a="1"/>
  <c r="B14372" i="4" s="1"/>
  <c r="B14455" i="4" a="1"/>
  <c r="B14455" i="4" s="1"/>
  <c r="B14482" i="4" a="1"/>
  <c r="B14482" i="4" s="1"/>
  <c r="B14541" i="4" a="1"/>
  <c r="B14541" i="4" s="1"/>
  <c r="B14566" i="4" a="1"/>
  <c r="B14566" i="4" s="1"/>
  <c r="B14594" i="4" a="1"/>
  <c r="B14594" i="4" s="1"/>
  <c r="B14647" i="4" a="1"/>
  <c r="B14647" i="4" s="1"/>
  <c r="B14676" i="4" a="1"/>
  <c r="B14676" i="4" s="1"/>
  <c r="B14701" i="4" a="1"/>
  <c r="B14701" i="4" s="1"/>
  <c r="B14727" i="4" a="1"/>
  <c r="B14727" i="4" s="1"/>
  <c r="B14754" i="4" a="1"/>
  <c r="B14754" i="4" s="1"/>
  <c r="B14783" i="4" a="1"/>
  <c r="B14783" i="4" s="1"/>
  <c r="B14830" i="4" a="1"/>
  <c r="B14830" i="4" s="1"/>
  <c r="B14881" i="4" a="1"/>
  <c r="B14881" i="4" s="1"/>
  <c r="B14903" i="4" a="1"/>
  <c r="B14903" i="4" s="1"/>
  <c r="B14928" i="4" a="1"/>
  <c r="B14928" i="4" s="1"/>
  <c r="B14954" i="4" a="1"/>
  <c r="B14954" i="4" s="1"/>
  <c r="B15003" i="4" a="1"/>
  <c r="B15003" i="4" s="1"/>
  <c r="B15027" i="4" a="1"/>
  <c r="B15027" i="4" s="1"/>
  <c r="B15054" i="4" a="1"/>
  <c r="B15054" i="4" s="1"/>
  <c r="B15078" i="4" a="1"/>
  <c r="B15078" i="4" s="1"/>
  <c r="B15126" i="4" a="1"/>
  <c r="B15126" i="4" s="1"/>
  <c r="B15148" i="4" a="1"/>
  <c r="B15148" i="4" s="1"/>
  <c r="B15171" i="4" a="1"/>
  <c r="B15171" i="4" s="1"/>
  <c r="B15195" i="4" a="1"/>
  <c r="B15195" i="4" s="1"/>
  <c r="B15217" i="4" a="1"/>
  <c r="B15217" i="4" s="1"/>
  <c r="B15262" i="4" a="1"/>
  <c r="B15262" i="4" s="1"/>
  <c r="B15284" i="4" a="1"/>
  <c r="B15284" i="4" s="1"/>
  <c r="B15331" i="4" a="1"/>
  <c r="B15331" i="4" s="1"/>
  <c r="B15354" i="4" a="1"/>
  <c r="B15354" i="4" s="1"/>
  <c r="B15425" i="4" a="1"/>
  <c r="B15425" i="4" s="1"/>
  <c r="B15446" i="4" a="1"/>
  <c r="B15446" i="4" s="1"/>
  <c r="B15469" i="4" a="1"/>
  <c r="B15469" i="4" s="1"/>
  <c r="B15563" i="4" a="1"/>
  <c r="B15563" i="4" s="1"/>
  <c r="B15585" i="4" a="1"/>
  <c r="B15585" i="4" s="1"/>
  <c r="B15607" i="4" a="1"/>
  <c r="B15607" i="4" s="1"/>
  <c r="B15654" i="4" a="1"/>
  <c r="B15654" i="4" s="1"/>
  <c r="B15674" i="4" a="1"/>
  <c r="B15674" i="4" s="1"/>
  <c r="B15718" i="4" a="1"/>
  <c r="B15718" i="4" s="1"/>
  <c r="B15742" i="4" a="1"/>
  <c r="B15742" i="4" s="1"/>
  <c r="B15764" i="4" a="1"/>
  <c r="B15764" i="4" s="1"/>
  <c r="B15787" i="4" a="1"/>
  <c r="B15787" i="4" s="1"/>
  <c r="B15810" i="4" a="1"/>
  <c r="B15810" i="4" s="1"/>
  <c r="B15832" i="4" a="1"/>
  <c r="B15832" i="4" s="1"/>
  <c r="B15874" i="4" a="1"/>
  <c r="B15874" i="4" s="1"/>
  <c r="B15898" i="4" a="1"/>
  <c r="B15898" i="4" s="1"/>
  <c r="B15921" i="4" a="1"/>
  <c r="B15921" i="4" s="1"/>
  <c r="B15968" i="4" a="1"/>
  <c r="B15968" i="4" s="1"/>
  <c r="B15991" i="4" a="1"/>
  <c r="B15991" i="4" s="1"/>
  <c r="B16013" i="4" a="1"/>
  <c r="B16013" i="4" s="1"/>
  <c r="B16035" i="4" a="1"/>
  <c r="B16035" i="4" s="1"/>
  <c r="B16058" i="4" a="1"/>
  <c r="B16058" i="4" s="1"/>
  <c r="B16148" i="4" a="1"/>
  <c r="B16148" i="4" s="1"/>
  <c r="B16192" i="4" a="1"/>
  <c r="B16192" i="4" s="1"/>
  <c r="B16240" i="4" a="1"/>
  <c r="B16240" i="4" s="1"/>
  <c r="B16288" i="4" a="1"/>
  <c r="B16288" i="4" s="1"/>
  <c r="B16335" i="4" a="1"/>
  <c r="B16335" i="4" s="1"/>
  <c r="B16358" i="4" a="1"/>
  <c r="B16358" i="4" s="1"/>
  <c r="B16401" i="4" a="1"/>
  <c r="B16401" i="4" s="1"/>
  <c r="B16423" i="4" a="1"/>
  <c r="B16423" i="4" s="1"/>
  <c r="B16443" i="4" a="1"/>
  <c r="B16443" i="4" s="1"/>
  <c r="B16516" i="4" a="1"/>
  <c r="B16516" i="4" s="1"/>
  <c r="B16584" i="4" a="1"/>
  <c r="B16584" i="4" s="1"/>
  <c r="B16603" i="4" a="1"/>
  <c r="B16603" i="4" s="1"/>
  <c r="B16647" i="4" a="1"/>
  <c r="B16647" i="4" s="1"/>
  <c r="B16711" i="4" a="1"/>
  <c r="B16711" i="4" s="1"/>
  <c r="B16754" i="4" a="1"/>
  <c r="B16754" i="4" s="1"/>
  <c r="B16774" i="4" a="1"/>
  <c r="B16774" i="4" s="1"/>
  <c r="B16796" i="4" a="1"/>
  <c r="B16796" i="4" s="1"/>
  <c r="B10099" i="4" a="1"/>
  <c r="B10099" i="4" s="1"/>
  <c r="B10321" i="4" a="1"/>
  <c r="B10321" i="4" s="1"/>
  <c r="B10523" i="4" a="1"/>
  <c r="B10523" i="4" s="1"/>
  <c r="B10715" i="4" a="1"/>
  <c r="B10715" i="4" s="1"/>
  <c r="B11039" i="4" a="1"/>
  <c r="B11039" i="4" s="1"/>
  <c r="B11187" i="4" a="1"/>
  <c r="B11187" i="4" s="1"/>
  <c r="B11317" i="4" a="1"/>
  <c r="B11317" i="4" s="1"/>
  <c r="B11441" i="4" a="1"/>
  <c r="B11441" i="4" s="1"/>
  <c r="B11566" i="4" a="1"/>
  <c r="B11566" i="4" s="1"/>
  <c r="B11825" i="4" a="1"/>
  <c r="B11825" i="4" s="1"/>
  <c r="B11926" i="4" a="1"/>
  <c r="B11926" i="4" s="1"/>
  <c r="B12053" i="4" a="1"/>
  <c r="B12053" i="4" s="1"/>
  <c r="B12172" i="4" a="1"/>
  <c r="B12172" i="4" s="1"/>
  <c r="B12274" i="4" a="1"/>
  <c r="B12274" i="4" s="1"/>
  <c r="B12378" i="4" a="1"/>
  <c r="B12378" i="4" s="1"/>
  <c r="B12462" i="4" a="1"/>
  <c r="B12462" i="4" s="1"/>
  <c r="B12695" i="4" a="1"/>
  <c r="B12695" i="4" s="1"/>
  <c r="B12760" i="4" a="1"/>
  <c r="B12760" i="4" s="1"/>
  <c r="B12821" i="4" a="1"/>
  <c r="B12821" i="4" s="1"/>
  <c r="B12873" i="4" a="1"/>
  <c r="B12873" i="4" s="1"/>
  <c r="B12920" i="4" a="1"/>
  <c r="B12920" i="4" s="1"/>
  <c r="B13012" i="4" a="1"/>
  <c r="B13012" i="4" s="1"/>
  <c r="B13059" i="4" a="1"/>
  <c r="B13059" i="4" s="1"/>
  <c r="B13146" i="4" a="1"/>
  <c r="B13146" i="4" s="1"/>
  <c r="B13190" i="4" a="1"/>
  <c r="B13190" i="4" s="1"/>
  <c r="B13230" i="4" a="1"/>
  <c r="B13230" i="4" s="1"/>
  <c r="B13273" i="4" a="1"/>
  <c r="B13273" i="4" s="1"/>
  <c r="B13358" i="4" a="1"/>
  <c r="B13358" i="4" s="1"/>
  <c r="B13397" i="4" a="1"/>
  <c r="B13397" i="4" s="1"/>
  <c r="B13437" i="4" a="1"/>
  <c r="B13437" i="4" s="1"/>
  <c r="B13478" i="4" a="1"/>
  <c r="B13478" i="4" s="1"/>
  <c r="B13518" i="4" a="1"/>
  <c r="B13518" i="4" s="1"/>
  <c r="B10101" i="4" a="1"/>
  <c r="B10101" i="4" s="1"/>
  <c r="B10323" i="4" a="1"/>
  <c r="B10323" i="4" s="1"/>
  <c r="B10717" i="4" a="1"/>
  <c r="B10717" i="4" s="1"/>
  <c r="B10911" i="4" a="1"/>
  <c r="B10911" i="4" s="1"/>
  <c r="B11065" i="4" a="1"/>
  <c r="B11065" i="4" s="1"/>
  <c r="B11191" i="4" a="1"/>
  <c r="B11191" i="4" s="1"/>
  <c r="B11320" i="4" a="1"/>
  <c r="B11320" i="4" s="1"/>
  <c r="B11442" i="4" a="1"/>
  <c r="B11442" i="4" s="1"/>
  <c r="B11826" i="4" a="1"/>
  <c r="B11826" i="4" s="1"/>
  <c r="B11927" i="4" a="1"/>
  <c r="B11927" i="4" s="1"/>
  <c r="B12056" i="4" a="1"/>
  <c r="B12056" i="4" s="1"/>
  <c r="B12275" i="4" a="1"/>
  <c r="B12275" i="4" s="1"/>
  <c r="B12379" i="4" a="1"/>
  <c r="B12379" i="4" s="1"/>
  <c r="B12463" i="4" a="1"/>
  <c r="B12463" i="4" s="1"/>
  <c r="B12541" i="4" a="1"/>
  <c r="B12541" i="4" s="1"/>
  <c r="B12762" i="4" a="1"/>
  <c r="B12762" i="4" s="1"/>
  <c r="B12824" i="4" a="1"/>
  <c r="B12824" i="4" s="1"/>
  <c r="B12921" i="4" a="1"/>
  <c r="B12921" i="4" s="1"/>
  <c r="B12968" i="4" a="1"/>
  <c r="B12968" i="4" s="1"/>
  <c r="B13015" i="4" a="1"/>
  <c r="B13015" i="4" s="1"/>
  <c r="B13060" i="4" a="1"/>
  <c r="B13060" i="4" s="1"/>
  <c r="B13101" i="4" a="1"/>
  <c r="B13101" i="4" s="1"/>
  <c r="B13147" i="4" a="1"/>
  <c r="B13147" i="4" s="1"/>
  <c r="B13231" i="4" a="1"/>
  <c r="B13231" i="4" s="1"/>
  <c r="B13275" i="4" a="1"/>
  <c r="B13275" i="4" s="1"/>
  <c r="B13315" i="4" a="1"/>
  <c r="B13315" i="4" s="1"/>
  <c r="B13398" i="4" a="1"/>
  <c r="B13398" i="4" s="1"/>
  <c r="B13438" i="4" a="1"/>
  <c r="B13438" i="4" s="1"/>
  <c r="B13479" i="4" a="1"/>
  <c r="B13479" i="4" s="1"/>
  <c r="B13563" i="4" a="1"/>
  <c r="B13563" i="4" s="1"/>
  <c r="B13600" i="4" a="1"/>
  <c r="B13600" i="4" s="1"/>
  <c r="B13675" i="4" a="1"/>
  <c r="B13675" i="4" s="1"/>
  <c r="B13711" i="4" a="1"/>
  <c r="B13711" i="4" s="1"/>
  <c r="B13746" i="4" a="1"/>
  <c r="B13746" i="4" s="1"/>
  <c r="B13782" i="4" a="1"/>
  <c r="B13782" i="4" s="1"/>
  <c r="B13815" i="4" a="1"/>
  <c r="B13815" i="4" s="1"/>
  <c r="B13849" i="4" a="1"/>
  <c r="B13849" i="4" s="1"/>
  <c r="B13887" i="4" a="1"/>
  <c r="B13887" i="4" s="1"/>
  <c r="B13922" i="4" a="1"/>
  <c r="B13922" i="4" s="1"/>
  <c r="B13955" i="4" a="1"/>
  <c r="B13955" i="4" s="1"/>
  <c r="B13988" i="4" a="1"/>
  <c r="B13988" i="4" s="1"/>
  <c r="B14055" i="4" a="1"/>
  <c r="B14055" i="4" s="1"/>
  <c r="B14089" i="4" a="1"/>
  <c r="B14089" i="4" s="1"/>
  <c r="B14155" i="4" a="1"/>
  <c r="B14155" i="4" s="1"/>
  <c r="B14189" i="4" a="1"/>
  <c r="B14189" i="4" s="1"/>
  <c r="B14222" i="4" a="1"/>
  <c r="B14222" i="4" s="1"/>
  <c r="B14253" i="4" a="1"/>
  <c r="B14253" i="4" s="1"/>
  <c r="B14285" i="4" a="1"/>
  <c r="B14285" i="4" s="1"/>
  <c r="B14315" i="4" a="1"/>
  <c r="B14315" i="4" s="1"/>
  <c r="B14345" i="4" a="1"/>
  <c r="B14345" i="4" s="1"/>
  <c r="B14374" i="4" a="1"/>
  <c r="B14374" i="4" s="1"/>
  <c r="B14402" i="4" a="1"/>
  <c r="B14402" i="4" s="1"/>
  <c r="B14428" i="4" a="1"/>
  <c r="B14428" i="4" s="1"/>
  <c r="B14457" i="4" a="1"/>
  <c r="B14457" i="4" s="1"/>
  <c r="B14484" i="4" a="1"/>
  <c r="B14484" i="4" s="1"/>
  <c r="B14514" i="4" a="1"/>
  <c r="B14514" i="4" s="1"/>
  <c r="B10115" i="4" a="1"/>
  <c r="B10115" i="4" s="1"/>
  <c r="B10324" i="4" a="1"/>
  <c r="B10324" i="4" s="1"/>
  <c r="B10533" i="4" a="1"/>
  <c r="B10533" i="4" s="1"/>
  <c r="B10718" i="4" a="1"/>
  <c r="B10718" i="4" s="1"/>
  <c r="B10913" i="4" a="1"/>
  <c r="B10913" i="4" s="1"/>
  <c r="B11193" i="4" a="1"/>
  <c r="B11193" i="4" s="1"/>
  <c r="B11326" i="4" a="1"/>
  <c r="B11326" i="4" s="1"/>
  <c r="B11455" i="4" a="1"/>
  <c r="B11455" i="4" s="1"/>
  <c r="B11583" i="4" a="1"/>
  <c r="B11583" i="4" s="1"/>
  <c r="B11713" i="4" a="1"/>
  <c r="B11713" i="4" s="1"/>
  <c r="B11829" i="4" a="1"/>
  <c r="B11829" i="4" s="1"/>
  <c r="B11928" i="4" a="1"/>
  <c r="B11928" i="4" s="1"/>
  <c r="B12063" i="4" a="1"/>
  <c r="B12063" i="4" s="1"/>
  <c r="B12173" i="4" a="1"/>
  <c r="B12173" i="4" s="1"/>
  <c r="B12278" i="4" a="1"/>
  <c r="B12278" i="4" s="1"/>
  <c r="B12383" i="4" a="1"/>
  <c r="B12383" i="4" s="1"/>
  <c r="B12543" i="4" a="1"/>
  <c r="B12543" i="4" s="1"/>
  <c r="B12696" i="4" a="1"/>
  <c r="B12696" i="4" s="1"/>
  <c r="B12825" i="4" a="1"/>
  <c r="B12825" i="4" s="1"/>
  <c r="B12875" i="4" a="1"/>
  <c r="B12875" i="4" s="1"/>
  <c r="B12922" i="4" a="1"/>
  <c r="B12922" i="4" s="1"/>
  <c r="B12971" i="4" a="1"/>
  <c r="B12971" i="4" s="1"/>
  <c r="B13018" i="4" a="1"/>
  <c r="B13018" i="4" s="1"/>
  <c r="B13061" i="4" a="1"/>
  <c r="B13061" i="4" s="1"/>
  <c r="B13106" i="4" a="1"/>
  <c r="B13106" i="4" s="1"/>
  <c r="B13151" i="4" a="1"/>
  <c r="B13151" i="4" s="1"/>
  <c r="B13191" i="4" a="1"/>
  <c r="B13191" i="4" s="1"/>
  <c r="B13235" i="4" a="1"/>
  <c r="B13235" i="4" s="1"/>
  <c r="B13359" i="4" a="1"/>
  <c r="B13359" i="4" s="1"/>
  <c r="B13399" i="4" a="1"/>
  <c r="B13399" i="4" s="1"/>
  <c r="B13439" i="4" a="1"/>
  <c r="B13439" i="4" s="1"/>
  <c r="B13480" i="4" a="1"/>
  <c r="B13480" i="4" s="1"/>
  <c r="B13521" i="4" a="1"/>
  <c r="B13521" i="4" s="1"/>
  <c r="B13564" i="4" a="1"/>
  <c r="B13564" i="4" s="1"/>
  <c r="B13602" i="4" a="1"/>
  <c r="B13602" i="4" s="1"/>
  <c r="B13637" i="4" a="1"/>
  <c r="B13637" i="4" s="1"/>
  <c r="B13712" i="4" a="1"/>
  <c r="B13712" i="4" s="1"/>
  <c r="B13747" i="4" a="1"/>
  <c r="B13747" i="4" s="1"/>
  <c r="B13783" i="4" a="1"/>
  <c r="B13783" i="4" s="1"/>
  <c r="B13850" i="4" a="1"/>
  <c r="B13850" i="4" s="1"/>
  <c r="B13888" i="4" a="1"/>
  <c r="B13888" i="4" s="1"/>
  <c r="B13923" i="4" a="1"/>
  <c r="B13923" i="4" s="1"/>
  <c r="B13956" i="4" a="1"/>
  <c r="B13956" i="4" s="1"/>
  <c r="B13989" i="4" a="1"/>
  <c r="B13989" i="4" s="1"/>
  <c r="B14021" i="4" a="1"/>
  <c r="B14021" i="4" s="1"/>
  <c r="B14056" i="4" a="1"/>
  <c r="B14056" i="4" s="1"/>
  <c r="B14123" i="4" a="1"/>
  <c r="B14123" i="4" s="1"/>
  <c r="B14191" i="4" a="1"/>
  <c r="B14191" i="4" s="1"/>
  <c r="B14223" i="4" a="1"/>
  <c r="B14223" i="4" s="1"/>
  <c r="B14254" i="4" a="1"/>
  <c r="B14254" i="4" s="1"/>
  <c r="B14286" i="4" a="1"/>
  <c r="B14286" i="4" s="1"/>
  <c r="B14346" i="4" a="1"/>
  <c r="B14346" i="4" s="1"/>
  <c r="B14375" i="4" a="1"/>
  <c r="B14375" i="4" s="1"/>
  <c r="B14403" i="4" a="1"/>
  <c r="B14403" i="4" s="1"/>
  <c r="B14429" i="4" a="1"/>
  <c r="B14429" i="4" s="1"/>
  <c r="B14458" i="4" a="1"/>
  <c r="B14458" i="4" s="1"/>
  <c r="B14485" i="4" a="1"/>
  <c r="B14485" i="4" s="1"/>
  <c r="B14515" i="4" a="1"/>
  <c r="B14515" i="4" s="1"/>
  <c r="B14569" i="4" a="1"/>
  <c r="B14569" i="4" s="1"/>
  <c r="B14649" i="4" a="1"/>
  <c r="B14649" i="4" s="1"/>
  <c r="B14703" i="4" a="1"/>
  <c r="B14703" i="4" s="1"/>
  <c r="B14730" i="4" a="1"/>
  <c r="B14730" i="4" s="1"/>
  <c r="B14757" i="4" a="1"/>
  <c r="B14757" i="4" s="1"/>
  <c r="B14785" i="4" a="1"/>
  <c r="B14785" i="4" s="1"/>
  <c r="B14832" i="4" a="1"/>
  <c r="B14832" i="4" s="1"/>
  <c r="B14883" i="4" a="1"/>
  <c r="B14883" i="4" s="1"/>
  <c r="B14907" i="4" a="1"/>
  <c r="B14907" i="4" s="1"/>
  <c r="B14931" i="4" a="1"/>
  <c r="B14931" i="4" s="1"/>
  <c r="B14956" i="4" a="1"/>
  <c r="B14956" i="4" s="1"/>
  <c r="B15006" i="4" a="1"/>
  <c r="B15006" i="4" s="1"/>
  <c r="B15030" i="4" a="1"/>
  <c r="B15030" i="4" s="1"/>
  <c r="B15103" i="4" a="1"/>
  <c r="B15103" i="4" s="1"/>
  <c r="B15150" i="4" a="1"/>
  <c r="B15150" i="4" s="1"/>
  <c r="B15174" i="4" a="1"/>
  <c r="B15174" i="4" s="1"/>
  <c r="B15197" i="4" a="1"/>
  <c r="B15197" i="4" s="1"/>
  <c r="B15220" i="4" a="1"/>
  <c r="B15220" i="4" s="1"/>
  <c r="B15240" i="4" a="1"/>
  <c r="B15240" i="4" s="1"/>
  <c r="B15264" i="4" a="1"/>
  <c r="B15264" i="4" s="1"/>
  <c r="B15287" i="4" a="1"/>
  <c r="B15287" i="4" s="1"/>
  <c r="B15307" i="4" a="1"/>
  <c r="B15307" i="4" s="1"/>
  <c r="B15333" i="4" a="1"/>
  <c r="B15333" i="4" s="1"/>
  <c r="B15378" i="4" a="1"/>
  <c r="B15378" i="4" s="1"/>
  <c r="B15448" i="4" a="1"/>
  <c r="B15448" i="4" s="1"/>
  <c r="B15495" i="4" a="1"/>
  <c r="B15495" i="4" s="1"/>
  <c r="B15515" i="4" a="1"/>
  <c r="B15515" i="4" s="1"/>
  <c r="B15540" i="4" a="1"/>
  <c r="B15540" i="4" s="1"/>
  <c r="B10330" i="4" a="1"/>
  <c r="B10330" i="4" s="1"/>
  <c r="B10536" i="4" a="1"/>
  <c r="B10536" i="4" s="1"/>
  <c r="B10740" i="4" a="1"/>
  <c r="B10740" i="4" s="1"/>
  <c r="B10914" i="4" a="1"/>
  <c r="B10914" i="4" s="1"/>
  <c r="B11080" i="4" a="1"/>
  <c r="B11080" i="4" s="1"/>
  <c r="B11201" i="4" a="1"/>
  <c r="B11201" i="4" s="1"/>
  <c r="B11463" i="4" a="1"/>
  <c r="B11463" i="4" s="1"/>
  <c r="B11592" i="4" a="1"/>
  <c r="B11592" i="4" s="1"/>
  <c r="B11720" i="4" a="1"/>
  <c r="B11720" i="4" s="1"/>
  <c r="B11839" i="4" a="1"/>
  <c r="B11839" i="4" s="1"/>
  <c r="B11959" i="4" a="1"/>
  <c r="B11959" i="4" s="1"/>
  <c r="B12066" i="4" a="1"/>
  <c r="B12066" i="4" s="1"/>
  <c r="B12177" i="4" a="1"/>
  <c r="B12177" i="4" s="1"/>
  <c r="B12293" i="4" a="1"/>
  <c r="B12293" i="4" s="1"/>
  <c r="B12385" i="4" a="1"/>
  <c r="B12385" i="4" s="1"/>
  <c r="B12546" i="4" a="1"/>
  <c r="B12546" i="4" s="1"/>
  <c r="B12624" i="4" a="1"/>
  <c r="B12624" i="4" s="1"/>
  <c r="B12699" i="4" a="1"/>
  <c r="B12699" i="4" s="1"/>
  <c r="B12764" i="4" a="1"/>
  <c r="B12764" i="4" s="1"/>
  <c r="B12879" i="4" a="1"/>
  <c r="B12879" i="4" s="1"/>
  <c r="B13020" i="4" a="1"/>
  <c r="B13020" i="4" s="1"/>
  <c r="B13063" i="4" a="1"/>
  <c r="B13063" i="4" s="1"/>
  <c r="B13107" i="4" a="1"/>
  <c r="B13107" i="4" s="1"/>
  <c r="B13194" i="4" a="1"/>
  <c r="B13194" i="4" s="1"/>
  <c r="B13237" i="4" a="1"/>
  <c r="B13237" i="4" s="1"/>
  <c r="B13278" i="4" a="1"/>
  <c r="B13278" i="4" s="1"/>
  <c r="B13317" i="4" a="1"/>
  <c r="B13317" i="4" s="1"/>
  <c r="B13361" i="4" a="1"/>
  <c r="B13361" i="4" s="1"/>
  <c r="B13400" i="4" a="1"/>
  <c r="B13400" i="4" s="1"/>
  <c r="B13440" i="4" a="1"/>
  <c r="B13440" i="4" s="1"/>
  <c r="B13483" i="4" a="1"/>
  <c r="B13483" i="4" s="1"/>
  <c r="B13528" i="4" a="1"/>
  <c r="B13528" i="4" s="1"/>
  <c r="B13603" i="4" a="1"/>
  <c r="B13603" i="4" s="1"/>
  <c r="B13639" i="4" a="1"/>
  <c r="B13639" i="4" s="1"/>
  <c r="B13679" i="4" a="1"/>
  <c r="B13679" i="4" s="1"/>
  <c r="B13714" i="4" a="1"/>
  <c r="B13714" i="4" s="1"/>
  <c r="B13749" i="4" a="1"/>
  <c r="B13749" i="4" s="1"/>
  <c r="B13785" i="4" a="1"/>
  <c r="B13785" i="4" s="1"/>
  <c r="B13818" i="4" a="1"/>
  <c r="B13818" i="4" s="1"/>
  <c r="B13853" i="4" a="1"/>
  <c r="B13853" i="4" s="1"/>
  <c r="B13892" i="4" a="1"/>
  <c r="B13892" i="4" s="1"/>
  <c r="B13925" i="4" a="1"/>
  <c r="B13925" i="4" s="1"/>
  <c r="B13958" i="4" a="1"/>
  <c r="B13958" i="4" s="1"/>
  <c r="B13991" i="4" a="1"/>
  <c r="B13991" i="4" s="1"/>
  <c r="B14024" i="4" a="1"/>
  <c r="B14024" i="4" s="1"/>
  <c r="B14058" i="4" a="1"/>
  <c r="B14058" i="4" s="1"/>
  <c r="B14125" i="4" a="1"/>
  <c r="B14125" i="4" s="1"/>
  <c r="B14157" i="4" a="1"/>
  <c r="B14157" i="4" s="1"/>
  <c r="B14193" i="4" a="1"/>
  <c r="B14193" i="4" s="1"/>
  <c r="B14256" i="4" a="1"/>
  <c r="B14256" i="4" s="1"/>
  <c r="B14288" i="4" a="1"/>
  <c r="B14288" i="4" s="1"/>
  <c r="B14318" i="4" a="1"/>
  <c r="B14318" i="4" s="1"/>
  <c r="B14377" i="4" a="1"/>
  <c r="B14377" i="4" s="1"/>
  <c r="B14405" i="4" a="1"/>
  <c r="B14405" i="4" s="1"/>
  <c r="B14431" i="4" a="1"/>
  <c r="B14431" i="4" s="1"/>
  <c r="B14460" i="4" a="1"/>
  <c r="B14460" i="4" s="1"/>
  <c r="B14487" i="4" a="1"/>
  <c r="B14487" i="4" s="1"/>
  <c r="B14517" i="4" a="1"/>
  <c r="B14517" i="4" s="1"/>
  <c r="B14544" i="4" a="1"/>
  <c r="B14544" i="4" s="1"/>
  <c r="B14571" i="4" a="1"/>
  <c r="B14571" i="4" s="1"/>
  <c r="B14598" i="4" a="1"/>
  <c r="B14598" i="4" s="1"/>
  <c r="B14624" i="4" a="1"/>
  <c r="B14624" i="4" s="1"/>
  <c r="B14651" i="4" a="1"/>
  <c r="B14651" i="4" s="1"/>
  <c r="B14679" i="4" a="1"/>
  <c r="B14679" i="4" s="1"/>
  <c r="B14705" i="4" a="1"/>
  <c r="B14705" i="4" s="1"/>
  <c r="B14731" i="4" a="1"/>
  <c r="B14731" i="4" s="1"/>
  <c r="B14759" i="4" a="1"/>
  <c r="B14759" i="4" s="1"/>
  <c r="B14811" i="4" a="1"/>
  <c r="B14811" i="4" s="1"/>
  <c r="B14885" i="4" a="1"/>
  <c r="B14885" i="4" s="1"/>
  <c r="B14909" i="4" a="1"/>
  <c r="B14909" i="4" s="1"/>
  <c r="B14932" i="4" a="1"/>
  <c r="B14932" i="4" s="1"/>
  <c r="B14957" i="4" a="1"/>
  <c r="B14957" i="4" s="1"/>
  <c r="B14984" i="4" a="1"/>
  <c r="B14984" i="4" s="1"/>
  <c r="B15008" i="4" a="1"/>
  <c r="B15008" i="4" s="1"/>
  <c r="B15032" i="4" a="1"/>
  <c r="B15032" i="4" s="1"/>
  <c r="B15057" i="4" a="1"/>
  <c r="B15057" i="4" s="1"/>
  <c r="B15081" i="4" a="1"/>
  <c r="B15081" i="4" s="1"/>
  <c r="B15105" i="4" a="1"/>
  <c r="B15105" i="4" s="1"/>
  <c r="B15129" i="4" a="1"/>
  <c r="B15129" i="4" s="1"/>
  <c r="B15152" i="4" a="1"/>
  <c r="B15152" i="4" s="1"/>
  <c r="B15175" i="4" a="1"/>
  <c r="B15175" i="4" s="1"/>
  <c r="B15199" i="4" a="1"/>
  <c r="B15199" i="4" s="1"/>
  <c r="B15222" i="4" a="1"/>
  <c r="B15222" i="4" s="1"/>
  <c r="B15241" i="4" a="1"/>
  <c r="B15241" i="4" s="1"/>
  <c r="B15289" i="4" a="1"/>
  <c r="B15289" i="4" s="1"/>
  <c r="B15309" i="4" a="1"/>
  <c r="B15309" i="4" s="1"/>
  <c r="B15334" i="4" a="1"/>
  <c r="B15334" i="4" s="1"/>
  <c r="B15358" i="4" a="1"/>
  <c r="B15358" i="4" s="1"/>
  <c r="B15379" i="4" a="1"/>
  <c r="B15379" i="4" s="1"/>
  <c r="B15428" i="4" a="1"/>
  <c r="B15428" i="4" s="1"/>
  <c r="B15450" i="4" a="1"/>
  <c r="B15450" i="4" s="1"/>
  <c r="B15517" i="4" a="1"/>
  <c r="B15517" i="4" s="1"/>
  <c r="B15541" i="4" a="1"/>
  <c r="B15541" i="4" s="1"/>
  <c r="B15567" i="4" a="1"/>
  <c r="B15567" i="4" s="1"/>
  <c r="B15590" i="4" a="1"/>
  <c r="B15590" i="4" s="1"/>
  <c r="B15612" i="4" a="1"/>
  <c r="B15612" i="4" s="1"/>
  <c r="B15636" i="4" a="1"/>
  <c r="B15636" i="4" s="1"/>
  <c r="B15658" i="4" a="1"/>
  <c r="B15658" i="4" s="1"/>
  <c r="B15677" i="4" a="1"/>
  <c r="B15677" i="4" s="1"/>
  <c r="B15699" i="4" a="1"/>
  <c r="B15699" i="4" s="1"/>
  <c r="B15722" i="4" a="1"/>
  <c r="B15722" i="4" s="1"/>
  <c r="B15745" i="4" a="1"/>
  <c r="B15745" i="4" s="1"/>
  <c r="B15768" i="4" a="1"/>
  <c r="B15768" i="4" s="1"/>
  <c r="B15791" i="4" a="1"/>
  <c r="B15791" i="4" s="1"/>
  <c r="B15814" i="4" a="1"/>
  <c r="B15814" i="4" s="1"/>
  <c r="B15856" i="4" a="1"/>
  <c r="B15856" i="4" s="1"/>
  <c r="B15878" i="4" a="1"/>
  <c r="B15878" i="4" s="1"/>
  <c r="B15902" i="4" a="1"/>
  <c r="B15902" i="4" s="1"/>
  <c r="B10116" i="4" a="1"/>
  <c r="B10116" i="4" s="1"/>
  <c r="B10370" i="4" a="1"/>
  <c r="B10370" i="4" s="1"/>
  <c r="B10822" i="4" a="1"/>
  <c r="B10822" i="4" s="1"/>
  <c r="B11026" i="4" a="1"/>
  <c r="B11026" i="4" s="1"/>
  <c r="B11183" i="4" a="1"/>
  <c r="B11183" i="4" s="1"/>
  <c r="B11354" i="4" a="1"/>
  <c r="B11354" i="4" s="1"/>
  <c r="B11507" i="4" a="1"/>
  <c r="B11507" i="4" s="1"/>
  <c r="B11637" i="4" a="1"/>
  <c r="B11637" i="4" s="1"/>
  <c r="B11775" i="4" a="1"/>
  <c r="B11775" i="4" s="1"/>
  <c r="B11922" i="4" a="1"/>
  <c r="B11922" i="4" s="1"/>
  <c r="B12067" i="4" a="1"/>
  <c r="B12067" i="4" s="1"/>
  <c r="B12202" i="4" a="1"/>
  <c r="B12202" i="4" s="1"/>
  <c r="B12323" i="4" a="1"/>
  <c r="B12323" i="4" s="1"/>
  <c r="B12435" i="4" a="1"/>
  <c r="B12435" i="4" s="1"/>
  <c r="B12603" i="4" a="1"/>
  <c r="B12603" i="4" s="1"/>
  <c r="B12703" i="4" a="1"/>
  <c r="B12703" i="4" s="1"/>
  <c r="B12786" i="4" a="1"/>
  <c r="B12786" i="4" s="1"/>
  <c r="B12909" i="4" a="1"/>
  <c r="B12909" i="4" s="1"/>
  <c r="B12961" i="4" a="1"/>
  <c r="B12961" i="4" s="1"/>
  <c r="B13023" i="4" a="1"/>
  <c r="B13023" i="4" s="1"/>
  <c r="B13175" i="4" a="1"/>
  <c r="B13175" i="4" s="1"/>
  <c r="B13221" i="4" a="1"/>
  <c r="B13221" i="4" s="1"/>
  <c r="B13276" i="4" a="1"/>
  <c r="B13276" i="4" s="1"/>
  <c r="B13325" i="4" a="1"/>
  <c r="B13325" i="4" s="1"/>
  <c r="B13372" i="4" a="1"/>
  <c r="B13372" i="4" s="1"/>
  <c r="B13421" i="4" a="1"/>
  <c r="B13421" i="4" s="1"/>
  <c r="B13469" i="4" a="1"/>
  <c r="B13469" i="4" s="1"/>
  <c r="B13514" i="4" a="1"/>
  <c r="B13514" i="4" s="1"/>
  <c r="B13568" i="4" a="1"/>
  <c r="B13568" i="4" s="1"/>
  <c r="B13651" i="4" a="1"/>
  <c r="B13651" i="4" s="1"/>
  <c r="B13695" i="4" a="1"/>
  <c r="B13695" i="4" s="1"/>
  <c r="B13734" i="4" a="1"/>
  <c r="B13734" i="4" s="1"/>
  <c r="B13772" i="4" a="1"/>
  <c r="B13772" i="4" s="1"/>
  <c r="B13811" i="4" a="1"/>
  <c r="B13811" i="4" s="1"/>
  <c r="B13856" i="4" a="1"/>
  <c r="B13856" i="4" s="1"/>
  <c r="B13897" i="4" a="1"/>
  <c r="B13897" i="4" s="1"/>
  <c r="B13933" i="4" a="1"/>
  <c r="B13933" i="4" s="1"/>
  <c r="B14008" i="4" a="1"/>
  <c r="B14008" i="4" s="1"/>
  <c r="B14046" i="4" a="1"/>
  <c r="B14046" i="4" s="1"/>
  <c r="B14086" i="4" a="1"/>
  <c r="B14086" i="4" s="1"/>
  <c r="B14165" i="4" a="1"/>
  <c r="B14165" i="4" s="1"/>
  <c r="B14202" i="4" a="1"/>
  <c r="B14202" i="4" s="1"/>
  <c r="B14238" i="4" a="1"/>
  <c r="B14238" i="4" s="1"/>
  <c r="B14273" i="4" a="1"/>
  <c r="B14273" i="4" s="1"/>
  <c r="B14307" i="4" a="1"/>
  <c r="B14307" i="4" s="1"/>
  <c r="B14341" i="4" a="1"/>
  <c r="B14341" i="4" s="1"/>
  <c r="B14378" i="4" a="1"/>
  <c r="B14378" i="4" s="1"/>
  <c r="B14409" i="4" a="1"/>
  <c r="B14409" i="4" s="1"/>
  <c r="B14442" i="4" a="1"/>
  <c r="B14442" i="4" s="1"/>
  <c r="B14472" i="4" a="1"/>
  <c r="B14472" i="4" s="1"/>
  <c r="B14505" i="4" a="1"/>
  <c r="B14505" i="4" s="1"/>
  <c r="B14537" i="4" a="1"/>
  <c r="B14537" i="4" s="1"/>
  <c r="B14565" i="4" a="1"/>
  <c r="B14565" i="4" s="1"/>
  <c r="B14596" i="4" a="1"/>
  <c r="B14596" i="4" s="1"/>
  <c r="B14626" i="4" a="1"/>
  <c r="B14626" i="4" s="1"/>
  <c r="B14655" i="4" a="1"/>
  <c r="B14655" i="4" s="1"/>
  <c r="B14686" i="4" a="1"/>
  <c r="B14686" i="4" s="1"/>
  <c r="B14745" i="4" a="1"/>
  <c r="B14745" i="4" s="1"/>
  <c r="B14775" i="4" a="1"/>
  <c r="B14775" i="4" s="1"/>
  <c r="B14827" i="4" a="1"/>
  <c r="B14827" i="4" s="1"/>
  <c r="B14855" i="4" a="1"/>
  <c r="B14855" i="4" s="1"/>
  <c r="B14884" i="4" a="1"/>
  <c r="B14884" i="4" s="1"/>
  <c r="B14911" i="4" a="1"/>
  <c r="B14911" i="4" s="1"/>
  <c r="B14962" i="4" a="1"/>
  <c r="B14962" i="4" s="1"/>
  <c r="B15019" i="4" a="1"/>
  <c r="B15019" i="4" s="1"/>
  <c r="B15046" i="4" a="1"/>
  <c r="B15046" i="4" s="1"/>
  <c r="B15073" i="4" a="1"/>
  <c r="B15073" i="4" s="1"/>
  <c r="B15153" i="4" a="1"/>
  <c r="B15153" i="4" s="1"/>
  <c r="B15178" i="4" a="1"/>
  <c r="B15178" i="4" s="1"/>
  <c r="B15203" i="4" a="1"/>
  <c r="B15203" i="4" s="1"/>
  <c r="B15251" i="4" a="1"/>
  <c r="B15251" i="4" s="1"/>
  <c r="B15276" i="4" a="1"/>
  <c r="B15276" i="4" s="1"/>
  <c r="B15326" i="4" a="1"/>
  <c r="B15326" i="4" s="1"/>
  <c r="B15352" i="4" a="1"/>
  <c r="B15352" i="4" s="1"/>
  <c r="B15377" i="4" a="1"/>
  <c r="B15377" i="4" s="1"/>
  <c r="B15404" i="4" a="1"/>
  <c r="B15404" i="4" s="1"/>
  <c r="B15431" i="4" a="1"/>
  <c r="B15431" i="4" s="1"/>
  <c r="B15458" i="4" a="1"/>
  <c r="B15458" i="4" s="1"/>
  <c r="B15480" i="4" a="1"/>
  <c r="B15480" i="4" s="1"/>
  <c r="B15505" i="4" a="1"/>
  <c r="B15505" i="4" s="1"/>
  <c r="B15532" i="4" a="1"/>
  <c r="B15532" i="4" s="1"/>
  <c r="B15632" i="4" a="1"/>
  <c r="B15632" i="4" s="1"/>
  <c r="B15678" i="4" a="1"/>
  <c r="B15678" i="4" s="1"/>
  <c r="B15726" i="4" a="1"/>
  <c r="B15726" i="4" s="1"/>
  <c r="B15750" i="4" a="1"/>
  <c r="B15750" i="4" s="1"/>
  <c r="B15774" i="4" a="1"/>
  <c r="B15774" i="4" s="1"/>
  <c r="B15822" i="4" a="1"/>
  <c r="B15822" i="4" s="1"/>
  <c r="B15846" i="4" a="1"/>
  <c r="B15846" i="4" s="1"/>
  <c r="B15867" i="4" a="1"/>
  <c r="B15867" i="4" s="1"/>
  <c r="B15892" i="4" a="1"/>
  <c r="B15892" i="4" s="1"/>
  <c r="B15916" i="4" a="1"/>
  <c r="B15916" i="4" s="1"/>
  <c r="B15941" i="4" a="1"/>
  <c r="B15941" i="4" s="1"/>
  <c r="B15965" i="4" a="1"/>
  <c r="B15965" i="4" s="1"/>
  <c r="B15988" i="4" a="1"/>
  <c r="B15988" i="4" s="1"/>
  <c r="B16011" i="4" a="1"/>
  <c r="B16011" i="4" s="1"/>
  <c r="B16034" i="4" a="1"/>
  <c r="B16034" i="4" s="1"/>
  <c r="B16081" i="4" a="1"/>
  <c r="B16081" i="4" s="1"/>
  <c r="B16105" i="4" a="1"/>
  <c r="B16105" i="4" s="1"/>
  <c r="B16128" i="4" a="1"/>
  <c r="B16128" i="4" s="1"/>
  <c r="B16152" i="4" a="1"/>
  <c r="B16152" i="4" s="1"/>
  <c r="B16174" i="4" a="1"/>
  <c r="B16174" i="4" s="1"/>
  <c r="B16198" i="4" a="1"/>
  <c r="B16198" i="4" s="1"/>
  <c r="B16222" i="4" a="1"/>
  <c r="B16222" i="4" s="1"/>
  <c r="B16272" i="4" a="1"/>
  <c r="B16272" i="4" s="1"/>
  <c r="B16297" i="4" a="1"/>
  <c r="B16297" i="4" s="1"/>
  <c r="B16322" i="4" a="1"/>
  <c r="B16322" i="4" s="1"/>
  <c r="B16345" i="4" a="1"/>
  <c r="B16345" i="4" s="1"/>
  <c r="B16366" i="4" a="1"/>
  <c r="B16366" i="4" s="1"/>
  <c r="B16389" i="4" a="1"/>
  <c r="B16389" i="4" s="1"/>
  <c r="B16411" i="4" a="1"/>
  <c r="B16411" i="4" s="1"/>
  <c r="B16434" i="4" a="1"/>
  <c r="B16434" i="4" s="1"/>
  <c r="B16480" i="4" a="1"/>
  <c r="B16480" i="4" s="1"/>
  <c r="B16506" i="4" a="1"/>
  <c r="B16506" i="4" s="1"/>
  <c r="B16532" i="4" a="1"/>
  <c r="B16532" i="4" s="1"/>
  <c r="B16557" i="4" a="1"/>
  <c r="B16557" i="4" s="1"/>
  <c r="B16576" i="4" a="1"/>
  <c r="B16576" i="4" s="1"/>
  <c r="B16599" i="4" a="1"/>
  <c r="B16599" i="4" s="1"/>
  <c r="B16624" i="4" a="1"/>
  <c r="B16624" i="4" s="1"/>
  <c r="B16665" i="4" a="1"/>
  <c r="B16665" i="4" s="1"/>
  <c r="B16689" i="4" a="1"/>
  <c r="B16689" i="4" s="1"/>
  <c r="B16708" i="4" a="1"/>
  <c r="B16708" i="4" s="1"/>
  <c r="B16753" i="4" a="1"/>
  <c r="B16753" i="4" s="1"/>
  <c r="B16775" i="4" a="1"/>
  <c r="B16775" i="4" s="1"/>
  <c r="B16797" i="4" a="1"/>
  <c r="B16797" i="4" s="1"/>
  <c r="B16821" i="4" a="1"/>
  <c r="B16821" i="4" s="1"/>
  <c r="B16843" i="4" a="1"/>
  <c r="B16843" i="4" s="1"/>
  <c r="B16886" i="4" a="1"/>
  <c r="B16886" i="4" s="1"/>
  <c r="B16908" i="4" a="1"/>
  <c r="B16908" i="4" s="1"/>
  <c r="B16929" i="4" a="1"/>
  <c r="B16929" i="4" s="1"/>
  <c r="B5001" i="4" a="1"/>
  <c r="B5001" i="4" s="1"/>
  <c r="B5093" i="4" a="1"/>
  <c r="B5093" i="4" s="1"/>
  <c r="B5116" i="4" a="1"/>
  <c r="B5116" i="4" s="1"/>
  <c r="B5140" i="4" a="1"/>
  <c r="B5140" i="4" s="1"/>
  <c r="B5166" i="4" a="1"/>
  <c r="B5166" i="4" s="1"/>
  <c r="B5191" i="4" a="1"/>
  <c r="B5191" i="4" s="1"/>
  <c r="B5216" i="4" a="1"/>
  <c r="B5216" i="4" s="1"/>
  <c r="B5240" i="4" a="1"/>
  <c r="B5240" i="4" s="1"/>
  <c r="B5293" i="4" a="1"/>
  <c r="B5293" i="4" s="1"/>
  <c r="B5317" i="4" a="1"/>
  <c r="B5317" i="4" s="1"/>
  <c r="B5365" i="4" a="1"/>
  <c r="B5365" i="4" s="1"/>
  <c r="B5389" i="4" a="1"/>
  <c r="B5389" i="4" s="1"/>
  <c r="B5412" i="4" a="1"/>
  <c r="B5412" i="4" s="1"/>
  <c r="B5437" i="4" a="1"/>
  <c r="B5437" i="4" s="1"/>
  <c r="B5486" i="4" a="1"/>
  <c r="B5486" i="4" s="1"/>
  <c r="B5508" i="4" a="1"/>
  <c r="B5508" i="4" s="1"/>
  <c r="B5534" i="4" a="1"/>
  <c r="B5534" i="4" s="1"/>
  <c r="B5558" i="4" a="1"/>
  <c r="B5558" i="4" s="1"/>
  <c r="B5608" i="4" a="1"/>
  <c r="B5608" i="4" s="1"/>
  <c r="B5635" i="4" a="1"/>
  <c r="B5635" i="4" s="1"/>
  <c r="B5661" i="4" a="1"/>
  <c r="B5661" i="4" s="1"/>
  <c r="B5686" i="4" a="1"/>
  <c r="B5686" i="4" s="1"/>
  <c r="B5736" i="4" a="1"/>
  <c r="B5736" i="4" s="1"/>
  <c r="B5762" i="4" a="1"/>
  <c r="B5762" i="4" s="1"/>
  <c r="B5787" i="4" a="1"/>
  <c r="B5787" i="4" s="1"/>
  <c r="B5814" i="4" a="1"/>
  <c r="B5814" i="4" s="1"/>
  <c r="B5840" i="4" a="1"/>
  <c r="B5840" i="4" s="1"/>
  <c r="B5865" i="4" a="1"/>
  <c r="B5865" i="4" s="1"/>
  <c r="B5890" i="4" a="1"/>
  <c r="B5890" i="4" s="1"/>
  <c r="B5916" i="4" a="1"/>
  <c r="B5916" i="4" s="1"/>
  <c r="B5942" i="4" a="1"/>
  <c r="B5942" i="4" s="1"/>
  <c r="B5968" i="4" a="1"/>
  <c r="B5968" i="4" s="1"/>
  <c r="B5996" i="4" a="1"/>
  <c r="B5996" i="4" s="1"/>
  <c r="B6022" i="4" a="1"/>
  <c r="B6022" i="4" s="1"/>
  <c r="B6049" i="4" a="1"/>
  <c r="B6049" i="4" s="1"/>
  <c r="B6074" i="4" a="1"/>
  <c r="B6074" i="4" s="1"/>
  <c r="B6100" i="4" a="1"/>
  <c r="B6100" i="4" s="1"/>
  <c r="B6152" i="4" a="1"/>
  <c r="B6152" i="4" s="1"/>
  <c r="B10144" i="4" a="1"/>
  <c r="B10144" i="4" s="1"/>
  <c r="B10373" i="4" a="1"/>
  <c r="B10373" i="4" s="1"/>
  <c r="B10582" i="4" a="1"/>
  <c r="B10582" i="4" s="1"/>
  <c r="B10824" i="4" a="1"/>
  <c r="B10824" i="4" s="1"/>
  <c r="B11185" i="4" a="1"/>
  <c r="B11185" i="4" s="1"/>
  <c r="B11355" i="4" a="1"/>
  <c r="B11355" i="4" s="1"/>
  <c r="B11514" i="4" a="1"/>
  <c r="B11514" i="4" s="1"/>
  <c r="B11923" i="4" a="1"/>
  <c r="B11923" i="4" s="1"/>
  <c r="B12072" i="4" a="1"/>
  <c r="B12072" i="4" s="1"/>
  <c r="B12325" i="4" a="1"/>
  <c r="B12325" i="4" s="1"/>
  <c r="B12436" i="4" a="1"/>
  <c r="B12436" i="4" s="1"/>
  <c r="B12520" i="4" a="1"/>
  <c r="B12520" i="4" s="1"/>
  <c r="B12623" i="4" a="1"/>
  <c r="B12623" i="4" s="1"/>
  <c r="B12704" i="4" a="1"/>
  <c r="B12704" i="4" s="1"/>
  <c r="B12788" i="4" a="1"/>
  <c r="B12788" i="4" s="1"/>
  <c r="B12910" i="4" a="1"/>
  <c r="B12910" i="4" s="1"/>
  <c r="B12962" i="4" a="1"/>
  <c r="B12962" i="4" s="1"/>
  <c r="B13025" i="4" a="1"/>
  <c r="B13025" i="4" s="1"/>
  <c r="B13078" i="4" a="1"/>
  <c r="B13078" i="4" s="1"/>
  <c r="B13124" i="4" a="1"/>
  <c r="B13124" i="4" s="1"/>
  <c r="B13176" i="4" a="1"/>
  <c r="B13176" i="4" s="1"/>
  <c r="B13279" i="4" a="1"/>
  <c r="B13279" i="4" s="1"/>
  <c r="B13326" i="4" a="1"/>
  <c r="B13326" i="4" s="1"/>
  <c r="B13374" i="4" a="1"/>
  <c r="B13374" i="4" s="1"/>
  <c r="B13422" i="4" a="1"/>
  <c r="B13422" i="4" s="1"/>
  <c r="B13470" i="4" a="1"/>
  <c r="B13470" i="4" s="1"/>
  <c r="B13515" i="4" a="1"/>
  <c r="B13515" i="4" s="1"/>
  <c r="B13569" i="4" a="1"/>
  <c r="B13569" i="4" s="1"/>
  <c r="B13610" i="4" a="1"/>
  <c r="B13610" i="4" s="1"/>
  <c r="B13652" i="4" a="1"/>
  <c r="B13652" i="4" s="1"/>
  <c r="B13696" i="4" a="1"/>
  <c r="B13696" i="4" s="1"/>
  <c r="B13735" i="4" a="1"/>
  <c r="B13735" i="4" s="1"/>
  <c r="B13773" i="4" a="1"/>
  <c r="B13773" i="4" s="1"/>
  <c r="B13813" i="4" a="1"/>
  <c r="B13813" i="4" s="1"/>
  <c r="B13859" i="4" a="1"/>
  <c r="B13859" i="4" s="1"/>
  <c r="B13898" i="4" a="1"/>
  <c r="B13898" i="4" s="1"/>
  <c r="B13973" i="4" a="1"/>
  <c r="B13973" i="4" s="1"/>
  <c r="B14012" i="4" a="1"/>
  <c r="B14012" i="4" s="1"/>
  <c r="B14047" i="4" a="1"/>
  <c r="B14047" i="4" s="1"/>
  <c r="B14087" i="4" a="1"/>
  <c r="B14087" i="4" s="1"/>
  <c r="B14128" i="4" a="1"/>
  <c r="B14128" i="4" s="1"/>
  <c r="B14239" i="4" a="1"/>
  <c r="B14239" i="4" s="1"/>
  <c r="B14274" i="4" a="1"/>
  <c r="B14274" i="4" s="1"/>
  <c r="B14308" i="4" a="1"/>
  <c r="B14308" i="4" s="1"/>
  <c r="B14344" i="4" a="1"/>
  <c r="B14344" i="4" s="1"/>
  <c r="B14379" i="4" a="1"/>
  <c r="B14379" i="4" s="1"/>
  <c r="B14410" i="4" a="1"/>
  <c r="B14410" i="4" s="1"/>
  <c r="B14473" i="4" a="1"/>
  <c r="B14473" i="4" s="1"/>
  <c r="B14538" i="4" a="1"/>
  <c r="B14538" i="4" s="1"/>
  <c r="B14597" i="4" a="1"/>
  <c r="B14597" i="4" s="1"/>
  <c r="B14627" i="4" a="1"/>
  <c r="B14627" i="4" s="1"/>
  <c r="B14656" i="4" a="1"/>
  <c r="B14656" i="4" s="1"/>
  <c r="B14715" i="4" a="1"/>
  <c r="B14715" i="4" s="1"/>
  <c r="B14776" i="4" a="1"/>
  <c r="B14776" i="4" s="1"/>
  <c r="B14802" i="4" a="1"/>
  <c r="B14802" i="4" s="1"/>
  <c r="B14856" i="4" a="1"/>
  <c r="B14856" i="4" s="1"/>
  <c r="B14886" i="4" a="1"/>
  <c r="B14886" i="4" s="1"/>
  <c r="B14936" i="4" a="1"/>
  <c r="B14936" i="4" s="1"/>
  <c r="B14963" i="4" a="1"/>
  <c r="B14963" i="4" s="1"/>
  <c r="B14994" i="4" a="1"/>
  <c r="B14994" i="4" s="1"/>
  <c r="B15047" i="4" a="1"/>
  <c r="B15047" i="4" s="1"/>
  <c r="B15099" i="4" a="1"/>
  <c r="B15099" i="4" s="1"/>
  <c r="B15127" i="4" a="1"/>
  <c r="B15127" i="4" s="1"/>
  <c r="B15154" i="4" a="1"/>
  <c r="B15154" i="4" s="1"/>
  <c r="B15229" i="4" a="1"/>
  <c r="B15229" i="4" s="1"/>
  <c r="B15252" i="4" a="1"/>
  <c r="B15252" i="4" s="1"/>
  <c r="B15277" i="4" a="1"/>
  <c r="B15277" i="4" s="1"/>
  <c r="B15302" i="4" a="1"/>
  <c r="B15302" i="4" s="1"/>
  <c r="B15327" i="4" a="1"/>
  <c r="B15327" i="4" s="1"/>
  <c r="B15353" i="4" a="1"/>
  <c r="B15353" i="4" s="1"/>
  <c r="B15558" i="4" a="1"/>
  <c r="B15558" i="4" s="1"/>
  <c r="B15583" i="4" a="1"/>
  <c r="B15583" i="4" s="1"/>
  <c r="B15606" i="4" a="1"/>
  <c r="B15606" i="4" s="1"/>
  <c r="B15633" i="4" a="1"/>
  <c r="B15633" i="4" s="1"/>
  <c r="B15657" i="4" a="1"/>
  <c r="B15657" i="4" s="1"/>
  <c r="B15701" i="4" a="1"/>
  <c r="B15701" i="4" s="1"/>
  <c r="B15751" i="4" a="1"/>
  <c r="B15751" i="4" s="1"/>
  <c r="B15775" i="4" a="1"/>
  <c r="B15775" i="4" s="1"/>
  <c r="B15800" i="4" a="1"/>
  <c r="B15800" i="4" s="1"/>
  <c r="B15847" i="4" a="1"/>
  <c r="B15847" i="4" s="1"/>
  <c r="B15893" i="4" a="1"/>
  <c r="B15893" i="4" s="1"/>
  <c r="B15917" i="4" a="1"/>
  <c r="B15917" i="4" s="1"/>
  <c r="B15942" i="4" a="1"/>
  <c r="B15942" i="4" s="1"/>
  <c r="B15966" i="4" a="1"/>
  <c r="B15966" i="4" s="1"/>
  <c r="B10374" i="4" a="1"/>
  <c r="B10374" i="4" s="1"/>
  <c r="B10621" i="4" a="1"/>
  <c r="B10621" i="4" s="1"/>
  <c r="B10831" i="4" a="1"/>
  <c r="B10831" i="4" s="1"/>
  <c r="B11027" i="4" a="1"/>
  <c r="B11027" i="4" s="1"/>
  <c r="B11199" i="4" a="1"/>
  <c r="B11199" i="4" s="1"/>
  <c r="B11357" i="4" a="1"/>
  <c r="B11357" i="4" s="1"/>
  <c r="B11515" i="4" a="1"/>
  <c r="B11515" i="4" s="1"/>
  <c r="B11777" i="4" a="1"/>
  <c r="B11777" i="4" s="1"/>
  <c r="B11924" i="4" a="1"/>
  <c r="B11924" i="4" s="1"/>
  <c r="B12073" i="4" a="1"/>
  <c r="B12073" i="4" s="1"/>
  <c r="B12203" i="4" a="1"/>
  <c r="B12203" i="4" s="1"/>
  <c r="B12331" i="4" a="1"/>
  <c r="B12331" i="4" s="1"/>
  <c r="B12437" i="4" a="1"/>
  <c r="B12437" i="4" s="1"/>
  <c r="B12521" i="4" a="1"/>
  <c r="B12521" i="4" s="1"/>
  <c r="B12705" i="4" a="1"/>
  <c r="B12705" i="4" s="1"/>
  <c r="B12789" i="4" a="1"/>
  <c r="B12789" i="4" s="1"/>
  <c r="B12911" i="4" a="1"/>
  <c r="B12911" i="4" s="1"/>
  <c r="B12965" i="4" a="1"/>
  <c r="B12965" i="4" s="1"/>
  <c r="B13126" i="4" a="1"/>
  <c r="B13126" i="4" s="1"/>
  <c r="B13225" i="4" a="1"/>
  <c r="B13225" i="4" s="1"/>
  <c r="B13280" i="4" a="1"/>
  <c r="B13280" i="4" s="1"/>
  <c r="B13327" i="4" a="1"/>
  <c r="B13327" i="4" s="1"/>
  <c r="B13423" i="4" a="1"/>
  <c r="B13423" i="4" s="1"/>
  <c r="B13471" i="4" a="1"/>
  <c r="B13471" i="4" s="1"/>
  <c r="B13522" i="4" a="1"/>
  <c r="B13522" i="4" s="1"/>
  <c r="B13571" i="4" a="1"/>
  <c r="B13571" i="4" s="1"/>
  <c r="B13611" i="4" a="1"/>
  <c r="B13611" i="4" s="1"/>
  <c r="B13736" i="4" a="1"/>
  <c r="B13736" i="4" s="1"/>
  <c r="B13775" i="4" a="1"/>
  <c r="B13775" i="4" s="1"/>
  <c r="B13817" i="4" a="1"/>
  <c r="B13817" i="4" s="1"/>
  <c r="B13860" i="4" a="1"/>
  <c r="B13860" i="4" s="1"/>
  <c r="B14013" i="4" a="1"/>
  <c r="B14013" i="4" s="1"/>
  <c r="B14048" i="4" a="1"/>
  <c r="B14048" i="4" s="1"/>
  <c r="B14090" i="4" a="1"/>
  <c r="B14090" i="4" s="1"/>
  <c r="B14166" i="4" a="1"/>
  <c r="B14166" i="4" s="1"/>
  <c r="B14203" i="4" a="1"/>
  <c r="B14203" i="4" s="1"/>
  <c r="B14240" i="4" a="1"/>
  <c r="B14240" i="4" s="1"/>
  <c r="B14275" i="4" a="1"/>
  <c r="B14275" i="4" s="1"/>
  <c r="B14309" i="4" a="1"/>
  <c r="B14309" i="4" s="1"/>
  <c r="B14347" i="4" a="1"/>
  <c r="B14347" i="4" s="1"/>
  <c r="B14443" i="4" a="1"/>
  <c r="B14443" i="4" s="1"/>
  <c r="B14507" i="4" a="1"/>
  <c r="B14507" i="4" s="1"/>
  <c r="B14539" i="4" a="1"/>
  <c r="B14539" i="4" s="1"/>
  <c r="B14567" i="4" a="1"/>
  <c r="B14567" i="4" s="1"/>
  <c r="B14599" i="4" a="1"/>
  <c r="B14599" i="4" s="1"/>
  <c r="B14628" i="4" a="1"/>
  <c r="B14628" i="4" s="1"/>
  <c r="B14657" i="4" a="1"/>
  <c r="B14657" i="4" s="1"/>
  <c r="B14687" i="4" a="1"/>
  <c r="B14687" i="4" s="1"/>
  <c r="B14716" i="4" a="1"/>
  <c r="B14716" i="4" s="1"/>
  <c r="B14746" i="4" a="1"/>
  <c r="B14746" i="4" s="1"/>
  <c r="B14803" i="4" a="1"/>
  <c r="B14803" i="4" s="1"/>
  <c r="B14828" i="4" a="1"/>
  <c r="B14828" i="4" s="1"/>
  <c r="B14857" i="4" a="1"/>
  <c r="B14857" i="4" s="1"/>
  <c r="B14912" i="4" a="1"/>
  <c r="B14912" i="4" s="1"/>
  <c r="B14937" i="4" a="1"/>
  <c r="B14937" i="4" s="1"/>
  <c r="B14964" i="4" a="1"/>
  <c r="B14964" i="4" s="1"/>
  <c r="B15020" i="4" a="1"/>
  <c r="B15020" i="4" s="1"/>
  <c r="B15048" i="4" a="1"/>
  <c r="B15048" i="4" s="1"/>
  <c r="B15075" i="4" a="1"/>
  <c r="B15075" i="4" s="1"/>
  <c r="B15100" i="4" a="1"/>
  <c r="B15100" i="4" s="1"/>
  <c r="B15128" i="4" a="1"/>
  <c r="B15128" i="4" s="1"/>
  <c r="B15155" i="4" a="1"/>
  <c r="B15155" i="4" s="1"/>
  <c r="B15179" i="4" a="1"/>
  <c r="B15179" i="4" s="1"/>
  <c r="B15204" i="4" a="1"/>
  <c r="B15204" i="4" s="1"/>
  <c r="B15254" i="4" a="1"/>
  <c r="B15254" i="4" s="1"/>
  <c r="B15328" i="4" a="1"/>
  <c r="B15328" i="4" s="1"/>
  <c r="B15355" i="4" a="1"/>
  <c r="B15355" i="4" s="1"/>
  <c r="B15380" i="4" a="1"/>
  <c r="B15380" i="4" s="1"/>
  <c r="B15405" i="4" a="1"/>
  <c r="B15405" i="4" s="1"/>
  <c r="B15459" i="4" a="1"/>
  <c r="B15459" i="4" s="1"/>
  <c r="B15481" i="4" a="1"/>
  <c r="B15481" i="4" s="1"/>
  <c r="B15506" i="4" a="1"/>
  <c r="B15506" i="4" s="1"/>
  <c r="B15533" i="4" a="1"/>
  <c r="B15533" i="4" s="1"/>
  <c r="B15559" i="4" a="1"/>
  <c r="B15559" i="4" s="1"/>
  <c r="B15634" i="4" a="1"/>
  <c r="B15634" i="4" s="1"/>
  <c r="B15679" i="4" a="1"/>
  <c r="B15679" i="4" s="1"/>
  <c r="B15702" i="4" a="1"/>
  <c r="B15702" i="4" s="1"/>
  <c r="B15727" i="4" a="1"/>
  <c r="B15727" i="4" s="1"/>
  <c r="B15823" i="4" a="1"/>
  <c r="B15823" i="4" s="1"/>
  <c r="B15868" i="4" a="1"/>
  <c r="B15868" i="4" s="1"/>
  <c r="B15894" i="4" a="1"/>
  <c r="B15894" i="4" s="1"/>
  <c r="B15918" i="4" a="1"/>
  <c r="B15918" i="4" s="1"/>
  <c r="B15943" i="4" a="1"/>
  <c r="B15943" i="4" s="1"/>
  <c r="B15990" i="4" a="1"/>
  <c r="B15990" i="4" s="1"/>
  <c r="B16014" i="4" a="1"/>
  <c r="B16014" i="4" s="1"/>
  <c r="B10145" i="4" a="1"/>
  <c r="B10145" i="4" s="1"/>
  <c r="B10376" i="4" a="1"/>
  <c r="B10376" i="4" s="1"/>
  <c r="B10632" i="4" a="1"/>
  <c r="B10632" i="4" s="1"/>
  <c r="B10851" i="4" a="1"/>
  <c r="B10851" i="4" s="1"/>
  <c r="B11029" i="4" a="1"/>
  <c r="B11029" i="4" s="1"/>
  <c r="B11360" i="4" a="1"/>
  <c r="B11360" i="4" s="1"/>
  <c r="B11516" i="4" a="1"/>
  <c r="B11516" i="4" s="1"/>
  <c r="B11650" i="4" a="1"/>
  <c r="B11650" i="4" s="1"/>
  <c r="B11781" i="4" a="1"/>
  <c r="B11781" i="4" s="1"/>
  <c r="B12077" i="4" a="1"/>
  <c r="B12077" i="4" s="1"/>
  <c r="B12204" i="4" a="1"/>
  <c r="B12204" i="4" s="1"/>
  <c r="B12332" i="4" a="1"/>
  <c r="B12332" i="4" s="1"/>
  <c r="B12438" i="4" a="1"/>
  <c r="B12438" i="4" s="1"/>
  <c r="B12522" i="4" a="1"/>
  <c r="B12522" i="4" s="1"/>
  <c r="B12625" i="4" a="1"/>
  <c r="B12625" i="4" s="1"/>
  <c r="B12706" i="4" a="1"/>
  <c r="B12706" i="4" s="1"/>
  <c r="B12790" i="4" a="1"/>
  <c r="B12790" i="4" s="1"/>
  <c r="B12853" i="4" a="1"/>
  <c r="B12853" i="4" s="1"/>
  <c r="B12912" i="4" a="1"/>
  <c r="B12912" i="4" s="1"/>
  <c r="B12972" i="4" a="1"/>
  <c r="B12972" i="4" s="1"/>
  <c r="B13027" i="4" a="1"/>
  <c r="B13027" i="4" s="1"/>
  <c r="B13082" i="4" a="1"/>
  <c r="B13082" i="4" s="1"/>
  <c r="B13127" i="4" a="1"/>
  <c r="B13127" i="4" s="1"/>
  <c r="B13177" i="4" a="1"/>
  <c r="B13177" i="4" s="1"/>
  <c r="B13226" i="4" a="1"/>
  <c r="B13226" i="4" s="1"/>
  <c r="B13281" i="4" a="1"/>
  <c r="B13281" i="4" s="1"/>
  <c r="B13330" i="4" a="1"/>
  <c r="B13330" i="4" s="1"/>
  <c r="B13380" i="4" a="1"/>
  <c r="B13380" i="4" s="1"/>
  <c r="B13424" i="4" a="1"/>
  <c r="B13424" i="4" s="1"/>
  <c r="B13472" i="4" a="1"/>
  <c r="B13472" i="4" s="1"/>
  <c r="B13529" i="4" a="1"/>
  <c r="B13529" i="4" s="1"/>
  <c r="B13573" i="4" a="1"/>
  <c r="B13573" i="4" s="1"/>
  <c r="B13653" i="4" a="1"/>
  <c r="B13653" i="4" s="1"/>
  <c r="B13737" i="4" a="1"/>
  <c r="B13737" i="4" s="1"/>
  <c r="B13776" i="4" a="1"/>
  <c r="B13776" i="4" s="1"/>
  <c r="B13819" i="4" a="1"/>
  <c r="B13819" i="4" s="1"/>
  <c r="B13899" i="4" a="1"/>
  <c r="B13899" i="4" s="1"/>
  <c r="B13936" i="4" a="1"/>
  <c r="B13936" i="4" s="1"/>
  <c r="B13974" i="4" a="1"/>
  <c r="B13974" i="4" s="1"/>
  <c r="B14014" i="4" a="1"/>
  <c r="B14014" i="4" s="1"/>
  <c r="B14051" i="4" a="1"/>
  <c r="B14051" i="4" s="1"/>
  <c r="B14091" i="4" a="1"/>
  <c r="B14091" i="4" s="1"/>
  <c r="B14130" i="4" a="1"/>
  <c r="B14130" i="4" s="1"/>
  <c r="B14168" i="4" a="1"/>
  <c r="B14168" i="4" s="1"/>
  <c r="B14204" i="4" a="1"/>
  <c r="B14204" i="4" s="1"/>
  <c r="B14241" i="4" a="1"/>
  <c r="B14241" i="4" s="1"/>
  <c r="B14276" i="4" a="1"/>
  <c r="B14276" i="4" s="1"/>
  <c r="B14310" i="4" a="1"/>
  <c r="B14310" i="4" s="1"/>
  <c r="B14348" i="4" a="1"/>
  <c r="B14348" i="4" s="1"/>
  <c r="B14380" i="4" a="1"/>
  <c r="B14380" i="4" s="1"/>
  <c r="B14411" i="4" a="1"/>
  <c r="B14411" i="4" s="1"/>
  <c r="B14444" i="4" a="1"/>
  <c r="B14444" i="4" s="1"/>
  <c r="B14474" i="4" a="1"/>
  <c r="B14474" i="4" s="1"/>
  <c r="B14568" i="4" a="1"/>
  <c r="B14568" i="4" s="1"/>
  <c r="B14600" i="4" a="1"/>
  <c r="B14600" i="4" s="1"/>
  <c r="B14629" i="4" a="1"/>
  <c r="B14629" i="4" s="1"/>
  <c r="B14658" i="4" a="1"/>
  <c r="B14658" i="4" s="1"/>
  <c r="B14688" i="4" a="1"/>
  <c r="B14688" i="4" s="1"/>
  <c r="B14777" i="4" a="1"/>
  <c r="B14777" i="4" s="1"/>
  <c r="B14804" i="4" a="1"/>
  <c r="B14804" i="4" s="1"/>
  <c r="B14829" i="4" a="1"/>
  <c r="B14829" i="4" s="1"/>
  <c r="B14858" i="4" a="1"/>
  <c r="B14858" i="4" s="1"/>
  <c r="B14887" i="4" a="1"/>
  <c r="B14887" i="4" s="1"/>
  <c r="B14913" i="4" a="1"/>
  <c r="B14913" i="4" s="1"/>
  <c r="B14938" i="4" a="1"/>
  <c r="B14938" i="4" s="1"/>
  <c r="B14965" i="4" a="1"/>
  <c r="B14965" i="4" s="1"/>
  <c r="B14995" i="4" a="1"/>
  <c r="B14995" i="4" s="1"/>
  <c r="B15101" i="4" a="1"/>
  <c r="B15101" i="4" s="1"/>
  <c r="B15156" i="4" a="1"/>
  <c r="B15156" i="4" s="1"/>
  <c r="B15180" i="4" a="1"/>
  <c r="B15180" i="4" s="1"/>
  <c r="B15230" i="4" a="1"/>
  <c r="B15230" i="4" s="1"/>
  <c r="B15255" i="4" a="1"/>
  <c r="B15255" i="4" s="1"/>
  <c r="B15278" i="4" a="1"/>
  <c r="B15278" i="4" s="1"/>
  <c r="B15303" i="4" a="1"/>
  <c r="B15303" i="4" s="1"/>
  <c r="B15329" i="4" a="1"/>
  <c r="B15329" i="4" s="1"/>
  <c r="B15356" i="4" a="1"/>
  <c r="B15356" i="4" s="1"/>
  <c r="B15381" i="4" a="1"/>
  <c r="B15381" i="4" s="1"/>
  <c r="B15433" i="4" a="1"/>
  <c r="B15433" i="4" s="1"/>
  <c r="B15482" i="4" a="1"/>
  <c r="B15482" i="4" s="1"/>
  <c r="B15534" i="4" a="1"/>
  <c r="B15534" i="4" s="1"/>
  <c r="B15560" i="4" a="1"/>
  <c r="B15560" i="4" s="1"/>
  <c r="B15584" i="4" a="1"/>
  <c r="B15584" i="4" s="1"/>
  <c r="B15608" i="4" a="1"/>
  <c r="B15608" i="4" s="1"/>
  <c r="B15635" i="4" a="1"/>
  <c r="B15635" i="4" s="1"/>
  <c r="B15659" i="4" a="1"/>
  <c r="B15659" i="4" s="1"/>
  <c r="B15703" i="4" a="1"/>
  <c r="B15703" i="4" s="1"/>
  <c r="B15752" i="4" a="1"/>
  <c r="B15752" i="4" s="1"/>
  <c r="B10148" i="4" a="1"/>
  <c r="B10148" i="4" s="1"/>
  <c r="B10394" i="4" a="1"/>
  <c r="B10394" i="4" s="1"/>
  <c r="B10640" i="4" a="1"/>
  <c r="B10640" i="4" s="1"/>
  <c r="B10857" i="4" a="1"/>
  <c r="B10857" i="4" s="1"/>
  <c r="B11035" i="4" a="1"/>
  <c r="B11035" i="4" s="1"/>
  <c r="B11203" i="4" a="1"/>
  <c r="B11203" i="4" s="1"/>
  <c r="B11369" i="4" a="1"/>
  <c r="B11369" i="4" s="1"/>
  <c r="B11518" i="4" a="1"/>
  <c r="B11518" i="4" s="1"/>
  <c r="B11663" i="4" a="1"/>
  <c r="B11663" i="4" s="1"/>
  <c r="B11808" i="4" a="1"/>
  <c r="B11808" i="4" s="1"/>
  <c r="B11961" i="4" a="1"/>
  <c r="B11961" i="4" s="1"/>
  <c r="B12081" i="4" a="1"/>
  <c r="B12081" i="4" s="1"/>
  <c r="B12344" i="4" a="1"/>
  <c r="B12344" i="4" s="1"/>
  <c r="B12440" i="4" a="1"/>
  <c r="B12440" i="4" s="1"/>
  <c r="B12524" i="4" a="1"/>
  <c r="B12524" i="4" s="1"/>
  <c r="B12627" i="4" a="1"/>
  <c r="B12627" i="4" s="1"/>
  <c r="B12708" i="4" a="1"/>
  <c r="B12708" i="4" s="1"/>
  <c r="B12793" i="4" a="1"/>
  <c r="B12793" i="4" s="1"/>
  <c r="B12915" i="4" a="1"/>
  <c r="B12915" i="4" s="1"/>
  <c r="B12975" i="4" a="1"/>
  <c r="B12975" i="4" s="1"/>
  <c r="B13031" i="4" a="1"/>
  <c r="B13031" i="4" s="1"/>
  <c r="B13084" i="4" a="1"/>
  <c r="B13084" i="4" s="1"/>
  <c r="B13130" i="4" a="1"/>
  <c r="B13130" i="4" s="1"/>
  <c r="B13179" i="4" a="1"/>
  <c r="B13179" i="4" s="1"/>
  <c r="B13236" i="4" a="1"/>
  <c r="B13236" i="4" s="1"/>
  <c r="B13284" i="4" a="1"/>
  <c r="B13284" i="4" s="1"/>
  <c r="B13332" i="4" a="1"/>
  <c r="B13332" i="4" s="1"/>
  <c r="B13383" i="4" a="1"/>
  <c r="B13383" i="4" s="1"/>
  <c r="B13474" i="4" a="1"/>
  <c r="B13474" i="4" s="1"/>
  <c r="B13531" i="4" a="1"/>
  <c r="B13531" i="4" s="1"/>
  <c r="B13575" i="4" a="1"/>
  <c r="B13575" i="4" s="1"/>
  <c r="B13655" i="4" a="1"/>
  <c r="B13655" i="4" s="1"/>
  <c r="B13700" i="4" a="1"/>
  <c r="B13700" i="4" s="1"/>
  <c r="B13739" i="4" a="1"/>
  <c r="B13739" i="4" s="1"/>
  <c r="B13781" i="4" a="1"/>
  <c r="B13781" i="4" s="1"/>
  <c r="B13822" i="4" a="1"/>
  <c r="B13822" i="4" s="1"/>
  <c r="B13863" i="4" a="1"/>
  <c r="B13863" i="4" s="1"/>
  <c r="B13902" i="4" a="1"/>
  <c r="B13902" i="4" s="1"/>
  <c r="B13938" i="4" a="1"/>
  <c r="B13938" i="4" s="1"/>
  <c r="B13977" i="4" a="1"/>
  <c r="B13977" i="4" s="1"/>
  <c r="B14016" i="4" a="1"/>
  <c r="B14016" i="4" s="1"/>
  <c r="B14053" i="4" a="1"/>
  <c r="B14053" i="4" s="1"/>
  <c r="B14093" i="4" a="1"/>
  <c r="B14093" i="4" s="1"/>
  <c r="B14170" i="4" a="1"/>
  <c r="B14170" i="4" s="1"/>
  <c r="B14206" i="4" a="1"/>
  <c r="B14206" i="4" s="1"/>
  <c r="B14242" i="4" a="1"/>
  <c r="B14242" i="4" s="1"/>
  <c r="B14278" i="4" a="1"/>
  <c r="B14278" i="4" s="1"/>
  <c r="B14351" i="4" a="1"/>
  <c r="B14351" i="4" s="1"/>
  <c r="B14381" i="4" a="1"/>
  <c r="B14381" i="4" s="1"/>
  <c r="B14413" i="4" a="1"/>
  <c r="B14413" i="4" s="1"/>
  <c r="B14509" i="4" a="1"/>
  <c r="B14509" i="4" s="1"/>
  <c r="B14572" i="4" a="1"/>
  <c r="B14572" i="4" s="1"/>
  <c r="B14602" i="4" a="1"/>
  <c r="B14602" i="4" s="1"/>
  <c r="B14660" i="4" a="1"/>
  <c r="B14660" i="4" s="1"/>
  <c r="B14691" i="4" a="1"/>
  <c r="B14691" i="4" s="1"/>
  <c r="B14718" i="4" a="1"/>
  <c r="B14718" i="4" s="1"/>
  <c r="B14748" i="4" a="1"/>
  <c r="B14748" i="4" s="1"/>
  <c r="B14806" i="4" a="1"/>
  <c r="B14806" i="4" s="1"/>
  <c r="B14940" i="4" a="1"/>
  <c r="B14940" i="4" s="1"/>
  <c r="B14967" i="4" a="1"/>
  <c r="B14967" i="4" s="1"/>
  <c r="B14996" i="4" a="1"/>
  <c r="B14996" i="4" s="1"/>
  <c r="B15050" i="4" a="1"/>
  <c r="B15050" i="4" s="1"/>
  <c r="B15077" i="4" a="1"/>
  <c r="B15077" i="4" s="1"/>
  <c r="B15104" i="4" a="1"/>
  <c r="B15104" i="4" s="1"/>
  <c r="B15131" i="4" a="1"/>
  <c r="B15131" i="4" s="1"/>
  <c r="B15158" i="4" a="1"/>
  <c r="B15158" i="4" s="1"/>
  <c r="B15181" i="4" a="1"/>
  <c r="B15181" i="4" s="1"/>
  <c r="B15231" i="4" a="1"/>
  <c r="B15231" i="4" s="1"/>
  <c r="B15257" i="4" a="1"/>
  <c r="B15257" i="4" s="1"/>
  <c r="B15304" i="4" a="1"/>
  <c r="B15304" i="4" s="1"/>
  <c r="B15382" i="4" a="1"/>
  <c r="B15382" i="4" s="1"/>
  <c r="B15407" i="4" a="1"/>
  <c r="B15407" i="4" s="1"/>
  <c r="B15434" i="4" a="1"/>
  <c r="B15434" i="4" s="1"/>
  <c r="B15461" i="4" a="1"/>
  <c r="B15461" i="4" s="1"/>
  <c r="B15535" i="4" a="1"/>
  <c r="B15535" i="4" s="1"/>
  <c r="B15562" i="4" a="1"/>
  <c r="B15562" i="4" s="1"/>
  <c r="B15586" i="4" a="1"/>
  <c r="B15586" i="4" s="1"/>
  <c r="B15611" i="4" a="1"/>
  <c r="B15611" i="4" s="1"/>
  <c r="B15637" i="4" a="1"/>
  <c r="B15637" i="4" s="1"/>
  <c r="B15660" i="4" a="1"/>
  <c r="B15660" i="4" s="1"/>
  <c r="B15729" i="4" a="1"/>
  <c r="B15729" i="4" s="1"/>
  <c r="B15753" i="4" a="1"/>
  <c r="B15753" i="4" s="1"/>
  <c r="B15802" i="4" a="1"/>
  <c r="B15802" i="4" s="1"/>
  <c r="B15825" i="4" a="1"/>
  <c r="B15825" i="4" s="1"/>
  <c r="B15849" i="4" a="1"/>
  <c r="B15849" i="4" s="1"/>
  <c r="B15871" i="4" a="1"/>
  <c r="B15871" i="4" s="1"/>
  <c r="B15896" i="4" a="1"/>
  <c r="B15896" i="4" s="1"/>
  <c r="B15920" i="4" a="1"/>
  <c r="B15920" i="4" s="1"/>
  <c r="B15945" i="4" a="1"/>
  <c r="B15945" i="4" s="1"/>
  <c r="B15969" i="4" a="1"/>
  <c r="B15969" i="4" s="1"/>
  <c r="B16016" i="4" a="1"/>
  <c r="B16016" i="4" s="1"/>
  <c r="B16062" i="4" a="1"/>
  <c r="B16062" i="4" s="1"/>
  <c r="B16086" i="4" a="1"/>
  <c r="B16086" i="4" s="1"/>
  <c r="B16108" i="4" a="1"/>
  <c r="B16108" i="4" s="1"/>
  <c r="B16131" i="4" a="1"/>
  <c r="B16131" i="4" s="1"/>
  <c r="B16178" i="4" a="1"/>
  <c r="B16178" i="4" s="1"/>
  <c r="B16201" i="4" a="1"/>
  <c r="B16201" i="4" s="1"/>
  <c r="B16251" i="4" a="1"/>
  <c r="B16251" i="4" s="1"/>
  <c r="B16277" i="4" a="1"/>
  <c r="B16277" i="4" s="1"/>
  <c r="B16300" i="4" a="1"/>
  <c r="B16300" i="4" s="1"/>
  <c r="B16327" i="4" a="1"/>
  <c r="B16327" i="4" s="1"/>
  <c r="B16459" i="4" a="1"/>
  <c r="B16459" i="4" s="1"/>
  <c r="B16484" i="4" a="1"/>
  <c r="B16484" i="4" s="1"/>
  <c r="B16509" i="4" a="1"/>
  <c r="B16509" i="4" s="1"/>
  <c r="B16560" i="4" a="1"/>
  <c r="B16560" i="4" s="1"/>
  <c r="B16581" i="4" a="1"/>
  <c r="B16581" i="4" s="1"/>
  <c r="B16646" i="4" a="1"/>
  <c r="B16646" i="4" s="1"/>
  <c r="B16668" i="4" a="1"/>
  <c r="B16668" i="4" s="1"/>
  <c r="B16714" i="4" a="1"/>
  <c r="B16714" i="4" s="1"/>
  <c r="B16734" i="4" a="1"/>
  <c r="B16734" i="4" s="1"/>
  <c r="B16757" i="4" a="1"/>
  <c r="B16757" i="4" s="1"/>
  <c r="B16780" i="4" a="1"/>
  <c r="B16780" i="4" s="1"/>
  <c r="B16801" i="4" a="1"/>
  <c r="B16801" i="4" s="1"/>
  <c r="B16847" i="4" a="1"/>
  <c r="B16847" i="4" s="1"/>
  <c r="B16869" i="4" a="1"/>
  <c r="B16869" i="4" s="1"/>
  <c r="B16889" i="4" a="1"/>
  <c r="B16889" i="4" s="1"/>
  <c r="B16933" i="4" a="1"/>
  <c r="B16933" i="4" s="1"/>
  <c r="B16954" i="4" a="1"/>
  <c r="B16954" i="4" s="1"/>
  <c r="B16977" i="4" a="1"/>
  <c r="B16977" i="4" s="1"/>
  <c r="B5004" i="4" a="1"/>
  <c r="B5004" i="4" s="1"/>
  <c r="B5027" i="4" a="1"/>
  <c r="B5027" i="4" s="1"/>
  <c r="B5049" i="4" a="1"/>
  <c r="B5049" i="4" s="1"/>
  <c r="B5071" i="4" a="1"/>
  <c r="B5071" i="4" s="1"/>
  <c r="B5096" i="4" a="1"/>
  <c r="B5096" i="4" s="1"/>
  <c r="B5121" i="4" a="1"/>
  <c r="B5121" i="4" s="1"/>
  <c r="B5144" i="4" a="1"/>
  <c r="B5144" i="4" s="1"/>
  <c r="B5170" i="4" a="1"/>
  <c r="B5170" i="4" s="1"/>
  <c r="B10225" i="4" a="1"/>
  <c r="B10225" i="4" s="1"/>
  <c r="B10484" i="4" a="1"/>
  <c r="B10484" i="4" s="1"/>
  <c r="B10719" i="4" a="1"/>
  <c r="B10719" i="4" s="1"/>
  <c r="B10953" i="4" a="1"/>
  <c r="B10953" i="4" s="1"/>
  <c r="B11098" i="4" a="1"/>
  <c r="B11098" i="4" s="1"/>
  <c r="B11266" i="4" a="1"/>
  <c r="B11266" i="4" s="1"/>
  <c r="B11427" i="4" a="1"/>
  <c r="B11427" i="4" s="1"/>
  <c r="B11557" i="4" a="1"/>
  <c r="B11557" i="4" s="1"/>
  <c r="B11853" i="4" a="1"/>
  <c r="B11853" i="4" s="1"/>
  <c r="B11991" i="4" a="1"/>
  <c r="B11991" i="4" s="1"/>
  <c r="B12132" i="4" a="1"/>
  <c r="B12132" i="4" s="1"/>
  <c r="B12262" i="4" a="1"/>
  <c r="B12262" i="4" s="1"/>
  <c r="B12386" i="4" a="1"/>
  <c r="B12386" i="4" s="1"/>
  <c r="B12489" i="4" a="1"/>
  <c r="B12489" i="4" s="1"/>
  <c r="B12569" i="4" a="1"/>
  <c r="B12569" i="4" s="1"/>
  <c r="B12656" i="4" a="1"/>
  <c r="B12656" i="4" s="1"/>
  <c r="B12817" i="4" a="1"/>
  <c r="B12817" i="4" s="1"/>
  <c r="B12885" i="4" a="1"/>
  <c r="B12885" i="4" s="1"/>
  <c r="B12938" i="4" a="1"/>
  <c r="B12938" i="4" s="1"/>
  <c r="B12995" i="4" a="1"/>
  <c r="B12995" i="4" s="1"/>
  <c r="B13049" i="4" a="1"/>
  <c r="B13049" i="4" s="1"/>
  <c r="B13096" i="4" a="1"/>
  <c r="B13096" i="4" s="1"/>
  <c r="B13155" i="4" a="1"/>
  <c r="B13155" i="4" s="1"/>
  <c r="B13203" i="4" a="1"/>
  <c r="B13203" i="4" s="1"/>
  <c r="B13251" i="4" a="1"/>
  <c r="B13251" i="4" s="1"/>
  <c r="B13300" i="4" a="1"/>
  <c r="B13300" i="4" s="1"/>
  <c r="B13350" i="4" a="1"/>
  <c r="B13350" i="4" s="1"/>
  <c r="B13498" i="4" a="1"/>
  <c r="B13498" i="4" s="1"/>
  <c r="B13545" i="4" a="1"/>
  <c r="B13545" i="4" s="1"/>
  <c r="B13585" i="4" a="1"/>
  <c r="B13585" i="4" s="1"/>
  <c r="B13631" i="4" a="1"/>
  <c r="B13631" i="4" s="1"/>
  <c r="B13674" i="4" a="1"/>
  <c r="B13674" i="4" s="1"/>
  <c r="B13717" i="4" a="1"/>
  <c r="B13717" i="4" s="1"/>
  <c r="B13757" i="4" a="1"/>
  <c r="B13757" i="4" s="1"/>
  <c r="B13796" i="4" a="1"/>
  <c r="B13796" i="4" s="1"/>
  <c r="B13836" i="4" a="1"/>
  <c r="B13836" i="4" s="1"/>
  <c r="B13875" i="4" a="1"/>
  <c r="B13875" i="4" s="1"/>
  <c r="B13954" i="4" a="1"/>
  <c r="B13954" i="4" s="1"/>
  <c r="B13994" i="4" a="1"/>
  <c r="B13994" i="4" s="1"/>
  <c r="B14031" i="4" a="1"/>
  <c r="B14031" i="4" s="1"/>
  <c r="B14146" i="4" a="1"/>
  <c r="B14146" i="4" s="1"/>
  <c r="B14259" i="4" a="1"/>
  <c r="B14259" i="4" s="1"/>
  <c r="B14328" i="4" a="1"/>
  <c r="B14328" i="4" s="1"/>
  <c r="B14359" i="4" a="1"/>
  <c r="B14359" i="4" s="1"/>
  <c r="B14392" i="4" a="1"/>
  <c r="B14392" i="4" s="1"/>
  <c r="B14456" i="4" a="1"/>
  <c r="B14456" i="4" s="1"/>
  <c r="B14490" i="4" a="1"/>
  <c r="B14490" i="4" s="1"/>
  <c r="B14521" i="4" a="1"/>
  <c r="B14521" i="4" s="1"/>
  <c r="B14611" i="4" a="1"/>
  <c r="B14611" i="4" s="1"/>
  <c r="B14640" i="4" a="1"/>
  <c r="B14640" i="4" s="1"/>
  <c r="B14672" i="4" a="1"/>
  <c r="B14672" i="4" s="1"/>
  <c r="B14700" i="4" a="1"/>
  <c r="B14700" i="4" s="1"/>
  <c r="B14729" i="4" a="1"/>
  <c r="B14729" i="4" s="1"/>
  <c r="B14761" i="4" a="1"/>
  <c r="B14761" i="4" s="1"/>
  <c r="B14790" i="4" a="1"/>
  <c r="B14790" i="4" s="1"/>
  <c r="B14816" i="4" a="1"/>
  <c r="B14816" i="4" s="1"/>
  <c r="B14870" i="4" a="1"/>
  <c r="B14870" i="4" s="1"/>
  <c r="B14895" i="4" a="1"/>
  <c r="B14895" i="4" s="1"/>
  <c r="B14952" i="4" a="1"/>
  <c r="B14952" i="4" s="1"/>
  <c r="B14979" i="4" a="1"/>
  <c r="B14979" i="4" s="1"/>
  <c r="B15007" i="4" a="1"/>
  <c r="B15007" i="4" s="1"/>
  <c r="B15034" i="4" a="1"/>
  <c r="B15034" i="4" s="1"/>
  <c r="B15061" i="4" a="1"/>
  <c r="B15061" i="4" s="1"/>
  <c r="B15087" i="4" a="1"/>
  <c r="B15087" i="4" s="1"/>
  <c r="B15115" i="4" a="1"/>
  <c r="B15115" i="4" s="1"/>
  <c r="B15140" i="4" a="1"/>
  <c r="B15140" i="4" s="1"/>
  <c r="B15215" i="4" a="1"/>
  <c r="B15215" i="4" s="1"/>
  <c r="B15239" i="4" a="1"/>
  <c r="B15239" i="4" s="1"/>
  <c r="B15266" i="4" a="1"/>
  <c r="B15266" i="4" s="1"/>
  <c r="B15314" i="4" a="1"/>
  <c r="B15314" i="4" s="1"/>
  <c r="B15340" i="4" a="1"/>
  <c r="B15340" i="4" s="1"/>
  <c r="B15392" i="4" a="1"/>
  <c r="B15392" i="4" s="1"/>
  <c r="B15418" i="4" a="1"/>
  <c r="B15418" i="4" s="1"/>
  <c r="B15468" i="4" a="1"/>
  <c r="B15468" i="4" s="1"/>
  <c r="B15494" i="4" a="1"/>
  <c r="B15494" i="4" s="1"/>
  <c r="B15519" i="4" a="1"/>
  <c r="B15519" i="4" s="1"/>
  <c r="B15546" i="4" a="1"/>
  <c r="B15546" i="4" s="1"/>
  <c r="B15596" i="4" a="1"/>
  <c r="B15596" i="4" s="1"/>
  <c r="B15621" i="4" a="1"/>
  <c r="B15621" i="4" s="1"/>
  <c r="B15667" i="4" a="1"/>
  <c r="B15667" i="4" s="1"/>
  <c r="B15689" i="4" a="1"/>
  <c r="B15689" i="4" s="1"/>
  <c r="B15713" i="4" a="1"/>
  <c r="B15713" i="4" s="1"/>
  <c r="B15737" i="4" a="1"/>
  <c r="B15737" i="4" s="1"/>
  <c r="B15762" i="4" a="1"/>
  <c r="B15762" i="4" s="1"/>
  <c r="B15834" i="4" a="1"/>
  <c r="B15834" i="4" s="1"/>
  <c r="B15857" i="4" a="1"/>
  <c r="B15857" i="4" s="1"/>
  <c r="B15881" i="4" a="1"/>
  <c r="B15881" i="4" s="1"/>
  <c r="B15907" i="4" a="1"/>
  <c r="B15907" i="4" s="1"/>
  <c r="B15930" i="4" a="1"/>
  <c r="B15930" i="4" s="1"/>
  <c r="B15978" i="4" a="1"/>
  <c r="B15978" i="4" s="1"/>
  <c r="B16000" i="4" a="1"/>
  <c r="B16000" i="4" s="1"/>
  <c r="B16047" i="4" a="1"/>
  <c r="B16047" i="4" s="1"/>
  <c r="B16072" i="4" a="1"/>
  <c r="B16072" i="4" s="1"/>
  <c r="B16093" i="4" a="1"/>
  <c r="B16093" i="4" s="1"/>
  <c r="B16117" i="4" a="1"/>
  <c r="B16117" i="4" s="1"/>
  <c r="B16186" i="4" a="1"/>
  <c r="B16186" i="4" s="1"/>
  <c r="B16235" i="4" a="1"/>
  <c r="B16235" i="4" s="1"/>
  <c r="B16284" i="4" a="1"/>
  <c r="B16284" i="4" s="1"/>
  <c r="B16333" i="4" a="1"/>
  <c r="B16333" i="4" s="1"/>
  <c r="B16356" i="4" a="1"/>
  <c r="B16356" i="4" s="1"/>
  <c r="B16378" i="4" a="1"/>
  <c r="B16378" i="4" s="1"/>
  <c r="B16402" i="4" a="1"/>
  <c r="B16402" i="4" s="1"/>
  <c r="B16424" i="4" a="1"/>
  <c r="B16424" i="4" s="1"/>
  <c r="B16469" i="4" a="1"/>
  <c r="B16469" i="4" s="1"/>
  <c r="B16494" i="4" a="1"/>
  <c r="B16494" i="4" s="1"/>
  <c r="B16520" i="4" a="1"/>
  <c r="B16520" i="4" s="1"/>
  <c r="B16545" i="4" a="1"/>
  <c r="B16545" i="4" s="1"/>
  <c r="B16610" i="4" a="1"/>
  <c r="B16610" i="4" s="1"/>
  <c r="B16633" i="4" a="1"/>
  <c r="B16633" i="4" s="1"/>
  <c r="B16676" i="4" a="1"/>
  <c r="B16676" i="4" s="1"/>
  <c r="B16723" i="4" a="1"/>
  <c r="B16723" i="4" s="1"/>
  <c r="B16742" i="4" a="1"/>
  <c r="B16742" i="4" s="1"/>
  <c r="B16788" i="4" a="1"/>
  <c r="B16788" i="4" s="1"/>
  <c r="B16810" i="4" a="1"/>
  <c r="B16810" i="4" s="1"/>
  <c r="B16831" i="4" a="1"/>
  <c r="B16831" i="4" s="1"/>
  <c r="B16854" i="4" a="1"/>
  <c r="B16854" i="4" s="1"/>
  <c r="B16878" i="4" a="1"/>
  <c r="B16878" i="4" s="1"/>
  <c r="B16919" i="4" a="1"/>
  <c r="B16919" i="4" s="1"/>
  <c r="B16942" i="4" a="1"/>
  <c r="B16942" i="4" s="1"/>
  <c r="B16963" i="4" a="1"/>
  <c r="B16963" i="4" s="1"/>
  <c r="B16984" i="4" a="1"/>
  <c r="B16984" i="4" s="1"/>
  <c r="B5013" i="4" a="1"/>
  <c r="B5013" i="4" s="1"/>
  <c r="B5034" i="4" a="1"/>
  <c r="B5034" i="4" s="1"/>
  <c r="B5058" i="4" a="1"/>
  <c r="B5058" i="4" s="1"/>
  <c r="B5081" i="4" a="1"/>
  <c r="B5081" i="4" s="1"/>
  <c r="B5104" i="4" a="1"/>
  <c r="B5104" i="4" s="1"/>
  <c r="B5129" i="4" a="1"/>
  <c r="B5129" i="4" s="1"/>
  <c r="B5153" i="4" a="1"/>
  <c r="B5153" i="4" s="1"/>
  <c r="B5179" i="4" a="1"/>
  <c r="B5179" i="4" s="1"/>
  <c r="B5203" i="4" a="1"/>
  <c r="B5203" i="4" s="1"/>
  <c r="B5229" i="4" a="1"/>
  <c r="B5229" i="4" s="1"/>
  <c r="B5255" i="4" a="1"/>
  <c r="B5255" i="4" s="1"/>
  <c r="B10146" i="4" a="1"/>
  <c r="B10146" i="4" s="1"/>
  <c r="B10436" i="4" a="1"/>
  <c r="B10436" i="4" s="1"/>
  <c r="B10741" i="4" a="1"/>
  <c r="B10741" i="4" s="1"/>
  <c r="B11171" i="4" a="1"/>
  <c r="B11171" i="4" s="1"/>
  <c r="B11378" i="4" a="1"/>
  <c r="B11378" i="4" s="1"/>
  <c r="B11538" i="4" a="1"/>
  <c r="B11538" i="4" s="1"/>
  <c r="B11727" i="4" a="1"/>
  <c r="B11727" i="4" s="1"/>
  <c r="B11909" i="4" a="1"/>
  <c r="B11909" i="4" s="1"/>
  <c r="B12106" i="4" a="1"/>
  <c r="B12106" i="4" s="1"/>
  <c r="B12254" i="4" a="1"/>
  <c r="B12254" i="4" s="1"/>
  <c r="B12391" i="4" a="1"/>
  <c r="B12391" i="4" s="1"/>
  <c r="B12512" i="4" a="1"/>
  <c r="B12512" i="4" s="1"/>
  <c r="B12626" i="4" a="1"/>
  <c r="B12626" i="4" s="1"/>
  <c r="B12726" i="4" a="1"/>
  <c r="B12726" i="4" s="1"/>
  <c r="B12893" i="4" a="1"/>
  <c r="B12893" i="4" s="1"/>
  <c r="B12958" i="4" a="1"/>
  <c r="B12958" i="4" s="1"/>
  <c r="B13035" i="4" a="1"/>
  <c r="B13035" i="4" s="1"/>
  <c r="B13094" i="4" a="1"/>
  <c r="B13094" i="4" s="1"/>
  <c r="B13164" i="4" a="1"/>
  <c r="B13164" i="4" s="1"/>
  <c r="B13216" i="4" a="1"/>
  <c r="B13216" i="4" s="1"/>
  <c r="B13287" i="4" a="1"/>
  <c r="B13287" i="4" s="1"/>
  <c r="B13344" i="4" a="1"/>
  <c r="B13344" i="4" s="1"/>
  <c r="B13403" i="4" a="1"/>
  <c r="B13403" i="4" s="1"/>
  <c r="B13462" i="4" a="1"/>
  <c r="B13462" i="4" s="1"/>
  <c r="B13530" i="4" a="1"/>
  <c r="B13530" i="4" s="1"/>
  <c r="B13580" i="4" a="1"/>
  <c r="B13580" i="4" s="1"/>
  <c r="B13632" i="4" a="1"/>
  <c r="B13632" i="4" s="1"/>
  <c r="B13683" i="4" a="1"/>
  <c r="B13683" i="4" s="1"/>
  <c r="B13732" i="4" a="1"/>
  <c r="B13732" i="4" s="1"/>
  <c r="B13788" i="4" a="1"/>
  <c r="B13788" i="4" s="1"/>
  <c r="B13835" i="4" a="1"/>
  <c r="B13835" i="4" s="1"/>
  <c r="B13881" i="4" a="1"/>
  <c r="B13881" i="4" s="1"/>
  <c r="B13931" i="4" a="1"/>
  <c r="B13931" i="4" s="1"/>
  <c r="B13979" i="4" a="1"/>
  <c r="B13979" i="4" s="1"/>
  <c r="B14028" i="4" a="1"/>
  <c r="B14028" i="4" s="1"/>
  <c r="B14071" i="4" a="1"/>
  <c r="B14071" i="4" s="1"/>
  <c r="B14169" i="4" a="1"/>
  <c r="B14169" i="4" s="1"/>
  <c r="B14214" i="4" a="1"/>
  <c r="B14214" i="4" s="1"/>
  <c r="B10149" i="4" a="1"/>
  <c r="B10149" i="4" s="1"/>
  <c r="B10156" i="4" a="1"/>
  <c r="B10156" i="4" s="1"/>
  <c r="B10160" i="4" a="1"/>
  <c r="B10160" i="4" s="1"/>
  <c r="B10444" i="4" a="1"/>
  <c r="B10444" i="4" s="1"/>
  <c r="B10172" i="4" a="1"/>
  <c r="B10172" i="4" s="1"/>
  <c r="B10775" i="4" a="1"/>
  <c r="B10775" i="4" s="1"/>
  <c r="B11014" i="4" a="1"/>
  <c r="B11014" i="4" s="1"/>
  <c r="B11204" i="4" a="1"/>
  <c r="B11204" i="4" s="1"/>
  <c r="B11421" i="4" a="1"/>
  <c r="B11421" i="4" s="1"/>
  <c r="B11599" i="4" a="1"/>
  <c r="B11599" i="4" s="1"/>
  <c r="B11754" i="4" a="1"/>
  <c r="B11754" i="4" s="1"/>
  <c r="B11957" i="4" a="1"/>
  <c r="B11957" i="4" s="1"/>
  <c r="B12115" i="4" a="1"/>
  <c r="B12115" i="4" s="1"/>
  <c r="B12263" i="4" a="1"/>
  <c r="B12263" i="4" s="1"/>
  <c r="B12405" i="4" a="1"/>
  <c r="B12405" i="4" s="1"/>
  <c r="B12515" i="4" a="1"/>
  <c r="B12515" i="4" s="1"/>
  <c r="B12642" i="4" a="1"/>
  <c r="B12642" i="4" s="1"/>
  <c r="B12739" i="4" a="1"/>
  <c r="B12739" i="4" s="1"/>
  <c r="B12829" i="4" a="1"/>
  <c r="B12829" i="4" s="1"/>
  <c r="B12901" i="4" a="1"/>
  <c r="B12901" i="4" s="1"/>
  <c r="B12977" i="4" a="1"/>
  <c r="B12977" i="4" s="1"/>
  <c r="B13040" i="4" a="1"/>
  <c r="B13040" i="4" s="1"/>
  <c r="B13228" i="4" a="1"/>
  <c r="B13228" i="4" s="1"/>
  <c r="B13351" i="4" a="1"/>
  <c r="B13351" i="4" s="1"/>
  <c r="B13410" i="4" a="1"/>
  <c r="B13410" i="4" s="1"/>
  <c r="B13467" i="4" a="1"/>
  <c r="B13467" i="4" s="1"/>
  <c r="B13535" i="4" a="1"/>
  <c r="B13535" i="4" s="1"/>
  <c r="B13583" i="4" a="1"/>
  <c r="B13583" i="4" s="1"/>
  <c r="B13638" i="4" a="1"/>
  <c r="B13638" i="4" s="1"/>
  <c r="B13687" i="4" a="1"/>
  <c r="B13687" i="4" s="1"/>
  <c r="B13741" i="4" a="1"/>
  <c r="B13741" i="4" s="1"/>
  <c r="B13792" i="4" a="1"/>
  <c r="B13792" i="4" s="1"/>
  <c r="B13839" i="4" a="1"/>
  <c r="B13839" i="4" s="1"/>
  <c r="B13891" i="4" a="1"/>
  <c r="B13891" i="4" s="1"/>
  <c r="B13937" i="4" a="1"/>
  <c r="B13937" i="4" s="1"/>
  <c r="B13985" i="4" a="1"/>
  <c r="B13985" i="4" s="1"/>
  <c r="B14032" i="4" a="1"/>
  <c r="B14032" i="4" s="1"/>
  <c r="B14078" i="4" a="1"/>
  <c r="B14078" i="4" s="1"/>
  <c r="B14124" i="4" a="1"/>
  <c r="B14124" i="4" s="1"/>
  <c r="B14218" i="4" a="1"/>
  <c r="B14218" i="4" s="1"/>
  <c r="B14266" i="4" a="1"/>
  <c r="B14266" i="4" s="1"/>
  <c r="B14303" i="4" a="1"/>
  <c r="B14303" i="4" s="1"/>
  <c r="B14353" i="4" a="1"/>
  <c r="B14353" i="4" s="1"/>
  <c r="B14388" i="4" a="1"/>
  <c r="B14388" i="4" s="1"/>
  <c r="B14426" i="4" a="1"/>
  <c r="B14426" i="4" s="1"/>
  <c r="B14468" i="4" a="1"/>
  <c r="B14468" i="4" s="1"/>
  <c r="B14508" i="4" a="1"/>
  <c r="B14508" i="4" s="1"/>
  <c r="B14547" i="4" a="1"/>
  <c r="B14547" i="4" s="1"/>
  <c r="B14582" i="4" a="1"/>
  <c r="B14582" i="4" s="1"/>
  <c r="B14617" i="4" a="1"/>
  <c r="B14617" i="4" s="1"/>
  <c r="B14695" i="4" a="1"/>
  <c r="B14695" i="4" s="1"/>
  <c r="B14726" i="4" a="1"/>
  <c r="B14726" i="4" s="1"/>
  <c r="B14798" i="4" a="1"/>
  <c r="B14798" i="4" s="1"/>
  <c r="B14835" i="4" a="1"/>
  <c r="B14835" i="4" s="1"/>
  <c r="B14898" i="4" a="1"/>
  <c r="B14898" i="4" s="1"/>
  <c r="B14966" i="4" a="1"/>
  <c r="B14966" i="4" s="1"/>
  <c r="B15066" i="4" a="1"/>
  <c r="B15066" i="4" s="1"/>
  <c r="B15135" i="4" a="1"/>
  <c r="B15135" i="4" s="1"/>
  <c r="B15194" i="4" a="1"/>
  <c r="B15194" i="4" s="1"/>
  <c r="B15226" i="4" a="1"/>
  <c r="B15226" i="4" s="1"/>
  <c r="B15258" i="4" a="1"/>
  <c r="B15258" i="4" s="1"/>
  <c r="B15288" i="4" a="1"/>
  <c r="B15288" i="4" s="1"/>
  <c r="B15316" i="4" a="1"/>
  <c r="B15316" i="4" s="1"/>
  <c r="B15347" i="4" a="1"/>
  <c r="B15347" i="4" s="1"/>
  <c r="B15413" i="4" a="1"/>
  <c r="B15413" i="4" s="1"/>
  <c r="B15442" i="4" a="1"/>
  <c r="B15442" i="4" s="1"/>
  <c r="B15538" i="4" a="1"/>
  <c r="B15538" i="4" s="1"/>
  <c r="B15599" i="4" a="1"/>
  <c r="B15599" i="4" s="1"/>
  <c r="B15629" i="4" a="1"/>
  <c r="B15629" i="4" s="1"/>
  <c r="B15661" i="4" a="1"/>
  <c r="B15661" i="4" s="1"/>
  <c r="B15687" i="4" a="1"/>
  <c r="B15687" i="4" s="1"/>
  <c r="B15715" i="4" a="1"/>
  <c r="B15715" i="4" s="1"/>
  <c r="B10776" i="4" a="1"/>
  <c r="B10776" i="4" s="1"/>
  <c r="B11017" i="4" a="1"/>
  <c r="B11017" i="4" s="1"/>
  <c r="B11207" i="4" a="1"/>
  <c r="B11207" i="4" s="1"/>
  <c r="B11423" i="4" a="1"/>
  <c r="B11423" i="4" s="1"/>
  <c r="B11606" i="4" a="1"/>
  <c r="B11606" i="4" s="1"/>
  <c r="B11762" i="4" a="1"/>
  <c r="B11762" i="4" s="1"/>
  <c r="B12116" i="4" a="1"/>
  <c r="B12116" i="4" s="1"/>
  <c r="B12264" i="4" a="1"/>
  <c r="B12264" i="4" s="1"/>
  <c r="B12516" i="4" a="1"/>
  <c r="B12516" i="4" s="1"/>
  <c r="B12644" i="4" a="1"/>
  <c r="B12644" i="4" s="1"/>
  <c r="B12740" i="4" a="1"/>
  <c r="B12740" i="4" s="1"/>
  <c r="B12830" i="4" a="1"/>
  <c r="B12830" i="4" s="1"/>
  <c r="B12905" i="4" a="1"/>
  <c r="B12905" i="4" s="1"/>
  <c r="B12978" i="4" a="1"/>
  <c r="B12978" i="4" s="1"/>
  <c r="B13041" i="4" a="1"/>
  <c r="B13041" i="4" s="1"/>
  <c r="B13112" i="4" a="1"/>
  <c r="B13112" i="4" s="1"/>
  <c r="B13170" i="4" a="1"/>
  <c r="B13170" i="4" s="1"/>
  <c r="B13238" i="4" a="1"/>
  <c r="B13238" i="4" s="1"/>
  <c r="B13290" i="4" a="1"/>
  <c r="B13290" i="4" s="1"/>
  <c r="B13354" i="4" a="1"/>
  <c r="B13354" i="4" s="1"/>
  <c r="B13411" i="4" a="1"/>
  <c r="B13411" i="4" s="1"/>
  <c r="B13468" i="4" a="1"/>
  <c r="B13468" i="4" s="1"/>
  <c r="B13536" i="4" a="1"/>
  <c r="B13536" i="4" s="1"/>
  <c r="B13584" i="4" a="1"/>
  <c r="B13584" i="4" s="1"/>
  <c r="B13640" i="4" a="1"/>
  <c r="B13640" i="4" s="1"/>
  <c r="B13688" i="4" a="1"/>
  <c r="B13688" i="4" s="1"/>
  <c r="B13742" i="4" a="1"/>
  <c r="B13742" i="4" s="1"/>
  <c r="B13794" i="4" a="1"/>
  <c r="B13794" i="4" s="1"/>
  <c r="B13840" i="4" a="1"/>
  <c r="B13840" i="4" s="1"/>
  <c r="B13893" i="4" a="1"/>
  <c r="B13893" i="4" s="1"/>
  <c r="B13939" i="4" a="1"/>
  <c r="B13939" i="4" s="1"/>
  <c r="B14033" i="4" a="1"/>
  <c r="B14033" i="4" s="1"/>
  <c r="B14079" i="4" a="1"/>
  <c r="B14079" i="4" s="1"/>
  <c r="B14126" i="4" a="1"/>
  <c r="B14126" i="4" s="1"/>
  <c r="B14175" i="4" a="1"/>
  <c r="B14175" i="4" s="1"/>
  <c r="B14219" i="4" a="1"/>
  <c r="B14219" i="4" s="1"/>
  <c r="B14304" i="4" a="1"/>
  <c r="B14304" i="4" s="1"/>
  <c r="B14389" i="4" a="1"/>
  <c r="B14389" i="4" s="1"/>
  <c r="B14427" i="4" a="1"/>
  <c r="B14427" i="4" s="1"/>
  <c r="B14469" i="4" a="1"/>
  <c r="B14469" i="4" s="1"/>
  <c r="B14510" i="4" a="1"/>
  <c r="B14510" i="4" s="1"/>
  <c r="B14548" i="4" a="1"/>
  <c r="B14548" i="4" s="1"/>
  <c r="B14583" i="4" a="1"/>
  <c r="B14583" i="4" s="1"/>
  <c r="B14618" i="4" a="1"/>
  <c r="B14618" i="4" s="1"/>
  <c r="B14654" i="4" a="1"/>
  <c r="B14654" i="4" s="1"/>
  <c r="B14728" i="4" a="1"/>
  <c r="B14728" i="4" s="1"/>
  <c r="B14766" i="4" a="1"/>
  <c r="B14766" i="4" s="1"/>
  <c r="B14799" i="4" a="1"/>
  <c r="B14799" i="4" s="1"/>
  <c r="B14836" i="4" a="1"/>
  <c r="B14836" i="4" s="1"/>
  <c r="B14868" i="4" a="1"/>
  <c r="B14868" i="4" s="1"/>
  <c r="B14899" i="4" a="1"/>
  <c r="B14899" i="4" s="1"/>
  <c r="B14968" i="4" a="1"/>
  <c r="B14968" i="4" s="1"/>
  <c r="B15000" i="4" a="1"/>
  <c r="B15000" i="4" s="1"/>
  <c r="B15035" i="4" a="1"/>
  <c r="B15035" i="4" s="1"/>
  <c r="B15067" i="4" a="1"/>
  <c r="B15067" i="4" s="1"/>
  <c r="B15098" i="4" a="1"/>
  <c r="B15098" i="4" s="1"/>
  <c r="B15136" i="4" a="1"/>
  <c r="B15136" i="4" s="1"/>
  <c r="B15164" i="4" a="1"/>
  <c r="B15164" i="4" s="1"/>
  <c r="B15196" i="4" a="1"/>
  <c r="B15196" i="4" s="1"/>
  <c r="B15290" i="4" a="1"/>
  <c r="B15290" i="4" s="1"/>
  <c r="B15317" i="4" a="1"/>
  <c r="B15317" i="4" s="1"/>
  <c r="B15348" i="4" a="1"/>
  <c r="B15348" i="4" s="1"/>
  <c r="B15383" i="4" a="1"/>
  <c r="B15383" i="4" s="1"/>
  <c r="B15414" i="4" a="1"/>
  <c r="B15414" i="4" s="1"/>
  <c r="B15443" i="4" a="1"/>
  <c r="B15443" i="4" s="1"/>
  <c r="B15474" i="4" a="1"/>
  <c r="B15474" i="4" s="1"/>
  <c r="B15504" i="4" a="1"/>
  <c r="B15504" i="4" s="1"/>
  <c r="B15539" i="4" a="1"/>
  <c r="B15539" i="4" s="1"/>
  <c r="B15572" i="4" a="1"/>
  <c r="B15572" i="4" s="1"/>
  <c r="B15600" i="4" a="1"/>
  <c r="B15600" i="4" s="1"/>
  <c r="B15630" i="4" a="1"/>
  <c r="B15630" i="4" s="1"/>
  <c r="B15777" i="4" a="1"/>
  <c r="B15777" i="4" s="1"/>
  <c r="B15806" i="4" a="1"/>
  <c r="B15806" i="4" s="1"/>
  <c r="B15833" i="4" a="1"/>
  <c r="B15833" i="4" s="1"/>
  <c r="B15860" i="4" a="1"/>
  <c r="B15860" i="4" s="1"/>
  <c r="B15888" i="4" a="1"/>
  <c r="B15888" i="4" s="1"/>
  <c r="B15947" i="4" a="1"/>
  <c r="B15947" i="4" s="1"/>
  <c r="B16001" i="4" a="1"/>
  <c r="B16001" i="4" s="1"/>
  <c r="B16027" i="4" a="1"/>
  <c r="B16027" i="4" s="1"/>
  <c r="B16054" i="4" a="1"/>
  <c r="B16054" i="4" s="1"/>
  <c r="B16078" i="4" a="1"/>
  <c r="B16078" i="4" s="1"/>
  <c r="B16130" i="4" a="1"/>
  <c r="B16130" i="4" s="1"/>
  <c r="B16156" i="4" a="1"/>
  <c r="B16156" i="4" s="1"/>
  <c r="B16182" i="4" a="1"/>
  <c r="B16182" i="4" s="1"/>
  <c r="B16263" i="4" a="1"/>
  <c r="B16263" i="4" s="1"/>
  <c r="B16290" i="4" a="1"/>
  <c r="B16290" i="4" s="1"/>
  <c r="B16317" i="4" a="1"/>
  <c r="B16317" i="4" s="1"/>
  <c r="B16367" i="4" a="1"/>
  <c r="B16367" i="4" s="1"/>
  <c r="B16392" i="4" a="1"/>
  <c r="B16392" i="4" s="1"/>
  <c r="B16417" i="4" a="1"/>
  <c r="B16417" i="4" s="1"/>
  <c r="B16441" i="4" a="1"/>
  <c r="B16441" i="4" s="1"/>
  <c r="B16466" i="4" a="1"/>
  <c r="B16466" i="4" s="1"/>
  <c r="B16495" i="4" a="1"/>
  <c r="B16495" i="4" s="1"/>
  <c r="B16522" i="4" a="1"/>
  <c r="B16522" i="4" s="1"/>
  <c r="B16551" i="4" a="1"/>
  <c r="B16551" i="4" s="1"/>
  <c r="B16598" i="4" a="1"/>
  <c r="B16598" i="4" s="1"/>
  <c r="B16625" i="4" a="1"/>
  <c r="B16625" i="4" s="1"/>
  <c r="B16648" i="4" a="1"/>
  <c r="B16648" i="4" s="1"/>
  <c r="B16671" i="4" a="1"/>
  <c r="B16671" i="4" s="1"/>
  <c r="B16696" i="4" a="1"/>
  <c r="B16696" i="4" s="1"/>
  <c r="B16721" i="4" a="1"/>
  <c r="B16721" i="4" s="1"/>
  <c r="B16744" i="4" a="1"/>
  <c r="B16744" i="4" s="1"/>
  <c r="B16767" i="4" a="1"/>
  <c r="B16767" i="4" s="1"/>
  <c r="B16793" i="4" a="1"/>
  <c r="B16793" i="4" s="1"/>
  <c r="B16842" i="4" a="1"/>
  <c r="B16842" i="4" s="1"/>
  <c r="B16867" i="4" a="1"/>
  <c r="B16867" i="4" s="1"/>
  <c r="B16890" i="4" a="1"/>
  <c r="B16890" i="4" s="1"/>
  <c r="B16914" i="4" a="1"/>
  <c r="B16914" i="4" s="1"/>
  <c r="B16962" i="4" a="1"/>
  <c r="B16962" i="4" s="1"/>
  <c r="B5017" i="4" a="1"/>
  <c r="B5017" i="4" s="1"/>
  <c r="B5120" i="4" a="1"/>
  <c r="B5120" i="4" s="1"/>
  <c r="B5146" i="4" a="1"/>
  <c r="B5146" i="4" s="1"/>
  <c r="B5174" i="4" a="1"/>
  <c r="B5174" i="4" s="1"/>
  <c r="B5200" i="4" a="1"/>
  <c r="B5200" i="4" s="1"/>
  <c r="B5256" i="4" a="1"/>
  <c r="B5256" i="4" s="1"/>
  <c r="B5284" i="4" a="1"/>
  <c r="B5284" i="4" s="1"/>
  <c r="B5308" i="4" a="1"/>
  <c r="B5308" i="4" s="1"/>
  <c r="B5333" i="4" a="1"/>
  <c r="B5333" i="4" s="1"/>
  <c r="B5357" i="4" a="1"/>
  <c r="B5357" i="4" s="1"/>
  <c r="B5382" i="4" a="1"/>
  <c r="B5382" i="4" s="1"/>
  <c r="B10565" i="4" a="1"/>
  <c r="B10565" i="4" s="1"/>
  <c r="B11093" i="4" a="1"/>
  <c r="B11093" i="4" s="1"/>
  <c r="B11297" i="4" a="1"/>
  <c r="B11297" i="4" s="1"/>
  <c r="B11519" i="4" a="1"/>
  <c r="B11519" i="4" s="1"/>
  <c r="B11884" i="4" a="1"/>
  <c r="B11884" i="4" s="1"/>
  <c r="B12267" i="4" a="1"/>
  <c r="B12267" i="4" s="1"/>
  <c r="B12425" i="4" a="1"/>
  <c r="B12425" i="4" s="1"/>
  <c r="B12563" i="4" a="1"/>
  <c r="B12563" i="4" s="1"/>
  <c r="B10197" i="4" a="1"/>
  <c r="B10197" i="4" s="1"/>
  <c r="B10566" i="4" a="1"/>
  <c r="B10566" i="4" s="1"/>
  <c r="B11094" i="4" a="1"/>
  <c r="B11094" i="4" s="1"/>
  <c r="B11298" i="4" a="1"/>
  <c r="B11298" i="4" s="1"/>
  <c r="B11525" i="4" a="1"/>
  <c r="B11525" i="4" s="1"/>
  <c r="B10567" i="4" a="1"/>
  <c r="B10567" i="4" s="1"/>
  <c r="B10859" i="4" a="1"/>
  <c r="B10859" i="4" s="1"/>
  <c r="B11096" i="4" a="1"/>
  <c r="B11096" i="4" s="1"/>
  <c r="B11299" i="4" a="1"/>
  <c r="B11299" i="4" s="1"/>
  <c r="B11722" i="4" a="1"/>
  <c r="B11722" i="4" s="1"/>
  <c r="B11886" i="4" a="1"/>
  <c r="B11886" i="4" s="1"/>
  <c r="B12114" i="4" a="1"/>
  <c r="B12114" i="4" s="1"/>
  <c r="B12294" i="4" a="1"/>
  <c r="B12294" i="4" s="1"/>
  <c r="B12565" i="4" a="1"/>
  <c r="B12565" i="4" s="1"/>
  <c r="B12668" i="4" a="1"/>
  <c r="B12668" i="4" s="1"/>
  <c r="B10223" i="4" a="1"/>
  <c r="B10223" i="4" s="1"/>
  <c r="B10575" i="4" a="1"/>
  <c r="B10575" i="4" s="1"/>
  <c r="B10870" i="4" a="1"/>
  <c r="B10870" i="4" s="1"/>
  <c r="B11123" i="4" a="1"/>
  <c r="B11123" i="4" s="1"/>
  <c r="B11301" i="4" a="1"/>
  <c r="B11301" i="4" s="1"/>
  <c r="B11526" i="4" a="1"/>
  <c r="B11526" i="4" s="1"/>
  <c r="B11724" i="4" a="1"/>
  <c r="B11724" i="4" s="1"/>
  <c r="B11913" i="4" a="1"/>
  <c r="B11913" i="4" s="1"/>
  <c r="B12118" i="4" a="1"/>
  <c r="B12118" i="4" s="1"/>
  <c r="B12295" i="4" a="1"/>
  <c r="B12295" i="4" s="1"/>
  <c r="B12439" i="4" a="1"/>
  <c r="B12439" i="4" s="1"/>
  <c r="B12566" i="4" a="1"/>
  <c r="B12566" i="4" s="1"/>
  <c r="B12669" i="4" a="1"/>
  <c r="B12669" i="4" s="1"/>
  <c r="B12794" i="4" a="1"/>
  <c r="B12794" i="4" s="1"/>
  <c r="B12881" i="4" a="1"/>
  <c r="B12881" i="4" s="1"/>
  <c r="B12949" i="4" a="1"/>
  <c r="B12949" i="4" s="1"/>
  <c r="B13033" i="4" a="1"/>
  <c r="B13033" i="4" s="1"/>
  <c r="B13097" i="4" a="1"/>
  <c r="B13097" i="4" s="1"/>
  <c r="B13172" i="4" a="1"/>
  <c r="B13172" i="4" s="1"/>
  <c r="B13244" i="4" a="1"/>
  <c r="B13244" i="4" s="1"/>
  <c r="B13305" i="4" a="1"/>
  <c r="B13305" i="4" s="1"/>
  <c r="B13370" i="4" a="1"/>
  <c r="B13370" i="4" s="1"/>
  <c r="B13567" i="4" a="1"/>
  <c r="B13567" i="4" s="1"/>
  <c r="B13621" i="4" a="1"/>
  <c r="B13621" i="4" s="1"/>
  <c r="B13682" i="4" a="1"/>
  <c r="B13682" i="4" s="1"/>
  <c r="B13740" i="4" a="1"/>
  <c r="B13740" i="4" s="1"/>
  <c r="B13845" i="4" a="1"/>
  <c r="B13845" i="4" s="1"/>
  <c r="B10224" i="4" a="1"/>
  <c r="B10224" i="4" s="1"/>
  <c r="B10576" i="4" a="1"/>
  <c r="B10576" i="4" s="1"/>
  <c r="B10886" i="4" a="1"/>
  <c r="B10886" i="4" s="1"/>
  <c r="B11302" i="4" a="1"/>
  <c r="B11302" i="4" s="1"/>
  <c r="B11528" i="4" a="1"/>
  <c r="B11528" i="4" s="1"/>
  <c r="B11726" i="4" a="1"/>
  <c r="B11726" i="4" s="1"/>
  <c r="B12296" i="4" a="1"/>
  <c r="B12296" i="4" s="1"/>
  <c r="B12441" i="4" a="1"/>
  <c r="B12441" i="4" s="1"/>
  <c r="B12567" i="4" a="1"/>
  <c r="B12567" i="4" s="1"/>
  <c r="B12883" i="4" a="1"/>
  <c r="B12883" i="4" s="1"/>
  <c r="B12950" i="4" a="1"/>
  <c r="B12950" i="4" s="1"/>
  <c r="B13034" i="4" a="1"/>
  <c r="B13034" i="4" s="1"/>
  <c r="B13098" i="4" a="1"/>
  <c r="B13098" i="4" s="1"/>
  <c r="B13173" i="4" a="1"/>
  <c r="B13173" i="4" s="1"/>
  <c r="B13246" i="4" a="1"/>
  <c r="B13246" i="4" s="1"/>
  <c r="B13306" i="4" a="1"/>
  <c r="B13306" i="4" s="1"/>
  <c r="B13443" i="4" a="1"/>
  <c r="B13443" i="4" s="1"/>
  <c r="B13504" i="4" a="1"/>
  <c r="B13504" i="4" s="1"/>
  <c r="B13574" i="4" a="1"/>
  <c r="B13574" i="4" s="1"/>
  <c r="B13625" i="4" a="1"/>
  <c r="B13625" i="4" s="1"/>
  <c r="B13684" i="4" a="1"/>
  <c r="B13684" i="4" s="1"/>
  <c r="B13745" i="4" a="1"/>
  <c r="B13745" i="4" s="1"/>
  <c r="B13797" i="4" a="1"/>
  <c r="B13797" i="4" s="1"/>
  <c r="B13846" i="4" a="1"/>
  <c r="B13846" i="4" s="1"/>
  <c r="B13906" i="4" a="1"/>
  <c r="B13906" i="4" s="1"/>
  <c r="B13960" i="4" a="1"/>
  <c r="B13960" i="4" s="1"/>
  <c r="B14004" i="4" a="1"/>
  <c r="B14004" i="4" s="1"/>
  <c r="B14063" i="4" a="1"/>
  <c r="B14063" i="4" s="1"/>
  <c r="B14113" i="4" a="1"/>
  <c r="B14113" i="4" s="1"/>
  <c r="B14163" i="4" a="1"/>
  <c r="B14163" i="4" s="1"/>
  <c r="B14216" i="4" a="1"/>
  <c r="B14216" i="4" s="1"/>
  <c r="B14317" i="4" a="1"/>
  <c r="B14317" i="4" s="1"/>
  <c r="B14399" i="4" a="1"/>
  <c r="B14399" i="4" s="1"/>
  <c r="B14441" i="4" a="1"/>
  <c r="B14441" i="4" s="1"/>
  <c r="B14524" i="4" a="1"/>
  <c r="B14524" i="4" s="1"/>
  <c r="B14562" i="4" a="1"/>
  <c r="B14562" i="4" s="1"/>
  <c r="B14606" i="4" a="1"/>
  <c r="B14606" i="4" s="1"/>
  <c r="B14642" i="4" a="1"/>
  <c r="B14642" i="4" s="1"/>
  <c r="B14681" i="4" a="1"/>
  <c r="B14681" i="4" s="1"/>
  <c r="B14720" i="4" a="1"/>
  <c r="B14720" i="4" s="1"/>
  <c r="B14760" i="4" a="1"/>
  <c r="B14760" i="4" s="1"/>
  <c r="B14795" i="4" a="1"/>
  <c r="B14795" i="4" s="1"/>
  <c r="B14833" i="4" a="1"/>
  <c r="B14833" i="4" s="1"/>
  <c r="B14902" i="4" a="1"/>
  <c r="B14902" i="4" s="1"/>
  <c r="B14941" i="4" a="1"/>
  <c r="B14941" i="4" s="1"/>
  <c r="B14976" i="4" a="1"/>
  <c r="B14976" i="4" s="1"/>
  <c r="B15013" i="4" a="1"/>
  <c r="B15013" i="4" s="1"/>
  <c r="B15045" i="4" a="1"/>
  <c r="B15045" i="4" s="1"/>
  <c r="B15149" i="4" a="1"/>
  <c r="B15149" i="4" s="1"/>
  <c r="B15184" i="4" a="1"/>
  <c r="B15184" i="4" s="1"/>
  <c r="B15216" i="4" a="1"/>
  <c r="B15216" i="4" s="1"/>
  <c r="B15282" i="4" a="1"/>
  <c r="B15282" i="4" s="1"/>
  <c r="B15313" i="4" a="1"/>
  <c r="B15313" i="4" s="1"/>
  <c r="B15346" i="4" a="1"/>
  <c r="B15346" i="4" s="1"/>
  <c r="B15385" i="4" a="1"/>
  <c r="B15385" i="4" s="1"/>
  <c r="B15417" i="4" a="1"/>
  <c r="B15417" i="4" s="1"/>
  <c r="B15451" i="4" a="1"/>
  <c r="B15451" i="4" s="1"/>
  <c r="B15484" i="4" a="1"/>
  <c r="B15484" i="4" s="1"/>
  <c r="B15550" i="4" a="1"/>
  <c r="B15550" i="4" s="1"/>
  <c r="B15582" i="4" a="1"/>
  <c r="B15582" i="4" s="1"/>
  <c r="B15617" i="4" a="1"/>
  <c r="B15617" i="4" s="1"/>
  <c r="B15648" i="4" a="1"/>
  <c r="B15648" i="4" s="1"/>
  <c r="B15675" i="4" a="1"/>
  <c r="B15675" i="4" s="1"/>
  <c r="B15708" i="4" a="1"/>
  <c r="B15708" i="4" s="1"/>
  <c r="B15739" i="4" a="1"/>
  <c r="B15739" i="4" s="1"/>
  <c r="B15801" i="4" a="1"/>
  <c r="B15801" i="4" s="1"/>
  <c r="B15829" i="4" a="1"/>
  <c r="B15829" i="4" s="1"/>
  <c r="B15885" i="4" a="1"/>
  <c r="B15885" i="4" s="1"/>
  <c r="B15914" i="4" a="1"/>
  <c r="B15914" i="4" s="1"/>
  <c r="B15946" i="4" a="1"/>
  <c r="B15946" i="4" s="1"/>
  <c r="B15976" i="4" a="1"/>
  <c r="B15976" i="4" s="1"/>
  <c r="B16003" i="4" a="1"/>
  <c r="B16003" i="4" s="1"/>
  <c r="B16030" i="4" a="1"/>
  <c r="B16030" i="4" s="1"/>
  <c r="B16083" i="4" a="1"/>
  <c r="B16083" i="4" s="1"/>
  <c r="B16109" i="4" a="1"/>
  <c r="B16109" i="4" s="1"/>
  <c r="B16136" i="4" a="1"/>
  <c r="B16136" i="4" s="1"/>
  <c r="B16162" i="4" a="1"/>
  <c r="B16162" i="4" s="1"/>
  <c r="B16188" i="4" a="1"/>
  <c r="B16188" i="4" s="1"/>
  <c r="B16216" i="4" a="1"/>
  <c r="B16216" i="4" s="1"/>
  <c r="B16244" i="4" a="1"/>
  <c r="B16244" i="4" s="1"/>
  <c r="B16273" i="4" a="1"/>
  <c r="B16273" i="4" s="1"/>
  <c r="B16301" i="4" a="1"/>
  <c r="B16301" i="4" s="1"/>
  <c r="B16353" i="4" a="1"/>
  <c r="B16353" i="4" s="1"/>
  <c r="B16406" i="4" a="1"/>
  <c r="B16406" i="4" s="1"/>
  <c r="B16430" i="4" a="1"/>
  <c r="B16430" i="4" s="1"/>
  <c r="B16456" i="4" a="1"/>
  <c r="B16456" i="4" s="1"/>
  <c r="B16483" i="4" a="1"/>
  <c r="B16483" i="4" s="1"/>
  <c r="B16513" i="4" a="1"/>
  <c r="B16513" i="4" s="1"/>
  <c r="B16541" i="4" a="1"/>
  <c r="B16541" i="4" s="1"/>
  <c r="B16567" i="4" a="1"/>
  <c r="B16567" i="4" s="1"/>
  <c r="B16594" i="4" a="1"/>
  <c r="B16594" i="4" s="1"/>
  <c r="B16618" i="4" a="1"/>
  <c r="B16618" i="4" s="1"/>
  <c r="B16640" i="4" a="1"/>
  <c r="B16640" i="4" s="1"/>
  <c r="B16694" i="4" a="1"/>
  <c r="B16694" i="4" s="1"/>
  <c r="B16719" i="4" a="1"/>
  <c r="B16719" i="4" s="1"/>
  <c r="B16766" i="4" a="1"/>
  <c r="B16766" i="4" s="1"/>
  <c r="B16819" i="4" a="1"/>
  <c r="B16819" i="4" s="1"/>
  <c r="B16846" i="4" a="1"/>
  <c r="B16846" i="4" s="1"/>
  <c r="B16893" i="4" a="1"/>
  <c r="B16893" i="4" s="1"/>
  <c r="B16918" i="4" a="1"/>
  <c r="B16918" i="4" s="1"/>
  <c r="B16944" i="4" a="1"/>
  <c r="B16944" i="4" s="1"/>
  <c r="B16969" i="4" a="1"/>
  <c r="B16969" i="4" s="1"/>
  <c r="B16993" i="4" a="1"/>
  <c r="B16993" i="4" s="1"/>
  <c r="B5025" i="4" a="1"/>
  <c r="B5025" i="4" s="1"/>
  <c r="B5051" i="4" a="1"/>
  <c r="B5051" i="4" s="1"/>
  <c r="B5076" i="4" a="1"/>
  <c r="B5076" i="4" s="1"/>
  <c r="B5103" i="4" a="1"/>
  <c r="B5103" i="4" s="1"/>
  <c r="B5131" i="4" a="1"/>
  <c r="B5131" i="4" s="1"/>
  <c r="B5159" i="4" a="1"/>
  <c r="B5159" i="4" s="1"/>
  <c r="B5188" i="4" a="1"/>
  <c r="B5188" i="4" s="1"/>
  <c r="B5215" i="4" a="1"/>
  <c r="B5215" i="4" s="1"/>
  <c r="B5243" i="4" a="1"/>
  <c r="B5243" i="4" s="1"/>
  <c r="B5300" i="4" a="1"/>
  <c r="B5300" i="4" s="1"/>
  <c r="B5324" i="4" a="1"/>
  <c r="B5324" i="4" s="1"/>
  <c r="B5349" i="4" a="1"/>
  <c r="B5349" i="4" s="1"/>
  <c r="B5375" i="4" a="1"/>
  <c r="B5375" i="4" s="1"/>
  <c r="B5426" i="4" a="1"/>
  <c r="B5426" i="4" s="1"/>
  <c r="B5453" i="4" a="1"/>
  <c r="B5453" i="4" s="1"/>
  <c r="B5525" i="4" a="1"/>
  <c r="B5525" i="4" s="1"/>
  <c r="B5550" i="4" a="1"/>
  <c r="B5550" i="4" s="1"/>
  <c r="B5602" i="4" a="1"/>
  <c r="B5602" i="4" s="1"/>
  <c r="B5629" i="4" a="1"/>
  <c r="B5629" i="4" s="1"/>
  <c r="B5655" i="4" a="1"/>
  <c r="B5655" i="4" s="1"/>
  <c r="B5682" i="4" a="1"/>
  <c r="B5682" i="4" s="1"/>
  <c r="B5760" i="4" a="1"/>
  <c r="B5760" i="4" s="1"/>
  <c r="B5786" i="4" a="1"/>
  <c r="B5786" i="4" s="1"/>
  <c r="B5815" i="4" a="1"/>
  <c r="B5815" i="4" s="1"/>
  <c r="B5842" i="4" a="1"/>
  <c r="B5842" i="4" s="1"/>
  <c r="B5867" i="4" a="1"/>
  <c r="B5867" i="4" s="1"/>
  <c r="B5893" i="4" a="1"/>
  <c r="B5893" i="4" s="1"/>
  <c r="B5947" i="4" a="1"/>
  <c r="B5947" i="4" s="1"/>
  <c r="B5974" i="4" a="1"/>
  <c r="B5974" i="4" s="1"/>
  <c r="B6003" i="4" a="1"/>
  <c r="B6003" i="4" s="1"/>
  <c r="B6030" i="4" a="1"/>
  <c r="B6030" i="4" s="1"/>
  <c r="B6056" i="4" a="1"/>
  <c r="B6056" i="4" s="1"/>
  <c r="B6111" i="4" a="1"/>
  <c r="B6111" i="4" s="1"/>
  <c r="B6138" i="4" a="1"/>
  <c r="B6138" i="4" s="1"/>
  <c r="B6163" i="4" a="1"/>
  <c r="B6163" i="4" s="1"/>
  <c r="B10174" i="4" a="1"/>
  <c r="B10174" i="4" s="1"/>
  <c r="B10638" i="4" a="1"/>
  <c r="B10638" i="4" s="1"/>
  <c r="B10958" i="4" a="1"/>
  <c r="B10958" i="4" s="1"/>
  <c r="B11242" i="4" a="1"/>
  <c r="B11242" i="4" s="1"/>
  <c r="B11466" i="4" a="1"/>
  <c r="B11466" i="4" s="1"/>
  <c r="B11682" i="4" a="1"/>
  <c r="B11682" i="4" s="1"/>
  <c r="B11919" i="4" a="1"/>
  <c r="B11919" i="4" s="1"/>
  <c r="B12135" i="4" a="1"/>
  <c r="B12135" i="4" s="1"/>
  <c r="B12640" i="4" a="1"/>
  <c r="B12640" i="4" s="1"/>
  <c r="B12763" i="4" a="1"/>
  <c r="B12763" i="4" s="1"/>
  <c r="B12862" i="4" a="1"/>
  <c r="B12862" i="4" s="1"/>
  <c r="B12940" i="4" a="1"/>
  <c r="B12940" i="4" s="1"/>
  <c r="B13019" i="4" a="1"/>
  <c r="B13019" i="4" s="1"/>
  <c r="B13093" i="4" a="1"/>
  <c r="B13093" i="4" s="1"/>
  <c r="B13249" i="4" a="1"/>
  <c r="B13249" i="4" s="1"/>
  <c r="B13316" i="4" a="1"/>
  <c r="B13316" i="4" s="1"/>
  <c r="B13390" i="4" a="1"/>
  <c r="B13390" i="4" s="1"/>
  <c r="B13455" i="4" a="1"/>
  <c r="B13455" i="4" s="1"/>
  <c r="B13593" i="4" a="1"/>
  <c r="B13593" i="4" s="1"/>
  <c r="B13718" i="4" a="1"/>
  <c r="B13718" i="4" s="1"/>
  <c r="B13945" i="4" a="1"/>
  <c r="B13945" i="4" s="1"/>
  <c r="B14107" i="4" a="1"/>
  <c r="B14107" i="4" s="1"/>
  <c r="B14156" i="4" a="1"/>
  <c r="B14156" i="4" s="1"/>
  <c r="B14212" i="4" a="1"/>
  <c r="B14212" i="4" s="1"/>
  <c r="B14265" i="4" a="1"/>
  <c r="B14265" i="4" s="1"/>
  <c r="B14313" i="4" a="1"/>
  <c r="B14313" i="4" s="1"/>
  <c r="B14358" i="4" a="1"/>
  <c r="B14358" i="4" s="1"/>
  <c r="B14401" i="4" a="1"/>
  <c r="B14401" i="4" s="1"/>
  <c r="B14530" i="4" a="1"/>
  <c r="B14530" i="4" s="1"/>
  <c r="B14574" i="4" a="1"/>
  <c r="B14574" i="4" s="1"/>
  <c r="B14650" i="4" a="1"/>
  <c r="B14650" i="4" s="1"/>
  <c r="B14696" i="4" a="1"/>
  <c r="B14696" i="4" s="1"/>
  <c r="B14734" i="4" a="1"/>
  <c r="B14734" i="4" s="1"/>
  <c r="B14773" i="4" a="1"/>
  <c r="B14773" i="4" s="1"/>
  <c r="B14813" i="4" a="1"/>
  <c r="B14813" i="4" s="1"/>
  <c r="B14848" i="4" a="1"/>
  <c r="B14848" i="4" s="1"/>
  <c r="B14882" i="4" a="1"/>
  <c r="B14882" i="4" s="1"/>
  <c r="B15031" i="4" a="1"/>
  <c r="B15031" i="4" s="1"/>
  <c r="B15107" i="4" a="1"/>
  <c r="B15107" i="4" s="1"/>
  <c r="B15173" i="4" a="1"/>
  <c r="B15173" i="4" s="1"/>
  <c r="B15208" i="4" a="1"/>
  <c r="B15208" i="4" s="1"/>
  <c r="B15272" i="4" a="1"/>
  <c r="B15272" i="4" s="1"/>
  <c r="B15308" i="4" a="1"/>
  <c r="B15308" i="4" s="1"/>
  <c r="B15343" i="4" a="1"/>
  <c r="B15343" i="4" s="1"/>
  <c r="B15374" i="4" a="1"/>
  <c r="B15374" i="4" s="1"/>
  <c r="B15483" i="4" a="1"/>
  <c r="B15483" i="4" s="1"/>
  <c r="B15516" i="4" a="1"/>
  <c r="B15516" i="4" s="1"/>
  <c r="B15552" i="4" a="1"/>
  <c r="B15552" i="4" s="1"/>
  <c r="B15588" i="4" a="1"/>
  <c r="B15588" i="4" s="1"/>
  <c r="B15620" i="4" a="1"/>
  <c r="B15620" i="4" s="1"/>
  <c r="B15683" i="4" a="1"/>
  <c r="B15683" i="4" s="1"/>
  <c r="B15714" i="4" a="1"/>
  <c r="B15714" i="4" s="1"/>
  <c r="B15747" i="4" a="1"/>
  <c r="B15747" i="4" s="1"/>
  <c r="B15780" i="4" a="1"/>
  <c r="B15780" i="4" s="1"/>
  <c r="B15839" i="4" a="1"/>
  <c r="B15839" i="4" s="1"/>
  <c r="B15866" i="4" a="1"/>
  <c r="B15866" i="4" s="1"/>
  <c r="B15899" i="4" a="1"/>
  <c r="B15899" i="4" s="1"/>
  <c r="B15929" i="4" a="1"/>
  <c r="B15929" i="4" s="1"/>
  <c r="B15960" i="4" a="1"/>
  <c r="B15960" i="4" s="1"/>
  <c r="B16018" i="4" a="1"/>
  <c r="B16018" i="4" s="1"/>
  <c r="B16073" i="4" a="1"/>
  <c r="B16073" i="4" s="1"/>
  <c r="B16098" i="4" a="1"/>
  <c r="B16098" i="4" s="1"/>
  <c r="B16125" i="4" a="1"/>
  <c r="B16125" i="4" s="1"/>
  <c r="B16208" i="4" a="1"/>
  <c r="B16208" i="4" s="1"/>
  <c r="B16238" i="4" a="1"/>
  <c r="B16238" i="4" s="1"/>
  <c r="B16267" i="4" a="1"/>
  <c r="B16267" i="4" s="1"/>
  <c r="B16405" i="4" a="1"/>
  <c r="B16405" i="4" s="1"/>
  <c r="B16431" i="4" a="1"/>
  <c r="B16431" i="4" s="1"/>
  <c r="B16487" i="4" a="1"/>
  <c r="B16487" i="4" s="1"/>
  <c r="B16517" i="4" a="1"/>
  <c r="B16517" i="4" s="1"/>
  <c r="B16547" i="4" a="1"/>
  <c r="B16547" i="4" s="1"/>
  <c r="B16570" i="4" a="1"/>
  <c r="B16570" i="4" s="1"/>
  <c r="B16626" i="4" a="1"/>
  <c r="B16626" i="4" s="1"/>
  <c r="B16651" i="4" a="1"/>
  <c r="B16651" i="4" s="1"/>
  <c r="B16781" i="4" a="1"/>
  <c r="B16781" i="4" s="1"/>
  <c r="B16805" i="4" a="1"/>
  <c r="B16805" i="4" s="1"/>
  <c r="B16830" i="4" a="1"/>
  <c r="B16830" i="4" s="1"/>
  <c r="B16857" i="4" a="1"/>
  <c r="B16857" i="4" s="1"/>
  <c r="B16883" i="4" a="1"/>
  <c r="B16883" i="4" s="1"/>
  <c r="B16909" i="4" a="1"/>
  <c r="B16909" i="4" s="1"/>
  <c r="B16935" i="4" a="1"/>
  <c r="B16935" i="4" s="1"/>
  <c r="B16959" i="4" a="1"/>
  <c r="B16959" i="4" s="1"/>
  <c r="B16985" i="4" a="1"/>
  <c r="B16985" i="4" s="1"/>
  <c r="B5018" i="4" a="1"/>
  <c r="B5018" i="4" s="1"/>
  <c r="B5043" i="4" a="1"/>
  <c r="B5043" i="4" s="1"/>
  <c r="B5070" i="4" a="1"/>
  <c r="B5070" i="4" s="1"/>
  <c r="B5127" i="4" a="1"/>
  <c r="B5127" i="4" s="1"/>
  <c r="B5155" i="4" a="1"/>
  <c r="B5155" i="4" s="1"/>
  <c r="B5186" i="4" a="1"/>
  <c r="B5186" i="4" s="1"/>
  <c r="B5213" i="4" a="1"/>
  <c r="B5213" i="4" s="1"/>
  <c r="B5242" i="4" a="1"/>
  <c r="B5242" i="4" s="1"/>
  <c r="B5273" i="4" a="1"/>
  <c r="B5273" i="4" s="1"/>
  <c r="B5301" i="4" a="1"/>
  <c r="B5301" i="4" s="1"/>
  <c r="B5327" i="4" a="1"/>
  <c r="B5327" i="4" s="1"/>
  <c r="B5378" i="4" a="1"/>
  <c r="B5378" i="4" s="1"/>
  <c r="B5406" i="4" a="1"/>
  <c r="B5406" i="4" s="1"/>
  <c r="B5458" i="4" a="1"/>
  <c r="B5458" i="4" s="1"/>
  <c r="B5482" i="4" a="1"/>
  <c r="B5482" i="4" s="1"/>
  <c r="B5507" i="4" a="1"/>
  <c r="B5507" i="4" s="1"/>
  <c r="B5561" i="4" a="1"/>
  <c r="B5561" i="4" s="1"/>
  <c r="B5587" i="4" a="1"/>
  <c r="B5587" i="4" s="1"/>
  <c r="B5614" i="4" a="1"/>
  <c r="B5614" i="4" s="1"/>
  <c r="B5641" i="4" a="1"/>
  <c r="B5641" i="4" s="1"/>
  <c r="B5697" i="4" a="1"/>
  <c r="B5697" i="4" s="1"/>
  <c r="B5722" i="4" a="1"/>
  <c r="B5722" i="4" s="1"/>
  <c r="B5750" i="4" a="1"/>
  <c r="B5750" i="4" s="1"/>
  <c r="B5777" i="4" a="1"/>
  <c r="B5777" i="4" s="1"/>
  <c r="B5805" i="4" a="1"/>
  <c r="B5805" i="4" s="1"/>
  <c r="B5859" i="4" a="1"/>
  <c r="B5859" i="4" s="1"/>
  <c r="B5886" i="4" a="1"/>
  <c r="B5886" i="4" s="1"/>
  <c r="B5913" i="4" a="1"/>
  <c r="B5913" i="4" s="1"/>
  <c r="B5970" i="4" a="1"/>
  <c r="B5970" i="4" s="1"/>
  <c r="B5999" i="4" a="1"/>
  <c r="B5999" i="4" s="1"/>
  <c r="B6027" i="4" a="1"/>
  <c r="B6027" i="4" s="1"/>
  <c r="B6055" i="4" a="1"/>
  <c r="B6055" i="4" s="1"/>
  <c r="B6084" i="4" a="1"/>
  <c r="B6084" i="4" s="1"/>
  <c r="B6112" i="4" a="1"/>
  <c r="B6112" i="4" s="1"/>
  <c r="B6140" i="4" a="1"/>
  <c r="B6140" i="4" s="1"/>
  <c r="B6241" i="4" a="1"/>
  <c r="B6241" i="4" s="1"/>
  <c r="B6269" i="4" a="1"/>
  <c r="B6269" i="4" s="1"/>
  <c r="B6299" i="4" a="1"/>
  <c r="B6299" i="4" s="1"/>
  <c r="B6325" i="4" a="1"/>
  <c r="B6325" i="4" s="1"/>
  <c r="B6352" i="4" a="1"/>
  <c r="B6352" i="4" s="1"/>
  <c r="B6377" i="4" a="1"/>
  <c r="B6377" i="4" s="1"/>
  <c r="B6403" i="4" a="1"/>
  <c r="B6403" i="4" s="1"/>
  <c r="B6424" i="4" a="1"/>
  <c r="B6424" i="4" s="1"/>
  <c r="B6450" i="4" a="1"/>
  <c r="B6450" i="4" s="1"/>
  <c r="B6503" i="4" a="1"/>
  <c r="B6503" i="4" s="1"/>
  <c r="B6528" i="4" a="1"/>
  <c r="B6528" i="4" s="1"/>
  <c r="B6578" i="4" a="1"/>
  <c r="B6578" i="4" s="1"/>
  <c r="B6602" i="4" a="1"/>
  <c r="B6602" i="4" s="1"/>
  <c r="B6627" i="4" a="1"/>
  <c r="B6627" i="4" s="1"/>
  <c r="B6651" i="4" a="1"/>
  <c r="B6651" i="4" s="1"/>
  <c r="B6677" i="4" a="1"/>
  <c r="B6677" i="4" s="1"/>
  <c r="B6703" i="4" a="1"/>
  <c r="B6703" i="4" s="1"/>
  <c r="B6728" i="4" a="1"/>
  <c r="B6728" i="4" s="1"/>
  <c r="B6754" i="4" a="1"/>
  <c r="B6754" i="4" s="1"/>
  <c r="B6782" i="4" a="1"/>
  <c r="B6782" i="4" s="1"/>
  <c r="B6811" i="4" a="1"/>
  <c r="B6811" i="4" s="1"/>
  <c r="B6838" i="4" a="1"/>
  <c r="B6838" i="4" s="1"/>
  <c r="B6893" i="4" a="1"/>
  <c r="B6893" i="4" s="1"/>
  <c r="B6946" i="4" a="1"/>
  <c r="B6946" i="4" s="1"/>
  <c r="B6973" i="4" a="1"/>
  <c r="B6973" i="4" s="1"/>
  <c r="B7000" i="4" a="1"/>
  <c r="B7000" i="4" s="1"/>
  <c r="B7027" i="4" a="1"/>
  <c r="B7027" i="4" s="1"/>
  <c r="B7058" i="4" a="1"/>
  <c r="B7058" i="4" s="1"/>
  <c r="B7085" i="4" a="1"/>
  <c r="B7085" i="4" s="1"/>
  <c r="B7112" i="4" a="1"/>
  <c r="B7112" i="4" s="1"/>
  <c r="B7139" i="4" a="1"/>
  <c r="B7139" i="4" s="1"/>
  <c r="B7166" i="4" a="1"/>
  <c r="B7166" i="4" s="1"/>
  <c r="B7193" i="4" a="1"/>
  <c r="B7193" i="4" s="1"/>
  <c r="B7246" i="4" a="1"/>
  <c r="B7246" i="4" s="1"/>
  <c r="B7272" i="4" a="1"/>
  <c r="B7272" i="4" s="1"/>
  <c r="B7301" i="4" a="1"/>
  <c r="B7301" i="4" s="1"/>
  <c r="B7327" i="4" a="1"/>
  <c r="B7327" i="4" s="1"/>
  <c r="B7354" i="4" a="1"/>
  <c r="B7354" i="4" s="1"/>
  <c r="B7382" i="4" a="1"/>
  <c r="B7382" i="4" s="1"/>
  <c r="B7410" i="4" a="1"/>
  <c r="B7410" i="4" s="1"/>
  <c r="B7439" i="4" a="1"/>
  <c r="B7439" i="4" s="1"/>
  <c r="B7466" i="4" a="1"/>
  <c r="B7466" i="4" s="1"/>
  <c r="B7516" i="4" a="1"/>
  <c r="B7516" i="4" s="1"/>
  <c r="B7542" i="4" a="1"/>
  <c r="B7542" i="4" s="1"/>
  <c r="B7570" i="4" a="1"/>
  <c r="B7570" i="4" s="1"/>
  <c r="B7598" i="4" a="1"/>
  <c r="B7598" i="4" s="1"/>
  <c r="B7626" i="4" a="1"/>
  <c r="B7626" i="4" s="1"/>
  <c r="B7654" i="4" a="1"/>
  <c r="B7654" i="4" s="1"/>
  <c r="B7681" i="4" a="1"/>
  <c r="B7681" i="4" s="1"/>
  <c r="B7709" i="4" a="1"/>
  <c r="B7709" i="4" s="1"/>
  <c r="B7736" i="4" a="1"/>
  <c r="B7736" i="4" s="1"/>
  <c r="B7765" i="4" a="1"/>
  <c r="B7765" i="4" s="1"/>
  <c r="B7794" i="4" a="1"/>
  <c r="B7794" i="4" s="1"/>
  <c r="B7822" i="4" a="1"/>
  <c r="B7822" i="4" s="1"/>
  <c r="B7849" i="4" a="1"/>
  <c r="B7849" i="4" s="1"/>
  <c r="B7879" i="4" a="1"/>
  <c r="B7879" i="4" s="1"/>
  <c r="B7909" i="4" a="1"/>
  <c r="B7909" i="4" s="1"/>
  <c r="B7937" i="4" a="1"/>
  <c r="B7937" i="4" s="1"/>
  <c r="B7963" i="4" a="1"/>
  <c r="B7963" i="4" s="1"/>
  <c r="B7988" i="4" a="1"/>
  <c r="B7988" i="4" s="1"/>
  <c r="B8015" i="4" a="1"/>
  <c r="B8015" i="4" s="1"/>
  <c r="B8042" i="4" a="1"/>
  <c r="B8042" i="4" s="1"/>
  <c r="B8067" i="4" a="1"/>
  <c r="B8067" i="4" s="1"/>
  <c r="B8094" i="4" a="1"/>
  <c r="B8094" i="4" s="1"/>
  <c r="B8175" i="4" a="1"/>
  <c r="B8175" i="4" s="1"/>
  <c r="B8200" i="4" a="1"/>
  <c r="B8200" i="4" s="1"/>
  <c r="B8226" i="4" a="1"/>
  <c r="B8226" i="4" s="1"/>
  <c r="B8252" i="4" a="1"/>
  <c r="B8252" i="4" s="1"/>
  <c r="B8277" i="4" a="1"/>
  <c r="B8277" i="4" s="1"/>
  <c r="B8303" i="4" a="1"/>
  <c r="B8303" i="4" s="1"/>
  <c r="B8329" i="4" a="1"/>
  <c r="B8329" i="4" s="1"/>
  <c r="B8354" i="4" a="1"/>
  <c r="B8354" i="4" s="1"/>
  <c r="B8382" i="4" a="1"/>
  <c r="B8382" i="4" s="1"/>
  <c r="B10228" i="4" a="1"/>
  <c r="B10228" i="4" s="1"/>
  <c r="B10642" i="4" a="1"/>
  <c r="B10642" i="4" s="1"/>
  <c r="B10964" i="4" a="1"/>
  <c r="B10964" i="4" s="1"/>
  <c r="B11250" i="4" a="1"/>
  <c r="B11250" i="4" s="1"/>
  <c r="B11684" i="4" a="1"/>
  <c r="B11684" i="4" s="1"/>
  <c r="B11968" i="4" a="1"/>
  <c r="B11968" i="4" s="1"/>
  <c r="B12136" i="4" a="1"/>
  <c r="B12136" i="4" s="1"/>
  <c r="B12349" i="4" a="1"/>
  <c r="B12349" i="4" s="1"/>
  <c r="B12499" i="4" a="1"/>
  <c r="B12499" i="4" s="1"/>
  <c r="B12641" i="4" a="1"/>
  <c r="B12641" i="4" s="1"/>
  <c r="B12768" i="4" a="1"/>
  <c r="B12768" i="4" s="1"/>
  <c r="B12863" i="4" a="1"/>
  <c r="B12863" i="4" s="1"/>
  <c r="B12941" i="4" a="1"/>
  <c r="B12941" i="4" s="1"/>
  <c r="B13021" i="4" a="1"/>
  <c r="B13021" i="4" s="1"/>
  <c r="B13095" i="4" a="1"/>
  <c r="B13095" i="4" s="1"/>
  <c r="B13178" i="4" a="1"/>
  <c r="B13178" i="4" s="1"/>
  <c r="B13250" i="4" a="1"/>
  <c r="B13250" i="4" s="1"/>
  <c r="B13318" i="4" a="1"/>
  <c r="B13318" i="4" s="1"/>
  <c r="B13391" i="4" a="1"/>
  <c r="B13391" i="4" s="1"/>
  <c r="B13459" i="4" a="1"/>
  <c r="B13459" i="4" s="1"/>
  <c r="B13537" i="4" a="1"/>
  <c r="B13537" i="4" s="1"/>
  <c r="B13657" i="4" a="1"/>
  <c r="B13657" i="4" s="1"/>
  <c r="B13720" i="4" a="1"/>
  <c r="B13720" i="4" s="1"/>
  <c r="B13770" i="4" a="1"/>
  <c r="B13770" i="4" s="1"/>
  <c r="B13833" i="4" a="1"/>
  <c r="B13833" i="4" s="1"/>
  <c r="B13894" i="4" a="1"/>
  <c r="B13894" i="4" s="1"/>
  <c r="B13947" i="4" a="1"/>
  <c r="B13947" i="4" s="1"/>
  <c r="B13999" i="4" a="1"/>
  <c r="B13999" i="4" s="1"/>
  <c r="B14057" i="4" a="1"/>
  <c r="B14057" i="4" s="1"/>
  <c r="B14108" i="4" a="1"/>
  <c r="B14108" i="4" s="1"/>
  <c r="B14159" i="4" a="1"/>
  <c r="B14159" i="4" s="1"/>
  <c r="B14213" i="4" a="1"/>
  <c r="B14213" i="4" s="1"/>
  <c r="B14267" i="4" a="1"/>
  <c r="B14267" i="4" s="1"/>
  <c r="B14319" i="4" a="1"/>
  <c r="B14319" i="4" s="1"/>
  <c r="B14404" i="4" a="1"/>
  <c r="B14404" i="4" s="1"/>
  <c r="B14447" i="4" a="1"/>
  <c r="B14447" i="4" s="1"/>
  <c r="B14491" i="4" a="1"/>
  <c r="B14491" i="4" s="1"/>
  <c r="B14531" i="4" a="1"/>
  <c r="B14531" i="4" s="1"/>
  <c r="B14613" i="4" a="1"/>
  <c r="B14613" i="4" s="1"/>
  <c r="B14652" i="4" a="1"/>
  <c r="B14652" i="4" s="1"/>
  <c r="B14697" i="4" a="1"/>
  <c r="B14697" i="4" s="1"/>
  <c r="B14735" i="4" a="1"/>
  <c r="B14735" i="4" s="1"/>
  <c r="B14774" i="4" a="1"/>
  <c r="B14774" i="4" s="1"/>
  <c r="B14849" i="4" a="1"/>
  <c r="B14849" i="4" s="1"/>
  <c r="B14888" i="4" a="1"/>
  <c r="B14888" i="4" s="1"/>
  <c r="B14920" i="4" a="1"/>
  <c r="B14920" i="4" s="1"/>
  <c r="B14997" i="4" a="1"/>
  <c r="B14997" i="4" s="1"/>
  <c r="B15068" i="4" a="1"/>
  <c r="B15068" i="4" s="1"/>
  <c r="B15108" i="4" a="1"/>
  <c r="B15108" i="4" s="1"/>
  <c r="B15141" i="4" a="1"/>
  <c r="B15141" i="4" s="1"/>
  <c r="B15210" i="4" a="1"/>
  <c r="B15210" i="4" s="1"/>
  <c r="B15242" i="4" a="1"/>
  <c r="B15242" i="4" s="1"/>
  <c r="B15375" i="4" a="1"/>
  <c r="B15375" i="4" s="1"/>
  <c r="B15415" i="4" a="1"/>
  <c r="B15415" i="4" s="1"/>
  <c r="B15449" i="4" a="1"/>
  <c r="B15449" i="4" s="1"/>
  <c r="B15518" i="4" a="1"/>
  <c r="B15518" i="4" s="1"/>
  <c r="B15553" i="4" a="1"/>
  <c r="B15553" i="4" s="1"/>
  <c r="B15622" i="4" a="1"/>
  <c r="B15622" i="4" s="1"/>
  <c r="B15652" i="4" a="1"/>
  <c r="B15652" i="4" s="1"/>
  <c r="B15748" i="4" a="1"/>
  <c r="B15748" i="4" s="1"/>
  <c r="B15781" i="4" a="1"/>
  <c r="B15781" i="4" s="1"/>
  <c r="B15811" i="4" a="1"/>
  <c r="B15811" i="4" s="1"/>
  <c r="B15900" i="4" a="1"/>
  <c r="B15900" i="4" s="1"/>
  <c r="B15989" i="4" a="1"/>
  <c r="B15989" i="4" s="1"/>
  <c r="B16019" i="4" a="1"/>
  <c r="B16019" i="4" s="1"/>
  <c r="B16044" i="4" a="1"/>
  <c r="B16044" i="4" s="1"/>
  <c r="B16099" i="4" a="1"/>
  <c r="B16099" i="4" s="1"/>
  <c r="B16126" i="4" a="1"/>
  <c r="B16126" i="4" s="1"/>
  <c r="B16154" i="4" a="1"/>
  <c r="B16154" i="4" s="1"/>
  <c r="B16183" i="4" a="1"/>
  <c r="B16183" i="4" s="1"/>
  <c r="B16209" i="4" a="1"/>
  <c r="B16209" i="4" s="1"/>
  <c r="B16268" i="4" a="1"/>
  <c r="B16268" i="4" s="1"/>
  <c r="B16328" i="4" a="1"/>
  <c r="B16328" i="4" s="1"/>
  <c r="B16352" i="4" a="1"/>
  <c r="B16352" i="4" s="1"/>
  <c r="B16379" i="4" a="1"/>
  <c r="B16379" i="4" s="1"/>
  <c r="B16407" i="4" a="1"/>
  <c r="B16407" i="4" s="1"/>
  <c r="B16458" i="4" a="1"/>
  <c r="B16458" i="4" s="1"/>
  <c r="B16518" i="4" a="1"/>
  <c r="B16518" i="4" s="1"/>
  <c r="B16548" i="4" a="1"/>
  <c r="B16548" i="4" s="1"/>
  <c r="B16627" i="4" a="1"/>
  <c r="B16627" i="4" s="1"/>
  <c r="B16652" i="4" a="1"/>
  <c r="B16652" i="4" s="1"/>
  <c r="B16675" i="4" a="1"/>
  <c r="B16675" i="4" s="1"/>
  <c r="B16701" i="4" a="1"/>
  <c r="B16701" i="4" s="1"/>
  <c r="B16728" i="4" a="1"/>
  <c r="B16728" i="4" s="1"/>
  <c r="B16755" i="4" a="1"/>
  <c r="B16755" i="4" s="1"/>
  <c r="B16782" i="4" a="1"/>
  <c r="B16782" i="4" s="1"/>
  <c r="B16806" i="4" a="1"/>
  <c r="B16806" i="4" s="1"/>
  <c r="B16858" i="4" a="1"/>
  <c r="B16858" i="4" s="1"/>
  <c r="B16910" i="4" a="1"/>
  <c r="B16910" i="4" s="1"/>
  <c r="B16960" i="4" a="1"/>
  <c r="B16960" i="4" s="1"/>
  <c r="B16986" i="4" a="1"/>
  <c r="B16986" i="4" s="1"/>
  <c r="B5044" i="4" a="1"/>
  <c r="B5044" i="4" s="1"/>
  <c r="B5099" i="4" a="1"/>
  <c r="B5099" i="4" s="1"/>
  <c r="B5128" i="4" a="1"/>
  <c r="B5128" i="4" s="1"/>
  <c r="B5156" i="4" a="1"/>
  <c r="B5156" i="4" s="1"/>
  <c r="B5187" i="4" a="1"/>
  <c r="B5187" i="4" s="1"/>
  <c r="B5214" i="4" a="1"/>
  <c r="B5214" i="4" s="1"/>
  <c r="B5244" i="4" a="1"/>
  <c r="B5244" i="4" s="1"/>
  <c r="B5274" i="4" a="1"/>
  <c r="B5274" i="4" s="1"/>
  <c r="B5328" i="4" a="1"/>
  <c r="B5328" i="4" s="1"/>
  <c r="B5353" i="4" a="1"/>
  <c r="B5353" i="4" s="1"/>
  <c r="B5379" i="4" a="1"/>
  <c r="B5379" i="4" s="1"/>
  <c r="B5432" i="4" a="1"/>
  <c r="B5432" i="4" s="1"/>
  <c r="B5459" i="4" a="1"/>
  <c r="B5459" i="4" s="1"/>
  <c r="B5483" i="4" a="1"/>
  <c r="B5483" i="4" s="1"/>
  <c r="B5535" i="4" a="1"/>
  <c r="B5535" i="4" s="1"/>
  <c r="B5562" i="4" a="1"/>
  <c r="B5562" i="4" s="1"/>
  <c r="B5642" i="4" a="1"/>
  <c r="B5642" i="4" s="1"/>
  <c r="B5671" i="4" a="1"/>
  <c r="B5671" i="4" s="1"/>
  <c r="B5698" i="4" a="1"/>
  <c r="B5698" i="4" s="1"/>
  <c r="B5723" i="4" a="1"/>
  <c r="B5723" i="4" s="1"/>
  <c r="B5778" i="4" a="1"/>
  <c r="B5778" i="4" s="1"/>
  <c r="B5806" i="4" a="1"/>
  <c r="B5806" i="4" s="1"/>
  <c r="B10230" i="4" a="1"/>
  <c r="B10230" i="4" s="1"/>
  <c r="B10648" i="4" a="1"/>
  <c r="B10648" i="4" s="1"/>
  <c r="B10965" i="4" a="1"/>
  <c r="B10965" i="4" s="1"/>
  <c r="B11258" i="4" a="1"/>
  <c r="B11258" i="4" s="1"/>
  <c r="B11483" i="4" a="1"/>
  <c r="B11483" i="4" s="1"/>
  <c r="B11975" i="4" a="1"/>
  <c r="B11975" i="4" s="1"/>
  <c r="B12143" i="4" a="1"/>
  <c r="B12143" i="4" s="1"/>
  <c r="B12350" i="4" a="1"/>
  <c r="B12350" i="4" s="1"/>
  <c r="B12505" i="4" a="1"/>
  <c r="B12505" i="4" s="1"/>
  <c r="B12645" i="4" a="1"/>
  <c r="B12645" i="4" s="1"/>
  <c r="B12769" i="4" a="1"/>
  <c r="B12769" i="4" s="1"/>
  <c r="B12864" i="4" a="1"/>
  <c r="B12864" i="4" s="1"/>
  <c r="B12944" i="4" a="1"/>
  <c r="B12944" i="4" s="1"/>
  <c r="B13028" i="4" a="1"/>
  <c r="B13028" i="4" s="1"/>
  <c r="B13113" i="4" a="1"/>
  <c r="B13113" i="4" s="1"/>
  <c r="B13180" i="4" a="1"/>
  <c r="B13180" i="4" s="1"/>
  <c r="B13252" i="4" a="1"/>
  <c r="B13252" i="4" s="1"/>
  <c r="B13319" i="4" a="1"/>
  <c r="B13319" i="4" s="1"/>
  <c r="B13460" i="4" a="1"/>
  <c r="B13460" i="4" s="1"/>
  <c r="B13597" i="4" a="1"/>
  <c r="B13597" i="4" s="1"/>
  <c r="B13659" i="4" a="1"/>
  <c r="B13659" i="4" s="1"/>
  <c r="B13771" i="4" a="1"/>
  <c r="B13771" i="4" s="1"/>
  <c r="B13895" i="4" a="1"/>
  <c r="B13895" i="4" s="1"/>
  <c r="B13948" i="4" a="1"/>
  <c r="B13948" i="4" s="1"/>
  <c r="B14000" i="4" a="1"/>
  <c r="B14000" i="4" s="1"/>
  <c r="B14059" i="4" a="1"/>
  <c r="B14059" i="4" s="1"/>
  <c r="B14109" i="4" a="1"/>
  <c r="B14109" i="4" s="1"/>
  <c r="B14215" i="4" a="1"/>
  <c r="B14215" i="4" s="1"/>
  <c r="B14268" i="4" a="1"/>
  <c r="B14268" i="4" s="1"/>
  <c r="B14360" i="4" a="1"/>
  <c r="B14360" i="4" s="1"/>
  <c r="B14448" i="4" a="1"/>
  <c r="B14448" i="4" s="1"/>
  <c r="B14492" i="4" a="1"/>
  <c r="B14492" i="4" s="1"/>
  <c r="B14533" i="4" a="1"/>
  <c r="B14533" i="4" s="1"/>
  <c r="B14575" i="4" a="1"/>
  <c r="B14575" i="4" s="1"/>
  <c r="B14653" i="4" a="1"/>
  <c r="B14653" i="4" s="1"/>
  <c r="B14698" i="4" a="1"/>
  <c r="B14698" i="4" s="1"/>
  <c r="B14736" i="4" a="1"/>
  <c r="B14736" i="4" s="1"/>
  <c r="B14778" i="4" a="1"/>
  <c r="B14778" i="4" s="1"/>
  <c r="B14814" i="4" a="1"/>
  <c r="B14814" i="4" s="1"/>
  <c r="B14850" i="4" a="1"/>
  <c r="B14850" i="4" s="1"/>
  <c r="B14889" i="4" a="1"/>
  <c r="B14889" i="4" s="1"/>
  <c r="B14921" i="4" a="1"/>
  <c r="B14921" i="4" s="1"/>
  <c r="B14958" i="4" a="1"/>
  <c r="B14958" i="4" s="1"/>
  <c r="B15033" i="4" a="1"/>
  <c r="B15033" i="4" s="1"/>
  <c r="B15069" i="4" a="1"/>
  <c r="B15069" i="4" s="1"/>
  <c r="B15176" i="4" a="1"/>
  <c r="B15176" i="4" s="1"/>
  <c r="B15243" i="4" a="1"/>
  <c r="B15243" i="4" s="1"/>
  <c r="B15274" i="4" a="1"/>
  <c r="B15274" i="4" s="1"/>
  <c r="B15310" i="4" a="1"/>
  <c r="B15310" i="4" s="1"/>
  <c r="B15344" i="4" a="1"/>
  <c r="B15344" i="4" s="1"/>
  <c r="B15376" i="4" a="1"/>
  <c r="B15376" i="4" s="1"/>
  <c r="B15416" i="4" a="1"/>
  <c r="B15416" i="4" s="1"/>
  <c r="B15452" i="4" a="1"/>
  <c r="B15452" i="4" s="1"/>
  <c r="B15485" i="4" a="1"/>
  <c r="B15485" i="4" s="1"/>
  <c r="B15521" i="4" a="1"/>
  <c r="B15521" i="4" s="1"/>
  <c r="B15591" i="4" a="1"/>
  <c r="B15591" i="4" s="1"/>
  <c r="B15623" i="4" a="1"/>
  <c r="B15623" i="4" s="1"/>
  <c r="B15653" i="4" a="1"/>
  <c r="B15653" i="4" s="1"/>
  <c r="B15684" i="4" a="1"/>
  <c r="B15684" i="4" s="1"/>
  <c r="B15716" i="4" a="1"/>
  <c r="B15716" i="4" s="1"/>
  <c r="B15782" i="4" a="1"/>
  <c r="B15782" i="4" s="1"/>
  <c r="B15812" i="4" a="1"/>
  <c r="B15812" i="4" s="1"/>
  <c r="B15840" i="4" a="1"/>
  <c r="B15840" i="4" s="1"/>
  <c r="B15869" i="4" a="1"/>
  <c r="B15869" i="4" s="1"/>
  <c r="B15901" i="4" a="1"/>
  <c r="B15901" i="4" s="1"/>
  <c r="B15931" i="4" a="1"/>
  <c r="B15931" i="4" s="1"/>
  <c r="B15961" i="4" a="1"/>
  <c r="B15961" i="4" s="1"/>
  <c r="B16020" i="4" a="1"/>
  <c r="B16020" i="4" s="1"/>
  <c r="B16045" i="4" a="1"/>
  <c r="B16045" i="4" s="1"/>
  <c r="B16074" i="4" a="1"/>
  <c r="B16074" i="4" s="1"/>
  <c r="B16100" i="4" a="1"/>
  <c r="B16100" i="4" s="1"/>
  <c r="B16127" i="4" a="1"/>
  <c r="B16127" i="4" s="1"/>
  <c r="B16155" i="4" a="1"/>
  <c r="B16155" i="4" s="1"/>
  <c r="B16210" i="4" a="1"/>
  <c r="B16210" i="4" s="1"/>
  <c r="B16239" i="4" a="1"/>
  <c r="B16239" i="4" s="1"/>
  <c r="B16298" i="4" a="1"/>
  <c r="B16298" i="4" s="1"/>
  <c r="B16380" i="4" a="1"/>
  <c r="B16380" i="4" s="1"/>
  <c r="B16432" i="4" a="1"/>
  <c r="B16432" i="4" s="1"/>
  <c r="B16488" i="4" a="1"/>
  <c r="B16488" i="4" s="1"/>
  <c r="B16519" i="4" a="1"/>
  <c r="B16519" i="4" s="1"/>
  <c r="B16549" i="4" a="1"/>
  <c r="B16549" i="4" s="1"/>
  <c r="B16571" i="4" a="1"/>
  <c r="B16571" i="4" s="1"/>
  <c r="B16628" i="4" a="1"/>
  <c r="B16628" i="4" s="1"/>
  <c r="B16653" i="4" a="1"/>
  <c r="B16653" i="4" s="1"/>
  <c r="B16677" i="4" a="1"/>
  <c r="B16677" i="4" s="1"/>
  <c r="B16702" i="4" a="1"/>
  <c r="B16702" i="4" s="1"/>
  <c r="B16832" i="4" a="1"/>
  <c r="B16832" i="4" s="1"/>
  <c r="B16884" i="4" a="1"/>
  <c r="B16884" i="4" s="1"/>
  <c r="B16936" i="4" a="1"/>
  <c r="B16936" i="4" s="1"/>
  <c r="B16987" i="4" a="1"/>
  <c r="B16987" i="4" s="1"/>
  <c r="B5019" i="4" a="1"/>
  <c r="B5019" i="4" s="1"/>
  <c r="B5045" i="4" a="1"/>
  <c r="B5045" i="4" s="1"/>
  <c r="B5072" i="4" a="1"/>
  <c r="B5072" i="4" s="1"/>
  <c r="B5100" i="4" a="1"/>
  <c r="B5100" i="4" s="1"/>
  <c r="B5157" i="4" a="1"/>
  <c r="B5157" i="4" s="1"/>
  <c r="B5217" i="4" a="1"/>
  <c r="B5217" i="4" s="1"/>
  <c r="B5245" i="4" a="1"/>
  <c r="B5245" i="4" s="1"/>
  <c r="B5275" i="4" a="1"/>
  <c r="B5275" i="4" s="1"/>
  <c r="B5302" i="4" a="1"/>
  <c r="B5302" i="4" s="1"/>
  <c r="B5380" i="4" a="1"/>
  <c r="B5380" i="4" s="1"/>
  <c r="B5407" i="4" a="1"/>
  <c r="B5407" i="4" s="1"/>
  <c r="B5460" i="4" a="1"/>
  <c r="B5460" i="4" s="1"/>
  <c r="B5484" i="4" a="1"/>
  <c r="B5484" i="4" s="1"/>
  <c r="B5509" i="4" a="1"/>
  <c r="B5509" i="4" s="1"/>
  <c r="B5563" i="4" a="1"/>
  <c r="B5563" i="4" s="1"/>
  <c r="B5588" i="4" a="1"/>
  <c r="B5588" i="4" s="1"/>
  <c r="B5615" i="4" a="1"/>
  <c r="B5615" i="4" s="1"/>
  <c r="B5643" i="4" a="1"/>
  <c r="B5643" i="4" s="1"/>
  <c r="B5672" i="4" a="1"/>
  <c r="B5672" i="4" s="1"/>
  <c r="B5699" i="4" a="1"/>
  <c r="B5699" i="4" s="1"/>
  <c r="B5724" i="4" a="1"/>
  <c r="B5724" i="4" s="1"/>
  <c r="B5751" i="4" a="1"/>
  <c r="B5751" i="4" s="1"/>
  <c r="B5779" i="4" a="1"/>
  <c r="B5779" i="4" s="1"/>
  <c r="B5807" i="4" a="1"/>
  <c r="B5807" i="4" s="1"/>
  <c r="B5833" i="4" a="1"/>
  <c r="B5833" i="4" s="1"/>
  <c r="B5861" i="4" a="1"/>
  <c r="B5861" i="4" s="1"/>
  <c r="B5915" i="4" a="1"/>
  <c r="B5915" i="4" s="1"/>
  <c r="B5944" i="4" a="1"/>
  <c r="B5944" i="4" s="1"/>
  <c r="B6001" i="4" a="1"/>
  <c r="B6001" i="4" s="1"/>
  <c r="B6029" i="4" a="1"/>
  <c r="B6029" i="4" s="1"/>
  <c r="B6057" i="4" a="1"/>
  <c r="B6057" i="4" s="1"/>
  <c r="B6086" i="4" a="1"/>
  <c r="B6086" i="4" s="1"/>
  <c r="B6142" i="4" a="1"/>
  <c r="B6142" i="4" s="1"/>
  <c r="B6191" i="4" a="1"/>
  <c r="B6191" i="4" s="1"/>
  <c r="B6243" i="4" a="1"/>
  <c r="B6243" i="4" s="1"/>
  <c r="B10231" i="4" a="1"/>
  <c r="B10231" i="4" s="1"/>
  <c r="B10668" i="4" a="1"/>
  <c r="B10668" i="4" s="1"/>
  <c r="B10981" i="4" a="1"/>
  <c r="B10981" i="4" s="1"/>
  <c r="B11260" i="4" a="1"/>
  <c r="B11260" i="4" s="1"/>
  <c r="B11484" i="4" a="1"/>
  <c r="B11484" i="4" s="1"/>
  <c r="B11721" i="4" a="1"/>
  <c r="B11721" i="4" s="1"/>
  <c r="B11977" i="4" a="1"/>
  <c r="B11977" i="4" s="1"/>
  <c r="B12352" i="4" a="1"/>
  <c r="B12352" i="4" s="1"/>
  <c r="B12507" i="4" a="1"/>
  <c r="B12507" i="4" s="1"/>
  <c r="B12646" i="4" a="1"/>
  <c r="B12646" i="4" s="1"/>
  <c r="B12867" i="4" a="1"/>
  <c r="B12867" i="4" s="1"/>
  <c r="B12945" i="4" a="1"/>
  <c r="B12945" i="4" s="1"/>
  <c r="B13032" i="4" a="1"/>
  <c r="B13032" i="4" s="1"/>
  <c r="B13115" i="4" a="1"/>
  <c r="B13115" i="4" s="1"/>
  <c r="B13254" i="4" a="1"/>
  <c r="B13254" i="4" s="1"/>
  <c r="B13320" i="4" a="1"/>
  <c r="B13320" i="4" s="1"/>
  <c r="B13392" i="4" a="1"/>
  <c r="B13392" i="4" s="1"/>
  <c r="B13464" i="4" a="1"/>
  <c r="B13464" i="4" s="1"/>
  <c r="B13538" i="4" a="1"/>
  <c r="B13538" i="4" s="1"/>
  <c r="B13599" i="4" a="1"/>
  <c r="B13599" i="4" s="1"/>
  <c r="B13660" i="4" a="1"/>
  <c r="B13660" i="4" s="1"/>
  <c r="B13722" i="4" a="1"/>
  <c r="B13722" i="4" s="1"/>
  <c r="B13777" i="4" a="1"/>
  <c r="B13777" i="4" s="1"/>
  <c r="B13837" i="4" a="1"/>
  <c r="B13837" i="4" s="1"/>
  <c r="B13896" i="4" a="1"/>
  <c r="B13896" i="4" s="1"/>
  <c r="B13949" i="4" a="1"/>
  <c r="B13949" i="4" s="1"/>
  <c r="B14060" i="4" a="1"/>
  <c r="B14060" i="4" s="1"/>
  <c r="B14110" i="4" a="1"/>
  <c r="B14110" i="4" s="1"/>
  <c r="B14160" i="4" a="1"/>
  <c r="B14160" i="4" s="1"/>
  <c r="B14217" i="4" a="1"/>
  <c r="B14217" i="4" s="1"/>
  <c r="B14320" i="4" a="1"/>
  <c r="B14320" i="4" s="1"/>
  <c r="B14361" i="4" a="1"/>
  <c r="B14361" i="4" s="1"/>
  <c r="B14406" i="4" a="1"/>
  <c r="B14406" i="4" s="1"/>
  <c r="B14493" i="4" a="1"/>
  <c r="B14493" i="4" s="1"/>
  <c r="B14534" i="4" a="1"/>
  <c r="B14534" i="4" s="1"/>
  <c r="B14576" i="4" a="1"/>
  <c r="B14576" i="4" s="1"/>
  <c r="B14614" i="4" a="1"/>
  <c r="B14614" i="4" s="1"/>
  <c r="B14659" i="4" a="1"/>
  <c r="B14659" i="4" s="1"/>
  <c r="B14737" i="4" a="1"/>
  <c r="B14737" i="4" s="1"/>
  <c r="B14779" i="4" a="1"/>
  <c r="B14779" i="4" s="1"/>
  <c r="B14815" i="4" a="1"/>
  <c r="B14815" i="4" s="1"/>
  <c r="B14851" i="4" a="1"/>
  <c r="B14851" i="4" s="1"/>
  <c r="B14922" i="4" a="1"/>
  <c r="B14922" i="4" s="1"/>
  <c r="B14998" i="4" a="1"/>
  <c r="B14998" i="4" s="1"/>
  <c r="B15036" i="4" a="1"/>
  <c r="B15036" i="4" s="1"/>
  <c r="B15070" i="4" a="1"/>
  <c r="B15070" i="4" s="1"/>
  <c r="B15109" i="4" a="1"/>
  <c r="B15109" i="4" s="1"/>
  <c r="B15142" i="4" a="1"/>
  <c r="B15142" i="4" s="1"/>
  <c r="B15177" i="4" a="1"/>
  <c r="B15177" i="4" s="1"/>
  <c r="B15211" i="4" a="1"/>
  <c r="B15211" i="4" s="1"/>
  <c r="B15275" i="4" a="1"/>
  <c r="B15275" i="4" s="1"/>
  <c r="B15345" i="4" a="1"/>
  <c r="B15345" i="4" s="1"/>
  <c r="B15384" i="4" a="1"/>
  <c r="B15384" i="4" s="1"/>
  <c r="B15419" i="4" a="1"/>
  <c r="B15419" i="4" s="1"/>
  <c r="B15453" i="4" a="1"/>
  <c r="B15453" i="4" s="1"/>
  <c r="B15486" i="4" a="1"/>
  <c r="B15486" i="4" s="1"/>
  <c r="B15522" i="4" a="1"/>
  <c r="B15522" i="4" s="1"/>
  <c r="B15554" i="4" a="1"/>
  <c r="B15554" i="4" s="1"/>
  <c r="B15592" i="4" a="1"/>
  <c r="B15592" i="4" s="1"/>
  <c r="B15685" i="4" a="1"/>
  <c r="B15685" i="4" s="1"/>
  <c r="B15717" i="4" a="1"/>
  <c r="B15717" i="4" s="1"/>
  <c r="B15749" i="4" a="1"/>
  <c r="B15749" i="4" s="1"/>
  <c r="B15783" i="4" a="1"/>
  <c r="B15783" i="4" s="1"/>
  <c r="B15813" i="4" a="1"/>
  <c r="B15813" i="4" s="1"/>
  <c r="B15870" i="4" a="1"/>
  <c r="B15870" i="4" s="1"/>
  <c r="B15932" i="4" a="1"/>
  <c r="B15932" i="4" s="1"/>
  <c r="B15992" i="4" a="1"/>
  <c r="B15992" i="4" s="1"/>
  <c r="B16021" i="4" a="1"/>
  <c r="B16021" i="4" s="1"/>
  <c r="B16046" i="4" a="1"/>
  <c r="B16046" i="4" s="1"/>
  <c r="B16101" i="4" a="1"/>
  <c r="B16101" i="4" s="1"/>
  <c r="B16129" i="4" a="1"/>
  <c r="B16129" i="4" s="1"/>
  <c r="B16184" i="4" a="1"/>
  <c r="B16184" i="4" s="1"/>
  <c r="B16211" i="4" a="1"/>
  <c r="B16211" i="4" s="1"/>
  <c r="B16241" i="4" a="1"/>
  <c r="B16241" i="4" s="1"/>
  <c r="B16269" i="4" a="1"/>
  <c r="B16269" i="4" s="1"/>
  <c r="B16329" i="4" a="1"/>
  <c r="B16329" i="4" s="1"/>
  <c r="B16354" i="4" a="1"/>
  <c r="B16354" i="4" s="1"/>
  <c r="B16408" i="4" a="1"/>
  <c r="B16408" i="4" s="1"/>
  <c r="B16433" i="4" a="1"/>
  <c r="B16433" i="4" s="1"/>
  <c r="B16489" i="4" a="1"/>
  <c r="B16489" i="4" s="1"/>
  <c r="B16550" i="4" a="1"/>
  <c r="B16550" i="4" s="1"/>
  <c r="B16572" i="4" a="1"/>
  <c r="B16572" i="4" s="1"/>
  <c r="B16600" i="4" a="1"/>
  <c r="B16600" i="4" s="1"/>
  <c r="B16654" i="4" a="1"/>
  <c r="B16654" i="4" s="1"/>
  <c r="B16678" i="4" a="1"/>
  <c r="B16678" i="4" s="1"/>
  <c r="B16703" i="4" a="1"/>
  <c r="B16703" i="4" s="1"/>
  <c r="B16729" i="4" a="1"/>
  <c r="B16729" i="4" s="1"/>
  <c r="B16756" i="4" a="1"/>
  <c r="B16756" i="4" s="1"/>
  <c r="B16783" i="4" a="1"/>
  <c r="B16783" i="4" s="1"/>
  <c r="B16807" i="4" a="1"/>
  <c r="B16807" i="4" s="1"/>
  <c r="B16833" i="4" a="1"/>
  <c r="B16833" i="4" s="1"/>
  <c r="B16859" i="4" a="1"/>
  <c r="B16859" i="4" s="1"/>
  <c r="B16911" i="4" a="1"/>
  <c r="B16911" i="4" s="1"/>
  <c r="B16961" i="4" a="1"/>
  <c r="B16961" i="4" s="1"/>
  <c r="B5020" i="4" a="1"/>
  <c r="B5020" i="4" s="1"/>
  <c r="B5046" i="4" a="1"/>
  <c r="B5046" i="4" s="1"/>
  <c r="B5073" i="4" a="1"/>
  <c r="B5073" i="4" s="1"/>
  <c r="B5101" i="4" a="1"/>
  <c r="B5101" i="4" s="1"/>
  <c r="B5158" i="4" a="1"/>
  <c r="B5158" i="4" s="1"/>
  <c r="B5218" i="4" a="1"/>
  <c r="B5218" i="4" s="1"/>
  <c r="B5276" i="4" a="1"/>
  <c r="B5276" i="4" s="1"/>
  <c r="B5303" i="4" a="1"/>
  <c r="B5303" i="4" s="1"/>
  <c r="B5329" i="4" a="1"/>
  <c r="B5329" i="4" s="1"/>
  <c r="B5354" i="4" a="1"/>
  <c r="B5354" i="4" s="1"/>
  <c r="B5381" i="4" a="1"/>
  <c r="B5381" i="4" s="1"/>
  <c r="B5408" i="4" a="1"/>
  <c r="B5408" i="4" s="1"/>
  <c r="B5433" i="4" a="1"/>
  <c r="B5433" i="4" s="1"/>
  <c r="B5485" i="4" a="1"/>
  <c r="B5485" i="4" s="1"/>
  <c r="B5510" i="4" a="1"/>
  <c r="B5510" i="4" s="1"/>
  <c r="B5536" i="4" a="1"/>
  <c r="B5536" i="4" s="1"/>
  <c r="B5564" i="4" a="1"/>
  <c r="B5564" i="4" s="1"/>
  <c r="B5589" i="4" a="1"/>
  <c r="B5589" i="4" s="1"/>
  <c r="B5725" i="4" a="1"/>
  <c r="B5725" i="4" s="1"/>
  <c r="B5752" i="4" a="1"/>
  <c r="B5752" i="4" s="1"/>
  <c r="B5808" i="4" a="1"/>
  <c r="B5808" i="4" s="1"/>
  <c r="B5834" i="4" a="1"/>
  <c r="B5834" i="4" s="1"/>
  <c r="B5862" i="4" a="1"/>
  <c r="B5862" i="4" s="1"/>
  <c r="B5888" i="4" a="1"/>
  <c r="B5888" i="4" s="1"/>
  <c r="B5917" i="4" a="1"/>
  <c r="B5917" i="4" s="1"/>
  <c r="B5945" i="4" a="1"/>
  <c r="B5945" i="4" s="1"/>
  <c r="B5972" i="4" a="1"/>
  <c r="B5972" i="4" s="1"/>
  <c r="B6002" i="4" a="1"/>
  <c r="B6002" i="4" s="1"/>
  <c r="B6031" i="4" a="1"/>
  <c r="B6031" i="4" s="1"/>
  <c r="B6058" i="4" a="1"/>
  <c r="B6058" i="4" s="1"/>
  <c r="B6087" i="4" a="1"/>
  <c r="B6087" i="4" s="1"/>
  <c r="B6114" i="4" a="1"/>
  <c r="B6114" i="4" s="1"/>
  <c r="B6143" i="4" a="1"/>
  <c r="B6143" i="4" s="1"/>
  <c r="B6167" i="4" a="1"/>
  <c r="B6167" i="4" s="1"/>
  <c r="B6192" i="4" a="1"/>
  <c r="B6192" i="4" s="1"/>
  <c r="B6218" i="4" a="1"/>
  <c r="B6218" i="4" s="1"/>
  <c r="B6244" i="4" a="1"/>
  <c r="B6244" i="4" s="1"/>
  <c r="B6272" i="4" a="1"/>
  <c r="B6272" i="4" s="1"/>
  <c r="B6302" i="4" a="1"/>
  <c r="B6302" i="4" s="1"/>
  <c r="B6327" i="4" a="1"/>
  <c r="B6327" i="4" s="1"/>
  <c r="B6355" i="4" a="1"/>
  <c r="B6355" i="4" s="1"/>
  <c r="B10256" i="4" a="1"/>
  <c r="B10256" i="4" s="1"/>
  <c r="B10669" i="4" a="1"/>
  <c r="B10669" i="4" s="1"/>
  <c r="B10990" i="4" a="1"/>
  <c r="B10990" i="4" s="1"/>
  <c r="B11261" i="4" a="1"/>
  <c r="B11261" i="4" s="1"/>
  <c r="B11485" i="4" a="1"/>
  <c r="B11485" i="4" s="1"/>
  <c r="B11978" i="4" a="1"/>
  <c r="B11978" i="4" s="1"/>
  <c r="B12161" i="4" a="1"/>
  <c r="B12161" i="4" s="1"/>
  <c r="B12354" i="4" a="1"/>
  <c r="B12354" i="4" s="1"/>
  <c r="B12508" i="4" a="1"/>
  <c r="B12508" i="4" s="1"/>
  <c r="B12647" i="4" a="1"/>
  <c r="B12647" i="4" s="1"/>
  <c r="B12770" i="4" a="1"/>
  <c r="B12770" i="4" s="1"/>
  <c r="B12868" i="4" a="1"/>
  <c r="B12868" i="4" s="1"/>
  <c r="B12947" i="4" a="1"/>
  <c r="B12947" i="4" s="1"/>
  <c r="B13036" i="4" a="1"/>
  <c r="B13036" i="4" s="1"/>
  <c r="B13116" i="4" a="1"/>
  <c r="B13116" i="4" s="1"/>
  <c r="B13184" i="4" a="1"/>
  <c r="B13184" i="4" s="1"/>
  <c r="B13255" i="4" a="1"/>
  <c r="B13255" i="4" s="1"/>
  <c r="B13324" i="4" a="1"/>
  <c r="B13324" i="4" s="1"/>
  <c r="B13393" i="4" a="1"/>
  <c r="B13393" i="4" s="1"/>
  <c r="B13465" i="4" a="1"/>
  <c r="B13465" i="4" s="1"/>
  <c r="B13541" i="4" a="1"/>
  <c r="B13541" i="4" s="1"/>
  <c r="B13665" i="4" a="1"/>
  <c r="B13665" i="4" s="1"/>
  <c r="B13784" i="4" a="1"/>
  <c r="B13784" i="4" s="1"/>
  <c r="B13838" i="4" a="1"/>
  <c r="B13838" i="4" s="1"/>
  <c r="B14001" i="4" a="1"/>
  <c r="B14001" i="4" s="1"/>
  <c r="B14061" i="4" a="1"/>
  <c r="B14061" i="4" s="1"/>
  <c r="B14112" i="4" a="1"/>
  <c r="B14112" i="4" s="1"/>
  <c r="B14164" i="4" a="1"/>
  <c r="B14164" i="4" s="1"/>
  <c r="B14224" i="4" a="1"/>
  <c r="B14224" i="4" s="1"/>
  <c r="B14269" i="4" a="1"/>
  <c r="B14269" i="4" s="1"/>
  <c r="B14321" i="4" a="1"/>
  <c r="B14321" i="4" s="1"/>
  <c r="B14362" i="4" a="1"/>
  <c r="B14362" i="4" s="1"/>
  <c r="B14451" i="4" a="1"/>
  <c r="B14451" i="4" s="1"/>
  <c r="B14494" i="4" a="1"/>
  <c r="B14494" i="4" s="1"/>
  <c r="B14535" i="4" a="1"/>
  <c r="B14535" i="4" s="1"/>
  <c r="B14577" i="4" a="1"/>
  <c r="B14577" i="4" s="1"/>
  <c r="B14615" i="4" a="1"/>
  <c r="B14615" i="4" s="1"/>
  <c r="B14661" i="4" a="1"/>
  <c r="B14661" i="4" s="1"/>
  <c r="B14699" i="4" a="1"/>
  <c r="B14699" i="4" s="1"/>
  <c r="B14739" i="4" a="1"/>
  <c r="B14739" i="4" s="1"/>
  <c r="B14780" i="4" a="1"/>
  <c r="B14780" i="4" s="1"/>
  <c r="B14852" i="4" a="1"/>
  <c r="B14852" i="4" s="1"/>
  <c r="B14890" i="4" a="1"/>
  <c r="B14890" i="4" s="1"/>
  <c r="B14923" i="4" a="1"/>
  <c r="B14923" i="4" s="1"/>
  <c r="B14959" i="4" a="1"/>
  <c r="B14959" i="4" s="1"/>
  <c r="B15037" i="4" a="1"/>
  <c r="B15037" i="4" s="1"/>
  <c r="B15071" i="4" a="1"/>
  <c r="B15071" i="4" s="1"/>
  <c r="B15110" i="4" a="1"/>
  <c r="B15110" i="4" s="1"/>
  <c r="B15144" i="4" a="1"/>
  <c r="B15144" i="4" s="1"/>
  <c r="B15212" i="4" a="1"/>
  <c r="B15212" i="4" s="1"/>
  <c r="B15244" i="4" a="1"/>
  <c r="B15244" i="4" s="1"/>
  <c r="B15279" i="4" a="1"/>
  <c r="B15279" i="4" s="1"/>
  <c r="B15311" i="4" a="1"/>
  <c r="B15311" i="4" s="1"/>
  <c r="B15386" i="4" a="1"/>
  <c r="B15386" i="4" s="1"/>
  <c r="B15420" i="4" a="1"/>
  <c r="B15420" i="4" s="1"/>
  <c r="B15454" i="4" a="1"/>
  <c r="B15454" i="4" s="1"/>
  <c r="B15487" i="4" a="1"/>
  <c r="B15487" i="4" s="1"/>
  <c r="B15523" i="4" a="1"/>
  <c r="B15523" i="4" s="1"/>
  <c r="B15555" i="4" a="1"/>
  <c r="B15555" i="4" s="1"/>
  <c r="B15593" i="4" a="1"/>
  <c r="B15593" i="4" s="1"/>
  <c r="B15624" i="4" a="1"/>
  <c r="B15624" i="4" s="1"/>
  <c r="B15655" i="4" a="1"/>
  <c r="B15655" i="4" s="1"/>
  <c r="B15686" i="4" a="1"/>
  <c r="B15686" i="4" s="1"/>
  <c r="B15719" i="4" a="1"/>
  <c r="B15719" i="4" s="1"/>
  <c r="B15815" i="4" a="1"/>
  <c r="B15815" i="4" s="1"/>
  <c r="B15841" i="4" a="1"/>
  <c r="B15841" i="4" s="1"/>
  <c r="B15903" i="4" a="1"/>
  <c r="B15903" i="4" s="1"/>
  <c r="B15962" i="4" a="1"/>
  <c r="B15962" i="4" s="1"/>
  <c r="B15993" i="4" a="1"/>
  <c r="B15993" i="4" s="1"/>
  <c r="B16048" i="4" a="1"/>
  <c r="B16048" i="4" s="1"/>
  <c r="B16075" i="4" a="1"/>
  <c r="B16075" i="4" s="1"/>
  <c r="B16102" i="4" a="1"/>
  <c r="B16102" i="4" s="1"/>
  <c r="B16157" i="4" a="1"/>
  <c r="B16157" i="4" s="1"/>
  <c r="B16212" i="4" a="1"/>
  <c r="B16212" i="4" s="1"/>
  <c r="B16242" i="4" a="1"/>
  <c r="B16242" i="4" s="1"/>
  <c r="B16270" i="4" a="1"/>
  <c r="B16270" i="4" s="1"/>
  <c r="B16299" i="4" a="1"/>
  <c r="B16299" i="4" s="1"/>
  <c r="B16330" i="4" a="1"/>
  <c r="B16330" i="4" s="1"/>
  <c r="B16355" i="4" a="1"/>
  <c r="B16355" i="4" s="1"/>
  <c r="B16381" i="4" a="1"/>
  <c r="B16381" i="4" s="1"/>
  <c r="B16435" i="4" a="1"/>
  <c r="B16435" i="4" s="1"/>
  <c r="B16460" i="4" a="1"/>
  <c r="B16460" i="4" s="1"/>
  <c r="B16490" i="4" a="1"/>
  <c r="B16490" i="4" s="1"/>
  <c r="B16573" i="4" a="1"/>
  <c r="B16573" i="4" s="1"/>
  <c r="B16629" i="4" a="1"/>
  <c r="B16629" i="4" s="1"/>
  <c r="B16655" i="4" a="1"/>
  <c r="B16655" i="4" s="1"/>
  <c r="B16679" i="4" a="1"/>
  <c r="B16679" i="4" s="1"/>
  <c r="B16704" i="4" a="1"/>
  <c r="B16704" i="4" s="1"/>
  <c r="B16808" i="4" a="1"/>
  <c r="B16808" i="4" s="1"/>
  <c r="B16834" i="4" a="1"/>
  <c r="B16834" i="4" s="1"/>
  <c r="B16885" i="4" a="1"/>
  <c r="B16885" i="4" s="1"/>
  <c r="B16912" i="4" a="1"/>
  <c r="B16912" i="4" s="1"/>
  <c r="B16937" i="4" a="1"/>
  <c r="B16937" i="4" s="1"/>
  <c r="B16988" i="4" a="1"/>
  <c r="B16988" i="4" s="1"/>
  <c r="B5021" i="4" a="1"/>
  <c r="B5021" i="4" s="1"/>
  <c r="B5047" i="4" a="1"/>
  <c r="B5047" i="4" s="1"/>
  <c r="B5130" i="4" a="1"/>
  <c r="B5130" i="4" s="1"/>
  <c r="B5160" i="4" a="1"/>
  <c r="B5160" i="4" s="1"/>
  <c r="B5189" i="4" a="1"/>
  <c r="B5189" i="4" s="1"/>
  <c r="B5219" i="4" a="1"/>
  <c r="B5219" i="4" s="1"/>
  <c r="B5246" i="4" a="1"/>
  <c r="B5246" i="4" s="1"/>
  <c r="B5277" i="4" a="1"/>
  <c r="B5277" i="4" s="1"/>
  <c r="B5304" i="4" a="1"/>
  <c r="B5304" i="4" s="1"/>
  <c r="B5330" i="4" a="1"/>
  <c r="B5330" i="4" s="1"/>
  <c r="B5355" i="4" a="1"/>
  <c r="B5355" i="4" s="1"/>
  <c r="B5383" i="4" a="1"/>
  <c r="B5383" i="4" s="1"/>
  <c r="B5461" i="4" a="1"/>
  <c r="B5461" i="4" s="1"/>
  <c r="B5537" i="4" a="1"/>
  <c r="B5537" i="4" s="1"/>
  <c r="B5565" i="4" a="1"/>
  <c r="B5565" i="4" s="1"/>
  <c r="B5590" i="4" a="1"/>
  <c r="B5590" i="4" s="1"/>
  <c r="B5616" i="4" a="1"/>
  <c r="B5616" i="4" s="1"/>
  <c r="B5644" i="4" a="1"/>
  <c r="B5644" i="4" s="1"/>
  <c r="B5673" i="4" a="1"/>
  <c r="B5673" i="4" s="1"/>
  <c r="B5700" i="4" a="1"/>
  <c r="B5700" i="4" s="1"/>
  <c r="B5780" i="4" a="1"/>
  <c r="B5780" i="4" s="1"/>
  <c r="B5809" i="4" a="1"/>
  <c r="B5809" i="4" s="1"/>
  <c r="B5835" i="4" a="1"/>
  <c r="B5835" i="4" s="1"/>
  <c r="B5863" i="4" a="1"/>
  <c r="B5863" i="4" s="1"/>
  <c r="B5889" i="4" a="1"/>
  <c r="B5889" i="4" s="1"/>
  <c r="B5918" i="4" a="1"/>
  <c r="B5918" i="4" s="1"/>
  <c r="B5973" i="4" a="1"/>
  <c r="B5973" i="4" s="1"/>
  <c r="B6004" i="4" a="1"/>
  <c r="B6004" i="4" s="1"/>
  <c r="B6032" i="4" a="1"/>
  <c r="B6032" i="4" s="1"/>
  <c r="B6059" i="4" a="1"/>
  <c r="B6059" i="4" s="1"/>
  <c r="B10257" i="4" a="1"/>
  <c r="B10257" i="4" s="1"/>
  <c r="B10670" i="4" a="1"/>
  <c r="B10670" i="4" s="1"/>
  <c r="B10992" i="4" a="1"/>
  <c r="B10992" i="4" s="1"/>
  <c r="B11262" i="4" a="1"/>
  <c r="B11262" i="4" s="1"/>
  <c r="B11501" i="4" a="1"/>
  <c r="B11501" i="4" s="1"/>
  <c r="B11744" i="4" a="1"/>
  <c r="B11744" i="4" s="1"/>
  <c r="B12164" i="4" a="1"/>
  <c r="B12164" i="4" s="1"/>
  <c r="B12356" i="4" a="1"/>
  <c r="B12356" i="4" s="1"/>
  <c r="B12509" i="4" a="1"/>
  <c r="B12509" i="4" s="1"/>
  <c r="B12651" i="4" a="1"/>
  <c r="B12651" i="4" s="1"/>
  <c r="B12776" i="4" a="1"/>
  <c r="B12776" i="4" s="1"/>
  <c r="B12870" i="4" a="1"/>
  <c r="B12870" i="4" s="1"/>
  <c r="B12948" i="4" a="1"/>
  <c r="B12948" i="4" s="1"/>
  <c r="B13037" i="4" a="1"/>
  <c r="B13037" i="4" s="1"/>
  <c r="B13117" i="4" a="1"/>
  <c r="B13117" i="4" s="1"/>
  <c r="B13185" i="4" a="1"/>
  <c r="B13185" i="4" s="1"/>
  <c r="B13331" i="4" a="1"/>
  <c r="B13331" i="4" s="1"/>
  <c r="B13395" i="4" a="1"/>
  <c r="B13395" i="4" s="1"/>
  <c r="B13466" i="4" a="1"/>
  <c r="B13466" i="4" s="1"/>
  <c r="B13542" i="4" a="1"/>
  <c r="B13542" i="4" s="1"/>
  <c r="B13666" i="4" a="1"/>
  <c r="B13666" i="4" s="1"/>
  <c r="B13787" i="4" a="1"/>
  <c r="B13787" i="4" s="1"/>
  <c r="B13903" i="4" a="1"/>
  <c r="B13903" i="4" s="1"/>
  <c r="B13953" i="4" a="1"/>
  <c r="B13953" i="4" s="1"/>
  <c r="B14002" i="4" a="1"/>
  <c r="B14002" i="4" s="1"/>
  <c r="B14114" i="4" a="1"/>
  <c r="B14114" i="4" s="1"/>
  <c r="B14171" i="4" a="1"/>
  <c r="B14171" i="4" s="1"/>
  <c r="B14226" i="4" a="1"/>
  <c r="B14226" i="4" s="1"/>
  <c r="B14270" i="4" a="1"/>
  <c r="B14270" i="4" s="1"/>
  <c r="B14322" i="4" a="1"/>
  <c r="B14322" i="4" s="1"/>
  <c r="B14363" i="4" a="1"/>
  <c r="B14363" i="4" s="1"/>
  <c r="B14407" i="4" a="1"/>
  <c r="B14407" i="4" s="1"/>
  <c r="B14495" i="4" a="1"/>
  <c r="B14495" i="4" s="1"/>
  <c r="B14536" i="4" a="1"/>
  <c r="B14536" i="4" s="1"/>
  <c r="B14578" i="4" a="1"/>
  <c r="B14578" i="4" s="1"/>
  <c r="B14616" i="4" a="1"/>
  <c r="B14616" i="4" s="1"/>
  <c r="B14662" i="4" a="1"/>
  <c r="B14662" i="4" s="1"/>
  <c r="B14740" i="4" a="1"/>
  <c r="B14740" i="4" s="1"/>
  <c r="B14781" i="4" a="1"/>
  <c r="B14781" i="4" s="1"/>
  <c r="B14817" i="4" a="1"/>
  <c r="B14817" i="4" s="1"/>
  <c r="B14924" i="4" a="1"/>
  <c r="B14924" i="4" s="1"/>
  <c r="B14999" i="4" a="1"/>
  <c r="B14999" i="4" s="1"/>
  <c r="B15038" i="4" a="1"/>
  <c r="B15038" i="4" s="1"/>
  <c r="B15072" i="4" a="1"/>
  <c r="B15072" i="4" s="1"/>
  <c r="B15111" i="4" a="1"/>
  <c r="B15111" i="4" s="1"/>
  <c r="B15213" i="4" a="1"/>
  <c r="B15213" i="4" s="1"/>
  <c r="B15280" i="4" a="1"/>
  <c r="B15280" i="4" s="1"/>
  <c r="B15312" i="4" a="1"/>
  <c r="B15312" i="4" s="1"/>
  <c r="B15388" i="4" a="1"/>
  <c r="B15388" i="4" s="1"/>
  <c r="B15421" i="4" a="1"/>
  <c r="B15421" i="4" s="1"/>
  <c r="B15455" i="4" a="1"/>
  <c r="B15455" i="4" s="1"/>
  <c r="B15488" i="4" a="1"/>
  <c r="B15488" i="4" s="1"/>
  <c r="B15524" i="4" a="1"/>
  <c r="B15524" i="4" s="1"/>
  <c r="B15556" i="4" a="1"/>
  <c r="B15556" i="4" s="1"/>
  <c r="B15625" i="4" a="1"/>
  <c r="B15625" i="4" s="1"/>
  <c r="B15656" i="4" a="1"/>
  <c r="B15656" i="4" s="1"/>
  <c r="B15688" i="4" a="1"/>
  <c r="B15688" i="4" s="1"/>
  <c r="B15784" i="4" a="1"/>
  <c r="B15784" i="4" s="1"/>
  <c r="B15842" i="4" a="1"/>
  <c r="B15842" i="4" s="1"/>
  <c r="B15872" i="4" a="1"/>
  <c r="B15872" i="4" s="1"/>
  <c r="B15904" i="4" a="1"/>
  <c r="B15904" i="4" s="1"/>
  <c r="B15933" i="4" a="1"/>
  <c r="B15933" i="4" s="1"/>
  <c r="B15994" i="4" a="1"/>
  <c r="B15994" i="4" s="1"/>
  <c r="B16022" i="4" a="1"/>
  <c r="B16022" i="4" s="1"/>
  <c r="B16103" i="4" a="1"/>
  <c r="B16103" i="4" s="1"/>
  <c r="B16158" i="4" a="1"/>
  <c r="B16158" i="4" s="1"/>
  <c r="B16185" i="4" a="1"/>
  <c r="B16185" i="4" s="1"/>
  <c r="B16213" i="4" a="1"/>
  <c r="B16213" i="4" s="1"/>
  <c r="B16243" i="4" a="1"/>
  <c r="B16243" i="4" s="1"/>
  <c r="B16271" i="4" a="1"/>
  <c r="B16271" i="4" s="1"/>
  <c r="B16302" i="4" a="1"/>
  <c r="B16302" i="4" s="1"/>
  <c r="B16357" i="4" a="1"/>
  <c r="B16357" i="4" s="1"/>
  <c r="B16382" i="4" a="1"/>
  <c r="B16382" i="4" s="1"/>
  <c r="B16409" i="4" a="1"/>
  <c r="B16409" i="4" s="1"/>
  <c r="B16436" i="4" a="1"/>
  <c r="B16436" i="4" s="1"/>
  <c r="B16491" i="4" a="1"/>
  <c r="B16491" i="4" s="1"/>
  <c r="B16521" i="4" a="1"/>
  <c r="B16521" i="4" s="1"/>
  <c r="B16552" i="4" a="1"/>
  <c r="B16552" i="4" s="1"/>
  <c r="B16574" i="4" a="1"/>
  <c r="B16574" i="4" s="1"/>
  <c r="B16601" i="4" a="1"/>
  <c r="B16601" i="4" s="1"/>
  <c r="B16656" i="4" a="1"/>
  <c r="B16656" i="4" s="1"/>
  <c r="B16680" i="4" a="1"/>
  <c r="B16680" i="4" s="1"/>
  <c r="B16730" i="4" a="1"/>
  <c r="B16730" i="4" s="1"/>
  <c r="B16784" i="4" a="1"/>
  <c r="B16784" i="4" s="1"/>
  <c r="B16809" i="4" a="1"/>
  <c r="B16809" i="4" s="1"/>
  <c r="B16835" i="4" a="1"/>
  <c r="B16835" i="4" s="1"/>
  <c r="B16860" i="4" a="1"/>
  <c r="B16860" i="4" s="1"/>
  <c r="B16887" i="4" a="1"/>
  <c r="B16887" i="4" s="1"/>
  <c r="B16938" i="4" a="1"/>
  <c r="B16938" i="4" s="1"/>
  <c r="B16964" i="4" a="1"/>
  <c r="B16964" i="4" s="1"/>
  <c r="B5022" i="4" a="1"/>
  <c r="B5022" i="4" s="1"/>
  <c r="B5048" i="4" a="1"/>
  <c r="B5048" i="4" s="1"/>
  <c r="B5074" i="4" a="1"/>
  <c r="B5074" i="4" s="1"/>
  <c r="B5102" i="4" a="1"/>
  <c r="B5102" i="4" s="1"/>
  <c r="B5132" i="4" a="1"/>
  <c r="B5132" i="4" s="1"/>
  <c r="B5161" i="4" a="1"/>
  <c r="B5161" i="4" s="1"/>
  <c r="B5190" i="4" a="1"/>
  <c r="B5190" i="4" s="1"/>
  <c r="B5220" i="4" a="1"/>
  <c r="B5220" i="4" s="1"/>
  <c r="B5247" i="4" a="1"/>
  <c r="B5247" i="4" s="1"/>
  <c r="B5278" i="4" a="1"/>
  <c r="B5278" i="4" s="1"/>
  <c r="B5331" i="4" a="1"/>
  <c r="B5331" i="4" s="1"/>
  <c r="B5356" i="4" a="1"/>
  <c r="B5356" i="4" s="1"/>
  <c r="B5384" i="4" a="1"/>
  <c r="B5384" i="4" s="1"/>
  <c r="B5409" i="4" a="1"/>
  <c r="B5409" i="4" s="1"/>
  <c r="B5434" i="4" a="1"/>
  <c r="B5434" i="4" s="1"/>
  <c r="B5462" i="4" a="1"/>
  <c r="B5462" i="4" s="1"/>
  <c r="B5487" i="4" a="1"/>
  <c r="B5487" i="4" s="1"/>
  <c r="B5511" i="4" a="1"/>
  <c r="B5511" i="4" s="1"/>
  <c r="B5538" i="4" a="1"/>
  <c r="B5538" i="4" s="1"/>
  <c r="B5566" i="4" a="1"/>
  <c r="B5566" i="4" s="1"/>
  <c r="B5591" i="4" a="1"/>
  <c r="B5591" i="4" s="1"/>
  <c r="B5617" i="4" a="1"/>
  <c r="B5617" i="4" s="1"/>
  <c r="B5645" i="4" a="1"/>
  <c r="B5645" i="4" s="1"/>
  <c r="B5674" i="4" a="1"/>
  <c r="B5674" i="4" s="1"/>
  <c r="B5726" i="4" a="1"/>
  <c r="B5726" i="4" s="1"/>
  <c r="B5753" i="4" a="1"/>
  <c r="B5753" i="4" s="1"/>
  <c r="B5781" i="4" a="1"/>
  <c r="B5781" i="4" s="1"/>
  <c r="B5836" i="4" a="1"/>
  <c r="B5836" i="4" s="1"/>
  <c r="B5864" i="4" a="1"/>
  <c r="B5864" i="4" s="1"/>
  <c r="B5919" i="4" a="1"/>
  <c r="B5919" i="4" s="1"/>
  <c r="B5946" i="4" a="1"/>
  <c r="B5946" i="4" s="1"/>
  <c r="B5975" i="4" a="1"/>
  <c r="B5975" i="4" s="1"/>
  <c r="B6005" i="4" a="1"/>
  <c r="B6005" i="4" s="1"/>
  <c r="B6033" i="4" a="1"/>
  <c r="B6033" i="4" s="1"/>
  <c r="B6060" i="4" a="1"/>
  <c r="B6060" i="4" s="1"/>
  <c r="B6115" i="4" a="1"/>
  <c r="B6115" i="4" s="1"/>
  <c r="B6169" i="4" a="1"/>
  <c r="B6169" i="4" s="1"/>
  <c r="B6194" i="4" a="1"/>
  <c r="B6194" i="4" s="1"/>
  <c r="B6246" i="4" a="1"/>
  <c r="B6246" i="4" s="1"/>
  <c r="B6274" i="4" a="1"/>
  <c r="B6274" i="4" s="1"/>
  <c r="B6303" i="4" a="1"/>
  <c r="B6303" i="4" s="1"/>
  <c r="B6329" i="4" a="1"/>
  <c r="B6329" i="4" s="1"/>
  <c r="B6357" i="4" a="1"/>
  <c r="B6357" i="4" s="1"/>
  <c r="B6406" i="4" a="1"/>
  <c r="B6406" i="4" s="1"/>
  <c r="B6454" i="4" a="1"/>
  <c r="B6454" i="4" s="1"/>
  <c r="B6480" i="4" a="1"/>
  <c r="B6480" i="4" s="1"/>
  <c r="B6508" i="4" a="1"/>
  <c r="B6508" i="4" s="1"/>
  <c r="B6533" i="4" a="1"/>
  <c r="B6533" i="4" s="1"/>
  <c r="B6556" i="4" a="1"/>
  <c r="B6556" i="4" s="1"/>
  <c r="B6582" i="4" a="1"/>
  <c r="B6582" i="4" s="1"/>
  <c r="B6654" i="4" a="1"/>
  <c r="B6654" i="4" s="1"/>
  <c r="B6682" i="4" a="1"/>
  <c r="B6682" i="4" s="1"/>
  <c r="B6707" i="4" a="1"/>
  <c r="B6707" i="4" s="1"/>
  <c r="B6732" i="4" a="1"/>
  <c r="B6732" i="4" s="1"/>
  <c r="B6759" i="4" a="1"/>
  <c r="B6759" i="4" s="1"/>
  <c r="B6787" i="4" a="1"/>
  <c r="B6787" i="4" s="1"/>
  <c r="B10258" i="4" a="1"/>
  <c r="B10258" i="4" s="1"/>
  <c r="B10770" i="4" a="1"/>
  <c r="B10770" i="4" s="1"/>
  <c r="B11128" i="4" a="1"/>
  <c r="B11128" i="4" s="1"/>
  <c r="B11426" i="4" a="1"/>
  <c r="B11426" i="4" s="1"/>
  <c r="B11677" i="4" a="1"/>
  <c r="B11677" i="4" s="1"/>
  <c r="B11990" i="4" a="1"/>
  <c r="B11990" i="4" s="1"/>
  <c r="B12224" i="4" a="1"/>
  <c r="B12224" i="4" s="1"/>
  <c r="B12445" i="4" a="1"/>
  <c r="B12445" i="4" s="1"/>
  <c r="B12600" i="4" a="1"/>
  <c r="B12600" i="4" s="1"/>
  <c r="B12785" i="4" a="1"/>
  <c r="B12785" i="4" s="1"/>
  <c r="B12894" i="4" a="1"/>
  <c r="B12894" i="4" s="1"/>
  <c r="B12996" i="4" a="1"/>
  <c r="B12996" i="4" s="1"/>
  <c r="B13087" i="4" a="1"/>
  <c r="B13087" i="4" s="1"/>
  <c r="B13193" i="4" a="1"/>
  <c r="B13193" i="4" s="1"/>
  <c r="B13360" i="4" a="1"/>
  <c r="B13360" i="4" s="1"/>
  <c r="B13444" i="4" a="1"/>
  <c r="B13444" i="4" s="1"/>
  <c r="B13533" i="4" a="1"/>
  <c r="B13533" i="4" s="1"/>
  <c r="B13612" i="4" a="1"/>
  <c r="B13612" i="4" s="1"/>
  <c r="B13685" i="4" a="1"/>
  <c r="B13685" i="4" s="1"/>
  <c r="B13760" i="4" a="1"/>
  <c r="B13760" i="4" s="1"/>
  <c r="B13828" i="4" a="1"/>
  <c r="B13828" i="4" s="1"/>
  <c r="B13905" i="4" a="1"/>
  <c r="B13905" i="4" s="1"/>
  <c r="B13967" i="4" a="1"/>
  <c r="B13967" i="4" s="1"/>
  <c r="B14173" i="4" a="1"/>
  <c r="B14173" i="4" s="1"/>
  <c r="B14459" i="4" a="1"/>
  <c r="B14459" i="4" s="1"/>
  <c r="B14512" i="4" a="1"/>
  <c r="B14512" i="4" s="1"/>
  <c r="B14558" i="4" a="1"/>
  <c r="B14558" i="4" s="1"/>
  <c r="B14665" i="4" a="1"/>
  <c r="B14665" i="4" s="1"/>
  <c r="B14709" i="4" a="1"/>
  <c r="B14709" i="4" s="1"/>
  <c r="B14756" i="4" a="1"/>
  <c r="B14756" i="4" s="1"/>
  <c r="B14807" i="4" a="1"/>
  <c r="B14807" i="4" s="1"/>
  <c r="B14853" i="4" a="1"/>
  <c r="B14853" i="4" s="1"/>
  <c r="B14894" i="4" a="1"/>
  <c r="B14894" i="4" s="1"/>
  <c r="B14943" i="4" a="1"/>
  <c r="B14943" i="4" s="1"/>
  <c r="B14987" i="4" a="1"/>
  <c r="B14987" i="4" s="1"/>
  <c r="B15028" i="4" a="1"/>
  <c r="B15028" i="4" s="1"/>
  <c r="B15121" i="4" a="1"/>
  <c r="B15121" i="4" s="1"/>
  <c r="B15163" i="4" a="1"/>
  <c r="B15163" i="4" s="1"/>
  <c r="B15205" i="4" a="1"/>
  <c r="B15205" i="4" s="1"/>
  <c r="B15247" i="4" a="1"/>
  <c r="B15247" i="4" s="1"/>
  <c r="B15293" i="4" a="1"/>
  <c r="B15293" i="4" s="1"/>
  <c r="B15422" i="4" a="1"/>
  <c r="B15422" i="4" s="1"/>
  <c r="B15544" i="4" a="1"/>
  <c r="B15544" i="4" s="1"/>
  <c r="B15705" i="4" a="1"/>
  <c r="B15705" i="4" s="1"/>
  <c r="B15786" i="4" a="1"/>
  <c r="B15786" i="4" s="1"/>
  <c r="B15855" i="4" a="1"/>
  <c r="B15855" i="4" s="1"/>
  <c r="B15934" i="4" a="1"/>
  <c r="B15934" i="4" s="1"/>
  <c r="B15971" i="4" a="1"/>
  <c r="B15971" i="4" s="1"/>
  <c r="B16005" i="4" a="1"/>
  <c r="B16005" i="4" s="1"/>
  <c r="B16039" i="4" a="1"/>
  <c r="B16039" i="4" s="1"/>
  <c r="B16140" i="4" a="1"/>
  <c r="B16140" i="4" s="1"/>
  <c r="B16204" i="4" a="1"/>
  <c r="B16204" i="4" s="1"/>
  <c r="B16246" i="4" a="1"/>
  <c r="B16246" i="4" s="1"/>
  <c r="B16315" i="4" a="1"/>
  <c r="B16315" i="4" s="1"/>
  <c r="B16347" i="4" a="1"/>
  <c r="B16347" i="4" s="1"/>
  <c r="B16383" i="4" a="1"/>
  <c r="B16383" i="4" s="1"/>
  <c r="B16414" i="4" a="1"/>
  <c r="B16414" i="4" s="1"/>
  <c r="B16445" i="4" a="1"/>
  <c r="B16445" i="4" s="1"/>
  <c r="B16477" i="4" a="1"/>
  <c r="B16477" i="4" s="1"/>
  <c r="B16515" i="4" a="1"/>
  <c r="B16515" i="4" s="1"/>
  <c r="B16556" i="4" a="1"/>
  <c r="B16556" i="4" s="1"/>
  <c r="B16587" i="4" a="1"/>
  <c r="B16587" i="4" s="1"/>
  <c r="B16616" i="4" a="1"/>
  <c r="B16616" i="4" s="1"/>
  <c r="B16645" i="4" a="1"/>
  <c r="B16645" i="4" s="1"/>
  <c r="B16713" i="4" a="1"/>
  <c r="B16713" i="4" s="1"/>
  <c r="B16743" i="4" a="1"/>
  <c r="B16743" i="4" s="1"/>
  <c r="B16773" i="4" a="1"/>
  <c r="B16773" i="4" s="1"/>
  <c r="B16811" i="4" a="1"/>
  <c r="B16811" i="4" s="1"/>
  <c r="B16840" i="4" a="1"/>
  <c r="B16840" i="4" s="1"/>
  <c r="B16873" i="4" a="1"/>
  <c r="B16873" i="4" s="1"/>
  <c r="B16932" i="4" a="1"/>
  <c r="B16932" i="4" s="1"/>
  <c r="B5005" i="4" a="1"/>
  <c r="B5005" i="4" s="1"/>
  <c r="B5066" i="4" a="1"/>
  <c r="B5066" i="4" s="1"/>
  <c r="B5106" i="4" a="1"/>
  <c r="B5106" i="4" s="1"/>
  <c r="B5139" i="4" a="1"/>
  <c r="B5139" i="4" s="1"/>
  <c r="B5175" i="4" a="1"/>
  <c r="B5175" i="4" s="1"/>
  <c r="B5207" i="4" a="1"/>
  <c r="B5207" i="4" s="1"/>
  <c r="B5248" i="4" a="1"/>
  <c r="B5248" i="4" s="1"/>
  <c r="B5285" i="4" a="1"/>
  <c r="B5285" i="4" s="1"/>
  <c r="B5314" i="4" a="1"/>
  <c r="B5314" i="4" s="1"/>
  <c r="B5345" i="4" a="1"/>
  <c r="B5345" i="4" s="1"/>
  <c r="B5413" i="4" a="1"/>
  <c r="B5413" i="4" s="1"/>
  <c r="B5503" i="4" a="1"/>
  <c r="B5503" i="4" s="1"/>
  <c r="B5541" i="4" a="1"/>
  <c r="B5541" i="4" s="1"/>
  <c r="B5572" i="4" a="1"/>
  <c r="B5572" i="4" s="1"/>
  <c r="B5604" i="4" a="1"/>
  <c r="B5604" i="4" s="1"/>
  <c r="B5675" i="4" a="1"/>
  <c r="B5675" i="4" s="1"/>
  <c r="B5771" i="4" a="1"/>
  <c r="B5771" i="4" s="1"/>
  <c r="B5803" i="4" a="1"/>
  <c r="B5803" i="4" s="1"/>
  <c r="B5841" i="4" a="1"/>
  <c r="B5841" i="4" s="1"/>
  <c r="B5873" i="4" a="1"/>
  <c r="B5873" i="4" s="1"/>
  <c r="B5903" i="4" a="1"/>
  <c r="B5903" i="4" s="1"/>
  <c r="B5935" i="4" a="1"/>
  <c r="B5935" i="4" s="1"/>
  <c r="B6007" i="4" a="1"/>
  <c r="B6007" i="4" s="1"/>
  <c r="B6039" i="4" a="1"/>
  <c r="B6039" i="4" s="1"/>
  <c r="B6069" i="4" a="1"/>
  <c r="B6069" i="4" s="1"/>
  <c r="B6101" i="4" a="1"/>
  <c r="B6101" i="4" s="1"/>
  <c r="B6133" i="4" a="1"/>
  <c r="B6133" i="4" s="1"/>
  <c r="B6162" i="4" a="1"/>
  <c r="B6162" i="4" s="1"/>
  <c r="B6193" i="4" a="1"/>
  <c r="B6193" i="4" s="1"/>
  <c r="B6223" i="4" a="1"/>
  <c r="B6223" i="4" s="1"/>
  <c r="B6284" i="4" a="1"/>
  <c r="B6284" i="4" s="1"/>
  <c r="B6315" i="4" a="1"/>
  <c r="B6315" i="4" s="1"/>
  <c r="B6344" i="4" a="1"/>
  <c r="B6344" i="4" s="1"/>
  <c r="B6372" i="4" a="1"/>
  <c r="B6372" i="4" s="1"/>
  <c r="B6399" i="4" a="1"/>
  <c r="B6399" i="4" s="1"/>
  <c r="B6422" i="4" a="1"/>
  <c r="B6422" i="4" s="1"/>
  <c r="B6449" i="4" a="1"/>
  <c r="B6449" i="4" s="1"/>
  <c r="B6507" i="4" a="1"/>
  <c r="B6507" i="4" s="1"/>
  <c r="B6534" i="4" a="1"/>
  <c r="B6534" i="4" s="1"/>
  <c r="B6560" i="4" a="1"/>
  <c r="B6560" i="4" s="1"/>
  <c r="B10290" i="4" a="1"/>
  <c r="B10290" i="4" s="1"/>
  <c r="B11129" i="4" a="1"/>
  <c r="B11129" i="4" s="1"/>
  <c r="B11428" i="4" a="1"/>
  <c r="B11428" i="4" s="1"/>
  <c r="B11681" i="4" a="1"/>
  <c r="B11681" i="4" s="1"/>
  <c r="B11992" i="4" a="1"/>
  <c r="B11992" i="4" s="1"/>
  <c r="B12225" i="4" a="1"/>
  <c r="B12225" i="4" s="1"/>
  <c r="B12446" i="4" a="1"/>
  <c r="B12446" i="4" s="1"/>
  <c r="B12601" i="4" a="1"/>
  <c r="B12601" i="4" s="1"/>
  <c r="B12791" i="4" a="1"/>
  <c r="B12791" i="4" s="1"/>
  <c r="B12899" i="4" a="1"/>
  <c r="B12899" i="4" s="1"/>
  <c r="B13088" i="4" a="1"/>
  <c r="B13088" i="4" s="1"/>
  <c r="B13268" i="4" a="1"/>
  <c r="B13268" i="4" s="1"/>
  <c r="B13363" i="4" a="1"/>
  <c r="B13363" i="4" s="1"/>
  <c r="B13446" i="4" a="1"/>
  <c r="B13446" i="4" s="1"/>
  <c r="B13534" i="4" a="1"/>
  <c r="B13534" i="4" s="1"/>
  <c r="B13613" i="4" a="1"/>
  <c r="B13613" i="4" s="1"/>
  <c r="B13686" i="4" a="1"/>
  <c r="B13686" i="4" s="1"/>
  <c r="B13761" i="4" a="1"/>
  <c r="B13761" i="4" s="1"/>
  <c r="B13829" i="4" a="1"/>
  <c r="B13829" i="4" s="1"/>
  <c r="B13969" i="4" a="1"/>
  <c r="B13969" i="4" s="1"/>
  <c r="B14098" i="4" a="1"/>
  <c r="B14098" i="4" s="1"/>
  <c r="B14174" i="4" a="1"/>
  <c r="B14174" i="4" s="1"/>
  <c r="B14232" i="4" a="1"/>
  <c r="B14232" i="4" s="1"/>
  <c r="B14293" i="4" a="1"/>
  <c r="B14293" i="4" s="1"/>
  <c r="B14350" i="4" a="1"/>
  <c r="B14350" i="4" s="1"/>
  <c r="B14400" i="4" a="1"/>
  <c r="B14400" i="4" s="1"/>
  <c r="B14461" i="4" a="1"/>
  <c r="B14461" i="4" s="1"/>
  <c r="B14513" i="4" a="1"/>
  <c r="B14513" i="4" s="1"/>
  <c r="B14608" i="4" a="1"/>
  <c r="B14608" i="4" s="1"/>
  <c r="B14666" i="4" a="1"/>
  <c r="B14666" i="4" s="1"/>
  <c r="B14710" i="4" a="1"/>
  <c r="B14710" i="4" s="1"/>
  <c r="B14758" i="4" a="1"/>
  <c r="B14758" i="4" s="1"/>
  <c r="B14808" i="4" a="1"/>
  <c r="B14808" i="4" s="1"/>
  <c r="B14896" i="4" a="1"/>
  <c r="B14896" i="4" s="1"/>
  <c r="B14944" i="4" a="1"/>
  <c r="B14944" i="4" s="1"/>
  <c r="B14988" i="4" a="1"/>
  <c r="B14988" i="4" s="1"/>
  <c r="B15029" i="4" a="1"/>
  <c r="B15029" i="4" s="1"/>
  <c r="B15082" i="4" a="1"/>
  <c r="B15082" i="4" s="1"/>
  <c r="B15122" i="4" a="1"/>
  <c r="B15122" i="4" s="1"/>
  <c r="B15166" i="4" a="1"/>
  <c r="B15166" i="4" s="1"/>
  <c r="B15206" i="4" a="1"/>
  <c r="B15206" i="4" s="1"/>
  <c r="B15248" i="4" a="1"/>
  <c r="B15248" i="4" s="1"/>
  <c r="B15294" i="4" a="1"/>
  <c r="B15294" i="4" s="1"/>
  <c r="B15371" i="4" a="1"/>
  <c r="B15371" i="4" s="1"/>
  <c r="B15464" i="4" a="1"/>
  <c r="B15464" i="4" s="1"/>
  <c r="B15501" i="4" a="1"/>
  <c r="B15501" i="4" s="1"/>
  <c r="B15545" i="4" a="1"/>
  <c r="B15545" i="4" s="1"/>
  <c r="B15587" i="4" a="1"/>
  <c r="B15587" i="4" s="1"/>
  <c r="B15668" i="4" a="1"/>
  <c r="B15668" i="4" s="1"/>
  <c r="B15706" i="4" a="1"/>
  <c r="B15706" i="4" s="1"/>
  <c r="B15744" i="4" a="1"/>
  <c r="B15744" i="4" s="1"/>
  <c r="B15788" i="4" a="1"/>
  <c r="B15788" i="4" s="1"/>
  <c r="B15821" i="4" a="1"/>
  <c r="B15821" i="4" s="1"/>
  <c r="B15895" i="4" a="1"/>
  <c r="B15895" i="4" s="1"/>
  <c r="B15972" i="4" a="1"/>
  <c r="B15972" i="4" s="1"/>
  <c r="B16006" i="4" a="1"/>
  <c r="B16006" i="4" s="1"/>
  <c r="B16040" i="4" a="1"/>
  <c r="B16040" i="4" s="1"/>
  <c r="B16141" i="4" a="1"/>
  <c r="B16141" i="4" s="1"/>
  <c r="B16172" i="4" a="1"/>
  <c r="B16172" i="4" s="1"/>
  <c r="B16205" i="4" a="1"/>
  <c r="B16205" i="4" s="1"/>
  <c r="B16247" i="4" a="1"/>
  <c r="B16247" i="4" s="1"/>
  <c r="B16281" i="4" a="1"/>
  <c r="B16281" i="4" s="1"/>
  <c r="B16348" i="4" a="1"/>
  <c r="B16348" i="4" s="1"/>
  <c r="B16384" i="4" a="1"/>
  <c r="B16384" i="4" s="1"/>
  <c r="B16415" i="4" a="1"/>
  <c r="B16415" i="4" s="1"/>
  <c r="B16446" i="4" a="1"/>
  <c r="B16446" i="4" s="1"/>
  <c r="B16478" i="4" a="1"/>
  <c r="B16478" i="4" s="1"/>
  <c r="B16588" i="4" a="1"/>
  <c r="B16588" i="4" s="1"/>
  <c r="B16649" i="4" a="1"/>
  <c r="B16649" i="4" s="1"/>
  <c r="B16683" i="4" a="1"/>
  <c r="B16683" i="4" s="1"/>
  <c r="B16715" i="4" a="1"/>
  <c r="B16715" i="4" s="1"/>
  <c r="B16745" i="4" a="1"/>
  <c r="B16745" i="4" s="1"/>
  <c r="B16812" i="4" a="1"/>
  <c r="B16812" i="4" s="1"/>
  <c r="B16841" i="4" a="1"/>
  <c r="B16841" i="4" s="1"/>
  <c r="B16874" i="4" a="1"/>
  <c r="B16874" i="4" s="1"/>
  <c r="B16903" i="4" a="1"/>
  <c r="B16903" i="4" s="1"/>
  <c r="B16934" i="4" a="1"/>
  <c r="B16934" i="4" s="1"/>
  <c r="B5006" i="4" a="1"/>
  <c r="B5006" i="4" s="1"/>
  <c r="B5035" i="4" a="1"/>
  <c r="B5035" i="4" s="1"/>
  <c r="B5067" i="4" a="1"/>
  <c r="B5067" i="4" s="1"/>
  <c r="B5176" i="4" a="1"/>
  <c r="B5176" i="4" s="1"/>
  <c r="B5208" i="4" a="1"/>
  <c r="B5208" i="4" s="1"/>
  <c r="B5249" i="4" a="1"/>
  <c r="B5249" i="4" s="1"/>
  <c r="B5286" i="4" a="1"/>
  <c r="B5286" i="4" s="1"/>
  <c r="B5315" i="4" a="1"/>
  <c r="B5315" i="4" s="1"/>
  <c r="B5377" i="4" a="1"/>
  <c r="B5377" i="4" s="1"/>
  <c r="B5414" i="4" a="1"/>
  <c r="B5414" i="4" s="1"/>
  <c r="B5445" i="4" a="1"/>
  <c r="B5445" i="4" s="1"/>
  <c r="B5475" i="4" a="1"/>
  <c r="B5475" i="4" s="1"/>
  <c r="B5504" i="4" a="1"/>
  <c r="B5504" i="4" s="1"/>
  <c r="B5573" i="4" a="1"/>
  <c r="B5573" i="4" s="1"/>
  <c r="B5638" i="4" a="1"/>
  <c r="B5638" i="4" s="1"/>
  <c r="B5706" i="4" a="1"/>
  <c r="B5706" i="4" s="1"/>
  <c r="B5739" i="4" a="1"/>
  <c r="B5739" i="4" s="1"/>
  <c r="B5804" i="4" a="1"/>
  <c r="B5804" i="4" s="1"/>
  <c r="B5874" i="4" a="1"/>
  <c r="B5874" i="4" s="1"/>
  <c r="B5904" i="4" a="1"/>
  <c r="B5904" i="4" s="1"/>
  <c r="B5936" i="4" a="1"/>
  <c r="B5936" i="4" s="1"/>
  <c r="B5967" i="4" a="1"/>
  <c r="B5967" i="4" s="1"/>
  <c r="B6040" i="4" a="1"/>
  <c r="B6040" i="4" s="1"/>
  <c r="B6070" i="4" a="1"/>
  <c r="B6070" i="4" s="1"/>
  <c r="B6102" i="4" a="1"/>
  <c r="B6102" i="4" s="1"/>
  <c r="B6134" i="4" a="1"/>
  <c r="B6134" i="4" s="1"/>
  <c r="B6164" i="4" a="1"/>
  <c r="B6164" i="4" s="1"/>
  <c r="B6224" i="4" a="1"/>
  <c r="B6224" i="4" s="1"/>
  <c r="B6254" i="4" a="1"/>
  <c r="B6254" i="4" s="1"/>
  <c r="B6285" i="4" a="1"/>
  <c r="B6285" i="4" s="1"/>
  <c r="B6316" i="4" a="1"/>
  <c r="B6316" i="4" s="1"/>
  <c r="B6345" i="4" a="1"/>
  <c r="B6345" i="4" s="1"/>
  <c r="B6373" i="4" a="1"/>
  <c r="B6373" i="4" s="1"/>
  <c r="B6400" i="4" a="1"/>
  <c r="B6400" i="4" s="1"/>
  <c r="B6479" i="4" a="1"/>
  <c r="B6479" i="4" s="1"/>
  <c r="B6509" i="4" a="1"/>
  <c r="B6509" i="4" s="1"/>
  <c r="B6535" i="4" a="1"/>
  <c r="B6535" i="4" s="1"/>
  <c r="B6586" i="4" a="1"/>
  <c r="B6586" i="4" s="1"/>
  <c r="B6665" i="4" a="1"/>
  <c r="B6665" i="4" s="1"/>
  <c r="B6694" i="4" a="1"/>
  <c r="B6694" i="4" s="1"/>
  <c r="B6719" i="4" a="1"/>
  <c r="B6719" i="4" s="1"/>
  <c r="B6748" i="4" a="1"/>
  <c r="B6748" i="4" s="1"/>
  <c r="B6778" i="4" a="1"/>
  <c r="B6778" i="4" s="1"/>
  <c r="B6807" i="4" a="1"/>
  <c r="B6807" i="4" s="1"/>
  <c r="B6836" i="4" a="1"/>
  <c r="B6836" i="4" s="1"/>
  <c r="B6863" i="4" a="1"/>
  <c r="B6863" i="4" s="1"/>
  <c r="B6894" i="4" a="1"/>
  <c r="B6894" i="4" s="1"/>
  <c r="B6920" i="4" a="1"/>
  <c r="B6920" i="4" s="1"/>
  <c r="B6948" i="4" a="1"/>
  <c r="B6948" i="4" s="1"/>
  <c r="B6976" i="4" a="1"/>
  <c r="B6976" i="4" s="1"/>
  <c r="B7004" i="4" a="1"/>
  <c r="B7004" i="4" s="1"/>
  <c r="B7033" i="4" a="1"/>
  <c r="B7033" i="4" s="1"/>
  <c r="B7064" i="4" a="1"/>
  <c r="B7064" i="4" s="1"/>
  <c r="B7093" i="4" a="1"/>
  <c r="B7093" i="4" s="1"/>
  <c r="B7119" i="4" a="1"/>
  <c r="B7119" i="4" s="1"/>
  <c r="B7147" i="4" a="1"/>
  <c r="B7147" i="4" s="1"/>
  <c r="B7176" i="4" a="1"/>
  <c r="B7176" i="4" s="1"/>
  <c r="B7204" i="4" a="1"/>
  <c r="B7204" i="4" s="1"/>
  <c r="B10774" i="4" a="1"/>
  <c r="B10774" i="4" s="1"/>
  <c r="B11130" i="4" a="1"/>
  <c r="B11130" i="4" s="1"/>
  <c r="B11430" i="4" a="1"/>
  <c r="B11430" i="4" s="1"/>
  <c r="B11745" i="4" a="1"/>
  <c r="B11745" i="4" s="1"/>
  <c r="B12008" i="4" a="1"/>
  <c r="B12008" i="4" s="1"/>
  <c r="B12245" i="4" a="1"/>
  <c r="B12245" i="4" s="1"/>
  <c r="B12466" i="4" a="1"/>
  <c r="B12466" i="4" s="1"/>
  <c r="B12602" i="4" a="1"/>
  <c r="B12602" i="4" s="1"/>
  <c r="B12796" i="4" a="1"/>
  <c r="B12796" i="4" s="1"/>
  <c r="B12900" i="4" a="1"/>
  <c r="B12900" i="4" s="1"/>
  <c r="B12997" i="4" a="1"/>
  <c r="B12997" i="4" s="1"/>
  <c r="B13089" i="4" a="1"/>
  <c r="B13089" i="4" s="1"/>
  <c r="B13198" i="4" a="1"/>
  <c r="B13198" i="4" s="1"/>
  <c r="B13364" i="4" a="1"/>
  <c r="B13364" i="4" s="1"/>
  <c r="B13447" i="4" a="1"/>
  <c r="B13447" i="4" s="1"/>
  <c r="B13543" i="4" a="1"/>
  <c r="B13543" i="4" s="1"/>
  <c r="B13615" i="4" a="1"/>
  <c r="B13615" i="4" s="1"/>
  <c r="B13689" i="4" a="1"/>
  <c r="B13689" i="4" s="1"/>
  <c r="B13765" i="4" a="1"/>
  <c r="B13765" i="4" s="1"/>
  <c r="B13830" i="4" a="1"/>
  <c r="B13830" i="4" s="1"/>
  <c r="B13908" i="4" a="1"/>
  <c r="B13908" i="4" s="1"/>
  <c r="B14036" i="4" a="1"/>
  <c r="B14036" i="4" s="1"/>
  <c r="B14176" i="4" a="1"/>
  <c r="B14176" i="4" s="1"/>
  <c r="B14294" i="4" a="1"/>
  <c r="B14294" i="4" s="1"/>
  <c r="B14352" i="4" a="1"/>
  <c r="B14352" i="4" s="1"/>
  <c r="B14408" i="4" a="1"/>
  <c r="B14408" i="4" s="1"/>
  <c r="B14462" i="4" a="1"/>
  <c r="B14462" i="4" s="1"/>
  <c r="B14516" i="4" a="1"/>
  <c r="B14516" i="4" s="1"/>
  <c r="B14559" i="4" a="1"/>
  <c r="B14559" i="4" s="1"/>
  <c r="B14609" i="4" a="1"/>
  <c r="B14609" i="4" s="1"/>
  <c r="B14667" i="4" a="1"/>
  <c r="B14667" i="4" s="1"/>
  <c r="B14809" i="4" a="1"/>
  <c r="B14809" i="4" s="1"/>
  <c r="B14854" i="4" a="1"/>
  <c r="B14854" i="4" s="1"/>
  <c r="B14897" i="4" a="1"/>
  <c r="B14897" i="4" s="1"/>
  <c r="B14945" i="4" a="1"/>
  <c r="B14945" i="4" s="1"/>
  <c r="B14989" i="4" a="1"/>
  <c r="B14989" i="4" s="1"/>
  <c r="B15039" i="4" a="1"/>
  <c r="B15039" i="4" s="1"/>
  <c r="B15083" i="4" a="1"/>
  <c r="B15083" i="4" s="1"/>
  <c r="B15123" i="4" a="1"/>
  <c r="B15123" i="4" s="1"/>
  <c r="B15249" i="4" a="1"/>
  <c r="B15249" i="4" s="1"/>
  <c r="B15335" i="4" a="1"/>
  <c r="B15335" i="4" s="1"/>
  <c r="B15423" i="4" a="1"/>
  <c r="B15423" i="4" s="1"/>
  <c r="B15465" i="4" a="1"/>
  <c r="B15465" i="4" s="1"/>
  <c r="B15502" i="4" a="1"/>
  <c r="B15502" i="4" s="1"/>
  <c r="B15594" i="4" a="1"/>
  <c r="B15594" i="4" s="1"/>
  <c r="B15631" i="4" a="1"/>
  <c r="B15631" i="4" s="1"/>
  <c r="B15669" i="4" a="1"/>
  <c r="B15669" i="4" s="1"/>
  <c r="B15789" i="4" a="1"/>
  <c r="B15789" i="4" s="1"/>
  <c r="B15858" i="4" a="1"/>
  <c r="B15858" i="4" s="1"/>
  <c r="B15935" i="4" a="1"/>
  <c r="B15935" i="4" s="1"/>
  <c r="B15973" i="4" a="1"/>
  <c r="B15973" i="4" s="1"/>
  <c r="B16007" i="4" a="1"/>
  <c r="B16007" i="4" s="1"/>
  <c r="B16076" i="4" a="1"/>
  <c r="B16076" i="4" s="1"/>
  <c r="B16110" i="4" a="1"/>
  <c r="B16110" i="4" s="1"/>
  <c r="B16142" i="4" a="1"/>
  <c r="B16142" i="4" s="1"/>
  <c r="B16173" i="4" a="1"/>
  <c r="B16173" i="4" s="1"/>
  <c r="B16206" i="4" a="1"/>
  <c r="B16206" i="4" s="1"/>
  <c r="B16248" i="4" a="1"/>
  <c r="B16248" i="4" s="1"/>
  <c r="B16316" i="4" a="1"/>
  <c r="B16316" i="4" s="1"/>
  <c r="B16385" i="4" a="1"/>
  <c r="B16385" i="4" s="1"/>
  <c r="B16416" i="4" a="1"/>
  <c r="B16416" i="4" s="1"/>
  <c r="B16447" i="4" a="1"/>
  <c r="B16447" i="4" s="1"/>
  <c r="B16479" i="4" a="1"/>
  <c r="B16479" i="4" s="1"/>
  <c r="B16558" i="4" a="1"/>
  <c r="B16558" i="4" s="1"/>
  <c r="B16617" i="4" a="1"/>
  <c r="B16617" i="4" s="1"/>
  <c r="B16684" i="4" a="1"/>
  <c r="B16684" i="4" s="1"/>
  <c r="B16746" i="4" a="1"/>
  <c r="B16746" i="4" s="1"/>
  <c r="B16776" i="4" a="1"/>
  <c r="B16776" i="4" s="1"/>
  <c r="B16813" i="4" a="1"/>
  <c r="B16813" i="4" s="1"/>
  <c r="B16844" i="4" a="1"/>
  <c r="B16844" i="4" s="1"/>
  <c r="B16875" i="4" a="1"/>
  <c r="B16875" i="4" s="1"/>
  <c r="B16939" i="4" a="1"/>
  <c r="B16939" i="4" s="1"/>
  <c r="B16970" i="4" a="1"/>
  <c r="B16970" i="4" s="1"/>
  <c r="B5007" i="4" a="1"/>
  <c r="B5007" i="4" s="1"/>
  <c r="B5036" i="4" a="1"/>
  <c r="B5036" i="4" s="1"/>
  <c r="B5068" i="4" a="1"/>
  <c r="B5068" i="4" s="1"/>
  <c r="B5107" i="4" a="1"/>
  <c r="B5107" i="4" s="1"/>
  <c r="B5177" i="4" a="1"/>
  <c r="B5177" i="4" s="1"/>
  <c r="B5209" i="4" a="1"/>
  <c r="B5209" i="4" s="1"/>
  <c r="B5250" i="4" a="1"/>
  <c r="B5250" i="4" s="1"/>
  <c r="B5316" i="4" a="1"/>
  <c r="B5316" i="4" s="1"/>
  <c r="B5346" i="4" a="1"/>
  <c r="B5346" i="4" s="1"/>
  <c r="B5385" i="4" a="1"/>
  <c r="B5385" i="4" s="1"/>
  <c r="B5415" i="4" a="1"/>
  <c r="B5415" i="4" s="1"/>
  <c r="B5446" i="4" a="1"/>
  <c r="B5446" i="4" s="1"/>
  <c r="B5476" i="4" a="1"/>
  <c r="B5476" i="4" s="1"/>
  <c r="B5505" i="4" a="1"/>
  <c r="B5505" i="4" s="1"/>
  <c r="B5542" i="4" a="1"/>
  <c r="B5542" i="4" s="1"/>
  <c r="B5574" i="4" a="1"/>
  <c r="B5574" i="4" s="1"/>
  <c r="B5605" i="4" a="1"/>
  <c r="B5605" i="4" s="1"/>
  <c r="B5639" i="4" a="1"/>
  <c r="B5639" i="4" s="1"/>
  <c r="B5676" i="4" a="1"/>
  <c r="B5676" i="4" s="1"/>
  <c r="B5707" i="4" a="1"/>
  <c r="B5707" i="4" s="1"/>
  <c r="B5772" i="4" a="1"/>
  <c r="B5772" i="4" s="1"/>
  <c r="B5810" i="4" a="1"/>
  <c r="B5810" i="4" s="1"/>
  <c r="B5843" i="4" a="1"/>
  <c r="B5843" i="4" s="1"/>
  <c r="B5875" i="4" a="1"/>
  <c r="B5875" i="4" s="1"/>
  <c r="B5905" i="4" a="1"/>
  <c r="B5905" i="4" s="1"/>
  <c r="B5937" i="4" a="1"/>
  <c r="B5937" i="4" s="1"/>
  <c r="B5969" i="4" a="1"/>
  <c r="B5969" i="4" s="1"/>
  <c r="B6008" i="4" a="1"/>
  <c r="B6008" i="4" s="1"/>
  <c r="B6041" i="4" a="1"/>
  <c r="B6041" i="4" s="1"/>
  <c r="B6071" i="4" a="1"/>
  <c r="B6071" i="4" s="1"/>
  <c r="B6103" i="4" a="1"/>
  <c r="B6103" i="4" s="1"/>
  <c r="B6135" i="4" a="1"/>
  <c r="B6135" i="4" s="1"/>
  <c r="B6165" i="4" a="1"/>
  <c r="B6165" i="4" s="1"/>
  <c r="B6195" i="4" a="1"/>
  <c r="B6195" i="4" s="1"/>
  <c r="B6225" i="4" a="1"/>
  <c r="B6225" i="4" s="1"/>
  <c r="B6255" i="4" a="1"/>
  <c r="B6255" i="4" s="1"/>
  <c r="B6286" i="4" a="1"/>
  <c r="B6286" i="4" s="1"/>
  <c r="B6317" i="4" a="1"/>
  <c r="B6317" i="4" s="1"/>
  <c r="B6346" i="4" a="1"/>
  <c r="B6346" i="4" s="1"/>
  <c r="B6374" i="4" a="1"/>
  <c r="B6374" i="4" s="1"/>
  <c r="B6401" i="4" a="1"/>
  <c r="B6401" i="4" s="1"/>
  <c r="B6423" i="4" a="1"/>
  <c r="B6423" i="4" s="1"/>
  <c r="B6451" i="4" a="1"/>
  <c r="B6451" i="4" s="1"/>
  <c r="B6536" i="4" a="1"/>
  <c r="B6536" i="4" s="1"/>
  <c r="B6561" i="4" a="1"/>
  <c r="B6561" i="4" s="1"/>
  <c r="B6587" i="4" a="1"/>
  <c r="B6587" i="4" s="1"/>
  <c r="B6612" i="4" a="1"/>
  <c r="B6612" i="4" s="1"/>
  <c r="B6640" i="4" a="1"/>
  <c r="B6640" i="4" s="1"/>
  <c r="B6666" i="4" a="1"/>
  <c r="B6666" i="4" s="1"/>
  <c r="B6695" i="4" a="1"/>
  <c r="B6695" i="4" s="1"/>
  <c r="B6808" i="4" a="1"/>
  <c r="B6808" i="4" s="1"/>
  <c r="B6837" i="4" a="1"/>
  <c r="B6837" i="4" s="1"/>
  <c r="B6864" i="4" a="1"/>
  <c r="B6864" i="4" s="1"/>
  <c r="B6895" i="4" a="1"/>
  <c r="B6895" i="4" s="1"/>
  <c r="B6921" i="4" a="1"/>
  <c r="B6921" i="4" s="1"/>
  <c r="B6949" i="4" a="1"/>
  <c r="B6949" i="4" s="1"/>
  <c r="B6977" i="4" a="1"/>
  <c r="B6977" i="4" s="1"/>
  <c r="B7005" i="4" a="1"/>
  <c r="B7005" i="4" s="1"/>
  <c r="B7034" i="4" a="1"/>
  <c r="B7034" i="4" s="1"/>
  <c r="B7094" i="4" a="1"/>
  <c r="B7094" i="4" s="1"/>
  <c r="B7120" i="4" a="1"/>
  <c r="B7120" i="4" s="1"/>
  <c r="B7148" i="4" a="1"/>
  <c r="B7148" i="4" s="1"/>
  <c r="B7177" i="4" a="1"/>
  <c r="B7177" i="4" s="1"/>
  <c r="B7205" i="4" a="1"/>
  <c r="B7205" i="4" s="1"/>
  <c r="B10292" i="4" a="1"/>
  <c r="B10292" i="4" s="1"/>
  <c r="B10778" i="4" a="1"/>
  <c r="B10778" i="4" s="1"/>
  <c r="B11131" i="4" a="1"/>
  <c r="B11131" i="4" s="1"/>
  <c r="B11753" i="4" a="1"/>
  <c r="B11753" i="4" s="1"/>
  <c r="B12253" i="4" a="1"/>
  <c r="B12253" i="4" s="1"/>
  <c r="B12467" i="4" a="1"/>
  <c r="B12467" i="4" s="1"/>
  <c r="B12638" i="4" a="1"/>
  <c r="B12638" i="4" s="1"/>
  <c r="B12799" i="4" a="1"/>
  <c r="B12799" i="4" s="1"/>
  <c r="B12906" i="4" a="1"/>
  <c r="B12906" i="4" s="1"/>
  <c r="B12998" i="4" a="1"/>
  <c r="B12998" i="4" s="1"/>
  <c r="B13090" i="4" a="1"/>
  <c r="B13090" i="4" s="1"/>
  <c r="B13199" i="4" a="1"/>
  <c r="B13199" i="4" s="1"/>
  <c r="B13365" i="4" a="1"/>
  <c r="B13365" i="4" s="1"/>
  <c r="B13451" i="4" a="1"/>
  <c r="B13451" i="4" s="1"/>
  <c r="B13546" i="4" a="1"/>
  <c r="B13546" i="4" s="1"/>
  <c r="B13616" i="4" a="1"/>
  <c r="B13616" i="4" s="1"/>
  <c r="B13693" i="4" a="1"/>
  <c r="B13693" i="4" s="1"/>
  <c r="B13970" i="4" a="1"/>
  <c r="B13970" i="4" s="1"/>
  <c r="B14038" i="4" a="1"/>
  <c r="B14038" i="4" s="1"/>
  <c r="B14103" i="4" a="1"/>
  <c r="B14103" i="4" s="1"/>
  <c r="B14178" i="4" a="1"/>
  <c r="B14178" i="4" s="1"/>
  <c r="B14234" i="4" a="1"/>
  <c r="B14234" i="4" s="1"/>
  <c r="B14354" i="4" a="1"/>
  <c r="B14354" i="4" s="1"/>
  <c r="B14463" i="4" a="1"/>
  <c r="B14463" i="4" s="1"/>
  <c r="B14560" i="4" a="1"/>
  <c r="B14560" i="4" s="1"/>
  <c r="B14668" i="4" a="1"/>
  <c r="B14668" i="4" s="1"/>
  <c r="B14711" i="4" a="1"/>
  <c r="B14711" i="4" s="1"/>
  <c r="B14762" i="4" a="1"/>
  <c r="B14762" i="4" s="1"/>
  <c r="B14810" i="4" a="1"/>
  <c r="B14810" i="4" s="1"/>
  <c r="B14900" i="4" a="1"/>
  <c r="B14900" i="4" s="1"/>
  <c r="B14946" i="4" a="1"/>
  <c r="B14946" i="4" s="1"/>
  <c r="B14990" i="4" a="1"/>
  <c r="B14990" i="4" s="1"/>
  <c r="B15040" i="4" a="1"/>
  <c r="B15040" i="4" s="1"/>
  <c r="B15084" i="4" a="1"/>
  <c r="B15084" i="4" s="1"/>
  <c r="B15124" i="4" a="1"/>
  <c r="B15124" i="4" s="1"/>
  <c r="B15167" i="4" a="1"/>
  <c r="B15167" i="4" s="1"/>
  <c r="B15207" i="4" a="1"/>
  <c r="B15207" i="4" s="1"/>
  <c r="B15250" i="4" a="1"/>
  <c r="B15250" i="4" s="1"/>
  <c r="B15295" i="4" a="1"/>
  <c r="B15295" i="4" s="1"/>
  <c r="B15336" i="4" a="1"/>
  <c r="B15336" i="4" s="1"/>
  <c r="B15372" i="4" a="1"/>
  <c r="B15372" i="4" s="1"/>
  <c r="B15424" i="4" a="1"/>
  <c r="B15424" i="4" s="1"/>
  <c r="B15547" i="4" a="1"/>
  <c r="B15547" i="4" s="1"/>
  <c r="B15707" i="4" a="1"/>
  <c r="B15707" i="4" s="1"/>
  <c r="B15746" i="4" a="1"/>
  <c r="B15746" i="4" s="1"/>
  <c r="B15790" i="4" a="1"/>
  <c r="B15790" i="4" s="1"/>
  <c r="B15824" i="4" a="1"/>
  <c r="B15824" i="4" s="1"/>
  <c r="B15859" i="4" a="1"/>
  <c r="B15859" i="4" s="1"/>
  <c r="B15936" i="4" a="1"/>
  <c r="B15936" i="4" s="1"/>
  <c r="B15974" i="4" a="1"/>
  <c r="B15974" i="4" s="1"/>
  <c r="B16041" i="4" a="1"/>
  <c r="B16041" i="4" s="1"/>
  <c r="B16111" i="4" a="1"/>
  <c r="B16111" i="4" s="1"/>
  <c r="B16143" i="4" a="1"/>
  <c r="B16143" i="4" s="1"/>
  <c r="B16175" i="4" a="1"/>
  <c r="B16175" i="4" s="1"/>
  <c r="B16207" i="4" a="1"/>
  <c r="B16207" i="4" s="1"/>
  <c r="B16282" i="4" a="1"/>
  <c r="B16282" i="4" s="1"/>
  <c r="B16318" i="4" a="1"/>
  <c r="B16318" i="4" s="1"/>
  <c r="B16349" i="4" a="1"/>
  <c r="B16349" i="4" s="1"/>
  <c r="B16418" i="4" a="1"/>
  <c r="B16418" i="4" s="1"/>
  <c r="B16448" i="4" a="1"/>
  <c r="B16448" i="4" s="1"/>
  <c r="B16481" i="4" a="1"/>
  <c r="B16481" i="4" s="1"/>
  <c r="B16523" i="4" a="1"/>
  <c r="B16523" i="4" s="1"/>
  <c r="B16589" i="4" a="1"/>
  <c r="B16589" i="4" s="1"/>
  <c r="B16619" i="4" a="1"/>
  <c r="B16619" i="4" s="1"/>
  <c r="B16650" i="4" a="1"/>
  <c r="B16650" i="4" s="1"/>
  <c r="B16685" i="4" a="1"/>
  <c r="B16685" i="4" s="1"/>
  <c r="B16716" i="4" a="1"/>
  <c r="B16716" i="4" s="1"/>
  <c r="B16747" i="4" a="1"/>
  <c r="B16747" i="4" s="1"/>
  <c r="B16777" i="4" a="1"/>
  <c r="B16777" i="4" s="1"/>
  <c r="B16814" i="4" a="1"/>
  <c r="B16814" i="4" s="1"/>
  <c r="B16845" i="4" a="1"/>
  <c r="B16845" i="4" s="1"/>
  <c r="B16876" i="4" a="1"/>
  <c r="B16876" i="4" s="1"/>
  <c r="B16904" i="4" a="1"/>
  <c r="B16904" i="4" s="1"/>
  <c r="B16940" i="4" a="1"/>
  <c r="B16940" i="4" s="1"/>
  <c r="B16971" i="4" a="1"/>
  <c r="B16971" i="4" s="1"/>
  <c r="B5037" i="4" a="1"/>
  <c r="B5037" i="4" s="1"/>
  <c r="B5069" i="4" a="1"/>
  <c r="B5069" i="4" s="1"/>
  <c r="B5108" i="4" a="1"/>
  <c r="B5108" i="4" s="1"/>
  <c r="B5141" i="4" a="1"/>
  <c r="B5141" i="4" s="1"/>
  <c r="B5210" i="4" a="1"/>
  <c r="B5210" i="4" s="1"/>
  <c r="B5251" i="4" a="1"/>
  <c r="B5251" i="4" s="1"/>
  <c r="B5287" i="4" a="1"/>
  <c r="B5287" i="4" s="1"/>
  <c r="B5318" i="4" a="1"/>
  <c r="B5318" i="4" s="1"/>
  <c r="B5347" i="4" a="1"/>
  <c r="B5347" i="4" s="1"/>
  <c r="B5416" i="4" a="1"/>
  <c r="B5416" i="4" s="1"/>
  <c r="B5447" i="4" a="1"/>
  <c r="B5447" i="4" s="1"/>
  <c r="B5477" i="4" a="1"/>
  <c r="B5477" i="4" s="1"/>
  <c r="B5506" i="4" a="1"/>
  <c r="B5506" i="4" s="1"/>
  <c r="B5543" i="4" a="1"/>
  <c r="B5543" i="4" s="1"/>
  <c r="B5606" i="4" a="1"/>
  <c r="B5606" i="4" s="1"/>
  <c r="B5677" i="4" a="1"/>
  <c r="B5677" i="4" s="1"/>
  <c r="B5708" i="4" a="1"/>
  <c r="B5708" i="4" s="1"/>
  <c r="B5740" i="4" a="1"/>
  <c r="B5740" i="4" s="1"/>
  <c r="B5773" i="4" a="1"/>
  <c r="B5773" i="4" s="1"/>
  <c r="B5811" i="4" a="1"/>
  <c r="B5811" i="4" s="1"/>
  <c r="B5844" i="4" a="1"/>
  <c r="B5844" i="4" s="1"/>
  <c r="B5906" i="4" a="1"/>
  <c r="B5906" i="4" s="1"/>
  <c r="B5938" i="4" a="1"/>
  <c r="B5938" i="4" s="1"/>
  <c r="B5971" i="4" a="1"/>
  <c r="B5971" i="4" s="1"/>
  <c r="B6009" i="4" a="1"/>
  <c r="B6009" i="4" s="1"/>
  <c r="B6042" i="4" a="1"/>
  <c r="B6042" i="4" s="1"/>
  <c r="B6072" i="4" a="1"/>
  <c r="B6072" i="4" s="1"/>
  <c r="B6104" i="4" a="1"/>
  <c r="B6104" i="4" s="1"/>
  <c r="B6136" i="4" a="1"/>
  <c r="B6136" i="4" s="1"/>
  <c r="B6166" i="4" a="1"/>
  <c r="B6166" i="4" s="1"/>
  <c r="B6196" i="4" a="1"/>
  <c r="B6196" i="4" s="1"/>
  <c r="B6256" i="4" a="1"/>
  <c r="B6256" i="4" s="1"/>
  <c r="B6287" i="4" a="1"/>
  <c r="B6287" i="4" s="1"/>
  <c r="B6318" i="4" a="1"/>
  <c r="B6318" i="4" s="1"/>
  <c r="B6347" i="4" a="1"/>
  <c r="B6347" i="4" s="1"/>
  <c r="B6402" i="4" a="1"/>
  <c r="B6402" i="4" s="1"/>
  <c r="B6425" i="4" a="1"/>
  <c r="B6425" i="4" s="1"/>
  <c r="B6452" i="4" a="1"/>
  <c r="B6452" i="4" s="1"/>
  <c r="B6510" i="4" a="1"/>
  <c r="B6510" i="4" s="1"/>
  <c r="B6537" i="4" a="1"/>
  <c r="B6537" i="4" s="1"/>
  <c r="B6562" i="4" a="1"/>
  <c r="B6562" i="4" s="1"/>
  <c r="B6613" i="4" a="1"/>
  <c r="B6613" i="4" s="1"/>
  <c r="B6667" i="4" a="1"/>
  <c r="B6667" i="4" s="1"/>
  <c r="B6696" i="4" a="1"/>
  <c r="B6696" i="4" s="1"/>
  <c r="B6720" i="4" a="1"/>
  <c r="B6720" i="4" s="1"/>
  <c r="B6749" i="4" a="1"/>
  <c r="B6749" i="4" s="1"/>
  <c r="B6779" i="4" a="1"/>
  <c r="B6779" i="4" s="1"/>
  <c r="B6809" i="4" a="1"/>
  <c r="B6809" i="4" s="1"/>
  <c r="B6839" i="4" a="1"/>
  <c r="B6839" i="4" s="1"/>
  <c r="B6865" i="4" a="1"/>
  <c r="B6865" i="4" s="1"/>
  <c r="B6922" i="4" a="1"/>
  <c r="B6922" i="4" s="1"/>
  <c r="B6950" i="4" a="1"/>
  <c r="B6950" i="4" s="1"/>
  <c r="B6978" i="4" a="1"/>
  <c r="B6978" i="4" s="1"/>
  <c r="B7006" i="4" a="1"/>
  <c r="B7006" i="4" s="1"/>
  <c r="B7035" i="4" a="1"/>
  <c r="B7035" i="4" s="1"/>
  <c r="B7065" i="4" a="1"/>
  <c r="B7065" i="4" s="1"/>
  <c r="B7095" i="4" a="1"/>
  <c r="B7095" i="4" s="1"/>
  <c r="B7121" i="4" a="1"/>
  <c r="B7121" i="4" s="1"/>
  <c r="B7149" i="4" a="1"/>
  <c r="B7149" i="4" s="1"/>
  <c r="B10325" i="4" a="1"/>
  <c r="B10325" i="4" s="1"/>
  <c r="B10779" i="4" a="1"/>
  <c r="B10779" i="4" s="1"/>
  <c r="B11137" i="4" a="1"/>
  <c r="B11137" i="4" s="1"/>
  <c r="B11431" i="4" a="1"/>
  <c r="B11431" i="4" s="1"/>
  <c r="B11763" i="4" a="1"/>
  <c r="B11763" i="4" s="1"/>
  <c r="B12012" i="4" a="1"/>
  <c r="B12012" i="4" s="1"/>
  <c r="B12470" i="4" a="1"/>
  <c r="B12470" i="4" s="1"/>
  <c r="B12654" i="4" a="1"/>
  <c r="B12654" i="4" s="1"/>
  <c r="B12999" i="4" a="1"/>
  <c r="B12999" i="4" s="1"/>
  <c r="B13091" i="4" a="1"/>
  <c r="B13091" i="4" s="1"/>
  <c r="B13200" i="4" a="1"/>
  <c r="B13200" i="4" s="1"/>
  <c r="B13283" i="4" a="1"/>
  <c r="B13283" i="4" s="1"/>
  <c r="B13366" i="4" a="1"/>
  <c r="B13366" i="4" s="1"/>
  <c r="B13452" i="4" a="1"/>
  <c r="B13452" i="4" s="1"/>
  <c r="B13547" i="4" a="1"/>
  <c r="B13547" i="4" s="1"/>
  <c r="B13617" i="4" a="1"/>
  <c r="B13617" i="4" s="1"/>
  <c r="B13699" i="4" a="1"/>
  <c r="B13699" i="4" s="1"/>
  <c r="B13766" i="4" a="1"/>
  <c r="B13766" i="4" s="1"/>
  <c r="B13841" i="4" a="1"/>
  <c r="B13841" i="4" s="1"/>
  <c r="B13910" i="4" a="1"/>
  <c r="B13910" i="4" s="1"/>
  <c r="B13972" i="4" a="1"/>
  <c r="B13972" i="4" s="1"/>
  <c r="B14105" i="4" a="1"/>
  <c r="B14105" i="4" s="1"/>
  <c r="B14179" i="4" a="1"/>
  <c r="B14179" i="4" s="1"/>
  <c r="B14235" i="4" a="1"/>
  <c r="B14235" i="4" s="1"/>
  <c r="B14295" i="4" a="1"/>
  <c r="B14295" i="4" s="1"/>
  <c r="B14414" i="4" a="1"/>
  <c r="B14414" i="4" s="1"/>
  <c r="B14518" i="4" a="1"/>
  <c r="B14518" i="4" s="1"/>
  <c r="B14561" i="4" a="1"/>
  <c r="B14561" i="4" s="1"/>
  <c r="B14619" i="4" a="1"/>
  <c r="B14619" i="4" s="1"/>
  <c r="B14669" i="4" a="1"/>
  <c r="B14669" i="4" s="1"/>
  <c r="B14713" i="4" a="1"/>
  <c r="B14713" i="4" s="1"/>
  <c r="B14764" i="4" a="1"/>
  <c r="B14764" i="4" s="1"/>
  <c r="B14860" i="4" a="1"/>
  <c r="B14860" i="4" s="1"/>
  <c r="B14947" i="4" a="1"/>
  <c r="B14947" i="4" s="1"/>
  <c r="B15041" i="4" a="1"/>
  <c r="B15041" i="4" s="1"/>
  <c r="B15125" i="4" a="1"/>
  <c r="B15125" i="4" s="1"/>
  <c r="B15168" i="4" a="1"/>
  <c r="B15168" i="4" s="1"/>
  <c r="B15256" i="4" a="1"/>
  <c r="B15256" i="4" s="1"/>
  <c r="B15466" i="4" a="1"/>
  <c r="B15466" i="4" s="1"/>
  <c r="B15503" i="4" a="1"/>
  <c r="B15503" i="4" s="1"/>
  <c r="B15595" i="4" a="1"/>
  <c r="B15595" i="4" s="1"/>
  <c r="B15670" i="4" a="1"/>
  <c r="B15670" i="4" s="1"/>
  <c r="B15709" i="4" a="1"/>
  <c r="B15709" i="4" s="1"/>
  <c r="B15754" i="4" a="1"/>
  <c r="B15754" i="4" s="1"/>
  <c r="B15826" i="4" a="1"/>
  <c r="B15826" i="4" s="1"/>
  <c r="B15861" i="4" a="1"/>
  <c r="B15861" i="4" s="1"/>
  <c r="B15897" i="4" a="1"/>
  <c r="B15897" i="4" s="1"/>
  <c r="B15975" i="4" a="1"/>
  <c r="B15975" i="4" s="1"/>
  <c r="B16008" i="4" a="1"/>
  <c r="B16008" i="4" s="1"/>
  <c r="B16077" i="4" a="1"/>
  <c r="B16077" i="4" s="1"/>
  <c r="B16112" i="4" a="1"/>
  <c r="B16112" i="4" s="1"/>
  <c r="B16144" i="4" a="1"/>
  <c r="B16144" i="4" s="1"/>
  <c r="B16214" i="4" a="1"/>
  <c r="B16214" i="4" s="1"/>
  <c r="B16249" i="4" a="1"/>
  <c r="B16249" i="4" s="1"/>
  <c r="B16350" i="4" a="1"/>
  <c r="B16350" i="4" s="1"/>
  <c r="B16386" i="4" a="1"/>
  <c r="B16386" i="4" s="1"/>
  <c r="B16419" i="4" a="1"/>
  <c r="B16419" i="4" s="1"/>
  <c r="B16482" i="4" a="1"/>
  <c r="B16482" i="4" s="1"/>
  <c r="B16524" i="4" a="1"/>
  <c r="B16524" i="4" s="1"/>
  <c r="B16559" i="4" a="1"/>
  <c r="B16559" i="4" s="1"/>
  <c r="B16590" i="4" a="1"/>
  <c r="B16590" i="4" s="1"/>
  <c r="B16620" i="4" a="1"/>
  <c r="B16620" i="4" s="1"/>
  <c r="B16657" i="4" a="1"/>
  <c r="B16657" i="4" s="1"/>
  <c r="B16686" i="4" a="1"/>
  <c r="B16686" i="4" s="1"/>
  <c r="B16717" i="4" a="1"/>
  <c r="B16717" i="4" s="1"/>
  <c r="B16748" i="4" a="1"/>
  <c r="B16748" i="4" s="1"/>
  <c r="B16778" i="4" a="1"/>
  <c r="B16778" i="4" s="1"/>
  <c r="B16877" i="4" a="1"/>
  <c r="B16877" i="4" s="1"/>
  <c r="B16905" i="4" a="1"/>
  <c r="B16905" i="4" s="1"/>
  <c r="B16941" i="4" a="1"/>
  <c r="B16941" i="4" s="1"/>
  <c r="B16972" i="4" a="1"/>
  <c r="B16972" i="4" s="1"/>
  <c r="B5008" i="4" a="1"/>
  <c r="B5008" i="4" s="1"/>
  <c r="B5075" i="4" a="1"/>
  <c r="B5075" i="4" s="1"/>
  <c r="B5109" i="4" a="1"/>
  <c r="B5109" i="4" s="1"/>
  <c r="B5142" i="4" a="1"/>
  <c r="B5142" i="4" s="1"/>
  <c r="B5178" i="4" a="1"/>
  <c r="B5178" i="4" s="1"/>
  <c r="B5211" i="4" a="1"/>
  <c r="B5211" i="4" s="1"/>
  <c r="B5252" i="4" a="1"/>
  <c r="B5252" i="4" s="1"/>
  <c r="B5319" i="4" a="1"/>
  <c r="B5319" i="4" s="1"/>
  <c r="B5348" i="4" a="1"/>
  <c r="B5348" i="4" s="1"/>
  <c r="B5386" i="4" a="1"/>
  <c r="B5386" i="4" s="1"/>
  <c r="B5417" i="4" a="1"/>
  <c r="B5417" i="4" s="1"/>
  <c r="B5448" i="4" a="1"/>
  <c r="B5448" i="4" s="1"/>
  <c r="B5512" i="4" a="1"/>
  <c r="B5512" i="4" s="1"/>
  <c r="B5575" i="4" a="1"/>
  <c r="B5575" i="4" s="1"/>
  <c r="B5640" i="4" a="1"/>
  <c r="B5640" i="4" s="1"/>
  <c r="B5678" i="4" a="1"/>
  <c r="B5678" i="4" s="1"/>
  <c r="B5709" i="4" a="1"/>
  <c r="B5709" i="4" s="1"/>
  <c r="B5741" i="4" a="1"/>
  <c r="B5741" i="4" s="1"/>
  <c r="B5774" i="4" a="1"/>
  <c r="B5774" i="4" s="1"/>
  <c r="B5812" i="4" a="1"/>
  <c r="B5812" i="4" s="1"/>
  <c r="B5845" i="4" a="1"/>
  <c r="B5845" i="4" s="1"/>
  <c r="B5876" i="4" a="1"/>
  <c r="B5876" i="4" s="1"/>
  <c r="B5907" i="4" a="1"/>
  <c r="B5907" i="4" s="1"/>
  <c r="B5976" i="4" a="1"/>
  <c r="B5976" i="4" s="1"/>
  <c r="B6010" i="4" a="1"/>
  <c r="B6010" i="4" s="1"/>
  <c r="B6043" i="4" a="1"/>
  <c r="B6043" i="4" s="1"/>
  <c r="B6073" i="4" a="1"/>
  <c r="B6073" i="4" s="1"/>
  <c r="B6105" i="4" a="1"/>
  <c r="B6105" i="4" s="1"/>
  <c r="B6168" i="4" a="1"/>
  <c r="B6168" i="4" s="1"/>
  <c r="B6197" i="4" a="1"/>
  <c r="B6197" i="4" s="1"/>
  <c r="B6226" i="4" a="1"/>
  <c r="B6226" i="4" s="1"/>
  <c r="B6257" i="4" a="1"/>
  <c r="B6257" i="4" s="1"/>
  <c r="B6288" i="4" a="1"/>
  <c r="B6288" i="4" s="1"/>
  <c r="B6319" i="4" a="1"/>
  <c r="B6319" i="4" s="1"/>
  <c r="B6348" i="4" a="1"/>
  <c r="B6348" i="4" s="1"/>
  <c r="B6375" i="4" a="1"/>
  <c r="B6375" i="4" s="1"/>
  <c r="B6426" i="4" a="1"/>
  <c r="B6426" i="4" s="1"/>
  <c r="B6453" i="4" a="1"/>
  <c r="B6453" i="4" s="1"/>
  <c r="B6481" i="4" a="1"/>
  <c r="B6481" i="4" s="1"/>
  <c r="B6538" i="4" a="1"/>
  <c r="B6538" i="4" s="1"/>
  <c r="B6563" i="4" a="1"/>
  <c r="B6563" i="4" s="1"/>
  <c r="B6588" i="4" a="1"/>
  <c r="B6588" i="4" s="1"/>
  <c r="B6614" i="4" a="1"/>
  <c r="B6614" i="4" s="1"/>
  <c r="B6641" i="4" a="1"/>
  <c r="B6641" i="4" s="1"/>
  <c r="B6668" i="4" a="1"/>
  <c r="B6668" i="4" s="1"/>
  <c r="B6697" i="4" a="1"/>
  <c r="B6697" i="4" s="1"/>
  <c r="B6721" i="4" a="1"/>
  <c r="B6721" i="4" s="1"/>
  <c r="B6780" i="4" a="1"/>
  <c r="B6780" i="4" s="1"/>
  <c r="B6810" i="4" a="1"/>
  <c r="B6810" i="4" s="1"/>
  <c r="B6840" i="4" a="1"/>
  <c r="B6840" i="4" s="1"/>
  <c r="B6866" i="4" a="1"/>
  <c r="B6866" i="4" s="1"/>
  <c r="B6896" i="4" a="1"/>
  <c r="B6896" i="4" s="1"/>
  <c r="B6951" i="4" a="1"/>
  <c r="B6951" i="4" s="1"/>
  <c r="B6979" i="4" a="1"/>
  <c r="B6979" i="4" s="1"/>
  <c r="B7036" i="4" a="1"/>
  <c r="B7036" i="4" s="1"/>
  <c r="B7066" i="4" a="1"/>
  <c r="B7066" i="4" s="1"/>
  <c r="B7122" i="4" a="1"/>
  <c r="B7122" i="4" s="1"/>
  <c r="B7150" i="4" a="1"/>
  <c r="B7150" i="4" s="1"/>
  <c r="B7178" i="4" a="1"/>
  <c r="B7178" i="4" s="1"/>
  <c r="B7206" i="4" a="1"/>
  <c r="B7206" i="4" s="1"/>
  <c r="B10366" i="4" a="1"/>
  <c r="B10366" i="4" s="1"/>
  <c r="B10780" i="4" a="1"/>
  <c r="B10780" i="4" s="1"/>
  <c r="B11138" i="4" a="1"/>
  <c r="B11138" i="4" s="1"/>
  <c r="B11433" i="4" a="1"/>
  <c r="B11433" i="4" s="1"/>
  <c r="B11764" i="4" a="1"/>
  <c r="B11764" i="4" s="1"/>
  <c r="B12013" i="4" a="1"/>
  <c r="B12013" i="4" s="1"/>
  <c r="B12256" i="4" a="1"/>
  <c r="B12256" i="4" s="1"/>
  <c r="B12471" i="4" a="1"/>
  <c r="B12471" i="4" s="1"/>
  <c r="B12804" i="4" a="1"/>
  <c r="B12804" i="4" s="1"/>
  <c r="B12914" i="4" a="1"/>
  <c r="B12914" i="4" s="1"/>
  <c r="B13000" i="4" a="1"/>
  <c r="B13000" i="4" s="1"/>
  <c r="B13092" i="4" a="1"/>
  <c r="B13092" i="4" s="1"/>
  <c r="B13201" i="4" a="1"/>
  <c r="B13201" i="4" s="1"/>
  <c r="B13285" i="4" a="1"/>
  <c r="B13285" i="4" s="1"/>
  <c r="B13367" i="4" a="1"/>
  <c r="B13367" i="4" s="1"/>
  <c r="B13453" i="4" a="1"/>
  <c r="B13453" i="4" s="1"/>
  <c r="B13548" i="4" a="1"/>
  <c r="B13548" i="4" s="1"/>
  <c r="B13618" i="4" a="1"/>
  <c r="B13618" i="4" s="1"/>
  <c r="B13701" i="4" a="1"/>
  <c r="B13701" i="4" s="1"/>
  <c r="B14039" i="4" a="1"/>
  <c r="B14039" i="4" s="1"/>
  <c r="B14106" i="4" a="1"/>
  <c r="B14106" i="4" s="1"/>
  <c r="B14180" i="4" a="1"/>
  <c r="B14180" i="4" s="1"/>
  <c r="B14237" i="4" a="1"/>
  <c r="B14237" i="4" s="1"/>
  <c r="B14296" i="4" a="1"/>
  <c r="B14296" i="4" s="1"/>
  <c r="B14355" i="4" a="1"/>
  <c r="B14355" i="4" s="1"/>
  <c r="B14415" i="4" a="1"/>
  <c r="B14415" i="4" s="1"/>
  <c r="B14465" i="4" a="1"/>
  <c r="B14465" i="4" s="1"/>
  <c r="B14563" i="4" a="1"/>
  <c r="B14563" i="4" s="1"/>
  <c r="B14620" i="4" a="1"/>
  <c r="B14620" i="4" s="1"/>
  <c r="B14670" i="4" a="1"/>
  <c r="B14670" i="4" s="1"/>
  <c r="B14765" i="4" a="1"/>
  <c r="B14765" i="4" s="1"/>
  <c r="B14861" i="4" a="1"/>
  <c r="B14861" i="4" s="1"/>
  <c r="B14901" i="4" a="1"/>
  <c r="B14901" i="4" s="1"/>
  <c r="B14948" i="4" a="1"/>
  <c r="B14948" i="4" s="1"/>
  <c r="B14991" i="4" a="1"/>
  <c r="B14991" i="4" s="1"/>
  <c r="B15085" i="4" a="1"/>
  <c r="B15085" i="4" s="1"/>
  <c r="B15169" i="4" a="1"/>
  <c r="B15169" i="4" s="1"/>
  <c r="B15214" i="4" a="1"/>
  <c r="B15214" i="4" s="1"/>
  <c r="B15296" i="4" a="1"/>
  <c r="B15296" i="4" s="1"/>
  <c r="B15337" i="4" a="1"/>
  <c r="B15337" i="4" s="1"/>
  <c r="B15373" i="4" a="1"/>
  <c r="B15373" i="4" s="1"/>
  <c r="B15426" i="4" a="1"/>
  <c r="B15426" i="4" s="1"/>
  <c r="B15507" i="4" a="1"/>
  <c r="B15507" i="4" s="1"/>
  <c r="B15548" i="4" a="1"/>
  <c r="B15548" i="4" s="1"/>
  <c r="B15638" i="4" a="1"/>
  <c r="B15638" i="4" s="1"/>
  <c r="B15671" i="4" a="1"/>
  <c r="B15671" i="4" s="1"/>
  <c r="B15710" i="4" a="1"/>
  <c r="B15710" i="4" s="1"/>
  <c r="B15755" i="4" a="1"/>
  <c r="B15755" i="4" s="1"/>
  <c r="B15792" i="4" a="1"/>
  <c r="B15792" i="4" s="1"/>
  <c r="B15862" i="4" a="1"/>
  <c r="B15862" i="4" s="1"/>
  <c r="B15937" i="4" a="1"/>
  <c r="B15937" i="4" s="1"/>
  <c r="B15977" i="4" a="1"/>
  <c r="B15977" i="4" s="1"/>
  <c r="B16042" i="4" a="1"/>
  <c r="B16042" i="4" s="1"/>
  <c r="B16145" i="4" a="1"/>
  <c r="B16145" i="4" s="1"/>
  <c r="B16176" i="4" a="1"/>
  <c r="B16176" i="4" s="1"/>
  <c r="B16215" i="4" a="1"/>
  <c r="B16215" i="4" s="1"/>
  <c r="B16250" i="4" a="1"/>
  <c r="B16250" i="4" s="1"/>
  <c r="B16283" i="4" a="1"/>
  <c r="B16283" i="4" s="1"/>
  <c r="B16319" i="4" a="1"/>
  <c r="B16319" i="4" s="1"/>
  <c r="B16351" i="4" a="1"/>
  <c r="B16351" i="4" s="1"/>
  <c r="B16449" i="4" a="1"/>
  <c r="B16449" i="4" s="1"/>
  <c r="B16591" i="4" a="1"/>
  <c r="B16591" i="4" s="1"/>
  <c r="B16621" i="4" a="1"/>
  <c r="B16621" i="4" s="1"/>
  <c r="B16658" i="4" a="1"/>
  <c r="B16658" i="4" s="1"/>
  <c r="B16718" i="4" a="1"/>
  <c r="B16718" i="4" s="1"/>
  <c r="B16779" i="4" a="1"/>
  <c r="B16779" i="4" s="1"/>
  <c r="B16815" i="4" a="1"/>
  <c r="B16815" i="4" s="1"/>
  <c r="B16973" i="4" a="1"/>
  <c r="B16973" i="4" s="1"/>
  <c r="B5038" i="4" a="1"/>
  <c r="B5038" i="4" s="1"/>
  <c r="B5077" i="4" a="1"/>
  <c r="B5077" i="4" s="1"/>
  <c r="B5110" i="4" a="1"/>
  <c r="B5110" i="4" s="1"/>
  <c r="B5143" i="4" a="1"/>
  <c r="B5143" i="4" s="1"/>
  <c r="B5212" i="4" a="1"/>
  <c r="B5212" i="4" s="1"/>
  <c r="B5253" i="4" a="1"/>
  <c r="B5253" i="4" s="1"/>
  <c r="B5288" i="4" a="1"/>
  <c r="B5288" i="4" s="1"/>
  <c r="B5350" i="4" a="1"/>
  <c r="B5350" i="4" s="1"/>
  <c r="B5418" i="4" a="1"/>
  <c r="B5418" i="4" s="1"/>
  <c r="B5449" i="4" a="1"/>
  <c r="B5449" i="4" s="1"/>
  <c r="B5478" i="4" a="1"/>
  <c r="B5478" i="4" s="1"/>
  <c r="B5513" i="4" a="1"/>
  <c r="B5513" i="4" s="1"/>
  <c r="B5544" i="4" a="1"/>
  <c r="B5544" i="4" s="1"/>
  <c r="B5576" i="4" a="1"/>
  <c r="B5576" i="4" s="1"/>
  <c r="B5607" i="4" a="1"/>
  <c r="B5607" i="4" s="1"/>
  <c r="B5679" i="4" a="1"/>
  <c r="B5679" i="4" s="1"/>
  <c r="B5710" i="4" a="1"/>
  <c r="B5710" i="4" s="1"/>
  <c r="B5742" i="4" a="1"/>
  <c r="B5742" i="4" s="1"/>
  <c r="B5775" i="4" a="1"/>
  <c r="B5775" i="4" s="1"/>
  <c r="B5846" i="4" a="1"/>
  <c r="B5846" i="4" s="1"/>
  <c r="B5877" i="4" a="1"/>
  <c r="B5877" i="4" s="1"/>
  <c r="B5908" i="4" a="1"/>
  <c r="B5908" i="4" s="1"/>
  <c r="B5939" i="4" a="1"/>
  <c r="B5939" i="4" s="1"/>
  <c r="B5977" i="4" a="1"/>
  <c r="B5977" i="4" s="1"/>
  <c r="B6011" i="4" a="1"/>
  <c r="B6011" i="4" s="1"/>
  <c r="B6106" i="4" a="1"/>
  <c r="B6106" i="4" s="1"/>
  <c r="B6137" i="4" a="1"/>
  <c r="B6137" i="4" s="1"/>
  <c r="B6198" i="4" a="1"/>
  <c r="B6198" i="4" s="1"/>
  <c r="B6258" i="4" a="1"/>
  <c r="B6258" i="4" s="1"/>
  <c r="B6289" i="4" a="1"/>
  <c r="B6289" i="4" s="1"/>
  <c r="B6320" i="4" a="1"/>
  <c r="B6320" i="4" s="1"/>
  <c r="B6349" i="4" a="1"/>
  <c r="B6349" i="4" s="1"/>
  <c r="B6427" i="4" a="1"/>
  <c r="B6427" i="4" s="1"/>
  <c r="B6455" i="4" a="1"/>
  <c r="B6455" i="4" s="1"/>
  <c r="B6482" i="4" a="1"/>
  <c r="B6482" i="4" s="1"/>
  <c r="B6511" i="4" a="1"/>
  <c r="B6511" i="4" s="1"/>
  <c r="B6539" i="4" a="1"/>
  <c r="B6539" i="4" s="1"/>
  <c r="B6564" i="4" a="1"/>
  <c r="B6564" i="4" s="1"/>
  <c r="B6589" i="4" a="1"/>
  <c r="B6589" i="4" s="1"/>
  <c r="B6615" i="4" a="1"/>
  <c r="B6615" i="4" s="1"/>
  <c r="B6642" i="4" a="1"/>
  <c r="B6642" i="4" s="1"/>
  <c r="B6669" i="4" a="1"/>
  <c r="B6669" i="4" s="1"/>
  <c r="B6722" i="4" a="1"/>
  <c r="B6722" i="4" s="1"/>
  <c r="B6750" i="4" a="1"/>
  <c r="B6750" i="4" s="1"/>
  <c r="B6781" i="4" a="1"/>
  <c r="B6781" i="4" s="1"/>
  <c r="B6841" i="4" a="1"/>
  <c r="B6841" i="4" s="1"/>
  <c r="B6867" i="4" a="1"/>
  <c r="B6867" i="4" s="1"/>
  <c r="B6923" i="4" a="1"/>
  <c r="B6923" i="4" s="1"/>
  <c r="B6952" i="4" a="1"/>
  <c r="B6952" i="4" s="1"/>
  <c r="B6980" i="4" a="1"/>
  <c r="B6980" i="4" s="1"/>
  <c r="B7007" i="4" a="1"/>
  <c r="B7007" i="4" s="1"/>
  <c r="B7037" i="4" a="1"/>
  <c r="B7037" i="4" s="1"/>
  <c r="B7067" i="4" a="1"/>
  <c r="B7067" i="4" s="1"/>
  <c r="B7096" i="4" a="1"/>
  <c r="B7096" i="4" s="1"/>
  <c r="B7123" i="4" a="1"/>
  <c r="B7123" i="4" s="1"/>
  <c r="B7151" i="4" a="1"/>
  <c r="B7151" i="4" s="1"/>
  <c r="B7179" i="4" a="1"/>
  <c r="B7179" i="4" s="1"/>
  <c r="B7233" i="4" a="1"/>
  <c r="B7233" i="4" s="1"/>
  <c r="B7318" i="4" a="1"/>
  <c r="B7318" i="4" s="1"/>
  <c r="B7373" i="4" a="1"/>
  <c r="B7373" i="4" s="1"/>
  <c r="B7402" i="4" a="1"/>
  <c r="B7402" i="4" s="1"/>
  <c r="B7432" i="4" a="1"/>
  <c r="B7432" i="4" s="1"/>
  <c r="B7460" i="4" a="1"/>
  <c r="B7460" i="4" s="1"/>
  <c r="B7490" i="4" a="1"/>
  <c r="B7490" i="4" s="1"/>
  <c r="B7539" i="4" a="1"/>
  <c r="B7539" i="4" s="1"/>
  <c r="B7567" i="4" a="1"/>
  <c r="B7567" i="4" s="1"/>
  <c r="B7596" i="4" a="1"/>
  <c r="B7596" i="4" s="1"/>
  <c r="B7625" i="4" a="1"/>
  <c r="B7625" i="4" s="1"/>
  <c r="B7655" i="4" a="1"/>
  <c r="B7655" i="4" s="1"/>
  <c r="B7683" i="4" a="1"/>
  <c r="B7683" i="4" s="1"/>
  <c r="B7740" i="4" a="1"/>
  <c r="B7740" i="4" s="1"/>
  <c r="B7769" i="4" a="1"/>
  <c r="B7769" i="4" s="1"/>
  <c r="B7829" i="4" a="1"/>
  <c r="B7829" i="4" s="1"/>
  <c r="B7857" i="4" a="1"/>
  <c r="B7857" i="4" s="1"/>
  <c r="B7888" i="4" a="1"/>
  <c r="B7888" i="4" s="1"/>
  <c r="B7918" i="4" a="1"/>
  <c r="B7918" i="4" s="1"/>
  <c r="B7946" i="4" a="1"/>
  <c r="B7946" i="4" s="1"/>
  <c r="B7974" i="4" a="1"/>
  <c r="B7974" i="4" s="1"/>
  <c r="B7999" i="4" a="1"/>
  <c r="B7999" i="4" s="1"/>
  <c r="B8055" i="4" a="1"/>
  <c r="B8055" i="4" s="1"/>
  <c r="B8109" i="4" a="1"/>
  <c r="B8109" i="4" s="1"/>
  <c r="B8165" i="4" a="1"/>
  <c r="B8165" i="4" s="1"/>
  <c r="B8189" i="4" a="1"/>
  <c r="B8189" i="4" s="1"/>
  <c r="B8215" i="4" a="1"/>
  <c r="B8215" i="4" s="1"/>
  <c r="B8244" i="4" a="1"/>
  <c r="B8244" i="4" s="1"/>
  <c r="B8270" i="4" a="1"/>
  <c r="B8270" i="4" s="1"/>
  <c r="B8297" i="4" a="1"/>
  <c r="B8297" i="4" s="1"/>
  <c r="B8323" i="4" a="1"/>
  <c r="B8323" i="4" s="1"/>
  <c r="B8348" i="4" a="1"/>
  <c r="B8348" i="4" s="1"/>
  <c r="B8377" i="4" a="1"/>
  <c r="B8377" i="4" s="1"/>
  <c r="B8403" i="4" a="1"/>
  <c r="B8403" i="4" s="1"/>
  <c r="B8428" i="4" a="1"/>
  <c r="B8428" i="4" s="1"/>
  <c r="B8451" i="4" a="1"/>
  <c r="B8451" i="4" s="1"/>
  <c r="B8478" i="4" a="1"/>
  <c r="B8478" i="4" s="1"/>
  <c r="B8505" i="4" a="1"/>
  <c r="B8505" i="4" s="1"/>
  <c r="B8532" i="4" a="1"/>
  <c r="B8532" i="4" s="1"/>
  <c r="B8557" i="4" a="1"/>
  <c r="B8557" i="4" s="1"/>
  <c r="B8582" i="4" a="1"/>
  <c r="B8582" i="4" s="1"/>
  <c r="B8611" i="4" a="1"/>
  <c r="B8611" i="4" s="1"/>
  <c r="B8636" i="4" a="1"/>
  <c r="B8636" i="4" s="1"/>
  <c r="B8665" i="4" a="1"/>
  <c r="B8665" i="4" s="1"/>
  <c r="B8690" i="4" a="1"/>
  <c r="B8690" i="4" s="1"/>
  <c r="B8740" i="4" a="1"/>
  <c r="B8740" i="4" s="1"/>
  <c r="B8766" i="4" a="1"/>
  <c r="B8766" i="4" s="1"/>
  <c r="B8794" i="4" a="1"/>
  <c r="B8794" i="4" s="1"/>
  <c r="B8820" i="4" a="1"/>
  <c r="B8820" i="4" s="1"/>
  <c r="B8848" i="4" a="1"/>
  <c r="B8848" i="4" s="1"/>
  <c r="B8876" i="4" a="1"/>
  <c r="B8876" i="4" s="1"/>
  <c r="B8906" i="4" a="1"/>
  <c r="B8906" i="4" s="1"/>
  <c r="B8935" i="4" a="1"/>
  <c r="B8935" i="4" s="1"/>
  <c r="B8964" i="4" a="1"/>
  <c r="B8964" i="4" s="1"/>
  <c r="B8992" i="4" a="1"/>
  <c r="B8992" i="4" s="1"/>
  <c r="B9018" i="4" a="1"/>
  <c r="B9018" i="4" s="1"/>
  <c r="B9045" i="4" a="1"/>
  <c r="B9045" i="4" s="1"/>
  <c r="B9071" i="4" a="1"/>
  <c r="B9071" i="4" s="1"/>
  <c r="B9126" i="4" a="1"/>
  <c r="B9126" i="4" s="1"/>
  <c r="B9157" i="4" a="1"/>
  <c r="B9157" i="4" s="1"/>
  <c r="B9183" i="4" a="1"/>
  <c r="B9183" i="4" s="1"/>
  <c r="B9208" i="4" a="1"/>
  <c r="B9208" i="4" s="1"/>
  <c r="B9236" i="4" a="1"/>
  <c r="B9236" i="4" s="1"/>
  <c r="B9263" i="4" a="1"/>
  <c r="B9263" i="4" s="1"/>
  <c r="B9290" i="4" a="1"/>
  <c r="B9290" i="4" s="1"/>
  <c r="B9318" i="4" a="1"/>
  <c r="B9318" i="4" s="1"/>
  <c r="B9343" i="4" a="1"/>
  <c r="B9343" i="4" s="1"/>
  <c r="B9371" i="4" a="1"/>
  <c r="B9371" i="4" s="1"/>
  <c r="B9399" i="4" a="1"/>
  <c r="B9399" i="4" s="1"/>
  <c r="B9425" i="4" a="1"/>
  <c r="B9425" i="4" s="1"/>
  <c r="B9451" i="4" a="1"/>
  <c r="B9451" i="4" s="1"/>
  <c r="B9476" i="4" a="1"/>
  <c r="B9476" i="4" s="1"/>
  <c r="B9530" i="4" a="1"/>
  <c r="B9530" i="4" s="1"/>
  <c r="B9552" i="4" a="1"/>
  <c r="B9552" i="4" s="1"/>
  <c r="B9578" i="4" a="1"/>
  <c r="B9578" i="4" s="1"/>
  <c r="B9603" i="4" a="1"/>
  <c r="B9603" i="4" s="1"/>
  <c r="B9628" i="4" a="1"/>
  <c r="B9628" i="4" s="1"/>
  <c r="B9651" i="4" a="1"/>
  <c r="B9651" i="4" s="1"/>
  <c r="B9677" i="4" a="1"/>
  <c r="B9677" i="4" s="1"/>
  <c r="B9702" i="4" a="1"/>
  <c r="B9702" i="4" s="1"/>
  <c r="B9753" i="4" a="1"/>
  <c r="B9753" i="4" s="1"/>
  <c r="B9777" i="4" a="1"/>
  <c r="B9777" i="4" s="1"/>
  <c r="B9802" i="4" a="1"/>
  <c r="B9802" i="4" s="1"/>
  <c r="B9830" i="4" a="1"/>
  <c r="B9830" i="4" s="1"/>
  <c r="B9855" i="4" a="1"/>
  <c r="B9855" i="4" s="1"/>
  <c r="B9904" i="4" a="1"/>
  <c r="B9904" i="4" s="1"/>
  <c r="B9928" i="4" a="1"/>
  <c r="B9928" i="4" s="1"/>
  <c r="B9954" i="4" a="1"/>
  <c r="B9954" i="4" s="1"/>
  <c r="B9979" i="4" a="1"/>
  <c r="B9979" i="4" s="1"/>
  <c r="B9" i="4" a="1"/>
  <c r="B9" i="4" s="1"/>
  <c r="B36" i="4" a="1"/>
  <c r="B36" i="4" s="1"/>
  <c r="B62" i="4" a="1"/>
  <c r="B62" i="4" s="1"/>
  <c r="B88" i="4" a="1"/>
  <c r="B88" i="4" s="1"/>
  <c r="B119" i="4" a="1"/>
  <c r="B119" i="4" s="1"/>
  <c r="B149" i="4" a="1"/>
  <c r="B149" i="4" s="1"/>
  <c r="B180" i="4" a="1"/>
  <c r="B180" i="4" s="1"/>
  <c r="B210" i="4" a="1"/>
  <c r="B210" i="4" s="1"/>
  <c r="B241" i="4" a="1"/>
  <c r="B241" i="4" s="1"/>
  <c r="B265" i="4" a="1"/>
  <c r="B265" i="4" s="1"/>
  <c r="B290" i="4" a="1"/>
  <c r="B290" i="4" s="1"/>
  <c r="B317" i="4" a="1"/>
  <c r="B317" i="4" s="1"/>
  <c r="B344" i="4" a="1"/>
  <c r="B344" i="4" s="1"/>
  <c r="B370" i="4" a="1"/>
  <c r="B370" i="4" s="1"/>
  <c r="B392" i="4" a="1"/>
  <c r="B392" i="4" s="1"/>
  <c r="B421" i="4" a="1"/>
  <c r="B421" i="4" s="1"/>
  <c r="B446" i="4" a="1"/>
  <c r="B446" i="4" s="1"/>
  <c r="B472" i="4" a="1"/>
  <c r="B472" i="4" s="1"/>
  <c r="B498" i="4" a="1"/>
  <c r="B498" i="4" s="1"/>
  <c r="B519" i="4" a="1"/>
  <c r="B519" i="4" s="1"/>
  <c r="B548" i="4" a="1"/>
  <c r="B548" i="4" s="1"/>
  <c r="B628" i="4" a="1"/>
  <c r="B628" i="4" s="1"/>
  <c r="B650" i="4" a="1"/>
  <c r="B650" i="4" s="1"/>
  <c r="B676" i="4" a="1"/>
  <c r="B676" i="4" s="1"/>
  <c r="B731" i="4" a="1"/>
  <c r="B731" i="4" s="1"/>
  <c r="B759" i="4" a="1"/>
  <c r="B759" i="4" s="1"/>
  <c r="B781" i="4" a="1"/>
  <c r="B781" i="4" s="1"/>
  <c r="B803" i="4" a="1"/>
  <c r="B803" i="4" s="1"/>
  <c r="B829" i="4" a="1"/>
  <c r="B829" i="4" s="1"/>
  <c r="B883" i="4" a="1"/>
  <c r="B883" i="4" s="1"/>
  <c r="B906" i="4" a="1"/>
  <c r="B906" i="4" s="1"/>
  <c r="B931" i="4" a="1"/>
  <c r="B931" i="4" s="1"/>
  <c r="B10367" i="4" a="1"/>
  <c r="B10367" i="4" s="1"/>
  <c r="B10890" i="4" a="1"/>
  <c r="B10890" i="4" s="1"/>
  <c r="B11294" i="4" a="1"/>
  <c r="B11294" i="4" s="1"/>
  <c r="B11625" i="4" a="1"/>
  <c r="B11625" i="4" s="1"/>
  <c r="B12301" i="4" a="1"/>
  <c r="B12301" i="4" s="1"/>
  <c r="B12560" i="4" a="1"/>
  <c r="B12560" i="4" s="1"/>
  <c r="B12727" i="4" a="1"/>
  <c r="B12727" i="4" s="1"/>
  <c r="B12888" i="4" a="1"/>
  <c r="B12888" i="4" s="1"/>
  <c r="B13007" i="4" a="1"/>
  <c r="B13007" i="4" s="1"/>
  <c r="B13133" i="4" a="1"/>
  <c r="B13133" i="4" s="1"/>
  <c r="B13239" i="4" a="1"/>
  <c r="B13239" i="4" s="1"/>
  <c r="B13340" i="4" a="1"/>
  <c r="B13340" i="4" s="1"/>
  <c r="B13454" i="4" a="1"/>
  <c r="B13454" i="4" s="1"/>
  <c r="B13555" i="4" a="1"/>
  <c r="B13555" i="4" s="1"/>
  <c r="B13748" i="4" a="1"/>
  <c r="B13748" i="4" s="1"/>
  <c r="B13826" i="4" a="1"/>
  <c r="B13826" i="4" s="1"/>
  <c r="B13921" i="4" a="1"/>
  <c r="B13921" i="4" s="1"/>
  <c r="B14080" i="4" a="1"/>
  <c r="B14080" i="4" s="1"/>
  <c r="B14244" i="4" a="1"/>
  <c r="B14244" i="4" s="1"/>
  <c r="B14323" i="4" a="1"/>
  <c r="B14323" i="4" s="1"/>
  <c r="B14445" i="4" a="1"/>
  <c r="B14445" i="4" s="1"/>
  <c r="B14519" i="4" a="1"/>
  <c r="B14519" i="4" s="1"/>
  <c r="B14581" i="4" a="1"/>
  <c r="B14581" i="4" s="1"/>
  <c r="B14637" i="4" a="1"/>
  <c r="B14637" i="4" s="1"/>
  <c r="B14753" i="4" a="1"/>
  <c r="B14753" i="4" s="1"/>
  <c r="B14822" i="4" a="1"/>
  <c r="B14822" i="4" s="1"/>
  <c r="B14874" i="4" a="1"/>
  <c r="B14874" i="4" s="1"/>
  <c r="B14983" i="4" a="1"/>
  <c r="B14983" i="4" s="1"/>
  <c r="B15043" i="4" a="1"/>
  <c r="B15043" i="4" s="1"/>
  <c r="B15259" i="4" a="1"/>
  <c r="B15259" i="4" s="1"/>
  <c r="B15301" i="4" a="1"/>
  <c r="B15301" i="4" s="1"/>
  <c r="B15361" i="4" a="1"/>
  <c r="B15361" i="4" s="1"/>
  <c r="B15402" i="4" a="1"/>
  <c r="B15402" i="4" s="1"/>
  <c r="B15462" i="4" a="1"/>
  <c r="B15462" i="4" s="1"/>
  <c r="B15511" i="4" a="1"/>
  <c r="B15511" i="4" s="1"/>
  <c r="B15570" i="4" a="1"/>
  <c r="B15570" i="4" s="1"/>
  <c r="B15615" i="4" a="1"/>
  <c r="B15615" i="4" s="1"/>
  <c r="B15664" i="4" a="1"/>
  <c r="B15664" i="4" s="1"/>
  <c r="B15712" i="4" a="1"/>
  <c r="B15712" i="4" s="1"/>
  <c r="B15763" i="4" a="1"/>
  <c r="B15763" i="4" s="1"/>
  <c r="B15851" i="4" a="1"/>
  <c r="B15851" i="4" s="1"/>
  <c r="B15905" i="4" a="1"/>
  <c r="B15905" i="4" s="1"/>
  <c r="B15986" i="4" a="1"/>
  <c r="B15986" i="4" s="1"/>
  <c r="B16031" i="4" a="1"/>
  <c r="B16031" i="4" s="1"/>
  <c r="B16070" i="4" a="1"/>
  <c r="B16070" i="4" s="1"/>
  <c r="B16116" i="4" a="1"/>
  <c r="B16116" i="4" s="1"/>
  <c r="B16196" i="4" a="1"/>
  <c r="B16196" i="4" s="1"/>
  <c r="B16236" i="4" a="1"/>
  <c r="B16236" i="4" s="1"/>
  <c r="B16332" i="4" a="1"/>
  <c r="B16332" i="4" s="1"/>
  <c r="B16450" i="4" a="1"/>
  <c r="B16450" i="4" s="1"/>
  <c r="B16497" i="4" a="1"/>
  <c r="B16497" i="4" s="1"/>
  <c r="B16578" i="4" a="1"/>
  <c r="B16578" i="4" s="1"/>
  <c r="B16614" i="4" a="1"/>
  <c r="B16614" i="4" s="1"/>
  <c r="B16735" i="4" a="1"/>
  <c r="B16735" i="4" s="1"/>
  <c r="B16852" i="4" a="1"/>
  <c r="B16852" i="4" s="1"/>
  <c r="B16892" i="4" a="1"/>
  <c r="B16892" i="4" s="1"/>
  <c r="B16927" i="4" a="1"/>
  <c r="B16927" i="4" s="1"/>
  <c r="B16974" i="4" a="1"/>
  <c r="B16974" i="4" s="1"/>
  <c r="B5056" i="4" a="1"/>
  <c r="B5056" i="4" s="1"/>
  <c r="B5094" i="4" a="1"/>
  <c r="B5094" i="4" s="1"/>
  <c r="B5137" i="4" a="1"/>
  <c r="B5137" i="4" s="1"/>
  <c r="B5184" i="4" a="1"/>
  <c r="B5184" i="4" s="1"/>
  <c r="B5228" i="4" a="1"/>
  <c r="B5228" i="4" s="1"/>
  <c r="B10368" i="4" a="1"/>
  <c r="B10368" i="4" s="1"/>
  <c r="B11296" i="4" a="1"/>
  <c r="B11296" i="4" s="1"/>
  <c r="B11630" i="4" a="1"/>
  <c r="B11630" i="4" s="1"/>
  <c r="B11984" i="4" a="1"/>
  <c r="B11984" i="4" s="1"/>
  <c r="B12316" i="4" a="1"/>
  <c r="B12316" i="4" s="1"/>
  <c r="B12561" i="4" a="1"/>
  <c r="B12561" i="4" s="1"/>
  <c r="B12736" i="4" a="1"/>
  <c r="B12736" i="4" s="1"/>
  <c r="B12889" i="4" a="1"/>
  <c r="B12889" i="4" s="1"/>
  <c r="B13008" i="4" a="1"/>
  <c r="B13008" i="4" s="1"/>
  <c r="B13135" i="4" a="1"/>
  <c r="B13135" i="4" s="1"/>
  <c r="B13240" i="4" a="1"/>
  <c r="B13240" i="4" s="1"/>
  <c r="B13345" i="4" a="1"/>
  <c r="B13345" i="4" s="1"/>
  <c r="B13557" i="4" a="1"/>
  <c r="B13557" i="4" s="1"/>
  <c r="B13648" i="4" a="1"/>
  <c r="B13648" i="4" s="1"/>
  <c r="B13750" i="4" a="1"/>
  <c r="B13750" i="4" s="1"/>
  <c r="B13827" i="4" a="1"/>
  <c r="B13827" i="4" s="1"/>
  <c r="B13924" i="4" a="1"/>
  <c r="B13924" i="4" s="1"/>
  <c r="B13998" i="4" a="1"/>
  <c r="B13998" i="4" s="1"/>
  <c r="B14081" i="4" a="1"/>
  <c r="B14081" i="4" s="1"/>
  <c r="B14151" i="4" a="1"/>
  <c r="B14151" i="4" s="1"/>
  <c r="B14245" i="4" a="1"/>
  <c r="B14245" i="4" s="1"/>
  <c r="B14325" i="4" a="1"/>
  <c r="B14325" i="4" s="1"/>
  <c r="B14383" i="4" a="1"/>
  <c r="B14383" i="4" s="1"/>
  <c r="B14446" i="4" a="1"/>
  <c r="B14446" i="4" s="1"/>
  <c r="B14584" i="4" a="1"/>
  <c r="B14584" i="4" s="1"/>
  <c r="B14638" i="4" a="1"/>
  <c r="B14638" i="4" s="1"/>
  <c r="B14755" i="4" a="1"/>
  <c r="B14755" i="4" s="1"/>
  <c r="B14875" i="4" a="1"/>
  <c r="B14875" i="4" s="1"/>
  <c r="B14927" i="4" a="1"/>
  <c r="B14927" i="4" s="1"/>
  <c r="B14985" i="4" a="1"/>
  <c r="B14985" i="4" s="1"/>
  <c r="B15044" i="4" a="1"/>
  <c r="B15044" i="4" s="1"/>
  <c r="B15094" i="4" a="1"/>
  <c r="B15094" i="4" s="1"/>
  <c r="B15200" i="4" a="1"/>
  <c r="B15200" i="4" s="1"/>
  <c r="B15362" i="4" a="1"/>
  <c r="B15362" i="4" s="1"/>
  <c r="B15403" i="4" a="1"/>
  <c r="B15403" i="4" s="1"/>
  <c r="B15463" i="4" a="1"/>
  <c r="B15463" i="4" s="1"/>
  <c r="B15512" i="4" a="1"/>
  <c r="B15512" i="4" s="1"/>
  <c r="B15665" i="4" a="1"/>
  <c r="B15665" i="4" s="1"/>
  <c r="B15807" i="4" a="1"/>
  <c r="B15807" i="4" s="1"/>
  <c r="B15906" i="4" a="1"/>
  <c r="B15906" i="4" s="1"/>
  <c r="B15948" i="4" a="1"/>
  <c r="B15948" i="4" s="1"/>
  <c r="B15987" i="4" a="1"/>
  <c r="B15987" i="4" s="1"/>
  <c r="B16071" i="4" a="1"/>
  <c r="B16071" i="4" s="1"/>
  <c r="B16118" i="4" a="1"/>
  <c r="B16118" i="4" s="1"/>
  <c r="B16159" i="4" a="1"/>
  <c r="B16159" i="4" s="1"/>
  <c r="B16197" i="4" a="1"/>
  <c r="B16197" i="4" s="1"/>
  <c r="B16237" i="4" a="1"/>
  <c r="B16237" i="4" s="1"/>
  <c r="B16287" i="4" a="1"/>
  <c r="B16287" i="4" s="1"/>
  <c r="B16369" i="4" a="1"/>
  <c r="B16369" i="4" s="1"/>
  <c r="B16410" i="4" a="1"/>
  <c r="B16410" i="4" s="1"/>
  <c r="B16451" i="4" a="1"/>
  <c r="B16451" i="4" s="1"/>
  <c r="B16498" i="4" a="1"/>
  <c r="B16498" i="4" s="1"/>
  <c r="B16537" i="4" a="1"/>
  <c r="B16537" i="4" s="1"/>
  <c r="B16579" i="4" a="1"/>
  <c r="B16579" i="4" s="1"/>
  <c r="B16615" i="4" a="1"/>
  <c r="B16615" i="4" s="1"/>
  <c r="B16661" i="4" a="1"/>
  <c r="B16661" i="4" s="1"/>
  <c r="B16736" i="4" a="1"/>
  <c r="B16736" i="4" s="1"/>
  <c r="B16771" i="4" a="1"/>
  <c r="B16771" i="4" s="1"/>
  <c r="B16817" i="4" a="1"/>
  <c r="B16817" i="4" s="1"/>
  <c r="B16853" i="4" a="1"/>
  <c r="B16853" i="4" s="1"/>
  <c r="B16975" i="4" a="1"/>
  <c r="B16975" i="4" s="1"/>
  <c r="B5015" i="4" a="1"/>
  <c r="B5015" i="4" s="1"/>
  <c r="B5095" i="4" a="1"/>
  <c r="B5095" i="4" s="1"/>
  <c r="B5138" i="4" a="1"/>
  <c r="B5138" i="4" s="1"/>
  <c r="B5185" i="4" a="1"/>
  <c r="B5185" i="4" s="1"/>
  <c r="B10369" i="4" a="1"/>
  <c r="B10369" i="4" s="1"/>
  <c r="B10916" i="4" a="1"/>
  <c r="B10916" i="4" s="1"/>
  <c r="B11631" i="4" a="1"/>
  <c r="B11631" i="4" s="1"/>
  <c r="B12014" i="4" a="1"/>
  <c r="B12014" i="4" s="1"/>
  <c r="B12318" i="4" a="1"/>
  <c r="B12318" i="4" s="1"/>
  <c r="B12562" i="4" a="1"/>
  <c r="B12562" i="4" s="1"/>
  <c r="B12737" i="4" a="1"/>
  <c r="B12737" i="4" s="1"/>
  <c r="B12890" i="4" a="1"/>
  <c r="B12890" i="4" s="1"/>
  <c r="B13009" i="4" a="1"/>
  <c r="B13009" i="4" s="1"/>
  <c r="B13137" i="4" a="1"/>
  <c r="B13137" i="4" s="1"/>
  <c r="B13241" i="4" a="1"/>
  <c r="B13241" i="4" s="1"/>
  <c r="B13347" i="4" a="1"/>
  <c r="B13347" i="4" s="1"/>
  <c r="B13473" i="4" a="1"/>
  <c r="B13473" i="4" s="1"/>
  <c r="B13559" i="4" a="1"/>
  <c r="B13559" i="4" s="1"/>
  <c r="B13649" i="4" a="1"/>
  <c r="B13649" i="4" s="1"/>
  <c r="B13751" i="4" a="1"/>
  <c r="B13751" i="4" s="1"/>
  <c r="B13842" i="4" a="1"/>
  <c r="B13842" i="4" s="1"/>
  <c r="B13926" i="4" a="1"/>
  <c r="B13926" i="4" s="1"/>
  <c r="B14003" i="4" a="1"/>
  <c r="B14003" i="4" s="1"/>
  <c r="B14082" i="4" a="1"/>
  <c r="B14082" i="4" s="1"/>
  <c r="B14152" i="4" a="1"/>
  <c r="B14152" i="4" s="1"/>
  <c r="B14246" i="4" a="1"/>
  <c r="B14246" i="4" s="1"/>
  <c r="B14326" i="4" a="1"/>
  <c r="B14326" i="4" s="1"/>
  <c r="B14384" i="4" a="1"/>
  <c r="B14384" i="4" s="1"/>
  <c r="B14452" i="4" a="1"/>
  <c r="B14452" i="4" s="1"/>
  <c r="B14520" i="4" a="1"/>
  <c r="B14520" i="4" s="1"/>
  <c r="B14585" i="4" a="1"/>
  <c r="B14585" i="4" s="1"/>
  <c r="B14639" i="4" a="1"/>
  <c r="B14639" i="4" s="1"/>
  <c r="B14702" i="4" a="1"/>
  <c r="B14702" i="4" s="1"/>
  <c r="B14768" i="4" a="1"/>
  <c r="B14768" i="4" s="1"/>
  <c r="B14823" i="4" a="1"/>
  <c r="B14823" i="4" s="1"/>
  <c r="B14876" i="4" a="1"/>
  <c r="B14876" i="4" s="1"/>
  <c r="B14929" i="4" a="1"/>
  <c r="B14929" i="4" s="1"/>
  <c r="B14986" i="4" a="1"/>
  <c r="B14986" i="4" s="1"/>
  <c r="B15049" i="4" a="1"/>
  <c r="B15049" i="4" s="1"/>
  <c r="B15095" i="4" a="1"/>
  <c r="B15095" i="4" s="1"/>
  <c r="B15151" i="4" a="1"/>
  <c r="B15151" i="4" s="1"/>
  <c r="B15201" i="4" a="1"/>
  <c r="B15201" i="4" s="1"/>
  <c r="B15260" i="4" a="1"/>
  <c r="B15260" i="4" s="1"/>
  <c r="B15363" i="4" a="1"/>
  <c r="B15363" i="4" s="1"/>
  <c r="B15406" i="4" a="1"/>
  <c r="B15406" i="4" s="1"/>
  <c r="B15467" i="4" a="1"/>
  <c r="B15467" i="4" s="1"/>
  <c r="B15513" i="4" a="1"/>
  <c r="B15513" i="4" s="1"/>
  <c r="B15571" i="4" a="1"/>
  <c r="B15571" i="4" s="1"/>
  <c r="B15616" i="4" a="1"/>
  <c r="B15616" i="4" s="1"/>
  <c r="B15666" i="4" a="1"/>
  <c r="B15666" i="4" s="1"/>
  <c r="B15720" i="4" a="1"/>
  <c r="B15720" i="4" s="1"/>
  <c r="B15765" i="4" a="1"/>
  <c r="B15765" i="4" s="1"/>
  <c r="B15808" i="4" a="1"/>
  <c r="B15808" i="4" s="1"/>
  <c r="B15852" i="4" a="1"/>
  <c r="B15852" i="4" s="1"/>
  <c r="B15949" i="4" a="1"/>
  <c r="B15949" i="4" s="1"/>
  <c r="B16032" i="4" a="1"/>
  <c r="B16032" i="4" s="1"/>
  <c r="B16079" i="4" a="1"/>
  <c r="B16079" i="4" s="1"/>
  <c r="B16119" i="4" a="1"/>
  <c r="B16119" i="4" s="1"/>
  <c r="B16160" i="4" a="1"/>
  <c r="B16160" i="4" s="1"/>
  <c r="B16199" i="4" a="1"/>
  <c r="B16199" i="4" s="1"/>
  <c r="B16289" i="4" a="1"/>
  <c r="B16289" i="4" s="1"/>
  <c r="B16334" i="4" a="1"/>
  <c r="B16334" i="4" s="1"/>
  <c r="B16370" i="4" a="1"/>
  <c r="B16370" i="4" s="1"/>
  <c r="B16452" i="4" a="1"/>
  <c r="B16452" i="4" s="1"/>
  <c r="B16499" i="4" a="1"/>
  <c r="B16499" i="4" s="1"/>
  <c r="B16580" i="4" a="1"/>
  <c r="B16580" i="4" s="1"/>
  <c r="B16622" i="4" a="1"/>
  <c r="B16622" i="4" s="1"/>
  <c r="B16697" i="4" a="1"/>
  <c r="B16697" i="4" s="1"/>
  <c r="B16737" i="4" a="1"/>
  <c r="B16737" i="4" s="1"/>
  <c r="B16818" i="4" a="1"/>
  <c r="B16818" i="4" s="1"/>
  <c r="B16855" i="4" a="1"/>
  <c r="B16855" i="4" s="1"/>
  <c r="B16894" i="4" a="1"/>
  <c r="B16894" i="4" s="1"/>
  <c r="B16928" i="4" a="1"/>
  <c r="B16928" i="4" s="1"/>
  <c r="B5057" i="4" a="1"/>
  <c r="B5057" i="4" s="1"/>
  <c r="B5230" i="4" a="1"/>
  <c r="B5230" i="4" s="1"/>
  <c r="B5360" i="4" a="1"/>
  <c r="B5360" i="4" s="1"/>
  <c r="B10379" i="4" a="1"/>
  <c r="B10379" i="4" s="1"/>
  <c r="B10924" i="4" a="1"/>
  <c r="B10924" i="4" s="1"/>
  <c r="B11328" i="4" a="1"/>
  <c r="B11328" i="4" s="1"/>
  <c r="B11651" i="4" a="1"/>
  <c r="B11651" i="4" s="1"/>
  <c r="B12036" i="4" a="1"/>
  <c r="B12036" i="4" s="1"/>
  <c r="B12319" i="4" a="1"/>
  <c r="B12319" i="4" s="1"/>
  <c r="B12564" i="4" a="1"/>
  <c r="B12564" i="4" s="1"/>
  <c r="B12751" i="4" a="1"/>
  <c r="B12751" i="4" s="1"/>
  <c r="B12891" i="4" a="1"/>
  <c r="B12891" i="4" s="1"/>
  <c r="B13010" i="4" a="1"/>
  <c r="B13010" i="4" s="1"/>
  <c r="B13138" i="4" a="1"/>
  <c r="B13138" i="4" s="1"/>
  <c r="B13242" i="4" a="1"/>
  <c r="B13242" i="4" s="1"/>
  <c r="B13349" i="4" a="1"/>
  <c r="B13349" i="4" s="1"/>
  <c r="B13476" i="4" a="1"/>
  <c r="B13476" i="4" s="1"/>
  <c r="B13654" i="4" a="1"/>
  <c r="B13654" i="4" s="1"/>
  <c r="B13843" i="4" a="1"/>
  <c r="B13843" i="4" s="1"/>
  <c r="B13927" i="4" a="1"/>
  <c r="B13927" i="4" s="1"/>
  <c r="B14006" i="4" a="1"/>
  <c r="B14006" i="4" s="1"/>
  <c r="B14083" i="4" a="1"/>
  <c r="B14083" i="4" s="1"/>
  <c r="B14154" i="4" a="1"/>
  <c r="B14154" i="4" s="1"/>
  <c r="B14247" i="4" a="1"/>
  <c r="B14247" i="4" s="1"/>
  <c r="B14327" i="4" a="1"/>
  <c r="B14327" i="4" s="1"/>
  <c r="B14385" i="4" a="1"/>
  <c r="B14385" i="4" s="1"/>
  <c r="B14522" i="4" a="1"/>
  <c r="B14522" i="4" s="1"/>
  <c r="B14586" i="4" a="1"/>
  <c r="B14586" i="4" s="1"/>
  <c r="B14704" i="4" a="1"/>
  <c r="B14704" i="4" s="1"/>
  <c r="B14769" i="4" a="1"/>
  <c r="B14769" i="4" s="1"/>
  <c r="B14824" i="4" a="1"/>
  <c r="B14824" i="4" s="1"/>
  <c r="B14877" i="4" a="1"/>
  <c r="B14877" i="4" s="1"/>
  <c r="B14930" i="4" a="1"/>
  <c r="B14930" i="4" s="1"/>
  <c r="B15052" i="4" a="1"/>
  <c r="B15052" i="4" s="1"/>
  <c r="B15096" i="4" a="1"/>
  <c r="B15096" i="4" s="1"/>
  <c r="B15157" i="4" a="1"/>
  <c r="B15157" i="4" s="1"/>
  <c r="B15261" i="4" a="1"/>
  <c r="B15261" i="4" s="1"/>
  <c r="B15305" i="4" a="1"/>
  <c r="B15305" i="4" s="1"/>
  <c r="B15364" i="4" a="1"/>
  <c r="B15364" i="4" s="1"/>
  <c r="B15409" i="4" a="1"/>
  <c r="B15409" i="4" s="1"/>
  <c r="B15514" i="4" a="1"/>
  <c r="B15514" i="4" s="1"/>
  <c r="B15573" i="4" a="1"/>
  <c r="B15573" i="4" s="1"/>
  <c r="B15618" i="4" a="1"/>
  <c r="B15618" i="4" s="1"/>
  <c r="B15721" i="4" a="1"/>
  <c r="B15721" i="4" s="1"/>
  <c r="B15766" i="4" a="1"/>
  <c r="B15766" i="4" s="1"/>
  <c r="B15809" i="4" a="1"/>
  <c r="B15809" i="4" s="1"/>
  <c r="B15853" i="4" a="1"/>
  <c r="B15853" i="4" s="1"/>
  <c r="B15908" i="4" a="1"/>
  <c r="B15908" i="4" s="1"/>
  <c r="B15950" i="4" a="1"/>
  <c r="B15950" i="4" s="1"/>
  <c r="B15995" i="4" a="1"/>
  <c r="B15995" i="4" s="1"/>
  <c r="B16033" i="4" a="1"/>
  <c r="B16033" i="4" s="1"/>
  <c r="B16080" i="4" a="1"/>
  <c r="B16080" i="4" s="1"/>
  <c r="B16161" i="4" a="1"/>
  <c r="B16161" i="4" s="1"/>
  <c r="B16245" i="4" a="1"/>
  <c r="B16245" i="4" s="1"/>
  <c r="B16291" i="4" a="1"/>
  <c r="B16291" i="4" s="1"/>
  <c r="B16371" i="4" a="1"/>
  <c r="B16371" i="4" s="1"/>
  <c r="B16412" i="4" a="1"/>
  <c r="B16412" i="4" s="1"/>
  <c r="B16453" i="4" a="1"/>
  <c r="B16453" i="4" s="1"/>
  <c r="B16538" i="4" a="1"/>
  <c r="B16538" i="4" s="1"/>
  <c r="B16582" i="4" a="1"/>
  <c r="B16582" i="4" s="1"/>
  <c r="B16623" i="4" a="1"/>
  <c r="B16623" i="4" s="1"/>
  <c r="B16662" i="4" a="1"/>
  <c r="B16662" i="4" s="1"/>
  <c r="B16772" i="4" a="1"/>
  <c r="B16772" i="4" s="1"/>
  <c r="B16820" i="4" a="1"/>
  <c r="B16820" i="4" s="1"/>
  <c r="B16895" i="4" a="1"/>
  <c r="B16895" i="4" s="1"/>
  <c r="B16930" i="4" a="1"/>
  <c r="B16930" i="4" s="1"/>
  <c r="B16976" i="4" a="1"/>
  <c r="B16976" i="4" s="1"/>
  <c r="B5016" i="4" a="1"/>
  <c r="B5016" i="4" s="1"/>
  <c r="B5059" i="4" a="1"/>
  <c r="B5059" i="4" s="1"/>
  <c r="B5145" i="4" a="1"/>
  <c r="B5145" i="4" s="1"/>
  <c r="B5192" i="4" a="1"/>
  <c r="B5192" i="4" s="1"/>
  <c r="B5231" i="4" a="1"/>
  <c r="B5231" i="4" s="1"/>
  <c r="B5272" i="4" a="1"/>
  <c r="B5272" i="4" s="1"/>
  <c r="B5313" i="4" a="1"/>
  <c r="B5313" i="4" s="1"/>
  <c r="B5361" i="4" a="1"/>
  <c r="B5361" i="4" s="1"/>
  <c r="B5397" i="4" a="1"/>
  <c r="B5397" i="4" s="1"/>
  <c r="B5436" i="4" a="1"/>
  <c r="B5436" i="4" s="1"/>
  <c r="B5517" i="4" a="1"/>
  <c r="B5517" i="4" s="1"/>
  <c r="B5553" i="4" a="1"/>
  <c r="B5553" i="4" s="1"/>
  <c r="B5633" i="4" a="1"/>
  <c r="B5633" i="4" s="1"/>
  <c r="B5717" i="4" a="1"/>
  <c r="B5717" i="4" s="1"/>
  <c r="B5759" i="4" a="1"/>
  <c r="B5759" i="4" s="1"/>
  <c r="B5798" i="4" a="1"/>
  <c r="B5798" i="4" s="1"/>
  <c r="B5839" i="4" a="1"/>
  <c r="B5839" i="4" s="1"/>
  <c r="B5880" i="4" a="1"/>
  <c r="B5880" i="4" s="1"/>
  <c r="B5923" i="4" a="1"/>
  <c r="B5923" i="4" s="1"/>
  <c r="B5959" i="4" a="1"/>
  <c r="B5959" i="4" s="1"/>
  <c r="B5998" i="4" a="1"/>
  <c r="B5998" i="4" s="1"/>
  <c r="B6047" i="4" a="1"/>
  <c r="B6047" i="4" s="1"/>
  <c r="B6085" i="4" a="1"/>
  <c r="B6085" i="4" s="1"/>
  <c r="B6123" i="4" a="1"/>
  <c r="B6123" i="4" s="1"/>
  <c r="B6159" i="4" a="1"/>
  <c r="B6159" i="4" s="1"/>
  <c r="B6200" i="4" a="1"/>
  <c r="B6200" i="4" s="1"/>
  <c r="B6270" i="4" a="1"/>
  <c r="B6270" i="4" s="1"/>
  <c r="B6309" i="4" a="1"/>
  <c r="B6309" i="4" s="1"/>
  <c r="B6343" i="4" a="1"/>
  <c r="B6343" i="4" s="1"/>
  <c r="B6381" i="4" a="1"/>
  <c r="B6381" i="4" s="1"/>
  <c r="B6443" i="4" a="1"/>
  <c r="B6443" i="4" s="1"/>
  <c r="B6476" i="4" a="1"/>
  <c r="B6476" i="4" s="1"/>
  <c r="B6514" i="4" a="1"/>
  <c r="B6514" i="4" s="1"/>
  <c r="B6576" i="4" a="1"/>
  <c r="B6576" i="4" s="1"/>
  <c r="B6638" i="4" a="1"/>
  <c r="B6638" i="4" s="1"/>
  <c r="B6673" i="4" a="1"/>
  <c r="B6673" i="4" s="1"/>
  <c r="B6705" i="4" a="1"/>
  <c r="B6705" i="4" s="1"/>
  <c r="B6736" i="4" a="1"/>
  <c r="B6736" i="4" s="1"/>
  <c r="B6770" i="4" a="1"/>
  <c r="B6770" i="4" s="1"/>
  <c r="B6803" i="4" a="1"/>
  <c r="B6803" i="4" s="1"/>
  <c r="B6843" i="4" a="1"/>
  <c r="B6843" i="4" s="1"/>
  <c r="B6873" i="4" a="1"/>
  <c r="B6873" i="4" s="1"/>
  <c r="B6937" i="4" a="1"/>
  <c r="B6937" i="4" s="1"/>
  <c r="B6970" i="4" a="1"/>
  <c r="B6970" i="4" s="1"/>
  <c r="B7003" i="4" a="1"/>
  <c r="B7003" i="4" s="1"/>
  <c r="B7041" i="4" a="1"/>
  <c r="B7041" i="4" s="1"/>
  <c r="B7076" i="4" a="1"/>
  <c r="B7076" i="4" s="1"/>
  <c r="B7108" i="4" a="1"/>
  <c r="B7108" i="4" s="1"/>
  <c r="B7141" i="4" a="1"/>
  <c r="B7141" i="4" s="1"/>
  <c r="B7209" i="4" a="1"/>
  <c r="B7209" i="4" s="1"/>
  <c r="B7236" i="4" a="1"/>
  <c r="B7236" i="4" s="1"/>
  <c r="B7264" i="4" a="1"/>
  <c r="B7264" i="4" s="1"/>
  <c r="B7323" i="4" a="1"/>
  <c r="B7323" i="4" s="1"/>
  <c r="B7381" i="4" a="1"/>
  <c r="B7381" i="4" s="1"/>
  <c r="B7412" i="4" a="1"/>
  <c r="B7412" i="4" s="1"/>
  <c r="B7442" i="4" a="1"/>
  <c r="B7442" i="4" s="1"/>
  <c r="B7472" i="4" a="1"/>
  <c r="B7472" i="4" s="1"/>
  <c r="B7552" i="4" a="1"/>
  <c r="B7552" i="4" s="1"/>
  <c r="B7581" i="4" a="1"/>
  <c r="B7581" i="4" s="1"/>
  <c r="B7612" i="4" a="1"/>
  <c r="B7612" i="4" s="1"/>
  <c r="B7642" i="4" a="1"/>
  <c r="B7642" i="4" s="1"/>
  <c r="B7671" i="4" a="1"/>
  <c r="B7671" i="4" s="1"/>
  <c r="B7700" i="4" a="1"/>
  <c r="B7700" i="4" s="1"/>
  <c r="B7729" i="4" a="1"/>
  <c r="B7729" i="4" s="1"/>
  <c r="B7760" i="4" a="1"/>
  <c r="B7760" i="4" s="1"/>
  <c r="B10931" i="4" a="1"/>
  <c r="B10931" i="4" s="1"/>
  <c r="B11345" i="4" a="1"/>
  <c r="B11345" i="4" s="1"/>
  <c r="B12037" i="4" a="1"/>
  <c r="B12037" i="4" s="1"/>
  <c r="B12571" i="4" a="1"/>
  <c r="B12571" i="4" s="1"/>
  <c r="B12752" i="4" a="1"/>
  <c r="B12752" i="4" s="1"/>
  <c r="B12917" i="4" a="1"/>
  <c r="B12917" i="4" s="1"/>
  <c r="B13044" i="4" a="1"/>
  <c r="B13044" i="4" s="1"/>
  <c r="B13140" i="4" a="1"/>
  <c r="B13140" i="4" s="1"/>
  <c r="B13248" i="4" a="1"/>
  <c r="B13248" i="4" s="1"/>
  <c r="B13356" i="4" a="1"/>
  <c r="B13356" i="4" s="1"/>
  <c r="B13484" i="4" a="1"/>
  <c r="B13484" i="4" s="1"/>
  <c r="B13577" i="4" a="1"/>
  <c r="B13577" i="4" s="1"/>
  <c r="B13668" i="4" a="1"/>
  <c r="B13668" i="4" s="1"/>
  <c r="B13755" i="4" a="1"/>
  <c r="B13755" i="4" s="1"/>
  <c r="B13852" i="4" a="1"/>
  <c r="B13852" i="4" s="1"/>
  <c r="B13930" i="4" a="1"/>
  <c r="B13930" i="4" s="1"/>
  <c r="B14015" i="4" a="1"/>
  <c r="B14015" i="4" s="1"/>
  <c r="B14085" i="4" a="1"/>
  <c r="B14085" i="4" s="1"/>
  <c r="B14183" i="4" a="1"/>
  <c r="B14183" i="4" s="1"/>
  <c r="B14329" i="4" a="1"/>
  <c r="B14329" i="4" s="1"/>
  <c r="B14387" i="4" a="1"/>
  <c r="B14387" i="4" s="1"/>
  <c r="B14454" i="4" a="1"/>
  <c r="B14454" i="4" s="1"/>
  <c r="B14523" i="4" a="1"/>
  <c r="B14523" i="4" s="1"/>
  <c r="B14643" i="4" a="1"/>
  <c r="B14643" i="4" s="1"/>
  <c r="B14706" i="4" a="1"/>
  <c r="B14706" i="4" s="1"/>
  <c r="B14825" i="4" a="1"/>
  <c r="B14825" i="4" s="1"/>
  <c r="B14878" i="4" a="1"/>
  <c r="B14878" i="4" s="1"/>
  <c r="B14993" i="4" a="1"/>
  <c r="B14993" i="4" s="1"/>
  <c r="B15053" i="4" a="1"/>
  <c r="B15053" i="4" s="1"/>
  <c r="B15102" i="4" a="1"/>
  <c r="B15102" i="4" s="1"/>
  <c r="B15159" i="4" a="1"/>
  <c r="B15159" i="4" s="1"/>
  <c r="B15365" i="4" a="1"/>
  <c r="B15365" i="4" s="1"/>
  <c r="B15411" i="4" a="1"/>
  <c r="B15411" i="4" s="1"/>
  <c r="B15525" i="4" a="1"/>
  <c r="B15525" i="4" s="1"/>
  <c r="B15575" i="4" a="1"/>
  <c r="B15575" i="4" s="1"/>
  <c r="B15619" i="4" a="1"/>
  <c r="B15619" i="4" s="1"/>
  <c r="B15672" i="4" a="1"/>
  <c r="B15672" i="4" s="1"/>
  <c r="B15909" i="4" a="1"/>
  <c r="B15909" i="4" s="1"/>
  <c r="B15996" i="4" a="1"/>
  <c r="B15996" i="4" s="1"/>
  <c r="B16036" i="4" a="1"/>
  <c r="B16036" i="4" s="1"/>
  <c r="B16084" i="4" a="1"/>
  <c r="B16084" i="4" s="1"/>
  <c r="B16164" i="4" a="1"/>
  <c r="B16164" i="4" s="1"/>
  <c r="B16252" i="4" a="1"/>
  <c r="B16252" i="4" s="1"/>
  <c r="B16293" i="4" a="1"/>
  <c r="B16293" i="4" s="1"/>
  <c r="B16336" i="4" a="1"/>
  <c r="B16336" i="4" s="1"/>
  <c r="B16373" i="4" a="1"/>
  <c r="B16373" i="4" s="1"/>
  <c r="B16413" i="4" a="1"/>
  <c r="B16413" i="4" s="1"/>
  <c r="B16455" i="4" a="1"/>
  <c r="B16455" i="4" s="1"/>
  <c r="B16501" i="4" a="1"/>
  <c r="B16501" i="4" s="1"/>
  <c r="B16540" i="4" a="1"/>
  <c r="B16540" i="4" s="1"/>
  <c r="B16663" i="4" a="1"/>
  <c r="B16663" i="4" s="1"/>
  <c r="B16699" i="4" a="1"/>
  <c r="B16699" i="4" s="1"/>
  <c r="B16785" i="4" a="1"/>
  <c r="B16785" i="4" s="1"/>
  <c r="B16822" i="4" a="1"/>
  <c r="B16822" i="4" s="1"/>
  <c r="B16897" i="4" a="1"/>
  <c r="B16897" i="4" s="1"/>
  <c r="B16931" i="4" a="1"/>
  <c r="B16931" i="4" s="1"/>
  <c r="B5023" i="4" a="1"/>
  <c r="B5023" i="4" s="1"/>
  <c r="B5060" i="4" a="1"/>
  <c r="B5060" i="4" s="1"/>
  <c r="B5098" i="4" a="1"/>
  <c r="B5098" i="4" s="1"/>
  <c r="B5194" i="4" a="1"/>
  <c r="B5194" i="4" s="1"/>
  <c r="B5233" i="4" a="1"/>
  <c r="B5233" i="4" s="1"/>
  <c r="B5280" i="4" a="1"/>
  <c r="B5280" i="4" s="1"/>
  <c r="B5362" i="4" a="1"/>
  <c r="B5362" i="4" s="1"/>
  <c r="B5439" i="4" a="1"/>
  <c r="B5439" i="4" s="1"/>
  <c r="B5474" i="4" a="1"/>
  <c r="B5474" i="4" s="1"/>
  <c r="B5519" i="4" a="1"/>
  <c r="B5519" i="4" s="1"/>
  <c r="B5554" i="4" a="1"/>
  <c r="B5554" i="4" s="1"/>
  <c r="B5596" i="4" a="1"/>
  <c r="B5596" i="4" s="1"/>
  <c r="B5718" i="4" a="1"/>
  <c r="B5718" i="4" s="1"/>
  <c r="B5761" i="4" a="1"/>
  <c r="B5761" i="4" s="1"/>
  <c r="B5799" i="4" a="1"/>
  <c r="B5799" i="4" s="1"/>
  <c r="B5847" i="4" a="1"/>
  <c r="B5847" i="4" s="1"/>
  <c r="B5882" i="4" a="1"/>
  <c r="B5882" i="4" s="1"/>
  <c r="B5924" i="4" a="1"/>
  <c r="B5924" i="4" s="1"/>
  <c r="B5961" i="4" a="1"/>
  <c r="B5961" i="4" s="1"/>
  <c r="B6006" i="4" a="1"/>
  <c r="B6006" i="4" s="1"/>
  <c r="B6048" i="4" a="1"/>
  <c r="B6048" i="4" s="1"/>
  <c r="B6089" i="4" a="1"/>
  <c r="B6089" i="4" s="1"/>
  <c r="B6124" i="4" a="1"/>
  <c r="B6124" i="4" s="1"/>
  <c r="B6160" i="4" a="1"/>
  <c r="B6160" i="4" s="1"/>
  <c r="B6202" i="4" a="1"/>
  <c r="B6202" i="4" s="1"/>
  <c r="B6233" i="4" a="1"/>
  <c r="B6233" i="4" s="1"/>
  <c r="B6273" i="4" a="1"/>
  <c r="B6273" i="4" s="1"/>
  <c r="B6383" i="4" a="1"/>
  <c r="B6383" i="4" s="1"/>
  <c r="B6444" i="4" a="1"/>
  <c r="B6444" i="4" s="1"/>
  <c r="B6478" i="4" a="1"/>
  <c r="B6478" i="4" s="1"/>
  <c r="B6516" i="4" a="1"/>
  <c r="B6516" i="4" s="1"/>
  <c r="B6643" i="4" a="1"/>
  <c r="B6643" i="4" s="1"/>
  <c r="B6674" i="4" a="1"/>
  <c r="B6674" i="4" s="1"/>
  <c r="B6772" i="4" a="1"/>
  <c r="B6772" i="4" s="1"/>
  <c r="B6805" i="4" a="1"/>
  <c r="B6805" i="4" s="1"/>
  <c r="B6875" i="4" a="1"/>
  <c r="B6875" i="4" s="1"/>
  <c r="B6909" i="4" a="1"/>
  <c r="B6909" i="4" s="1"/>
  <c r="B6939" i="4" a="1"/>
  <c r="B6939" i="4" s="1"/>
  <c r="B6972" i="4" a="1"/>
  <c r="B6972" i="4" s="1"/>
  <c r="B7009" i="4" a="1"/>
  <c r="B7009" i="4" s="1"/>
  <c r="B7043" i="4" a="1"/>
  <c r="B7043" i="4" s="1"/>
  <c r="B7110" i="4" a="1"/>
  <c r="B7110" i="4" s="1"/>
  <c r="B7143" i="4" a="1"/>
  <c r="B7143" i="4" s="1"/>
  <c r="B7175" i="4" a="1"/>
  <c r="B7175" i="4" s="1"/>
  <c r="B7210" i="4" a="1"/>
  <c r="B7210" i="4" s="1"/>
  <c r="B7238" i="4" a="1"/>
  <c r="B7238" i="4" s="1"/>
  <c r="B7266" i="4" a="1"/>
  <c r="B7266" i="4" s="1"/>
  <c r="B7297" i="4" a="1"/>
  <c r="B7297" i="4" s="1"/>
  <c r="B7353" i="4" a="1"/>
  <c r="B7353" i="4" s="1"/>
  <c r="B7384" i="4" a="1"/>
  <c r="B7384" i="4" s="1"/>
  <c r="B7414" i="4" a="1"/>
  <c r="B7414" i="4" s="1"/>
  <c r="B7443" i="4" a="1"/>
  <c r="B7443" i="4" s="1"/>
  <c r="B7473" i="4" a="1"/>
  <c r="B7473" i="4" s="1"/>
  <c r="B7500" i="4" a="1"/>
  <c r="B7500" i="4" s="1"/>
  <c r="B7526" i="4" a="1"/>
  <c r="B7526" i="4" s="1"/>
  <c r="B7554" i="4" a="1"/>
  <c r="B7554" i="4" s="1"/>
  <c r="B7583" i="4" a="1"/>
  <c r="B7583" i="4" s="1"/>
  <c r="B7614" i="4" a="1"/>
  <c r="B7614" i="4" s="1"/>
  <c r="B7644" i="4" a="1"/>
  <c r="B7644" i="4" s="1"/>
  <c r="B7673" i="4" a="1"/>
  <c r="B7673" i="4" s="1"/>
  <c r="B7702" i="4" a="1"/>
  <c r="B7702" i="4" s="1"/>
  <c r="B7731" i="4" a="1"/>
  <c r="B7731" i="4" s="1"/>
  <c r="B7762" i="4" a="1"/>
  <c r="B7762" i="4" s="1"/>
  <c r="B7792" i="4" a="1"/>
  <c r="B7792" i="4" s="1"/>
  <c r="B7823" i="4" a="1"/>
  <c r="B7823" i="4" s="1"/>
  <c r="B7852" i="4" a="1"/>
  <c r="B7852" i="4" s="1"/>
  <c r="B7884" i="4" a="1"/>
  <c r="B7884" i="4" s="1"/>
  <c r="B7915" i="4" a="1"/>
  <c r="B7915" i="4" s="1"/>
  <c r="B7945" i="4" a="1"/>
  <c r="B7945" i="4" s="1"/>
  <c r="B7973" i="4" a="1"/>
  <c r="B7973" i="4" s="1"/>
  <c r="B8029" i="4" a="1"/>
  <c r="B8029" i="4" s="1"/>
  <c r="B8057" i="4" a="1"/>
  <c r="B8057" i="4" s="1"/>
  <c r="B8084" i="4" a="1"/>
  <c r="B8084" i="4" s="1"/>
  <c r="B8114" i="4" a="1"/>
  <c r="B8114" i="4" s="1"/>
  <c r="B8143" i="4" a="1"/>
  <c r="B8143" i="4" s="1"/>
  <c r="B8170" i="4" a="1"/>
  <c r="B8170" i="4" s="1"/>
  <c r="B8224" i="4" a="1"/>
  <c r="B8224" i="4" s="1"/>
  <c r="B8253" i="4" a="1"/>
  <c r="B8253" i="4" s="1"/>
  <c r="B8306" i="4" a="1"/>
  <c r="B8306" i="4" s="1"/>
  <c r="B8335" i="4" a="1"/>
  <c r="B8335" i="4" s="1"/>
  <c r="B8362" i="4" a="1"/>
  <c r="B8362" i="4" s="1"/>
  <c r="B8390" i="4" a="1"/>
  <c r="B8390" i="4" s="1"/>
  <c r="B8439" i="4" a="1"/>
  <c r="B8439" i="4" s="1"/>
  <c r="B8466" i="4" a="1"/>
  <c r="B8466" i="4" s="1"/>
  <c r="B8574" i="4" a="1"/>
  <c r="B8574" i="4" s="1"/>
  <c r="B8603" i="4" a="1"/>
  <c r="B8603" i="4" s="1"/>
  <c r="B8631" i="4" a="1"/>
  <c r="B8631" i="4" s="1"/>
  <c r="B8658" i="4" a="1"/>
  <c r="B8658" i="4" s="1"/>
  <c r="B8685" i="4" a="1"/>
  <c r="B8685" i="4" s="1"/>
  <c r="B8711" i="4" a="1"/>
  <c r="B8711" i="4" s="1"/>
  <c r="B8737" i="4" a="1"/>
  <c r="B8737" i="4" s="1"/>
  <c r="B8764" i="4" a="1"/>
  <c r="B8764" i="4" s="1"/>
  <c r="B8792" i="4" a="1"/>
  <c r="B8792" i="4" s="1"/>
  <c r="B8819" i="4" a="1"/>
  <c r="B8819" i="4" s="1"/>
  <c r="B8878" i="4" a="1"/>
  <c r="B8878" i="4" s="1"/>
  <c r="B8908" i="4" a="1"/>
  <c r="B8908" i="4" s="1"/>
  <c r="B8938" i="4" a="1"/>
  <c r="B8938" i="4" s="1"/>
  <c r="B8969" i="4" a="1"/>
  <c r="B8969" i="4" s="1"/>
  <c r="B8998" i="4" a="1"/>
  <c r="B8998" i="4" s="1"/>
  <c r="B9024" i="4" a="1"/>
  <c r="B9024" i="4" s="1"/>
  <c r="B10437" i="4" a="1"/>
  <c r="B10437" i="4" s="1"/>
  <c r="B11021" i="4" a="1"/>
  <c r="B11021" i="4" s="1"/>
  <c r="B11377" i="4" a="1"/>
  <c r="B11377" i="4" s="1"/>
  <c r="B11774" i="4" a="1"/>
  <c r="B11774" i="4" s="1"/>
  <c r="B12360" i="4" a="1"/>
  <c r="B12360" i="4" s="1"/>
  <c r="B12577" i="4" a="1"/>
  <c r="B12577" i="4" s="1"/>
  <c r="B12929" i="4" a="1"/>
  <c r="B12929" i="4" s="1"/>
  <c r="B13053" i="4" a="1"/>
  <c r="B13053" i="4" s="1"/>
  <c r="B13153" i="4" a="1"/>
  <c r="B13153" i="4" s="1"/>
  <c r="B13261" i="4" a="1"/>
  <c r="B13261" i="4" s="1"/>
  <c r="B13385" i="4" a="1"/>
  <c r="B13385" i="4" s="1"/>
  <c r="B13492" i="4" a="1"/>
  <c r="B13492" i="4" s="1"/>
  <c r="B13581" i="4" a="1"/>
  <c r="B13581" i="4" s="1"/>
  <c r="B13677" i="4" a="1"/>
  <c r="B13677" i="4" s="1"/>
  <c r="B13864" i="4" a="1"/>
  <c r="B13864" i="4" s="1"/>
  <c r="B14096" i="4" a="1"/>
  <c r="B14096" i="4" s="1"/>
  <c r="B14258" i="4" a="1"/>
  <c r="B14258" i="4" s="1"/>
  <c r="B14394" i="4" a="1"/>
  <c r="B14394" i="4" s="1"/>
  <c r="B14529" i="4" a="1"/>
  <c r="B14529" i="4" s="1"/>
  <c r="B14591" i="4" a="1"/>
  <c r="B14591" i="4" s="1"/>
  <c r="B14719" i="4" a="1"/>
  <c r="B14719" i="4" s="1"/>
  <c r="B14831" i="4" a="1"/>
  <c r="B14831" i="4" s="1"/>
  <c r="B14942" i="4" a="1"/>
  <c r="B14942" i="4" s="1"/>
  <c r="B15005" i="4" a="1"/>
  <c r="B15005" i="4" s="1"/>
  <c r="B15058" i="4" a="1"/>
  <c r="B15058" i="4" s="1"/>
  <c r="B15113" i="4" a="1"/>
  <c r="B15113" i="4" s="1"/>
  <c r="B15161" i="4" a="1"/>
  <c r="B15161" i="4" s="1"/>
  <c r="B15221" i="4" a="1"/>
  <c r="B15221" i="4" s="1"/>
  <c r="B15267" i="4" a="1"/>
  <c r="B15267" i="4" s="1"/>
  <c r="B15320" i="4" a="1"/>
  <c r="B15320" i="4" s="1"/>
  <c r="B15368" i="4" a="1"/>
  <c r="B15368" i="4" s="1"/>
  <c r="B15473" i="4" a="1"/>
  <c r="B15473" i="4" s="1"/>
  <c r="B15528" i="4" a="1"/>
  <c r="B15528" i="4" s="1"/>
  <c r="B15577" i="4" a="1"/>
  <c r="B15577" i="4" s="1"/>
  <c r="B15628" i="4" a="1"/>
  <c r="B15628" i="4" s="1"/>
  <c r="B15676" i="4" a="1"/>
  <c r="B15676" i="4" s="1"/>
  <c r="B15912" i="4" a="1"/>
  <c r="B15912" i="4" s="1"/>
  <c r="B15955" i="4" a="1"/>
  <c r="B15955" i="4" s="1"/>
  <c r="B15999" i="4" a="1"/>
  <c r="B15999" i="4" s="1"/>
  <c r="B16043" i="4" a="1"/>
  <c r="B16043" i="4" s="1"/>
  <c r="B16088" i="4" a="1"/>
  <c r="B16088" i="4" s="1"/>
  <c r="B16167" i="4" a="1"/>
  <c r="B16167" i="4" s="1"/>
  <c r="B16255" i="4" a="1"/>
  <c r="B16255" i="4" s="1"/>
  <c r="B16296" i="4" a="1"/>
  <c r="B16296" i="4" s="1"/>
  <c r="B16340" i="4" a="1"/>
  <c r="B16340" i="4" s="1"/>
  <c r="B16376" i="4" a="1"/>
  <c r="B16376" i="4" s="1"/>
  <c r="B16422" i="4" a="1"/>
  <c r="B16422" i="4" s="1"/>
  <c r="B16462" i="4" a="1"/>
  <c r="B16462" i="4" s="1"/>
  <c r="B16504" i="4" a="1"/>
  <c r="B16504" i="4" s="1"/>
  <c r="B16546" i="4" a="1"/>
  <c r="B16546" i="4" s="1"/>
  <c r="B16741" i="4" a="1"/>
  <c r="B16741" i="4" s="1"/>
  <c r="B16789" i="4" a="1"/>
  <c r="B16789" i="4" s="1"/>
  <c r="B16825" i="4" a="1"/>
  <c r="B16825" i="4" s="1"/>
  <c r="B16864" i="4" a="1"/>
  <c r="B16864" i="4" s="1"/>
  <c r="B16900" i="4" a="1"/>
  <c r="B16900" i="4" s="1"/>
  <c r="B16945" i="4" a="1"/>
  <c r="B16945" i="4" s="1"/>
  <c r="B5196" i="4" a="1"/>
  <c r="B5196" i="4" s="1"/>
  <c r="B5401" i="4" a="1"/>
  <c r="B5401" i="4" s="1"/>
  <c r="B5442" i="4" a="1"/>
  <c r="B5442" i="4" s="1"/>
  <c r="B5481" i="4" a="1"/>
  <c r="B5481" i="4" s="1"/>
  <c r="B5521" i="4" a="1"/>
  <c r="B5521" i="4" s="1"/>
  <c r="B5557" i="4" a="1"/>
  <c r="B5557" i="4" s="1"/>
  <c r="B5600" i="4" a="1"/>
  <c r="B5600" i="4" s="1"/>
  <c r="B5647" i="4" a="1"/>
  <c r="B5647" i="4" s="1"/>
  <c r="B5685" i="4" a="1"/>
  <c r="B5685" i="4" s="1"/>
  <c r="B5721" i="4" a="1"/>
  <c r="B5721" i="4" s="1"/>
  <c r="B5766" i="4" a="1"/>
  <c r="B5766" i="4" s="1"/>
  <c r="B5802" i="4" a="1"/>
  <c r="B5802" i="4" s="1"/>
  <c r="B5851" i="4" a="1"/>
  <c r="B5851" i="4" s="1"/>
  <c r="B5927" i="4" a="1"/>
  <c r="B5927" i="4" s="1"/>
  <c r="B5964" i="4" a="1"/>
  <c r="B5964" i="4" s="1"/>
  <c r="B6014" i="4" a="1"/>
  <c r="B6014" i="4" s="1"/>
  <c r="B6051" i="4" a="1"/>
  <c r="B6051" i="4" s="1"/>
  <c r="B6092" i="4" a="1"/>
  <c r="B6092" i="4" s="1"/>
  <c r="B6128" i="4" a="1"/>
  <c r="B6128" i="4" s="1"/>
  <c r="B6171" i="4" a="1"/>
  <c r="B6171" i="4" s="1"/>
  <c r="B6205" i="4" a="1"/>
  <c r="B6205" i="4" s="1"/>
  <c r="B6237" i="4" a="1"/>
  <c r="B6237" i="4" s="1"/>
  <c r="B6278" i="4" a="1"/>
  <c r="B6278" i="4" s="1"/>
  <c r="B6314" i="4" a="1"/>
  <c r="B6314" i="4" s="1"/>
  <c r="B6354" i="4" a="1"/>
  <c r="B6354" i="4" s="1"/>
  <c r="B6386" i="4" a="1"/>
  <c r="B6386" i="4" s="1"/>
  <c r="B6416" i="4" a="1"/>
  <c r="B6416" i="4" s="1"/>
  <c r="B6447" i="4" a="1"/>
  <c r="B6447" i="4" s="1"/>
  <c r="B6519" i="4" a="1"/>
  <c r="B6519" i="4" s="1"/>
  <c r="B6550" i="4" a="1"/>
  <c r="B6550" i="4" s="1"/>
  <c r="B6583" i="4" a="1"/>
  <c r="B6583" i="4" s="1"/>
  <c r="B6611" i="4" a="1"/>
  <c r="B6611" i="4" s="1"/>
  <c r="B6646" i="4" a="1"/>
  <c r="B6646" i="4" s="1"/>
  <c r="B6678" i="4" a="1"/>
  <c r="B6678" i="4" s="1"/>
  <c r="B6741" i="4" a="1"/>
  <c r="B6741" i="4" s="1"/>
  <c r="B6814" i="4" a="1"/>
  <c r="B6814" i="4" s="1"/>
  <c r="B6848" i="4" a="1"/>
  <c r="B6848" i="4" s="1"/>
  <c r="B6879" i="4" a="1"/>
  <c r="B6879" i="4" s="1"/>
  <c r="B6912" i="4" a="1"/>
  <c r="B6912" i="4" s="1"/>
  <c r="B6943" i="4" a="1"/>
  <c r="B6943" i="4" s="1"/>
  <c r="B6981" i="4" a="1"/>
  <c r="B6981" i="4" s="1"/>
  <c r="B7013" i="4" a="1"/>
  <c r="B7013" i="4" s="1"/>
  <c r="B7047" i="4" a="1"/>
  <c r="B7047" i="4" s="1"/>
  <c r="B7081" i="4" a="1"/>
  <c r="B7081" i="4" s="1"/>
  <c r="B7114" i="4" a="1"/>
  <c r="B7114" i="4" s="1"/>
  <c r="B7183" i="4" a="1"/>
  <c r="B7183" i="4" s="1"/>
  <c r="B7214" i="4" a="1"/>
  <c r="B7214" i="4" s="1"/>
  <c r="B7242" i="4" a="1"/>
  <c r="B7242" i="4" s="1"/>
  <c r="B7300" i="4" a="1"/>
  <c r="B7300" i="4" s="1"/>
  <c r="B7358" i="4" a="1"/>
  <c r="B7358" i="4" s="1"/>
  <c r="B7387" i="4" a="1"/>
  <c r="B7387" i="4" s="1"/>
  <c r="B7418" i="4" a="1"/>
  <c r="B7418" i="4" s="1"/>
  <c r="B7447" i="4" a="1"/>
  <c r="B7447" i="4" s="1"/>
  <c r="B7476" i="4" a="1"/>
  <c r="B7476" i="4" s="1"/>
  <c r="B7503" i="4" a="1"/>
  <c r="B7503" i="4" s="1"/>
  <c r="B7586" i="4" a="1"/>
  <c r="B7586" i="4" s="1"/>
  <c r="B7617" i="4" a="1"/>
  <c r="B7617" i="4" s="1"/>
  <c r="B7648" i="4" a="1"/>
  <c r="B7648" i="4" s="1"/>
  <c r="B7676" i="4" a="1"/>
  <c r="B7676" i="4" s="1"/>
  <c r="B7705" i="4" a="1"/>
  <c r="B7705" i="4" s="1"/>
  <c r="B7734" i="4" a="1"/>
  <c r="B7734" i="4" s="1"/>
  <c r="B7766" i="4" a="1"/>
  <c r="B7766" i="4" s="1"/>
  <c r="B7797" i="4" a="1"/>
  <c r="B7797" i="4" s="1"/>
  <c r="B7827" i="4" a="1"/>
  <c r="B7827" i="4" s="1"/>
  <c r="B7856" i="4" a="1"/>
  <c r="B7856" i="4" s="1"/>
  <c r="B7948" i="4" a="1"/>
  <c r="B7948" i="4" s="1"/>
  <c r="B7977" i="4" a="1"/>
  <c r="B7977" i="4" s="1"/>
  <c r="B8003" i="4" a="1"/>
  <c r="B8003" i="4" s="1"/>
  <c r="B8033" i="4" a="1"/>
  <c r="B8033" i="4" s="1"/>
  <c r="B8061" i="4" a="1"/>
  <c r="B8061" i="4" s="1"/>
  <c r="B8088" i="4" a="1"/>
  <c r="B8088" i="4" s="1"/>
  <c r="B8117" i="4" a="1"/>
  <c r="B8117" i="4" s="1"/>
  <c r="B10395" i="4" a="1"/>
  <c r="B10395" i="4" s="1"/>
  <c r="B11036" i="4" a="1"/>
  <c r="B11036" i="4" s="1"/>
  <c r="B11533" i="4" a="1"/>
  <c r="B11533" i="4" s="1"/>
  <c r="B11877" i="4" a="1"/>
  <c r="B11877" i="4" s="1"/>
  <c r="B12298" i="4" a="1"/>
  <c r="B12298" i="4" s="1"/>
  <c r="B12979" i="4" a="1"/>
  <c r="B12979" i="4" s="1"/>
  <c r="B13122" i="4" a="1"/>
  <c r="B13122" i="4" s="1"/>
  <c r="B13258" i="4" a="1"/>
  <c r="B13258" i="4" s="1"/>
  <c r="B13508" i="4" a="1"/>
  <c r="B13508" i="4" s="1"/>
  <c r="B13636" i="4" a="1"/>
  <c r="B13636" i="4" s="1"/>
  <c r="B13752" i="4" a="1"/>
  <c r="B13752" i="4" s="1"/>
  <c r="B13866" i="4" a="1"/>
  <c r="B13866" i="4" s="1"/>
  <c r="B13964" i="4" a="1"/>
  <c r="B13964" i="4" s="1"/>
  <c r="B14149" i="4" a="1"/>
  <c r="B14149" i="4" s="1"/>
  <c r="B14262" i="4" a="1"/>
  <c r="B14262" i="4" s="1"/>
  <c r="B14338" i="4" a="1"/>
  <c r="B14338" i="4" s="1"/>
  <c r="B14425" i="4" a="1"/>
  <c r="B14425" i="4" s="1"/>
  <c r="B14501" i="4" a="1"/>
  <c r="B14501" i="4" s="1"/>
  <c r="B14589" i="4" a="1"/>
  <c r="B14589" i="4" s="1"/>
  <c r="B14671" i="4" a="1"/>
  <c r="B14671" i="4" s="1"/>
  <c r="B14741" i="4" a="1"/>
  <c r="B14741" i="4" s="1"/>
  <c r="B14801" i="4" a="1"/>
  <c r="B14801" i="4" s="1"/>
  <c r="B14951" i="4" a="1"/>
  <c r="B14951" i="4" s="1"/>
  <c r="B15016" i="4" a="1"/>
  <c r="B15016" i="4" s="1"/>
  <c r="B15086" i="4" a="1"/>
  <c r="B15086" i="4" s="1"/>
  <c r="B15146" i="4" a="1"/>
  <c r="B15146" i="4" s="1"/>
  <c r="B15223" i="4" a="1"/>
  <c r="B15223" i="4" s="1"/>
  <c r="B15271" i="4" a="1"/>
  <c r="B15271" i="4" s="1"/>
  <c r="B15339" i="4" a="1"/>
  <c r="B15339" i="4" s="1"/>
  <c r="B15398" i="4" a="1"/>
  <c r="B15398" i="4" s="1"/>
  <c r="B15471" i="4" a="1"/>
  <c r="B15471" i="4" s="1"/>
  <c r="B15601" i="4" a="1"/>
  <c r="B15601" i="4" s="1"/>
  <c r="B15723" i="4" a="1"/>
  <c r="B15723" i="4" s="1"/>
  <c r="B15773" i="4" a="1"/>
  <c r="B15773" i="4" s="1"/>
  <c r="B15944" i="4" a="1"/>
  <c r="B15944" i="4" s="1"/>
  <c r="B16151" i="4" a="1"/>
  <c r="B16151" i="4" s="1"/>
  <c r="B16202" i="4" a="1"/>
  <c r="B16202" i="4" s="1"/>
  <c r="B16260" i="4" a="1"/>
  <c r="B16260" i="4" s="1"/>
  <c r="B16363" i="4" a="1"/>
  <c r="B16363" i="4" s="1"/>
  <c r="B16465" i="4" a="1"/>
  <c r="B16465" i="4" s="1"/>
  <c r="B16512" i="4" a="1"/>
  <c r="B16512" i="4" s="1"/>
  <c r="B16566" i="4" a="1"/>
  <c r="B16566" i="4" s="1"/>
  <c r="B16612" i="4" a="1"/>
  <c r="B16612" i="4" s="1"/>
  <c r="B16666" i="4" a="1"/>
  <c r="B16666" i="4" s="1"/>
  <c r="B16804" i="4" a="1"/>
  <c r="B16804" i="4" s="1"/>
  <c r="B16862" i="4" a="1"/>
  <c r="B16862" i="4" s="1"/>
  <c r="B16913" i="4" a="1"/>
  <c r="B16913" i="4" s="1"/>
  <c r="B16953" i="4" a="1"/>
  <c r="B16953" i="4" s="1"/>
  <c r="B5009" i="4" a="1"/>
  <c r="B5009" i="4" s="1"/>
  <c r="B5114" i="4" a="1"/>
  <c r="B5114" i="4" s="1"/>
  <c r="B5165" i="4" a="1"/>
  <c r="B5165" i="4" s="1"/>
  <c r="B5268" i="4" a="1"/>
  <c r="B5268" i="4" s="1"/>
  <c r="B5320" i="4" a="1"/>
  <c r="B5320" i="4" s="1"/>
  <c r="B5366" i="4" a="1"/>
  <c r="B5366" i="4" s="1"/>
  <c r="B5533" i="4" a="1"/>
  <c r="B5533" i="4" s="1"/>
  <c r="B5626" i="4" a="1"/>
  <c r="B5626" i="4" s="1"/>
  <c r="B5669" i="4" a="1"/>
  <c r="B5669" i="4" s="1"/>
  <c r="B5765" i="4" a="1"/>
  <c r="B5765" i="4" s="1"/>
  <c r="B5817" i="4" a="1"/>
  <c r="B5817" i="4" s="1"/>
  <c r="B5855" i="4" a="1"/>
  <c r="B5855" i="4" s="1"/>
  <c r="B5898" i="4" a="1"/>
  <c r="B5898" i="4" s="1"/>
  <c r="B5948" i="4" a="1"/>
  <c r="B5948" i="4" s="1"/>
  <c r="B5987" i="4" a="1"/>
  <c r="B5987" i="4" s="1"/>
  <c r="B6035" i="4" a="1"/>
  <c r="B6035" i="4" s="1"/>
  <c r="B6079" i="4" a="1"/>
  <c r="B6079" i="4" s="1"/>
  <c r="B6121" i="4" a="1"/>
  <c r="B6121" i="4" s="1"/>
  <c r="B6206" i="4" a="1"/>
  <c r="B6206" i="4" s="1"/>
  <c r="B6242" i="4" a="1"/>
  <c r="B6242" i="4" s="1"/>
  <c r="B6290" i="4" a="1"/>
  <c r="B6290" i="4" s="1"/>
  <c r="B6328" i="4" a="1"/>
  <c r="B6328" i="4" s="1"/>
  <c r="B6366" i="4" a="1"/>
  <c r="B6366" i="4" s="1"/>
  <c r="B6405" i="4" a="1"/>
  <c r="B6405" i="4" s="1"/>
  <c r="B6436" i="4" a="1"/>
  <c r="B6436" i="4" s="1"/>
  <c r="B6473" i="4" a="1"/>
  <c r="B6473" i="4" s="1"/>
  <c r="B6548" i="4" a="1"/>
  <c r="B6548" i="4" s="1"/>
  <c r="B6584" i="4" a="1"/>
  <c r="B6584" i="4" s="1"/>
  <c r="B6618" i="4" a="1"/>
  <c r="B6618" i="4" s="1"/>
  <c r="B6652" i="4" a="1"/>
  <c r="B6652" i="4" s="1"/>
  <c r="B6688" i="4" a="1"/>
  <c r="B6688" i="4" s="1"/>
  <c r="B6724" i="4" a="1"/>
  <c r="B6724" i="4" s="1"/>
  <c r="B6761" i="4" a="1"/>
  <c r="B6761" i="4" s="1"/>
  <c r="B6797" i="4" a="1"/>
  <c r="B6797" i="4" s="1"/>
  <c r="B6874" i="4" a="1"/>
  <c r="B6874" i="4" s="1"/>
  <c r="B6911" i="4" a="1"/>
  <c r="B6911" i="4" s="1"/>
  <c r="B7021" i="4" a="1"/>
  <c r="B7021" i="4" s="1"/>
  <c r="B7060" i="4" a="1"/>
  <c r="B7060" i="4" s="1"/>
  <c r="B7099" i="4" a="1"/>
  <c r="B7099" i="4" s="1"/>
  <c r="B7133" i="4" a="1"/>
  <c r="B7133" i="4" s="1"/>
  <c r="B7169" i="4" a="1"/>
  <c r="B7169" i="4" s="1"/>
  <c r="B7207" i="4" a="1"/>
  <c r="B7207" i="4" s="1"/>
  <c r="B7239" i="4" a="1"/>
  <c r="B7239" i="4" s="1"/>
  <c r="B7270" i="4" a="1"/>
  <c r="B7270" i="4" s="1"/>
  <c r="B7335" i="4" a="1"/>
  <c r="B7335" i="4" s="1"/>
  <c r="B7367" i="4" a="1"/>
  <c r="B7367" i="4" s="1"/>
  <c r="B7398" i="4" a="1"/>
  <c r="B7398" i="4" s="1"/>
  <c r="B7433" i="4" a="1"/>
  <c r="B7433" i="4" s="1"/>
  <c r="B7496" i="4" a="1"/>
  <c r="B7496" i="4" s="1"/>
  <c r="B7524" i="4" a="1"/>
  <c r="B7524" i="4" s="1"/>
  <c r="B7556" i="4" a="1"/>
  <c r="B7556" i="4" s="1"/>
  <c r="B7588" i="4" a="1"/>
  <c r="B7588" i="4" s="1"/>
  <c r="B7621" i="4" a="1"/>
  <c r="B7621" i="4" s="1"/>
  <c r="B7656" i="4" a="1"/>
  <c r="B7656" i="4" s="1"/>
  <c r="B7688" i="4" a="1"/>
  <c r="B7688" i="4" s="1"/>
  <c r="B7718" i="4" a="1"/>
  <c r="B7718" i="4" s="1"/>
  <c r="B7752" i="4" a="1"/>
  <c r="B7752" i="4" s="1"/>
  <c r="B7785" i="4" a="1"/>
  <c r="B7785" i="4" s="1"/>
  <c r="B7817" i="4" a="1"/>
  <c r="B7817" i="4" s="1"/>
  <c r="B7847" i="4" a="1"/>
  <c r="B7847" i="4" s="1"/>
  <c r="B7882" i="4" a="1"/>
  <c r="B7882" i="4" s="1"/>
  <c r="B7916" i="4" a="1"/>
  <c r="B7916" i="4" s="1"/>
  <c r="B7979" i="4" a="1"/>
  <c r="B7979" i="4" s="1"/>
  <c r="B8006" i="4" a="1"/>
  <c r="B8006" i="4" s="1"/>
  <c r="B8037" i="4" a="1"/>
  <c r="B8037" i="4" s="1"/>
  <c r="B8066" i="4" a="1"/>
  <c r="B8066" i="4" s="1"/>
  <c r="B8097" i="4" a="1"/>
  <c r="B8097" i="4" s="1"/>
  <c r="B8128" i="4" a="1"/>
  <c r="B8128" i="4" s="1"/>
  <c r="B8157" i="4" a="1"/>
  <c r="B8157" i="4" s="1"/>
  <c r="B8185" i="4" a="1"/>
  <c r="B8185" i="4" s="1"/>
  <c r="B8212" i="4" a="1"/>
  <c r="B8212" i="4" s="1"/>
  <c r="B8241" i="4" a="1"/>
  <c r="B8241" i="4" s="1"/>
  <c r="B8327" i="4" a="1"/>
  <c r="B8327" i="4" s="1"/>
  <c r="B8355" i="4" a="1"/>
  <c r="B8355" i="4" s="1"/>
  <c r="B8385" i="4" a="1"/>
  <c r="B8385" i="4" s="1"/>
  <c r="B8462" i="4" a="1"/>
  <c r="B8462" i="4" s="1"/>
  <c r="B8491" i="4" a="1"/>
  <c r="B8491" i="4" s="1"/>
  <c r="B8521" i="4" a="1"/>
  <c r="B8521" i="4" s="1"/>
  <c r="B8548" i="4" a="1"/>
  <c r="B8548" i="4" s="1"/>
  <c r="B8575" i="4" a="1"/>
  <c r="B8575" i="4" s="1"/>
  <c r="B8605" i="4" a="1"/>
  <c r="B8605" i="4" s="1"/>
  <c r="B8633" i="4" a="1"/>
  <c r="B8633" i="4" s="1"/>
  <c r="B8662" i="4" a="1"/>
  <c r="B8662" i="4" s="1"/>
  <c r="B8717" i="4" a="1"/>
  <c r="B8717" i="4" s="1"/>
  <c r="B8743" i="4" a="1"/>
  <c r="B8743" i="4" s="1"/>
  <c r="B8771" i="4" a="1"/>
  <c r="B8771" i="4" s="1"/>
  <c r="B8800" i="4" a="1"/>
  <c r="B8800" i="4" s="1"/>
  <c r="B8828" i="4" a="1"/>
  <c r="B8828" i="4" s="1"/>
  <c r="B8858" i="4" a="1"/>
  <c r="B8858" i="4" s="1"/>
  <c r="B8890" i="4" a="1"/>
  <c r="B8890" i="4" s="1"/>
  <c r="B8919" i="4" a="1"/>
  <c r="B8919" i="4" s="1"/>
  <c r="B8951" i="4" a="1"/>
  <c r="B8951" i="4" s="1"/>
  <c r="B8981" i="4" a="1"/>
  <c r="B8981" i="4" s="1"/>
  <c r="B9011" i="4" a="1"/>
  <c r="B9011" i="4" s="1"/>
  <c r="B9038" i="4" a="1"/>
  <c r="B9038" i="4" s="1"/>
  <c r="B9066" i="4" a="1"/>
  <c r="B9066" i="4" s="1"/>
  <c r="B9093" i="4" a="1"/>
  <c r="B9093" i="4" s="1"/>
  <c r="B9123" i="4" a="1"/>
  <c r="B9123" i="4" s="1"/>
  <c r="B9154" i="4" a="1"/>
  <c r="B9154" i="4" s="1"/>
  <c r="B9181" i="4" a="1"/>
  <c r="B9181" i="4" s="1"/>
  <c r="B9207" i="4" a="1"/>
  <c r="B9207" i="4" s="1"/>
  <c r="B9237" i="4" a="1"/>
  <c r="B9237" i="4" s="1"/>
  <c r="B9265" i="4" a="1"/>
  <c r="B9265" i="4" s="1"/>
  <c r="B9293" i="4" a="1"/>
  <c r="B9293" i="4" s="1"/>
  <c r="B9321" i="4" a="1"/>
  <c r="B9321" i="4" s="1"/>
  <c r="B9346" i="4" a="1"/>
  <c r="B9346" i="4" s="1"/>
  <c r="B9376" i="4" a="1"/>
  <c r="B9376" i="4" s="1"/>
  <c r="B10419" i="4" a="1"/>
  <c r="B10419" i="4" s="1"/>
  <c r="B11078" i="4" a="1"/>
  <c r="B11078" i="4" s="1"/>
  <c r="B11878" i="4" a="1"/>
  <c r="B11878" i="4" s="1"/>
  <c r="B12300" i="4" a="1"/>
  <c r="B12300" i="4" s="1"/>
  <c r="B12593" i="4" a="1"/>
  <c r="B12593" i="4" s="1"/>
  <c r="B12828" i="4" a="1"/>
  <c r="B12828" i="4" s="1"/>
  <c r="B12982" i="4" a="1"/>
  <c r="B12982" i="4" s="1"/>
  <c r="B13123" i="4" a="1"/>
  <c r="B13123" i="4" s="1"/>
  <c r="B13259" i="4" a="1"/>
  <c r="B13259" i="4" s="1"/>
  <c r="B13402" i="4" a="1"/>
  <c r="B13402" i="4" s="1"/>
  <c r="B13509" i="4" a="1"/>
  <c r="B13509" i="4" s="1"/>
  <c r="B13641" i="4" a="1"/>
  <c r="B13641" i="4" s="1"/>
  <c r="B13756" i="4" a="1"/>
  <c r="B13756" i="4" s="1"/>
  <c r="B13867" i="4" a="1"/>
  <c r="B13867" i="4" s="1"/>
  <c r="B14065" i="4" a="1"/>
  <c r="B14065" i="4" s="1"/>
  <c r="B14150" i="4" a="1"/>
  <c r="B14150" i="4" s="1"/>
  <c r="B14263" i="4" a="1"/>
  <c r="B14263" i="4" s="1"/>
  <c r="B14430" i="4" a="1"/>
  <c r="B14430" i="4" s="1"/>
  <c r="B14502" i="4" a="1"/>
  <c r="B14502" i="4" s="1"/>
  <c r="B14590" i="4" a="1"/>
  <c r="B14590" i="4" s="1"/>
  <c r="B14673" i="4" a="1"/>
  <c r="B14673" i="4" s="1"/>
  <c r="B14805" i="4" a="1"/>
  <c r="B14805" i="4" s="1"/>
  <c r="B14879" i="4" a="1"/>
  <c r="B14879" i="4" s="1"/>
  <c r="B15017" i="4" a="1"/>
  <c r="B15017" i="4" s="1"/>
  <c r="B15147" i="4" a="1"/>
  <c r="B15147" i="4" s="1"/>
  <c r="B15224" i="4" a="1"/>
  <c r="B15224" i="4" s="1"/>
  <c r="B15399" i="4" a="1"/>
  <c r="B15399" i="4" s="1"/>
  <c r="B15472" i="4" a="1"/>
  <c r="B15472" i="4" s="1"/>
  <c r="B15602" i="4" a="1"/>
  <c r="B15602" i="4" s="1"/>
  <c r="B15724" i="4" a="1"/>
  <c r="B15724" i="4" s="1"/>
  <c r="B15776" i="4" a="1"/>
  <c r="B15776" i="4" s="1"/>
  <c r="B15835" i="4" a="1"/>
  <c r="B15835" i="4" s="1"/>
  <c r="B15884" i="4" a="1"/>
  <c r="B15884" i="4" s="1"/>
  <c r="B16002" i="4" a="1"/>
  <c r="B16002" i="4" s="1"/>
  <c r="B16056" i="4" a="1"/>
  <c r="B16056" i="4" s="1"/>
  <c r="B16097" i="4" a="1"/>
  <c r="B16097" i="4" s="1"/>
  <c r="B16203" i="4" a="1"/>
  <c r="B16203" i="4" s="1"/>
  <c r="B16261" i="4" a="1"/>
  <c r="B16261" i="4" s="1"/>
  <c r="B16313" i="4" a="1"/>
  <c r="B16313" i="4" s="1"/>
  <c r="B16420" i="4" a="1"/>
  <c r="B16420" i="4" s="1"/>
  <c r="B16467" i="4" a="1"/>
  <c r="B16467" i="4" s="1"/>
  <c r="B16514" i="4" a="1"/>
  <c r="B16514" i="4" s="1"/>
  <c r="B16613" i="4" a="1"/>
  <c r="B16613" i="4" s="1"/>
  <c r="B16667" i="4" a="1"/>
  <c r="B16667" i="4" s="1"/>
  <c r="B16762" i="4" a="1"/>
  <c r="B16762" i="4" s="1"/>
  <c r="B16863" i="4" a="1"/>
  <c r="B16863" i="4" s="1"/>
  <c r="B5010" i="4" a="1"/>
  <c r="B5010" i="4" s="1"/>
  <c r="B5167" i="4" a="1"/>
  <c r="B5167" i="4" s="1"/>
  <c r="B5222" i="4" a="1"/>
  <c r="B5222" i="4" s="1"/>
  <c r="B5269" i="4" a="1"/>
  <c r="B5269" i="4" s="1"/>
  <c r="B5321" i="4" a="1"/>
  <c r="B5321" i="4" s="1"/>
  <c r="B5410" i="4" a="1"/>
  <c r="B5410" i="4" s="1"/>
  <c r="B5455" i="4" a="1"/>
  <c r="B5455" i="4" s="1"/>
  <c r="B5496" i="4" a="1"/>
  <c r="B5496" i="4" s="1"/>
  <c r="B5539" i="4" a="1"/>
  <c r="B5539" i="4" s="1"/>
  <c r="B5582" i="4" a="1"/>
  <c r="B5582" i="4" s="1"/>
  <c r="B5627" i="4" a="1"/>
  <c r="B5627" i="4" s="1"/>
  <c r="B5670" i="4" a="1"/>
  <c r="B5670" i="4" s="1"/>
  <c r="B5818" i="4" a="1"/>
  <c r="B5818" i="4" s="1"/>
  <c r="B5899" i="4" a="1"/>
  <c r="B5899" i="4" s="1"/>
  <c r="B5949" i="4" a="1"/>
  <c r="B5949" i="4" s="1"/>
  <c r="B5988" i="4" a="1"/>
  <c r="B5988" i="4" s="1"/>
  <c r="B6036" i="4" a="1"/>
  <c r="B6036" i="4" s="1"/>
  <c r="B6080" i="4" a="1"/>
  <c r="B6080" i="4" s="1"/>
  <c r="B6122" i="4" a="1"/>
  <c r="B6122" i="4" s="1"/>
  <c r="B6161" i="4" a="1"/>
  <c r="B6161" i="4" s="1"/>
  <c r="B6207" i="4" a="1"/>
  <c r="B6207" i="4" s="1"/>
  <c r="B6245" i="4" a="1"/>
  <c r="B6245" i="4" s="1"/>
  <c r="B6291" i="4" a="1"/>
  <c r="B6291" i="4" s="1"/>
  <c r="B6330" i="4" a="1"/>
  <c r="B6330" i="4" s="1"/>
  <c r="B6367" i="4" a="1"/>
  <c r="B6367" i="4" s="1"/>
  <c r="B6437" i="4" a="1"/>
  <c r="B6437" i="4" s="1"/>
  <c r="B6474" i="4" a="1"/>
  <c r="B6474" i="4" s="1"/>
  <c r="B6515" i="4" a="1"/>
  <c r="B6515" i="4" s="1"/>
  <c r="B6549" i="4" a="1"/>
  <c r="B6549" i="4" s="1"/>
  <c r="B6619" i="4" a="1"/>
  <c r="B6619" i="4" s="1"/>
  <c r="B6653" i="4" a="1"/>
  <c r="B6653" i="4" s="1"/>
  <c r="B6689" i="4" a="1"/>
  <c r="B6689" i="4" s="1"/>
  <c r="B6725" i="4" a="1"/>
  <c r="B6725" i="4" s="1"/>
  <c r="B6762" i="4" a="1"/>
  <c r="B6762" i="4" s="1"/>
  <c r="B6798" i="4" a="1"/>
  <c r="B6798" i="4" s="1"/>
  <c r="B6835" i="4" a="1"/>
  <c r="B6835" i="4" s="1"/>
  <c r="B6876" i="4" a="1"/>
  <c r="B6876" i="4" s="1"/>
  <c r="B6913" i="4" a="1"/>
  <c r="B6913" i="4" s="1"/>
  <c r="B6947" i="4" a="1"/>
  <c r="B6947" i="4" s="1"/>
  <c r="B6986" i="4" a="1"/>
  <c r="B6986" i="4" s="1"/>
  <c r="B7061" i="4" a="1"/>
  <c r="B7061" i="4" s="1"/>
  <c r="B7100" i="4" a="1"/>
  <c r="B7100" i="4" s="1"/>
  <c r="B7134" i="4" a="1"/>
  <c r="B7134" i="4" s="1"/>
  <c r="B7170" i="4" a="1"/>
  <c r="B7170" i="4" s="1"/>
  <c r="B7208" i="4" a="1"/>
  <c r="B7208" i="4" s="1"/>
  <c r="B7240" i="4" a="1"/>
  <c r="B7240" i="4" s="1"/>
  <c r="B7271" i="4" a="1"/>
  <c r="B7271" i="4" s="1"/>
  <c r="B7305" i="4" a="1"/>
  <c r="B7305" i="4" s="1"/>
  <c r="B7336" i="4" a="1"/>
  <c r="B7336" i="4" s="1"/>
  <c r="B7399" i="4" a="1"/>
  <c r="B7399" i="4" s="1"/>
  <c r="B7465" i="4" a="1"/>
  <c r="B7465" i="4" s="1"/>
  <c r="B7525" i="4" a="1"/>
  <c r="B7525" i="4" s="1"/>
  <c r="B7557" i="4" a="1"/>
  <c r="B7557" i="4" s="1"/>
  <c r="B7589" i="4" a="1"/>
  <c r="B7589" i="4" s="1"/>
  <c r="B7622" i="4" a="1"/>
  <c r="B7622" i="4" s="1"/>
  <c r="B7657" i="4" a="1"/>
  <c r="B7657" i="4" s="1"/>
  <c r="B7689" i="4" a="1"/>
  <c r="B7689" i="4" s="1"/>
  <c r="B7719" i="4" a="1"/>
  <c r="B7719" i="4" s="1"/>
  <c r="B7753" i="4" a="1"/>
  <c r="B7753" i="4" s="1"/>
  <c r="B7786" i="4" a="1"/>
  <c r="B7786" i="4" s="1"/>
  <c r="B7848" i="4" a="1"/>
  <c r="B7848" i="4" s="1"/>
  <c r="B7883" i="4" a="1"/>
  <c r="B7883" i="4" s="1"/>
  <c r="B7917" i="4" a="1"/>
  <c r="B7917" i="4" s="1"/>
  <c r="B7949" i="4" a="1"/>
  <c r="B7949" i="4" s="1"/>
  <c r="B8007" i="4" a="1"/>
  <c r="B8007" i="4" s="1"/>
  <c r="B8038" i="4" a="1"/>
  <c r="B8038" i="4" s="1"/>
  <c r="B8098" i="4" a="1"/>
  <c r="B8098" i="4" s="1"/>
  <c r="B8129" i="4" a="1"/>
  <c r="B8129" i="4" s="1"/>
  <c r="B8213" i="4" a="1"/>
  <c r="B8213" i="4" s="1"/>
  <c r="B8242" i="4" a="1"/>
  <c r="B8242" i="4" s="1"/>
  <c r="B8271" i="4" a="1"/>
  <c r="B8271" i="4" s="1"/>
  <c r="B8299" i="4" a="1"/>
  <c r="B8299" i="4" s="1"/>
  <c r="B8356" i="4" a="1"/>
  <c r="B8356" i="4" s="1"/>
  <c r="B8412" i="4" a="1"/>
  <c r="B8412" i="4" s="1"/>
  <c r="B8437" i="4" a="1"/>
  <c r="B8437" i="4" s="1"/>
  <c r="B8463" i="4" a="1"/>
  <c r="B8463" i="4" s="1"/>
  <c r="B8492" i="4" a="1"/>
  <c r="B8492" i="4" s="1"/>
  <c r="B8522" i="4" a="1"/>
  <c r="B8522" i="4" s="1"/>
  <c r="B8549" i="4" a="1"/>
  <c r="B8549" i="4" s="1"/>
  <c r="B8576" i="4" a="1"/>
  <c r="B8576" i="4" s="1"/>
  <c r="B8606" i="4" a="1"/>
  <c r="B8606" i="4" s="1"/>
  <c r="B8634" i="4" a="1"/>
  <c r="B8634" i="4" s="1"/>
  <c r="B8663" i="4" a="1"/>
  <c r="B8663" i="4" s="1"/>
  <c r="B8691" i="4" a="1"/>
  <c r="B8691" i="4" s="1"/>
  <c r="B8718" i="4" a="1"/>
  <c r="B8718" i="4" s="1"/>
  <c r="B8772" i="4" a="1"/>
  <c r="B8772" i="4" s="1"/>
  <c r="B8801" i="4" a="1"/>
  <c r="B8801" i="4" s="1"/>
  <c r="B8829" i="4" a="1"/>
  <c r="B8829" i="4" s="1"/>
  <c r="B8859" i="4" a="1"/>
  <c r="B8859" i="4" s="1"/>
  <c r="B8891" i="4" a="1"/>
  <c r="B8891" i="4" s="1"/>
  <c r="B8920" i="4" a="1"/>
  <c r="B8920" i="4" s="1"/>
  <c r="B8952" i="4" a="1"/>
  <c r="B8952" i="4" s="1"/>
  <c r="B8982" i="4" a="1"/>
  <c r="B8982" i="4" s="1"/>
  <c r="B9012" i="4" a="1"/>
  <c r="B9012" i="4" s="1"/>
  <c r="B9039" i="4" a="1"/>
  <c r="B9039" i="4" s="1"/>
  <c r="B9067" i="4" a="1"/>
  <c r="B9067" i="4" s="1"/>
  <c r="B9094" i="4" a="1"/>
  <c r="B9094" i="4" s="1"/>
  <c r="B9124" i="4" a="1"/>
  <c r="B9124" i="4" s="1"/>
  <c r="B9155" i="4" a="1"/>
  <c r="B9155" i="4" s="1"/>
  <c r="B9182" i="4" a="1"/>
  <c r="B9182" i="4" s="1"/>
  <c r="B9209" i="4" a="1"/>
  <c r="B9209" i="4" s="1"/>
  <c r="B9238" i="4" a="1"/>
  <c r="B9238" i="4" s="1"/>
  <c r="B9266" i="4" a="1"/>
  <c r="B9266" i="4" s="1"/>
  <c r="B9322" i="4" a="1"/>
  <c r="B9322" i="4" s="1"/>
  <c r="B9347" i="4" a="1"/>
  <c r="B9347" i="4" s="1"/>
  <c r="B9377" i="4" a="1"/>
  <c r="B9377" i="4" s="1"/>
  <c r="B10432" i="4" a="1"/>
  <c r="B10432" i="4" s="1"/>
  <c r="B11534" i="4" a="1"/>
  <c r="B11534" i="4" s="1"/>
  <c r="B11879" i="4" a="1"/>
  <c r="B11879" i="4" s="1"/>
  <c r="B12321" i="4" a="1"/>
  <c r="B12321" i="4" s="1"/>
  <c r="B12594" i="4" a="1"/>
  <c r="B12594" i="4" s="1"/>
  <c r="B12831" i="4" a="1"/>
  <c r="B12831" i="4" s="1"/>
  <c r="B12983" i="4" a="1"/>
  <c r="B12983" i="4" s="1"/>
  <c r="B13128" i="4" a="1"/>
  <c r="B13128" i="4" s="1"/>
  <c r="B13266" i="4" a="1"/>
  <c r="B13266" i="4" s="1"/>
  <c r="B13510" i="4" a="1"/>
  <c r="B13510" i="4" s="1"/>
  <c r="B13642" i="4" a="1"/>
  <c r="B13642" i="4" s="1"/>
  <c r="B13759" i="4" a="1"/>
  <c r="B13759" i="4" s="1"/>
  <c r="B13868" i="4" a="1"/>
  <c r="B13868" i="4" s="1"/>
  <c r="B13965" i="4" a="1"/>
  <c r="B13965" i="4" s="1"/>
  <c r="B14066" i="4" a="1"/>
  <c r="B14066" i="4" s="1"/>
  <c r="B14181" i="4" a="1"/>
  <c r="B14181" i="4" s="1"/>
  <c r="B14271" i="4" a="1"/>
  <c r="B14271" i="4" s="1"/>
  <c r="B14356" i="4" a="1"/>
  <c r="B14356" i="4" s="1"/>
  <c r="B14432" i="4" a="1"/>
  <c r="B14432" i="4" s="1"/>
  <c r="B14504" i="4" a="1"/>
  <c r="B14504" i="4" s="1"/>
  <c r="B14592" i="4" a="1"/>
  <c r="B14592" i="4" s="1"/>
  <c r="B14743" i="4" a="1"/>
  <c r="B14743" i="4" s="1"/>
  <c r="B14818" i="4" a="1"/>
  <c r="B14818" i="4" s="1"/>
  <c r="B14953" i="4" a="1"/>
  <c r="B14953" i="4" s="1"/>
  <c r="B15088" i="4" a="1"/>
  <c r="B15088" i="4" s="1"/>
  <c r="B15281" i="4" a="1"/>
  <c r="B15281" i="4" s="1"/>
  <c r="B15342" i="4" a="1"/>
  <c r="B15342" i="4" s="1"/>
  <c r="B15400" i="4" a="1"/>
  <c r="B15400" i="4" s="1"/>
  <c r="B15475" i="4" a="1"/>
  <c r="B15475" i="4" s="1"/>
  <c r="B15536" i="4" a="1"/>
  <c r="B15536" i="4" s="1"/>
  <c r="B15662" i="4" a="1"/>
  <c r="B15662" i="4" s="1"/>
  <c r="B15725" i="4" a="1"/>
  <c r="B15725" i="4" s="1"/>
  <c r="B15778" i="4" a="1"/>
  <c r="B15778" i="4" s="1"/>
  <c r="B15886" i="4" a="1"/>
  <c r="B15886" i="4" s="1"/>
  <c r="B15951" i="4" a="1"/>
  <c r="B15951" i="4" s="1"/>
  <c r="B16004" i="4" a="1"/>
  <c r="B16004" i="4" s="1"/>
  <c r="B16057" i="4" a="1"/>
  <c r="B16057" i="4" s="1"/>
  <c r="B16104" i="4" a="1"/>
  <c r="B16104" i="4" s="1"/>
  <c r="B16217" i="4" a="1"/>
  <c r="B16217" i="4" s="1"/>
  <c r="B16262" i="4" a="1"/>
  <c r="B16262" i="4" s="1"/>
  <c r="B16314" i="4" a="1"/>
  <c r="B16314" i="4" s="1"/>
  <c r="B16364" i="4" a="1"/>
  <c r="B16364" i="4" s="1"/>
  <c r="B16468" i="4" a="1"/>
  <c r="B16468" i="4" s="1"/>
  <c r="B16525" i="4" a="1"/>
  <c r="B16525" i="4" s="1"/>
  <c r="B16568" i="4" a="1"/>
  <c r="B16568" i="4" s="1"/>
  <c r="B16720" i="4" a="1"/>
  <c r="B16720" i="4" s="1"/>
  <c r="B16865" i="4" a="1"/>
  <c r="B16865" i="4" s="1"/>
  <c r="B5011" i="4" a="1"/>
  <c r="B5011" i="4" s="1"/>
  <c r="B5061" i="4" a="1"/>
  <c r="B5061" i="4" s="1"/>
  <c r="B5115" i="4" a="1"/>
  <c r="B5115" i="4" s="1"/>
  <c r="B5223" i="4" a="1"/>
  <c r="B5223" i="4" s="1"/>
  <c r="B5270" i="4" a="1"/>
  <c r="B5270" i="4" s="1"/>
  <c r="B5322" i="4" a="1"/>
  <c r="B5322" i="4" s="1"/>
  <c r="B5367" i="4" a="1"/>
  <c r="B5367" i="4" s="1"/>
  <c r="B5411" i="4" a="1"/>
  <c r="B5411" i="4" s="1"/>
  <c r="B5497" i="4" a="1"/>
  <c r="B5497" i="4" s="1"/>
  <c r="B5540" i="4" a="1"/>
  <c r="B5540" i="4" s="1"/>
  <c r="B5583" i="4" a="1"/>
  <c r="B5583" i="4" s="1"/>
  <c r="B5628" i="4" a="1"/>
  <c r="B5628" i="4" s="1"/>
  <c r="B5680" i="4" a="1"/>
  <c r="B5680" i="4" s="1"/>
  <c r="B5719" i="4" a="1"/>
  <c r="B5719" i="4" s="1"/>
  <c r="B5767" i="4" a="1"/>
  <c r="B5767" i="4" s="1"/>
  <c r="B10435" i="4" a="1"/>
  <c r="B10435" i="4" s="1"/>
  <c r="B11083" i="4" a="1"/>
  <c r="B11083" i="4" s="1"/>
  <c r="B11536" i="4" a="1"/>
  <c r="B11536" i="4" s="1"/>
  <c r="B11881" i="4" a="1"/>
  <c r="B11881" i="4" s="1"/>
  <c r="B12357" i="4" a="1"/>
  <c r="B12357" i="4" s="1"/>
  <c r="B12595" i="4" a="1"/>
  <c r="B12595" i="4" s="1"/>
  <c r="B12839" i="4" a="1"/>
  <c r="B12839" i="4" s="1"/>
  <c r="B12988" i="4" a="1"/>
  <c r="B12988" i="4" s="1"/>
  <c r="B13267" i="4" a="1"/>
  <c r="B13267" i="4" s="1"/>
  <c r="B13406" i="4" a="1"/>
  <c r="B13406" i="4" s="1"/>
  <c r="B13511" i="4" a="1"/>
  <c r="B13511" i="4" s="1"/>
  <c r="B13643" i="4" a="1"/>
  <c r="B13643" i="4" s="1"/>
  <c r="B13767" i="4" a="1"/>
  <c r="B13767" i="4" s="1"/>
  <c r="B13869" i="4" a="1"/>
  <c r="B13869" i="4" s="1"/>
  <c r="B14067" i="4" a="1"/>
  <c r="B14067" i="4" s="1"/>
  <c r="B14184" i="4" a="1"/>
  <c r="B14184" i="4" s="1"/>
  <c r="B14272" i="4" a="1"/>
  <c r="B14272" i="4" s="1"/>
  <c r="B14357" i="4" a="1"/>
  <c r="B14357" i="4" s="1"/>
  <c r="B14433" i="4" a="1"/>
  <c r="B14433" i="4" s="1"/>
  <c r="B14511" i="4" a="1"/>
  <c r="B14511" i="4" s="1"/>
  <c r="B14593" i="4" a="1"/>
  <c r="B14593" i="4" s="1"/>
  <c r="B14674" i="4" a="1"/>
  <c r="B14674" i="4" s="1"/>
  <c r="B14819" i="4" a="1"/>
  <c r="B14819" i="4" s="1"/>
  <c r="B14880" i="4" a="1"/>
  <c r="B14880" i="4" s="1"/>
  <c r="B15018" i="4" a="1"/>
  <c r="B15018" i="4" s="1"/>
  <c r="B15089" i="4" a="1"/>
  <c r="B15089" i="4" s="1"/>
  <c r="B15225" i="4" a="1"/>
  <c r="B15225" i="4" s="1"/>
  <c r="B15401" i="4" a="1"/>
  <c r="B15401" i="4" s="1"/>
  <c r="B15476" i="4" a="1"/>
  <c r="B15476" i="4" s="1"/>
  <c r="B15537" i="4" a="1"/>
  <c r="B15537" i="4" s="1"/>
  <c r="B15603" i="4" a="1"/>
  <c r="B15603" i="4" s="1"/>
  <c r="B15728" i="4" a="1"/>
  <c r="B15728" i="4" s="1"/>
  <c r="B15779" i="4" a="1"/>
  <c r="B15779" i="4" s="1"/>
  <c r="B15836" i="4" a="1"/>
  <c r="B15836" i="4" s="1"/>
  <c r="B15887" i="4" a="1"/>
  <c r="B15887" i="4" s="1"/>
  <c r="B15952" i="4" a="1"/>
  <c r="B15952" i="4" s="1"/>
  <c r="B16153" i="4" a="1"/>
  <c r="B16153" i="4" s="1"/>
  <c r="B16421" i="4" a="1"/>
  <c r="B16421" i="4" s="1"/>
  <c r="B16470" i="4" a="1"/>
  <c r="B16470" i="4" s="1"/>
  <c r="B16526" i="4" a="1"/>
  <c r="B16526" i="4" s="1"/>
  <c r="B16630" i="4" a="1"/>
  <c r="B16630" i="4" s="1"/>
  <c r="B16669" i="4" a="1"/>
  <c r="B16669" i="4" s="1"/>
  <c r="B16722" i="4" a="1"/>
  <c r="B16722" i="4" s="1"/>
  <c r="B16763" i="4" a="1"/>
  <c r="B16763" i="4" s="1"/>
  <c r="B16816" i="4" a="1"/>
  <c r="B16816" i="4" s="1"/>
  <c r="B16866" i="4" a="1"/>
  <c r="B16866" i="4" s="1"/>
  <c r="B16915" i="4" a="1"/>
  <c r="B16915" i="4" s="1"/>
  <c r="B16955" i="4" a="1"/>
  <c r="B16955" i="4" s="1"/>
  <c r="B5012" i="4" a="1"/>
  <c r="B5012" i="4" s="1"/>
  <c r="B5062" i="4" a="1"/>
  <c r="B5062" i="4" s="1"/>
  <c r="B5117" i="4" a="1"/>
  <c r="B5117" i="4" s="1"/>
  <c r="B5168" i="4" a="1"/>
  <c r="B5168" i="4" s="1"/>
  <c r="B5224" i="4" a="1"/>
  <c r="B5224" i="4" s="1"/>
  <c r="B5271" i="4" a="1"/>
  <c r="B5271" i="4" s="1"/>
  <c r="B5323" i="4" a="1"/>
  <c r="B5323" i="4" s="1"/>
  <c r="B5368" i="4" a="1"/>
  <c r="B5368" i="4" s="1"/>
  <c r="B5456" i="4" a="1"/>
  <c r="B5456" i="4" s="1"/>
  <c r="B5545" i="4" a="1"/>
  <c r="B5545" i="4" s="1"/>
  <c r="B5584" i="4" a="1"/>
  <c r="B5584" i="4" s="1"/>
  <c r="B5630" i="4" a="1"/>
  <c r="B5630" i="4" s="1"/>
  <c r="B5681" i="4" a="1"/>
  <c r="B5681" i="4" s="1"/>
  <c r="B5720" i="4" a="1"/>
  <c r="B5720" i="4" s="1"/>
  <c r="B5768" i="4" a="1"/>
  <c r="B5768" i="4" s="1"/>
  <c r="B5819" i="4" a="1"/>
  <c r="B5819" i="4" s="1"/>
  <c r="B5857" i="4" a="1"/>
  <c r="B5857" i="4" s="1"/>
  <c r="B5901" i="4" a="1"/>
  <c r="B5901" i="4" s="1"/>
  <c r="B5950" i="4" a="1"/>
  <c r="B5950" i="4" s="1"/>
  <c r="B5990" i="4" a="1"/>
  <c r="B5990" i="4" s="1"/>
  <c r="B6082" i="4" a="1"/>
  <c r="B6082" i="4" s="1"/>
  <c r="B6125" i="4" a="1"/>
  <c r="B6125" i="4" s="1"/>
  <c r="B6172" i="4" a="1"/>
  <c r="B6172" i="4" s="1"/>
  <c r="B6209" i="4" a="1"/>
  <c r="B6209" i="4" s="1"/>
  <c r="B6248" i="4" a="1"/>
  <c r="B6248" i="4" s="1"/>
  <c r="B6292" i="4" a="1"/>
  <c r="B6292" i="4" s="1"/>
  <c r="B6331" i="4" a="1"/>
  <c r="B6331" i="4" s="1"/>
  <c r="B6439" i="4" a="1"/>
  <c r="B6439" i="4" s="1"/>
  <c r="B6475" i="4" a="1"/>
  <c r="B6475" i="4" s="1"/>
  <c r="B6518" i="4" a="1"/>
  <c r="B6518" i="4" s="1"/>
  <c r="B6621" i="4" a="1"/>
  <c r="B6621" i="4" s="1"/>
  <c r="B6655" i="4" a="1"/>
  <c r="B6655" i="4" s="1"/>
  <c r="B6691" i="4" a="1"/>
  <c r="B6691" i="4" s="1"/>
  <c r="B6727" i="4" a="1"/>
  <c r="B6727" i="4" s="1"/>
  <c r="B6764" i="4" a="1"/>
  <c r="B6764" i="4" s="1"/>
  <c r="B6800" i="4" a="1"/>
  <c r="B6800" i="4" s="1"/>
  <c r="B6844" i="4" a="1"/>
  <c r="B6844" i="4" s="1"/>
  <c r="B6878" i="4" a="1"/>
  <c r="B6878" i="4" s="1"/>
  <c r="B6953" i="4" a="1"/>
  <c r="B6953" i="4" s="1"/>
  <c r="B6988" i="4" a="1"/>
  <c r="B6988" i="4" s="1"/>
  <c r="B7023" i="4" a="1"/>
  <c r="B7023" i="4" s="1"/>
  <c r="B7102" i="4" a="1"/>
  <c r="B7102" i="4" s="1"/>
  <c r="B7136" i="4" a="1"/>
  <c r="B7136" i="4" s="1"/>
  <c r="B7172" i="4" a="1"/>
  <c r="B7172" i="4" s="1"/>
  <c r="B7211" i="4" a="1"/>
  <c r="B7211" i="4" s="1"/>
  <c r="B7274" i="4" a="1"/>
  <c r="B7274" i="4" s="1"/>
  <c r="B7307" i="4" a="1"/>
  <c r="B7307" i="4" s="1"/>
  <c r="B7338" i="4" a="1"/>
  <c r="B7338" i="4" s="1"/>
  <c r="B7401" i="4" a="1"/>
  <c r="B7401" i="4" s="1"/>
  <c r="B7435" i="4" a="1"/>
  <c r="B7435" i="4" s="1"/>
  <c r="B7468" i="4" a="1"/>
  <c r="B7468" i="4" s="1"/>
  <c r="B7498" i="4" a="1"/>
  <c r="B7498" i="4" s="1"/>
  <c r="B7528" i="4" a="1"/>
  <c r="B7528" i="4" s="1"/>
  <c r="B7559" i="4" a="1"/>
  <c r="B7559" i="4" s="1"/>
  <c r="B7591" i="4" a="1"/>
  <c r="B7591" i="4" s="1"/>
  <c r="B7624" i="4" a="1"/>
  <c r="B7624" i="4" s="1"/>
  <c r="B7658" i="4" a="1"/>
  <c r="B7658" i="4" s="1"/>
  <c r="B7690" i="4" a="1"/>
  <c r="B7690" i="4" s="1"/>
  <c r="B7788" i="4" a="1"/>
  <c r="B7788" i="4" s="1"/>
  <c r="B7819" i="4" a="1"/>
  <c r="B7819" i="4" s="1"/>
  <c r="B7851" i="4" a="1"/>
  <c r="B7851" i="4" s="1"/>
  <c r="B7886" i="4" a="1"/>
  <c r="B7886" i="4" s="1"/>
  <c r="B7920" i="4" a="1"/>
  <c r="B7920" i="4" s="1"/>
  <c r="B7951" i="4" a="1"/>
  <c r="B7951" i="4" s="1"/>
  <c r="B7981" i="4" a="1"/>
  <c r="B7981" i="4" s="1"/>
  <c r="B8009" i="4" a="1"/>
  <c r="B8009" i="4" s="1"/>
  <c r="B8040" i="4" a="1"/>
  <c r="B8040" i="4" s="1"/>
  <c r="B8069" i="4" a="1"/>
  <c r="B8069" i="4" s="1"/>
  <c r="B8131" i="4" a="1"/>
  <c r="B8131" i="4" s="1"/>
  <c r="B8159" i="4" a="1"/>
  <c r="B8159" i="4" s="1"/>
  <c r="B8214" i="4" a="1"/>
  <c r="B8214" i="4" s="1"/>
  <c r="B8245" i="4" a="1"/>
  <c r="B8245" i="4" s="1"/>
  <c r="B8272" i="4" a="1"/>
  <c r="B8272" i="4" s="1"/>
  <c r="B8330" i="4" a="1"/>
  <c r="B8330" i="4" s="1"/>
  <c r="B8358" i="4" a="1"/>
  <c r="B8358" i="4" s="1"/>
  <c r="B8387" i="4" a="1"/>
  <c r="B8387" i="4" s="1"/>
  <c r="B8414" i="4" a="1"/>
  <c r="B8414" i="4" s="1"/>
  <c r="B8438" i="4" a="1"/>
  <c r="B8438" i="4" s="1"/>
  <c r="B8465" i="4" a="1"/>
  <c r="B8465" i="4" s="1"/>
  <c r="B8494" i="4" a="1"/>
  <c r="B8494" i="4" s="1"/>
  <c r="B8524" i="4" a="1"/>
  <c r="B8524" i="4" s="1"/>
  <c r="B8577" i="4" a="1"/>
  <c r="B8577" i="4" s="1"/>
  <c r="B8608" i="4" a="1"/>
  <c r="B8608" i="4" s="1"/>
  <c r="B8635" i="4" a="1"/>
  <c r="B8635" i="4" s="1"/>
  <c r="B8720" i="4" a="1"/>
  <c r="B8720" i="4" s="1"/>
  <c r="B8774" i="4" a="1"/>
  <c r="B8774" i="4" s="1"/>
  <c r="B8803" i="4" a="1"/>
  <c r="B8803" i="4" s="1"/>
  <c r="B8831" i="4" a="1"/>
  <c r="B8831" i="4" s="1"/>
  <c r="B8861" i="4" a="1"/>
  <c r="B8861" i="4" s="1"/>
  <c r="B8893" i="4" a="1"/>
  <c r="B8893" i="4" s="1"/>
  <c r="B8922" i="4" a="1"/>
  <c r="B8922" i="4" s="1"/>
  <c r="B8983" i="4" a="1"/>
  <c r="B8983" i="4" s="1"/>
  <c r="B9013" i="4" a="1"/>
  <c r="B9013" i="4" s="1"/>
  <c r="B9040" i="4" a="1"/>
  <c r="B9040" i="4" s="1"/>
  <c r="B9069" i="4" a="1"/>
  <c r="B9069" i="4" s="1"/>
  <c r="B9096" i="4" a="1"/>
  <c r="B9096" i="4" s="1"/>
  <c r="B9125" i="4" a="1"/>
  <c r="B9125" i="4" s="1"/>
  <c r="B9158" i="4" a="1"/>
  <c r="B9158" i="4" s="1"/>
  <c r="B9185" i="4" a="1"/>
  <c r="B9185" i="4" s="1"/>
  <c r="B9240" i="4" a="1"/>
  <c r="B9240" i="4" s="1"/>
  <c r="B10485" i="4" a="1"/>
  <c r="B10485" i="4" s="1"/>
  <c r="B11564" i="4" a="1"/>
  <c r="B11564" i="4" s="1"/>
  <c r="B12359" i="4" a="1"/>
  <c r="B12359" i="4" s="1"/>
  <c r="B12597" i="4" a="1"/>
  <c r="B12597" i="4" s="1"/>
  <c r="B12845" i="4" a="1"/>
  <c r="B12845" i="4" s="1"/>
  <c r="B13141" i="4" a="1"/>
  <c r="B13141" i="4" s="1"/>
  <c r="B13415" i="4" a="1"/>
  <c r="B13415" i="4" s="1"/>
  <c r="B13647" i="4" a="1"/>
  <c r="B13647" i="4" s="1"/>
  <c r="B13871" i="4" a="1"/>
  <c r="B13871" i="4" s="1"/>
  <c r="B13982" i="4" a="1"/>
  <c r="B13982" i="4" s="1"/>
  <c r="B14073" i="4" a="1"/>
  <c r="B14073" i="4" s="1"/>
  <c r="B14187" i="4" a="1"/>
  <c r="B14187" i="4" s="1"/>
  <c r="B14280" i="4" a="1"/>
  <c r="B14280" i="4" s="1"/>
  <c r="B14365" i="4" a="1"/>
  <c r="B14365" i="4" s="1"/>
  <c r="B14435" i="4" a="1"/>
  <c r="B14435" i="4" s="1"/>
  <c r="B14525" i="4" a="1"/>
  <c r="B14525" i="4" s="1"/>
  <c r="B14601" i="4" a="1"/>
  <c r="B14601" i="4" s="1"/>
  <c r="B14747" i="4" a="1"/>
  <c r="B14747" i="4" s="1"/>
  <c r="B14821" i="4" a="1"/>
  <c r="B14821" i="4" s="1"/>
  <c r="B15021" i="4" a="1"/>
  <c r="B15021" i="4" s="1"/>
  <c r="B15091" i="4" a="1"/>
  <c r="B15091" i="4" s="1"/>
  <c r="B15227" i="4" a="1"/>
  <c r="B15227" i="4" s="1"/>
  <c r="B15285" i="4" a="1"/>
  <c r="B15285" i="4" s="1"/>
  <c r="B15350" i="4" a="1"/>
  <c r="B15350" i="4" s="1"/>
  <c r="B15412" i="4" a="1"/>
  <c r="B15412" i="4" s="1"/>
  <c r="B15604" i="4" a="1"/>
  <c r="B15604" i="4" s="1"/>
  <c r="B15731" i="4" a="1"/>
  <c r="B15731" i="4" s="1"/>
  <c r="B15785" i="4" a="1"/>
  <c r="B15785" i="4" s="1"/>
  <c r="B15838" i="4" a="1"/>
  <c r="B15838" i="4" s="1"/>
  <c r="B15890" i="4" a="1"/>
  <c r="B15890" i="4" s="1"/>
  <c r="B15954" i="4" a="1"/>
  <c r="B15954" i="4" s="1"/>
  <c r="B16107" i="4" a="1"/>
  <c r="B16107" i="4" s="1"/>
  <c r="B16265" i="4" a="1"/>
  <c r="B16265" i="4" s="1"/>
  <c r="B16321" i="4" a="1"/>
  <c r="B16321" i="4" s="1"/>
  <c r="B16368" i="4" a="1"/>
  <c r="B16368" i="4" s="1"/>
  <c r="B16472" i="4" a="1"/>
  <c r="B16472" i="4" s="1"/>
  <c r="B16528" i="4" a="1"/>
  <c r="B16528" i="4" s="1"/>
  <c r="B16631" i="4" a="1"/>
  <c r="B16631" i="4" s="1"/>
  <c r="B16724" i="4" a="1"/>
  <c r="B16724" i="4" s="1"/>
  <c r="B16917" i="4" a="1"/>
  <c r="B16917" i="4" s="1"/>
  <c r="B16956" i="4" a="1"/>
  <c r="B16956" i="4" s="1"/>
  <c r="B5014" i="4" a="1"/>
  <c r="B5014" i="4" s="1"/>
  <c r="B5119" i="4" a="1"/>
  <c r="B5119" i="4" s="1"/>
  <c r="B5171" i="4" a="1"/>
  <c r="B5171" i="4" s="1"/>
  <c r="B5225" i="4" a="1"/>
  <c r="B5225" i="4" s="1"/>
  <c r="B5281" i="4" a="1"/>
  <c r="B5281" i="4" s="1"/>
  <c r="B5326" i="4" a="1"/>
  <c r="B5326" i="4" s="1"/>
  <c r="B5370" i="4" a="1"/>
  <c r="B5370" i="4" s="1"/>
  <c r="B5463" i="4" a="1"/>
  <c r="B5463" i="4" s="1"/>
  <c r="B5586" i="4" a="1"/>
  <c r="B5586" i="4" s="1"/>
  <c r="B5632" i="4" a="1"/>
  <c r="B5632" i="4" s="1"/>
  <c r="B5684" i="4" a="1"/>
  <c r="B5684" i="4" s="1"/>
  <c r="B5727" i="4" a="1"/>
  <c r="B5727" i="4" s="1"/>
  <c r="B5821" i="4" a="1"/>
  <c r="B5821" i="4" s="1"/>
  <c r="B5858" i="4" a="1"/>
  <c r="B5858" i="4" s="1"/>
  <c r="B5902" i="4" a="1"/>
  <c r="B5902" i="4" s="1"/>
  <c r="B5952" i="4" a="1"/>
  <c r="B5952" i="4" s="1"/>
  <c r="B5992" i="4" a="1"/>
  <c r="B5992" i="4" s="1"/>
  <c r="B6044" i="4" a="1"/>
  <c r="B6044" i="4" s="1"/>
  <c r="B6088" i="4" a="1"/>
  <c r="B6088" i="4" s="1"/>
  <c r="B6127" i="4" a="1"/>
  <c r="B6127" i="4" s="1"/>
  <c r="B6211" i="4" a="1"/>
  <c r="B6211" i="4" s="1"/>
  <c r="B6250" i="4" a="1"/>
  <c r="B6250" i="4" s="1"/>
  <c r="B6294" i="4" a="1"/>
  <c r="B6294" i="4" s="1"/>
  <c r="B6333" i="4" a="1"/>
  <c r="B6333" i="4" s="1"/>
  <c r="B6370" i="4" a="1"/>
  <c r="B6370" i="4" s="1"/>
  <c r="B6409" i="4" a="1"/>
  <c r="B6409" i="4" s="1"/>
  <c r="B6441" i="4" a="1"/>
  <c r="B6441" i="4" s="1"/>
  <c r="B6483" i="4" a="1"/>
  <c r="B6483" i="4" s="1"/>
  <c r="B6553" i="4" a="1"/>
  <c r="B6553" i="4" s="1"/>
  <c r="B6591" i="4" a="1"/>
  <c r="B6591" i="4" s="1"/>
  <c r="B6623" i="4" a="1"/>
  <c r="B6623" i="4" s="1"/>
  <c r="B6657" i="4" a="1"/>
  <c r="B6657" i="4" s="1"/>
  <c r="B6693" i="4" a="1"/>
  <c r="B6693" i="4" s="1"/>
  <c r="B6730" i="4" a="1"/>
  <c r="B6730" i="4" s="1"/>
  <c r="B6766" i="4" a="1"/>
  <c r="B6766" i="4" s="1"/>
  <c r="B6802" i="4" a="1"/>
  <c r="B6802" i="4" s="1"/>
  <c r="B6846" i="4" a="1"/>
  <c r="B6846" i="4" s="1"/>
  <c r="B6881" i="4" a="1"/>
  <c r="B6881" i="4" s="1"/>
  <c r="B6955" i="4" a="1"/>
  <c r="B6955" i="4" s="1"/>
  <c r="B6989" i="4" a="1"/>
  <c r="B6989" i="4" s="1"/>
  <c r="B7068" i="4" a="1"/>
  <c r="B7068" i="4" s="1"/>
  <c r="B7104" i="4" a="1"/>
  <c r="B7104" i="4" s="1"/>
  <c r="B7138" i="4" a="1"/>
  <c r="B7138" i="4" s="1"/>
  <c r="B7174" i="4" a="1"/>
  <c r="B7174" i="4" s="1"/>
  <c r="B7213" i="4" a="1"/>
  <c r="B7213" i="4" s="1"/>
  <c r="B7244" i="4" a="1"/>
  <c r="B7244" i="4" s="1"/>
  <c r="B7276" i="4" a="1"/>
  <c r="B7276" i="4" s="1"/>
  <c r="B7308" i="4" a="1"/>
  <c r="B7308" i="4" s="1"/>
  <c r="B7339" i="4" a="1"/>
  <c r="B7339" i="4" s="1"/>
  <c r="B7370" i="4" a="1"/>
  <c r="B7370" i="4" s="1"/>
  <c r="B7403" i="4" a="1"/>
  <c r="B7403" i="4" s="1"/>
  <c r="B7437" i="4" a="1"/>
  <c r="B7437" i="4" s="1"/>
  <c r="B7470" i="4" a="1"/>
  <c r="B7470" i="4" s="1"/>
  <c r="B7501" i="4" a="1"/>
  <c r="B7501" i="4" s="1"/>
  <c r="B7530" i="4" a="1"/>
  <c r="B7530" i="4" s="1"/>
  <c r="B7561" i="4" a="1"/>
  <c r="B7561" i="4" s="1"/>
  <c r="B7593" i="4" a="1"/>
  <c r="B7593" i="4" s="1"/>
  <c r="B7628" i="4" a="1"/>
  <c r="B7628" i="4" s="1"/>
  <c r="B7660" i="4" a="1"/>
  <c r="B7660" i="4" s="1"/>
  <c r="B7722" i="4" a="1"/>
  <c r="B7722" i="4" s="1"/>
  <c r="B7756" i="4" a="1"/>
  <c r="B7756" i="4" s="1"/>
  <c r="B7789" i="4" a="1"/>
  <c r="B7789" i="4" s="1"/>
  <c r="B7821" i="4" a="1"/>
  <c r="B7821" i="4" s="1"/>
  <c r="B7854" i="4" a="1"/>
  <c r="B7854" i="4" s="1"/>
  <c r="B7889" i="4" a="1"/>
  <c r="B7889" i="4" s="1"/>
  <c r="B7922" i="4" a="1"/>
  <c r="B7922" i="4" s="1"/>
  <c r="B7982" i="4" a="1"/>
  <c r="B7982" i="4" s="1"/>
  <c r="B8011" i="4" a="1"/>
  <c r="B8011" i="4" s="1"/>
  <c r="B8070" i="4" a="1"/>
  <c r="B8070" i="4" s="1"/>
  <c r="B8133" i="4" a="1"/>
  <c r="B8133" i="4" s="1"/>
  <c r="B8161" i="4" a="1"/>
  <c r="B8161" i="4" s="1"/>
  <c r="B8188" i="4" a="1"/>
  <c r="B8188" i="4" s="1"/>
  <c r="B8216" i="4" a="1"/>
  <c r="B8216" i="4" s="1"/>
  <c r="B8247" i="4" a="1"/>
  <c r="B8247" i="4" s="1"/>
  <c r="B8273" i="4" a="1"/>
  <c r="B8273" i="4" s="1"/>
  <c r="B8302" i="4" a="1"/>
  <c r="B8302" i="4" s="1"/>
  <c r="B8360" i="4" a="1"/>
  <c r="B8360" i="4" s="1"/>
  <c r="B8389" i="4" a="1"/>
  <c r="B8389" i="4" s="1"/>
  <c r="B8416" i="4" a="1"/>
  <c r="B8416" i="4" s="1"/>
  <c r="B8440" i="4" a="1"/>
  <c r="B8440" i="4" s="1"/>
  <c r="B8468" i="4" a="1"/>
  <c r="B8468" i="4" s="1"/>
  <c r="B8496" i="4" a="1"/>
  <c r="B8496" i="4" s="1"/>
  <c r="B8552" i="4" a="1"/>
  <c r="B8552" i="4" s="1"/>
  <c r="B8579" i="4" a="1"/>
  <c r="B8579" i="4" s="1"/>
  <c r="B8610" i="4" a="1"/>
  <c r="B8610" i="4" s="1"/>
  <c r="B8637" i="4" a="1"/>
  <c r="B8637" i="4" s="1"/>
  <c r="B8667" i="4" a="1"/>
  <c r="B8667" i="4" s="1"/>
  <c r="B8722" i="4" a="1"/>
  <c r="B8722" i="4" s="1"/>
  <c r="B8746" i="4" a="1"/>
  <c r="B8746" i="4" s="1"/>
  <c r="B8775" i="4" a="1"/>
  <c r="B8775" i="4" s="1"/>
  <c r="B8805" i="4" a="1"/>
  <c r="B8805" i="4" s="1"/>
  <c r="B8832" i="4" a="1"/>
  <c r="B8832" i="4" s="1"/>
  <c r="B8863" i="4" a="1"/>
  <c r="B8863" i="4" s="1"/>
  <c r="B8895" i="4" a="1"/>
  <c r="B8895" i="4" s="1"/>
  <c r="B8924" i="4" a="1"/>
  <c r="B8924" i="4" s="1"/>
  <c r="B8955" i="4" a="1"/>
  <c r="B8955" i="4" s="1"/>
  <c r="B8985" i="4" a="1"/>
  <c r="B8985" i="4" s="1"/>
  <c r="B9015" i="4" a="1"/>
  <c r="B9015" i="4" s="1"/>
  <c r="B9042" i="4" a="1"/>
  <c r="B9042" i="4" s="1"/>
  <c r="B9070" i="4" a="1"/>
  <c r="B9070" i="4" s="1"/>
  <c r="B9098" i="4" a="1"/>
  <c r="B9098" i="4" s="1"/>
  <c r="B9128" i="4" a="1"/>
  <c r="B9128" i="4" s="1"/>
  <c r="B9187" i="4" a="1"/>
  <c r="B9187" i="4" s="1"/>
  <c r="B9212" i="4" a="1"/>
  <c r="B9212" i="4" s="1"/>
  <c r="B9242" i="4" a="1"/>
  <c r="B9242" i="4" s="1"/>
  <c r="B9268" i="4" a="1"/>
  <c r="B9268" i="4" s="1"/>
  <c r="B9326" i="4" a="1"/>
  <c r="B9326" i="4" s="1"/>
  <c r="B9351" i="4" a="1"/>
  <c r="B9351" i="4" s="1"/>
  <c r="B9379" i="4" a="1"/>
  <c r="B9379" i="4" s="1"/>
  <c r="B9409" i="4" a="1"/>
  <c r="B9409" i="4" s="1"/>
  <c r="B9436" i="4" a="1"/>
  <c r="B9436" i="4" s="1"/>
  <c r="B9463" i="4" a="1"/>
  <c r="B9463" i="4" s="1"/>
  <c r="B9488" i="4" a="1"/>
  <c r="B9488" i="4" s="1"/>
  <c r="B9516" i="4" a="1"/>
  <c r="B9516" i="4" s="1"/>
  <c r="B9541" i="4" a="1"/>
  <c r="B9541" i="4" s="1"/>
  <c r="B9566" i="4" a="1"/>
  <c r="B9566" i="4" s="1"/>
  <c r="B9593" i="4" a="1"/>
  <c r="B9593" i="4" s="1"/>
  <c r="B9643" i="4" a="1"/>
  <c r="B9643" i="4" s="1"/>
  <c r="B9670" i="4" a="1"/>
  <c r="B9670" i="4" s="1"/>
  <c r="B9722" i="4" a="1"/>
  <c r="B9722" i="4" s="1"/>
  <c r="B9747" i="4" a="1"/>
  <c r="B9747" i="4" s="1"/>
  <c r="B9827" i="4" a="1"/>
  <c r="B9827" i="4" s="1"/>
  <c r="B9853" i="4" a="1"/>
  <c r="B9853" i="4" s="1"/>
  <c r="B9903" i="4" a="1"/>
  <c r="B9903" i="4" s="1"/>
  <c r="B9929" i="4" a="1"/>
  <c r="B9929" i="4" s="1"/>
  <c r="B13" i="4" a="1"/>
  <c r="B13" i="4" s="1"/>
  <c r="B39" i="4" a="1"/>
  <c r="B39" i="4" s="1"/>
  <c r="B66" i="4" a="1"/>
  <c r="B66" i="4" s="1"/>
  <c r="B95" i="4" a="1"/>
  <c r="B95" i="4" s="1"/>
  <c r="B127" i="4" a="1"/>
  <c r="B127" i="4" s="1"/>
  <c r="B158" i="4" a="1"/>
  <c r="B158" i="4" s="1"/>
  <c r="B189" i="4" a="1"/>
  <c r="B189" i="4" s="1"/>
  <c r="B220" i="4" a="1"/>
  <c r="B220" i="4" s="1"/>
  <c r="B250" i="4" a="1"/>
  <c r="B250" i="4" s="1"/>
  <c r="B278" i="4" a="1"/>
  <c r="B278" i="4" s="1"/>
  <c r="B303" i="4" a="1"/>
  <c r="B303" i="4" s="1"/>
  <c r="B329" i="4" a="1"/>
  <c r="B329" i="4" s="1"/>
  <c r="B355" i="4" a="1"/>
  <c r="B355" i="4" s="1"/>
  <c r="B383" i="4" a="1"/>
  <c r="B383" i="4" s="1"/>
  <c r="B409" i="4" a="1"/>
  <c r="B409" i="4" s="1"/>
  <c r="B439" i="4" a="1"/>
  <c r="B439" i="4" s="1"/>
  <c r="B462" i="4" a="1"/>
  <c r="B462" i="4" s="1"/>
  <c r="B487" i="4" a="1"/>
  <c r="B487" i="4" s="1"/>
  <c r="B540" i="4" a="1"/>
  <c r="B540" i="4" s="1"/>
  <c r="B570" i="4" a="1"/>
  <c r="B570" i="4" s="1"/>
  <c r="B596" i="4" a="1"/>
  <c r="B596" i="4" s="1"/>
  <c r="B622" i="4" a="1"/>
  <c r="B622" i="4" s="1"/>
  <c r="B645" i="4" a="1"/>
  <c r="B645" i="4" s="1"/>
  <c r="B673" i="4" a="1"/>
  <c r="B673" i="4" s="1"/>
  <c r="B702" i="4" a="1"/>
  <c r="B702" i="4" s="1"/>
  <c r="B729" i="4" a="1"/>
  <c r="B729" i="4" s="1"/>
  <c r="B758" i="4" a="1"/>
  <c r="B758" i="4" s="1"/>
  <c r="B782" i="4" a="1"/>
  <c r="B782" i="4" s="1"/>
  <c r="B805" i="4" a="1"/>
  <c r="B805" i="4" s="1"/>
  <c r="B887" i="4" a="1"/>
  <c r="B887" i="4" s="1"/>
  <c r="B911" i="4" a="1"/>
  <c r="B911" i="4" s="1"/>
  <c r="B938" i="4" a="1"/>
  <c r="B938" i="4" s="1"/>
  <c r="B964" i="4" a="1"/>
  <c r="B964" i="4" s="1"/>
  <c r="B1017" i="4" a="1"/>
  <c r="B1017" i="4" s="1"/>
  <c r="B1039" i="4" a="1"/>
  <c r="B1039" i="4" s="1"/>
  <c r="B1065" i="4" a="1"/>
  <c r="B1065" i="4" s="1"/>
  <c r="B1091" i="4" a="1"/>
  <c r="B1091" i="4" s="1"/>
  <c r="B1119" i="4" a="1"/>
  <c r="B1119" i="4" s="1"/>
  <c r="B1146" i="4" a="1"/>
  <c r="B1146" i="4" s="1"/>
  <c r="B1172" i="4" a="1"/>
  <c r="B1172" i="4" s="1"/>
  <c r="B1197" i="4" a="1"/>
  <c r="B1197" i="4" s="1"/>
  <c r="B1222" i="4" a="1"/>
  <c r="B1222" i="4" s="1"/>
  <c r="B1252" i="4" a="1"/>
  <c r="B1252" i="4" s="1"/>
  <c r="B1278" i="4" a="1"/>
  <c r="B1278" i="4" s="1"/>
  <c r="B1329" i="4" a="1"/>
  <c r="B1329" i="4" s="1"/>
  <c r="B1355" i="4" a="1"/>
  <c r="B1355" i="4" s="1"/>
  <c r="B1382" i="4" a="1"/>
  <c r="B1382" i="4" s="1"/>
  <c r="B1408" i="4" a="1"/>
  <c r="B1408" i="4" s="1"/>
  <c r="B1435" i="4" a="1"/>
  <c r="B1435" i="4" s="1"/>
  <c r="B1459" i="4" a="1"/>
  <c r="B1459" i="4" s="1"/>
  <c r="B1538" i="4" a="1"/>
  <c r="B1538" i="4" s="1"/>
  <c r="B1592" i="4" a="1"/>
  <c r="B1592" i="4" s="1"/>
  <c r="B1619" i="4" a="1"/>
  <c r="B1619" i="4" s="1"/>
  <c r="B1647" i="4" a="1"/>
  <c r="B1647" i="4" s="1"/>
  <c r="B1675" i="4" a="1"/>
  <c r="B1675" i="4" s="1"/>
  <c r="B1700" i="4" a="1"/>
  <c r="B1700" i="4" s="1"/>
  <c r="B1727" i="4" a="1"/>
  <c r="B1727" i="4" s="1"/>
  <c r="B1779" i="4" a="1"/>
  <c r="B1779" i="4" s="1"/>
  <c r="B1804" i="4" a="1"/>
  <c r="B1804" i="4" s="1"/>
  <c r="B1831" i="4" a="1"/>
  <c r="B1831" i="4" s="1"/>
  <c r="B1857" i="4" a="1"/>
  <c r="B1857" i="4" s="1"/>
  <c r="B1883" i="4" a="1"/>
  <c r="B1883" i="4" s="1"/>
  <c r="B1909" i="4" a="1"/>
  <c r="B1909" i="4" s="1"/>
  <c r="B1936" i="4" a="1"/>
  <c r="B1936" i="4" s="1"/>
  <c r="B1987" i="4" a="1"/>
  <c r="B1987" i="4" s="1"/>
  <c r="B2012" i="4" a="1"/>
  <c r="B2012" i="4" s="1"/>
  <c r="B2036" i="4" a="1"/>
  <c r="B2036" i="4" s="1"/>
  <c r="B2063" i="4" a="1"/>
  <c r="B2063" i="4" s="1"/>
  <c r="B2087" i="4" a="1"/>
  <c r="B2087" i="4" s="1"/>
  <c r="B2140" i="4" a="1"/>
  <c r="B2140" i="4" s="1"/>
  <c r="B2165" i="4" a="1"/>
  <c r="B2165" i="4" s="1"/>
  <c r="B2193" i="4" a="1"/>
  <c r="B2193" i="4" s="1"/>
  <c r="B2219" i="4" a="1"/>
  <c r="B2219" i="4" s="1"/>
  <c r="B2244" i="4" a="1"/>
  <c r="B2244" i="4" s="1"/>
  <c r="B2270" i="4" a="1"/>
  <c r="B2270" i="4" s="1"/>
  <c r="B2325" i="4" a="1"/>
  <c r="B2325" i="4" s="1"/>
  <c r="B2354" i="4" a="1"/>
  <c r="B2354" i="4" s="1"/>
  <c r="B2380" i="4" a="1"/>
  <c r="B2380" i="4" s="1"/>
  <c r="B2407" i="4" a="1"/>
  <c r="B2407" i="4" s="1"/>
  <c r="B2434" i="4" a="1"/>
  <c r="B2434" i="4" s="1"/>
  <c r="B2458" i="4" a="1"/>
  <c r="B2458" i="4" s="1"/>
  <c r="B2512" i="4" a="1"/>
  <c r="B2512" i="4" s="1"/>
  <c r="B2540" i="4" a="1"/>
  <c r="B2540" i="4" s="1"/>
  <c r="B2566" i="4" a="1"/>
  <c r="B2566" i="4" s="1"/>
  <c r="B2645" i="4" a="1"/>
  <c r="B2645" i="4" s="1"/>
  <c r="B2671" i="4" a="1"/>
  <c r="B2671" i="4" s="1"/>
  <c r="B2724" i="4" a="1"/>
  <c r="B2724" i="4" s="1"/>
  <c r="B2748" i="4" a="1"/>
  <c r="B2748" i="4" s="1"/>
  <c r="B2776" i="4" a="1"/>
  <c r="B2776" i="4" s="1"/>
  <c r="B2804" i="4" a="1"/>
  <c r="B2804" i="4" s="1"/>
  <c r="B2830" i="4" a="1"/>
  <c r="B2830" i="4" s="1"/>
  <c r="B2854" i="4" a="1"/>
  <c r="B2854" i="4" s="1"/>
  <c r="B2880" i="4" a="1"/>
  <c r="B2880" i="4" s="1"/>
  <c r="B2905" i="4" a="1"/>
  <c r="B2905" i="4" s="1"/>
  <c r="B2932" i="4" a="1"/>
  <c r="B2932" i="4" s="1"/>
  <c r="B2982" i="4" a="1"/>
  <c r="B2982" i="4" s="1"/>
  <c r="B3007" i="4" a="1"/>
  <c r="B3007" i="4" s="1"/>
  <c r="B3059" i="4" a="1"/>
  <c r="B3059" i="4" s="1"/>
  <c r="B3085" i="4" a="1"/>
  <c r="B3085" i="4" s="1"/>
  <c r="B3111" i="4" a="1"/>
  <c r="B3111" i="4" s="1"/>
  <c r="B3138" i="4" a="1"/>
  <c r="B3138" i="4" s="1"/>
  <c r="B3191" i="4" a="1"/>
  <c r="B3191" i="4" s="1"/>
  <c r="B3219" i="4" a="1"/>
  <c r="B3219" i="4" s="1"/>
  <c r="B3248" i="4" a="1"/>
  <c r="B3248" i="4" s="1"/>
  <c r="B3327" i="4" a="1"/>
  <c r="B3327" i="4" s="1"/>
  <c r="B3353" i="4" a="1"/>
  <c r="B3353" i="4" s="1"/>
  <c r="B10514" i="4" a="1"/>
  <c r="B10514" i="4" s="1"/>
  <c r="B11090" i="4" a="1"/>
  <c r="B11090" i="4" s="1"/>
  <c r="B11587" i="4" a="1"/>
  <c r="B11587" i="4" s="1"/>
  <c r="B11982" i="4" a="1"/>
  <c r="B11982" i="4" s="1"/>
  <c r="B12384" i="4" a="1"/>
  <c r="B12384" i="4" s="1"/>
  <c r="B12659" i="4" a="1"/>
  <c r="B12659" i="4" s="1"/>
  <c r="B12846" i="4" a="1"/>
  <c r="B12846" i="4" s="1"/>
  <c r="B12993" i="4" a="1"/>
  <c r="B12993" i="4" s="1"/>
  <c r="B13142" i="4" a="1"/>
  <c r="B13142" i="4" s="1"/>
  <c r="B13289" i="4" a="1"/>
  <c r="B13289" i="4" s="1"/>
  <c r="B13417" i="4" a="1"/>
  <c r="B13417" i="4" s="1"/>
  <c r="B13549" i="4" a="1"/>
  <c r="B13549" i="4" s="1"/>
  <c r="B13667" i="4" a="1"/>
  <c r="B13667" i="4" s="1"/>
  <c r="B13873" i="4" a="1"/>
  <c r="B13873" i="4" s="1"/>
  <c r="B13983" i="4" a="1"/>
  <c r="B13983" i="4" s="1"/>
  <c r="B14074" i="4" a="1"/>
  <c r="B14074" i="4" s="1"/>
  <c r="B14192" i="4" a="1"/>
  <c r="B14192" i="4" s="1"/>
  <c r="B14281" i="4" a="1"/>
  <c r="B14281" i="4" s="1"/>
  <c r="B14436" i="4" a="1"/>
  <c r="B14436" i="4" s="1"/>
  <c r="B14526" i="4" a="1"/>
  <c r="B14526" i="4" s="1"/>
  <c r="B14677" i="4" a="1"/>
  <c r="B14677" i="4" s="1"/>
  <c r="B14749" i="4" a="1"/>
  <c r="B14749" i="4" s="1"/>
  <c r="B14892" i="4" a="1"/>
  <c r="B14892" i="4" s="1"/>
  <c r="B14960" i="4" a="1"/>
  <c r="B14960" i="4" s="1"/>
  <c r="B15022" i="4" a="1"/>
  <c r="B15022" i="4" s="1"/>
  <c r="B15092" i="4" a="1"/>
  <c r="B15092" i="4" s="1"/>
  <c r="B15162" i="4" a="1"/>
  <c r="B15162" i="4" s="1"/>
  <c r="B15228" i="4" a="1"/>
  <c r="B15228" i="4" s="1"/>
  <c r="B15286" i="4" a="1"/>
  <c r="B15286" i="4" s="1"/>
  <c r="B15351" i="4" a="1"/>
  <c r="B15351" i="4" s="1"/>
  <c r="B15478" i="4" a="1"/>
  <c r="B15478" i="4" s="1"/>
  <c r="B15542" i="4" a="1"/>
  <c r="B15542" i="4" s="1"/>
  <c r="B15843" i="4" a="1"/>
  <c r="B15843" i="4" s="1"/>
  <c r="B15956" i="4" a="1"/>
  <c r="B15956" i="4" s="1"/>
  <c r="B16010" i="4" a="1"/>
  <c r="B16010" i="4" s="1"/>
  <c r="B16060" i="4" a="1"/>
  <c r="B16060" i="4" s="1"/>
  <c r="B16113" i="4" a="1"/>
  <c r="B16113" i="4" s="1"/>
  <c r="B10689" i="4" a="1"/>
  <c r="B10689" i="4" s="1"/>
  <c r="B11766" i="4" a="1"/>
  <c r="B11766" i="4" s="1"/>
  <c r="B12131" i="4" a="1"/>
  <c r="B12131" i="4" s="1"/>
  <c r="B12444" i="4" a="1"/>
  <c r="B12444" i="4" s="1"/>
  <c r="B12709" i="4" a="1"/>
  <c r="B12709" i="4" s="1"/>
  <c r="B12924" i="4" a="1"/>
  <c r="B12924" i="4" s="1"/>
  <c r="B13057" i="4" a="1"/>
  <c r="B13057" i="4" s="1"/>
  <c r="B13204" i="4" a="1"/>
  <c r="B13204" i="4" s="1"/>
  <c r="B13310" i="4" a="1"/>
  <c r="B13310" i="4" s="1"/>
  <c r="B13433" i="4" a="1"/>
  <c r="B13433" i="4" s="1"/>
  <c r="B13706" i="4" a="1"/>
  <c r="B13706" i="4" s="1"/>
  <c r="B13803" i="4" a="1"/>
  <c r="B13803" i="4" s="1"/>
  <c r="B13913" i="4" a="1"/>
  <c r="B13913" i="4" s="1"/>
  <c r="B14122" i="4" a="1"/>
  <c r="B14122" i="4" s="1"/>
  <c r="B14208" i="4" a="1"/>
  <c r="B14208" i="4" s="1"/>
  <c r="B14390" i="4" a="1"/>
  <c r="B14390" i="4" s="1"/>
  <c r="B14477" i="4" a="1"/>
  <c r="B14477" i="4" s="1"/>
  <c r="B14551" i="4" a="1"/>
  <c r="B14551" i="4" s="1"/>
  <c r="B14631" i="4" a="1"/>
  <c r="B14631" i="4" s="1"/>
  <c r="B14694" i="4" a="1"/>
  <c r="B14694" i="4" s="1"/>
  <c r="B14786" i="4" a="1"/>
  <c r="B14786" i="4" s="1"/>
  <c r="B14844" i="4" a="1"/>
  <c r="B14844" i="4" s="1"/>
  <c r="B14915" i="4" a="1"/>
  <c r="B14915" i="4" s="1"/>
  <c r="B14978" i="4" a="1"/>
  <c r="B14978" i="4" s="1"/>
  <c r="B15056" i="4" a="1"/>
  <c r="B15056" i="4" s="1"/>
  <c r="B15186" i="4" a="1"/>
  <c r="B15186" i="4" s="1"/>
  <c r="B15315" i="4" a="1"/>
  <c r="B15315" i="4" s="1"/>
  <c r="B15370" i="4" a="1"/>
  <c r="B15370" i="4" s="1"/>
  <c r="B15499" i="4" a="1"/>
  <c r="B15499" i="4" s="1"/>
  <c r="B15639" i="4" a="1"/>
  <c r="B15639" i="4" s="1"/>
  <c r="B15691" i="4" a="1"/>
  <c r="B15691" i="4" s="1"/>
  <c r="B15743" i="4" a="1"/>
  <c r="B15743" i="4" s="1"/>
  <c r="B15864" i="4" a="1"/>
  <c r="B15864" i="4" s="1"/>
  <c r="B16026" i="4" a="1"/>
  <c r="B16026" i="4" s="1"/>
  <c r="B16085" i="4" a="1"/>
  <c r="B16085" i="4" s="1"/>
  <c r="B16133" i="4" a="1"/>
  <c r="B16133" i="4" s="1"/>
  <c r="B16181" i="4" a="1"/>
  <c r="B16181" i="4" s="1"/>
  <c r="B16231" i="4" a="1"/>
  <c r="B16231" i="4" s="1"/>
  <c r="B16286" i="4" a="1"/>
  <c r="B16286" i="4" s="1"/>
  <c r="B16342" i="4" a="1"/>
  <c r="B16342" i="4" s="1"/>
  <c r="B16393" i="4" a="1"/>
  <c r="B16393" i="4" s="1"/>
  <c r="B16439" i="4" a="1"/>
  <c r="B16439" i="4" s="1"/>
  <c r="B16492" i="4" a="1"/>
  <c r="B16492" i="4" s="1"/>
  <c r="B16544" i="4" a="1"/>
  <c r="B16544" i="4" s="1"/>
  <c r="B16596" i="4" a="1"/>
  <c r="B16596" i="4" s="1"/>
  <c r="B16692" i="4" a="1"/>
  <c r="B16692" i="4" s="1"/>
  <c r="B16739" i="4" a="1"/>
  <c r="B16739" i="4" s="1"/>
  <c r="B16791" i="4" a="1"/>
  <c r="B16791" i="4" s="1"/>
  <c r="B16926" i="4" a="1"/>
  <c r="B16926" i="4" s="1"/>
  <c r="B5086" i="4" a="1"/>
  <c r="B5086" i="4" s="1"/>
  <c r="B5135" i="4" a="1"/>
  <c r="B5135" i="4" s="1"/>
  <c r="B5241" i="4" a="1"/>
  <c r="B5241" i="4" s="1"/>
  <c r="B5296" i="4" a="1"/>
  <c r="B5296" i="4" s="1"/>
  <c r="B5339" i="4" a="1"/>
  <c r="B5339" i="4" s="1"/>
  <c r="B5390" i="4" a="1"/>
  <c r="B5390" i="4" s="1"/>
  <c r="B5472" i="4" a="1"/>
  <c r="B5472" i="4" s="1"/>
  <c r="B5520" i="4" a="1"/>
  <c r="B5520" i="4" s="1"/>
  <c r="B5560" i="4" a="1"/>
  <c r="B5560" i="4" s="1"/>
  <c r="B5609" i="4" a="1"/>
  <c r="B5609" i="4" s="1"/>
  <c r="B5653" i="4" a="1"/>
  <c r="B5653" i="4" s="1"/>
  <c r="B5695" i="4" a="1"/>
  <c r="B5695" i="4" s="1"/>
  <c r="B5744" i="4" a="1"/>
  <c r="B5744" i="4" s="1"/>
  <c r="B5790" i="4" a="1"/>
  <c r="B5790" i="4" s="1"/>
  <c r="B5829" i="4" a="1"/>
  <c r="B5829" i="4" s="1"/>
  <c r="B6016" i="4" a="1"/>
  <c r="B6016" i="4" s="1"/>
  <c r="B6061" i="4" a="1"/>
  <c r="B6061" i="4" s="1"/>
  <c r="B6099" i="4" a="1"/>
  <c r="B6099" i="4" s="1"/>
  <c r="B6222" i="4" a="1"/>
  <c r="B6222" i="4" s="1"/>
  <c r="B6265" i="4" a="1"/>
  <c r="B6265" i="4" s="1"/>
  <c r="B6307" i="4" a="1"/>
  <c r="B6307" i="4" s="1"/>
  <c r="B6351" i="4" a="1"/>
  <c r="B6351" i="4" s="1"/>
  <c r="B6387" i="4" a="1"/>
  <c r="B6387" i="4" s="1"/>
  <c r="B6418" i="4" a="1"/>
  <c r="B6418" i="4" s="1"/>
  <c r="B6459" i="4" a="1"/>
  <c r="B6459" i="4" s="1"/>
  <c r="B6494" i="4" a="1"/>
  <c r="B6494" i="4" s="1"/>
  <c r="B6530" i="4" a="1"/>
  <c r="B6530" i="4" s="1"/>
  <c r="B6569" i="4" a="1"/>
  <c r="B6569" i="4" s="1"/>
  <c r="B6600" i="4" a="1"/>
  <c r="B6600" i="4" s="1"/>
  <c r="B6635" i="4" a="1"/>
  <c r="B6635" i="4" s="1"/>
  <c r="B6672" i="4" a="1"/>
  <c r="B6672" i="4" s="1"/>
  <c r="B6708" i="4" a="1"/>
  <c r="B6708" i="4" s="1"/>
  <c r="B6784" i="4" a="1"/>
  <c r="B6784" i="4" s="1"/>
  <c r="B6822" i="4" a="1"/>
  <c r="B6822" i="4" s="1"/>
  <c r="B6856" i="4" a="1"/>
  <c r="B6856" i="4" s="1"/>
  <c r="B6892" i="4" a="1"/>
  <c r="B6892" i="4" s="1"/>
  <c r="B6965" i="4" a="1"/>
  <c r="B6965" i="4" s="1"/>
  <c r="B7042" i="4" a="1"/>
  <c r="B7042" i="4" s="1"/>
  <c r="B7080" i="4" a="1"/>
  <c r="B7080" i="4" s="1"/>
  <c r="B7116" i="4" a="1"/>
  <c r="B7116" i="4" s="1"/>
  <c r="B7155" i="4" a="1"/>
  <c r="B7155" i="4" s="1"/>
  <c r="B7189" i="4" a="1"/>
  <c r="B7189" i="4" s="1"/>
  <c r="B7224" i="4" a="1"/>
  <c r="B7224" i="4" s="1"/>
  <c r="B7288" i="4" a="1"/>
  <c r="B7288" i="4" s="1"/>
  <c r="B7320" i="4" a="1"/>
  <c r="B7320" i="4" s="1"/>
  <c r="B7350" i="4" a="1"/>
  <c r="B7350" i="4" s="1"/>
  <c r="B7385" i="4" a="1"/>
  <c r="B7385" i="4" s="1"/>
  <c r="B7419" i="4" a="1"/>
  <c r="B7419" i="4" s="1"/>
  <c r="B7483" i="4" a="1"/>
  <c r="B7483" i="4" s="1"/>
  <c r="B7510" i="4" a="1"/>
  <c r="B7510" i="4" s="1"/>
  <c r="B7541" i="4" a="1"/>
  <c r="B7541" i="4" s="1"/>
  <c r="B7574" i="4" a="1"/>
  <c r="B7574" i="4" s="1"/>
  <c r="B7606" i="4" a="1"/>
  <c r="B7606" i="4" s="1"/>
  <c r="B7639" i="4" a="1"/>
  <c r="B7639" i="4" s="1"/>
  <c r="B7670" i="4" a="1"/>
  <c r="B7670" i="4" s="1"/>
  <c r="B7737" i="4" a="1"/>
  <c r="B7737" i="4" s="1"/>
  <c r="B7771" i="4" a="1"/>
  <c r="B7771" i="4" s="1"/>
  <c r="B7804" i="4" a="1"/>
  <c r="B7804" i="4" s="1"/>
  <c r="B7836" i="4" a="1"/>
  <c r="B7836" i="4" s="1"/>
  <c r="B7867" i="4" a="1"/>
  <c r="B7867" i="4" s="1"/>
  <c r="B7901" i="4" a="1"/>
  <c r="B7901" i="4" s="1"/>
  <c r="B7933" i="4" a="1"/>
  <c r="B7933" i="4" s="1"/>
  <c r="B7991" i="4" a="1"/>
  <c r="B7991" i="4" s="1"/>
  <c r="B8023" i="4" a="1"/>
  <c r="B8023" i="4" s="1"/>
  <c r="B8052" i="4" a="1"/>
  <c r="B8052" i="4" s="1"/>
  <c r="B8081" i="4" a="1"/>
  <c r="B8081" i="4" s="1"/>
  <c r="B8113" i="4" a="1"/>
  <c r="B8113" i="4" s="1"/>
  <c r="B8172" i="4" a="1"/>
  <c r="B8172" i="4" s="1"/>
  <c r="B8201" i="4" a="1"/>
  <c r="B8201" i="4" s="1"/>
  <c r="B8229" i="4" a="1"/>
  <c r="B8229" i="4" s="1"/>
  <c r="B8258" i="4" a="1"/>
  <c r="B8258" i="4" s="1"/>
  <c r="B8285" i="4" a="1"/>
  <c r="B8285" i="4" s="1"/>
  <c r="B8312" i="4" a="1"/>
  <c r="B8312" i="4" s="1"/>
  <c r="B8341" i="4" a="1"/>
  <c r="B8341" i="4" s="1"/>
  <c r="B8397" i="4" a="1"/>
  <c r="B8397" i="4" s="1"/>
  <c r="B8425" i="4" a="1"/>
  <c r="B8425" i="4" s="1"/>
  <c r="B8479" i="4" a="1"/>
  <c r="B8479" i="4" s="1"/>
  <c r="B8508" i="4" a="1"/>
  <c r="B8508" i="4" s="1"/>
  <c r="B8590" i="4" a="1"/>
  <c r="B8590" i="4" s="1"/>
  <c r="B8620" i="4" a="1"/>
  <c r="B8620" i="4" s="1"/>
  <c r="B8647" i="4" a="1"/>
  <c r="B8647" i="4" s="1"/>
  <c r="B8675" i="4" a="1"/>
  <c r="B8675" i="4" s="1"/>
  <c r="B8702" i="4" a="1"/>
  <c r="B8702" i="4" s="1"/>
  <c r="B8730" i="4" a="1"/>
  <c r="B8730" i="4" s="1"/>
  <c r="B8756" i="4" a="1"/>
  <c r="B8756" i="4" s="1"/>
  <c r="B8786" i="4" a="1"/>
  <c r="B8786" i="4" s="1"/>
  <c r="B8814" i="4" a="1"/>
  <c r="B8814" i="4" s="1"/>
  <c r="B8843" i="4" a="1"/>
  <c r="B8843" i="4" s="1"/>
  <c r="B8874" i="4" a="1"/>
  <c r="B8874" i="4" s="1"/>
  <c r="B8936" i="4" a="1"/>
  <c r="B8936" i="4" s="1"/>
  <c r="B8968" i="4" a="1"/>
  <c r="B8968" i="4" s="1"/>
  <c r="B9053" i="4" a="1"/>
  <c r="B9053" i="4" s="1"/>
  <c r="B9110" i="4" a="1"/>
  <c r="B9110" i="4" s="1"/>
  <c r="B9139" i="4" a="1"/>
  <c r="B9139" i="4" s="1"/>
  <c r="B10443" i="4" a="1"/>
  <c r="B10443" i="4" s="1"/>
  <c r="B11202" i="4" a="1"/>
  <c r="B11202" i="4" s="1"/>
  <c r="B11823" i="4" a="1"/>
  <c r="B11823" i="4" s="1"/>
  <c r="B12213" i="4" a="1"/>
  <c r="B12213" i="4" s="1"/>
  <c r="B12667" i="4" a="1"/>
  <c r="B12667" i="4" s="1"/>
  <c r="B13074" i="4" a="1"/>
  <c r="B13074" i="4" s="1"/>
  <c r="B13257" i="4" a="1"/>
  <c r="B13257" i="4" s="1"/>
  <c r="B13426" i="4" a="1"/>
  <c r="B13426" i="4" s="1"/>
  <c r="B13878" i="4" a="1"/>
  <c r="B13878" i="4" s="1"/>
  <c r="B14017" i="4" a="1"/>
  <c r="B14017" i="4" s="1"/>
  <c r="B14137" i="4" a="1"/>
  <c r="B14137" i="4" s="1"/>
  <c r="B14255" i="4" a="1"/>
  <c r="B14255" i="4" s="1"/>
  <c r="B14373" i="4" a="1"/>
  <c r="B14373" i="4" s="1"/>
  <c r="B14479" i="4" a="1"/>
  <c r="B14479" i="4" s="1"/>
  <c r="B14573" i="4" a="1"/>
  <c r="B14573" i="4" s="1"/>
  <c r="B14678" i="4" a="1"/>
  <c r="B14678" i="4" s="1"/>
  <c r="B14772" i="4" a="1"/>
  <c r="B14772" i="4" s="1"/>
  <c r="B14862" i="4" a="1"/>
  <c r="B14862" i="4" s="1"/>
  <c r="B14939" i="4" a="1"/>
  <c r="B14939" i="4" s="1"/>
  <c r="B15026" i="4" a="1"/>
  <c r="B15026" i="4" s="1"/>
  <c r="B15119" i="4" a="1"/>
  <c r="B15119" i="4" s="1"/>
  <c r="B15283" i="4" a="1"/>
  <c r="B15283" i="4" s="1"/>
  <c r="B15367" i="4" a="1"/>
  <c r="B15367" i="4" s="1"/>
  <c r="B15440" i="4" a="1"/>
  <c r="B15440" i="4" s="1"/>
  <c r="B15529" i="4" a="1"/>
  <c r="B15529" i="4" s="1"/>
  <c r="B15690" i="4" a="1"/>
  <c r="B15690" i="4" s="1"/>
  <c r="B15980" i="4" a="1"/>
  <c r="B15980" i="4" s="1"/>
  <c r="B16050" i="4" a="1"/>
  <c r="B16050" i="4" s="1"/>
  <c r="B16114" i="4" a="1"/>
  <c r="B16114" i="4" s="1"/>
  <c r="B16177" i="4" a="1"/>
  <c r="B16177" i="4" s="1"/>
  <c r="B16308" i="4" a="1"/>
  <c r="B16308" i="4" s="1"/>
  <c r="B16372" i="4" a="1"/>
  <c r="B16372" i="4" s="1"/>
  <c r="B16428" i="4" a="1"/>
  <c r="B16428" i="4" s="1"/>
  <c r="B16496" i="4" a="1"/>
  <c r="B16496" i="4" s="1"/>
  <c r="B16562" i="4" a="1"/>
  <c r="B16562" i="4" s="1"/>
  <c r="B16611" i="4" a="1"/>
  <c r="B16611" i="4" s="1"/>
  <c r="B16681" i="4" a="1"/>
  <c r="B16681" i="4" s="1"/>
  <c r="B16738" i="4" a="1"/>
  <c r="B16738" i="4" s="1"/>
  <c r="B5040" i="4" a="1"/>
  <c r="B5040" i="4" s="1"/>
  <c r="B5172" i="4" a="1"/>
  <c r="B5172" i="4" s="1"/>
  <c r="B5236" i="4" a="1"/>
  <c r="B5236" i="4" s="1"/>
  <c r="B5298" i="4" a="1"/>
  <c r="B5298" i="4" s="1"/>
  <c r="B5352" i="4" a="1"/>
  <c r="B5352" i="4" s="1"/>
  <c r="B5405" i="4" a="1"/>
  <c r="B5405" i="4" s="1"/>
  <c r="B5466" i="4" a="1"/>
  <c r="B5466" i="4" s="1"/>
  <c r="B5570" i="4" a="1"/>
  <c r="B5570" i="4" s="1"/>
  <c r="B10516" i="4" a="1"/>
  <c r="B10516" i="4" s="1"/>
  <c r="B11830" i="4" a="1"/>
  <c r="B11830" i="4" s="1"/>
  <c r="B12223" i="4" a="1"/>
  <c r="B12223" i="4" s="1"/>
  <c r="B12673" i="4" a="1"/>
  <c r="B12673" i="4" s="1"/>
  <c r="B13083" i="4" a="1"/>
  <c r="B13083" i="4" s="1"/>
  <c r="B13288" i="4" a="1"/>
  <c r="B13288" i="4" s="1"/>
  <c r="B13427" i="4" a="1"/>
  <c r="B13427" i="4" s="1"/>
  <c r="B13591" i="4" a="1"/>
  <c r="B13591" i="4" s="1"/>
  <c r="B13730" i="4" a="1"/>
  <c r="B13730" i="4" s="1"/>
  <c r="B13879" i="4" a="1"/>
  <c r="B13879" i="4" s="1"/>
  <c r="B14018" i="4" a="1"/>
  <c r="B14018" i="4" s="1"/>
  <c r="B14138" i="4" a="1"/>
  <c r="B14138" i="4" s="1"/>
  <c r="B14257" i="4" a="1"/>
  <c r="B14257" i="4" s="1"/>
  <c r="B14376" i="4" a="1"/>
  <c r="B14376" i="4" s="1"/>
  <c r="B14782" i="4" a="1"/>
  <c r="B14782" i="4" s="1"/>
  <c r="B14863" i="4" a="1"/>
  <c r="B14863" i="4" s="1"/>
  <c r="B14949" i="4" a="1"/>
  <c r="B14949" i="4" s="1"/>
  <c r="B15441" i="4" a="1"/>
  <c r="B15441" i="4" s="1"/>
  <c r="B15613" i="4" a="1"/>
  <c r="B15613" i="4" s="1"/>
  <c r="B15692" i="4" a="1"/>
  <c r="B15692" i="4" s="1"/>
  <c r="B15761" i="4" a="1"/>
  <c r="B15761" i="4" s="1"/>
  <c r="B15837" i="4" a="1"/>
  <c r="B15837" i="4" s="1"/>
  <c r="B15913" i="4" a="1"/>
  <c r="B15913" i="4" s="1"/>
  <c r="B15981" i="4" a="1"/>
  <c r="B15981" i="4" s="1"/>
  <c r="B16051" i="4" a="1"/>
  <c r="B16051" i="4" s="1"/>
  <c r="B16115" i="4" a="1"/>
  <c r="B16115" i="4" s="1"/>
  <c r="B16179" i="4" a="1"/>
  <c r="B16179" i="4" s="1"/>
  <c r="B16234" i="4" a="1"/>
  <c r="B16234" i="4" s="1"/>
  <c r="B16309" i="4" a="1"/>
  <c r="B16309" i="4" s="1"/>
  <c r="B16374" i="4" a="1"/>
  <c r="B16374" i="4" s="1"/>
  <c r="B16429" i="4" a="1"/>
  <c r="B16429" i="4" s="1"/>
  <c r="B16500" i="4" a="1"/>
  <c r="B16500" i="4" s="1"/>
  <c r="B16563" i="4" a="1"/>
  <c r="B16563" i="4" s="1"/>
  <c r="B16682" i="4" a="1"/>
  <c r="B16682" i="4" s="1"/>
  <c r="B16740" i="4" a="1"/>
  <c r="B16740" i="4" s="1"/>
  <c r="B16856" i="4" a="1"/>
  <c r="B16856" i="4" s="1"/>
  <c r="B16921" i="4" a="1"/>
  <c r="B16921" i="4" s="1"/>
  <c r="B16979" i="4" a="1"/>
  <c r="B16979" i="4" s="1"/>
  <c r="B5041" i="4" a="1"/>
  <c r="B5041" i="4" s="1"/>
  <c r="B5105" i="4" a="1"/>
  <c r="B5105" i="4" s="1"/>
  <c r="B5237" i="4" a="1"/>
  <c r="B5237" i="4" s="1"/>
  <c r="B5299" i="4" a="1"/>
  <c r="B5299" i="4" s="1"/>
  <c r="B5358" i="4" a="1"/>
  <c r="B5358" i="4" s="1"/>
  <c r="B5419" i="4" a="1"/>
  <c r="B5419" i="4" s="1"/>
  <c r="B5571" i="4" a="1"/>
  <c r="B5571" i="4" s="1"/>
  <c r="B10517" i="4" a="1"/>
  <c r="B10517" i="4" s="1"/>
  <c r="B11240" i="4" a="1"/>
  <c r="B11240" i="4" s="1"/>
  <c r="B11841" i="4" a="1"/>
  <c r="B11841" i="4" s="1"/>
  <c r="B12258" i="4" a="1"/>
  <c r="B12258" i="4" s="1"/>
  <c r="B12675" i="4" a="1"/>
  <c r="B12675" i="4" s="1"/>
  <c r="B12927" i="4" a="1"/>
  <c r="B12927" i="4" s="1"/>
  <c r="B13085" i="4" a="1"/>
  <c r="B13085" i="4" s="1"/>
  <c r="B13291" i="4" a="1"/>
  <c r="B13291" i="4" s="1"/>
  <c r="B13428" i="4" a="1"/>
  <c r="B13428" i="4" s="1"/>
  <c r="B13605" i="4" a="1"/>
  <c r="B13605" i="4" s="1"/>
  <c r="B13731" i="4" a="1"/>
  <c r="B13731" i="4" s="1"/>
  <c r="B13880" i="4" a="1"/>
  <c r="B13880" i="4" s="1"/>
  <c r="B14022" i="4" a="1"/>
  <c r="B14022" i="4" s="1"/>
  <c r="B14139" i="4" a="1"/>
  <c r="B14139" i="4" s="1"/>
  <c r="B14277" i="4" a="1"/>
  <c r="B14277" i="4" s="1"/>
  <c r="B14480" i="4" a="1"/>
  <c r="B14480" i="4" s="1"/>
  <c r="B14579" i="4" a="1"/>
  <c r="B14579" i="4" s="1"/>
  <c r="B14680" i="4" a="1"/>
  <c r="B14680" i="4" s="1"/>
  <c r="B14784" i="4" a="1"/>
  <c r="B14784" i="4" s="1"/>
  <c r="B14864" i="4" a="1"/>
  <c r="B14864" i="4" s="1"/>
  <c r="B14950" i="4" a="1"/>
  <c r="B14950" i="4" s="1"/>
  <c r="B15042" i="4" a="1"/>
  <c r="B15042" i="4" s="1"/>
  <c r="B15130" i="4" a="1"/>
  <c r="B15130" i="4" s="1"/>
  <c r="B15198" i="4" a="1"/>
  <c r="B15198" i="4" s="1"/>
  <c r="B15291" i="4" a="1"/>
  <c r="B15291" i="4" s="1"/>
  <c r="B15369" i="4" a="1"/>
  <c r="B15369" i="4" s="1"/>
  <c r="B15444" i="4" a="1"/>
  <c r="B15444" i="4" s="1"/>
  <c r="B15530" i="4" a="1"/>
  <c r="B15530" i="4" s="1"/>
  <c r="B15614" i="4" a="1"/>
  <c r="B15614" i="4" s="1"/>
  <c r="B15693" i="4" a="1"/>
  <c r="B15693" i="4" s="1"/>
  <c r="B15767" i="4" a="1"/>
  <c r="B15767" i="4" s="1"/>
  <c r="B15844" i="4" a="1"/>
  <c r="B15844" i="4" s="1"/>
  <c r="B15982" i="4" a="1"/>
  <c r="B15982" i="4" s="1"/>
  <c r="B16052" i="4" a="1"/>
  <c r="B16052" i="4" s="1"/>
  <c r="B16120" i="4" a="1"/>
  <c r="B16120" i="4" s="1"/>
  <c r="B16180" i="4" a="1"/>
  <c r="B16180" i="4" s="1"/>
  <c r="B16310" i="4" a="1"/>
  <c r="B16310" i="4" s="1"/>
  <c r="B16375" i="4" a="1"/>
  <c r="B16375" i="4" s="1"/>
  <c r="B16502" i="4" a="1"/>
  <c r="B16502" i="4" s="1"/>
  <c r="B16632" i="4" a="1"/>
  <c r="B16632" i="4" s="1"/>
  <c r="B16687" i="4" a="1"/>
  <c r="B16687" i="4" s="1"/>
  <c r="B16798" i="4" a="1"/>
  <c r="B16798" i="4" s="1"/>
  <c r="B16861" i="4" a="1"/>
  <c r="B16861" i="4" s="1"/>
  <c r="B16980" i="4" a="1"/>
  <c r="B16980" i="4" s="1"/>
  <c r="B5042" i="4" a="1"/>
  <c r="B5042" i="4" s="1"/>
  <c r="B5111" i="4" a="1"/>
  <c r="B5111" i="4" s="1"/>
  <c r="B5173" i="4" a="1"/>
  <c r="B5173" i="4" s="1"/>
  <c r="B5238" i="4" a="1"/>
  <c r="B5238" i="4" s="1"/>
  <c r="B5359" i="4" a="1"/>
  <c r="B5359" i="4" s="1"/>
  <c r="B5420" i="4" a="1"/>
  <c r="B5420" i="4" s="1"/>
  <c r="B5467" i="4" a="1"/>
  <c r="B5467" i="4" s="1"/>
  <c r="B5625" i="4" a="1"/>
  <c r="B5625" i="4" s="1"/>
  <c r="B5689" i="4" a="1"/>
  <c r="B5689" i="4" s="1"/>
  <c r="B5743" i="4" a="1"/>
  <c r="B5743" i="4" s="1"/>
  <c r="B5795" i="4" a="1"/>
  <c r="B5795" i="4" s="1"/>
  <c r="B5853" i="4" a="1"/>
  <c r="B5853" i="4" s="1"/>
  <c r="B6064" i="4" a="1"/>
  <c r="B6064" i="4" s="1"/>
  <c r="B6116" i="4" a="1"/>
  <c r="B6116" i="4" s="1"/>
  <c r="B6213" i="4" a="1"/>
  <c r="B6213" i="4" s="1"/>
  <c r="B6262" i="4" a="1"/>
  <c r="B6262" i="4" s="1"/>
  <c r="B6310" i="4" a="1"/>
  <c r="B6310" i="4" s="1"/>
  <c r="B6359" i="4" a="1"/>
  <c r="B6359" i="4" s="1"/>
  <c r="B6397" i="4" a="1"/>
  <c r="B6397" i="4" s="1"/>
  <c r="B6442" i="4" a="1"/>
  <c r="B6442" i="4" s="1"/>
  <c r="B6488" i="4" a="1"/>
  <c r="B6488" i="4" s="1"/>
  <c r="B6529" i="4" a="1"/>
  <c r="B6529" i="4" s="1"/>
  <c r="B6573" i="4" a="1"/>
  <c r="B6573" i="4" s="1"/>
  <c r="B6610" i="4" a="1"/>
  <c r="B6610" i="4" s="1"/>
  <c r="B6699" i="4" a="1"/>
  <c r="B6699" i="4" s="1"/>
  <c r="B6739" i="4" a="1"/>
  <c r="B6739" i="4" s="1"/>
  <c r="B6788" i="4" a="1"/>
  <c r="B6788" i="4" s="1"/>
  <c r="B6829" i="4" a="1"/>
  <c r="B6829" i="4" s="1"/>
  <c r="B6871" i="4" a="1"/>
  <c r="B6871" i="4" s="1"/>
  <c r="B6917" i="4" a="1"/>
  <c r="B6917" i="4" s="1"/>
  <c r="B6961" i="4" a="1"/>
  <c r="B6961" i="4" s="1"/>
  <c r="B7001" i="4" a="1"/>
  <c r="B7001" i="4" s="1"/>
  <c r="B7050" i="4" a="1"/>
  <c r="B7050" i="4" s="1"/>
  <c r="B7092" i="4" a="1"/>
  <c r="B7092" i="4" s="1"/>
  <c r="B7137" i="4" a="1"/>
  <c r="B7137" i="4" s="1"/>
  <c r="B7184" i="4" a="1"/>
  <c r="B7184" i="4" s="1"/>
  <c r="B7222" i="4" a="1"/>
  <c r="B7222" i="4" s="1"/>
  <c r="B7258" i="4" a="1"/>
  <c r="B7258" i="4" s="1"/>
  <c r="B7298" i="4" a="1"/>
  <c r="B7298" i="4" s="1"/>
  <c r="B7334" i="4" a="1"/>
  <c r="B7334" i="4" s="1"/>
  <c r="B7374" i="4" a="1"/>
  <c r="B7374" i="4" s="1"/>
  <c r="B7413" i="4" a="1"/>
  <c r="B7413" i="4" s="1"/>
  <c r="B7452" i="4" a="1"/>
  <c r="B7452" i="4" s="1"/>
  <c r="B7521" i="4" a="1"/>
  <c r="B7521" i="4" s="1"/>
  <c r="B7562" i="4" a="1"/>
  <c r="B7562" i="4" s="1"/>
  <c r="B7601" i="4" a="1"/>
  <c r="B7601" i="4" s="1"/>
  <c r="B7638" i="4" a="1"/>
  <c r="B7638" i="4" s="1"/>
  <c r="B7677" i="4" a="1"/>
  <c r="B7677" i="4" s="1"/>
  <c r="B7714" i="4" a="1"/>
  <c r="B7714" i="4" s="1"/>
  <c r="B7754" i="4" a="1"/>
  <c r="B7754" i="4" s="1"/>
  <c r="B7795" i="4" a="1"/>
  <c r="B7795" i="4" s="1"/>
  <c r="B7870" i="4" a="1"/>
  <c r="B7870" i="4" s="1"/>
  <c r="B7908" i="4" a="1"/>
  <c r="B7908" i="4" s="1"/>
  <c r="B8018" i="4" a="1"/>
  <c r="B8018" i="4" s="1"/>
  <c r="B8053" i="4" a="1"/>
  <c r="B8053" i="4" s="1"/>
  <c r="B8089" i="4" a="1"/>
  <c r="B8089" i="4" s="1"/>
  <c r="B8124" i="4" a="1"/>
  <c r="B8124" i="4" s="1"/>
  <c r="B8160" i="4" a="1"/>
  <c r="B8160" i="4" s="1"/>
  <c r="B8193" i="4" a="1"/>
  <c r="B8193" i="4" s="1"/>
  <c r="B8228" i="4" a="1"/>
  <c r="B8228" i="4" s="1"/>
  <c r="B8294" i="4" a="1"/>
  <c r="B8294" i="4" s="1"/>
  <c r="B8326" i="4" a="1"/>
  <c r="B8326" i="4" s="1"/>
  <c r="B8526" i="4" a="1"/>
  <c r="B8526" i="4" s="1"/>
  <c r="B8558" i="4" a="1"/>
  <c r="B8558" i="4" s="1"/>
  <c r="B8589" i="4" a="1"/>
  <c r="B8589" i="4" s="1"/>
  <c r="B8624" i="4" a="1"/>
  <c r="B8624" i="4" s="1"/>
  <c r="B8692" i="4" a="1"/>
  <c r="B8692" i="4" s="1"/>
  <c r="B8725" i="4" a="1"/>
  <c r="B8725" i="4" s="1"/>
  <c r="B8753" i="4" a="1"/>
  <c r="B8753" i="4" s="1"/>
  <c r="B8823" i="4" a="1"/>
  <c r="B8823" i="4" s="1"/>
  <c r="B8856" i="4" a="1"/>
  <c r="B8856" i="4" s="1"/>
  <c r="B8897" i="4" a="1"/>
  <c r="B8897" i="4" s="1"/>
  <c r="B8931" i="4" a="1"/>
  <c r="B8931" i="4" s="1"/>
  <c r="B9003" i="4" a="1"/>
  <c r="B9003" i="4" s="1"/>
  <c r="B9034" i="4" a="1"/>
  <c r="B9034" i="4" s="1"/>
  <c r="B9103" i="4" a="1"/>
  <c r="B9103" i="4" s="1"/>
  <c r="B9138" i="4" a="1"/>
  <c r="B9138" i="4" s="1"/>
  <c r="B9170" i="4" a="1"/>
  <c r="B9170" i="4" s="1"/>
  <c r="B9233" i="4" a="1"/>
  <c r="B9233" i="4" s="1"/>
  <c r="B9297" i="4" a="1"/>
  <c r="B9297" i="4" s="1"/>
  <c r="B9329" i="4" a="1"/>
  <c r="B9329" i="4" s="1"/>
  <c r="B9358" i="4" a="1"/>
  <c r="B9358" i="4" s="1"/>
  <c r="B9389" i="4" a="1"/>
  <c r="B9389" i="4" s="1"/>
  <c r="B9416" i="4" a="1"/>
  <c r="B9416" i="4" s="1"/>
  <c r="B9444" i="4" a="1"/>
  <c r="B9444" i="4" s="1"/>
  <c r="B9473" i="4" a="1"/>
  <c r="B9473" i="4" s="1"/>
  <c r="B9502" i="4" a="1"/>
  <c r="B9502" i="4" s="1"/>
  <c r="B9553" i="4" a="1"/>
  <c r="B9553" i="4" s="1"/>
  <c r="B9608" i="4" a="1"/>
  <c r="B9608" i="4" s="1"/>
  <c r="B9659" i="4" a="1"/>
  <c r="B9659" i="4" s="1"/>
  <c r="B9685" i="4" a="1"/>
  <c r="B9685" i="4" s="1"/>
  <c r="B9714" i="4" a="1"/>
  <c r="B9714" i="4" s="1"/>
  <c r="B10535" i="4" a="1"/>
  <c r="B10535" i="4" s="1"/>
  <c r="B11263" i="4" a="1"/>
  <c r="B11263" i="4" s="1"/>
  <c r="B12698" i="4" a="1"/>
  <c r="B12698" i="4" s="1"/>
  <c r="B12931" i="4" a="1"/>
  <c r="B12931" i="4" s="1"/>
  <c r="B13293" i="4" a="1"/>
  <c r="B13293" i="4" s="1"/>
  <c r="B13432" i="4" a="1"/>
  <c r="B13432" i="4" s="1"/>
  <c r="B13607" i="4" a="1"/>
  <c r="B13607" i="4" s="1"/>
  <c r="B13882" i="4" a="1"/>
  <c r="B13882" i="4" s="1"/>
  <c r="B14027" i="4" a="1"/>
  <c r="B14027" i="4" s="1"/>
  <c r="B14140" i="4" a="1"/>
  <c r="B14140" i="4" s="1"/>
  <c r="B14481" i="4" a="1"/>
  <c r="B14481" i="4" s="1"/>
  <c r="B14682" i="4" a="1"/>
  <c r="B14682" i="4" s="1"/>
  <c r="B14787" i="4" a="1"/>
  <c r="B14787" i="4" s="1"/>
  <c r="B14865" i="4" a="1"/>
  <c r="B14865" i="4" s="1"/>
  <c r="B14955" i="4" a="1"/>
  <c r="B14955" i="4" s="1"/>
  <c r="B15132" i="4" a="1"/>
  <c r="B15132" i="4" s="1"/>
  <c r="B15202" i="4" a="1"/>
  <c r="B15202" i="4" s="1"/>
  <c r="B15292" i="4" a="1"/>
  <c r="B15292" i="4" s="1"/>
  <c r="B15445" i="4" a="1"/>
  <c r="B15445" i="4" s="1"/>
  <c r="B15531" i="4" a="1"/>
  <c r="B15531" i="4" s="1"/>
  <c r="B15694" i="4" a="1"/>
  <c r="B15694" i="4" s="1"/>
  <c r="B15845" i="4" a="1"/>
  <c r="B15845" i="4" s="1"/>
  <c r="B15915" i="4" a="1"/>
  <c r="B15915" i="4" s="1"/>
  <c r="B16053" i="4" a="1"/>
  <c r="B16053" i="4" s="1"/>
  <c r="B16121" i="4" a="1"/>
  <c r="B16121" i="4" s="1"/>
  <c r="B16311" i="4" a="1"/>
  <c r="B16311" i="4" s="1"/>
  <c r="B16437" i="4" a="1"/>
  <c r="B16437" i="4" s="1"/>
  <c r="B16503" i="4" a="1"/>
  <c r="B16503" i="4" s="1"/>
  <c r="B16564" i="4" a="1"/>
  <c r="B16564" i="4" s="1"/>
  <c r="B16688" i="4" a="1"/>
  <c r="B16688" i="4" s="1"/>
  <c r="B16749" i="4" a="1"/>
  <c r="B16749" i="4" s="1"/>
  <c r="B16868" i="4" a="1"/>
  <c r="B16868" i="4" s="1"/>
  <c r="B16922" i="4" a="1"/>
  <c r="B16922" i="4" s="1"/>
  <c r="B16981" i="4" a="1"/>
  <c r="B16981" i="4" s="1"/>
  <c r="B5112" i="4" a="1"/>
  <c r="B5112" i="4" s="1"/>
  <c r="B5305" i="4" a="1"/>
  <c r="B5305" i="4" s="1"/>
  <c r="B5421" i="4" a="1"/>
  <c r="B5421" i="4" s="1"/>
  <c r="B5468" i="4" a="1"/>
  <c r="B5468" i="4" s="1"/>
  <c r="B5522" i="4" a="1"/>
  <c r="B5522" i="4" s="1"/>
  <c r="B5577" i="4" a="1"/>
  <c r="B5577" i="4" s="1"/>
  <c r="B5631" i="4" a="1"/>
  <c r="B5631" i="4" s="1"/>
  <c r="B5690" i="4" a="1"/>
  <c r="B5690" i="4" s="1"/>
  <c r="B5745" i="4" a="1"/>
  <c r="B5745" i="4" s="1"/>
  <c r="B5796" i="4" a="1"/>
  <c r="B5796" i="4" s="1"/>
  <c r="B5957" i="4" a="1"/>
  <c r="B5957" i="4" s="1"/>
  <c r="B6015" i="4" a="1"/>
  <c r="B6015" i="4" s="1"/>
  <c r="B6065" i="4" a="1"/>
  <c r="B6065" i="4" s="1"/>
  <c r="B6117" i="4" a="1"/>
  <c r="B6117" i="4" s="1"/>
  <c r="B6170" i="4" a="1"/>
  <c r="B6170" i="4" s="1"/>
  <c r="B6214" i="4" a="1"/>
  <c r="B6214" i="4" s="1"/>
  <c r="B6311" i="4" a="1"/>
  <c r="B6311" i="4" s="1"/>
  <c r="B6360" i="4" a="1"/>
  <c r="B6360" i="4" s="1"/>
  <c r="B6398" i="4" a="1"/>
  <c r="B6398" i="4" s="1"/>
  <c r="B6489" i="4" a="1"/>
  <c r="B6489" i="4" s="1"/>
  <c r="B6531" i="4" a="1"/>
  <c r="B6531" i="4" s="1"/>
  <c r="B6574" i="4" a="1"/>
  <c r="B6574" i="4" s="1"/>
  <c r="B6616" i="4" a="1"/>
  <c r="B6616" i="4" s="1"/>
  <c r="B6656" i="4" a="1"/>
  <c r="B6656" i="4" s="1"/>
  <c r="B6700" i="4" a="1"/>
  <c r="B6700" i="4" s="1"/>
  <c r="B6740" i="4" a="1"/>
  <c r="B6740" i="4" s="1"/>
  <c r="B6789" i="4" a="1"/>
  <c r="B6789" i="4" s="1"/>
  <c r="B6830" i="4" a="1"/>
  <c r="B6830" i="4" s="1"/>
  <c r="B6872" i="4" a="1"/>
  <c r="B6872" i="4" s="1"/>
  <c r="B6918" i="4" a="1"/>
  <c r="B6918" i="4" s="1"/>
  <c r="B7002" i="4" a="1"/>
  <c r="B7002" i="4" s="1"/>
  <c r="B7051" i="4" a="1"/>
  <c r="B7051" i="4" s="1"/>
  <c r="B7223" i="4" a="1"/>
  <c r="B7223" i="4" s="1"/>
  <c r="B7259" i="4" a="1"/>
  <c r="B7259" i="4" s="1"/>
  <c r="B7337" i="4" a="1"/>
  <c r="B7337" i="4" s="1"/>
  <c r="B7375" i="4" a="1"/>
  <c r="B7375" i="4" s="1"/>
  <c r="B7415" i="4" a="1"/>
  <c r="B7415" i="4" s="1"/>
  <c r="B7453" i="4" a="1"/>
  <c r="B7453" i="4" s="1"/>
  <c r="B7491" i="4" a="1"/>
  <c r="B7491" i="4" s="1"/>
  <c r="B7522" i="4" a="1"/>
  <c r="B7522" i="4" s="1"/>
  <c r="B7563" i="4" a="1"/>
  <c r="B7563" i="4" s="1"/>
  <c r="B7602" i="4" a="1"/>
  <c r="B7602" i="4" s="1"/>
  <c r="B7640" i="4" a="1"/>
  <c r="B7640" i="4" s="1"/>
  <c r="B7678" i="4" a="1"/>
  <c r="B7678" i="4" s="1"/>
  <c r="B7715" i="4" a="1"/>
  <c r="B7715" i="4" s="1"/>
  <c r="B7755" i="4" a="1"/>
  <c r="B7755" i="4" s="1"/>
  <c r="B7796" i="4" a="1"/>
  <c r="B7796" i="4" s="1"/>
  <c r="B7834" i="4" a="1"/>
  <c r="B7834" i="4" s="1"/>
  <c r="B7871" i="4" a="1"/>
  <c r="B7871" i="4" s="1"/>
  <c r="B7947" i="4" a="1"/>
  <c r="B7947" i="4" s="1"/>
  <c r="B7984" i="4" a="1"/>
  <c r="B7984" i="4" s="1"/>
  <c r="B8019" i="4" a="1"/>
  <c r="B8019" i="4" s="1"/>
  <c r="B8054" i="4" a="1"/>
  <c r="B8054" i="4" s="1"/>
  <c r="B8125" i="4" a="1"/>
  <c r="B8125" i="4" s="1"/>
  <c r="B8162" i="4" a="1"/>
  <c r="B8162" i="4" s="1"/>
  <c r="B8194" i="4" a="1"/>
  <c r="B8194" i="4" s="1"/>
  <c r="B8262" i="4" a="1"/>
  <c r="B8262" i="4" s="1"/>
  <c r="B8328" i="4" a="1"/>
  <c r="B8328" i="4" s="1"/>
  <c r="B8363" i="4" a="1"/>
  <c r="B8363" i="4" s="1"/>
  <c r="B8395" i="4" a="1"/>
  <c r="B8395" i="4" s="1"/>
  <c r="B8427" i="4" a="1"/>
  <c r="B8427" i="4" s="1"/>
  <c r="B8457" i="4" a="1"/>
  <c r="B8457" i="4" s="1"/>
  <c r="B8489" i="4" a="1"/>
  <c r="B8489" i="4" s="1"/>
  <c r="B8527" i="4" a="1"/>
  <c r="B8527" i="4" s="1"/>
  <c r="B8559" i="4" a="1"/>
  <c r="B8559" i="4" s="1"/>
  <c r="B8591" i="4" a="1"/>
  <c r="B8591" i="4" s="1"/>
  <c r="B10577" i="4" a="1"/>
  <c r="B10577" i="4" s="1"/>
  <c r="B11290" i="4" a="1"/>
  <c r="B11290" i="4" s="1"/>
  <c r="B11843" i="4" a="1"/>
  <c r="B11843" i="4" s="1"/>
  <c r="B12388" i="4" a="1"/>
  <c r="B12388" i="4" s="1"/>
  <c r="B12701" i="4" a="1"/>
  <c r="B12701" i="4" s="1"/>
  <c r="B13119" i="4" a="1"/>
  <c r="B13119" i="4" s="1"/>
  <c r="B13299" i="4" a="1"/>
  <c r="B13299" i="4" s="1"/>
  <c r="B13481" i="4" a="1"/>
  <c r="B13481" i="4" s="1"/>
  <c r="B13609" i="4" a="1"/>
  <c r="B13609" i="4" s="1"/>
  <c r="B13768" i="4" a="1"/>
  <c r="B13768" i="4" s="1"/>
  <c r="B14029" i="4" a="1"/>
  <c r="B14029" i="4" s="1"/>
  <c r="B14144" i="4" a="1"/>
  <c r="B14144" i="4" s="1"/>
  <c r="B14386" i="4" a="1"/>
  <c r="B14386" i="4" s="1"/>
  <c r="B14486" i="4" a="1"/>
  <c r="B14486" i="4" s="1"/>
  <c r="B14684" i="4" a="1"/>
  <c r="B14684" i="4" s="1"/>
  <c r="B14789" i="4" a="1"/>
  <c r="B14789" i="4" s="1"/>
  <c r="B14867" i="4" a="1"/>
  <c r="B14867" i="4" s="1"/>
  <c r="B15134" i="4" a="1"/>
  <c r="B15134" i="4" s="1"/>
  <c r="B15218" i="4" a="1"/>
  <c r="B15218" i="4" s="1"/>
  <c r="B15456" i="4" a="1"/>
  <c r="B15456" i="4" s="1"/>
  <c r="B15626" i="4" a="1"/>
  <c r="B15626" i="4" s="1"/>
  <c r="B15695" i="4" a="1"/>
  <c r="B15695" i="4" s="1"/>
  <c r="B15770" i="4" a="1"/>
  <c r="B15770" i="4" s="1"/>
  <c r="B15922" i="4" a="1"/>
  <c r="B15922" i="4" s="1"/>
  <c r="B15984" i="4" a="1"/>
  <c r="B15984" i="4" s="1"/>
  <c r="B16059" i="4" a="1"/>
  <c r="B16059" i="4" s="1"/>
  <c r="B16122" i="4" a="1"/>
  <c r="B16122" i="4" s="1"/>
  <c r="B16187" i="4" a="1"/>
  <c r="B16187" i="4" s="1"/>
  <c r="B16253" i="4" a="1"/>
  <c r="B16253" i="4" s="1"/>
  <c r="B16320" i="4" a="1"/>
  <c r="B16320" i="4" s="1"/>
  <c r="B16377" i="4" a="1"/>
  <c r="B16377" i="4" s="1"/>
  <c r="B16565" i="4" a="1"/>
  <c r="B16565" i="4" s="1"/>
  <c r="B16634" i="4" a="1"/>
  <c r="B16634" i="4" s="1"/>
  <c r="B16800" i="4" a="1"/>
  <c r="B16800" i="4" s="1"/>
  <c r="B16871" i="4" a="1"/>
  <c r="B16871" i="4" s="1"/>
  <c r="B16923" i="4" a="1"/>
  <c r="B16923" i="4" s="1"/>
  <c r="B16983" i="4" a="1"/>
  <c r="B16983" i="4" s="1"/>
  <c r="B5118" i="4" a="1"/>
  <c r="B5118" i="4" s="1"/>
  <c r="B5181" i="4" a="1"/>
  <c r="B5181" i="4" s="1"/>
  <c r="B5254" i="4" a="1"/>
  <c r="B5254" i="4" s="1"/>
  <c r="B5306" i="4" a="1"/>
  <c r="B5306" i="4" s="1"/>
  <c r="B5422" i="4" a="1"/>
  <c r="B5422" i="4" s="1"/>
  <c r="B5470" i="4" a="1"/>
  <c r="B5470" i="4" s="1"/>
  <c r="B5524" i="4" a="1"/>
  <c r="B5524" i="4" s="1"/>
  <c r="B5579" i="4" a="1"/>
  <c r="B5579" i="4" s="1"/>
  <c r="B5636" i="4" a="1"/>
  <c r="B5636" i="4" s="1"/>
  <c r="B5692" i="4" a="1"/>
  <c r="B5692" i="4" s="1"/>
  <c r="B5747" i="4" a="1"/>
  <c r="B5747" i="4" s="1"/>
  <c r="B5910" i="4" a="1"/>
  <c r="B5910" i="4" s="1"/>
  <c r="B5958" i="4" a="1"/>
  <c r="B5958" i="4" s="1"/>
  <c r="B6018" i="4" a="1"/>
  <c r="B6018" i="4" s="1"/>
  <c r="B6066" i="4" a="1"/>
  <c r="B6066" i="4" s="1"/>
  <c r="B6118" i="4" a="1"/>
  <c r="B6118" i="4" s="1"/>
  <c r="B6174" i="4" a="1"/>
  <c r="B6174" i="4" s="1"/>
  <c r="B6264" i="4" a="1"/>
  <c r="B6264" i="4" s="1"/>
  <c r="B6313" i="4" a="1"/>
  <c r="B6313" i="4" s="1"/>
  <c r="B6362" i="4" a="1"/>
  <c r="B6362" i="4" s="1"/>
  <c r="B6407" i="4" a="1"/>
  <c r="B6407" i="4" s="1"/>
  <c r="B6445" i="4" a="1"/>
  <c r="B6445" i="4" s="1"/>
  <c r="B6491" i="4" a="1"/>
  <c r="B6491" i="4" s="1"/>
  <c r="B6575" i="4" a="1"/>
  <c r="B6575" i="4" s="1"/>
  <c r="B6617" i="4" a="1"/>
  <c r="B6617" i="4" s="1"/>
  <c r="B6659" i="4" a="1"/>
  <c r="B6659" i="4" s="1"/>
  <c r="B6702" i="4" a="1"/>
  <c r="B6702" i="4" s="1"/>
  <c r="B6743" i="4" a="1"/>
  <c r="B6743" i="4" s="1"/>
  <c r="B6831" i="4" a="1"/>
  <c r="B6831" i="4" s="1"/>
  <c r="B6880" i="4" a="1"/>
  <c r="B6880" i="4" s="1"/>
  <c r="B6924" i="4" a="1"/>
  <c r="B6924" i="4" s="1"/>
  <c r="B6963" i="4" a="1"/>
  <c r="B6963" i="4" s="1"/>
  <c r="B7010" i="4" a="1"/>
  <c r="B7010" i="4" s="1"/>
  <c r="B7053" i="4" a="1"/>
  <c r="B7053" i="4" s="1"/>
  <c r="B7098" i="4" a="1"/>
  <c r="B7098" i="4" s="1"/>
  <c r="B7142" i="4" a="1"/>
  <c r="B7142" i="4" s="1"/>
  <c r="B7186" i="4" a="1"/>
  <c r="B7186" i="4" s="1"/>
  <c r="B7225" i="4" a="1"/>
  <c r="B7225" i="4" s="1"/>
  <c r="B7261" i="4" a="1"/>
  <c r="B7261" i="4" s="1"/>
  <c r="B7302" i="4" a="1"/>
  <c r="B7302" i="4" s="1"/>
  <c r="B7340" i="4" a="1"/>
  <c r="B7340" i="4" s="1"/>
  <c r="B7417" i="4" a="1"/>
  <c r="B7417" i="4" s="1"/>
  <c r="B7455" i="4" a="1"/>
  <c r="B7455" i="4" s="1"/>
  <c r="B7492" i="4" a="1"/>
  <c r="B7492" i="4" s="1"/>
  <c r="B7527" i="4" a="1"/>
  <c r="B7527" i="4" s="1"/>
  <c r="B7564" i="4" a="1"/>
  <c r="B7564" i="4" s="1"/>
  <c r="B7604" i="4" a="1"/>
  <c r="B7604" i="4" s="1"/>
  <c r="B7641" i="4" a="1"/>
  <c r="B7641" i="4" s="1"/>
  <c r="B7680" i="4" a="1"/>
  <c r="B7680" i="4" s="1"/>
  <c r="B7717" i="4" a="1"/>
  <c r="B7717" i="4" s="1"/>
  <c r="B7758" i="4" a="1"/>
  <c r="B7758" i="4" s="1"/>
  <c r="B7799" i="4" a="1"/>
  <c r="B7799" i="4" s="1"/>
  <c r="B7872" i="4" a="1"/>
  <c r="B7872" i="4" s="1"/>
  <c r="B7911" i="4" a="1"/>
  <c r="B7911" i="4" s="1"/>
  <c r="B7952" i="4" a="1"/>
  <c r="B7952" i="4" s="1"/>
  <c r="B7985" i="4" a="1"/>
  <c r="B7985" i="4" s="1"/>
  <c r="B8021" i="4" a="1"/>
  <c r="B8021" i="4" s="1"/>
  <c r="B8056" i="4" a="1"/>
  <c r="B8056" i="4" s="1"/>
  <c r="B8127" i="4" a="1"/>
  <c r="B8127" i="4" s="1"/>
  <c r="B8164" i="4" a="1"/>
  <c r="B8164" i="4" s="1"/>
  <c r="B8196" i="4" a="1"/>
  <c r="B8196" i="4" s="1"/>
  <c r="B8230" i="4" a="1"/>
  <c r="B8230" i="4" s="1"/>
  <c r="B8332" i="4" a="1"/>
  <c r="B8332" i="4" s="1"/>
  <c r="B8396" i="4" a="1"/>
  <c r="B8396" i="4" s="1"/>
  <c r="B8429" i="4" a="1"/>
  <c r="B8429" i="4" s="1"/>
  <c r="B8459" i="4" a="1"/>
  <c r="B8459" i="4" s="1"/>
  <c r="B8493" i="4" a="1"/>
  <c r="B8493" i="4" s="1"/>
  <c r="B8561" i="4" a="1"/>
  <c r="B8561" i="4" s="1"/>
  <c r="B8593" i="4" a="1"/>
  <c r="B8593" i="4" s="1"/>
  <c r="B8660" i="4" a="1"/>
  <c r="B8660" i="4" s="1"/>
  <c r="B8695" i="4" a="1"/>
  <c r="B8695" i="4" s="1"/>
  <c r="B8727" i="4" a="1"/>
  <c r="B8727" i="4" s="1"/>
  <c r="B8757" i="4" a="1"/>
  <c r="B8757" i="4" s="1"/>
  <c r="B8791" i="4" a="1"/>
  <c r="B8791" i="4" s="1"/>
  <c r="B8825" i="4" a="1"/>
  <c r="B8825" i="4" s="1"/>
  <c r="B8862" i="4" a="1"/>
  <c r="B8862" i="4" s="1"/>
  <c r="B8899" i="4" a="1"/>
  <c r="B8899" i="4" s="1"/>
  <c r="B8934" i="4" a="1"/>
  <c r="B8934" i="4" s="1"/>
  <c r="B8972" i="4" a="1"/>
  <c r="B8972" i="4" s="1"/>
  <c r="B9037" i="4" a="1"/>
  <c r="B9037" i="4" s="1"/>
  <c r="B9074" i="4" a="1"/>
  <c r="B9074" i="4" s="1"/>
  <c r="B9106" i="4" a="1"/>
  <c r="B9106" i="4" s="1"/>
  <c r="B9141" i="4" a="1"/>
  <c r="B9141" i="4" s="1"/>
  <c r="B9172" i="4" a="1"/>
  <c r="B9172" i="4" s="1"/>
  <c r="B9235" i="4" a="1"/>
  <c r="B9235" i="4" s="1"/>
  <c r="B9269" i="4" a="1"/>
  <c r="B9269" i="4" s="1"/>
  <c r="B9300" i="4" a="1"/>
  <c r="B9300" i="4" s="1"/>
  <c r="B9331" i="4" a="1"/>
  <c r="B9331" i="4" s="1"/>
  <c r="B9361" i="4" a="1"/>
  <c r="B9361" i="4" s="1"/>
  <c r="B9392" i="4" a="1"/>
  <c r="B9392" i="4" s="1"/>
  <c r="B9419" i="4" a="1"/>
  <c r="B9419" i="4" s="1"/>
  <c r="B9447" i="4" a="1"/>
  <c r="B9447" i="4" s="1"/>
  <c r="B10578" i="4" a="1"/>
  <c r="B10578" i="4" s="1"/>
  <c r="B11342" i="4" a="1"/>
  <c r="B11342" i="4" s="1"/>
  <c r="B11844" i="4" a="1"/>
  <c r="B11844" i="4" s="1"/>
  <c r="B12389" i="4" a="1"/>
  <c r="B12389" i="4" s="1"/>
  <c r="B12702" i="4" a="1"/>
  <c r="B12702" i="4" s="1"/>
  <c r="B12934" i="4" a="1"/>
  <c r="B12934" i="4" s="1"/>
  <c r="B13120" i="4" a="1"/>
  <c r="B13120" i="4" s="1"/>
  <c r="B13303" i="4" a="1"/>
  <c r="B13303" i="4" s="1"/>
  <c r="B13485" i="4" a="1"/>
  <c r="B13485" i="4" s="1"/>
  <c r="B13619" i="4" a="1"/>
  <c r="B13619" i="4" s="1"/>
  <c r="B14145" i="4" a="1"/>
  <c r="B14145" i="4" s="1"/>
  <c r="B14290" i="4" a="1"/>
  <c r="B14290" i="4" s="1"/>
  <c r="B14391" i="4" a="1"/>
  <c r="B14391" i="4" s="1"/>
  <c r="B14489" i="4" a="1"/>
  <c r="B14489" i="4" s="1"/>
  <c r="B14595" i="4" a="1"/>
  <c r="B14595" i="4" s="1"/>
  <c r="B14685" i="4" a="1"/>
  <c r="B14685" i="4" s="1"/>
  <c r="B14869" i="4" a="1"/>
  <c r="B14869" i="4" s="1"/>
  <c r="B14969" i="4" a="1"/>
  <c r="B14969" i="4" s="1"/>
  <c r="B15055" i="4" a="1"/>
  <c r="B15055" i="4" s="1"/>
  <c r="B15137" i="4" a="1"/>
  <c r="B15137" i="4" s="1"/>
  <c r="B15219" i="4" a="1"/>
  <c r="B15219" i="4" s="1"/>
  <c r="B15299" i="4" a="1"/>
  <c r="B15299" i="4" s="1"/>
  <c r="B15390" i="4" a="1"/>
  <c r="B15390" i="4" s="1"/>
  <c r="B15457" i="4" a="1"/>
  <c r="B15457" i="4" s="1"/>
  <c r="B15549" i="4" a="1"/>
  <c r="B15549" i="4" s="1"/>
  <c r="B15627" i="4" a="1"/>
  <c r="B15627" i="4" s="1"/>
  <c r="B15696" i="4" a="1"/>
  <c r="B15696" i="4" s="1"/>
  <c r="B15771" i="4" a="1"/>
  <c r="B15771" i="4" s="1"/>
  <c r="B15923" i="4" a="1"/>
  <c r="B15923" i="4" s="1"/>
  <c r="B15985" i="4" a="1"/>
  <c r="B15985" i="4" s="1"/>
  <c r="B16061" i="4" a="1"/>
  <c r="B16061" i="4" s="1"/>
  <c r="B16123" i="4" a="1"/>
  <c r="B16123" i="4" s="1"/>
  <c r="B16254" i="4" a="1"/>
  <c r="B16254" i="4" s="1"/>
  <c r="B16323" i="4" a="1"/>
  <c r="B16323" i="4" s="1"/>
  <c r="B16387" i="4" a="1"/>
  <c r="B16387" i="4" s="1"/>
  <c r="B16440" i="4" a="1"/>
  <c r="B16440" i="4" s="1"/>
  <c r="B16505" i="4" a="1"/>
  <c r="B16505" i="4" s="1"/>
  <c r="B16691" i="4" a="1"/>
  <c r="B16691" i="4" s="1"/>
  <c r="B16751" i="4" a="1"/>
  <c r="B16751" i="4" s="1"/>
  <c r="B16802" i="4" a="1"/>
  <c r="B16802" i="4" s="1"/>
  <c r="B16872" i="4" a="1"/>
  <c r="B16872" i="4" s="1"/>
  <c r="B16924" i="4" a="1"/>
  <c r="B16924" i="4" s="1"/>
  <c r="B5052" i="4" a="1"/>
  <c r="B5052" i="4" s="1"/>
  <c r="B5182" i="4" a="1"/>
  <c r="B5182" i="4" s="1"/>
  <c r="B5307" i="4" a="1"/>
  <c r="B5307" i="4" s="1"/>
  <c r="B5364" i="4" a="1"/>
  <c r="B5364" i="4" s="1"/>
  <c r="B5471" i="4" a="1"/>
  <c r="B5471" i="4" s="1"/>
  <c r="B5526" i="4" a="1"/>
  <c r="B5526" i="4" s="1"/>
  <c r="B5637" i="4" a="1"/>
  <c r="B5637" i="4" s="1"/>
  <c r="B5693" i="4" a="1"/>
  <c r="B5693" i="4" s="1"/>
  <c r="B5856" i="4" a="1"/>
  <c r="B5856" i="4" s="1"/>
  <c r="B11409" i="4" a="1"/>
  <c r="B11409" i="4" s="1"/>
  <c r="B12078" i="4" a="1"/>
  <c r="B12078" i="4" s="1"/>
  <c r="B12550" i="4" a="1"/>
  <c r="B12550" i="4" s="1"/>
  <c r="B12886" i="4" a="1"/>
  <c r="B12886" i="4" s="1"/>
  <c r="B13156" i="4" a="1"/>
  <c r="B13156" i="4" s="1"/>
  <c r="B13716" i="4" a="1"/>
  <c r="B13716" i="4" s="1"/>
  <c r="B13911" i="4" a="1"/>
  <c r="B13911" i="4" s="1"/>
  <c r="B14209" i="4" a="1"/>
  <c r="B14209" i="4" s="1"/>
  <c r="B14337" i="4" a="1"/>
  <c r="B14337" i="4" s="1"/>
  <c r="B14483" i="4" a="1"/>
  <c r="B14483" i="4" s="1"/>
  <c r="B14621" i="4" a="1"/>
  <c r="B14621" i="4" s="1"/>
  <c r="B14840" i="4" a="1"/>
  <c r="B14840" i="4" s="1"/>
  <c r="B14934" i="4" a="1"/>
  <c r="B14934" i="4" s="1"/>
  <c r="B15360" i="4" a="1"/>
  <c r="B15360" i="4" s="1"/>
  <c r="B15569" i="4" a="1"/>
  <c r="B15569" i="4" s="1"/>
  <c r="B15756" i="4" a="1"/>
  <c r="B15756" i="4" s="1"/>
  <c r="B15848" i="4" a="1"/>
  <c r="B15848" i="4" s="1"/>
  <c r="B16023" i="4" a="1"/>
  <c r="B16023" i="4" s="1"/>
  <c r="B16170" i="4" a="1"/>
  <c r="B16170" i="4" s="1"/>
  <c r="B16259" i="4" a="1"/>
  <c r="B16259" i="4" s="1"/>
  <c r="B16341" i="4" a="1"/>
  <c r="B16341" i="4" s="1"/>
  <c r="B16403" i="4" a="1"/>
  <c r="B16403" i="4" s="1"/>
  <c r="B16485" i="4" a="1"/>
  <c r="B16485" i="4" s="1"/>
  <c r="B16575" i="4" a="1"/>
  <c r="B16575" i="4" s="1"/>
  <c r="B16712" i="4" a="1"/>
  <c r="B16712" i="4" s="1"/>
  <c r="B16870" i="4" a="1"/>
  <c r="B16870" i="4" s="1"/>
  <c r="B5088" i="4" a="1"/>
  <c r="B5088" i="4" s="1"/>
  <c r="B5164" i="4" a="1"/>
  <c r="B5164" i="4" s="1"/>
  <c r="B5259" i="4" a="1"/>
  <c r="B5259" i="4" s="1"/>
  <c r="B5394" i="4" a="1"/>
  <c r="B5394" i="4" s="1"/>
  <c r="B5464" i="4" a="1"/>
  <c r="B5464" i="4" s="1"/>
  <c r="B5527" i="4" a="1"/>
  <c r="B5527" i="4" s="1"/>
  <c r="B5597" i="4" a="1"/>
  <c r="B5597" i="4" s="1"/>
  <c r="B5658" i="4" a="1"/>
  <c r="B5658" i="4" s="1"/>
  <c r="B5716" i="4" a="1"/>
  <c r="B5716" i="4" s="1"/>
  <c r="B5848" i="4" a="1"/>
  <c r="B5848" i="4" s="1"/>
  <c r="B5909" i="4" a="1"/>
  <c r="B5909" i="4" s="1"/>
  <c r="B5963" i="4" a="1"/>
  <c r="B5963" i="4" s="1"/>
  <c r="B6083" i="4" a="1"/>
  <c r="B6083" i="4" s="1"/>
  <c r="B6145" i="4" a="1"/>
  <c r="B6145" i="4" s="1"/>
  <c r="B6187" i="4" a="1"/>
  <c r="B6187" i="4" s="1"/>
  <c r="B6239" i="4" a="1"/>
  <c r="B6239" i="4" s="1"/>
  <c r="B6300" i="4" a="1"/>
  <c r="B6300" i="4" s="1"/>
  <c r="B6353" i="4" a="1"/>
  <c r="B6353" i="4" s="1"/>
  <c r="B6446" i="4" a="1"/>
  <c r="B6446" i="4" s="1"/>
  <c r="B6496" i="4" a="1"/>
  <c r="B6496" i="4" s="1"/>
  <c r="B6544" i="4" a="1"/>
  <c r="B6544" i="4" s="1"/>
  <c r="B6593" i="4" a="1"/>
  <c r="B6593" i="4" s="1"/>
  <c r="B6633" i="4" a="1"/>
  <c r="B6633" i="4" s="1"/>
  <c r="B6681" i="4" a="1"/>
  <c r="B6681" i="4" s="1"/>
  <c r="B6726" i="4" a="1"/>
  <c r="B6726" i="4" s="1"/>
  <c r="B6775" i="4" a="1"/>
  <c r="B6775" i="4" s="1"/>
  <c r="B6825" i="4" a="1"/>
  <c r="B6825" i="4" s="1"/>
  <c r="B6870" i="4" a="1"/>
  <c r="B6870" i="4" s="1"/>
  <c r="B6926" i="4" a="1"/>
  <c r="B6926" i="4" s="1"/>
  <c r="B6968" i="4" a="1"/>
  <c r="B6968" i="4" s="1"/>
  <c r="B7018" i="4" a="1"/>
  <c r="B7018" i="4" s="1"/>
  <c r="B7072" i="4" a="1"/>
  <c r="B7072" i="4" s="1"/>
  <c r="B7117" i="4" a="1"/>
  <c r="B7117" i="4" s="1"/>
  <c r="B7253" i="4" a="1"/>
  <c r="B7253" i="4" s="1"/>
  <c r="B7294" i="4" a="1"/>
  <c r="B7294" i="4" s="1"/>
  <c r="B7379" i="4" a="1"/>
  <c r="B7379" i="4" s="1"/>
  <c r="B7464" i="4" a="1"/>
  <c r="B7464" i="4" s="1"/>
  <c r="B7506" i="4" a="1"/>
  <c r="B7506" i="4" s="1"/>
  <c r="B7544" i="4" a="1"/>
  <c r="B7544" i="4" s="1"/>
  <c r="B7584" i="4" a="1"/>
  <c r="B7584" i="4" s="1"/>
  <c r="B7631" i="4" a="1"/>
  <c r="B7631" i="4" s="1"/>
  <c r="B7669" i="4" a="1"/>
  <c r="B7669" i="4" s="1"/>
  <c r="B7713" i="4" a="1"/>
  <c r="B7713" i="4" s="1"/>
  <c r="B7759" i="4" a="1"/>
  <c r="B7759" i="4" s="1"/>
  <c r="B7803" i="4" a="1"/>
  <c r="B7803" i="4" s="1"/>
  <c r="B7887" i="4" a="1"/>
  <c r="B7887" i="4" s="1"/>
  <c r="B7929" i="4" a="1"/>
  <c r="B7929" i="4" s="1"/>
  <c r="B7968" i="4" a="1"/>
  <c r="B7968" i="4" s="1"/>
  <c r="B8005" i="4" a="1"/>
  <c r="B8005" i="4" s="1"/>
  <c r="B8045" i="4" a="1"/>
  <c r="B8045" i="4" s="1"/>
  <c r="B8083" i="4" a="1"/>
  <c r="B8083" i="4" s="1"/>
  <c r="B8123" i="4" a="1"/>
  <c r="B8123" i="4" s="1"/>
  <c r="B8202" i="4" a="1"/>
  <c r="B8202" i="4" s="1"/>
  <c r="B8236" i="4" a="1"/>
  <c r="B8236" i="4" s="1"/>
  <c r="B8275" i="4" a="1"/>
  <c r="B8275" i="4" s="1"/>
  <c r="B8310" i="4" a="1"/>
  <c r="B8310" i="4" s="1"/>
  <c r="B8346" i="4" a="1"/>
  <c r="B8346" i="4" s="1"/>
  <c r="B8386" i="4" a="1"/>
  <c r="B8386" i="4" s="1"/>
  <c r="B8422" i="4" a="1"/>
  <c r="B8422" i="4" s="1"/>
  <c r="B8454" i="4" a="1"/>
  <c r="B8454" i="4" s="1"/>
  <c r="B8490" i="4" a="1"/>
  <c r="B8490" i="4" s="1"/>
  <c r="B8531" i="4" a="1"/>
  <c r="B8531" i="4" s="1"/>
  <c r="B8601" i="4" a="1"/>
  <c r="B8601" i="4" s="1"/>
  <c r="B8640" i="4" a="1"/>
  <c r="B8640" i="4" s="1"/>
  <c r="B8673" i="4" a="1"/>
  <c r="B8673" i="4" s="1"/>
  <c r="B8708" i="4" a="1"/>
  <c r="B8708" i="4" s="1"/>
  <c r="B8742" i="4" a="1"/>
  <c r="B8742" i="4" s="1"/>
  <c r="B8779" i="4" a="1"/>
  <c r="B8779" i="4" s="1"/>
  <c r="B8813" i="4" a="1"/>
  <c r="B8813" i="4" s="1"/>
  <c r="B8851" i="4" a="1"/>
  <c r="B8851" i="4" s="1"/>
  <c r="B8889" i="4" a="1"/>
  <c r="B8889" i="4" s="1"/>
  <c r="B8929" i="4" a="1"/>
  <c r="B8929" i="4" s="1"/>
  <c r="B8970" i="4" a="1"/>
  <c r="B8970" i="4" s="1"/>
  <c r="B10580" i="4" a="1"/>
  <c r="B10580" i="4" s="1"/>
  <c r="B11424" i="4" a="1"/>
  <c r="B11424" i="4" s="1"/>
  <c r="B12082" i="4" a="1"/>
  <c r="B12082" i="4" s="1"/>
  <c r="B12568" i="4" a="1"/>
  <c r="B12568" i="4" s="1"/>
  <c r="B12887" i="4" a="1"/>
  <c r="B12887" i="4" s="1"/>
  <c r="B13339" i="4" a="1"/>
  <c r="B13339" i="4" s="1"/>
  <c r="B13553" i="4" a="1"/>
  <c r="B13553" i="4" s="1"/>
  <c r="B13725" i="4" a="1"/>
  <c r="B13725" i="4" s="1"/>
  <c r="B13915" i="4" a="1"/>
  <c r="B13915" i="4" s="1"/>
  <c r="B14064" i="4" a="1"/>
  <c r="B14064" i="4" s="1"/>
  <c r="B14210" i="4" a="1"/>
  <c r="B14210" i="4" s="1"/>
  <c r="B14364" i="4" a="1"/>
  <c r="B14364" i="4" s="1"/>
  <c r="B14496" i="4" a="1"/>
  <c r="B14496" i="4" s="1"/>
  <c r="B14622" i="4" a="1"/>
  <c r="B14622" i="4" s="1"/>
  <c r="B14724" i="4" a="1"/>
  <c r="B14724" i="4" s="1"/>
  <c r="B14841" i="4" a="1"/>
  <c r="B14841" i="4" s="1"/>
  <c r="B14935" i="4" a="1"/>
  <c r="B14935" i="4" s="1"/>
  <c r="B15170" i="4" a="1"/>
  <c r="B15170" i="4" s="1"/>
  <c r="B15263" i="4" a="1"/>
  <c r="B15263" i="4" s="1"/>
  <c r="B15574" i="4" a="1"/>
  <c r="B15574" i="4" s="1"/>
  <c r="B15651" i="4" a="1"/>
  <c r="B15651" i="4" s="1"/>
  <c r="B15757" i="4" a="1"/>
  <c r="B15757" i="4" s="1"/>
  <c r="B15850" i="4" a="1"/>
  <c r="B15850" i="4" s="1"/>
  <c r="B15928" i="4" a="1"/>
  <c r="B15928" i="4" s="1"/>
  <c r="B16092" i="4" a="1"/>
  <c r="B16092" i="4" s="1"/>
  <c r="B16171" i="4" a="1"/>
  <c r="B16171" i="4" s="1"/>
  <c r="B16264" i="4" a="1"/>
  <c r="B16264" i="4" s="1"/>
  <c r="B16343" i="4" a="1"/>
  <c r="B16343" i="4" s="1"/>
  <c r="B16486" i="4" a="1"/>
  <c r="B16486" i="4" s="1"/>
  <c r="B16577" i="4" a="1"/>
  <c r="B16577" i="4" s="1"/>
  <c r="B16641" i="4" a="1"/>
  <c r="B16641" i="4" s="1"/>
  <c r="B16792" i="4" a="1"/>
  <c r="B16792" i="4" s="1"/>
  <c r="B5024" i="4" a="1"/>
  <c r="B5024" i="4" s="1"/>
  <c r="B5089" i="4" a="1"/>
  <c r="B5089" i="4" s="1"/>
  <c r="B5169" i="4" a="1"/>
  <c r="B5169" i="4" s="1"/>
  <c r="B5260" i="4" a="1"/>
  <c r="B5260" i="4" s="1"/>
  <c r="B5334" i="4" a="1"/>
  <c r="B5334" i="4" s="1"/>
  <c r="B5395" i="4" a="1"/>
  <c r="B5395" i="4" s="1"/>
  <c r="B5528" i="4" a="1"/>
  <c r="B5528" i="4" s="1"/>
  <c r="B5598" i="4" a="1"/>
  <c r="B5598" i="4" s="1"/>
  <c r="B5659" i="4" a="1"/>
  <c r="B5659" i="4" s="1"/>
  <c r="B5788" i="4" a="1"/>
  <c r="B5788" i="4" s="1"/>
  <c r="B5849" i="4" a="1"/>
  <c r="B5849" i="4" s="1"/>
  <c r="B5911" i="4" a="1"/>
  <c r="B5911" i="4" s="1"/>
  <c r="B5965" i="4" a="1"/>
  <c r="B5965" i="4" s="1"/>
  <c r="B6023" i="4" a="1"/>
  <c r="B6023" i="4" s="1"/>
  <c r="B6090" i="4" a="1"/>
  <c r="B6090" i="4" s="1"/>
  <c r="B6240" i="4" a="1"/>
  <c r="B6240" i="4" s="1"/>
  <c r="B6301" i="4" a="1"/>
  <c r="B6301" i="4" s="1"/>
  <c r="B6356" i="4" a="1"/>
  <c r="B6356" i="4" s="1"/>
  <c r="B6396" i="4" a="1"/>
  <c r="B6396" i="4" s="1"/>
  <c r="B6497" i="4" a="1"/>
  <c r="B6497" i="4" s="1"/>
  <c r="B6634" i="4" a="1"/>
  <c r="B6634" i="4" s="1"/>
  <c r="B6729" i="4" a="1"/>
  <c r="B6729" i="4" s="1"/>
  <c r="B6776" i="4" a="1"/>
  <c r="B6776" i="4" s="1"/>
  <c r="B6826" i="4" a="1"/>
  <c r="B6826" i="4" s="1"/>
  <c r="B6877" i="4" a="1"/>
  <c r="B6877" i="4" s="1"/>
  <c r="B6927" i="4" a="1"/>
  <c r="B6927" i="4" s="1"/>
  <c r="B6969" i="4" a="1"/>
  <c r="B6969" i="4" s="1"/>
  <c r="B7019" i="4" a="1"/>
  <c r="B7019" i="4" s="1"/>
  <c r="B7118" i="4" a="1"/>
  <c r="B7118" i="4" s="1"/>
  <c r="B7164" i="4" a="1"/>
  <c r="B7164" i="4" s="1"/>
  <c r="B7215" i="4" a="1"/>
  <c r="B7215" i="4" s="1"/>
  <c r="B7295" i="4" a="1"/>
  <c r="B7295" i="4" s="1"/>
  <c r="B7341" i="4" a="1"/>
  <c r="B7341" i="4" s="1"/>
  <c r="B7380" i="4" a="1"/>
  <c r="B7380" i="4" s="1"/>
  <c r="B7424" i="4" a="1"/>
  <c r="B7424" i="4" s="1"/>
  <c r="B7467" i="4" a="1"/>
  <c r="B7467" i="4" s="1"/>
  <c r="B7507" i="4" a="1"/>
  <c r="B7507" i="4" s="1"/>
  <c r="B7545" i="4" a="1"/>
  <c r="B7545" i="4" s="1"/>
  <c r="B7632" i="4" a="1"/>
  <c r="B7632" i="4" s="1"/>
  <c r="B7672" i="4" a="1"/>
  <c r="B7672" i="4" s="1"/>
  <c r="B7761" i="4" a="1"/>
  <c r="B7761" i="4" s="1"/>
  <c r="B7805" i="4" a="1"/>
  <c r="B7805" i="4" s="1"/>
  <c r="B7842" i="4" a="1"/>
  <c r="B7842" i="4" s="1"/>
  <c r="B7890" i="4" a="1"/>
  <c r="B7890" i="4" s="1"/>
  <c r="B7930" i="4" a="1"/>
  <c r="B7930" i="4" s="1"/>
  <c r="B8046" i="4" a="1"/>
  <c r="B8046" i="4" s="1"/>
  <c r="B8085" i="4" a="1"/>
  <c r="B8085" i="4" s="1"/>
  <c r="B8126" i="4" a="1"/>
  <c r="B8126" i="4" s="1"/>
  <c r="B8167" i="4" a="1"/>
  <c r="B8167" i="4" s="1"/>
  <c r="B8203" i="4" a="1"/>
  <c r="B8203" i="4" s="1"/>
  <c r="B8237" i="4" a="1"/>
  <c r="B8237" i="4" s="1"/>
  <c r="B8276" i="4" a="1"/>
  <c r="B8276" i="4" s="1"/>
  <c r="B8311" i="4" a="1"/>
  <c r="B8311" i="4" s="1"/>
  <c r="B8388" i="4" a="1"/>
  <c r="B8388" i="4" s="1"/>
  <c r="B8455" i="4" a="1"/>
  <c r="B8455" i="4" s="1"/>
  <c r="B8495" i="4" a="1"/>
  <c r="B8495" i="4" s="1"/>
  <c r="B8533" i="4" a="1"/>
  <c r="B8533" i="4" s="1"/>
  <c r="B8567" i="4" a="1"/>
  <c r="B8567" i="4" s="1"/>
  <c r="B8602" i="4" a="1"/>
  <c r="B8602" i="4" s="1"/>
  <c r="B8641" i="4" a="1"/>
  <c r="B8641" i="4" s="1"/>
  <c r="B8674" i="4" a="1"/>
  <c r="B8674" i="4" s="1"/>
  <c r="B8780" i="4" a="1"/>
  <c r="B8780" i="4" s="1"/>
  <c r="B8815" i="4" a="1"/>
  <c r="B8815" i="4" s="1"/>
  <c r="B8852" i="4" a="1"/>
  <c r="B8852" i="4" s="1"/>
  <c r="B8892" i="4" a="1"/>
  <c r="B8892" i="4" s="1"/>
  <c r="B8930" i="4" a="1"/>
  <c r="B8930" i="4" s="1"/>
  <c r="B8971" i="4" a="1"/>
  <c r="B8971" i="4" s="1"/>
  <c r="B9007" i="4" a="1"/>
  <c r="B9007" i="4" s="1"/>
  <c r="B9044" i="4" a="1"/>
  <c r="B9044" i="4" s="1"/>
  <c r="B9079" i="4" a="1"/>
  <c r="B9079" i="4" s="1"/>
  <c r="B9151" i="4" a="1"/>
  <c r="B9151" i="4" s="1"/>
  <c r="B9189" i="4" a="1"/>
  <c r="B9189" i="4" s="1"/>
  <c r="B9219" i="4" a="1"/>
  <c r="B9219" i="4" s="1"/>
  <c r="B9254" i="4" a="1"/>
  <c r="B9254" i="4" s="1"/>
  <c r="B9284" i="4" a="1"/>
  <c r="B9284" i="4" s="1"/>
  <c r="B9319" i="4" a="1"/>
  <c r="B9319" i="4" s="1"/>
  <c r="B9350" i="4" a="1"/>
  <c r="B9350" i="4" s="1"/>
  <c r="B9384" i="4" a="1"/>
  <c r="B9384" i="4" s="1"/>
  <c r="B9414" i="4" a="1"/>
  <c r="B9414" i="4" s="1"/>
  <c r="B9474" i="4" a="1"/>
  <c r="B9474" i="4" s="1"/>
  <c r="B9505" i="4" a="1"/>
  <c r="B9505" i="4" s="1"/>
  <c r="B9532" i="4" a="1"/>
  <c r="B9532" i="4" s="1"/>
  <c r="B9613" i="4" a="1"/>
  <c r="B9613" i="4" s="1"/>
  <c r="B9640" i="4" a="1"/>
  <c r="B9640" i="4" s="1"/>
  <c r="B9667" i="4" a="1"/>
  <c r="B9667" i="4" s="1"/>
  <c r="B9694" i="4" a="1"/>
  <c r="B9694" i="4" s="1"/>
  <c r="B9724" i="4" a="1"/>
  <c r="B9724" i="4" s="1"/>
  <c r="B9749" i="4" a="1"/>
  <c r="B9749" i="4" s="1"/>
  <c r="B9775" i="4" a="1"/>
  <c r="B9775" i="4" s="1"/>
  <c r="B9833" i="4" a="1"/>
  <c r="B9833" i="4" s="1"/>
  <c r="B9858" i="4" a="1"/>
  <c r="B9858" i="4" s="1"/>
  <c r="B9885" i="4" a="1"/>
  <c r="B9885" i="4" s="1"/>
  <c r="B9910" i="4" a="1"/>
  <c r="B9910" i="4" s="1"/>
  <c r="B9936" i="4" a="1"/>
  <c r="B9936" i="4" s="1"/>
  <c r="B9964" i="4" a="1"/>
  <c r="B9964" i="4" s="1"/>
  <c r="B9992" i="4" a="1"/>
  <c r="B9992" i="4" s="1"/>
  <c r="B23" i="4" a="1"/>
  <c r="B23" i="4" s="1"/>
  <c r="B50" i="4" a="1"/>
  <c r="B50" i="4" s="1"/>
  <c r="B79" i="4" a="1"/>
  <c r="B79" i="4" s="1"/>
  <c r="B110" i="4" a="1"/>
  <c r="B110" i="4" s="1"/>
  <c r="B143" i="4" a="1"/>
  <c r="B143" i="4" s="1"/>
  <c r="B175" i="4" a="1"/>
  <c r="B175" i="4" s="1"/>
  <c r="B207" i="4" a="1"/>
  <c r="B207" i="4" s="1"/>
  <c r="B240" i="4" a="1"/>
  <c r="B240" i="4" s="1"/>
  <c r="B267" i="4" a="1"/>
  <c r="B267" i="4" s="1"/>
  <c r="B293" i="4" a="1"/>
  <c r="B293" i="4" s="1"/>
  <c r="B379" i="4" a="1"/>
  <c r="B379" i="4" s="1"/>
  <c r="B404" i="4" a="1"/>
  <c r="B404" i="4" s="1"/>
  <c r="B435" i="4" a="1"/>
  <c r="B435" i="4" s="1"/>
  <c r="B458" i="4" a="1"/>
  <c r="B458" i="4" s="1"/>
  <c r="B511" i="4" a="1"/>
  <c r="B511" i="4" s="1"/>
  <c r="B571" i="4" a="1"/>
  <c r="B571" i="4" s="1"/>
  <c r="B598" i="4" a="1"/>
  <c r="B598" i="4" s="1"/>
  <c r="B625" i="4" a="1"/>
  <c r="B625" i="4" s="1"/>
  <c r="B649" i="4" a="1"/>
  <c r="B649" i="4" s="1"/>
  <c r="B678" i="4" a="1"/>
  <c r="B678" i="4" s="1"/>
  <c r="B706" i="4" a="1"/>
  <c r="B706" i="4" s="1"/>
  <c r="B736" i="4" a="1"/>
  <c r="B736" i="4" s="1"/>
  <c r="B790" i="4" a="1"/>
  <c r="B790" i="4" s="1"/>
  <c r="B839" i="4" a="1"/>
  <c r="B839" i="4" s="1"/>
  <c r="B895" i="4" a="1"/>
  <c r="B895" i="4" s="1"/>
  <c r="B923" i="4" a="1"/>
  <c r="B923" i="4" s="1"/>
  <c r="B953" i="4" a="1"/>
  <c r="B953" i="4" s="1"/>
  <c r="B976" i="4" a="1"/>
  <c r="B976" i="4" s="1"/>
  <c r="B1002" i="4" a="1"/>
  <c r="B1002" i="4" s="1"/>
  <c r="B1027" i="4" a="1"/>
  <c r="B1027" i="4" s="1"/>
  <c r="B1055" i="4" a="1"/>
  <c r="B1055" i="4" s="1"/>
  <c r="B1081" i="4" a="1"/>
  <c r="B1081" i="4" s="1"/>
  <c r="B1110" i="4" a="1"/>
  <c r="B1110" i="4" s="1"/>
  <c r="B1138" i="4" a="1"/>
  <c r="B1138" i="4" s="1"/>
  <c r="B1166" i="4" a="1"/>
  <c r="B1166" i="4" s="1"/>
  <c r="B1190" i="4" a="1"/>
  <c r="B1190" i="4" s="1"/>
  <c r="B1217" i="4" a="1"/>
  <c r="B1217" i="4" s="1"/>
  <c r="B1247" i="4" a="1"/>
  <c r="B1247" i="4" s="1"/>
  <c r="B1300" i="4" a="1"/>
  <c r="B1300" i="4" s="1"/>
  <c r="B1327" i="4" a="1"/>
  <c r="B1327" i="4" s="1"/>
  <c r="B1409" i="4" a="1"/>
  <c r="B1409" i="4" s="1"/>
  <c r="B1437" i="4" a="1"/>
  <c r="B1437" i="4" s="1"/>
  <c r="B1461" i="4" a="1"/>
  <c r="B1461" i="4" s="1"/>
  <c r="B1516" i="4" a="1"/>
  <c r="B1516" i="4" s="1"/>
  <c r="B1543" i="4" a="1"/>
  <c r="B1543" i="4" s="1"/>
  <c r="B1571" i="4" a="1"/>
  <c r="B1571" i="4" s="1"/>
  <c r="B1599" i="4" a="1"/>
  <c r="B1599" i="4" s="1"/>
  <c r="B1628" i="4" a="1"/>
  <c r="B1628" i="4" s="1"/>
  <c r="B1656" i="4" a="1"/>
  <c r="B1656" i="4" s="1"/>
  <c r="B1685" i="4" a="1"/>
  <c r="B1685" i="4" s="1"/>
  <c r="B1711" i="4" a="1"/>
  <c r="B1711" i="4" s="1"/>
  <c r="B1737" i="4" a="1"/>
  <c r="B1737" i="4" s="1"/>
  <c r="B1764" i="4" a="1"/>
  <c r="B1764" i="4" s="1"/>
  <c r="B1790" i="4" a="1"/>
  <c r="B1790" i="4" s="1"/>
  <c r="B1845" i="4" a="1"/>
  <c r="B1845" i="4" s="1"/>
  <c r="B1873" i="4" a="1"/>
  <c r="B1873" i="4" s="1"/>
  <c r="B1898" i="4" a="1"/>
  <c r="B1898" i="4" s="1"/>
  <c r="B1978" i="4" a="1"/>
  <c r="B1978" i="4" s="1"/>
  <c r="B2058" i="4" a="1"/>
  <c r="B2058" i="4" s="1"/>
  <c r="B2111" i="4" a="1"/>
  <c r="B2111" i="4" s="1"/>
  <c r="B2138" i="4" a="1"/>
  <c r="B2138" i="4" s="1"/>
  <c r="B2163" i="4" a="1"/>
  <c r="B2163" i="4" s="1"/>
  <c r="B2191" i="4" a="1"/>
  <c r="B2191" i="4" s="1"/>
  <c r="B2218" i="4" a="1"/>
  <c r="B2218" i="4" s="1"/>
  <c r="B2245" i="4" a="1"/>
  <c r="B2245" i="4" s="1"/>
  <c r="B2272" i="4" a="1"/>
  <c r="B2272" i="4" s="1"/>
  <c r="B2358" i="4" a="1"/>
  <c r="B2358" i="4" s="1"/>
  <c r="B2386" i="4" a="1"/>
  <c r="B2386" i="4" s="1"/>
  <c r="B2414" i="4" a="1"/>
  <c r="B2414" i="4" s="1"/>
  <c r="B2493" i="4" a="1"/>
  <c r="B2493" i="4" s="1"/>
  <c r="B2522" i="4" a="1"/>
  <c r="B2522" i="4" s="1"/>
  <c r="B2549" i="4" a="1"/>
  <c r="B2549" i="4" s="1"/>
  <c r="B2576" i="4" a="1"/>
  <c r="B2576" i="4" s="1"/>
  <c r="B2605" i="4" a="1"/>
  <c r="B2605" i="4" s="1"/>
  <c r="B2630" i="4" a="1"/>
  <c r="B2630" i="4" s="1"/>
  <c r="B2658" i="4" a="1"/>
  <c r="B2658" i="4" s="1"/>
  <c r="B2685" i="4" a="1"/>
  <c r="B2685" i="4" s="1"/>
  <c r="B2739" i="4" a="1"/>
  <c r="B2739" i="4" s="1"/>
  <c r="B2766" i="4" a="1"/>
  <c r="B2766" i="4" s="1"/>
  <c r="B2794" i="4" a="1"/>
  <c r="B2794" i="4" s="1"/>
  <c r="B2823" i="4" a="1"/>
  <c r="B2823" i="4" s="1"/>
  <c r="B2873" i="4" a="1"/>
  <c r="B2873" i="4" s="1"/>
  <c r="B2899" i="4" a="1"/>
  <c r="B2899" i="4" s="1"/>
  <c r="B2928" i="4" a="1"/>
  <c r="B2928" i="4" s="1"/>
  <c r="B2952" i="4" a="1"/>
  <c r="B2952" i="4" s="1"/>
  <c r="B2979" i="4" a="1"/>
  <c r="B2979" i="4" s="1"/>
  <c r="B3005" i="4" a="1"/>
  <c r="B3005" i="4" s="1"/>
  <c r="B3032" i="4" a="1"/>
  <c r="B3032" i="4" s="1"/>
  <c r="B3086" i="4" a="1"/>
  <c r="B3086" i="4" s="1"/>
  <c r="B3113" i="4" a="1"/>
  <c r="B3113" i="4" s="1"/>
  <c r="B3141" i="4" a="1"/>
  <c r="B3141" i="4" s="1"/>
  <c r="B3196" i="4" a="1"/>
  <c r="B3196" i="4" s="1"/>
  <c r="B3224" i="4" a="1"/>
  <c r="B3224" i="4" s="1"/>
  <c r="B3254" i="4" a="1"/>
  <c r="B3254" i="4" s="1"/>
  <c r="B3281" i="4" a="1"/>
  <c r="B3281" i="4" s="1"/>
  <c r="B3307" i="4" a="1"/>
  <c r="B3307" i="4" s="1"/>
  <c r="B3335" i="4" a="1"/>
  <c r="B3335" i="4" s="1"/>
  <c r="B10674" i="4" a="1"/>
  <c r="B10674" i="4" s="1"/>
  <c r="B11434" i="4" a="1"/>
  <c r="B11434" i="4" s="1"/>
  <c r="B12113" i="4" a="1"/>
  <c r="B12113" i="4" s="1"/>
  <c r="B12574" i="4" a="1"/>
  <c r="B12574" i="4" s="1"/>
  <c r="B12932" i="4" a="1"/>
  <c r="B12932" i="4" s="1"/>
  <c r="B13157" i="4" a="1"/>
  <c r="B13157" i="4" s="1"/>
  <c r="B13554" i="4" a="1"/>
  <c r="B13554" i="4" s="1"/>
  <c r="B13727" i="4" a="1"/>
  <c r="B13727" i="4" s="1"/>
  <c r="B13917" i="4" a="1"/>
  <c r="B13917" i="4" s="1"/>
  <c r="B14070" i="4" a="1"/>
  <c r="B14070" i="4" s="1"/>
  <c r="B14227" i="4" a="1"/>
  <c r="B14227" i="4" s="1"/>
  <c r="B14366" i="4" a="1"/>
  <c r="B14366" i="4" s="1"/>
  <c r="B14497" i="4" a="1"/>
  <c r="B14497" i="4" s="1"/>
  <c r="B14623" i="4" a="1"/>
  <c r="B14623" i="4" s="1"/>
  <c r="B14725" i="4" a="1"/>
  <c r="B14725" i="4" s="1"/>
  <c r="B14842" i="4" a="1"/>
  <c r="B14842" i="4" s="1"/>
  <c r="B14961" i="4" a="1"/>
  <c r="B14961" i="4" s="1"/>
  <c r="B15062" i="4" a="1"/>
  <c r="B15062" i="4" s="1"/>
  <c r="B15265" i="4" a="1"/>
  <c r="B15265" i="4" s="1"/>
  <c r="B15366" i="4" a="1"/>
  <c r="B15366" i="4" s="1"/>
  <c r="B15470" i="4" a="1"/>
  <c r="B15470" i="4" s="1"/>
  <c r="B15663" i="4" a="1"/>
  <c r="B15663" i="4" s="1"/>
  <c r="B15758" i="4" a="1"/>
  <c r="B15758" i="4" s="1"/>
  <c r="B16024" i="4" a="1"/>
  <c r="B16024" i="4" s="1"/>
  <c r="B16094" i="4" a="1"/>
  <c r="B16094" i="4" s="1"/>
  <c r="B16344" i="4" a="1"/>
  <c r="B16344" i="4" s="1"/>
  <c r="B16404" i="4" a="1"/>
  <c r="B16404" i="4" s="1"/>
  <c r="B16583" i="4" a="1"/>
  <c r="B16583" i="4" s="1"/>
  <c r="B16642" i="4" a="1"/>
  <c r="B16642" i="4" s="1"/>
  <c r="B16879" i="4" a="1"/>
  <c r="B16879" i="4" s="1"/>
  <c r="B16946" i="4" a="1"/>
  <c r="B16946" i="4" s="1"/>
  <c r="B5026" i="4" a="1"/>
  <c r="B5026" i="4" s="1"/>
  <c r="B5180" i="4" a="1"/>
  <c r="B5180" i="4" s="1"/>
  <c r="B5261" i="4" a="1"/>
  <c r="B5261" i="4" s="1"/>
  <c r="B5396" i="4" a="1"/>
  <c r="B5396" i="4" s="1"/>
  <c r="B5465" i="4" a="1"/>
  <c r="B5465" i="4" s="1"/>
  <c r="B5529" i="4" a="1"/>
  <c r="B5529" i="4" s="1"/>
  <c r="B5599" i="4" a="1"/>
  <c r="B5599" i="4" s="1"/>
  <c r="B5660" i="4" a="1"/>
  <c r="B5660" i="4" s="1"/>
  <c r="B5728" i="4" a="1"/>
  <c r="B5728" i="4" s="1"/>
  <c r="B5789" i="4" a="1"/>
  <c r="B5789" i="4" s="1"/>
  <c r="B5850" i="4" a="1"/>
  <c r="B5850" i="4" s="1"/>
  <c r="B5966" i="4" a="1"/>
  <c r="B5966" i="4" s="1"/>
  <c r="B6024" i="4" a="1"/>
  <c r="B6024" i="4" s="1"/>
  <c r="B6146" i="4" a="1"/>
  <c r="B6146" i="4" s="1"/>
  <c r="B6188" i="4" a="1"/>
  <c r="B6188" i="4" s="1"/>
  <c r="B6247" i="4" a="1"/>
  <c r="B6247" i="4" s="1"/>
  <c r="B6404" i="4" a="1"/>
  <c r="B6404" i="4" s="1"/>
  <c r="B6448" i="4" a="1"/>
  <c r="B6448" i="4" s="1"/>
  <c r="B6498" i="4" a="1"/>
  <c r="B6498" i="4" s="1"/>
  <c r="B6545" i="4" a="1"/>
  <c r="B6545" i="4" s="1"/>
  <c r="B6594" i="4" a="1"/>
  <c r="B6594" i="4" s="1"/>
  <c r="B6636" i="4" a="1"/>
  <c r="B6636" i="4" s="1"/>
  <c r="B6683" i="4" a="1"/>
  <c r="B6683" i="4" s="1"/>
  <c r="B6777" i="4" a="1"/>
  <c r="B6777" i="4" s="1"/>
  <c r="B6827" i="4" a="1"/>
  <c r="B6827" i="4" s="1"/>
  <c r="B6882" i="4" a="1"/>
  <c r="B6882" i="4" s="1"/>
  <c r="B6928" i="4" a="1"/>
  <c r="B6928" i="4" s="1"/>
  <c r="B6971" i="4" a="1"/>
  <c r="B6971" i="4" s="1"/>
  <c r="B7020" i="4" a="1"/>
  <c r="B7020" i="4" s="1"/>
  <c r="B7073" i="4" a="1"/>
  <c r="B7073" i="4" s="1"/>
  <c r="B7165" i="4" a="1"/>
  <c r="B7165" i="4" s="1"/>
  <c r="B7254" i="4" a="1"/>
  <c r="B7254" i="4" s="1"/>
  <c r="B7296" i="4" a="1"/>
  <c r="B7296" i="4" s="1"/>
  <c r="B7342" i="4" a="1"/>
  <c r="B7342" i="4" s="1"/>
  <c r="B7383" i="4" a="1"/>
  <c r="B7383" i="4" s="1"/>
  <c r="B7425" i="4" a="1"/>
  <c r="B7425" i="4" s="1"/>
  <c r="B7469" i="4" a="1"/>
  <c r="B7469" i="4" s="1"/>
  <c r="B7546" i="4" a="1"/>
  <c r="B7546" i="4" s="1"/>
  <c r="B7585" i="4" a="1"/>
  <c r="B7585" i="4" s="1"/>
  <c r="B7633" i="4" a="1"/>
  <c r="B7633" i="4" s="1"/>
  <c r="B7674" i="4" a="1"/>
  <c r="B7674" i="4" s="1"/>
  <c r="B7716" i="4" a="1"/>
  <c r="B7716" i="4" s="1"/>
  <c r="B7763" i="4" a="1"/>
  <c r="B7763" i="4" s="1"/>
  <c r="B7806" i="4" a="1"/>
  <c r="B7806" i="4" s="1"/>
  <c r="B7843" i="4" a="1"/>
  <c r="B7843" i="4" s="1"/>
  <c r="B7891" i="4" a="1"/>
  <c r="B7891" i="4" s="1"/>
  <c r="B7931" i="4" a="1"/>
  <c r="B7931" i="4" s="1"/>
  <c r="B7969" i="4" a="1"/>
  <c r="B7969" i="4" s="1"/>
  <c r="B8008" i="4" a="1"/>
  <c r="B8008" i="4" s="1"/>
  <c r="B8047" i="4" a="1"/>
  <c r="B8047" i="4" s="1"/>
  <c r="B8086" i="4" a="1"/>
  <c r="B8086" i="4" s="1"/>
  <c r="B8130" i="4" a="1"/>
  <c r="B8130" i="4" s="1"/>
  <c r="B8168" i="4" a="1"/>
  <c r="B8168" i="4" s="1"/>
  <c r="B8238" i="4" a="1"/>
  <c r="B8238" i="4" s="1"/>
  <c r="B8278" i="4" a="1"/>
  <c r="B8278" i="4" s="1"/>
  <c r="B8313" i="4" a="1"/>
  <c r="B8313" i="4" s="1"/>
  <c r="B8347" i="4" a="1"/>
  <c r="B8347" i="4" s="1"/>
  <c r="B8423" i="4" a="1"/>
  <c r="B8423" i="4" s="1"/>
  <c r="B8456" i="4" a="1"/>
  <c r="B8456" i="4" s="1"/>
  <c r="B8497" i="4" a="1"/>
  <c r="B8497" i="4" s="1"/>
  <c r="B8534" i="4" a="1"/>
  <c r="B8534" i="4" s="1"/>
  <c r="B8604" i="4" a="1"/>
  <c r="B8604" i="4" s="1"/>
  <c r="B8642" i="4" a="1"/>
  <c r="B8642" i="4" s="1"/>
  <c r="B8676" i="4" a="1"/>
  <c r="B8676" i="4" s="1"/>
  <c r="B8709" i="4" a="1"/>
  <c r="B8709" i="4" s="1"/>
  <c r="B8744" i="4" a="1"/>
  <c r="B8744" i="4" s="1"/>
  <c r="B8781" i="4" a="1"/>
  <c r="B8781" i="4" s="1"/>
  <c r="B8816" i="4" a="1"/>
  <c r="B8816" i="4" s="1"/>
  <c r="B8853" i="4" a="1"/>
  <c r="B8853" i="4" s="1"/>
  <c r="B8894" i="4" a="1"/>
  <c r="B8894" i="4" s="1"/>
  <c r="B8932" i="4" a="1"/>
  <c r="B8932" i="4" s="1"/>
  <c r="B8973" i="4" a="1"/>
  <c r="B8973" i="4" s="1"/>
  <c r="B9008" i="4" a="1"/>
  <c r="B9008" i="4" s="1"/>
  <c r="B9080" i="4" a="1"/>
  <c r="B9080" i="4" s="1"/>
  <c r="B9115" i="4" a="1"/>
  <c r="B9115" i="4" s="1"/>
  <c r="B9152" i="4" a="1"/>
  <c r="B9152" i="4" s="1"/>
  <c r="B9190" i="4" a="1"/>
  <c r="B9190" i="4" s="1"/>
  <c r="B9220" i="4" a="1"/>
  <c r="B9220" i="4" s="1"/>
  <c r="B9255" i="4" a="1"/>
  <c r="B9255" i="4" s="1"/>
  <c r="B9285" i="4" a="1"/>
  <c r="B9285" i="4" s="1"/>
  <c r="B9352" i="4" a="1"/>
  <c r="B9352" i="4" s="1"/>
  <c r="B9385" i="4" a="1"/>
  <c r="B9385" i="4" s="1"/>
  <c r="B9445" i="4" a="1"/>
  <c r="B9445" i="4" s="1"/>
  <c r="B9506" i="4" a="1"/>
  <c r="B9506" i="4" s="1"/>
  <c r="B9533" i="4" a="1"/>
  <c r="B9533" i="4" s="1"/>
  <c r="B9558" i="4" a="1"/>
  <c r="B9558" i="4" s="1"/>
  <c r="B9586" i="4" a="1"/>
  <c r="B9586" i="4" s="1"/>
  <c r="B9614" i="4" a="1"/>
  <c r="B9614" i="4" s="1"/>
  <c r="B9641" i="4" a="1"/>
  <c r="B9641" i="4" s="1"/>
  <c r="B9668" i="4" a="1"/>
  <c r="B9668" i="4" s="1"/>
  <c r="B9695" i="4" a="1"/>
  <c r="B9695" i="4" s="1"/>
  <c r="B9725" i="4" a="1"/>
  <c r="B9725" i="4" s="1"/>
  <c r="B9750" i="4" a="1"/>
  <c r="B9750" i="4" s="1"/>
  <c r="B9776" i="4" a="1"/>
  <c r="B9776" i="4" s="1"/>
  <c r="B9803" i="4" a="1"/>
  <c r="B9803" i="4" s="1"/>
  <c r="B9834" i="4" a="1"/>
  <c r="B9834" i="4" s="1"/>
  <c r="B9911" i="4" a="1"/>
  <c r="B9911" i="4" s="1"/>
  <c r="B9937" i="4" a="1"/>
  <c r="B9937" i="4" s="1"/>
  <c r="B9965" i="4" a="1"/>
  <c r="B9965" i="4" s="1"/>
  <c r="B9993" i="4" a="1"/>
  <c r="B9993" i="4" s="1"/>
  <c r="B51" i="4" a="1"/>
  <c r="B51" i="4" s="1"/>
  <c r="B80" i="4" a="1"/>
  <c r="B80" i="4" s="1"/>
  <c r="B111" i="4" a="1"/>
  <c r="B111" i="4" s="1"/>
  <c r="B144" i="4" a="1"/>
  <c r="B144" i="4" s="1"/>
  <c r="B176" i="4" a="1"/>
  <c r="B176" i="4" s="1"/>
  <c r="B208" i="4" a="1"/>
  <c r="B208" i="4" s="1"/>
  <c r="B242" i="4" a="1"/>
  <c r="B242" i="4" s="1"/>
  <c r="B268" i="4" a="1"/>
  <c r="B268" i="4" s="1"/>
  <c r="B294" i="4" a="1"/>
  <c r="B294" i="4" s="1"/>
  <c r="B322" i="4" a="1"/>
  <c r="B322" i="4" s="1"/>
  <c r="B350" i="4" a="1"/>
  <c r="B350" i="4" s="1"/>
  <c r="B405" i="4" a="1"/>
  <c r="B405" i="4" s="1"/>
  <c r="B436" i="4" a="1"/>
  <c r="B436" i="4" s="1"/>
  <c r="B459" i="4" a="1"/>
  <c r="B459" i="4" s="1"/>
  <c r="B485" i="4" a="1"/>
  <c r="B485" i="4" s="1"/>
  <c r="B512" i="4" a="1"/>
  <c r="B512" i="4" s="1"/>
  <c r="B541" i="4" a="1"/>
  <c r="B541" i="4" s="1"/>
  <c r="B572" i="4" a="1"/>
  <c r="B572" i="4" s="1"/>
  <c r="B626" i="4" a="1"/>
  <c r="B626" i="4" s="1"/>
  <c r="B651" i="4" a="1"/>
  <c r="B651" i="4" s="1"/>
  <c r="B679" i="4" a="1"/>
  <c r="B679" i="4" s="1"/>
  <c r="B737" i="4" a="1"/>
  <c r="B737" i="4" s="1"/>
  <c r="B765" i="4" a="1"/>
  <c r="B765" i="4" s="1"/>
  <c r="B812" i="4" a="1"/>
  <c r="B812" i="4" s="1"/>
  <c r="B840" i="4" a="1"/>
  <c r="B840" i="4" s="1"/>
  <c r="B869" i="4" a="1"/>
  <c r="B869" i="4" s="1"/>
  <c r="B896" i="4" a="1"/>
  <c r="B896" i="4" s="1"/>
  <c r="B924" i="4" a="1"/>
  <c r="B924" i="4" s="1"/>
  <c r="B1003" i="4" a="1"/>
  <c r="B1003" i="4" s="1"/>
  <c r="B1082" i="4" a="1"/>
  <c r="B1082" i="4" s="1"/>
  <c r="B1111" i="4" a="1"/>
  <c r="B1111" i="4" s="1"/>
  <c r="B1139" i="4" a="1"/>
  <c r="B1139" i="4" s="1"/>
  <c r="B1191" i="4" a="1"/>
  <c r="B1191" i="4" s="1"/>
  <c r="B1248" i="4" a="1"/>
  <c r="B1248" i="4" s="1"/>
  <c r="B1274" i="4" a="1"/>
  <c r="B1274" i="4" s="1"/>
  <c r="B1301" i="4" a="1"/>
  <c r="B1301" i="4" s="1"/>
  <c r="B1354" i="4" a="1"/>
  <c r="B1354" i="4" s="1"/>
  <c r="B1383" i="4" a="1"/>
  <c r="B1383" i="4" s="1"/>
  <c r="B1410" i="4" a="1"/>
  <c r="B1410" i="4" s="1"/>
  <c r="B1438" i="4" a="1"/>
  <c r="B1438" i="4" s="1"/>
  <c r="B1489" i="4" a="1"/>
  <c r="B1489" i="4" s="1"/>
  <c r="B1544" i="4" a="1"/>
  <c r="B1544" i="4" s="1"/>
  <c r="B1572" i="4" a="1"/>
  <c r="B1572" i="4" s="1"/>
  <c r="B1600" i="4" a="1"/>
  <c r="B1600" i="4" s="1"/>
  <c r="B1629" i="4" a="1"/>
  <c r="B1629" i="4" s="1"/>
  <c r="B1657" i="4" a="1"/>
  <c r="B1657" i="4" s="1"/>
  <c r="B1686" i="4" a="1"/>
  <c r="B1686" i="4" s="1"/>
  <c r="B1712" i="4" a="1"/>
  <c r="B1712" i="4" s="1"/>
  <c r="B1738" i="4" a="1"/>
  <c r="B1738" i="4" s="1"/>
  <c r="B1765" i="4" a="1"/>
  <c r="B1765" i="4" s="1"/>
  <c r="B1791" i="4" a="1"/>
  <c r="B1791" i="4" s="1"/>
  <c r="B1820" i="4" a="1"/>
  <c r="B1820" i="4" s="1"/>
  <c r="B1899" i="4" a="1"/>
  <c r="B1899" i="4" s="1"/>
  <c r="B1927" i="4" a="1"/>
  <c r="B1927" i="4" s="1"/>
  <c r="B1954" i="4" a="1"/>
  <c r="B1954" i="4" s="1"/>
  <c r="B1979" i="4" a="1"/>
  <c r="B1979" i="4" s="1"/>
  <c r="B2005" i="4" a="1"/>
  <c r="B2005" i="4" s="1"/>
  <c r="B2032" i="4" a="1"/>
  <c r="B2032" i="4" s="1"/>
  <c r="B2083" i="4" a="1"/>
  <c r="B2083" i="4" s="1"/>
  <c r="B2112" i="4" a="1"/>
  <c r="B2112" i="4" s="1"/>
  <c r="B2164" i="4" a="1"/>
  <c r="B2164" i="4" s="1"/>
  <c r="B2192" i="4" a="1"/>
  <c r="B2192" i="4" s="1"/>
  <c r="B2246" i="4" a="1"/>
  <c r="B2246" i="4" s="1"/>
  <c r="B2273" i="4" a="1"/>
  <c r="B2273" i="4" s="1"/>
  <c r="B2299" i="4" a="1"/>
  <c r="B2299" i="4" s="1"/>
  <c r="B2328" i="4" a="1"/>
  <c r="B2328" i="4" s="1"/>
  <c r="B2415" i="4" a="1"/>
  <c r="B2415" i="4" s="1"/>
  <c r="B2441" i="4" a="1"/>
  <c r="B2441" i="4" s="1"/>
  <c r="B2465" i="4" a="1"/>
  <c r="B2465" i="4" s="1"/>
  <c r="B2494" i="4" a="1"/>
  <c r="B2494" i="4" s="1"/>
  <c r="B2523" i="4" a="1"/>
  <c r="B2523" i="4" s="1"/>
  <c r="B2550" i="4" a="1"/>
  <c r="B2550" i="4" s="1"/>
  <c r="B2606" i="4" a="1"/>
  <c r="B2606" i="4" s="1"/>
  <c r="B2631" i="4" a="1"/>
  <c r="B2631" i="4" s="1"/>
  <c r="B2686" i="4" a="1"/>
  <c r="B2686" i="4" s="1"/>
  <c r="B2712" i="4" a="1"/>
  <c r="B2712" i="4" s="1"/>
  <c r="B2740" i="4" a="1"/>
  <c r="B2740" i="4" s="1"/>
  <c r="B2795" i="4" a="1"/>
  <c r="B2795" i="4" s="1"/>
  <c r="B2824" i="4" a="1"/>
  <c r="B2824" i="4" s="1"/>
  <c r="B2848" i="4" a="1"/>
  <c r="B2848" i="4" s="1"/>
  <c r="B2874" i="4" a="1"/>
  <c r="B2874" i="4" s="1"/>
  <c r="B2900" i="4" a="1"/>
  <c r="B2900" i="4" s="1"/>
  <c r="B2929" i="4" a="1"/>
  <c r="B2929" i="4" s="1"/>
  <c r="B2980" i="4" a="1"/>
  <c r="B2980" i="4" s="1"/>
  <c r="B3033" i="4" a="1"/>
  <c r="B3033" i="4" s="1"/>
  <c r="B3060" i="4" a="1"/>
  <c r="B3060" i="4" s="1"/>
  <c r="B3087" i="4" a="1"/>
  <c r="B3087" i="4" s="1"/>
  <c r="B3114" i="4" a="1"/>
  <c r="B3114" i="4" s="1"/>
  <c r="B3142" i="4" a="1"/>
  <c r="B3142" i="4" s="1"/>
  <c r="B3167" i="4" a="1"/>
  <c r="B3167" i="4" s="1"/>
  <c r="B3225" i="4" a="1"/>
  <c r="B3225" i="4" s="1"/>
  <c r="B3255" i="4" a="1"/>
  <c r="B3255" i="4" s="1"/>
  <c r="B3282" i="4" a="1"/>
  <c r="B3282" i="4" s="1"/>
  <c r="B10675" i="4" a="1"/>
  <c r="B10675" i="4" s="1"/>
  <c r="B11461" i="4" a="1"/>
  <c r="B11461" i="4" s="1"/>
  <c r="B12119" i="4" a="1"/>
  <c r="B12119" i="4" s="1"/>
  <c r="B12575" i="4" a="1"/>
  <c r="B12575" i="4" s="1"/>
  <c r="B12937" i="4" a="1"/>
  <c r="B12937" i="4" s="1"/>
  <c r="B13159" i="4" a="1"/>
  <c r="B13159" i="4" s="1"/>
  <c r="B13368" i="4" a="1"/>
  <c r="B13368" i="4" s="1"/>
  <c r="B13728" i="4" a="1"/>
  <c r="B13728" i="4" s="1"/>
  <c r="B13928" i="4" a="1"/>
  <c r="B13928" i="4" s="1"/>
  <c r="B14076" i="4" a="1"/>
  <c r="B14076" i="4" s="1"/>
  <c r="B14368" i="4" a="1"/>
  <c r="B14368" i="4" s="1"/>
  <c r="B14625" i="4" a="1"/>
  <c r="B14625" i="4" s="1"/>
  <c r="B14843" i="4" a="1"/>
  <c r="B14843" i="4" s="1"/>
  <c r="B14970" i="4" a="1"/>
  <c r="B14970" i="4" s="1"/>
  <c r="B15063" i="4" a="1"/>
  <c r="B15063" i="4" s="1"/>
  <c r="B15172" i="4" a="1"/>
  <c r="B15172" i="4" s="1"/>
  <c r="B15477" i="4" a="1"/>
  <c r="B15477" i="4" s="1"/>
  <c r="B15576" i="4" a="1"/>
  <c r="B15576" i="4" s="1"/>
  <c r="B15854" i="4" a="1"/>
  <c r="B15854" i="4" s="1"/>
  <c r="B15938" i="4" a="1"/>
  <c r="B15938" i="4" s="1"/>
  <c r="B16025" i="4" a="1"/>
  <c r="B16025" i="4" s="1"/>
  <c r="B16095" i="4" a="1"/>
  <c r="B16095" i="4" s="1"/>
  <c r="B16189" i="4" a="1"/>
  <c r="B16189" i="4" s="1"/>
  <c r="B16266" i="4" a="1"/>
  <c r="B16266" i="4" s="1"/>
  <c r="B16493" i="4" a="1"/>
  <c r="B16493" i="4" s="1"/>
  <c r="B16585" i="4" a="1"/>
  <c r="B16585" i="4" s="1"/>
  <c r="B16643" i="4" a="1"/>
  <c r="B16643" i="4" s="1"/>
  <c r="B16725" i="4" a="1"/>
  <c r="B16725" i="4" s="1"/>
  <c r="B16794" i="4" a="1"/>
  <c r="B16794" i="4" s="1"/>
  <c r="B5090" i="4" a="1"/>
  <c r="B5090" i="4" s="1"/>
  <c r="B5183" i="4" a="1"/>
  <c r="B5183" i="4" s="1"/>
  <c r="B5262" i="4" a="1"/>
  <c r="B5262" i="4" s="1"/>
  <c r="B5335" i="4" a="1"/>
  <c r="B5335" i="4" s="1"/>
  <c r="B5398" i="4" a="1"/>
  <c r="B5398" i="4" s="1"/>
  <c r="B5530" i="4" a="1"/>
  <c r="B5530" i="4" s="1"/>
  <c r="B5662" i="4" a="1"/>
  <c r="B5662" i="4" s="1"/>
  <c r="B5729" i="4" a="1"/>
  <c r="B5729" i="4" s="1"/>
  <c r="B5791" i="4" a="1"/>
  <c r="B5791" i="4" s="1"/>
  <c r="B5852" i="4" a="1"/>
  <c r="B5852" i="4" s="1"/>
  <c r="B5912" i="4" a="1"/>
  <c r="B5912" i="4" s="1"/>
  <c r="B6025" i="4" a="1"/>
  <c r="B6025" i="4" s="1"/>
  <c r="B6091" i="4" a="1"/>
  <c r="B6091" i="4" s="1"/>
  <c r="B6147" i="4" a="1"/>
  <c r="B6147" i="4" s="1"/>
  <c r="B6189" i="4" a="1"/>
  <c r="B6189" i="4" s="1"/>
  <c r="B6249" i="4" a="1"/>
  <c r="B6249" i="4" s="1"/>
  <c r="B6304" i="4" a="1"/>
  <c r="B6304" i="4" s="1"/>
  <c r="B6358" i="4" a="1"/>
  <c r="B6358" i="4" s="1"/>
  <c r="B6408" i="4" a="1"/>
  <c r="B6408" i="4" s="1"/>
  <c r="B6499" i="4" a="1"/>
  <c r="B6499" i="4" s="1"/>
  <c r="B6546" i="4" a="1"/>
  <c r="B6546" i="4" s="1"/>
  <c r="B6595" i="4" a="1"/>
  <c r="B6595" i="4" s="1"/>
  <c r="B6684" i="4" a="1"/>
  <c r="B6684" i="4" s="1"/>
  <c r="B6731" i="4" a="1"/>
  <c r="B6731" i="4" s="1"/>
  <c r="B6828" i="4" a="1"/>
  <c r="B6828" i="4" s="1"/>
  <c r="B6883" i="4" a="1"/>
  <c r="B6883" i="4" s="1"/>
  <c r="B7022" i="4" a="1"/>
  <c r="B7022" i="4" s="1"/>
  <c r="B7074" i="4" a="1"/>
  <c r="B7074" i="4" s="1"/>
  <c r="B7124" i="4" a="1"/>
  <c r="B7124" i="4" s="1"/>
  <c r="B7216" i="4" a="1"/>
  <c r="B7216" i="4" s="1"/>
  <c r="B7255" i="4" a="1"/>
  <c r="B7255" i="4" s="1"/>
  <c r="B7299" i="4" a="1"/>
  <c r="B7299" i="4" s="1"/>
  <c r="B7343" i="4" a="1"/>
  <c r="B7343" i="4" s="1"/>
  <c r="B7426" i="4" a="1"/>
  <c r="B7426" i="4" s="1"/>
  <c r="B7471" i="4" a="1"/>
  <c r="B7471" i="4" s="1"/>
  <c r="B7508" i="4" a="1"/>
  <c r="B7508" i="4" s="1"/>
  <c r="B7547" i="4" a="1"/>
  <c r="B7547" i="4" s="1"/>
  <c r="B7587" i="4" a="1"/>
  <c r="B7587" i="4" s="1"/>
  <c r="B7634" i="4" a="1"/>
  <c r="B7634" i="4" s="1"/>
  <c r="B7675" i="4" a="1"/>
  <c r="B7675" i="4" s="1"/>
  <c r="B7807" i="4" a="1"/>
  <c r="B7807" i="4" s="1"/>
  <c r="B7844" i="4" a="1"/>
  <c r="B7844" i="4" s="1"/>
  <c r="B7892" i="4" a="1"/>
  <c r="B7892" i="4" s="1"/>
  <c r="B7932" i="4" a="1"/>
  <c r="B7932" i="4" s="1"/>
  <c r="B7970" i="4" a="1"/>
  <c r="B7970" i="4" s="1"/>
  <c r="B8010" i="4" a="1"/>
  <c r="B8010" i="4" s="1"/>
  <c r="B8048" i="4" a="1"/>
  <c r="B8048" i="4" s="1"/>
  <c r="B8087" i="4" a="1"/>
  <c r="B8087" i="4" s="1"/>
  <c r="B10676" i="4" a="1"/>
  <c r="B10676" i="4" s="1"/>
  <c r="B12133" i="4" a="1"/>
  <c r="B12133" i="4" s="1"/>
  <c r="B12576" i="4" a="1"/>
  <c r="B12576" i="4" s="1"/>
  <c r="B13165" i="4" a="1"/>
  <c r="B13165" i="4" s="1"/>
  <c r="B13369" i="4" a="1"/>
  <c r="B13369" i="4" s="1"/>
  <c r="B13578" i="4" a="1"/>
  <c r="B13578" i="4" s="1"/>
  <c r="B13738" i="4" a="1"/>
  <c r="B13738" i="4" s="1"/>
  <c r="B14084" i="4" a="1"/>
  <c r="B14084" i="4" s="1"/>
  <c r="B14228" i="4" a="1"/>
  <c r="B14228" i="4" s="1"/>
  <c r="B14369" i="4" a="1"/>
  <c r="B14369" i="4" s="1"/>
  <c r="B14498" i="4" a="1"/>
  <c r="B14498" i="4" s="1"/>
  <c r="B14732" i="4" a="1"/>
  <c r="B14732" i="4" s="1"/>
  <c r="B14845" i="4" a="1"/>
  <c r="B14845" i="4" s="1"/>
  <c r="B14971" i="4" a="1"/>
  <c r="B14971" i="4" s="1"/>
  <c r="B15182" i="4" a="1"/>
  <c r="B15182" i="4" s="1"/>
  <c r="B15389" i="4" a="1"/>
  <c r="B15389" i="4" s="1"/>
  <c r="B15479" i="4" a="1"/>
  <c r="B15479" i="4" s="1"/>
  <c r="B15673" i="4" a="1"/>
  <c r="B15673" i="4" s="1"/>
  <c r="B15759" i="4" a="1"/>
  <c r="B15759" i="4" s="1"/>
  <c r="B15863" i="4" a="1"/>
  <c r="B15863" i="4" s="1"/>
  <c r="B15939" i="4" a="1"/>
  <c r="B15939" i="4" s="1"/>
  <c r="B16190" i="4" a="1"/>
  <c r="B16190" i="4" s="1"/>
  <c r="B16274" i="4" a="1"/>
  <c r="B16274" i="4" s="1"/>
  <c r="B16425" i="4" a="1"/>
  <c r="B16425" i="4" s="1"/>
  <c r="B16586" i="4" a="1"/>
  <c r="B16586" i="4" s="1"/>
  <c r="B16644" i="4" a="1"/>
  <c r="B16644" i="4" s="1"/>
  <c r="B16880" i="4" a="1"/>
  <c r="B16880" i="4" s="1"/>
  <c r="B16947" i="4" a="1"/>
  <c r="B16947" i="4" s="1"/>
  <c r="B5028" i="4" a="1"/>
  <c r="B5028" i="4" s="1"/>
  <c r="B5091" i="4" a="1"/>
  <c r="B5091" i="4" s="1"/>
  <c r="B5193" i="4" a="1"/>
  <c r="B5193" i="4" s="1"/>
  <c r="B5263" i="4" a="1"/>
  <c r="B5263" i="4" s="1"/>
  <c r="B5336" i="4" a="1"/>
  <c r="B5336" i="4" s="1"/>
  <c r="B5399" i="4" a="1"/>
  <c r="B5399" i="4" s="1"/>
  <c r="B5469" i="4" a="1"/>
  <c r="B5469" i="4" s="1"/>
  <c r="B5531" i="4" a="1"/>
  <c r="B5531" i="4" s="1"/>
  <c r="B5601" i="4" a="1"/>
  <c r="B5601" i="4" s="1"/>
  <c r="B5663" i="4" a="1"/>
  <c r="B5663" i="4" s="1"/>
  <c r="B5730" i="4" a="1"/>
  <c r="B5730" i="4" s="1"/>
  <c r="B5792" i="4" a="1"/>
  <c r="B5792" i="4" s="1"/>
  <c r="B5854" i="4" a="1"/>
  <c r="B5854" i="4" s="1"/>
  <c r="B5978" i="4" a="1"/>
  <c r="B5978" i="4" s="1"/>
  <c r="B6026" i="4" a="1"/>
  <c r="B6026" i="4" s="1"/>
  <c r="B6093" i="4" a="1"/>
  <c r="B6093" i="4" s="1"/>
  <c r="B6148" i="4" a="1"/>
  <c r="B6148" i="4" s="1"/>
  <c r="B6190" i="4" a="1"/>
  <c r="B6190" i="4" s="1"/>
  <c r="B6251" i="4" a="1"/>
  <c r="B6251" i="4" s="1"/>
  <c r="B6456" i="4" a="1"/>
  <c r="B6456" i="4" s="1"/>
  <c r="B6547" i="4" a="1"/>
  <c r="B6547" i="4" s="1"/>
  <c r="B6596" i="4" a="1"/>
  <c r="B6596" i="4" s="1"/>
  <c r="B6637" i="4" a="1"/>
  <c r="B6637" i="4" s="1"/>
  <c r="B6733" i="4" a="1"/>
  <c r="B6733" i="4" s="1"/>
  <c r="B6783" i="4" a="1"/>
  <c r="B6783" i="4" s="1"/>
  <c r="B6884" i="4" a="1"/>
  <c r="B6884" i="4" s="1"/>
  <c r="B6929" i="4" a="1"/>
  <c r="B6929" i="4" s="1"/>
  <c r="B6974" i="4" a="1"/>
  <c r="B6974" i="4" s="1"/>
  <c r="B7024" i="4" a="1"/>
  <c r="B7024" i="4" s="1"/>
  <c r="B7075" i="4" a="1"/>
  <c r="B7075" i="4" s="1"/>
  <c r="B7125" i="4" a="1"/>
  <c r="B7125" i="4" s="1"/>
  <c r="B7167" i="4" a="1"/>
  <c r="B7167" i="4" s="1"/>
  <c r="B7217" i="4" a="1"/>
  <c r="B7217" i="4" s="1"/>
  <c r="B7256" i="4" a="1"/>
  <c r="B7256" i="4" s="1"/>
  <c r="B7303" i="4" a="1"/>
  <c r="B7303" i="4" s="1"/>
  <c r="B7344" i="4" a="1"/>
  <c r="B7344" i="4" s="1"/>
  <c r="B7386" i="4" a="1"/>
  <c r="B7386" i="4" s="1"/>
  <c r="B7427" i="4" a="1"/>
  <c r="B7427" i="4" s="1"/>
  <c r="B7548" i="4" a="1"/>
  <c r="B7548" i="4" s="1"/>
  <c r="B7590" i="4" a="1"/>
  <c r="B7590" i="4" s="1"/>
  <c r="B7635" i="4" a="1"/>
  <c r="B7635" i="4" s="1"/>
  <c r="B7720" i="4" a="1"/>
  <c r="B7720" i="4" s="1"/>
  <c r="B7764" i="4" a="1"/>
  <c r="B7764" i="4" s="1"/>
  <c r="B7808" i="4" a="1"/>
  <c r="B7808" i="4" s="1"/>
  <c r="B7893" i="4" a="1"/>
  <c r="B7893" i="4" s="1"/>
  <c r="B7934" i="4" a="1"/>
  <c r="B7934" i="4" s="1"/>
  <c r="B7971" i="4" a="1"/>
  <c r="B7971" i="4" s="1"/>
  <c r="B8012" i="4" a="1"/>
  <c r="B8012" i="4" s="1"/>
  <c r="B8049" i="4" a="1"/>
  <c r="B8049" i="4" s="1"/>
  <c r="B8090" i="4" a="1"/>
  <c r="B8090" i="4" s="1"/>
  <c r="B8134" i="4" a="1"/>
  <c r="B8134" i="4" s="1"/>
  <c r="B8169" i="4" a="1"/>
  <c r="B8169" i="4" s="1"/>
  <c r="B8205" i="4" a="1"/>
  <c r="B8205" i="4" s="1"/>
  <c r="B8240" i="4" a="1"/>
  <c r="B8240" i="4" s="1"/>
  <c r="B8280" i="4" a="1"/>
  <c r="B8280" i="4" s="1"/>
  <c r="B8315" i="4" a="1"/>
  <c r="B8315" i="4" s="1"/>
  <c r="B8350" i="4" a="1"/>
  <c r="B8350" i="4" s="1"/>
  <c r="B8391" i="4" a="1"/>
  <c r="B8391" i="4" s="1"/>
  <c r="B8424" i="4" a="1"/>
  <c r="B8424" i="4" s="1"/>
  <c r="B8499" i="4" a="1"/>
  <c r="B8499" i="4" s="1"/>
  <c r="B8535" i="4" a="1"/>
  <c r="B8535" i="4" s="1"/>
  <c r="B8609" i="4" a="1"/>
  <c r="B8609" i="4" s="1"/>
  <c r="B8643" i="4" a="1"/>
  <c r="B8643" i="4" s="1"/>
  <c r="B8677" i="4" a="1"/>
  <c r="B8677" i="4" s="1"/>
  <c r="B8712" i="4" a="1"/>
  <c r="B8712" i="4" s="1"/>
  <c r="B8747" i="4" a="1"/>
  <c r="B8747" i="4" s="1"/>
  <c r="B8783" i="4" a="1"/>
  <c r="B8783" i="4" s="1"/>
  <c r="B8817" i="4" a="1"/>
  <c r="B8817" i="4" s="1"/>
  <c r="B8975" i="4" a="1"/>
  <c r="B8975" i="4" s="1"/>
  <c r="B9010" i="4" a="1"/>
  <c r="B9010" i="4" s="1"/>
  <c r="B9047" i="4" a="1"/>
  <c r="B9047" i="4" s="1"/>
  <c r="B9082" i="4" a="1"/>
  <c r="B9082" i="4" s="1"/>
  <c r="B9117" i="4" a="1"/>
  <c r="B9117" i="4" s="1"/>
  <c r="B9156" i="4" a="1"/>
  <c r="B9156" i="4" s="1"/>
  <c r="B9222" i="4" a="1"/>
  <c r="B9222" i="4" s="1"/>
  <c r="B9287" i="4" a="1"/>
  <c r="B9287" i="4" s="1"/>
  <c r="B9323" i="4" a="1"/>
  <c r="B9323" i="4" s="1"/>
  <c r="B9354" i="4" a="1"/>
  <c r="B9354" i="4" s="1"/>
  <c r="B9387" i="4" a="1"/>
  <c r="B9387" i="4" s="1"/>
  <c r="B9417" i="4" a="1"/>
  <c r="B9417" i="4" s="1"/>
  <c r="B9448" i="4" a="1"/>
  <c r="B9448" i="4" s="1"/>
  <c r="B9507" i="4" a="1"/>
  <c r="B9507" i="4" s="1"/>
  <c r="B9560" i="4" a="1"/>
  <c r="B9560" i="4" s="1"/>
  <c r="B9588" i="4" a="1"/>
  <c r="B9588" i="4" s="1"/>
  <c r="B9615" i="4" a="1"/>
  <c r="B9615" i="4" s="1"/>
  <c r="B9642" i="4" a="1"/>
  <c r="B9642" i="4" s="1"/>
  <c r="B9697" i="4" a="1"/>
  <c r="B9697" i="4" s="1"/>
  <c r="B9752" i="4" a="1"/>
  <c r="B9752" i="4" s="1"/>
  <c r="B9779" i="4" a="1"/>
  <c r="B9779" i="4" s="1"/>
  <c r="B9805" i="4" a="1"/>
  <c r="B9805" i="4" s="1"/>
  <c r="B9835" i="4" a="1"/>
  <c r="B9835" i="4" s="1"/>
  <c r="B9913" i="4" a="1"/>
  <c r="B9913" i="4" s="1"/>
  <c r="B9966" i="4" a="1"/>
  <c r="B9966" i="4" s="1"/>
  <c r="B9995" i="4" a="1"/>
  <c r="B9995" i="4" s="1"/>
  <c r="B25" i="4" a="1"/>
  <c r="B25" i="4" s="1"/>
  <c r="B53" i="4" a="1"/>
  <c r="B53" i="4" s="1"/>
  <c r="B113" i="4" a="1"/>
  <c r="B113" i="4" s="1"/>
  <c r="B146" i="4" a="1"/>
  <c r="B146" i="4" s="1"/>
  <c r="B178" i="4" a="1"/>
  <c r="B178" i="4" s="1"/>
  <c r="B211" i="4" a="1"/>
  <c r="B211" i="4" s="1"/>
  <c r="B244" i="4" a="1"/>
  <c r="B244" i="4" s="1"/>
  <c r="B270" i="4" a="1"/>
  <c r="B270" i="4" s="1"/>
  <c r="B296" i="4" a="1"/>
  <c r="B296" i="4" s="1"/>
  <c r="B12134" i="4" a="1"/>
  <c r="B12134" i="4" s="1"/>
  <c r="B12596" i="4" a="1"/>
  <c r="B12596" i="4" s="1"/>
  <c r="B12951" i="4" a="1"/>
  <c r="B12951" i="4" s="1"/>
  <c r="B13167" i="4" a="1"/>
  <c r="B13167" i="4" s="1"/>
  <c r="B13791" i="4" a="1"/>
  <c r="B13791" i="4" s="1"/>
  <c r="B14092" i="4" a="1"/>
  <c r="B14092" i="4" s="1"/>
  <c r="B14371" i="4" a="1"/>
  <c r="B14371" i="4" s="1"/>
  <c r="B14499" i="4" a="1"/>
  <c r="B14499" i="4" s="1"/>
  <c r="B14733" i="4" a="1"/>
  <c r="B14733" i="4" s="1"/>
  <c r="B14846" i="4" a="1"/>
  <c r="B14846" i="4" s="1"/>
  <c r="B14972" i="4" a="1"/>
  <c r="B14972" i="4" s="1"/>
  <c r="B15064" i="4" a="1"/>
  <c r="B15064" i="4" s="1"/>
  <c r="B15268" i="4" a="1"/>
  <c r="B15268" i="4" s="1"/>
  <c r="B15489" i="4" a="1"/>
  <c r="B15489" i="4" s="1"/>
  <c r="B15760" i="4" a="1"/>
  <c r="B15760" i="4" s="1"/>
  <c r="B15940" i="4" a="1"/>
  <c r="B15940" i="4" s="1"/>
  <c r="B16096" i="4" a="1"/>
  <c r="B16096" i="4" s="1"/>
  <c r="B16275" i="4" a="1"/>
  <c r="B16275" i="4" s="1"/>
  <c r="B16346" i="4" a="1"/>
  <c r="B16346" i="4" s="1"/>
  <c r="B16507" i="4" a="1"/>
  <c r="B16507" i="4" s="1"/>
  <c r="B16592" i="4" a="1"/>
  <c r="B16592" i="4" s="1"/>
  <c r="B16726" i="4" a="1"/>
  <c r="B16726" i="4" s="1"/>
  <c r="B16795" i="4" a="1"/>
  <c r="B16795" i="4" s="1"/>
  <c r="B5029" i="4" a="1"/>
  <c r="B5029" i="4" s="1"/>
  <c r="B5092" i="4" a="1"/>
  <c r="B5092" i="4" s="1"/>
  <c r="B5264" i="4" a="1"/>
  <c r="B5264" i="4" s="1"/>
  <c r="B5337" i="4" a="1"/>
  <c r="B5337" i="4" s="1"/>
  <c r="B5473" i="4" a="1"/>
  <c r="B5473" i="4" s="1"/>
  <c r="B5664" i="4" a="1"/>
  <c r="B5664" i="4" s="1"/>
  <c r="B5731" i="4" a="1"/>
  <c r="B5731" i="4" s="1"/>
  <c r="B5914" i="4" a="1"/>
  <c r="B5914" i="4" s="1"/>
  <c r="B6028" i="4" a="1"/>
  <c r="B6028" i="4" s="1"/>
  <c r="B6149" i="4" a="1"/>
  <c r="B6149" i="4" s="1"/>
  <c r="B6199" i="4" a="1"/>
  <c r="B6199" i="4" s="1"/>
  <c r="B6252" i="4" a="1"/>
  <c r="B6252" i="4" s="1"/>
  <c r="B6305" i="4" a="1"/>
  <c r="B6305" i="4" s="1"/>
  <c r="B6361" i="4" a="1"/>
  <c r="B6361" i="4" s="1"/>
  <c r="B6410" i="4" a="1"/>
  <c r="B6410" i="4" s="1"/>
  <c r="B6457" i="4" a="1"/>
  <c r="B6457" i="4" s="1"/>
  <c r="B6500" i="4" a="1"/>
  <c r="B6500" i="4" s="1"/>
  <c r="B6551" i="4" a="1"/>
  <c r="B6551" i="4" s="1"/>
  <c r="B6597" i="4" a="1"/>
  <c r="B6597" i="4" s="1"/>
  <c r="B6639" i="4" a="1"/>
  <c r="B6639" i="4" s="1"/>
  <c r="B6685" i="4" a="1"/>
  <c r="B6685" i="4" s="1"/>
  <c r="B6734" i="4" a="1"/>
  <c r="B6734" i="4" s="1"/>
  <c r="B6785" i="4" a="1"/>
  <c r="B6785" i="4" s="1"/>
  <c r="B6832" i="4" a="1"/>
  <c r="B6832" i="4" s="1"/>
  <c r="B6885" i="4" a="1"/>
  <c r="B6885" i="4" s="1"/>
  <c r="B6930" i="4" a="1"/>
  <c r="B6930" i="4" s="1"/>
  <c r="B6975" i="4" a="1"/>
  <c r="B6975" i="4" s="1"/>
  <c r="B7025" i="4" a="1"/>
  <c r="B7025" i="4" s="1"/>
  <c r="B7077" i="4" a="1"/>
  <c r="B7077" i="4" s="1"/>
  <c r="B7168" i="4" a="1"/>
  <c r="B7168" i="4" s="1"/>
  <c r="B7218" i="4" a="1"/>
  <c r="B7218" i="4" s="1"/>
  <c r="B7257" i="4" a="1"/>
  <c r="B7257" i="4" s="1"/>
  <c r="B7304" i="4" a="1"/>
  <c r="B7304" i="4" s="1"/>
  <c r="B7345" i="4" a="1"/>
  <c r="B7345" i="4" s="1"/>
  <c r="B7388" i="4" a="1"/>
  <c r="B7388" i="4" s="1"/>
  <c r="B7428" i="4" a="1"/>
  <c r="B7428" i="4" s="1"/>
  <c r="B7509" i="4" a="1"/>
  <c r="B7509" i="4" s="1"/>
  <c r="B7549" i="4" a="1"/>
  <c r="B7549" i="4" s="1"/>
  <c r="B7592" i="4" a="1"/>
  <c r="B7592" i="4" s="1"/>
  <c r="B7636" i="4" a="1"/>
  <c r="B7636" i="4" s="1"/>
  <c r="B7679" i="4" a="1"/>
  <c r="B7679" i="4" s="1"/>
  <c r="B7721" i="4" a="1"/>
  <c r="B7721" i="4" s="1"/>
  <c r="B7767" i="4" a="1"/>
  <c r="B7767" i="4" s="1"/>
  <c r="B7809" i="4" a="1"/>
  <c r="B7809" i="4" s="1"/>
  <c r="B7845" i="4" a="1"/>
  <c r="B7845" i="4" s="1"/>
  <c r="B7894" i="4" a="1"/>
  <c r="B7894" i="4" s="1"/>
  <c r="B7935" i="4" a="1"/>
  <c r="B7935" i="4" s="1"/>
  <c r="B7972" i="4" a="1"/>
  <c r="B7972" i="4" s="1"/>
  <c r="B8013" i="4" a="1"/>
  <c r="B8013" i="4" s="1"/>
  <c r="B8050" i="4" a="1"/>
  <c r="B8050" i="4" s="1"/>
  <c r="B8091" i="4" a="1"/>
  <c r="B8091" i="4" s="1"/>
  <c r="B8135" i="4" a="1"/>
  <c r="B8135" i="4" s="1"/>
  <c r="B8206" i="4" a="1"/>
  <c r="B8206" i="4" s="1"/>
  <c r="B8243" i="4" a="1"/>
  <c r="B8243" i="4" s="1"/>
  <c r="B8316" i="4" a="1"/>
  <c r="B8316" i="4" s="1"/>
  <c r="B8351" i="4" a="1"/>
  <c r="B8351" i="4" s="1"/>
  <c r="B8392" i="4" a="1"/>
  <c r="B8392" i="4" s="1"/>
  <c r="B8426" i="4" a="1"/>
  <c r="B8426" i="4" s="1"/>
  <c r="B8460" i="4" a="1"/>
  <c r="B8460" i="4" s="1"/>
  <c r="B8500" i="4" a="1"/>
  <c r="B8500" i="4" s="1"/>
  <c r="B8536" i="4" a="1"/>
  <c r="B8536" i="4" s="1"/>
  <c r="B8569" i="4" a="1"/>
  <c r="B8569" i="4" s="1"/>
  <c r="B8644" i="4" a="1"/>
  <c r="B8644" i="4" s="1"/>
  <c r="B8678" i="4" a="1"/>
  <c r="B8678" i="4" s="1"/>
  <c r="B8713" i="4" a="1"/>
  <c r="B8713" i="4" s="1"/>
  <c r="B8748" i="4" a="1"/>
  <c r="B8748" i="4" s="1"/>
  <c r="B8784" i="4" a="1"/>
  <c r="B8784" i="4" s="1"/>
  <c r="B8818" i="4" a="1"/>
  <c r="B8818" i="4" s="1"/>
  <c r="B8855" i="4" a="1"/>
  <c r="B8855" i="4" s="1"/>
  <c r="B8898" i="4" a="1"/>
  <c r="B8898" i="4" s="1"/>
  <c r="B8937" i="4" a="1"/>
  <c r="B8937" i="4" s="1"/>
  <c r="B8976" i="4" a="1"/>
  <c r="B8976" i="4" s="1"/>
  <c r="B9048" i="4" a="1"/>
  <c r="B9048" i="4" s="1"/>
  <c r="B9083" i="4" a="1"/>
  <c r="B9083" i="4" s="1"/>
  <c r="B9118" i="4" a="1"/>
  <c r="B9118" i="4" s="1"/>
  <c r="B9159" i="4" a="1"/>
  <c r="B9159" i="4" s="1"/>
  <c r="B9192" i="4" a="1"/>
  <c r="B9192" i="4" s="1"/>
  <c r="B9223" i="4" a="1"/>
  <c r="B9223" i="4" s="1"/>
  <c r="B9257" i="4" a="1"/>
  <c r="B9257" i="4" s="1"/>
  <c r="B9288" i="4" a="1"/>
  <c r="B9288" i="4" s="1"/>
  <c r="B9324" i="4" a="1"/>
  <c r="B9324" i="4" s="1"/>
  <c r="B9355" i="4" a="1"/>
  <c r="B9355" i="4" s="1"/>
  <c r="B9388" i="4" a="1"/>
  <c r="B9388" i="4" s="1"/>
  <c r="B9418" i="4" a="1"/>
  <c r="B9418" i="4" s="1"/>
  <c r="B9449" i="4" a="1"/>
  <c r="B9449" i="4" s="1"/>
  <c r="B9477" i="4" a="1"/>
  <c r="B9477" i="4" s="1"/>
  <c r="B9535" i="4" a="1"/>
  <c r="B9535" i="4" s="1"/>
  <c r="B9589" i="4" a="1"/>
  <c r="B9589" i="4" s="1"/>
  <c r="B9616" i="4" a="1"/>
  <c r="B9616" i="4" s="1"/>
  <c r="B9671" i="4" a="1"/>
  <c r="B9671" i="4" s="1"/>
  <c r="B9698" i="4" a="1"/>
  <c r="B9698" i="4" s="1"/>
  <c r="B9727" i="4" a="1"/>
  <c r="B9727" i="4" s="1"/>
  <c r="B9754" i="4" a="1"/>
  <c r="B9754" i="4" s="1"/>
  <c r="B9806" i="4" a="1"/>
  <c r="B9806" i="4" s="1"/>
  <c r="B9860" i="4" a="1"/>
  <c r="B9860" i="4" s="1"/>
  <c r="B9887" i="4" a="1"/>
  <c r="B9887" i="4" s="1"/>
  <c r="B9914" i="4" a="1"/>
  <c r="B9914" i="4" s="1"/>
  <c r="B9939" i="4" a="1"/>
  <c r="B9939" i="4" s="1"/>
  <c r="B9967" i="4" a="1"/>
  <c r="B9967" i="4" s="1"/>
  <c r="B9996" i="4" a="1"/>
  <c r="B9996" i="4" s="1"/>
  <c r="B26" i="4" a="1"/>
  <c r="B26" i="4" s="1"/>
  <c r="B54" i="4" a="1"/>
  <c r="B54" i="4" s="1"/>
  <c r="B82" i="4" a="1"/>
  <c r="B82" i="4" s="1"/>
  <c r="B114" i="4" a="1"/>
  <c r="B114" i="4" s="1"/>
  <c r="B147" i="4" a="1"/>
  <c r="B147" i="4" s="1"/>
  <c r="B179" i="4" a="1"/>
  <c r="B179" i="4" s="1"/>
  <c r="B212" i="4" a="1"/>
  <c r="B212" i="4" s="1"/>
  <c r="B245" i="4" a="1"/>
  <c r="B245" i="4" s="1"/>
  <c r="B271" i="4" a="1"/>
  <c r="B271" i="4" s="1"/>
  <c r="B297" i="4" a="1"/>
  <c r="B297" i="4" s="1"/>
  <c r="B324" i="4" a="1"/>
  <c r="B324" i="4" s="1"/>
  <c r="B352" i="4" a="1"/>
  <c r="B352" i="4" s="1"/>
  <c r="B381" i="4" a="1"/>
  <c r="B381" i="4" s="1"/>
  <c r="B407" i="4" a="1"/>
  <c r="B407" i="4" s="1"/>
  <c r="B463" i="4" a="1"/>
  <c r="B463" i="4" s="1"/>
  <c r="B489" i="4" a="1"/>
  <c r="B489" i="4" s="1"/>
  <c r="B543" i="4" a="1"/>
  <c r="B543" i="4" s="1"/>
  <c r="B574" i="4" a="1"/>
  <c r="B574" i="4" s="1"/>
  <c r="B601" i="4" a="1"/>
  <c r="B601" i="4" s="1"/>
  <c r="B630" i="4" a="1"/>
  <c r="B630" i="4" s="1"/>
  <c r="B681" i="4" a="1"/>
  <c r="B681" i="4" s="1"/>
  <c r="B709" i="4" a="1"/>
  <c r="B709" i="4" s="1"/>
  <c r="B739" i="4" a="1"/>
  <c r="B739" i="4" s="1"/>
  <c r="B767" i="4" a="1"/>
  <c r="B767" i="4" s="1"/>
  <c r="B793" i="4" a="1"/>
  <c r="B793" i="4" s="1"/>
  <c r="B815" i="4" a="1"/>
  <c r="B815" i="4" s="1"/>
  <c r="B843" i="4" a="1"/>
  <c r="B843" i="4" s="1"/>
  <c r="B872" i="4" a="1"/>
  <c r="B872" i="4" s="1"/>
  <c r="B926" i="4" a="1"/>
  <c r="B926" i="4" s="1"/>
  <c r="B955" i="4" a="1"/>
  <c r="B955" i="4" s="1"/>
  <c r="B979" i="4" a="1"/>
  <c r="B979" i="4" s="1"/>
  <c r="B1006" i="4" a="1"/>
  <c r="B1006" i="4" s="1"/>
  <c r="B1030" i="4" a="1"/>
  <c r="B1030" i="4" s="1"/>
  <c r="B1058" i="4" a="1"/>
  <c r="B1058" i="4" s="1"/>
  <c r="B1084" i="4" a="1"/>
  <c r="B1084" i="4" s="1"/>
  <c r="B1142" i="4" a="1"/>
  <c r="B1142" i="4" s="1"/>
  <c r="B1168" i="4" a="1"/>
  <c r="B1168" i="4" s="1"/>
  <c r="B1193" i="4" a="1"/>
  <c r="B1193" i="4" s="1"/>
  <c r="B1251" i="4" a="1"/>
  <c r="B1251" i="4" s="1"/>
  <c r="B1277" i="4" a="1"/>
  <c r="B1277" i="4" s="1"/>
  <c r="B1304" i="4" a="1"/>
  <c r="B1304" i="4" s="1"/>
  <c r="B1331" i="4" a="1"/>
  <c r="B1331" i="4" s="1"/>
  <c r="B1358" i="4" a="1"/>
  <c r="B1358" i="4" s="1"/>
  <c r="B1385" i="4" a="1"/>
  <c r="B1385" i="4" s="1"/>
  <c r="B1413" i="4" a="1"/>
  <c r="B1413" i="4" s="1"/>
  <c r="B1441" i="4" a="1"/>
  <c r="B1441" i="4" s="1"/>
  <c r="B1464" i="4" a="1"/>
  <c r="B1464" i="4" s="1"/>
  <c r="B1492" i="4" a="1"/>
  <c r="B1492" i="4" s="1"/>
  <c r="B1518" i="4" a="1"/>
  <c r="B1518" i="4" s="1"/>
  <c r="B1547" i="4" a="1"/>
  <c r="B1547" i="4" s="1"/>
  <c r="B1575" i="4" a="1"/>
  <c r="B1575" i="4" s="1"/>
  <c r="B1632" i="4" a="1"/>
  <c r="B1632" i="4" s="1"/>
  <c r="B1660" i="4" a="1"/>
  <c r="B1660" i="4" s="1"/>
  <c r="B1714" i="4" a="1"/>
  <c r="B1714" i="4" s="1"/>
  <c r="B1823" i="4" a="1"/>
  <c r="B1823" i="4" s="1"/>
  <c r="B1848" i="4" a="1"/>
  <c r="B1848" i="4" s="1"/>
  <c r="B1901" i="4" a="1"/>
  <c r="B1901" i="4" s="1"/>
  <c r="B1930" i="4" a="1"/>
  <c r="B1930" i="4" s="1"/>
  <c r="B1957" i="4" a="1"/>
  <c r="B1957" i="4" s="1"/>
  <c r="B1982" i="4" a="1"/>
  <c r="B1982" i="4" s="1"/>
  <c r="B2007" i="4" a="1"/>
  <c r="B2007" i="4" s="1"/>
  <c r="B2034" i="4" a="1"/>
  <c r="B2034" i="4" s="1"/>
  <c r="B2061" i="4" a="1"/>
  <c r="B2061" i="4" s="1"/>
  <c r="B2085" i="4" a="1"/>
  <c r="B2085" i="4" s="1"/>
  <c r="B2115" i="4" a="1"/>
  <c r="B2115" i="4" s="1"/>
  <c r="B2141" i="4" a="1"/>
  <c r="B2141" i="4" s="1"/>
  <c r="B2167" i="4" a="1"/>
  <c r="B2167" i="4" s="1"/>
  <c r="B2195" i="4" a="1"/>
  <c r="B2195" i="4" s="1"/>
  <c r="B2248" i="4" a="1"/>
  <c r="B2248" i="4" s="1"/>
  <c r="B2276" i="4" a="1"/>
  <c r="B2276" i="4" s="1"/>
  <c r="B2302" i="4" a="1"/>
  <c r="B2302" i="4" s="1"/>
  <c r="B2331" i="4" a="1"/>
  <c r="B2331" i="4" s="1"/>
  <c r="B2389" i="4" a="1"/>
  <c r="B2389" i="4" s="1"/>
  <c r="B2418" i="4" a="1"/>
  <c r="B2418" i="4" s="1"/>
  <c r="B2444" i="4" a="1"/>
  <c r="B2444" i="4" s="1"/>
  <c r="B2497" i="4" a="1"/>
  <c r="B2497" i="4" s="1"/>
  <c r="B2525" i="4" a="1"/>
  <c r="B2525" i="4" s="1"/>
  <c r="B2579" i="4" a="1"/>
  <c r="B2579" i="4" s="1"/>
  <c r="B2634" i="4" a="1"/>
  <c r="B2634" i="4" s="1"/>
  <c r="B2661" i="4" a="1"/>
  <c r="B2661" i="4" s="1"/>
  <c r="B2689" i="4" a="1"/>
  <c r="B2689" i="4" s="1"/>
  <c r="B2715" i="4" a="1"/>
  <c r="B2715" i="4" s="1"/>
  <c r="B2742" i="4" a="1"/>
  <c r="B2742" i="4" s="1"/>
  <c r="B2769" i="4" a="1"/>
  <c r="B2769" i="4" s="1"/>
  <c r="B2798" i="4" a="1"/>
  <c r="B2798" i="4" s="1"/>
  <c r="B2826" i="4" a="1"/>
  <c r="B2826" i="4" s="1"/>
  <c r="B2851" i="4" a="1"/>
  <c r="B2851" i="4" s="1"/>
  <c r="B2877" i="4" a="1"/>
  <c r="B2877" i="4" s="1"/>
  <c r="B2902" i="4" a="1"/>
  <c r="B2902" i="4" s="1"/>
  <c r="B2931" i="4" a="1"/>
  <c r="B2931" i="4" s="1"/>
  <c r="B2955" i="4" a="1"/>
  <c r="B2955" i="4" s="1"/>
  <c r="B3009" i="4" a="1"/>
  <c r="B3009" i="4" s="1"/>
  <c r="B3035" i="4" a="1"/>
  <c r="B3035" i="4" s="1"/>
  <c r="B3063" i="4" a="1"/>
  <c r="B3063" i="4" s="1"/>
  <c r="B3090" i="4" a="1"/>
  <c r="B3090" i="4" s="1"/>
  <c r="B3116" i="4" a="1"/>
  <c r="B3116" i="4" s="1"/>
  <c r="B3144" i="4" a="1"/>
  <c r="B3144" i="4" s="1"/>
  <c r="B3170" i="4" a="1"/>
  <c r="B3170" i="4" s="1"/>
  <c r="B3198" i="4" a="1"/>
  <c r="B3198" i="4" s="1"/>
  <c r="B3227" i="4" a="1"/>
  <c r="B3227" i="4" s="1"/>
  <c r="B3258" i="4" a="1"/>
  <c r="B3258" i="4" s="1"/>
  <c r="B3285" i="4" a="1"/>
  <c r="B3285" i="4" s="1"/>
  <c r="B3310" i="4" a="1"/>
  <c r="B3310" i="4" s="1"/>
  <c r="B3338" i="4" a="1"/>
  <c r="B3338" i="4" s="1"/>
  <c r="B3364" i="4" a="1"/>
  <c r="B3364" i="4" s="1"/>
  <c r="B3390" i="4" a="1"/>
  <c r="B3390" i="4" s="1"/>
  <c r="B3419" i="4" a="1"/>
  <c r="B3419" i="4" s="1"/>
  <c r="B3444" i="4" a="1"/>
  <c r="B3444" i="4" s="1"/>
  <c r="B3471" i="4" a="1"/>
  <c r="B3471" i="4" s="1"/>
  <c r="B3497" i="4" a="1"/>
  <c r="B3497" i="4" s="1"/>
  <c r="B3523" i="4" a="1"/>
  <c r="B3523" i="4" s="1"/>
  <c r="B3550" i="4" a="1"/>
  <c r="B3550" i="4" s="1"/>
  <c r="B3579" i="4" a="1"/>
  <c r="B3579" i="4" s="1"/>
  <c r="B10690" i="4" a="1"/>
  <c r="B10690" i="4" s="1"/>
  <c r="B11621" i="4" a="1"/>
  <c r="B11621" i="4" s="1"/>
  <c r="B12417" i="4" a="1"/>
  <c r="B12417" i="4" s="1"/>
  <c r="B13139" i="4" a="1"/>
  <c r="B13139" i="4" s="1"/>
  <c r="B13407" i="4" a="1"/>
  <c r="B13407" i="4" s="1"/>
  <c r="B13645" i="4" a="1"/>
  <c r="B13645" i="4" s="1"/>
  <c r="B13848" i="4" a="1"/>
  <c r="B13848" i="4" s="1"/>
  <c r="B14419" i="4" a="1"/>
  <c r="B14419" i="4" s="1"/>
  <c r="B14554" i="4" a="1"/>
  <c r="B14554" i="4" s="1"/>
  <c r="B14708" i="4" a="1"/>
  <c r="B14708" i="4" s="1"/>
  <c r="B14992" i="4" a="1"/>
  <c r="B14992" i="4" s="1"/>
  <c r="B15116" i="4" a="1"/>
  <c r="B15116" i="4" s="1"/>
  <c r="B15357" i="4" a="1"/>
  <c r="B15357" i="4" s="1"/>
  <c r="B15496" i="4" a="1"/>
  <c r="B15496" i="4" s="1"/>
  <c r="B15605" i="4" a="1"/>
  <c r="B15605" i="4" s="1"/>
  <c r="B15732" i="4" a="1"/>
  <c r="B15732" i="4" s="1"/>
  <c r="B15828" i="4" a="1"/>
  <c r="B15828" i="4" s="1"/>
  <c r="B15957" i="4" a="1"/>
  <c r="B15957" i="4" s="1"/>
  <c r="B16055" i="4" a="1"/>
  <c r="B16055" i="4" s="1"/>
  <c r="B16232" i="4" a="1"/>
  <c r="B16232" i="4" s="1"/>
  <c r="B16535" i="4" a="1"/>
  <c r="B16535" i="4" s="1"/>
  <c r="B16709" i="4" a="1"/>
  <c r="B16709" i="4" s="1"/>
  <c r="B16823" i="4" a="1"/>
  <c r="B16823" i="4" s="1"/>
  <c r="B16898" i="4" a="1"/>
  <c r="B16898" i="4" s="1"/>
  <c r="B16990" i="4" a="1"/>
  <c r="B16990" i="4" s="1"/>
  <c r="B5083" i="4" a="1"/>
  <c r="B5083" i="4" s="1"/>
  <c r="B5372" i="4" a="1"/>
  <c r="B5372" i="4" s="1"/>
  <c r="B5450" i="4" a="1"/>
  <c r="B5450" i="4" s="1"/>
  <c r="B5532" i="4" a="1"/>
  <c r="B5532" i="4" s="1"/>
  <c r="B5618" i="4" a="1"/>
  <c r="B5618" i="4" s="1"/>
  <c r="B5694" i="4" a="1"/>
  <c r="B5694" i="4" s="1"/>
  <c r="B5770" i="4" a="1"/>
  <c r="B5770" i="4" s="1"/>
  <c r="B5838" i="4" a="1"/>
  <c r="B5838" i="4" s="1"/>
  <c r="B5925" i="4" a="1"/>
  <c r="B5925" i="4" s="1"/>
  <c r="B5991" i="4" a="1"/>
  <c r="B5991" i="4" s="1"/>
  <c r="B6132" i="4" a="1"/>
  <c r="B6132" i="4" s="1"/>
  <c r="B6203" i="4" a="1"/>
  <c r="B6203" i="4" s="1"/>
  <c r="B6267" i="4" a="1"/>
  <c r="B6267" i="4" s="1"/>
  <c r="B6390" i="4" a="1"/>
  <c r="B6390" i="4" s="1"/>
  <c r="B6458" i="4" a="1"/>
  <c r="B6458" i="4" s="1"/>
  <c r="B6513" i="4" a="1"/>
  <c r="B6513" i="4" s="1"/>
  <c r="B6570" i="4" a="1"/>
  <c r="B6570" i="4" s="1"/>
  <c r="B6625" i="4" a="1"/>
  <c r="B6625" i="4" s="1"/>
  <c r="B6679" i="4" a="1"/>
  <c r="B6679" i="4" s="1"/>
  <c r="B6742" i="4" a="1"/>
  <c r="B6742" i="4" s="1"/>
  <c r="B6799" i="4" a="1"/>
  <c r="B6799" i="4" s="1"/>
  <c r="B6857" i="4" a="1"/>
  <c r="B6857" i="4" s="1"/>
  <c r="B6915" i="4" a="1"/>
  <c r="B6915" i="4" s="1"/>
  <c r="B6983" i="4" a="1"/>
  <c r="B6983" i="4" s="1"/>
  <c r="B7103" i="4" a="1"/>
  <c r="B7103" i="4" s="1"/>
  <c r="B7158" i="4" a="1"/>
  <c r="B7158" i="4" s="1"/>
  <c r="B7219" i="4" a="1"/>
  <c r="B7219" i="4" s="1"/>
  <c r="B7268" i="4" a="1"/>
  <c r="B7268" i="4" s="1"/>
  <c r="B7319" i="4" a="1"/>
  <c r="B7319" i="4" s="1"/>
  <c r="B7366" i="4" a="1"/>
  <c r="B7366" i="4" s="1"/>
  <c r="B7422" i="4" a="1"/>
  <c r="B7422" i="4" s="1"/>
  <c r="B7479" i="4" a="1"/>
  <c r="B7479" i="4" s="1"/>
  <c r="B7575" i="4" a="1"/>
  <c r="B7575" i="4" s="1"/>
  <c r="B7623" i="4" a="1"/>
  <c r="B7623" i="4" s="1"/>
  <c r="B7684" i="4" a="1"/>
  <c r="B7684" i="4" s="1"/>
  <c r="B7782" i="4" a="1"/>
  <c r="B7782" i="4" s="1"/>
  <c r="B7837" i="4" a="1"/>
  <c r="B7837" i="4" s="1"/>
  <c r="B7895" i="4" a="1"/>
  <c r="B7895" i="4" s="1"/>
  <c r="B7941" i="4" a="1"/>
  <c r="B7941" i="4" s="1"/>
  <c r="B7989" i="4" a="1"/>
  <c r="B7989" i="4" s="1"/>
  <c r="B8080" i="4" a="1"/>
  <c r="B8080" i="4" s="1"/>
  <c r="B8138" i="4" a="1"/>
  <c r="B8138" i="4" s="1"/>
  <c r="B8179" i="4" a="1"/>
  <c r="B8179" i="4" s="1"/>
  <c r="B8221" i="4" a="1"/>
  <c r="B8221" i="4" s="1"/>
  <c r="B8266" i="4" a="1"/>
  <c r="B8266" i="4" s="1"/>
  <c r="B8308" i="4" a="1"/>
  <c r="B8308" i="4" s="1"/>
  <c r="B8353" i="4" a="1"/>
  <c r="B8353" i="4" s="1"/>
  <c r="B8400" i="4" a="1"/>
  <c r="B8400" i="4" s="1"/>
  <c r="B8481" i="4" a="1"/>
  <c r="B8481" i="4" s="1"/>
  <c r="B8523" i="4" a="1"/>
  <c r="B8523" i="4" s="1"/>
  <c r="B8568" i="4" a="1"/>
  <c r="B8568" i="4" s="1"/>
  <c r="B8616" i="4" a="1"/>
  <c r="B8616" i="4" s="1"/>
  <c r="B8654" i="4" a="1"/>
  <c r="B8654" i="4" s="1"/>
  <c r="B8697" i="4" a="1"/>
  <c r="B8697" i="4" s="1"/>
  <c r="B8735" i="4" a="1"/>
  <c r="B8735" i="4" s="1"/>
  <c r="B8777" i="4" a="1"/>
  <c r="B8777" i="4" s="1"/>
  <c r="B8824" i="4" a="1"/>
  <c r="B8824" i="4" s="1"/>
  <c r="B8869" i="4" a="1"/>
  <c r="B8869" i="4" s="1"/>
  <c r="B8911" i="4" a="1"/>
  <c r="B8911" i="4" s="1"/>
  <c r="B8958" i="4" a="1"/>
  <c r="B8958" i="4" s="1"/>
  <c r="B9001" i="4" a="1"/>
  <c r="B9001" i="4" s="1"/>
  <c r="B9043" i="4" a="1"/>
  <c r="B9043" i="4" s="1"/>
  <c r="B9085" i="4" a="1"/>
  <c r="B9085" i="4" s="1"/>
  <c r="B9127" i="4" a="1"/>
  <c r="B9127" i="4" s="1"/>
  <c r="B9203" i="4" a="1"/>
  <c r="B9203" i="4" s="1"/>
  <c r="B9317" i="4" a="1"/>
  <c r="B9317" i="4" s="1"/>
  <c r="B9359" i="4" a="1"/>
  <c r="B9359" i="4" s="1"/>
  <c r="B9396" i="4" a="1"/>
  <c r="B9396" i="4" s="1"/>
  <c r="B9429" i="4" a="1"/>
  <c r="B9429" i="4" s="1"/>
  <c r="B9464" i="4" a="1"/>
  <c r="B9464" i="4" s="1"/>
  <c r="B9495" i="4" a="1"/>
  <c r="B9495" i="4" s="1"/>
  <c r="B9528" i="4" a="1"/>
  <c r="B9528" i="4" s="1"/>
  <c r="B9557" i="4" a="1"/>
  <c r="B9557" i="4" s="1"/>
  <c r="B9591" i="4" a="1"/>
  <c r="B9591" i="4" s="1"/>
  <c r="B9622" i="4" a="1"/>
  <c r="B9622" i="4" s="1"/>
  <c r="B9682" i="4" a="1"/>
  <c r="B9682" i="4" s="1"/>
  <c r="B9715" i="4" a="1"/>
  <c r="B9715" i="4" s="1"/>
  <c r="B9774" i="4" a="1"/>
  <c r="B9774" i="4" s="1"/>
  <c r="B9841" i="4" a="1"/>
  <c r="B9841" i="4" s="1"/>
  <c r="B9870" i="4" a="1"/>
  <c r="B9870" i="4" s="1"/>
  <c r="B9930" i="4" a="1"/>
  <c r="B9930" i="4" s="1"/>
  <c r="B9959" i="4" a="1"/>
  <c r="B9959" i="4" s="1"/>
  <c r="B9991" i="4" a="1"/>
  <c r="B9991" i="4" s="1"/>
  <c r="B29" i="4" a="1"/>
  <c r="B29" i="4" s="1"/>
  <c r="B60" i="4" a="1"/>
  <c r="B60" i="4" s="1"/>
  <c r="B93" i="4" a="1"/>
  <c r="B93" i="4" s="1"/>
  <c r="B131" i="4" a="1"/>
  <c r="B131" i="4" s="1"/>
  <c r="B166" i="4" a="1"/>
  <c r="B166" i="4" s="1"/>
  <c r="B202" i="4" a="1"/>
  <c r="B202" i="4" s="1"/>
  <c r="B239" i="4" a="1"/>
  <c r="B239" i="4" s="1"/>
  <c r="B274" i="4" a="1"/>
  <c r="B274" i="4" s="1"/>
  <c r="B305" i="4" a="1"/>
  <c r="B305" i="4" s="1"/>
  <c r="B335" i="4" a="1"/>
  <c r="B335" i="4" s="1"/>
  <c r="B364" i="4" a="1"/>
  <c r="B364" i="4" s="1"/>
  <c r="B391" i="4" a="1"/>
  <c r="B391" i="4" s="1"/>
  <c r="B426" i="4" a="1"/>
  <c r="B426" i="4" s="1"/>
  <c r="B452" i="4" a="1"/>
  <c r="B452" i="4" s="1"/>
  <c r="B482" i="4" a="1"/>
  <c r="B482" i="4" s="1"/>
  <c r="B513" i="4" a="1"/>
  <c r="B513" i="4" s="1"/>
  <c r="B545" i="4" a="1"/>
  <c r="B545" i="4" s="1"/>
  <c r="B577" i="4" a="1"/>
  <c r="B577" i="4" s="1"/>
  <c r="B607" i="4" a="1"/>
  <c r="B607" i="4" s="1"/>
  <c r="B636" i="4" a="1"/>
  <c r="B636" i="4" s="1"/>
  <c r="B666" i="4" a="1"/>
  <c r="B666" i="4" s="1"/>
  <c r="B697" i="4" a="1"/>
  <c r="B697" i="4" s="1"/>
  <c r="B728" i="4" a="1"/>
  <c r="B728" i="4" s="1"/>
  <c r="B761" i="4" a="1"/>
  <c r="B761" i="4" s="1"/>
  <c r="B788" i="4" a="1"/>
  <c r="B788" i="4" s="1"/>
  <c r="B814" i="4" a="1"/>
  <c r="B814" i="4" s="1"/>
  <c r="B846" i="4" a="1"/>
  <c r="B846" i="4" s="1"/>
  <c r="B905" i="4" a="1"/>
  <c r="B905" i="4" s="1"/>
  <c r="B936" i="4" a="1"/>
  <c r="B936" i="4" s="1"/>
  <c r="B966" i="4" a="1"/>
  <c r="B966" i="4" s="1"/>
  <c r="B1023" i="4" a="1"/>
  <c r="B1023" i="4" s="1"/>
  <c r="B1113" i="4" a="1"/>
  <c r="B1113" i="4" s="1"/>
  <c r="B1175" i="4" a="1"/>
  <c r="B1175" i="4" s="1"/>
  <c r="B1203" i="4" a="1"/>
  <c r="B1203" i="4" s="1"/>
  <c r="B1233" i="4" a="1"/>
  <c r="B1233" i="4" s="1"/>
  <c r="B1264" i="4" a="1"/>
  <c r="B1264" i="4" s="1"/>
  <c r="B1352" i="4" a="1"/>
  <c r="B1352" i="4" s="1"/>
  <c r="B1415" i="4" a="1"/>
  <c r="B1415" i="4" s="1"/>
  <c r="B1446" i="4" a="1"/>
  <c r="B1446" i="4" s="1"/>
  <c r="B1472" i="4" a="1"/>
  <c r="B1472" i="4" s="1"/>
  <c r="B1501" i="4" a="1"/>
  <c r="B1501" i="4" s="1"/>
  <c r="B1529" i="4" a="1"/>
  <c r="B1529" i="4" s="1"/>
  <c r="B1561" i="4" a="1"/>
  <c r="B1561" i="4" s="1"/>
  <c r="B1623" i="4" a="1"/>
  <c r="B1623" i="4" s="1"/>
  <c r="B1687" i="4" a="1"/>
  <c r="B1687" i="4" s="1"/>
  <c r="B1717" i="4" a="1"/>
  <c r="B1717" i="4" s="1"/>
  <c r="B1745" i="4" a="1"/>
  <c r="B1745" i="4" s="1"/>
  <c r="B1774" i="4" a="1"/>
  <c r="B1774" i="4" s="1"/>
  <c r="B1803" i="4" a="1"/>
  <c r="B1803" i="4" s="1"/>
  <c r="B1834" i="4" a="1"/>
  <c r="B1834" i="4" s="1"/>
  <c r="B1924" i="4" a="1"/>
  <c r="B1924" i="4" s="1"/>
  <c r="B1953" i="4" a="1"/>
  <c r="B1953" i="4" s="1"/>
  <c r="B1983" i="4" a="1"/>
  <c r="B1983" i="4" s="1"/>
  <c r="B2011" i="4" a="1"/>
  <c r="B2011" i="4" s="1"/>
  <c r="B2039" i="4" a="1"/>
  <c r="B2039" i="4" s="1"/>
  <c r="B2068" i="4" a="1"/>
  <c r="B2068" i="4" s="1"/>
  <c r="B2097" i="4" a="1"/>
  <c r="B2097" i="4" s="1"/>
  <c r="B2247" i="4" a="1"/>
  <c r="B2247" i="4" s="1"/>
  <c r="B2278" i="4" a="1"/>
  <c r="B2278" i="4" s="1"/>
  <c r="B2307" i="4" a="1"/>
  <c r="B2307" i="4" s="1"/>
  <c r="B2339" i="4" a="1"/>
  <c r="B2339" i="4" s="1"/>
  <c r="B2369" i="4" a="1"/>
  <c r="B2369" i="4" s="1"/>
  <c r="B2400" i="4" a="1"/>
  <c r="B2400" i="4" s="1"/>
  <c r="B2431" i="4" a="1"/>
  <c r="B2431" i="4" s="1"/>
  <c r="B2459" i="4" a="1"/>
  <c r="B2459" i="4" s="1"/>
  <c r="B2489" i="4" a="1"/>
  <c r="B2489" i="4" s="1"/>
  <c r="B2521" i="4" a="1"/>
  <c r="B2521" i="4" s="1"/>
  <c r="B2552" i="4" a="1"/>
  <c r="B2552" i="4" s="1"/>
  <c r="B2582" i="4" a="1"/>
  <c r="B2582" i="4" s="1"/>
  <c r="B2611" i="4" a="1"/>
  <c r="B2611" i="4" s="1"/>
  <c r="B2642" i="4" a="1"/>
  <c r="B2642" i="4" s="1"/>
  <c r="B2672" i="4" a="1"/>
  <c r="B2672" i="4" s="1"/>
  <c r="B2702" i="4" a="1"/>
  <c r="B2702" i="4" s="1"/>
  <c r="B2731" i="4" a="1"/>
  <c r="B2731" i="4" s="1"/>
  <c r="B2760" i="4" a="1"/>
  <c r="B2760" i="4" s="1"/>
  <c r="B2792" i="4" a="1"/>
  <c r="B2792" i="4" s="1"/>
  <c r="B2822" i="4" a="1"/>
  <c r="B2822" i="4" s="1"/>
  <c r="B2881" i="4" a="1"/>
  <c r="B2881" i="4" s="1"/>
  <c r="B2965" i="4" a="1"/>
  <c r="B2965" i="4" s="1"/>
  <c r="B2995" i="4" a="1"/>
  <c r="B2995" i="4" s="1"/>
  <c r="B3024" i="4" a="1"/>
  <c r="B3024" i="4" s="1"/>
  <c r="B3054" i="4" a="1"/>
  <c r="B3054" i="4" s="1"/>
  <c r="B3082" i="4" a="1"/>
  <c r="B3082" i="4" s="1"/>
  <c r="B3115" i="4" a="1"/>
  <c r="B3115" i="4" s="1"/>
  <c r="B3146" i="4" a="1"/>
  <c r="B3146" i="4" s="1"/>
  <c r="B3174" i="4" a="1"/>
  <c r="B3174" i="4" s="1"/>
  <c r="B3205" i="4" a="1"/>
  <c r="B3205" i="4" s="1"/>
  <c r="B3238" i="4" a="1"/>
  <c r="B3238" i="4" s="1"/>
  <c r="B3269" i="4" a="1"/>
  <c r="B3269" i="4" s="1"/>
  <c r="B3298" i="4" a="1"/>
  <c r="B3298" i="4" s="1"/>
  <c r="B3329" i="4" a="1"/>
  <c r="B3329" i="4" s="1"/>
  <c r="B3358" i="4" a="1"/>
  <c r="B3358" i="4" s="1"/>
  <c r="B3412" i="4" a="1"/>
  <c r="B3412" i="4" s="1"/>
  <c r="B3439" i="4" a="1"/>
  <c r="B3439" i="4" s="1"/>
  <c r="B3520" i="4" a="1"/>
  <c r="B3520" i="4" s="1"/>
  <c r="B3548" i="4" a="1"/>
  <c r="B3548" i="4" s="1"/>
  <c r="B3578" i="4" a="1"/>
  <c r="B3578" i="4" s="1"/>
  <c r="B3606" i="4" a="1"/>
  <c r="B3606" i="4" s="1"/>
  <c r="B3633" i="4" a="1"/>
  <c r="B3633" i="4" s="1"/>
  <c r="B3658" i="4" a="1"/>
  <c r="B3658" i="4" s="1"/>
  <c r="B3685" i="4" a="1"/>
  <c r="B3685" i="4" s="1"/>
  <c r="B3711" i="4" a="1"/>
  <c r="B3711" i="4" s="1"/>
  <c r="B3735" i="4" a="1"/>
  <c r="B3735" i="4" s="1"/>
  <c r="B3788" i="4" a="1"/>
  <c r="B3788" i="4" s="1"/>
  <c r="B3816" i="4" a="1"/>
  <c r="B3816" i="4" s="1"/>
  <c r="B3870" i="4" a="1"/>
  <c r="B3870" i="4" s="1"/>
  <c r="B3896" i="4" a="1"/>
  <c r="B3896" i="4" s="1"/>
  <c r="B3923" i="4" a="1"/>
  <c r="B3923" i="4" s="1"/>
  <c r="B4000" i="4" a="1"/>
  <c r="B4000" i="4" s="1"/>
  <c r="B4025" i="4" a="1"/>
  <c r="B4025" i="4" s="1"/>
  <c r="B4052" i="4" a="1"/>
  <c r="B4052" i="4" s="1"/>
  <c r="B4078" i="4" a="1"/>
  <c r="B4078" i="4" s="1"/>
  <c r="B4104" i="4" a="1"/>
  <c r="B4104" i="4" s="1"/>
  <c r="B4129" i="4" a="1"/>
  <c r="B4129" i="4" s="1"/>
  <c r="B4155" i="4" a="1"/>
  <c r="B4155" i="4" s="1"/>
  <c r="B4180" i="4" a="1"/>
  <c r="B4180" i="4" s="1"/>
  <c r="B4235" i="4" a="1"/>
  <c r="B4235" i="4" s="1"/>
  <c r="B4285" i="4" a="1"/>
  <c r="B4285" i="4" s="1"/>
  <c r="B4313" i="4" a="1"/>
  <c r="B4313" i="4" s="1"/>
  <c r="B4341" i="4" a="1"/>
  <c r="B4341" i="4" s="1"/>
  <c r="B4368" i="4" a="1"/>
  <c r="B4368" i="4" s="1"/>
  <c r="B4446" i="4" a="1"/>
  <c r="B4446" i="4" s="1"/>
  <c r="B4471" i="4" a="1"/>
  <c r="B4471" i="4" s="1"/>
  <c r="B4498" i="4" a="1"/>
  <c r="B4498" i="4" s="1"/>
  <c r="B4549" i="4" a="1"/>
  <c r="B4549" i="4" s="1"/>
  <c r="B4575" i="4" a="1"/>
  <c r="B4575" i="4" s="1"/>
  <c r="B4655" i="4" a="1"/>
  <c r="B4655" i="4" s="1"/>
  <c r="B4683" i="4" a="1"/>
  <c r="B4683" i="4" s="1"/>
  <c r="B4710" i="4" a="1"/>
  <c r="B4710" i="4" s="1"/>
  <c r="B4735" i="4" a="1"/>
  <c r="B4735" i="4" s="1"/>
  <c r="B4761" i="4" a="1"/>
  <c r="B4761" i="4" s="1"/>
  <c r="B4787" i="4" a="1"/>
  <c r="B4787" i="4" s="1"/>
  <c r="B4809" i="4" a="1"/>
  <c r="B4809" i="4" s="1"/>
  <c r="B4856" i="4" a="1"/>
  <c r="B4856" i="4" s="1"/>
  <c r="B4881" i="4" a="1"/>
  <c r="B4881" i="4" s="1"/>
  <c r="B4906" i="4" a="1"/>
  <c r="B4906" i="4" s="1"/>
  <c r="B4932" i="4" a="1"/>
  <c r="B4932" i="4" s="1"/>
  <c r="B4958" i="4" a="1"/>
  <c r="B4958" i="4" s="1"/>
  <c r="B4985" i="4" a="1"/>
  <c r="B4985" i="4" s="1"/>
  <c r="B10787" i="4" a="1"/>
  <c r="B10787" i="4" s="1"/>
  <c r="B11624" i="4" a="1"/>
  <c r="B11624" i="4" s="1"/>
  <c r="B12418" i="4" a="1"/>
  <c r="B12418" i="4" s="1"/>
  <c r="B12847" i="4" a="1"/>
  <c r="B12847" i="4" s="1"/>
  <c r="B13152" i="4" a="1"/>
  <c r="B13152" i="4" s="1"/>
  <c r="B13418" i="4" a="1"/>
  <c r="B13418" i="4" s="1"/>
  <c r="B13669" i="4" a="1"/>
  <c r="B13669" i="4" s="1"/>
  <c r="B13854" i="4" a="1"/>
  <c r="B13854" i="4" s="1"/>
  <c r="B14043" i="4" a="1"/>
  <c r="B14043" i="4" s="1"/>
  <c r="B14243" i="4" a="1"/>
  <c r="B14243" i="4" s="1"/>
  <c r="B14555" i="4" a="1"/>
  <c r="B14555" i="4" s="1"/>
  <c r="B14717" i="4" a="1"/>
  <c r="B14717" i="4" s="1"/>
  <c r="B14847" i="4" a="1"/>
  <c r="B14847" i="4" s="1"/>
  <c r="B15001" i="4" a="1"/>
  <c r="B15001" i="4" s="1"/>
  <c r="B15236" i="4" a="1"/>
  <c r="B15236" i="4" s="1"/>
  <c r="B15359" i="4" a="1"/>
  <c r="B15359" i="4" s="1"/>
  <c r="B15497" i="4" a="1"/>
  <c r="B15497" i="4" s="1"/>
  <c r="B15609" i="4" a="1"/>
  <c r="B15609" i="4" s="1"/>
  <c r="B15733" i="4" a="1"/>
  <c r="B15733" i="4" s="1"/>
  <c r="B15830" i="4" a="1"/>
  <c r="B15830" i="4" s="1"/>
  <c r="B15958" i="4" a="1"/>
  <c r="B15958" i="4" s="1"/>
  <c r="B16147" i="4" a="1"/>
  <c r="B16147" i="4" s="1"/>
  <c r="B16233" i="4" a="1"/>
  <c r="B16233" i="4" s="1"/>
  <c r="B16359" i="4" a="1"/>
  <c r="B16359" i="4" s="1"/>
  <c r="B16442" i="4" a="1"/>
  <c r="B16442" i="4" s="1"/>
  <c r="B16536" i="4" a="1"/>
  <c r="B16536" i="4" s="1"/>
  <c r="B16635" i="4" a="1"/>
  <c r="B16635" i="4" s="1"/>
  <c r="B16710" i="4" a="1"/>
  <c r="B16710" i="4" s="1"/>
  <c r="B16824" i="4" a="1"/>
  <c r="B16824" i="4" s="1"/>
  <c r="B16991" i="4" a="1"/>
  <c r="B16991" i="4" s="1"/>
  <c r="B5084" i="4" a="1"/>
  <c r="B5084" i="4" s="1"/>
  <c r="B5198" i="4" a="1"/>
  <c r="B5198" i="4" s="1"/>
  <c r="B5291" i="4" a="1"/>
  <c r="B5291" i="4" s="1"/>
  <c r="B5373" i="4" a="1"/>
  <c r="B5373" i="4" s="1"/>
  <c r="B5451" i="4" a="1"/>
  <c r="B5451" i="4" s="1"/>
  <c r="B5546" i="4" a="1"/>
  <c r="B5546" i="4" s="1"/>
  <c r="B5619" i="4" a="1"/>
  <c r="B5619" i="4" s="1"/>
  <c r="B5696" i="4" a="1"/>
  <c r="B5696" i="4" s="1"/>
  <c r="B5776" i="4" a="1"/>
  <c r="B5776" i="4" s="1"/>
  <c r="B5926" i="4" a="1"/>
  <c r="B5926" i="4" s="1"/>
  <c r="B5993" i="4" a="1"/>
  <c r="B5993" i="4" s="1"/>
  <c r="B6139" i="4" a="1"/>
  <c r="B6139" i="4" s="1"/>
  <c r="B6204" i="4" a="1"/>
  <c r="B6204" i="4" s="1"/>
  <c r="B6268" i="4" a="1"/>
  <c r="B6268" i="4" s="1"/>
  <c r="B6334" i="4" a="1"/>
  <c r="B6334" i="4" s="1"/>
  <c r="B6391" i="4" a="1"/>
  <c r="B6391" i="4" s="1"/>
  <c r="B6460" i="4" a="1"/>
  <c r="B6460" i="4" s="1"/>
  <c r="B6517" i="4" a="1"/>
  <c r="B6517" i="4" s="1"/>
  <c r="B6626" i="4" a="1"/>
  <c r="B6626" i="4" s="1"/>
  <c r="B6680" i="4" a="1"/>
  <c r="B6680" i="4" s="1"/>
  <c r="B6744" i="4" a="1"/>
  <c r="B6744" i="4" s="1"/>
  <c r="B6801" i="4" a="1"/>
  <c r="B6801" i="4" s="1"/>
  <c r="B6858" i="4" a="1"/>
  <c r="B6858" i="4" s="1"/>
  <c r="B6916" i="4" a="1"/>
  <c r="B6916" i="4" s="1"/>
  <c r="B6984" i="4" a="1"/>
  <c r="B6984" i="4" s="1"/>
  <c r="B7040" i="4" a="1"/>
  <c r="B7040" i="4" s="1"/>
  <c r="B7105" i="4" a="1"/>
  <c r="B7105" i="4" s="1"/>
  <c r="B7159" i="4" a="1"/>
  <c r="B7159" i="4" s="1"/>
  <c r="B7220" i="4" a="1"/>
  <c r="B7220" i="4" s="1"/>
  <c r="B7269" i="4" a="1"/>
  <c r="B7269" i="4" s="1"/>
  <c r="B7321" i="4" a="1"/>
  <c r="B7321" i="4" s="1"/>
  <c r="B7368" i="4" a="1"/>
  <c r="B7368" i="4" s="1"/>
  <c r="B7423" i="4" a="1"/>
  <c r="B7423" i="4" s="1"/>
  <c r="B7480" i="4" a="1"/>
  <c r="B7480" i="4" s="1"/>
  <c r="B7523" i="4" a="1"/>
  <c r="B7523" i="4" s="1"/>
  <c r="B7576" i="4" a="1"/>
  <c r="B7576" i="4" s="1"/>
  <c r="B7627" i="4" a="1"/>
  <c r="B7627" i="4" s="1"/>
  <c r="B7685" i="4" a="1"/>
  <c r="B7685" i="4" s="1"/>
  <c r="B7733" i="4" a="1"/>
  <c r="B7733" i="4" s="1"/>
  <c r="B7783" i="4" a="1"/>
  <c r="B7783" i="4" s="1"/>
  <c r="B7838" i="4" a="1"/>
  <c r="B7838" i="4" s="1"/>
  <c r="B7896" i="4" a="1"/>
  <c r="B7896" i="4" s="1"/>
  <c r="B7942" i="4" a="1"/>
  <c r="B7942" i="4" s="1"/>
  <c r="B7990" i="4" a="1"/>
  <c r="B7990" i="4" s="1"/>
  <c r="B8036" i="4" a="1"/>
  <c r="B8036" i="4" s="1"/>
  <c r="B8082" i="4" a="1"/>
  <c r="B8082" i="4" s="1"/>
  <c r="B8139" i="4" a="1"/>
  <c r="B8139" i="4" s="1"/>
  <c r="B8180" i="4" a="1"/>
  <c r="B8180" i="4" s="1"/>
  <c r="B8222" i="4" a="1"/>
  <c r="B8222" i="4" s="1"/>
  <c r="B8267" i="4" a="1"/>
  <c r="B8267" i="4" s="1"/>
  <c r="B8309" i="4" a="1"/>
  <c r="B8309" i="4" s="1"/>
  <c r="B8357" i="4" a="1"/>
  <c r="B8357" i="4" s="1"/>
  <c r="B8401" i="4" a="1"/>
  <c r="B8401" i="4" s="1"/>
  <c r="B8441" i="4" a="1"/>
  <c r="B8441" i="4" s="1"/>
  <c r="B8482" i="4" a="1"/>
  <c r="B8482" i="4" s="1"/>
  <c r="B8525" i="4" a="1"/>
  <c r="B8525" i="4" s="1"/>
  <c r="B8570" i="4" a="1"/>
  <c r="B8570" i="4" s="1"/>
  <c r="B8655" i="4" a="1"/>
  <c r="B8655" i="4" s="1"/>
  <c r="B8698" i="4" a="1"/>
  <c r="B8698" i="4" s="1"/>
  <c r="B8778" i="4" a="1"/>
  <c r="B8778" i="4" s="1"/>
  <c r="B8912" i="4" a="1"/>
  <c r="B8912" i="4" s="1"/>
  <c r="B8959" i="4" a="1"/>
  <c r="B8959" i="4" s="1"/>
  <c r="B9002" i="4" a="1"/>
  <c r="B9002" i="4" s="1"/>
  <c r="B9046" i="4" a="1"/>
  <c r="B9046" i="4" s="1"/>
  <c r="B9086" i="4" a="1"/>
  <c r="B9086" i="4" s="1"/>
  <c r="B9129" i="4" a="1"/>
  <c r="B9129" i="4" s="1"/>
  <c r="B9168" i="4" a="1"/>
  <c r="B9168" i="4" s="1"/>
  <c r="B9204" i="4" a="1"/>
  <c r="B9204" i="4" s="1"/>
  <c r="B9247" i="4" a="1"/>
  <c r="B9247" i="4" s="1"/>
  <c r="B9280" i="4" a="1"/>
  <c r="B9280" i="4" s="1"/>
  <c r="B9320" i="4" a="1"/>
  <c r="B9320" i="4" s="1"/>
  <c r="B9360" i="4" a="1"/>
  <c r="B9360" i="4" s="1"/>
  <c r="B9397" i="4" a="1"/>
  <c r="B9397" i="4" s="1"/>
  <c r="B9430" i="4" a="1"/>
  <c r="B9430" i="4" s="1"/>
  <c r="B9496" i="4" a="1"/>
  <c r="B9496" i="4" s="1"/>
  <c r="B9529" i="4" a="1"/>
  <c r="B9529" i="4" s="1"/>
  <c r="B9559" i="4" a="1"/>
  <c r="B9559" i="4" s="1"/>
  <c r="B9592" i="4" a="1"/>
  <c r="B9592" i="4" s="1"/>
  <c r="B9623" i="4" a="1"/>
  <c r="B9623" i="4" s="1"/>
  <c r="B9652" i="4" a="1"/>
  <c r="B9652" i="4" s="1"/>
  <c r="B9746" i="4" a="1"/>
  <c r="B9746" i="4" s="1"/>
  <c r="B9778" i="4" a="1"/>
  <c r="B9778" i="4" s="1"/>
  <c r="B9809" i="4" a="1"/>
  <c r="B9809" i="4" s="1"/>
  <c r="B9871" i="4" a="1"/>
  <c r="B9871" i="4" s="1"/>
  <c r="B9899" i="4" a="1"/>
  <c r="B9899" i="4" s="1"/>
  <c r="B9931" i="4" a="1"/>
  <c r="B9931" i="4" s="1"/>
  <c r="B9960" i="4" a="1"/>
  <c r="B9960" i="4" s="1"/>
  <c r="B9994" i="4" a="1"/>
  <c r="B9994" i="4" s="1"/>
  <c r="B30" i="4" a="1"/>
  <c r="B30" i="4" s="1"/>
  <c r="B61" i="4" a="1"/>
  <c r="B61" i="4" s="1"/>
  <c r="B94" i="4" a="1"/>
  <c r="B94" i="4" s="1"/>
  <c r="B132" i="4" a="1"/>
  <c r="B132" i="4" s="1"/>
  <c r="B167" i="4" a="1"/>
  <c r="B167" i="4" s="1"/>
  <c r="B203" i="4" a="1"/>
  <c r="B203" i="4" s="1"/>
  <c r="B243" i="4" a="1"/>
  <c r="B243" i="4" s="1"/>
  <c r="B275" i="4" a="1"/>
  <c r="B275" i="4" s="1"/>
  <c r="B306" i="4" a="1"/>
  <c r="B306" i="4" s="1"/>
  <c r="B336" i="4" a="1"/>
  <c r="B336" i="4" s="1"/>
  <c r="B365" i="4" a="1"/>
  <c r="B365" i="4" s="1"/>
  <c r="B393" i="4" a="1"/>
  <c r="B393" i="4" s="1"/>
  <c r="B427" i="4" a="1"/>
  <c r="B427" i="4" s="1"/>
  <c r="B453" i="4" a="1"/>
  <c r="B453" i="4" s="1"/>
  <c r="B483" i="4" a="1"/>
  <c r="B483" i="4" s="1"/>
  <c r="B514" i="4" a="1"/>
  <c r="B514" i="4" s="1"/>
  <c r="B546" i="4" a="1"/>
  <c r="B546" i="4" s="1"/>
  <c r="B608" i="4" a="1"/>
  <c r="B608" i="4" s="1"/>
  <c r="B698" i="4" a="1"/>
  <c r="B698" i="4" s="1"/>
  <c r="B762" i="4" a="1"/>
  <c r="B762" i="4" s="1"/>
  <c r="B789" i="4" a="1"/>
  <c r="B789" i="4" s="1"/>
  <c r="B816" i="4" a="1"/>
  <c r="B816" i="4" s="1"/>
  <c r="B847" i="4" a="1"/>
  <c r="B847" i="4" s="1"/>
  <c r="B878" i="4" a="1"/>
  <c r="B878" i="4" s="1"/>
  <c r="B907" i="4" a="1"/>
  <c r="B907" i="4" s="1"/>
  <c r="B937" i="4" a="1"/>
  <c r="B937" i="4" s="1"/>
  <c r="B967" i="4" a="1"/>
  <c r="B967" i="4" s="1"/>
  <c r="B995" i="4" a="1"/>
  <c r="B995" i="4" s="1"/>
  <c r="B1052" i="4" a="1"/>
  <c r="B1052" i="4" s="1"/>
  <c r="B1114" i="4" a="1"/>
  <c r="B1114" i="4" s="1"/>
  <c r="B1145" i="4" a="1"/>
  <c r="B1145" i="4" s="1"/>
  <c r="B1204" i="4" a="1"/>
  <c r="B1204" i="4" s="1"/>
  <c r="B1234" i="4" a="1"/>
  <c r="B1234" i="4" s="1"/>
  <c r="B1294" i="4" a="1"/>
  <c r="B1294" i="4" s="1"/>
  <c r="B1323" i="4" a="1"/>
  <c r="B1323" i="4" s="1"/>
  <c r="B1384" i="4" a="1"/>
  <c r="B1384" i="4" s="1"/>
  <c r="B1416" i="4" a="1"/>
  <c r="B1416" i="4" s="1"/>
  <c r="B1473" i="4" a="1"/>
  <c r="B1473" i="4" s="1"/>
  <c r="B1502" i="4" a="1"/>
  <c r="B1502" i="4" s="1"/>
  <c r="B1530" i="4" a="1"/>
  <c r="B1530" i="4" s="1"/>
  <c r="B1593" i="4" a="1"/>
  <c r="B1593" i="4" s="1"/>
  <c r="B1624" i="4" a="1"/>
  <c r="B1624" i="4" s="1"/>
  <c r="B1655" i="4" a="1"/>
  <c r="B1655" i="4" s="1"/>
  <c r="B1688" i="4" a="1"/>
  <c r="B1688" i="4" s="1"/>
  <c r="B1718" i="4" a="1"/>
  <c r="B1718" i="4" s="1"/>
  <c r="B1746" i="4" a="1"/>
  <c r="B1746" i="4" s="1"/>
  <c r="B1775" i="4" a="1"/>
  <c r="B1775" i="4" s="1"/>
  <c r="B1805" i="4" a="1"/>
  <c r="B1805" i="4" s="1"/>
  <c r="B1864" i="4" a="1"/>
  <c r="B1864" i="4" s="1"/>
  <c r="B1894" i="4" a="1"/>
  <c r="B1894" i="4" s="1"/>
  <c r="B1955" i="4" a="1"/>
  <c r="B1955" i="4" s="1"/>
  <c r="B2013" i="4" a="1"/>
  <c r="B2013" i="4" s="1"/>
  <c r="B2040" i="4" a="1"/>
  <c r="B2040" i="4" s="1"/>
  <c r="B2069" i="4" a="1"/>
  <c r="B2069" i="4" s="1"/>
  <c r="B2098" i="4" a="1"/>
  <c r="B2098" i="4" s="1"/>
  <c r="B2129" i="4" a="1"/>
  <c r="B2129" i="4" s="1"/>
  <c r="B2158" i="4" a="1"/>
  <c r="B2158" i="4" s="1"/>
  <c r="B2187" i="4" a="1"/>
  <c r="B2187" i="4" s="1"/>
  <c r="B2217" i="4" a="1"/>
  <c r="B2217" i="4" s="1"/>
  <c r="B2279" i="4" a="1"/>
  <c r="B2279" i="4" s="1"/>
  <c r="B2308" i="4" a="1"/>
  <c r="B2308" i="4" s="1"/>
  <c r="B2340" i="4" a="1"/>
  <c r="B2340" i="4" s="1"/>
  <c r="B2370" i="4" a="1"/>
  <c r="B2370" i="4" s="1"/>
  <c r="B2401" i="4" a="1"/>
  <c r="B2401" i="4" s="1"/>
  <c r="B2432" i="4" a="1"/>
  <c r="B2432" i="4" s="1"/>
  <c r="B2490" i="4" a="1"/>
  <c r="B2490" i="4" s="1"/>
  <c r="B2553" i="4" a="1"/>
  <c r="B2553" i="4" s="1"/>
  <c r="B2583" i="4" a="1"/>
  <c r="B2583" i="4" s="1"/>
  <c r="B2612" i="4" a="1"/>
  <c r="B2612" i="4" s="1"/>
  <c r="B2643" i="4" a="1"/>
  <c r="B2643" i="4" s="1"/>
  <c r="B2732" i="4" a="1"/>
  <c r="B2732" i="4" s="1"/>
  <c r="B2761" i="4" a="1"/>
  <c r="B2761" i="4" s="1"/>
  <c r="B2852" i="4" a="1"/>
  <c r="B2852" i="4" s="1"/>
  <c r="B2882" i="4" a="1"/>
  <c r="B2882" i="4" s="1"/>
  <c r="B2910" i="4" a="1"/>
  <c r="B2910" i="4" s="1"/>
  <c r="B2938" i="4" a="1"/>
  <c r="B2938" i="4" s="1"/>
  <c r="B2966" i="4" a="1"/>
  <c r="B2966" i="4" s="1"/>
  <c r="B2996" i="4" a="1"/>
  <c r="B2996" i="4" s="1"/>
  <c r="B3025" i="4" a="1"/>
  <c r="B3025" i="4" s="1"/>
  <c r="B3055" i="4" a="1"/>
  <c r="B3055" i="4" s="1"/>
  <c r="B3083" i="4" a="1"/>
  <c r="B3083" i="4" s="1"/>
  <c r="B3147" i="4" a="1"/>
  <c r="B3147" i="4" s="1"/>
  <c r="B3175" i="4" a="1"/>
  <c r="B3175" i="4" s="1"/>
  <c r="B3206" i="4" a="1"/>
  <c r="B3206" i="4" s="1"/>
  <c r="B3239" i="4" a="1"/>
  <c r="B3239" i="4" s="1"/>
  <c r="B3384" i="4" a="1"/>
  <c r="B3384" i="4" s="1"/>
  <c r="B3413" i="4" a="1"/>
  <c r="B3413" i="4" s="1"/>
  <c r="B3440" i="4" a="1"/>
  <c r="B3440" i="4" s="1"/>
  <c r="B3468" i="4" a="1"/>
  <c r="B3468" i="4" s="1"/>
  <c r="B3494" i="4" a="1"/>
  <c r="B3494" i="4" s="1"/>
  <c r="B3521" i="4" a="1"/>
  <c r="B3521" i="4" s="1"/>
  <c r="B3549" i="4" a="1"/>
  <c r="B3549" i="4" s="1"/>
  <c r="B3580" i="4" a="1"/>
  <c r="B3580" i="4" s="1"/>
  <c r="B3634" i="4" a="1"/>
  <c r="B3634" i="4" s="1"/>
  <c r="B3659" i="4" a="1"/>
  <c r="B3659" i="4" s="1"/>
  <c r="B3686" i="4" a="1"/>
  <c r="B3686" i="4" s="1"/>
  <c r="B3712" i="4" a="1"/>
  <c r="B3712" i="4" s="1"/>
  <c r="B3736" i="4" a="1"/>
  <c r="B3736" i="4" s="1"/>
  <c r="B3762" i="4" a="1"/>
  <c r="B3762" i="4" s="1"/>
  <c r="B3817" i="4" a="1"/>
  <c r="B3817" i="4" s="1"/>
  <c r="B3843" i="4" a="1"/>
  <c r="B3843" i="4" s="1"/>
  <c r="B3871" i="4" a="1"/>
  <c r="B3871" i="4" s="1"/>
  <c r="B3897" i="4" a="1"/>
  <c r="B3897" i="4" s="1"/>
  <c r="B3924" i="4" a="1"/>
  <c r="B3924" i="4" s="1"/>
  <c r="B3951" i="4" a="1"/>
  <c r="B3951" i="4" s="1"/>
  <c r="B3976" i="4" a="1"/>
  <c r="B3976" i="4" s="1"/>
  <c r="B4001" i="4" a="1"/>
  <c r="B4001" i="4" s="1"/>
  <c r="B4026" i="4" a="1"/>
  <c r="B4026" i="4" s="1"/>
  <c r="B4079" i="4" a="1"/>
  <c r="B4079" i="4" s="1"/>
  <c r="B4105" i="4" a="1"/>
  <c r="B4105" i="4" s="1"/>
  <c r="B4130" i="4" a="1"/>
  <c r="B4130" i="4" s="1"/>
  <c r="B4156" i="4" a="1"/>
  <c r="B4156" i="4" s="1"/>
  <c r="B4181" i="4" a="1"/>
  <c r="B4181" i="4" s="1"/>
  <c r="B4207" i="4" a="1"/>
  <c r="B4207" i="4" s="1"/>
  <c r="B4236" i="4" a="1"/>
  <c r="B4236" i="4" s="1"/>
  <c r="B4261" i="4" a="1"/>
  <c r="B4261" i="4" s="1"/>
  <c r="B4286" i="4" a="1"/>
  <c r="B4286" i="4" s="1"/>
  <c r="B4314" i="4" a="1"/>
  <c r="B4314" i="4" s="1"/>
  <c r="B4342" i="4" a="1"/>
  <c r="B4342" i="4" s="1"/>
  <c r="B4369" i="4" a="1"/>
  <c r="B4369" i="4" s="1"/>
  <c r="B4393" i="4" a="1"/>
  <c r="B4393" i="4" s="1"/>
  <c r="B4420" i="4" a="1"/>
  <c r="B4420" i="4" s="1"/>
  <c r="B4472" i="4" a="1"/>
  <c r="B4472" i="4" s="1"/>
  <c r="B4523" i="4" a="1"/>
  <c r="B4523" i="4" s="1"/>
  <c r="B4550" i="4" a="1"/>
  <c r="B4550" i="4" s="1"/>
  <c r="B4576" i="4" a="1"/>
  <c r="B4576" i="4" s="1"/>
  <c r="B4602" i="4" a="1"/>
  <c r="B4602" i="4" s="1"/>
  <c r="B4629" i="4" a="1"/>
  <c r="B4629" i="4" s="1"/>
  <c r="B4656" i="4" a="1"/>
  <c r="B4656" i="4" s="1"/>
  <c r="B4684" i="4" a="1"/>
  <c r="B4684" i="4" s="1"/>
  <c r="B4762" i="4" a="1"/>
  <c r="B4762" i="4" s="1"/>
  <c r="B4788" i="4" a="1"/>
  <c r="B4788" i="4" s="1"/>
  <c r="B4810" i="4" a="1"/>
  <c r="B4810" i="4" s="1"/>
  <c r="B4832" i="4" a="1"/>
  <c r="B4832" i="4" s="1"/>
  <c r="B4857" i="4" a="1"/>
  <c r="B4857" i="4" s="1"/>
  <c r="B4882" i="4" a="1"/>
  <c r="B4882" i="4" s="1"/>
  <c r="B4907" i="4" a="1"/>
  <c r="B4907" i="4" s="1"/>
  <c r="B4933" i="4" a="1"/>
  <c r="B4933" i="4" s="1"/>
  <c r="B4959" i="4" a="1"/>
  <c r="B4959" i="4" s="1"/>
  <c r="B4986" i="4" a="1"/>
  <c r="B4986" i="4" s="1"/>
  <c r="B10791" i="4" a="1"/>
  <c r="B10791" i="4" s="1"/>
  <c r="B11665" i="4" a="1"/>
  <c r="B11665" i="4" s="1"/>
  <c r="B12419" i="4" a="1"/>
  <c r="B12419" i="4" s="1"/>
  <c r="B12848" i="4" a="1"/>
  <c r="B12848" i="4" s="1"/>
  <c r="B13169" i="4" a="1"/>
  <c r="B13169" i="4" s="1"/>
  <c r="B13670" i="4" a="1"/>
  <c r="B13670" i="4" s="1"/>
  <c r="B13862" i="4" a="1"/>
  <c r="B13862" i="4" s="1"/>
  <c r="B14044" i="4" a="1"/>
  <c r="B14044" i="4" s="1"/>
  <c r="B14249" i="4" a="1"/>
  <c r="B14249" i="4" s="1"/>
  <c r="B14420" i="4" a="1"/>
  <c r="B14420" i="4" s="1"/>
  <c r="B14866" i="4" a="1"/>
  <c r="B14866" i="4" s="1"/>
  <c r="B15002" i="4" a="1"/>
  <c r="B15002" i="4" s="1"/>
  <c r="B15117" i="4" a="1"/>
  <c r="B15117" i="4" s="1"/>
  <c r="B15391" i="4" a="1"/>
  <c r="B15391" i="4" s="1"/>
  <c r="B15734" i="4" a="1"/>
  <c r="B15734" i="4" s="1"/>
  <c r="B15831" i="4" a="1"/>
  <c r="B15831" i="4" s="1"/>
  <c r="B15959" i="4" a="1"/>
  <c r="B15959" i="4" s="1"/>
  <c r="B16063" i="4" a="1"/>
  <c r="B16063" i="4" s="1"/>
  <c r="B16539" i="4" a="1"/>
  <c r="B16539" i="4" s="1"/>
  <c r="B16899" i="4" a="1"/>
  <c r="B16899" i="4" s="1"/>
  <c r="B16992" i="4" a="1"/>
  <c r="B16992" i="4" s="1"/>
  <c r="B5085" i="4" a="1"/>
  <c r="B5085" i="4" s="1"/>
  <c r="B5199" i="4" a="1"/>
  <c r="B5199" i="4" s="1"/>
  <c r="B5452" i="4" a="1"/>
  <c r="B5452" i="4" s="1"/>
  <c r="B5547" i="4" a="1"/>
  <c r="B5547" i="4" s="1"/>
  <c r="B5620" i="4" a="1"/>
  <c r="B5620" i="4" s="1"/>
  <c r="B5701" i="4" a="1"/>
  <c r="B5701" i="4" s="1"/>
  <c r="B5860" i="4" a="1"/>
  <c r="B5860" i="4" s="1"/>
  <c r="B5928" i="4" a="1"/>
  <c r="B5928" i="4" s="1"/>
  <c r="B5994" i="4" a="1"/>
  <c r="B5994" i="4" s="1"/>
  <c r="B6141" i="4" a="1"/>
  <c r="B6141" i="4" s="1"/>
  <c r="B6208" i="4" a="1"/>
  <c r="B6208" i="4" s="1"/>
  <c r="B6271" i="4" a="1"/>
  <c r="B6271" i="4" s="1"/>
  <c r="B6335" i="4" a="1"/>
  <c r="B6335" i="4" s="1"/>
  <c r="B6392" i="4" a="1"/>
  <c r="B6392" i="4" s="1"/>
  <c r="B6461" i="4" a="1"/>
  <c r="B6461" i="4" s="1"/>
  <c r="B6571" i="4" a="1"/>
  <c r="B6571" i="4" s="1"/>
  <c r="B6628" i="4" a="1"/>
  <c r="B6628" i="4" s="1"/>
  <c r="B6686" i="4" a="1"/>
  <c r="B6686" i="4" s="1"/>
  <c r="B6745" i="4" a="1"/>
  <c r="B6745" i="4" s="1"/>
  <c r="B6804" i="4" a="1"/>
  <c r="B6804" i="4" s="1"/>
  <c r="B6859" i="4" a="1"/>
  <c r="B6859" i="4" s="1"/>
  <c r="B6919" i="4" a="1"/>
  <c r="B6919" i="4" s="1"/>
  <c r="B6985" i="4" a="1"/>
  <c r="B6985" i="4" s="1"/>
  <c r="B7044" i="4" a="1"/>
  <c r="B7044" i="4" s="1"/>
  <c r="B7160" i="4" a="1"/>
  <c r="B7160" i="4" s="1"/>
  <c r="B7221" i="4" a="1"/>
  <c r="B7221" i="4" s="1"/>
  <c r="B7273" i="4" a="1"/>
  <c r="B7273" i="4" s="1"/>
  <c r="B7369" i="4" a="1"/>
  <c r="B7369" i="4" s="1"/>
  <c r="B7429" i="4" a="1"/>
  <c r="B7429" i="4" s="1"/>
  <c r="B7481" i="4" a="1"/>
  <c r="B7481" i="4" s="1"/>
  <c r="B7529" i="4" a="1"/>
  <c r="B7529" i="4" s="1"/>
  <c r="B7577" i="4" a="1"/>
  <c r="B7577" i="4" s="1"/>
  <c r="B7629" i="4" a="1"/>
  <c r="B7629" i="4" s="1"/>
  <c r="B7686" i="4" a="1"/>
  <c r="B7686" i="4" s="1"/>
  <c r="B7735" i="4" a="1"/>
  <c r="B7735" i="4" s="1"/>
  <c r="B7784" i="4" a="1"/>
  <c r="B7784" i="4" s="1"/>
  <c r="B7839" i="4" a="1"/>
  <c r="B7839" i="4" s="1"/>
  <c r="B7897" i="4" a="1"/>
  <c r="B7897" i="4" s="1"/>
  <c r="B7943" i="4" a="1"/>
  <c r="B7943" i="4" s="1"/>
  <c r="B7992" i="4" a="1"/>
  <c r="B7992" i="4" s="1"/>
  <c r="B8039" i="4" a="1"/>
  <c r="B8039" i="4" s="1"/>
  <c r="B8092" i="4" a="1"/>
  <c r="B8092" i="4" s="1"/>
  <c r="B8140" i="4" a="1"/>
  <c r="B8140" i="4" s="1"/>
  <c r="B8223" i="4" a="1"/>
  <c r="B8223" i="4" s="1"/>
  <c r="B8359" i="4" a="1"/>
  <c r="B8359" i="4" s="1"/>
  <c r="B8402" i="4" a="1"/>
  <c r="B8402" i="4" s="1"/>
  <c r="B8442" i="4" a="1"/>
  <c r="B8442" i="4" s="1"/>
  <c r="B8528" i="4" a="1"/>
  <c r="B8528" i="4" s="1"/>
  <c r="B8571" i="4" a="1"/>
  <c r="B8571" i="4" s="1"/>
  <c r="B8617" i="4" a="1"/>
  <c r="B8617" i="4" s="1"/>
  <c r="B8656" i="4" a="1"/>
  <c r="B8656" i="4" s="1"/>
  <c r="B8699" i="4" a="1"/>
  <c r="B8699" i="4" s="1"/>
  <c r="B8736" i="4" a="1"/>
  <c r="B8736" i="4" s="1"/>
  <c r="B8782" i="4" a="1"/>
  <c r="B8782" i="4" s="1"/>
  <c r="B8826" i="4" a="1"/>
  <c r="B8826" i="4" s="1"/>
  <c r="B8870" i="4" a="1"/>
  <c r="B8870" i="4" s="1"/>
  <c r="B8913" i="4" a="1"/>
  <c r="B8913" i="4" s="1"/>
  <c r="B8960" i="4" a="1"/>
  <c r="B8960" i="4" s="1"/>
  <c r="B9004" i="4" a="1"/>
  <c r="B9004" i="4" s="1"/>
  <c r="B9087" i="4" a="1"/>
  <c r="B9087" i="4" s="1"/>
  <c r="B9130" i="4" a="1"/>
  <c r="B9130" i="4" s="1"/>
  <c r="B9169" i="4" a="1"/>
  <c r="B9169" i="4" s="1"/>
  <c r="B9205" i="4" a="1"/>
  <c r="B9205" i="4" s="1"/>
  <c r="B9248" i="4" a="1"/>
  <c r="B9248" i="4" s="1"/>
  <c r="B9281" i="4" a="1"/>
  <c r="B9281" i="4" s="1"/>
  <c r="B9325" i="4" a="1"/>
  <c r="B9325" i="4" s="1"/>
  <c r="B9362" i="4" a="1"/>
  <c r="B9362" i="4" s="1"/>
  <c r="B9398" i="4" a="1"/>
  <c r="B9398" i="4" s="1"/>
  <c r="B9431" i="4" a="1"/>
  <c r="B9431" i="4" s="1"/>
  <c r="B9465" i="4" a="1"/>
  <c r="B9465" i="4" s="1"/>
  <c r="B9497" i="4" a="1"/>
  <c r="B9497" i="4" s="1"/>
  <c r="B9561" i="4" a="1"/>
  <c r="B9561" i="4" s="1"/>
  <c r="B9624" i="4" a="1"/>
  <c r="B9624" i="4" s="1"/>
  <c r="B9653" i="4" a="1"/>
  <c r="B9653" i="4" s="1"/>
  <c r="B9683" i="4" a="1"/>
  <c r="B9683" i="4" s="1"/>
  <c r="B9716" i="4" a="1"/>
  <c r="B9716" i="4" s="1"/>
  <c r="B9780" i="4" a="1"/>
  <c r="B9780" i="4" s="1"/>
  <c r="B9810" i="4" a="1"/>
  <c r="B9810" i="4" s="1"/>
  <c r="B9842" i="4" a="1"/>
  <c r="B9842" i="4" s="1"/>
  <c r="B9872" i="4" a="1"/>
  <c r="B9872" i="4" s="1"/>
  <c r="B9900" i="4" a="1"/>
  <c r="B9900" i="4" s="1"/>
  <c r="B9961" i="4" a="1"/>
  <c r="B9961" i="4" s="1"/>
  <c r="B9997" i="4" a="1"/>
  <c r="B9997" i="4" s="1"/>
  <c r="B63" i="4" a="1"/>
  <c r="B63" i="4" s="1"/>
  <c r="B96" i="4" a="1"/>
  <c r="B96" i="4" s="1"/>
  <c r="B168" i="4" a="1"/>
  <c r="B168" i="4" s="1"/>
  <c r="B204" i="4" a="1"/>
  <c r="B204" i="4" s="1"/>
  <c r="B246" i="4" a="1"/>
  <c r="B246" i="4" s="1"/>
  <c r="B276" i="4" a="1"/>
  <c r="B276" i="4" s="1"/>
  <c r="B307" i="4" a="1"/>
  <c r="B307" i="4" s="1"/>
  <c r="B337" i="4" a="1"/>
  <c r="B337" i="4" s="1"/>
  <c r="B366" i="4" a="1"/>
  <c r="B366" i="4" s="1"/>
  <c r="B394" i="4" a="1"/>
  <c r="B394" i="4" s="1"/>
  <c r="B428" i="4" a="1"/>
  <c r="B428" i="4" s="1"/>
  <c r="B454" i="4" a="1"/>
  <c r="B454" i="4" s="1"/>
  <c r="B484" i="4" a="1"/>
  <c r="B484" i="4" s="1"/>
  <c r="B515" i="4" a="1"/>
  <c r="B515" i="4" s="1"/>
  <c r="B547" i="4" a="1"/>
  <c r="B547" i="4" s="1"/>
  <c r="B578" i="4" a="1"/>
  <c r="B578" i="4" s="1"/>
  <c r="B609" i="4" a="1"/>
  <c r="B609" i="4" s="1"/>
  <c r="B637" i="4" a="1"/>
  <c r="B637" i="4" s="1"/>
  <c r="B667" i="4" a="1"/>
  <c r="B667" i="4" s="1"/>
  <c r="B699" i="4" a="1"/>
  <c r="B699" i="4" s="1"/>
  <c r="B730" i="4" a="1"/>
  <c r="B730" i="4" s="1"/>
  <c r="B763" i="4" a="1"/>
  <c r="B763" i="4" s="1"/>
  <c r="B791" i="4" a="1"/>
  <c r="B791" i="4" s="1"/>
  <c r="B817" i="4" a="1"/>
  <c r="B817" i="4" s="1"/>
  <c r="B848" i="4" a="1"/>
  <c r="B848" i="4" s="1"/>
  <c r="B879" i="4" a="1"/>
  <c r="B879" i="4" s="1"/>
  <c r="B939" i="4" a="1"/>
  <c r="B939" i="4" s="1"/>
  <c r="B1024" i="4" a="1"/>
  <c r="B1024" i="4" s="1"/>
  <c r="B1053" i="4" a="1"/>
  <c r="B1053" i="4" s="1"/>
  <c r="B1083" i="4" a="1"/>
  <c r="B1083" i="4" s="1"/>
  <c r="B1115" i="4" a="1"/>
  <c r="B1115" i="4" s="1"/>
  <c r="B1147" i="4" a="1"/>
  <c r="B1147" i="4" s="1"/>
  <c r="B1176" i="4" a="1"/>
  <c r="B1176" i="4" s="1"/>
  <c r="B1205" i="4" a="1"/>
  <c r="B1205" i="4" s="1"/>
  <c r="B1265" i="4" a="1"/>
  <c r="B1265" i="4" s="1"/>
  <c r="B1295" i="4" a="1"/>
  <c r="B1295" i="4" s="1"/>
  <c r="B1353" i="4" a="1"/>
  <c r="B1353" i="4" s="1"/>
  <c r="B1417" i="4" a="1"/>
  <c r="B1417" i="4" s="1"/>
  <c r="B1447" i="4" a="1"/>
  <c r="B1447" i="4" s="1"/>
  <c r="B1474" i="4" a="1"/>
  <c r="B1474" i="4" s="1"/>
  <c r="B1503" i="4" a="1"/>
  <c r="B1503" i="4" s="1"/>
  <c r="B1531" i="4" a="1"/>
  <c r="B1531" i="4" s="1"/>
  <c r="B1562" i="4" a="1"/>
  <c r="B1562" i="4" s="1"/>
  <c r="B1594" i="4" a="1"/>
  <c r="B1594" i="4" s="1"/>
  <c r="B1625" i="4" a="1"/>
  <c r="B1625" i="4" s="1"/>
  <c r="B1658" i="4" a="1"/>
  <c r="B1658" i="4" s="1"/>
  <c r="B1689" i="4" a="1"/>
  <c r="B1689" i="4" s="1"/>
  <c r="B1719" i="4" a="1"/>
  <c r="B1719" i="4" s="1"/>
  <c r="B1776" i="4" a="1"/>
  <c r="B1776" i="4" s="1"/>
  <c r="B1806" i="4" a="1"/>
  <c r="B1806" i="4" s="1"/>
  <c r="B1835" i="4" a="1"/>
  <c r="B1835" i="4" s="1"/>
  <c r="B1865" i="4" a="1"/>
  <c r="B1865" i="4" s="1"/>
  <c r="B1895" i="4" a="1"/>
  <c r="B1895" i="4" s="1"/>
  <c r="B1925" i="4" a="1"/>
  <c r="B1925" i="4" s="1"/>
  <c r="B1956" i="4" a="1"/>
  <c r="B1956" i="4" s="1"/>
  <c r="B1984" i="4" a="1"/>
  <c r="B1984" i="4" s="1"/>
  <c r="B2014" i="4" a="1"/>
  <c r="B2014" i="4" s="1"/>
  <c r="B2041" i="4" a="1"/>
  <c r="B2041" i="4" s="1"/>
  <c r="B2070" i="4" a="1"/>
  <c r="B2070" i="4" s="1"/>
  <c r="B2099" i="4" a="1"/>
  <c r="B2099" i="4" s="1"/>
  <c r="B2188" i="4" a="1"/>
  <c r="B2188" i="4" s="1"/>
  <c r="B2249" i="4" a="1"/>
  <c r="B2249" i="4" s="1"/>
  <c r="B2280" i="4" a="1"/>
  <c r="B2280" i="4" s="1"/>
  <c r="B2309" i="4" a="1"/>
  <c r="B2309" i="4" s="1"/>
  <c r="B2341" i="4" a="1"/>
  <c r="B2341" i="4" s="1"/>
  <c r="B2371" i="4" a="1"/>
  <c r="B2371" i="4" s="1"/>
  <c r="B2460" i="4" a="1"/>
  <c r="B2460" i="4" s="1"/>
  <c r="B2584" i="4" a="1"/>
  <c r="B2584" i="4" s="1"/>
  <c r="B2673" i="4" a="1"/>
  <c r="B2673" i="4" s="1"/>
  <c r="B2703" i="4" a="1"/>
  <c r="B2703" i="4" s="1"/>
  <c r="B2733" i="4" a="1"/>
  <c r="B2733" i="4" s="1"/>
  <c r="B2793" i="4" a="1"/>
  <c r="B2793" i="4" s="1"/>
  <c r="B2825" i="4" a="1"/>
  <c r="B2825" i="4" s="1"/>
  <c r="B2853" i="4" a="1"/>
  <c r="B2853" i="4" s="1"/>
  <c r="B2883" i="4" a="1"/>
  <c r="B2883" i="4" s="1"/>
  <c r="B2911" i="4" a="1"/>
  <c r="B2911" i="4" s="1"/>
  <c r="B2939" i="4" a="1"/>
  <c r="B2939" i="4" s="1"/>
  <c r="B2967" i="4" a="1"/>
  <c r="B2967" i="4" s="1"/>
  <c r="B2997" i="4" a="1"/>
  <c r="B2997" i="4" s="1"/>
  <c r="B3056" i="4" a="1"/>
  <c r="B3056" i="4" s="1"/>
  <c r="B3084" i="4" a="1"/>
  <c r="B3084" i="4" s="1"/>
  <c r="B3117" i="4" a="1"/>
  <c r="B3117" i="4" s="1"/>
  <c r="B3148" i="4" a="1"/>
  <c r="B3148" i="4" s="1"/>
  <c r="B3176" i="4" a="1"/>
  <c r="B3176" i="4" s="1"/>
  <c r="B3207" i="4" a="1"/>
  <c r="B3207" i="4" s="1"/>
  <c r="B3240" i="4" a="1"/>
  <c r="B3240" i="4" s="1"/>
  <c r="B3270" i="4" a="1"/>
  <c r="B3270" i="4" s="1"/>
  <c r="B3299" i="4" a="1"/>
  <c r="B3299" i="4" s="1"/>
  <c r="B3330" i="4" a="1"/>
  <c r="B3330" i="4" s="1"/>
  <c r="B3359" i="4" a="1"/>
  <c r="B3359" i="4" s="1"/>
  <c r="B3385" i="4" a="1"/>
  <c r="B3385" i="4" s="1"/>
  <c r="B3414" i="4" a="1"/>
  <c r="B3414" i="4" s="1"/>
  <c r="B3441" i="4" a="1"/>
  <c r="B3441" i="4" s="1"/>
  <c r="B3469" i="4" a="1"/>
  <c r="B3469" i="4" s="1"/>
  <c r="B3495" i="4" a="1"/>
  <c r="B3495" i="4" s="1"/>
  <c r="B3522" i="4" a="1"/>
  <c r="B3522" i="4" s="1"/>
  <c r="B3551" i="4" a="1"/>
  <c r="B3551" i="4" s="1"/>
  <c r="B3581" i="4" a="1"/>
  <c r="B3581" i="4" s="1"/>
  <c r="B3607" i="4" a="1"/>
  <c r="B3607" i="4" s="1"/>
  <c r="B3660" i="4" a="1"/>
  <c r="B3660" i="4" s="1"/>
  <c r="B3687" i="4" a="1"/>
  <c r="B3687" i="4" s="1"/>
  <c r="B3737" i="4" a="1"/>
  <c r="B3737" i="4" s="1"/>
  <c r="B3763" i="4" a="1"/>
  <c r="B3763" i="4" s="1"/>
  <c r="B3789" i="4" a="1"/>
  <c r="B3789" i="4" s="1"/>
  <c r="B3818" i="4" a="1"/>
  <c r="B3818" i="4" s="1"/>
  <c r="B3844" i="4" a="1"/>
  <c r="B3844" i="4" s="1"/>
  <c r="B3872" i="4" a="1"/>
  <c r="B3872" i="4" s="1"/>
  <c r="B3952" i="4" a="1"/>
  <c r="B3952" i="4" s="1"/>
  <c r="B3977" i="4" a="1"/>
  <c r="B3977" i="4" s="1"/>
  <c r="B4027" i="4" a="1"/>
  <c r="B4027" i="4" s="1"/>
  <c r="B4053" i="4" a="1"/>
  <c r="B4053" i="4" s="1"/>
  <c r="B4080" i="4" a="1"/>
  <c r="B4080" i="4" s="1"/>
  <c r="B4131" i="4" a="1"/>
  <c r="B4131" i="4" s="1"/>
  <c r="B4157" i="4" a="1"/>
  <c r="B4157" i="4" s="1"/>
  <c r="B4182" i="4" a="1"/>
  <c r="B4182" i="4" s="1"/>
  <c r="B4208" i="4" a="1"/>
  <c r="B4208" i="4" s="1"/>
  <c r="B4237" i="4" a="1"/>
  <c r="B4237" i="4" s="1"/>
  <c r="B4262" i="4" a="1"/>
  <c r="B4262" i="4" s="1"/>
  <c r="B4287" i="4" a="1"/>
  <c r="B4287" i="4" s="1"/>
  <c r="B4315" i="4" a="1"/>
  <c r="B4315" i="4" s="1"/>
  <c r="B4343" i="4" a="1"/>
  <c r="B4343" i="4" s="1"/>
  <c r="B4394" i="4" a="1"/>
  <c r="B4394" i="4" s="1"/>
  <c r="B4421" i="4" a="1"/>
  <c r="B4421" i="4" s="1"/>
  <c r="B4447" i="4" a="1"/>
  <c r="B4447" i="4" s="1"/>
  <c r="B4499" i="4" a="1"/>
  <c r="B4499" i="4" s="1"/>
  <c r="B4524" i="4" a="1"/>
  <c r="B4524" i="4" s="1"/>
  <c r="B4577" i="4" a="1"/>
  <c r="B4577" i="4" s="1"/>
  <c r="B4603" i="4" a="1"/>
  <c r="B4603" i="4" s="1"/>
  <c r="B4630" i="4" a="1"/>
  <c r="B4630" i="4" s="1"/>
  <c r="B4685" i="4" a="1"/>
  <c r="B4685" i="4" s="1"/>
  <c r="B4711" i="4" a="1"/>
  <c r="B4711" i="4" s="1"/>
  <c r="B4736" i="4" a="1"/>
  <c r="B4736" i="4" s="1"/>
  <c r="B4763" i="4" a="1"/>
  <c r="B4763" i="4" s="1"/>
  <c r="B4789" i="4" a="1"/>
  <c r="B4789" i="4" s="1"/>
  <c r="B4833" i="4" a="1"/>
  <c r="B4833" i="4" s="1"/>
  <c r="B4858" i="4" a="1"/>
  <c r="B4858" i="4" s="1"/>
  <c r="B4883" i="4" a="1"/>
  <c r="B4883" i="4" s="1"/>
  <c r="B4934" i="4" a="1"/>
  <c r="B4934" i="4" s="1"/>
  <c r="B4960" i="4" a="1"/>
  <c r="B4960" i="4" s="1"/>
  <c r="B10805" i="4" a="1"/>
  <c r="B10805" i="4" s="1"/>
  <c r="B11666" i="4" a="1"/>
  <c r="B11666" i="4" s="1"/>
  <c r="B12429" i="4" a="1"/>
  <c r="B12429" i="4" s="1"/>
  <c r="B12849" i="4" a="1"/>
  <c r="B12849" i="4" s="1"/>
  <c r="B13171" i="4" a="1"/>
  <c r="B13171" i="4" s="1"/>
  <c r="B13419" i="4" a="1"/>
  <c r="B13419" i="4" s="1"/>
  <c r="B13671" i="4" a="1"/>
  <c r="B13671" i="4" s="1"/>
  <c r="B14045" i="4" a="1"/>
  <c r="B14045" i="4" s="1"/>
  <c r="B14252" i="4" a="1"/>
  <c r="B14252" i="4" s="1"/>
  <c r="B14556" i="4" a="1"/>
  <c r="B14556" i="4" s="1"/>
  <c r="B14721" i="4" a="1"/>
  <c r="B14721" i="4" s="1"/>
  <c r="B14871" i="4" a="1"/>
  <c r="B14871" i="4" s="1"/>
  <c r="B15004" i="4" a="1"/>
  <c r="B15004" i="4" s="1"/>
  <c r="B15118" i="4" a="1"/>
  <c r="B15118" i="4" s="1"/>
  <c r="B15237" i="4" a="1"/>
  <c r="B15237" i="4" s="1"/>
  <c r="B15498" i="4" a="1"/>
  <c r="B15498" i="4" s="1"/>
  <c r="B15735" i="4" a="1"/>
  <c r="B15735" i="4" s="1"/>
  <c r="B15963" i="4" a="1"/>
  <c r="B15963" i="4" s="1"/>
  <c r="B16064" i="4" a="1"/>
  <c r="B16064" i="4" s="1"/>
  <c r="B16149" i="4" a="1"/>
  <c r="B16149" i="4" s="1"/>
  <c r="B16256" i="4" a="1"/>
  <c r="B16256" i="4" s="1"/>
  <c r="B16360" i="4" a="1"/>
  <c r="B16360" i="4" s="1"/>
  <c r="B16542" i="4" a="1"/>
  <c r="B16542" i="4" s="1"/>
  <c r="B16636" i="4" a="1"/>
  <c r="B16636" i="4" s="1"/>
  <c r="B16727" i="4" a="1"/>
  <c r="B16727" i="4" s="1"/>
  <c r="B16826" i="4" a="1"/>
  <c r="B16826" i="4" s="1"/>
  <c r="B16901" i="4" a="1"/>
  <c r="B16901" i="4" s="1"/>
  <c r="B5087" i="4" a="1"/>
  <c r="B5087" i="4" s="1"/>
  <c r="B5201" i="4" a="1"/>
  <c r="B5201" i="4" s="1"/>
  <c r="B5292" i="4" a="1"/>
  <c r="B5292" i="4" s="1"/>
  <c r="B5374" i="4" a="1"/>
  <c r="B5374" i="4" s="1"/>
  <c r="B5548" i="4" a="1"/>
  <c r="B5548" i="4" s="1"/>
  <c r="B5702" i="4" a="1"/>
  <c r="B5702" i="4" s="1"/>
  <c r="B5782" i="4" a="1"/>
  <c r="B5782" i="4" s="1"/>
  <c r="B5929" i="4" a="1"/>
  <c r="B5929" i="4" s="1"/>
  <c r="B5995" i="4" a="1"/>
  <c r="B5995" i="4" s="1"/>
  <c r="B6067" i="4" a="1"/>
  <c r="B6067" i="4" s="1"/>
  <c r="B6144" i="4" a="1"/>
  <c r="B6144" i="4" s="1"/>
  <c r="B6210" i="4" a="1"/>
  <c r="B6210" i="4" s="1"/>
  <c r="B6275" i="4" a="1"/>
  <c r="B6275" i="4" s="1"/>
  <c r="B6336" i="4" a="1"/>
  <c r="B6336" i="4" s="1"/>
  <c r="B6393" i="4" a="1"/>
  <c r="B6393" i="4" s="1"/>
  <c r="B6462" i="4" a="1"/>
  <c r="B6462" i="4" s="1"/>
  <c r="B6520" i="4" a="1"/>
  <c r="B6520" i="4" s="1"/>
  <c r="B6572" i="4" a="1"/>
  <c r="B6572" i="4" s="1"/>
  <c r="B6629" i="4" a="1"/>
  <c r="B6629" i="4" s="1"/>
  <c r="B6687" i="4" a="1"/>
  <c r="B6687" i="4" s="1"/>
  <c r="B6746" i="4" a="1"/>
  <c r="B6746" i="4" s="1"/>
  <c r="B6806" i="4" a="1"/>
  <c r="B6806" i="4" s="1"/>
  <c r="B6860" i="4" a="1"/>
  <c r="B6860" i="4" s="1"/>
  <c r="B6925" i="4" a="1"/>
  <c r="B6925" i="4" s="1"/>
  <c r="B6987" i="4" a="1"/>
  <c r="B6987" i="4" s="1"/>
  <c r="B7045" i="4" a="1"/>
  <c r="B7045" i="4" s="1"/>
  <c r="B7106" i="4" a="1"/>
  <c r="B7106" i="4" s="1"/>
  <c r="B7161" i="4" a="1"/>
  <c r="B7161" i="4" s="1"/>
  <c r="B7275" i="4" a="1"/>
  <c r="B7275" i="4" s="1"/>
  <c r="B7322" i="4" a="1"/>
  <c r="B7322" i="4" s="1"/>
  <c r="B7371" i="4" a="1"/>
  <c r="B7371" i="4" s="1"/>
  <c r="B7430" i="4" a="1"/>
  <c r="B7430" i="4" s="1"/>
  <c r="B7482" i="4" a="1"/>
  <c r="B7482" i="4" s="1"/>
  <c r="B7630" i="4" a="1"/>
  <c r="B7630" i="4" s="1"/>
  <c r="B7687" i="4" a="1"/>
  <c r="B7687" i="4" s="1"/>
  <c r="B7738" i="4" a="1"/>
  <c r="B7738" i="4" s="1"/>
  <c r="B7787" i="4" a="1"/>
  <c r="B7787" i="4" s="1"/>
  <c r="B7840" i="4" a="1"/>
  <c r="B7840" i="4" s="1"/>
  <c r="B7898" i="4" a="1"/>
  <c r="B7898" i="4" s="1"/>
  <c r="B7944" i="4" a="1"/>
  <c r="B7944" i="4" s="1"/>
  <c r="B7993" i="4" a="1"/>
  <c r="B7993" i="4" s="1"/>
  <c r="B8041" i="4" a="1"/>
  <c r="B8041" i="4" s="1"/>
  <c r="B8093" i="4" a="1"/>
  <c r="B8093" i="4" s="1"/>
  <c r="B8141" i="4" a="1"/>
  <c r="B8141" i="4" s="1"/>
  <c r="B8181" i="4" a="1"/>
  <c r="B8181" i="4" s="1"/>
  <c r="B8225" i="4" a="1"/>
  <c r="B8225" i="4" s="1"/>
  <c r="B8268" i="4" a="1"/>
  <c r="B8268" i="4" s="1"/>
  <c r="B8314" i="4" a="1"/>
  <c r="B8314" i="4" s="1"/>
  <c r="B8404" i="4" a="1"/>
  <c r="B8404" i="4" s="1"/>
  <c r="B8443" i="4" a="1"/>
  <c r="B8443" i="4" s="1"/>
  <c r="B8483" i="4" a="1"/>
  <c r="B8483" i="4" s="1"/>
  <c r="B8529" i="4" a="1"/>
  <c r="B8529" i="4" s="1"/>
  <c r="B8572" i="4" a="1"/>
  <c r="B8572" i="4" s="1"/>
  <c r="B8618" i="4" a="1"/>
  <c r="B8618" i="4" s="1"/>
  <c r="B8657" i="4" a="1"/>
  <c r="B8657" i="4" s="1"/>
  <c r="B8785" i="4" a="1"/>
  <c r="B8785" i="4" s="1"/>
  <c r="B8871" i="4" a="1"/>
  <c r="B8871" i="4" s="1"/>
  <c r="B8914" i="4" a="1"/>
  <c r="B8914" i="4" s="1"/>
  <c r="B8961" i="4" a="1"/>
  <c r="B8961" i="4" s="1"/>
  <c r="B9005" i="4" a="1"/>
  <c r="B9005" i="4" s="1"/>
  <c r="B9049" i="4" a="1"/>
  <c r="B9049" i="4" s="1"/>
  <c r="B9088" i="4" a="1"/>
  <c r="B9088" i="4" s="1"/>
  <c r="B9131" i="4" a="1"/>
  <c r="B9131" i="4" s="1"/>
  <c r="B9206" i="4" a="1"/>
  <c r="B9206" i="4" s="1"/>
  <c r="B9282" i="4" a="1"/>
  <c r="B9282" i="4" s="1"/>
  <c r="B9363" i="4" a="1"/>
  <c r="B9363" i="4" s="1"/>
  <c r="B9400" i="4" a="1"/>
  <c r="B9400" i="4" s="1"/>
  <c r="B9432" i="4" a="1"/>
  <c r="B9432" i="4" s="1"/>
  <c r="B9466" i="4" a="1"/>
  <c r="B9466" i="4" s="1"/>
  <c r="B9498" i="4" a="1"/>
  <c r="B9498" i="4" s="1"/>
  <c r="B9531" i="4" a="1"/>
  <c r="B9531" i="4" s="1"/>
  <c r="B9562" i="4" a="1"/>
  <c r="B9562" i="4" s="1"/>
  <c r="B9594" i="4" a="1"/>
  <c r="B9594" i="4" s="1"/>
  <c r="B9625" i="4" a="1"/>
  <c r="B9625" i="4" s="1"/>
  <c r="B9654" i="4" a="1"/>
  <c r="B9654" i="4" s="1"/>
  <c r="B9684" i="4" a="1"/>
  <c r="B9684" i="4" s="1"/>
  <c r="B9717" i="4" a="1"/>
  <c r="B9717" i="4" s="1"/>
  <c r="B9781" i="4" a="1"/>
  <c r="B9781" i="4" s="1"/>
  <c r="B9811" i="4" a="1"/>
  <c r="B9811" i="4" s="1"/>
  <c r="B9843" i="4" a="1"/>
  <c r="B9843" i="4" s="1"/>
  <c r="B9873" i="4" a="1"/>
  <c r="B9873" i="4" s="1"/>
  <c r="B9901" i="4" a="1"/>
  <c r="B9901" i="4" s="1"/>
  <c r="B9932" i="4" a="1"/>
  <c r="B9932" i="4" s="1"/>
  <c r="B9962" i="4" a="1"/>
  <c r="B9962" i="4" s="1"/>
  <c r="B31" i="4" a="1"/>
  <c r="B31" i="4" s="1"/>
  <c r="B64" i="4" a="1"/>
  <c r="B64" i="4" s="1"/>
  <c r="B97" i="4" a="1"/>
  <c r="B97" i="4" s="1"/>
  <c r="B133" i="4" a="1"/>
  <c r="B133" i="4" s="1"/>
  <c r="B169" i="4" a="1"/>
  <c r="B169" i="4" s="1"/>
  <c r="B205" i="4" a="1"/>
  <c r="B205" i="4" s="1"/>
  <c r="B277" i="4" a="1"/>
  <c r="B277" i="4" s="1"/>
  <c r="B308" i="4" a="1"/>
  <c r="B308" i="4" s="1"/>
  <c r="B338" i="4" a="1"/>
  <c r="B338" i="4" s="1"/>
  <c r="B367" i="4" a="1"/>
  <c r="B367" i="4" s="1"/>
  <c r="B395" i="4" a="1"/>
  <c r="B395" i="4" s="1"/>
  <c r="B429" i="4" a="1"/>
  <c r="B429" i="4" s="1"/>
  <c r="B455" i="4" a="1"/>
  <c r="B455" i="4" s="1"/>
  <c r="B486" i="4" a="1"/>
  <c r="B486" i="4" s="1"/>
  <c r="B732" i="4" a="1"/>
  <c r="B732" i="4" s="1"/>
  <c r="B792" i="4" a="1"/>
  <c r="B792" i="4" s="1"/>
  <c r="B818" i="4" a="1"/>
  <c r="B818" i="4" s="1"/>
  <c r="B849" i="4" a="1"/>
  <c r="B849" i="4" s="1"/>
  <c r="B880" i="4" a="1"/>
  <c r="B880" i="4" s="1"/>
  <c r="B908" i="4" a="1"/>
  <c r="B908" i="4" s="1"/>
  <c r="B940" i="4" a="1"/>
  <c r="B940" i="4" s="1"/>
  <c r="B968" i="4" a="1"/>
  <c r="B968" i="4" s="1"/>
  <c r="B996" i="4" a="1"/>
  <c r="B996" i="4" s="1"/>
  <c r="B1054" i="4" a="1"/>
  <c r="B1054" i="4" s="1"/>
  <c r="B1085" i="4" a="1"/>
  <c r="B1085" i="4" s="1"/>
  <c r="B1116" i="4" a="1"/>
  <c r="B1116" i="4" s="1"/>
  <c r="B1177" i="4" a="1"/>
  <c r="B1177" i="4" s="1"/>
  <c r="B1206" i="4" a="1"/>
  <c r="B1206" i="4" s="1"/>
  <c r="B1235" i="4" a="1"/>
  <c r="B1235" i="4" s="1"/>
  <c r="B1266" i="4" a="1"/>
  <c r="B1266" i="4" s="1"/>
  <c r="B1324" i="4" a="1"/>
  <c r="B1324" i="4" s="1"/>
  <c r="B1356" i="4" a="1"/>
  <c r="B1356" i="4" s="1"/>
  <c r="B1386" i="4" a="1"/>
  <c r="B1386" i="4" s="1"/>
  <c r="B1448" i="4" a="1"/>
  <c r="B1448" i="4" s="1"/>
  <c r="B1475" i="4" a="1"/>
  <c r="B1475" i="4" s="1"/>
  <c r="B1532" i="4" a="1"/>
  <c r="B1532" i="4" s="1"/>
  <c r="B1563" i="4" a="1"/>
  <c r="B1563" i="4" s="1"/>
  <c r="B1595" i="4" a="1"/>
  <c r="B1595" i="4" s="1"/>
  <c r="B1626" i="4" a="1"/>
  <c r="B1626" i="4" s="1"/>
  <c r="B1659" i="4" a="1"/>
  <c r="B1659" i="4" s="1"/>
  <c r="B1690" i="4" a="1"/>
  <c r="B1690" i="4" s="1"/>
  <c r="B1747" i="4" a="1"/>
  <c r="B1747" i="4" s="1"/>
  <c r="B1777" i="4" a="1"/>
  <c r="B1777" i="4" s="1"/>
  <c r="B1807" i="4" a="1"/>
  <c r="B1807" i="4" s="1"/>
  <c r="B1836" i="4" a="1"/>
  <c r="B1836" i="4" s="1"/>
  <c r="B1866" i="4" a="1"/>
  <c r="B1866" i="4" s="1"/>
  <c r="B1896" i="4" a="1"/>
  <c r="B1896" i="4" s="1"/>
  <c r="B1926" i="4" a="1"/>
  <c r="B1926" i="4" s="1"/>
  <c r="B1958" i="4" a="1"/>
  <c r="B1958" i="4" s="1"/>
  <c r="B1985" i="4" a="1"/>
  <c r="B1985" i="4" s="1"/>
  <c r="B2015" i="4" a="1"/>
  <c r="B2015" i="4" s="1"/>
  <c r="B2042" i="4" a="1"/>
  <c r="B2042" i="4" s="1"/>
  <c r="B2071" i="4" a="1"/>
  <c r="B2071" i="4" s="1"/>
  <c r="B2100" i="4" a="1"/>
  <c r="B2100" i="4" s="1"/>
  <c r="B2130" i="4" a="1"/>
  <c r="B2130" i="4" s="1"/>
  <c r="B2159" i="4" a="1"/>
  <c r="B2159" i="4" s="1"/>
  <c r="B2189" i="4" a="1"/>
  <c r="B2189" i="4" s="1"/>
  <c r="B2220" i="4" a="1"/>
  <c r="B2220" i="4" s="1"/>
  <c r="B2310" i="4" a="1"/>
  <c r="B2310" i="4" s="1"/>
  <c r="B2342" i="4" a="1"/>
  <c r="B2342" i="4" s="1"/>
  <c r="B2372" i="4" a="1"/>
  <c r="B2372" i="4" s="1"/>
  <c r="B2402" i="4" a="1"/>
  <c r="B2402" i="4" s="1"/>
  <c r="B2433" i="4" a="1"/>
  <c r="B2433" i="4" s="1"/>
  <c r="B2461" i="4" a="1"/>
  <c r="B2461" i="4" s="1"/>
  <c r="B2491" i="4" a="1"/>
  <c r="B2491" i="4" s="1"/>
  <c r="B2524" i="4" a="1"/>
  <c r="B2524" i="4" s="1"/>
  <c r="B2554" i="4" a="1"/>
  <c r="B2554" i="4" s="1"/>
  <c r="B2585" i="4" a="1"/>
  <c r="B2585" i="4" s="1"/>
  <c r="B2613" i="4" a="1"/>
  <c r="B2613" i="4" s="1"/>
  <c r="B2644" i="4" a="1"/>
  <c r="B2644" i="4" s="1"/>
  <c r="B2704" i="4" a="1"/>
  <c r="B2704" i="4" s="1"/>
  <c r="B2762" i="4" a="1"/>
  <c r="B2762" i="4" s="1"/>
  <c r="B2912" i="4" a="1"/>
  <c r="B2912" i="4" s="1"/>
  <c r="B2940" i="4" a="1"/>
  <c r="B2940" i="4" s="1"/>
  <c r="B2968" i="4" a="1"/>
  <c r="B2968" i="4" s="1"/>
  <c r="B2998" i="4" a="1"/>
  <c r="B2998" i="4" s="1"/>
  <c r="B3026" i="4" a="1"/>
  <c r="B3026" i="4" s="1"/>
  <c r="B3088" i="4" a="1"/>
  <c r="B3088" i="4" s="1"/>
  <c r="B3118" i="4" a="1"/>
  <c r="B3118" i="4" s="1"/>
  <c r="B3177" i="4" a="1"/>
  <c r="B3177" i="4" s="1"/>
  <c r="B3208" i="4" a="1"/>
  <c r="B3208" i="4" s="1"/>
  <c r="B3241" i="4" a="1"/>
  <c r="B3241" i="4" s="1"/>
  <c r="B3271" i="4" a="1"/>
  <c r="B3271" i="4" s="1"/>
  <c r="B3300" i="4" a="1"/>
  <c r="B3300" i="4" s="1"/>
  <c r="B3360" i="4" a="1"/>
  <c r="B3360" i="4" s="1"/>
  <c r="B3386" i="4" a="1"/>
  <c r="B3386" i="4" s="1"/>
  <c r="B3415" i="4" a="1"/>
  <c r="B3415" i="4" s="1"/>
  <c r="B3496" i="4" a="1"/>
  <c r="B3496" i="4" s="1"/>
  <c r="B3552" i="4" a="1"/>
  <c r="B3552" i="4" s="1"/>
  <c r="B3582" i="4" a="1"/>
  <c r="B3582" i="4" s="1"/>
  <c r="B3608" i="4" a="1"/>
  <c r="B3608" i="4" s="1"/>
  <c r="B3635" i="4" a="1"/>
  <c r="B3635" i="4" s="1"/>
  <c r="B3661" i="4" a="1"/>
  <c r="B3661" i="4" s="1"/>
  <c r="B3688" i="4" a="1"/>
  <c r="B3688" i="4" s="1"/>
  <c r="B3713" i="4" a="1"/>
  <c r="B3713" i="4" s="1"/>
  <c r="B3738" i="4" a="1"/>
  <c r="B3738" i="4" s="1"/>
  <c r="B3764" i="4" a="1"/>
  <c r="B3764" i="4" s="1"/>
  <c r="B3790" i="4" a="1"/>
  <c r="B3790" i="4" s="1"/>
  <c r="B3898" i="4" a="1"/>
  <c r="B3898" i="4" s="1"/>
  <c r="B3925" i="4" a="1"/>
  <c r="B3925" i="4" s="1"/>
  <c r="B3953" i="4" a="1"/>
  <c r="B3953" i="4" s="1"/>
  <c r="B3978" i="4" a="1"/>
  <c r="B3978" i="4" s="1"/>
  <c r="B4002" i="4" a="1"/>
  <c r="B4002" i="4" s="1"/>
  <c r="B4028" i="4" a="1"/>
  <c r="B4028" i="4" s="1"/>
  <c r="B4054" i="4" a="1"/>
  <c r="B4054" i="4" s="1"/>
  <c r="B4081" i="4" a="1"/>
  <c r="B4081" i="4" s="1"/>
  <c r="B4106" i="4" a="1"/>
  <c r="B4106" i="4" s="1"/>
  <c r="B4132" i="4" a="1"/>
  <c r="B4132" i="4" s="1"/>
  <c r="B4183" i="4" a="1"/>
  <c r="B4183" i="4" s="1"/>
  <c r="B4209" i="4" a="1"/>
  <c r="B4209" i="4" s="1"/>
  <c r="B4238" i="4" a="1"/>
  <c r="B4238" i="4" s="1"/>
  <c r="B4263" i="4" a="1"/>
  <c r="B4263" i="4" s="1"/>
  <c r="B4288" i="4" a="1"/>
  <c r="B4288" i="4" s="1"/>
  <c r="B4316" i="4" a="1"/>
  <c r="B4316" i="4" s="1"/>
  <c r="B4344" i="4" a="1"/>
  <c r="B4344" i="4" s="1"/>
  <c r="B4370" i="4" a="1"/>
  <c r="B4370" i="4" s="1"/>
  <c r="B4395" i="4" a="1"/>
  <c r="B4395" i="4" s="1"/>
  <c r="B4422" i="4" a="1"/>
  <c r="B4422" i="4" s="1"/>
  <c r="B4448" i="4" a="1"/>
  <c r="B4448" i="4" s="1"/>
  <c r="B4473" i="4" a="1"/>
  <c r="B4473" i="4" s="1"/>
  <c r="B4500" i="4" a="1"/>
  <c r="B4500" i="4" s="1"/>
  <c r="B4525" i="4" a="1"/>
  <c r="B4525" i="4" s="1"/>
  <c r="B4551" i="4" a="1"/>
  <c r="B4551" i="4" s="1"/>
  <c r="B4604" i="4" a="1"/>
  <c r="B4604" i="4" s="1"/>
  <c r="B4657" i="4" a="1"/>
  <c r="B4657" i="4" s="1"/>
  <c r="B4686" i="4" a="1"/>
  <c r="B4686" i="4" s="1"/>
  <c r="B4712" i="4" a="1"/>
  <c r="B4712" i="4" s="1"/>
  <c r="B4737" i="4" a="1"/>
  <c r="B4737" i="4" s="1"/>
  <c r="B4764" i="4" a="1"/>
  <c r="B4764" i="4" s="1"/>
  <c r="B4790" i="4" a="1"/>
  <c r="B4790" i="4" s="1"/>
  <c r="B4811" i="4" a="1"/>
  <c r="B4811" i="4" s="1"/>
  <c r="B4834" i="4" a="1"/>
  <c r="B4834" i="4" s="1"/>
  <c r="B4884" i="4" a="1"/>
  <c r="B4884" i="4" s="1"/>
  <c r="B4908" i="4" a="1"/>
  <c r="B4908" i="4" s="1"/>
  <c r="B4935" i="4" a="1"/>
  <c r="B4935" i="4" s="1"/>
  <c r="B4961" i="4" a="1"/>
  <c r="B4961" i="4" s="1"/>
  <c r="B4987" i="4" a="1"/>
  <c r="B4987" i="4" s="1"/>
  <c r="B10812" i="4" a="1"/>
  <c r="B10812" i="4" s="1"/>
  <c r="B11669" i="4" a="1"/>
  <c r="B11669" i="4" s="1"/>
  <c r="B12442" i="4" a="1"/>
  <c r="B12442" i="4" s="1"/>
  <c r="B12854" i="4" a="1"/>
  <c r="B12854" i="4" s="1"/>
  <c r="B13202" i="4" a="1"/>
  <c r="B13202" i="4" s="1"/>
  <c r="B13420" i="4" a="1"/>
  <c r="B13420" i="4" s="1"/>
  <c r="B13680" i="4" a="1"/>
  <c r="B13680" i="4" s="1"/>
  <c r="B14094" i="4" a="1"/>
  <c r="B14094" i="4" s="1"/>
  <c r="B14284" i="4" a="1"/>
  <c r="B14284" i="4" s="1"/>
  <c r="B14423" i="4" a="1"/>
  <c r="B14423" i="4" s="1"/>
  <c r="B14564" i="4" a="1"/>
  <c r="B14564" i="4" s="1"/>
  <c r="B14722" i="4" a="1"/>
  <c r="B14722" i="4" s="1"/>
  <c r="B14872" i="4" a="1"/>
  <c r="B14872" i="4" s="1"/>
  <c r="B15009" i="4" a="1"/>
  <c r="B15009" i="4" s="1"/>
  <c r="B15133" i="4" a="1"/>
  <c r="B15133" i="4" s="1"/>
  <c r="B15238" i="4" a="1"/>
  <c r="B15238" i="4" s="1"/>
  <c r="B15393" i="4" a="1"/>
  <c r="B15393" i="4" s="1"/>
  <c r="B15640" i="4" a="1"/>
  <c r="B15640" i="4" s="1"/>
  <c r="B15865" i="4" a="1"/>
  <c r="B15865" i="4" s="1"/>
  <c r="B15964" i="4" a="1"/>
  <c r="B15964" i="4" s="1"/>
  <c r="B16065" i="4" a="1"/>
  <c r="B16065" i="4" s="1"/>
  <c r="B16150" i="4" a="1"/>
  <c r="B16150" i="4" s="1"/>
  <c r="B16257" i="4" a="1"/>
  <c r="B16257" i="4" s="1"/>
  <c r="B16444" i="4" a="1"/>
  <c r="B16444" i="4" s="1"/>
  <c r="B16543" i="4" a="1"/>
  <c r="B16543" i="4" s="1"/>
  <c r="B16731" i="4" a="1"/>
  <c r="B16731" i="4" s="1"/>
  <c r="B16902" i="4" a="1"/>
  <c r="B16902" i="4" s="1"/>
  <c r="B16994" i="4" a="1"/>
  <c r="B16994" i="4" s="1"/>
  <c r="B5202" i="4" a="1"/>
  <c r="B5202" i="4" s="1"/>
  <c r="B5294" i="4" a="1"/>
  <c r="B5294" i="4" s="1"/>
  <c r="B5454" i="4" a="1"/>
  <c r="B5454" i="4" s="1"/>
  <c r="B5549" i="4" a="1"/>
  <c r="B5549" i="4" s="1"/>
  <c r="B5621" i="4" a="1"/>
  <c r="B5621" i="4" s="1"/>
  <c r="B5703" i="4" a="1"/>
  <c r="B5703" i="4" s="1"/>
  <c r="B5783" i="4" a="1"/>
  <c r="B5783" i="4" s="1"/>
  <c r="B5930" i="4" a="1"/>
  <c r="B5930" i="4" s="1"/>
  <c r="B5997" i="4" a="1"/>
  <c r="B5997" i="4" s="1"/>
  <c r="B6068" i="4" a="1"/>
  <c r="B6068" i="4" s="1"/>
  <c r="B6276" i="4" a="1"/>
  <c r="B6276" i="4" s="1"/>
  <c r="B6337" i="4" a="1"/>
  <c r="B6337" i="4" s="1"/>
  <c r="B6394" i="4" a="1"/>
  <c r="B6394" i="4" s="1"/>
  <c r="B6463" i="4" a="1"/>
  <c r="B6463" i="4" s="1"/>
  <c r="B6521" i="4" a="1"/>
  <c r="B6521" i="4" s="1"/>
  <c r="B6630" i="4" a="1"/>
  <c r="B6630" i="4" s="1"/>
  <c r="B6690" i="4" a="1"/>
  <c r="B6690" i="4" s="1"/>
  <c r="B6747" i="4" a="1"/>
  <c r="B6747" i="4" s="1"/>
  <c r="B6812" i="4" a="1"/>
  <c r="B6812" i="4" s="1"/>
  <c r="B6861" i="4" a="1"/>
  <c r="B6861" i="4" s="1"/>
  <c r="B6931" i="4" a="1"/>
  <c r="B6931" i="4" s="1"/>
  <c r="B7046" i="4" a="1"/>
  <c r="B7046" i="4" s="1"/>
  <c r="B7162" i="4" a="1"/>
  <c r="B7162" i="4" s="1"/>
  <c r="B7226" i="4" a="1"/>
  <c r="B7226" i="4" s="1"/>
  <c r="B7277" i="4" a="1"/>
  <c r="B7277" i="4" s="1"/>
  <c r="B7372" i="4" a="1"/>
  <c r="B7372" i="4" s="1"/>
  <c r="B7431" i="4" a="1"/>
  <c r="B7431" i="4" s="1"/>
  <c r="B7484" i="4" a="1"/>
  <c r="B7484" i="4" s="1"/>
  <c r="B7531" i="4" a="1"/>
  <c r="B7531" i="4" s="1"/>
  <c r="B7578" i="4" a="1"/>
  <c r="B7578" i="4" s="1"/>
  <c r="B7739" i="4" a="1"/>
  <c r="B7739" i="4" s="1"/>
  <c r="B7899" i="4" a="1"/>
  <c r="B7899" i="4" s="1"/>
  <c r="B7950" i="4" a="1"/>
  <c r="B7950" i="4" s="1"/>
  <c r="B7994" i="4" a="1"/>
  <c r="B7994" i="4" s="1"/>
  <c r="B8095" i="4" a="1"/>
  <c r="B8095" i="4" s="1"/>
  <c r="B8142" i="4" a="1"/>
  <c r="B8142" i="4" s="1"/>
  <c r="B8182" i="4" a="1"/>
  <c r="B8182" i="4" s="1"/>
  <c r="B8227" i="4" a="1"/>
  <c r="B8227" i="4" s="1"/>
  <c r="B8269" i="4" a="1"/>
  <c r="B8269" i="4" s="1"/>
  <c r="B8317" i="4" a="1"/>
  <c r="B8317" i="4" s="1"/>
  <c r="B8361" i="4" a="1"/>
  <c r="B8361" i="4" s="1"/>
  <c r="B8444" i="4" a="1"/>
  <c r="B8444" i="4" s="1"/>
  <c r="B8484" i="4" a="1"/>
  <c r="B8484" i="4" s="1"/>
  <c r="B8530" i="4" a="1"/>
  <c r="B8530" i="4" s="1"/>
  <c r="B8573" i="4" a="1"/>
  <c r="B8573" i="4" s="1"/>
  <c r="B8619" i="4" a="1"/>
  <c r="B8619" i="4" s="1"/>
  <c r="B8659" i="4" a="1"/>
  <c r="B8659" i="4" s="1"/>
  <c r="B8700" i="4" a="1"/>
  <c r="B8700" i="4" s="1"/>
  <c r="B8738" i="4" a="1"/>
  <c r="B8738" i="4" s="1"/>
  <c r="B8827" i="4" a="1"/>
  <c r="B8827" i="4" s="1"/>
  <c r="B8872" i="4" a="1"/>
  <c r="B8872" i="4" s="1"/>
  <c r="B8915" i="4" a="1"/>
  <c r="B8915" i="4" s="1"/>
  <c r="B8962" i="4" a="1"/>
  <c r="B8962" i="4" s="1"/>
  <c r="B9006" i="4" a="1"/>
  <c r="B9006" i="4" s="1"/>
  <c r="B9050" i="4" a="1"/>
  <c r="B9050" i="4" s="1"/>
  <c r="B9132" i="4" a="1"/>
  <c r="B9132" i="4" s="1"/>
  <c r="B9171" i="4" a="1"/>
  <c r="B9171" i="4" s="1"/>
  <c r="B9210" i="4" a="1"/>
  <c r="B9210" i="4" s="1"/>
  <c r="B9249" i="4" a="1"/>
  <c r="B9249" i="4" s="1"/>
  <c r="B9283" i="4" a="1"/>
  <c r="B9283" i="4" s="1"/>
  <c r="B9327" i="4" a="1"/>
  <c r="B9327" i="4" s="1"/>
  <c r="B9364" i="4" a="1"/>
  <c r="B9364" i="4" s="1"/>
  <c r="B9401" i="4" a="1"/>
  <c r="B9401" i="4" s="1"/>
  <c r="B9433" i="4" a="1"/>
  <c r="B9433" i="4" s="1"/>
  <c r="B9499" i="4" a="1"/>
  <c r="B9499" i="4" s="1"/>
  <c r="B9563" i="4" a="1"/>
  <c r="B9563" i="4" s="1"/>
  <c r="B9595" i="4" a="1"/>
  <c r="B9595" i="4" s="1"/>
  <c r="B9626" i="4" a="1"/>
  <c r="B9626" i="4" s="1"/>
  <c r="B9655" i="4" a="1"/>
  <c r="B9655" i="4" s="1"/>
  <c r="B9686" i="4" a="1"/>
  <c r="B9686" i="4" s="1"/>
  <c r="B9718" i="4" a="1"/>
  <c r="B9718" i="4" s="1"/>
  <c r="B9748" i="4" a="1"/>
  <c r="B9748" i="4" s="1"/>
  <c r="B9782" i="4" a="1"/>
  <c r="B9782" i="4" s="1"/>
  <c r="B9812" i="4" a="1"/>
  <c r="B9812" i="4" s="1"/>
  <c r="B9874" i="4" a="1"/>
  <c r="B9874" i="4" s="1"/>
  <c r="B9902" i="4" a="1"/>
  <c r="B9902" i="4" s="1"/>
  <c r="B9933" i="4" a="1"/>
  <c r="B9933" i="4" s="1"/>
  <c r="B9963" i="4" a="1"/>
  <c r="B9963" i="4" s="1"/>
  <c r="B9998" i="4" a="1"/>
  <c r="B9998" i="4" s="1"/>
  <c r="B32" i="4" a="1"/>
  <c r="B32" i="4" s="1"/>
  <c r="B98" i="4" a="1"/>
  <c r="B98" i="4" s="1"/>
  <c r="B134" i="4" a="1"/>
  <c r="B134" i="4" s="1"/>
  <c r="B170" i="4" a="1"/>
  <c r="B170" i="4" s="1"/>
  <c r="B206" i="4" a="1"/>
  <c r="B206" i="4" s="1"/>
  <c r="B247" i="4" a="1"/>
  <c r="B247" i="4" s="1"/>
  <c r="B279" i="4" a="1"/>
  <c r="B279" i="4" s="1"/>
  <c r="B309" i="4" a="1"/>
  <c r="B309" i="4" s="1"/>
  <c r="B339" i="4" a="1"/>
  <c r="B339" i="4" s="1"/>
  <c r="B368" i="4" a="1"/>
  <c r="B368" i="4" s="1"/>
  <c r="B396" i="4" a="1"/>
  <c r="B396" i="4" s="1"/>
  <c r="B430" i="4" a="1"/>
  <c r="B430" i="4" s="1"/>
  <c r="B456" i="4" a="1"/>
  <c r="B456" i="4" s="1"/>
  <c r="B488" i="4" a="1"/>
  <c r="B488" i="4" s="1"/>
  <c r="B516" i="4" a="1"/>
  <c r="B516" i="4" s="1"/>
  <c r="B549" i="4" a="1"/>
  <c r="B549" i="4" s="1"/>
  <c r="B579" i="4" a="1"/>
  <c r="B579" i="4" s="1"/>
  <c r="B610" i="4" a="1"/>
  <c r="B610" i="4" s="1"/>
  <c r="B638" i="4" a="1"/>
  <c r="B638" i="4" s="1"/>
  <c r="B668" i="4" a="1"/>
  <c r="B668" i="4" s="1"/>
  <c r="B700" i="4" a="1"/>
  <c r="B700" i="4" s="1"/>
  <c r="B733" i="4" a="1"/>
  <c r="B733" i="4" s="1"/>
  <c r="B764" i="4" a="1"/>
  <c r="B764" i="4" s="1"/>
  <c r="B850" i="4" a="1"/>
  <c r="B850" i="4" s="1"/>
  <c r="B881" i="4" a="1"/>
  <c r="B881" i="4" s="1"/>
  <c r="B909" i="4" a="1"/>
  <c r="B909" i="4" s="1"/>
  <c r="B941" i="4" a="1"/>
  <c r="B941" i="4" s="1"/>
  <c r="B969" i="4" a="1"/>
  <c r="B969" i="4" s="1"/>
  <c r="B1025" i="4" a="1"/>
  <c r="B1025" i="4" s="1"/>
  <c r="B1056" i="4" a="1"/>
  <c r="B1056" i="4" s="1"/>
  <c r="B1086" i="4" a="1"/>
  <c r="B1086" i="4" s="1"/>
  <c r="B1117" i="4" a="1"/>
  <c r="B1117" i="4" s="1"/>
  <c r="B1148" i="4" a="1"/>
  <c r="B1148" i="4" s="1"/>
  <c r="B1178" i="4" a="1"/>
  <c r="B1178" i="4" s="1"/>
  <c r="B1236" i="4" a="1"/>
  <c r="B1236" i="4" s="1"/>
  <c r="B1267" i="4" a="1"/>
  <c r="B1267" i="4" s="1"/>
  <c r="B1296" i="4" a="1"/>
  <c r="B1296" i="4" s="1"/>
  <c r="B1325" i="4" a="1"/>
  <c r="B1325" i="4" s="1"/>
  <c r="B1357" i="4" a="1"/>
  <c r="B1357" i="4" s="1"/>
  <c r="B1387" i="4" a="1"/>
  <c r="B1387" i="4" s="1"/>
  <c r="B1418" i="4" a="1"/>
  <c r="B1418" i="4" s="1"/>
  <c r="B1449" i="4" a="1"/>
  <c r="B1449" i="4" s="1"/>
  <c r="B1476" i="4" a="1"/>
  <c r="B1476" i="4" s="1"/>
  <c r="B1504" i="4" a="1"/>
  <c r="B1504" i="4" s="1"/>
  <c r="B1533" i="4" a="1"/>
  <c r="B1533" i="4" s="1"/>
  <c r="B1564" i="4" a="1"/>
  <c r="B1564" i="4" s="1"/>
  <c r="B1596" i="4" a="1"/>
  <c r="B1596" i="4" s="1"/>
  <c r="B1627" i="4" a="1"/>
  <c r="B1627" i="4" s="1"/>
  <c r="B1661" i="4" a="1"/>
  <c r="B1661" i="4" s="1"/>
  <c r="B1720" i="4" a="1"/>
  <c r="B1720" i="4" s="1"/>
  <c r="B1748" i="4" a="1"/>
  <c r="B1748" i="4" s="1"/>
  <c r="B1778" i="4" a="1"/>
  <c r="B1778" i="4" s="1"/>
  <c r="B1808" i="4" a="1"/>
  <c r="B1808" i="4" s="1"/>
  <c r="B1837" i="4" a="1"/>
  <c r="B1837" i="4" s="1"/>
  <c r="B1867" i="4" a="1"/>
  <c r="B1867" i="4" s="1"/>
  <c r="B1928" i="4" a="1"/>
  <c r="B1928" i="4" s="1"/>
  <c r="B1959" i="4" a="1"/>
  <c r="B1959" i="4" s="1"/>
  <c r="B1986" i="4" a="1"/>
  <c r="B1986" i="4" s="1"/>
  <c r="B2043" i="4" a="1"/>
  <c r="B2043" i="4" s="1"/>
  <c r="B2072" i="4" a="1"/>
  <c r="B2072" i="4" s="1"/>
  <c r="B2101" i="4" a="1"/>
  <c r="B2101" i="4" s="1"/>
  <c r="B2131" i="4" a="1"/>
  <c r="B2131" i="4" s="1"/>
  <c r="B2160" i="4" a="1"/>
  <c r="B2160" i="4" s="1"/>
  <c r="B2221" i="4" a="1"/>
  <c r="B2221" i="4" s="1"/>
  <c r="B2250" i="4" a="1"/>
  <c r="B2250" i="4" s="1"/>
  <c r="B2281" i="4" a="1"/>
  <c r="B2281" i="4" s="1"/>
  <c r="B2311" i="4" a="1"/>
  <c r="B2311" i="4" s="1"/>
  <c r="B2343" i="4" a="1"/>
  <c r="B2343" i="4" s="1"/>
  <c r="B2373" i="4" a="1"/>
  <c r="B2373" i="4" s="1"/>
  <c r="B2403" i="4" a="1"/>
  <c r="B2403" i="4" s="1"/>
  <c r="B2462" i="4" a="1"/>
  <c r="B2462" i="4" s="1"/>
  <c r="B2492" i="4" a="1"/>
  <c r="B2492" i="4" s="1"/>
  <c r="B2526" i="4" a="1"/>
  <c r="B2526" i="4" s="1"/>
  <c r="B2586" i="4" a="1"/>
  <c r="B2586" i="4" s="1"/>
  <c r="B2614" i="4" a="1"/>
  <c r="B2614" i="4" s="1"/>
  <c r="B2674" i="4" a="1"/>
  <c r="B2674" i="4" s="1"/>
  <c r="B2705" i="4" a="1"/>
  <c r="B2705" i="4" s="1"/>
  <c r="B2734" i="4" a="1"/>
  <c r="B2734" i="4" s="1"/>
  <c r="B2763" i="4" a="1"/>
  <c r="B2763" i="4" s="1"/>
  <c r="B2796" i="4" a="1"/>
  <c r="B2796" i="4" s="1"/>
  <c r="B2827" i="4" a="1"/>
  <c r="B2827" i="4" s="1"/>
  <c r="B2855" i="4" a="1"/>
  <c r="B2855" i="4" s="1"/>
  <c r="B2884" i="4" a="1"/>
  <c r="B2884" i="4" s="1"/>
  <c r="B2913" i="4" a="1"/>
  <c r="B2913" i="4" s="1"/>
  <c r="B2941" i="4" a="1"/>
  <c r="B2941" i="4" s="1"/>
  <c r="B2969" i="4" a="1"/>
  <c r="B2969" i="4" s="1"/>
  <c r="B2999" i="4" a="1"/>
  <c r="B2999" i="4" s="1"/>
  <c r="B3027" i="4" a="1"/>
  <c r="B3027" i="4" s="1"/>
  <c r="B3057" i="4" a="1"/>
  <c r="B3057" i="4" s="1"/>
  <c r="B3089" i="4" a="1"/>
  <c r="B3089" i="4" s="1"/>
  <c r="B3119" i="4" a="1"/>
  <c r="B3119" i="4" s="1"/>
  <c r="B3149" i="4" a="1"/>
  <c r="B3149" i="4" s="1"/>
  <c r="B3178" i="4" a="1"/>
  <c r="B3178" i="4" s="1"/>
  <c r="B3209" i="4" a="1"/>
  <c r="B3209" i="4" s="1"/>
  <c r="B3272" i="4" a="1"/>
  <c r="B3272" i="4" s="1"/>
  <c r="B3301" i="4" a="1"/>
  <c r="B3301" i="4" s="1"/>
  <c r="B3331" i="4" a="1"/>
  <c r="B3331" i="4" s="1"/>
  <c r="B3361" i="4" a="1"/>
  <c r="B3361" i="4" s="1"/>
  <c r="B3387" i="4" a="1"/>
  <c r="B3387" i="4" s="1"/>
  <c r="B3416" i="4" a="1"/>
  <c r="B3416" i="4" s="1"/>
  <c r="B3442" i="4" a="1"/>
  <c r="B3442" i="4" s="1"/>
  <c r="B3470" i="4" a="1"/>
  <c r="B3470" i="4" s="1"/>
  <c r="B3498" i="4" a="1"/>
  <c r="B3498" i="4" s="1"/>
  <c r="B3524" i="4" a="1"/>
  <c r="B3524" i="4" s="1"/>
  <c r="B3553" i="4" a="1"/>
  <c r="B3553" i="4" s="1"/>
  <c r="B3583" i="4" a="1"/>
  <c r="B3583" i="4" s="1"/>
  <c r="B3609" i="4" a="1"/>
  <c r="B3609" i="4" s="1"/>
  <c r="B3636" i="4" a="1"/>
  <c r="B3636" i="4" s="1"/>
  <c r="B3662" i="4" a="1"/>
  <c r="B3662" i="4" s="1"/>
  <c r="B3689" i="4" a="1"/>
  <c r="B3689" i="4" s="1"/>
  <c r="B3714" i="4" a="1"/>
  <c r="B3714" i="4" s="1"/>
  <c r="B3739" i="4" a="1"/>
  <c r="B3739" i="4" s="1"/>
  <c r="B3765" i="4" a="1"/>
  <c r="B3765" i="4" s="1"/>
  <c r="B3791" i="4" a="1"/>
  <c r="B3791" i="4" s="1"/>
  <c r="B3819" i="4" a="1"/>
  <c r="B3819" i="4" s="1"/>
  <c r="B3845" i="4" a="1"/>
  <c r="B3845" i="4" s="1"/>
  <c r="B3873" i="4" a="1"/>
  <c r="B3873" i="4" s="1"/>
  <c r="B3899" i="4" a="1"/>
  <c r="B3899" i="4" s="1"/>
  <c r="B3926" i="4" a="1"/>
  <c r="B3926" i="4" s="1"/>
  <c r="B3954" i="4" a="1"/>
  <c r="B3954" i="4" s="1"/>
  <c r="B3979" i="4" a="1"/>
  <c r="B3979" i="4" s="1"/>
  <c r="B4003" i="4" a="1"/>
  <c r="B4003" i="4" s="1"/>
  <c r="B4029" i="4" a="1"/>
  <c r="B4029" i="4" s="1"/>
  <c r="B4055" i="4" a="1"/>
  <c r="B4055" i="4" s="1"/>
  <c r="B4133" i="4" a="1"/>
  <c r="B4133" i="4" s="1"/>
  <c r="B4158" i="4" a="1"/>
  <c r="B4158" i="4" s="1"/>
  <c r="B4184" i="4" a="1"/>
  <c r="B4184" i="4" s="1"/>
  <c r="B4210" i="4" a="1"/>
  <c r="B4210" i="4" s="1"/>
  <c r="B4239" i="4" a="1"/>
  <c r="B4239" i="4" s="1"/>
  <c r="B4289" i="4" a="1"/>
  <c r="B4289" i="4" s="1"/>
  <c r="B4317" i="4" a="1"/>
  <c r="B4317" i="4" s="1"/>
  <c r="B4345" i="4" a="1"/>
  <c r="B4345" i="4" s="1"/>
  <c r="B4423" i="4" a="1"/>
  <c r="B4423" i="4" s="1"/>
  <c r="B4449" i="4" a="1"/>
  <c r="B4449" i="4" s="1"/>
  <c r="B4474" i="4" a="1"/>
  <c r="B4474" i="4" s="1"/>
  <c r="B4552" i="4" a="1"/>
  <c r="B4552" i="4" s="1"/>
  <c r="B4578" i="4" a="1"/>
  <c r="B4578" i="4" s="1"/>
  <c r="B4605" i="4" a="1"/>
  <c r="B4605" i="4" s="1"/>
  <c r="B4631" i="4" a="1"/>
  <c r="B4631" i="4" s="1"/>
  <c r="B4658" i="4" a="1"/>
  <c r="B4658" i="4" s="1"/>
  <c r="B4687" i="4" a="1"/>
  <c r="B4687" i="4" s="1"/>
  <c r="B4713" i="4" a="1"/>
  <c r="B4713" i="4" s="1"/>
  <c r="B4738" i="4" a="1"/>
  <c r="B4738" i="4" s="1"/>
  <c r="B4765" i="4" a="1"/>
  <c r="B4765" i="4" s="1"/>
  <c r="B4791" i="4" a="1"/>
  <c r="B4791" i="4" s="1"/>
  <c r="B4812" i="4" a="1"/>
  <c r="B4812" i="4" s="1"/>
  <c r="B4859" i="4" a="1"/>
  <c r="B4859" i="4" s="1"/>
  <c r="B4885" i="4" a="1"/>
  <c r="B4885" i="4" s="1"/>
  <c r="B4909" i="4" a="1"/>
  <c r="B4909" i="4" s="1"/>
  <c r="B4962" i="4" a="1"/>
  <c r="B4962" i="4" s="1"/>
  <c r="B4988" i="4" a="1"/>
  <c r="B4988" i="4" s="1"/>
  <c r="B10820" i="4" a="1"/>
  <c r="B10820" i="4" s="1"/>
  <c r="B11782" i="4" a="1"/>
  <c r="B11782" i="4" s="1"/>
  <c r="B12472" i="4" a="1"/>
  <c r="B12472" i="4" s="1"/>
  <c r="B12861" i="4" a="1"/>
  <c r="B12861" i="4" s="1"/>
  <c r="B13205" i="4" a="1"/>
  <c r="B13205" i="4" s="1"/>
  <c r="B13425" i="4" a="1"/>
  <c r="B13425" i="4" s="1"/>
  <c r="B13865" i="4" a="1"/>
  <c r="B13865" i="4" s="1"/>
  <c r="B14095" i="4" a="1"/>
  <c r="B14095" i="4" s="1"/>
  <c r="B14291" i="4" a="1"/>
  <c r="B14291" i="4" s="1"/>
  <c r="B14424" i="4" a="1"/>
  <c r="B14424" i="4" s="1"/>
  <c r="B14570" i="4" a="1"/>
  <c r="B14570" i="4" s="1"/>
  <c r="B14723" i="4" a="1"/>
  <c r="B14723" i="4" s="1"/>
  <c r="B14873" i="4" a="1"/>
  <c r="B14873" i="4" s="1"/>
  <c r="B15010" i="4" a="1"/>
  <c r="B15010" i="4" s="1"/>
  <c r="B15500" i="4" a="1"/>
  <c r="B15500" i="4" s="1"/>
  <c r="B15736" i="4" a="1"/>
  <c r="B15736" i="4" s="1"/>
  <c r="B15967" i="4" a="1"/>
  <c r="B15967" i="4" s="1"/>
  <c r="B16066" i="4" a="1"/>
  <c r="B16066" i="4" s="1"/>
  <c r="B16163" i="4" a="1"/>
  <c r="B16163" i="4" s="1"/>
  <c r="B16258" i="4" a="1"/>
  <c r="B16258" i="4" s="1"/>
  <c r="B16361" i="4" a="1"/>
  <c r="B16361" i="4" s="1"/>
  <c r="B16454" i="4" a="1"/>
  <c r="B16454" i="4" s="1"/>
  <c r="B16553" i="4" a="1"/>
  <c r="B16553" i="4" s="1"/>
  <c r="B16637" i="4" a="1"/>
  <c r="B16637" i="4" s="1"/>
  <c r="B16732" i="4" a="1"/>
  <c r="B16732" i="4" s="1"/>
  <c r="B16827" i="4" a="1"/>
  <c r="B16827" i="4" s="1"/>
  <c r="B16906" i="4" a="1"/>
  <c r="B16906" i="4" s="1"/>
  <c r="B5097" i="4" a="1"/>
  <c r="B5097" i="4" s="1"/>
  <c r="B5295" i="4" a="1"/>
  <c r="B5295" i="4" s="1"/>
  <c r="B5376" i="4" a="1"/>
  <c r="B5376" i="4" s="1"/>
  <c r="B5457" i="4" a="1"/>
  <c r="B5457" i="4" s="1"/>
  <c r="B5622" i="4" a="1"/>
  <c r="B5622" i="4" s="1"/>
  <c r="B5866" i="4" a="1"/>
  <c r="B5866" i="4" s="1"/>
  <c r="B5931" i="4" a="1"/>
  <c r="B5931" i="4" s="1"/>
  <c r="B6075" i="4" a="1"/>
  <c r="B6075" i="4" s="1"/>
  <c r="B6150" i="4" a="1"/>
  <c r="B6150" i="4" s="1"/>
  <c r="B6212" i="4" a="1"/>
  <c r="B6212" i="4" s="1"/>
  <c r="B6277" i="4" a="1"/>
  <c r="B6277" i="4" s="1"/>
  <c r="B6338" i="4" a="1"/>
  <c r="B6338" i="4" s="1"/>
  <c r="B6395" i="4" a="1"/>
  <c r="B6395" i="4" s="1"/>
  <c r="B6464" i="4" a="1"/>
  <c r="B6464" i="4" s="1"/>
  <c r="B6631" i="4" a="1"/>
  <c r="B6631" i="4" s="1"/>
  <c r="B6692" i="4" a="1"/>
  <c r="B6692" i="4" s="1"/>
  <c r="B6751" i="4" a="1"/>
  <c r="B6751" i="4" s="1"/>
  <c r="B6813" i="4" a="1"/>
  <c r="B6813" i="4" s="1"/>
  <c r="B6862" i="4" a="1"/>
  <c r="B6862" i="4" s="1"/>
  <c r="B6932" i="4" a="1"/>
  <c r="B6932" i="4" s="1"/>
  <c r="B6990" i="4" a="1"/>
  <c r="B6990" i="4" s="1"/>
  <c r="B7048" i="4" a="1"/>
  <c r="B7048" i="4" s="1"/>
  <c r="B7107" i="4" a="1"/>
  <c r="B7107" i="4" s="1"/>
  <c r="B7163" i="4" a="1"/>
  <c r="B7163" i="4" s="1"/>
  <c r="B7227" i="4" a="1"/>
  <c r="B7227" i="4" s="1"/>
  <c r="B7278" i="4" a="1"/>
  <c r="B7278" i="4" s="1"/>
  <c r="B7324" i="4" a="1"/>
  <c r="B7324" i="4" s="1"/>
  <c r="B7376" i="4" a="1"/>
  <c r="B7376" i="4" s="1"/>
  <c r="B7434" i="4" a="1"/>
  <c r="B7434" i="4" s="1"/>
  <c r="B7485" i="4" a="1"/>
  <c r="B7485" i="4" s="1"/>
  <c r="B7532" i="4" a="1"/>
  <c r="B7532" i="4" s="1"/>
  <c r="B7637" i="4" a="1"/>
  <c r="B7637" i="4" s="1"/>
  <c r="B7691" i="4" a="1"/>
  <c r="B7691" i="4" s="1"/>
  <c r="B7741" i="4" a="1"/>
  <c r="B7741" i="4" s="1"/>
  <c r="B7790" i="4" a="1"/>
  <c r="B7790" i="4" s="1"/>
  <c r="B7841" i="4" a="1"/>
  <c r="B7841" i="4" s="1"/>
  <c r="B7900" i="4" a="1"/>
  <c r="B7900" i="4" s="1"/>
  <c r="B7953" i="4" a="1"/>
  <c r="B7953" i="4" s="1"/>
  <c r="B7995" i="4" a="1"/>
  <c r="B7995" i="4" s="1"/>
  <c r="B8043" i="4" a="1"/>
  <c r="B8043" i="4" s="1"/>
  <c r="B8096" i="4" a="1"/>
  <c r="B8096" i="4" s="1"/>
  <c r="B8144" i="4" a="1"/>
  <c r="B8144" i="4" s="1"/>
  <c r="B8183" i="4" a="1"/>
  <c r="B8183" i="4" s="1"/>
  <c r="B8318" i="4" a="1"/>
  <c r="B8318" i="4" s="1"/>
  <c r="B8364" i="4" a="1"/>
  <c r="B8364" i="4" s="1"/>
  <c r="B8405" i="4" a="1"/>
  <c r="B8405" i="4" s="1"/>
  <c r="B8661" i="4" a="1"/>
  <c r="B8661" i="4" s="1"/>
  <c r="B8701" i="4" a="1"/>
  <c r="B8701" i="4" s="1"/>
  <c r="B8739" i="4" a="1"/>
  <c r="B8739" i="4" s="1"/>
  <c r="B8787" i="4" a="1"/>
  <c r="B8787" i="4" s="1"/>
  <c r="B8830" i="4" a="1"/>
  <c r="B8830" i="4" s="1"/>
  <c r="B8873" i="4" a="1"/>
  <c r="B8873" i="4" s="1"/>
  <c r="B8916" i="4" a="1"/>
  <c r="B8916" i="4" s="1"/>
  <c r="B8963" i="4" a="1"/>
  <c r="B8963" i="4" s="1"/>
  <c r="B9009" i="4" a="1"/>
  <c r="B9009" i="4" s="1"/>
  <c r="B9051" i="4" a="1"/>
  <c r="B9051" i="4" s="1"/>
  <c r="B9089" i="4" a="1"/>
  <c r="B9089" i="4" s="1"/>
  <c r="B9133" i="4" a="1"/>
  <c r="B9133" i="4" s="1"/>
  <c r="B9211" i="4" a="1"/>
  <c r="B9211" i="4" s="1"/>
  <c r="B9250" i="4" a="1"/>
  <c r="B9250" i="4" s="1"/>
  <c r="B9286" i="4" a="1"/>
  <c r="B9286" i="4" s="1"/>
  <c r="B9328" i="4" a="1"/>
  <c r="B9328" i="4" s="1"/>
  <c r="B9402" i="4" a="1"/>
  <c r="B9402" i="4" s="1"/>
  <c r="B9434" i="4" a="1"/>
  <c r="B9434" i="4" s="1"/>
  <c r="B9467" i="4" a="1"/>
  <c r="B9467" i="4" s="1"/>
  <c r="B9500" i="4" a="1"/>
  <c r="B9500" i="4" s="1"/>
  <c r="B9534" i="4" a="1"/>
  <c r="B9534" i="4" s="1"/>
  <c r="B9596" i="4" a="1"/>
  <c r="B9596" i="4" s="1"/>
  <c r="B9656" i="4" a="1"/>
  <c r="B9656" i="4" s="1"/>
  <c r="B9687" i="4" a="1"/>
  <c r="B9687" i="4" s="1"/>
  <c r="B9719" i="4" a="1"/>
  <c r="B9719" i="4" s="1"/>
  <c r="B9751" i="4" a="1"/>
  <c r="B9751" i="4" s="1"/>
  <c r="B9783" i="4" a="1"/>
  <c r="B9783" i="4" s="1"/>
  <c r="B9813" i="4" a="1"/>
  <c r="B9813" i="4" s="1"/>
  <c r="B9844" i="4" a="1"/>
  <c r="B9844" i="4" s="1"/>
  <c r="B9934" i="4" a="1"/>
  <c r="B9934" i="4" s="1"/>
  <c r="B9999" i="4" a="1"/>
  <c r="B9999" i="4" s="1"/>
  <c r="B33" i="4" a="1"/>
  <c r="B33" i="4" s="1"/>
  <c r="B65" i="4" a="1"/>
  <c r="B65" i="4" s="1"/>
  <c r="B99" i="4" a="1"/>
  <c r="B99" i="4" s="1"/>
  <c r="B135" i="4" a="1"/>
  <c r="B135" i="4" s="1"/>
  <c r="B171" i="4" a="1"/>
  <c r="B171" i="4" s="1"/>
  <c r="B209" i="4" a="1"/>
  <c r="B209" i="4" s="1"/>
  <c r="B248" i="4" a="1"/>
  <c r="B248" i="4" s="1"/>
  <c r="B280" i="4" a="1"/>
  <c r="B280" i="4" s="1"/>
  <c r="B310" i="4" a="1"/>
  <c r="B310" i="4" s="1"/>
  <c r="B340" i="4" a="1"/>
  <c r="B340" i="4" s="1"/>
  <c r="B369" i="4" a="1"/>
  <c r="B369" i="4" s="1"/>
  <c r="B397" i="4" a="1"/>
  <c r="B397" i="4" s="1"/>
  <c r="B431" i="4" a="1"/>
  <c r="B431" i="4" s="1"/>
  <c r="B457" i="4" a="1"/>
  <c r="B457" i="4" s="1"/>
  <c r="B490" i="4" a="1"/>
  <c r="B490" i="4" s="1"/>
  <c r="B550" i="4" a="1"/>
  <c r="B550" i="4" s="1"/>
  <c r="B580" i="4" a="1"/>
  <c r="B580" i="4" s="1"/>
  <c r="B639" i="4" a="1"/>
  <c r="B639" i="4" s="1"/>
  <c r="B669" i="4" a="1"/>
  <c r="B669" i="4" s="1"/>
  <c r="B701" i="4" a="1"/>
  <c r="B701" i="4" s="1"/>
  <c r="B794" i="4" a="1"/>
  <c r="B794" i="4" s="1"/>
  <c r="B819" i="4" a="1"/>
  <c r="B819" i="4" s="1"/>
  <c r="B851" i="4" a="1"/>
  <c r="B851" i="4" s="1"/>
  <c r="B882" i="4" a="1"/>
  <c r="B882" i="4" s="1"/>
  <c r="B910" i="4" a="1"/>
  <c r="B910" i="4" s="1"/>
  <c r="B942" i="4" a="1"/>
  <c r="B942" i="4" s="1"/>
  <c r="B970" i="4" a="1"/>
  <c r="B970" i="4" s="1"/>
  <c r="B997" i="4" a="1"/>
  <c r="B997" i="4" s="1"/>
  <c r="B1057" i="4" a="1"/>
  <c r="B1057" i="4" s="1"/>
  <c r="B1087" i="4" a="1"/>
  <c r="B1087" i="4" s="1"/>
  <c r="B1118" i="4" a="1"/>
  <c r="B1118" i="4" s="1"/>
  <c r="B1149" i="4" a="1"/>
  <c r="B1149" i="4" s="1"/>
  <c r="B1179" i="4" a="1"/>
  <c r="B1179" i="4" s="1"/>
  <c r="B1207" i="4" a="1"/>
  <c r="B1207" i="4" s="1"/>
  <c r="B1237" i="4" a="1"/>
  <c r="B1237" i="4" s="1"/>
  <c r="B1268" i="4" a="1"/>
  <c r="B1268" i="4" s="1"/>
  <c r="B1297" i="4" a="1"/>
  <c r="B1297" i="4" s="1"/>
  <c r="B1326" i="4" a="1"/>
  <c r="B1326" i="4" s="1"/>
  <c r="B1359" i="4" a="1"/>
  <c r="B1359" i="4" s="1"/>
  <c r="B1505" i="4" a="1"/>
  <c r="B1505" i="4" s="1"/>
  <c r="B1534" i="4" a="1"/>
  <c r="B1534" i="4" s="1"/>
  <c r="B1565" i="4" a="1"/>
  <c r="B1565" i="4" s="1"/>
  <c r="B1597" i="4" a="1"/>
  <c r="B1597" i="4" s="1"/>
  <c r="B1630" i="4" a="1"/>
  <c r="B1630" i="4" s="1"/>
  <c r="B1662" i="4" a="1"/>
  <c r="B1662" i="4" s="1"/>
  <c r="B1691" i="4" a="1"/>
  <c r="B1691" i="4" s="1"/>
  <c r="B1749" i="4" a="1"/>
  <c r="B1749" i="4" s="1"/>
  <c r="B1809" i="4" a="1"/>
  <c r="B1809" i="4" s="1"/>
  <c r="B1838" i="4" a="1"/>
  <c r="B1838" i="4" s="1"/>
  <c r="B1868" i="4" a="1"/>
  <c r="B1868" i="4" s="1"/>
  <c r="B1897" i="4" a="1"/>
  <c r="B1897" i="4" s="1"/>
  <c r="B1929" i="4" a="1"/>
  <c r="B1929" i="4" s="1"/>
  <c r="B1988" i="4" a="1"/>
  <c r="B1988" i="4" s="1"/>
  <c r="B2016" i="4" a="1"/>
  <c r="B2016" i="4" s="1"/>
  <c r="B2044" i="4" a="1"/>
  <c r="B2044" i="4" s="1"/>
  <c r="B2073" i="4" a="1"/>
  <c r="B2073" i="4" s="1"/>
  <c r="B2102" i="4" a="1"/>
  <c r="B2102" i="4" s="1"/>
  <c r="B2132" i="4" a="1"/>
  <c r="B2132" i="4" s="1"/>
  <c r="B2190" i="4" a="1"/>
  <c r="B2190" i="4" s="1"/>
  <c r="B2222" i="4" a="1"/>
  <c r="B2222" i="4" s="1"/>
  <c r="B2251" i="4" a="1"/>
  <c r="B2251" i="4" s="1"/>
  <c r="B2282" i="4" a="1"/>
  <c r="B2282" i="4" s="1"/>
  <c r="B2312" i="4" a="1"/>
  <c r="B2312" i="4" s="1"/>
  <c r="B2344" i="4" a="1"/>
  <c r="B2344" i="4" s="1"/>
  <c r="B2374" i="4" a="1"/>
  <c r="B2374" i="4" s="1"/>
  <c r="B2404" i="4" a="1"/>
  <c r="B2404" i="4" s="1"/>
  <c r="B2435" i="4" a="1"/>
  <c r="B2435" i="4" s="1"/>
  <c r="B2495" i="4" a="1"/>
  <c r="B2495" i="4" s="1"/>
  <c r="B2527" i="4" a="1"/>
  <c r="B2527" i="4" s="1"/>
  <c r="B2555" i="4" a="1"/>
  <c r="B2555" i="4" s="1"/>
  <c r="B2615" i="4" a="1"/>
  <c r="B2615" i="4" s="1"/>
  <c r="B2646" i="4" a="1"/>
  <c r="B2646" i="4" s="1"/>
  <c r="B2675" i="4" a="1"/>
  <c r="B2675" i="4" s="1"/>
  <c r="B2706" i="4" a="1"/>
  <c r="B2706" i="4" s="1"/>
  <c r="B2764" i="4" a="1"/>
  <c r="B2764" i="4" s="1"/>
  <c r="B2797" i="4" a="1"/>
  <c r="B2797" i="4" s="1"/>
  <c r="B2828" i="4" a="1"/>
  <c r="B2828" i="4" s="1"/>
  <c r="B2885" i="4" a="1"/>
  <c r="B2885" i="4" s="1"/>
  <c r="B2914" i="4" a="1"/>
  <c r="B2914" i="4" s="1"/>
  <c r="B2942" i="4" a="1"/>
  <c r="B2942" i="4" s="1"/>
  <c r="B2970" i="4" a="1"/>
  <c r="B2970" i="4" s="1"/>
  <c r="B3028" i="4" a="1"/>
  <c r="B3028" i="4" s="1"/>
  <c r="B3058" i="4" a="1"/>
  <c r="B3058" i="4" s="1"/>
  <c r="B3091" i="4" a="1"/>
  <c r="B3091" i="4" s="1"/>
  <c r="B3120" i="4" a="1"/>
  <c r="B3120" i="4" s="1"/>
  <c r="B3150" i="4" a="1"/>
  <c r="B3150" i="4" s="1"/>
  <c r="B3179" i="4" a="1"/>
  <c r="B3179" i="4" s="1"/>
  <c r="B3210" i="4" a="1"/>
  <c r="B3210" i="4" s="1"/>
  <c r="B3242" i="4" a="1"/>
  <c r="B3242" i="4" s="1"/>
  <c r="B3273" i="4" a="1"/>
  <c r="B3273" i="4" s="1"/>
  <c r="B3302" i="4" a="1"/>
  <c r="B3302" i="4" s="1"/>
  <c r="B3332" i="4" a="1"/>
  <c r="B3332" i="4" s="1"/>
  <c r="B3362" i="4" a="1"/>
  <c r="B3362" i="4" s="1"/>
  <c r="B3388" i="4" a="1"/>
  <c r="B3388" i="4" s="1"/>
  <c r="B3417" i="4" a="1"/>
  <c r="B3417" i="4" s="1"/>
  <c r="B3443" i="4" a="1"/>
  <c r="B3443" i="4" s="1"/>
  <c r="B3472" i="4" a="1"/>
  <c r="B3472" i="4" s="1"/>
  <c r="B3499" i="4" a="1"/>
  <c r="B3499" i="4" s="1"/>
  <c r="B3525" i="4" a="1"/>
  <c r="B3525" i="4" s="1"/>
  <c r="B3554" i="4" a="1"/>
  <c r="B3554" i="4" s="1"/>
  <c r="B3610" i="4" a="1"/>
  <c r="B3610" i="4" s="1"/>
  <c r="B3663" i="4" a="1"/>
  <c r="B3663" i="4" s="1"/>
  <c r="B3690" i="4" a="1"/>
  <c r="B3690" i="4" s="1"/>
  <c r="B3715" i="4" a="1"/>
  <c r="B3715" i="4" s="1"/>
  <c r="B3766" i="4" a="1"/>
  <c r="B3766" i="4" s="1"/>
  <c r="B3792" i="4" a="1"/>
  <c r="B3792" i="4" s="1"/>
  <c r="B3820" i="4" a="1"/>
  <c r="B3820" i="4" s="1"/>
  <c r="B3846" i="4" a="1"/>
  <c r="B3846" i="4" s="1"/>
  <c r="B3874" i="4" a="1"/>
  <c r="B3874" i="4" s="1"/>
  <c r="B3900" i="4" a="1"/>
  <c r="B3900" i="4" s="1"/>
  <c r="B3980" i="4" a="1"/>
  <c r="B3980" i="4" s="1"/>
  <c r="B4030" i="4" a="1"/>
  <c r="B4030" i="4" s="1"/>
  <c r="B4056" i="4" a="1"/>
  <c r="B4056" i="4" s="1"/>
  <c r="B4082" i="4" a="1"/>
  <c r="B4082" i="4" s="1"/>
  <c r="B4107" i="4" a="1"/>
  <c r="B4107" i="4" s="1"/>
  <c r="B4134" i="4" a="1"/>
  <c r="B4134" i="4" s="1"/>
  <c r="B4159" i="4" a="1"/>
  <c r="B4159" i="4" s="1"/>
  <c r="B4185" i="4" a="1"/>
  <c r="B4185" i="4" s="1"/>
  <c r="B4211" i="4" a="1"/>
  <c r="B4211" i="4" s="1"/>
  <c r="B4240" i="4" a="1"/>
  <c r="B4240" i="4" s="1"/>
  <c r="B4264" i="4" a="1"/>
  <c r="B4264" i="4" s="1"/>
  <c r="B4290" i="4" a="1"/>
  <c r="B4290" i="4" s="1"/>
  <c r="B4318" i="4" a="1"/>
  <c r="B4318" i="4" s="1"/>
  <c r="B4346" i="4" a="1"/>
  <c r="B4346" i="4" s="1"/>
  <c r="B4371" i="4" a="1"/>
  <c r="B4371" i="4" s="1"/>
  <c r="B4396" i="4" a="1"/>
  <c r="B4396" i="4" s="1"/>
  <c r="B4450" i="4" a="1"/>
  <c r="B4450" i="4" s="1"/>
  <c r="B4501" i="4" a="1"/>
  <c r="B4501" i="4" s="1"/>
  <c r="B4526" i="4" a="1"/>
  <c r="B4526" i="4" s="1"/>
  <c r="B4553" i="4" a="1"/>
  <c r="B4553" i="4" s="1"/>
  <c r="B4579" i="4" a="1"/>
  <c r="B4579" i="4" s="1"/>
  <c r="B4606" i="4" a="1"/>
  <c r="B4606" i="4" s="1"/>
  <c r="B4632" i="4" a="1"/>
  <c r="B4632" i="4" s="1"/>
  <c r="B4659" i="4" a="1"/>
  <c r="B4659" i="4" s="1"/>
  <c r="B4688" i="4" a="1"/>
  <c r="B4688" i="4" s="1"/>
  <c r="B4714" i="4" a="1"/>
  <c r="B4714" i="4" s="1"/>
  <c r="B4739" i="4" a="1"/>
  <c r="B4739" i="4" s="1"/>
  <c r="B4766" i="4" a="1"/>
  <c r="B4766" i="4" s="1"/>
  <c r="B4813" i="4" a="1"/>
  <c r="B4813" i="4" s="1"/>
  <c r="B4835" i="4" a="1"/>
  <c r="B4835" i="4" s="1"/>
  <c r="B4886" i="4" a="1"/>
  <c r="B4886" i="4" s="1"/>
  <c r="B4910" i="4" a="1"/>
  <c r="B4910" i="4" s="1"/>
  <c r="B4936" i="4" a="1"/>
  <c r="B4936" i="4" s="1"/>
  <c r="B4963" i="4" a="1"/>
  <c r="B4963" i="4" s="1"/>
  <c r="B4989" i="4" a="1"/>
  <c r="B4989" i="4" s="1"/>
  <c r="B11361" i="4" a="1"/>
  <c r="B11361" i="4" s="1"/>
  <c r="B12178" i="4" a="1"/>
  <c r="B12178" i="4" s="1"/>
  <c r="B12724" i="4" a="1"/>
  <c r="B12724" i="4" s="1"/>
  <c r="B13054" i="4" a="1"/>
  <c r="B13054" i="4" s="1"/>
  <c r="B13307" i="4" a="1"/>
  <c r="B13307" i="4" s="1"/>
  <c r="B13552" i="4" a="1"/>
  <c r="B13552" i="4" s="1"/>
  <c r="B14334" i="4" a="1"/>
  <c r="B14334" i="4" s="1"/>
  <c r="B14540" i="4" a="1"/>
  <c r="B14540" i="4" s="1"/>
  <c r="B14794" i="4" a="1"/>
  <c r="B14794" i="4" s="1"/>
  <c r="B15076" i="4" a="1"/>
  <c r="B15076" i="4" s="1"/>
  <c r="B15192" i="4" a="1"/>
  <c r="B15192" i="4" s="1"/>
  <c r="B15323" i="4" a="1"/>
  <c r="B15323" i="4" s="1"/>
  <c r="B15566" i="4" a="1"/>
  <c r="B15566" i="4" s="1"/>
  <c r="B15910" i="4" a="1"/>
  <c r="B15910" i="4" s="1"/>
  <c r="B16015" i="4" a="1"/>
  <c r="B16015" i="4" s="1"/>
  <c r="B16124" i="4" a="1"/>
  <c r="B16124" i="4" s="1"/>
  <c r="B16220" i="4" a="1"/>
  <c r="B16220" i="4" s="1"/>
  <c r="B16307" i="4" a="1"/>
  <c r="B16307" i="4" s="1"/>
  <c r="B16397" i="4" a="1"/>
  <c r="B16397" i="4" s="1"/>
  <c r="B16508" i="4" a="1"/>
  <c r="B16508" i="4" s="1"/>
  <c r="B16602" i="4" a="1"/>
  <c r="B16602" i="4" s="1"/>
  <c r="B16693" i="4" a="1"/>
  <c r="B16693" i="4" s="1"/>
  <c r="B16770" i="4" a="1"/>
  <c r="B16770" i="4" s="1"/>
  <c r="B16851" i="4" a="1"/>
  <c r="B16851" i="4" s="1"/>
  <c r="B5055" i="4" a="1"/>
  <c r="B5055" i="4" s="1"/>
  <c r="B5149" i="4" a="1"/>
  <c r="B5149" i="4" s="1"/>
  <c r="B5257" i="4" a="1"/>
  <c r="B5257" i="4" s="1"/>
  <c r="B5340" i="4" a="1"/>
  <c r="B5340" i="4" s="1"/>
  <c r="B5428" i="4" a="1"/>
  <c r="B5428" i="4" s="1"/>
  <c r="B5500" i="4" a="1"/>
  <c r="B5500" i="4" s="1"/>
  <c r="B5585" i="4" a="1"/>
  <c r="B5585" i="4" s="1"/>
  <c r="B5666" i="4" a="1"/>
  <c r="B5666" i="4" s="1"/>
  <c r="B5748" i="4" a="1"/>
  <c r="B5748" i="4" s="1"/>
  <c r="B5892" i="4" a="1"/>
  <c r="B5892" i="4" s="1"/>
  <c r="B5962" i="4" a="1"/>
  <c r="B5962" i="4" s="1"/>
  <c r="B6110" i="4" a="1"/>
  <c r="B6110" i="4" s="1"/>
  <c r="B6180" i="4" a="1"/>
  <c r="B6180" i="4" s="1"/>
  <c r="B6235" i="4" a="1"/>
  <c r="B6235" i="4" s="1"/>
  <c r="B6378" i="4" a="1"/>
  <c r="B6378" i="4" s="1"/>
  <c r="B6430" i="4" a="1"/>
  <c r="B6430" i="4" s="1"/>
  <c r="B6487" i="4" a="1"/>
  <c r="B6487" i="4" s="1"/>
  <c r="B6554" i="4" a="1"/>
  <c r="B6554" i="4" s="1"/>
  <c r="B6605" i="4" a="1"/>
  <c r="B6605" i="4" s="1"/>
  <c r="B6661" i="4" a="1"/>
  <c r="B6661" i="4" s="1"/>
  <c r="B6715" i="4" a="1"/>
  <c r="B6715" i="4" s="1"/>
  <c r="B6774" i="4" a="1"/>
  <c r="B6774" i="4" s="1"/>
  <c r="B6901" i="4" a="1"/>
  <c r="B6901" i="4" s="1"/>
  <c r="B6957" i="4" a="1"/>
  <c r="B6957" i="4" s="1"/>
  <c r="B7016" i="4" a="1"/>
  <c r="B7016" i="4" s="1"/>
  <c r="B7083" i="4" a="1"/>
  <c r="B7083" i="4" s="1"/>
  <c r="B7140" i="4" a="1"/>
  <c r="B7140" i="4" s="1"/>
  <c r="B7248" i="4" a="1"/>
  <c r="B7248" i="4" s="1"/>
  <c r="B7355" i="4" a="1"/>
  <c r="B7355" i="4" s="1"/>
  <c r="B7404" i="4" a="1"/>
  <c r="B7404" i="4" s="1"/>
  <c r="B7505" i="4" a="1"/>
  <c r="B7505" i="4" s="1"/>
  <c r="B7555" i="4" a="1"/>
  <c r="B7555" i="4" s="1"/>
  <c r="B7609" i="4" a="1"/>
  <c r="B7609" i="4" s="1"/>
  <c r="B7662" i="4" a="1"/>
  <c r="B7662" i="4" s="1"/>
  <c r="B7710" i="4" a="1"/>
  <c r="B7710" i="4" s="1"/>
  <c r="B7772" i="4" a="1"/>
  <c r="B7772" i="4" s="1"/>
  <c r="B7818" i="4" a="1"/>
  <c r="B7818" i="4" s="1"/>
  <c r="B7869" i="4" a="1"/>
  <c r="B7869" i="4" s="1"/>
  <c r="B7925" i="4" a="1"/>
  <c r="B7925" i="4" s="1"/>
  <c r="B7976" i="4" a="1"/>
  <c r="B7976" i="4" s="1"/>
  <c r="B8025" i="4" a="1"/>
  <c r="B8025" i="4" s="1"/>
  <c r="B8116" i="4" a="1"/>
  <c r="B8116" i="4" s="1"/>
  <c r="B8163" i="4" a="1"/>
  <c r="B8163" i="4" s="1"/>
  <c r="B8208" i="4" a="1"/>
  <c r="B8208" i="4" s="1"/>
  <c r="B10889" i="4" a="1"/>
  <c r="B10889" i="4" s="1"/>
  <c r="B11883" i="4" a="1"/>
  <c r="B11883" i="4" s="1"/>
  <c r="B12720" i="4" a="1"/>
  <c r="B12720" i="4" s="1"/>
  <c r="B13070" i="4" a="1"/>
  <c r="B13070" i="4" s="1"/>
  <c r="B13493" i="4" a="1"/>
  <c r="B13493" i="4" s="1"/>
  <c r="B13993" i="4" a="1"/>
  <c r="B13993" i="4" s="1"/>
  <c r="B14231" i="4" a="1"/>
  <c r="B14231" i="4" s="1"/>
  <c r="B14467" i="4" a="1"/>
  <c r="B14467" i="4" s="1"/>
  <c r="B14645" i="4" a="1"/>
  <c r="B14645" i="4" s="1"/>
  <c r="B14826" i="4" a="1"/>
  <c r="B14826" i="4" s="1"/>
  <c r="B15324" i="4" a="1"/>
  <c r="B15324" i="4" s="1"/>
  <c r="B15492" i="4" a="1"/>
  <c r="B15492" i="4" s="1"/>
  <c r="B15646" i="4" a="1"/>
  <c r="B15646" i="4" s="1"/>
  <c r="B15797" i="4" a="1"/>
  <c r="B15797" i="4" s="1"/>
  <c r="B15925" i="4" a="1"/>
  <c r="B15925" i="4" s="1"/>
  <c r="B16068" i="4" a="1"/>
  <c r="B16068" i="4" s="1"/>
  <c r="B16193" i="4" a="1"/>
  <c r="B16193" i="4" s="1"/>
  <c r="B16312" i="4" a="1"/>
  <c r="B16312" i="4" s="1"/>
  <c r="B16561" i="4" a="1"/>
  <c r="B16561" i="4" s="1"/>
  <c r="B16787" i="4" a="1"/>
  <c r="B16787" i="4" s="1"/>
  <c r="B16907" i="4" a="1"/>
  <c r="B16907" i="4" s="1"/>
  <c r="B5031" i="4" a="1"/>
  <c r="B5031" i="4" s="1"/>
  <c r="B5148" i="4" a="1"/>
  <c r="B5148" i="4" s="1"/>
  <c r="B5282" i="4" a="1"/>
  <c r="B5282" i="4" s="1"/>
  <c r="B5391" i="4" a="1"/>
  <c r="B5391" i="4" s="1"/>
  <c r="B5594" i="4" a="1"/>
  <c r="B5594" i="4" s="1"/>
  <c r="B5801" i="4" a="1"/>
  <c r="B5801" i="4" s="1"/>
  <c r="B5887" i="4" a="1"/>
  <c r="B5887" i="4" s="1"/>
  <c r="B5983" i="4" a="1"/>
  <c r="B5983" i="4" s="1"/>
  <c r="B6078" i="4" a="1"/>
  <c r="B6078" i="4" s="1"/>
  <c r="B6173" i="4" a="1"/>
  <c r="B6173" i="4" s="1"/>
  <c r="B6238" i="4" a="1"/>
  <c r="B6238" i="4" s="1"/>
  <c r="B6415" i="4" a="1"/>
  <c r="B6415" i="4" s="1"/>
  <c r="B6485" i="4" a="1"/>
  <c r="B6485" i="4" s="1"/>
  <c r="B6559" i="4" a="1"/>
  <c r="B6559" i="4" s="1"/>
  <c r="B6709" i="4" a="1"/>
  <c r="B6709" i="4" s="1"/>
  <c r="B6786" i="4" a="1"/>
  <c r="B6786" i="4" s="1"/>
  <c r="B6854" i="4" a="1"/>
  <c r="B6854" i="4" s="1"/>
  <c r="B7011" i="4" a="1"/>
  <c r="B7011" i="4" s="1"/>
  <c r="B7087" i="4" a="1"/>
  <c r="B7087" i="4" s="1"/>
  <c r="B7171" i="4" a="1"/>
  <c r="B7171" i="4" s="1"/>
  <c r="B7234" i="4" a="1"/>
  <c r="B7234" i="4" s="1"/>
  <c r="B7306" i="4" a="1"/>
  <c r="B7306" i="4" s="1"/>
  <c r="B7440" i="4" a="1"/>
  <c r="B7440" i="4" s="1"/>
  <c r="B7499" i="4" a="1"/>
  <c r="B7499" i="4" s="1"/>
  <c r="B7620" i="4" a="1"/>
  <c r="B7620" i="4" s="1"/>
  <c r="B7698" i="4" a="1"/>
  <c r="B7698" i="4" s="1"/>
  <c r="B7830" i="4" a="1"/>
  <c r="B7830" i="4" s="1"/>
  <c r="B7904" i="4" a="1"/>
  <c r="B7904" i="4" s="1"/>
  <c r="B7962" i="4" a="1"/>
  <c r="B7962" i="4" s="1"/>
  <c r="B8026" i="4" a="1"/>
  <c r="B8026" i="4" s="1"/>
  <c r="B8078" i="4" a="1"/>
  <c r="B8078" i="4" s="1"/>
  <c r="B8149" i="4" a="1"/>
  <c r="B8149" i="4" s="1"/>
  <c r="B8204" i="4" a="1"/>
  <c r="B8204" i="4" s="1"/>
  <c r="B8257" i="4" a="1"/>
  <c r="B8257" i="4" s="1"/>
  <c r="B8307" i="4" a="1"/>
  <c r="B8307" i="4" s="1"/>
  <c r="B8370" i="4" a="1"/>
  <c r="B8370" i="4" s="1"/>
  <c r="B8419" i="4" a="1"/>
  <c r="B8419" i="4" s="1"/>
  <c r="B8518" i="4" a="1"/>
  <c r="B8518" i="4" s="1"/>
  <c r="B8580" i="4" a="1"/>
  <c r="B8580" i="4" s="1"/>
  <c r="B8630" i="4" a="1"/>
  <c r="B8630" i="4" s="1"/>
  <c r="B8682" i="4" a="1"/>
  <c r="B8682" i="4" s="1"/>
  <c r="B8789" i="4" a="1"/>
  <c r="B8789" i="4" s="1"/>
  <c r="B8839" i="4" a="1"/>
  <c r="B8839" i="4" s="1"/>
  <c r="B8896" i="4" a="1"/>
  <c r="B8896" i="4" s="1"/>
  <c r="B8948" i="4" a="1"/>
  <c r="B8948" i="4" s="1"/>
  <c r="B9057" i="4" a="1"/>
  <c r="B9057" i="4" s="1"/>
  <c r="B9105" i="4" a="1"/>
  <c r="B9105" i="4" s="1"/>
  <c r="B9200" i="4" a="1"/>
  <c r="B9200" i="4" s="1"/>
  <c r="B9256" i="4" a="1"/>
  <c r="B9256" i="4" s="1"/>
  <c r="B9391" i="4" a="1"/>
  <c r="B9391" i="4" s="1"/>
  <c r="B9437" i="4" a="1"/>
  <c r="B9437" i="4" s="1"/>
  <c r="B9475" i="4" a="1"/>
  <c r="B9475" i="4" s="1"/>
  <c r="B9515" i="4" a="1"/>
  <c r="B9515" i="4" s="1"/>
  <c r="B9550" i="4" a="1"/>
  <c r="B9550" i="4" s="1"/>
  <c r="B9632" i="4" a="1"/>
  <c r="B9632" i="4" s="1"/>
  <c r="B9669" i="4" a="1"/>
  <c r="B9669" i="4" s="1"/>
  <c r="B9707" i="4" a="1"/>
  <c r="B9707" i="4" s="1"/>
  <c r="B9744" i="4" a="1"/>
  <c r="B9744" i="4" s="1"/>
  <c r="B9787" i="4" a="1"/>
  <c r="B9787" i="4" s="1"/>
  <c r="B9823" i="4" a="1"/>
  <c r="B9823" i="4" s="1"/>
  <c r="B9859" i="4" a="1"/>
  <c r="B9859" i="4" s="1"/>
  <c r="B9895" i="4" a="1"/>
  <c r="B9895" i="4" s="1"/>
  <c r="B9935" i="4" a="1"/>
  <c r="B9935" i="4" s="1"/>
  <c r="B52" i="4" a="1"/>
  <c r="B52" i="4" s="1"/>
  <c r="B92" i="4" a="1"/>
  <c r="B92" i="4" s="1"/>
  <c r="B141" i="4" a="1"/>
  <c r="B141" i="4" s="1"/>
  <c r="B187" i="4" a="1"/>
  <c r="B187" i="4" s="1"/>
  <c r="B230" i="4" a="1"/>
  <c r="B230" i="4" s="1"/>
  <c r="B269" i="4" a="1"/>
  <c r="B269" i="4" s="1"/>
  <c r="B348" i="4" a="1"/>
  <c r="B348" i="4" s="1"/>
  <c r="B420" i="4" a="1"/>
  <c r="B420" i="4" s="1"/>
  <c r="B461" i="4" a="1"/>
  <c r="B461" i="4" s="1"/>
  <c r="B499" i="4" a="1"/>
  <c r="B499" i="4" s="1"/>
  <c r="B531" i="4" a="1"/>
  <c r="B531" i="4" s="1"/>
  <c r="B569" i="4" a="1"/>
  <c r="B569" i="4" s="1"/>
  <c r="B606" i="4" a="1"/>
  <c r="B606" i="4" s="1"/>
  <c r="B643" i="4" a="1"/>
  <c r="B643" i="4" s="1"/>
  <c r="B683" i="4" a="1"/>
  <c r="B683" i="4" s="1"/>
  <c r="B720" i="4" a="1"/>
  <c r="B720" i="4" s="1"/>
  <c r="B757" i="4" a="1"/>
  <c r="B757" i="4" s="1"/>
  <c r="B828" i="4" a="1"/>
  <c r="B828" i="4" s="1"/>
  <c r="B865" i="4" a="1"/>
  <c r="B865" i="4" s="1"/>
  <c r="B900" i="4" a="1"/>
  <c r="B900" i="4" s="1"/>
  <c r="B944" i="4" a="1"/>
  <c r="B944" i="4" s="1"/>
  <c r="B977" i="4" a="1"/>
  <c r="B977" i="4" s="1"/>
  <c r="B1014" i="4" a="1"/>
  <c r="B1014" i="4" s="1"/>
  <c r="B1046" i="4" a="1"/>
  <c r="B1046" i="4" s="1"/>
  <c r="B1080" i="4" a="1"/>
  <c r="B1080" i="4" s="1"/>
  <c r="B1160" i="4" a="1"/>
  <c r="B1160" i="4" s="1"/>
  <c r="B1194" i="4" a="1"/>
  <c r="B1194" i="4" s="1"/>
  <c r="B1230" i="4" a="1"/>
  <c r="B1230" i="4" s="1"/>
  <c r="B1271" i="4" a="1"/>
  <c r="B1271" i="4" s="1"/>
  <c r="B1308" i="4" a="1"/>
  <c r="B1308" i="4" s="1"/>
  <c r="B1343" i="4" a="1"/>
  <c r="B1343" i="4" s="1"/>
  <c r="B1420" i="4" a="1"/>
  <c r="B1420" i="4" s="1"/>
  <c r="B1454" i="4" a="1"/>
  <c r="B1454" i="4" s="1"/>
  <c r="B1488" i="4" a="1"/>
  <c r="B1488" i="4" s="1"/>
  <c r="B1524" i="4" a="1"/>
  <c r="B1524" i="4" s="1"/>
  <c r="B1560" i="4" a="1"/>
  <c r="B1560" i="4" s="1"/>
  <c r="B1603" i="4" a="1"/>
  <c r="B1603" i="4" s="1"/>
  <c r="B1640" i="4" a="1"/>
  <c r="B1640" i="4" s="1"/>
  <c r="B1677" i="4" a="1"/>
  <c r="B1677" i="4" s="1"/>
  <c r="B1753" i="4" a="1"/>
  <c r="B1753" i="4" s="1"/>
  <c r="B1860" i="4" a="1"/>
  <c r="B1860" i="4" s="1"/>
  <c r="B1900" i="4" a="1"/>
  <c r="B1900" i="4" s="1"/>
  <c r="B2003" i="4" a="1"/>
  <c r="B2003" i="4" s="1"/>
  <c r="B2038" i="4" a="1"/>
  <c r="B2038" i="4" s="1"/>
  <c r="B2076" i="4" a="1"/>
  <c r="B2076" i="4" s="1"/>
  <c r="B2116" i="4" a="1"/>
  <c r="B2116" i="4" s="1"/>
  <c r="B2150" i="4" a="1"/>
  <c r="B2150" i="4" s="1"/>
  <c r="B2259" i="4" a="1"/>
  <c r="B2259" i="4" s="1"/>
  <c r="B2294" i="4" a="1"/>
  <c r="B2294" i="4" s="1"/>
  <c r="B2334" i="4" a="1"/>
  <c r="B2334" i="4" s="1"/>
  <c r="B2375" i="4" a="1"/>
  <c r="B2375" i="4" s="1"/>
  <c r="B2413" i="4" a="1"/>
  <c r="B2413" i="4" s="1"/>
  <c r="B2450" i="4" a="1"/>
  <c r="B2450" i="4" s="1"/>
  <c r="B2483" i="4" a="1"/>
  <c r="B2483" i="4" s="1"/>
  <c r="B2520" i="4" a="1"/>
  <c r="B2520" i="4" s="1"/>
  <c r="B2561" i="4" a="1"/>
  <c r="B2561" i="4" s="1"/>
  <c r="B2598" i="4" a="1"/>
  <c r="B2598" i="4" s="1"/>
  <c r="B2633" i="4" a="1"/>
  <c r="B2633" i="4" s="1"/>
  <c r="B2669" i="4" a="1"/>
  <c r="B2669" i="4" s="1"/>
  <c r="B2708" i="4" a="1"/>
  <c r="B2708" i="4" s="1"/>
  <c r="B2744" i="4" a="1"/>
  <c r="B2744" i="4" s="1"/>
  <c r="B2782" i="4" a="1"/>
  <c r="B2782" i="4" s="1"/>
  <c r="B2817" i="4" a="1"/>
  <c r="B2817" i="4" s="1"/>
  <c r="B2857" i="4" a="1"/>
  <c r="B2857" i="4" s="1"/>
  <c r="B2926" i="4" a="1"/>
  <c r="B2926" i="4" s="1"/>
  <c r="B2960" i="4" a="1"/>
  <c r="B2960" i="4" s="1"/>
  <c r="B2994" i="4" a="1"/>
  <c r="B2994" i="4" s="1"/>
  <c r="B3036" i="4" a="1"/>
  <c r="B3036" i="4" s="1"/>
  <c r="B3070" i="4" a="1"/>
  <c r="B3070" i="4" s="1"/>
  <c r="B3104" i="4" a="1"/>
  <c r="B3104" i="4" s="1"/>
  <c r="B3143" i="4" a="1"/>
  <c r="B3143" i="4" s="1"/>
  <c r="B3183" i="4" a="1"/>
  <c r="B3183" i="4" s="1"/>
  <c r="B3220" i="4" a="1"/>
  <c r="B3220" i="4" s="1"/>
  <c r="B3260" i="4" a="1"/>
  <c r="B3260" i="4" s="1"/>
  <c r="B3295" i="4" a="1"/>
  <c r="B3295" i="4" s="1"/>
  <c r="B3334" i="4" a="1"/>
  <c r="B3334" i="4" s="1"/>
  <c r="B3368" i="4" a="1"/>
  <c r="B3368" i="4" s="1"/>
  <c r="B3400" i="4" a="1"/>
  <c r="B3400" i="4" s="1"/>
  <c r="B3434" i="4" a="1"/>
  <c r="B3434" i="4" s="1"/>
  <c r="B3467" i="4" a="1"/>
  <c r="B3467" i="4" s="1"/>
  <c r="B3503" i="4" a="1"/>
  <c r="B3503" i="4" s="1"/>
  <c r="B3570" i="4" a="1"/>
  <c r="B3570" i="4" s="1"/>
  <c r="B3603" i="4" a="1"/>
  <c r="B3603" i="4" s="1"/>
  <c r="B3673" i="4" a="1"/>
  <c r="B3673" i="4" s="1"/>
  <c r="B3703" i="4" a="1"/>
  <c r="B3703" i="4" s="1"/>
  <c r="B3731" i="4" a="1"/>
  <c r="B3731" i="4" s="1"/>
  <c r="B3767" i="4" a="1"/>
  <c r="B3767" i="4" s="1"/>
  <c r="B3834" i="4" a="1"/>
  <c r="B3834" i="4" s="1"/>
  <c r="B3863" i="4" a="1"/>
  <c r="B3863" i="4" s="1"/>
  <c r="B3895" i="4" a="1"/>
  <c r="B3895" i="4" s="1"/>
  <c r="B3932" i="4" a="1"/>
  <c r="B3932" i="4" s="1"/>
  <c r="B3962" i="4" a="1"/>
  <c r="B3962" i="4" s="1"/>
  <c r="B3994" i="4" a="1"/>
  <c r="B3994" i="4" s="1"/>
  <c r="B4022" i="4" a="1"/>
  <c r="B4022" i="4" s="1"/>
  <c r="B4059" i="4" a="1"/>
  <c r="B4059" i="4" s="1"/>
  <c r="B4151" i="4" a="1"/>
  <c r="B4151" i="4" s="1"/>
  <c r="B4186" i="4" a="1"/>
  <c r="B4186" i="4" s="1"/>
  <c r="B4218" i="4" a="1"/>
  <c r="B4218" i="4" s="1"/>
  <c r="B4251" i="4" a="1"/>
  <c r="B4251" i="4" s="1"/>
  <c r="B4280" i="4" a="1"/>
  <c r="B4280" i="4" s="1"/>
  <c r="B4350" i="4" a="1"/>
  <c r="B4350" i="4" s="1"/>
  <c r="B4412" i="4" a="1"/>
  <c r="B4412" i="4" s="1"/>
  <c r="B4444" i="4" a="1"/>
  <c r="B4444" i="4" s="1"/>
  <c r="B4478" i="4" a="1"/>
  <c r="B4478" i="4" s="1"/>
  <c r="B4508" i="4" a="1"/>
  <c r="B4508" i="4" s="1"/>
  <c r="B4540" i="4" a="1"/>
  <c r="B4540" i="4" s="1"/>
  <c r="B4570" i="4" a="1"/>
  <c r="B4570" i="4" s="1"/>
  <c r="B4608" i="4" a="1"/>
  <c r="B4608" i="4" s="1"/>
  <c r="B4672" i="4" a="1"/>
  <c r="B4672" i="4" s="1"/>
  <c r="B4705" i="4" a="1"/>
  <c r="B4705" i="4" s="1"/>
  <c r="B4734" i="4" a="1"/>
  <c r="B4734" i="4" s="1"/>
  <c r="B4770" i="4" a="1"/>
  <c r="B4770" i="4" s="1"/>
  <c r="B4853" i="4" a="1"/>
  <c r="B4853" i="4" s="1"/>
  <c r="B4889" i="4" a="1"/>
  <c r="B4889" i="4" s="1"/>
  <c r="B4918" i="4" a="1"/>
  <c r="B4918" i="4" s="1"/>
  <c r="B2376" i="4" a="1"/>
  <c r="B2376" i="4" s="1"/>
  <c r="B2416" i="4" a="1"/>
  <c r="B2416" i="4" s="1"/>
  <c r="B2451" i="4" a="1"/>
  <c r="B2451" i="4" s="1"/>
  <c r="B2484" i="4" a="1"/>
  <c r="B2484" i="4" s="1"/>
  <c r="B2528" i="4" a="1"/>
  <c r="B2528" i="4" s="1"/>
  <c r="B2562" i="4" a="1"/>
  <c r="B2562" i="4" s="1"/>
  <c r="B2599" i="4" a="1"/>
  <c r="B2599" i="4" s="1"/>
  <c r="B2635" i="4" a="1"/>
  <c r="B2635" i="4" s="1"/>
  <c r="B2709" i="4" a="1"/>
  <c r="B2709" i="4" s="1"/>
  <c r="B2783" i="4" a="1"/>
  <c r="B2783" i="4" s="1"/>
  <c r="B2818" i="4" a="1"/>
  <c r="B2818" i="4" s="1"/>
  <c r="B2858" i="4" a="1"/>
  <c r="B2858" i="4" s="1"/>
  <c r="B2891" i="4" a="1"/>
  <c r="B2891" i="4" s="1"/>
  <c r="B2927" i="4" a="1"/>
  <c r="B2927" i="4" s="1"/>
  <c r="B3000" i="4" a="1"/>
  <c r="B3000" i="4" s="1"/>
  <c r="B3037" i="4" a="1"/>
  <c r="B3037" i="4" s="1"/>
  <c r="B3071" i="4" a="1"/>
  <c r="B3071" i="4" s="1"/>
  <c r="B3184" i="4" a="1"/>
  <c r="B3184" i="4" s="1"/>
  <c r="B3221" i="4" a="1"/>
  <c r="B3221" i="4" s="1"/>
  <c r="B3261" i="4" a="1"/>
  <c r="B3261" i="4" s="1"/>
  <c r="B3336" i="4" a="1"/>
  <c r="B3336" i="4" s="1"/>
  <c r="B3369" i="4" a="1"/>
  <c r="B3369" i="4" s="1"/>
  <c r="B3401" i="4" a="1"/>
  <c r="B3401" i="4" s="1"/>
  <c r="B3435" i="4" a="1"/>
  <c r="B3435" i="4" s="1"/>
  <c r="B3473" i="4" a="1"/>
  <c r="B3473" i="4" s="1"/>
  <c r="B3504" i="4" a="1"/>
  <c r="B3504" i="4" s="1"/>
  <c r="B3536" i="4" a="1"/>
  <c r="B3536" i="4" s="1"/>
  <c r="B3571" i="4" a="1"/>
  <c r="B3571" i="4" s="1"/>
  <c r="B3604" i="4" a="1"/>
  <c r="B3604" i="4" s="1"/>
  <c r="B3640" i="4" a="1"/>
  <c r="B3640" i="4" s="1"/>
  <c r="B3732" i="4" a="1"/>
  <c r="B3732" i="4" s="1"/>
  <c r="B3768" i="4" a="1"/>
  <c r="B3768" i="4" s="1"/>
  <c r="B3799" i="4" a="1"/>
  <c r="B3799" i="4" s="1"/>
  <c r="B3864" i="4" a="1"/>
  <c r="B3864" i="4" s="1"/>
  <c r="B3901" i="4" a="1"/>
  <c r="B3901" i="4" s="1"/>
  <c r="B3933" i="4" a="1"/>
  <c r="B3933" i="4" s="1"/>
  <c r="B4023" i="4" a="1"/>
  <c r="B4023" i="4" s="1"/>
  <c r="B4060" i="4" a="1"/>
  <c r="B4060" i="4" s="1"/>
  <c r="B4090" i="4" a="1"/>
  <c r="B4090" i="4" s="1"/>
  <c r="B4121" i="4" a="1"/>
  <c r="B4121" i="4" s="1"/>
  <c r="B4152" i="4" a="1"/>
  <c r="B4152" i="4" s="1"/>
  <c r="B4187" i="4" a="1"/>
  <c r="B4187" i="4" s="1"/>
  <c r="B4219" i="4" a="1"/>
  <c r="B4219" i="4" s="1"/>
  <c r="B4252" i="4" a="1"/>
  <c r="B4252" i="4" s="1"/>
  <c r="B4351" i="4" a="1"/>
  <c r="B4351" i="4" s="1"/>
  <c r="B4382" i="4" a="1"/>
  <c r="B4382" i="4" s="1"/>
  <c r="B4413" i="4" a="1"/>
  <c r="B4413" i="4" s="1"/>
  <c r="B4445" i="4" a="1"/>
  <c r="B4445" i="4" s="1"/>
  <c r="B4509" i="4" a="1"/>
  <c r="B4509" i="4" s="1"/>
  <c r="B4541" i="4" a="1"/>
  <c r="B4541" i="4" s="1"/>
  <c r="B4571" i="4" a="1"/>
  <c r="B4571" i="4" s="1"/>
  <c r="B4609" i="4" a="1"/>
  <c r="B4609" i="4" s="1"/>
  <c r="B4638" i="4" a="1"/>
  <c r="B4638" i="4" s="1"/>
  <c r="B4673" i="4" a="1"/>
  <c r="B4673" i="4" s="1"/>
  <c r="B4740" i="4" a="1"/>
  <c r="B4740" i="4" s="1"/>
  <c r="B4771" i="4" a="1"/>
  <c r="B4771" i="4" s="1"/>
  <c r="B4801" i="4" a="1"/>
  <c r="B4801" i="4" s="1"/>
  <c r="B4826" i="4" a="1"/>
  <c r="B4826" i="4" s="1"/>
  <c r="B4854" i="4" a="1"/>
  <c r="B4854" i="4" s="1"/>
  <c r="B4890" i="4" a="1"/>
  <c r="B4890" i="4" s="1"/>
  <c r="B4951" i="4" a="1"/>
  <c r="B4951" i="4" s="1"/>
  <c r="B4981" i="4" a="1"/>
  <c r="B4981" i="4" s="1"/>
  <c r="B234" i="4" a="1"/>
  <c r="B234" i="4" s="1"/>
  <c r="B1128" i="4" a="1"/>
  <c r="B1128" i="4" s="1"/>
  <c r="B1163" i="4" a="1"/>
  <c r="B1163" i="4" s="1"/>
  <c r="B1239" i="4" a="1"/>
  <c r="B1239" i="4" s="1"/>
  <c r="B1276" i="4" a="1"/>
  <c r="B1276" i="4" s="1"/>
  <c r="B1311" i="4" a="1"/>
  <c r="B1311" i="4" s="1"/>
  <c r="B1346" i="4" a="1"/>
  <c r="B1346" i="4" s="1"/>
  <c r="B1381" i="4" a="1"/>
  <c r="B1381" i="4" s="1"/>
  <c r="B1423" i="4" a="1"/>
  <c r="B1423" i="4" s="1"/>
  <c r="B1527" i="4" a="1"/>
  <c r="B1527" i="4" s="1"/>
  <c r="B1569" i="4" a="1"/>
  <c r="B1569" i="4" s="1"/>
  <c r="B1607" i="4" a="1"/>
  <c r="B1607" i="4" s="1"/>
  <c r="B1644" i="4" a="1"/>
  <c r="B1644" i="4" s="1"/>
  <c r="B1681" i="4" a="1"/>
  <c r="B1681" i="4" s="1"/>
  <c r="B10928" i="4" a="1"/>
  <c r="B10928" i="4" s="1"/>
  <c r="B11983" i="4" a="1"/>
  <c r="B11983" i="4" s="1"/>
  <c r="B13073" i="4" a="1"/>
  <c r="B13073" i="4" s="1"/>
  <c r="B13495" i="4" a="1"/>
  <c r="B13495" i="4" s="1"/>
  <c r="B13995" i="4" a="1"/>
  <c r="B13995" i="4" s="1"/>
  <c r="B14470" i="4" a="1"/>
  <c r="B14470" i="4" s="1"/>
  <c r="B14646" i="4" a="1"/>
  <c r="B14646" i="4" s="1"/>
  <c r="B15014" i="4" a="1"/>
  <c r="B15014" i="4" s="1"/>
  <c r="B15185" i="4" a="1"/>
  <c r="B15185" i="4" s="1"/>
  <c r="B15493" i="4" a="1"/>
  <c r="B15493" i="4" s="1"/>
  <c r="B15798" i="4" a="1"/>
  <c r="B15798" i="4" s="1"/>
  <c r="B16069" i="4" a="1"/>
  <c r="B16069" i="4" s="1"/>
  <c r="B16194" i="4" a="1"/>
  <c r="B16194" i="4" s="1"/>
  <c r="B16324" i="4" a="1"/>
  <c r="B16324" i="4" s="1"/>
  <c r="B16438" i="4" a="1"/>
  <c r="B16438" i="4" s="1"/>
  <c r="B16673" i="4" a="1"/>
  <c r="B16673" i="4" s="1"/>
  <c r="B16916" i="4" a="1"/>
  <c r="B16916" i="4" s="1"/>
  <c r="B5032" i="4" a="1"/>
  <c r="B5032" i="4" s="1"/>
  <c r="B5150" i="4" a="1"/>
  <c r="B5150" i="4" s="1"/>
  <c r="B5283" i="4" a="1"/>
  <c r="B5283" i="4" s="1"/>
  <c r="B5392" i="4" a="1"/>
  <c r="B5392" i="4" s="1"/>
  <c r="B5494" i="4" a="1"/>
  <c r="B5494" i="4" s="1"/>
  <c r="B5595" i="4" a="1"/>
  <c r="B5595" i="4" s="1"/>
  <c r="B5704" i="4" a="1"/>
  <c r="B5704" i="4" s="1"/>
  <c r="B5813" i="4" a="1"/>
  <c r="B5813" i="4" s="1"/>
  <c r="B5891" i="4" a="1"/>
  <c r="B5891" i="4" s="1"/>
  <c r="B5984" i="4" a="1"/>
  <c r="B5984" i="4" s="1"/>
  <c r="B6081" i="4" a="1"/>
  <c r="B6081" i="4" s="1"/>
  <c r="B6175" i="4" a="1"/>
  <c r="B6175" i="4" s="1"/>
  <c r="B6253" i="4" a="1"/>
  <c r="B6253" i="4" s="1"/>
  <c r="B6332" i="4" a="1"/>
  <c r="B6332" i="4" s="1"/>
  <c r="B6486" i="4" a="1"/>
  <c r="B6486" i="4" s="1"/>
  <c r="B6565" i="4" a="1"/>
  <c r="B6565" i="4" s="1"/>
  <c r="B6710" i="4" a="1"/>
  <c r="B6710" i="4" s="1"/>
  <c r="B6790" i="4" a="1"/>
  <c r="B6790" i="4" s="1"/>
  <c r="B6855" i="4" a="1"/>
  <c r="B6855" i="4" s="1"/>
  <c r="B6938" i="4" a="1"/>
  <c r="B6938" i="4" s="1"/>
  <c r="B7012" i="4" a="1"/>
  <c r="B7012" i="4" s="1"/>
  <c r="B7088" i="4" a="1"/>
  <c r="B7088" i="4" s="1"/>
  <c r="B7173" i="4" a="1"/>
  <c r="B7173" i="4" s="1"/>
  <c r="B7235" i="4" a="1"/>
  <c r="B7235" i="4" s="1"/>
  <c r="B7309" i="4" a="1"/>
  <c r="B7309" i="4" s="1"/>
  <c r="B7363" i="4" a="1"/>
  <c r="B7363" i="4" s="1"/>
  <c r="B7441" i="4" a="1"/>
  <c r="B7441" i="4" s="1"/>
  <c r="B7565" i="4" a="1"/>
  <c r="B7565" i="4" s="1"/>
  <c r="B7770" i="4" a="1"/>
  <c r="B7770" i="4" s="1"/>
  <c r="B7831" i="4" a="1"/>
  <c r="B7831" i="4" s="1"/>
  <c r="B7905" i="4" a="1"/>
  <c r="B7905" i="4" s="1"/>
  <c r="B7964" i="4" a="1"/>
  <c r="B7964" i="4" s="1"/>
  <c r="B8027" i="4" a="1"/>
  <c r="B8027" i="4" s="1"/>
  <c r="B8079" i="4" a="1"/>
  <c r="B8079" i="4" s="1"/>
  <c r="B8150" i="4" a="1"/>
  <c r="B8150" i="4" s="1"/>
  <c r="B8207" i="4" a="1"/>
  <c r="B8207" i="4" s="1"/>
  <c r="B8259" i="4" a="1"/>
  <c r="B8259" i="4" s="1"/>
  <c r="B8319" i="4" a="1"/>
  <c r="B8319" i="4" s="1"/>
  <c r="B8371" i="4" a="1"/>
  <c r="B8371" i="4" s="1"/>
  <c r="B8420" i="4" a="1"/>
  <c r="B8420" i="4" s="1"/>
  <c r="B8471" i="4" a="1"/>
  <c r="B8471" i="4" s="1"/>
  <c r="B8519" i="4" a="1"/>
  <c r="B8519" i="4" s="1"/>
  <c r="B8581" i="4" a="1"/>
  <c r="B8581" i="4" s="1"/>
  <c r="B8632" i="4" a="1"/>
  <c r="B8632" i="4" s="1"/>
  <c r="B8683" i="4" a="1"/>
  <c r="B8683" i="4" s="1"/>
  <c r="B8731" i="4" a="1"/>
  <c r="B8731" i="4" s="1"/>
  <c r="B8790" i="4" a="1"/>
  <c r="B8790" i="4" s="1"/>
  <c r="B8840" i="4" a="1"/>
  <c r="B8840" i="4" s="1"/>
  <c r="B8900" i="4" a="1"/>
  <c r="B8900" i="4" s="1"/>
  <c r="B8949" i="4" a="1"/>
  <c r="B8949" i="4" s="1"/>
  <c r="B9014" i="4" a="1"/>
  <c r="B9014" i="4" s="1"/>
  <c r="B9058" i="4" a="1"/>
  <c r="B9058" i="4" s="1"/>
  <c r="B9107" i="4" a="1"/>
  <c r="B9107" i="4" s="1"/>
  <c r="B9161" i="4" a="1"/>
  <c r="B9161" i="4" s="1"/>
  <c r="B9201" i="4" a="1"/>
  <c r="B9201" i="4" s="1"/>
  <c r="B9302" i="4" a="1"/>
  <c r="B9302" i="4" s="1"/>
  <c r="B9342" i="4" a="1"/>
  <c r="B9342" i="4" s="1"/>
  <c r="B9438" i="4" a="1"/>
  <c r="B9438" i="4" s="1"/>
  <c r="B9478" i="4" a="1"/>
  <c r="B9478" i="4" s="1"/>
  <c r="B9517" i="4" a="1"/>
  <c r="B9517" i="4" s="1"/>
  <c r="B9551" i="4" a="1"/>
  <c r="B9551" i="4" s="1"/>
  <c r="B9597" i="4" a="1"/>
  <c r="B9597" i="4" s="1"/>
  <c r="B9672" i="4" a="1"/>
  <c r="B9672" i="4" s="1"/>
  <c r="B9708" i="4" a="1"/>
  <c r="B9708" i="4" s="1"/>
  <c r="B9788" i="4" a="1"/>
  <c r="B9788" i="4" s="1"/>
  <c r="B9824" i="4" a="1"/>
  <c r="B9824" i="4" s="1"/>
  <c r="B9861" i="4" a="1"/>
  <c r="B9861" i="4" s="1"/>
  <c r="B9896" i="4" a="1"/>
  <c r="B9896" i="4" s="1"/>
  <c r="B9974" i="4" a="1"/>
  <c r="B9974" i="4" s="1"/>
  <c r="B15" i="4" a="1"/>
  <c r="B15" i="4" s="1"/>
  <c r="B55" i="4" a="1"/>
  <c r="B55" i="4" s="1"/>
  <c r="B100" i="4" a="1"/>
  <c r="B100" i="4" s="1"/>
  <c r="B142" i="4" a="1"/>
  <c r="B142" i="4" s="1"/>
  <c r="B188" i="4" a="1"/>
  <c r="B188" i="4" s="1"/>
  <c r="B231" i="4" a="1"/>
  <c r="B231" i="4" s="1"/>
  <c r="B272" i="4" a="1"/>
  <c r="B272" i="4" s="1"/>
  <c r="B313" i="4" a="1"/>
  <c r="B313" i="4" s="1"/>
  <c r="B385" i="4" a="1"/>
  <c r="B385" i="4" s="1"/>
  <c r="B422" i="4" a="1"/>
  <c r="B422" i="4" s="1"/>
  <c r="B464" i="4" a="1"/>
  <c r="B464" i="4" s="1"/>
  <c r="B500" i="4" a="1"/>
  <c r="B500" i="4" s="1"/>
  <c r="B532" i="4" a="1"/>
  <c r="B532" i="4" s="1"/>
  <c r="B611" i="4" a="1"/>
  <c r="B611" i="4" s="1"/>
  <c r="B644" i="4" a="1"/>
  <c r="B644" i="4" s="1"/>
  <c r="B684" i="4" a="1"/>
  <c r="B684" i="4" s="1"/>
  <c r="B721" i="4" a="1"/>
  <c r="B721" i="4" s="1"/>
  <c r="B760" i="4" a="1"/>
  <c r="B760" i="4" s="1"/>
  <c r="B797" i="4" a="1"/>
  <c r="B797" i="4" s="1"/>
  <c r="B866" i="4" a="1"/>
  <c r="B866" i="4" s="1"/>
  <c r="B901" i="4" a="1"/>
  <c r="B901" i="4" s="1"/>
  <c r="B945" i="4" a="1"/>
  <c r="B945" i="4" s="1"/>
  <c r="B978" i="4" a="1"/>
  <c r="B978" i="4" s="1"/>
  <c r="B1015" i="4" a="1"/>
  <c r="B1015" i="4" s="1"/>
  <c r="B1088" i="4" a="1"/>
  <c r="B1088" i="4" s="1"/>
  <c r="B1125" i="4" a="1"/>
  <c r="B1125" i="4" s="1"/>
  <c r="B1161" i="4" a="1"/>
  <c r="B1161" i="4" s="1"/>
  <c r="B1195" i="4" a="1"/>
  <c r="B1195" i="4" s="1"/>
  <c r="B1231" i="4" a="1"/>
  <c r="B1231" i="4" s="1"/>
  <c r="B1272" i="4" a="1"/>
  <c r="B1272" i="4" s="1"/>
  <c r="B1309" i="4" a="1"/>
  <c r="B1309" i="4" s="1"/>
  <c r="B1378" i="4" a="1"/>
  <c r="B1378" i="4" s="1"/>
  <c r="B1455" i="4" a="1"/>
  <c r="B1455" i="4" s="1"/>
  <c r="B1490" i="4" a="1"/>
  <c r="B1490" i="4" s="1"/>
  <c r="B1525" i="4" a="1"/>
  <c r="B1525" i="4" s="1"/>
  <c r="B1566" i="4" a="1"/>
  <c r="B1566" i="4" s="1"/>
  <c r="B1604" i="4" a="1"/>
  <c r="B1604" i="4" s="1"/>
  <c r="B1641" i="4" a="1"/>
  <c r="B1641" i="4" s="1"/>
  <c r="B1678" i="4" a="1"/>
  <c r="B1678" i="4" s="1"/>
  <c r="B1715" i="4" a="1"/>
  <c r="B1715" i="4" s="1"/>
  <c r="B1754" i="4" a="1"/>
  <c r="B1754" i="4" s="1"/>
  <c r="B1788" i="4" a="1"/>
  <c r="B1788" i="4" s="1"/>
  <c r="B1826" i="4" a="1"/>
  <c r="B1826" i="4" s="1"/>
  <c r="B1937" i="4" a="1"/>
  <c r="B1937" i="4" s="1"/>
  <c r="B1970" i="4" a="1"/>
  <c r="B1970" i="4" s="1"/>
  <c r="B2004" i="4" a="1"/>
  <c r="B2004" i="4" s="1"/>
  <c r="B2045" i="4" a="1"/>
  <c r="B2045" i="4" s="1"/>
  <c r="B2077" i="4" a="1"/>
  <c r="B2077" i="4" s="1"/>
  <c r="B2117" i="4" a="1"/>
  <c r="B2117" i="4" s="1"/>
  <c r="B2151" i="4" a="1"/>
  <c r="B2151" i="4" s="1"/>
  <c r="B2185" i="4" a="1"/>
  <c r="B2185" i="4" s="1"/>
  <c r="B2225" i="4" a="1"/>
  <c r="B2225" i="4" s="1"/>
  <c r="B2260" i="4" a="1"/>
  <c r="B2260" i="4" s="1"/>
  <c r="B2295" i="4" a="1"/>
  <c r="B2295" i="4" s="1"/>
  <c r="B10954" i="4" a="1"/>
  <c r="B10954" i="4" s="1"/>
  <c r="B12757" i="4" a="1"/>
  <c r="B12757" i="4" s="1"/>
  <c r="B13118" i="4" a="1"/>
  <c r="B13118" i="4" s="1"/>
  <c r="B13496" i="4" a="1"/>
  <c r="B13496" i="4" s="1"/>
  <c r="B14292" i="4" a="1"/>
  <c r="B14292" i="4" s="1"/>
  <c r="B14471" i="4" a="1"/>
  <c r="B14471" i="4" s="1"/>
  <c r="B14648" i="4" a="1"/>
  <c r="B14648" i="4" s="1"/>
  <c r="B14837" i="4" a="1"/>
  <c r="B14837" i="4" s="1"/>
  <c r="B15015" i="4" a="1"/>
  <c r="B15015" i="4" s="1"/>
  <c r="B15187" i="4" a="1"/>
  <c r="B15187" i="4" s="1"/>
  <c r="B15325" i="4" a="1"/>
  <c r="B15325" i="4" s="1"/>
  <c r="B15508" i="4" a="1"/>
  <c r="B15508" i="4" s="1"/>
  <c r="B15647" i="4" a="1"/>
  <c r="B15647" i="4" s="1"/>
  <c r="B15799" i="4" a="1"/>
  <c r="B15799" i="4" s="1"/>
  <c r="B15926" i="4" a="1"/>
  <c r="B15926" i="4" s="1"/>
  <c r="B16082" i="4" a="1"/>
  <c r="B16082" i="4" s="1"/>
  <c r="B16195" i="4" a="1"/>
  <c r="B16195" i="4" s="1"/>
  <c r="B16325" i="4" a="1"/>
  <c r="B16325" i="4" s="1"/>
  <c r="B16674" i="4" a="1"/>
  <c r="B16674" i="4" s="1"/>
  <c r="B16790" i="4" a="1"/>
  <c r="B16790" i="4" s="1"/>
  <c r="B5033" i="4" a="1"/>
  <c r="B5033" i="4" s="1"/>
  <c r="B5151" i="4" a="1"/>
  <c r="B5151" i="4" s="1"/>
  <c r="B5289" i="4" a="1"/>
  <c r="B5289" i="4" s="1"/>
  <c r="B5393" i="4" a="1"/>
  <c r="B5393" i="4" s="1"/>
  <c r="B5495" i="4" a="1"/>
  <c r="B5495" i="4" s="1"/>
  <c r="B5603" i="4" a="1"/>
  <c r="B5603" i="4" s="1"/>
  <c r="B5705" i="4" a="1"/>
  <c r="B5705" i="4" s="1"/>
  <c r="B5816" i="4" a="1"/>
  <c r="B5816" i="4" s="1"/>
  <c r="B5894" i="4" a="1"/>
  <c r="B5894" i="4" s="1"/>
  <c r="B5985" i="4" a="1"/>
  <c r="B5985" i="4" s="1"/>
  <c r="B6094" i="4" a="1"/>
  <c r="B6094" i="4" s="1"/>
  <c r="B6176" i="4" a="1"/>
  <c r="B6176" i="4" s="1"/>
  <c r="B6259" i="4" a="1"/>
  <c r="B6259" i="4" s="1"/>
  <c r="B6339" i="4" a="1"/>
  <c r="B6339" i="4" s="1"/>
  <c r="B6417" i="4" a="1"/>
  <c r="B6417" i="4" s="1"/>
  <c r="B6566" i="4" a="1"/>
  <c r="B6566" i="4" s="1"/>
  <c r="B6644" i="4" a="1"/>
  <c r="B6644" i="4" s="1"/>
  <c r="B6711" i="4" a="1"/>
  <c r="B6711" i="4" s="1"/>
  <c r="B6791" i="4" a="1"/>
  <c r="B6791" i="4" s="1"/>
  <c r="B6940" i="4" a="1"/>
  <c r="B6940" i="4" s="1"/>
  <c r="B7014" i="4" a="1"/>
  <c r="B7014" i="4" s="1"/>
  <c r="B7089" i="4" a="1"/>
  <c r="B7089" i="4" s="1"/>
  <c r="B7180" i="4" a="1"/>
  <c r="B7180" i="4" s="1"/>
  <c r="B7237" i="4" a="1"/>
  <c r="B7237" i="4" s="1"/>
  <c r="B7310" i="4" a="1"/>
  <c r="B7310" i="4" s="1"/>
  <c r="B7364" i="4" a="1"/>
  <c r="B7364" i="4" s="1"/>
  <c r="B7502" i="4" a="1"/>
  <c r="B7502" i="4" s="1"/>
  <c r="B7566" i="4" a="1"/>
  <c r="B7566" i="4" s="1"/>
  <c r="B7643" i="4" a="1"/>
  <c r="B7643" i="4" s="1"/>
  <c r="B7699" i="4" a="1"/>
  <c r="B7699" i="4" s="1"/>
  <c r="B7773" i="4" a="1"/>
  <c r="B7773" i="4" s="1"/>
  <c r="B7832" i="4" a="1"/>
  <c r="B7832" i="4" s="1"/>
  <c r="B7965" i="4" a="1"/>
  <c r="B7965" i="4" s="1"/>
  <c r="B8028" i="4" a="1"/>
  <c r="B8028" i="4" s="1"/>
  <c r="B8099" i="4" a="1"/>
  <c r="B8099" i="4" s="1"/>
  <c r="B8151" i="4" a="1"/>
  <c r="B8151" i="4" s="1"/>
  <c r="B8260" i="4" a="1"/>
  <c r="B8260" i="4" s="1"/>
  <c r="B8372" i="4" a="1"/>
  <c r="B8372" i="4" s="1"/>
  <c r="B8421" i="4" a="1"/>
  <c r="B8421" i="4" s="1"/>
  <c r="B8472" i="4" a="1"/>
  <c r="B8472" i="4" s="1"/>
  <c r="B8520" i="4" a="1"/>
  <c r="B8520" i="4" s="1"/>
  <c r="B8583" i="4" a="1"/>
  <c r="B8583" i="4" s="1"/>
  <c r="B8684" i="4" a="1"/>
  <c r="B8684" i="4" s="1"/>
  <c r="B8732" i="4" a="1"/>
  <c r="B8732" i="4" s="1"/>
  <c r="B8793" i="4" a="1"/>
  <c r="B8793" i="4" s="1"/>
  <c r="B8901" i="4" a="1"/>
  <c r="B8901" i="4" s="1"/>
  <c r="B8950" i="4" a="1"/>
  <c r="B8950" i="4" s="1"/>
  <c r="B9059" i="4" a="1"/>
  <c r="B9059" i="4" s="1"/>
  <c r="B9108" i="4" a="1"/>
  <c r="B9108" i="4" s="1"/>
  <c r="B9162" i="4" a="1"/>
  <c r="B9162" i="4" s="1"/>
  <c r="B9202" i="4" a="1"/>
  <c r="B9202" i="4" s="1"/>
  <c r="B9258" i="4" a="1"/>
  <c r="B9258" i="4" s="1"/>
  <c r="B9303" i="4" a="1"/>
  <c r="B9303" i="4" s="1"/>
  <c r="B9344" i="4" a="1"/>
  <c r="B9344" i="4" s="1"/>
  <c r="B9393" i="4" a="1"/>
  <c r="B9393" i="4" s="1"/>
  <c r="B9479" i="4" a="1"/>
  <c r="B9479" i="4" s="1"/>
  <c r="B9518" i="4" a="1"/>
  <c r="B9518" i="4" s="1"/>
  <c r="B9598" i="4" a="1"/>
  <c r="B9598" i="4" s="1"/>
  <c r="B9633" i="4" a="1"/>
  <c r="B9633" i="4" s="1"/>
  <c r="B9709" i="4" a="1"/>
  <c r="B9709" i="4" s="1"/>
  <c r="B9745" i="4" a="1"/>
  <c r="B9745" i="4" s="1"/>
  <c r="B9789" i="4" a="1"/>
  <c r="B9789" i="4" s="1"/>
  <c r="B9825" i="4" a="1"/>
  <c r="B9825" i="4" s="1"/>
  <c r="B9862" i="4" a="1"/>
  <c r="B9862" i="4" s="1"/>
  <c r="B9938" i="4" a="1"/>
  <c r="B9938" i="4" s="1"/>
  <c r="B16" i="4" a="1"/>
  <c r="B16" i="4" s="1"/>
  <c r="B101" i="4" a="1"/>
  <c r="B101" i="4" s="1"/>
  <c r="B145" i="4" a="1"/>
  <c r="B145" i="4" s="1"/>
  <c r="B190" i="4" a="1"/>
  <c r="B190" i="4" s="1"/>
  <c r="B232" i="4" a="1"/>
  <c r="B232" i="4" s="1"/>
  <c r="B273" i="4" a="1"/>
  <c r="B273" i="4" s="1"/>
  <c r="B314" i="4" a="1"/>
  <c r="B314" i="4" s="1"/>
  <c r="B349" i="4" a="1"/>
  <c r="B349" i="4" s="1"/>
  <c r="B423" i="4" a="1"/>
  <c r="B423" i="4" s="1"/>
  <c r="B465" i="4" a="1"/>
  <c r="B465" i="4" s="1"/>
  <c r="B501" i="4" a="1"/>
  <c r="B501" i="4" s="1"/>
  <c r="B533" i="4" a="1"/>
  <c r="B533" i="4" s="1"/>
  <c r="B573" i="4" a="1"/>
  <c r="B573" i="4" s="1"/>
  <c r="B685" i="4" a="1"/>
  <c r="B685" i="4" s="1"/>
  <c r="B722" i="4" a="1"/>
  <c r="B722" i="4" s="1"/>
  <c r="B830" i="4" a="1"/>
  <c r="B830" i="4" s="1"/>
  <c r="B867" i="4" a="1"/>
  <c r="B867" i="4" s="1"/>
  <c r="B902" i="4" a="1"/>
  <c r="B902" i="4" s="1"/>
  <c r="B946" i="4" a="1"/>
  <c r="B946" i="4" s="1"/>
  <c r="B980" i="4" a="1"/>
  <c r="B980" i="4" s="1"/>
  <c r="B1016" i="4" a="1"/>
  <c r="B1016" i="4" s="1"/>
  <c r="B1047" i="4" a="1"/>
  <c r="B1047" i="4" s="1"/>
  <c r="B1089" i="4" a="1"/>
  <c r="B1089" i="4" s="1"/>
  <c r="B1126" i="4" a="1"/>
  <c r="B1126" i="4" s="1"/>
  <c r="B1196" i="4" a="1"/>
  <c r="B1196" i="4" s="1"/>
  <c r="B1232" i="4" a="1"/>
  <c r="B1232" i="4" s="1"/>
  <c r="B1273" i="4" a="1"/>
  <c r="B1273" i="4" s="1"/>
  <c r="B1344" i="4" a="1"/>
  <c r="B1344" i="4" s="1"/>
  <c r="B1379" i="4" a="1"/>
  <c r="B1379" i="4" s="1"/>
  <c r="B1421" i="4" a="1"/>
  <c r="B1421" i="4" s="1"/>
  <c r="B1491" i="4" a="1"/>
  <c r="B1491" i="4" s="1"/>
  <c r="B1567" i="4" a="1"/>
  <c r="B1567" i="4" s="1"/>
  <c r="B1605" i="4" a="1"/>
  <c r="B1605" i="4" s="1"/>
  <c r="B1642" i="4" a="1"/>
  <c r="B1642" i="4" s="1"/>
  <c r="B1679" i="4" a="1"/>
  <c r="B1679" i="4" s="1"/>
  <c r="B1716" i="4" a="1"/>
  <c r="B1716" i="4" s="1"/>
  <c r="B1789" i="4" a="1"/>
  <c r="B1789" i="4" s="1"/>
  <c r="B1827" i="4" a="1"/>
  <c r="B1827" i="4" s="1"/>
  <c r="B1861" i="4" a="1"/>
  <c r="B1861" i="4" s="1"/>
  <c r="B1902" i="4" a="1"/>
  <c r="B1902" i="4" s="1"/>
  <c r="B1938" i="4" a="1"/>
  <c r="B1938" i="4" s="1"/>
  <c r="B1971" i="4" a="1"/>
  <c r="B1971" i="4" s="1"/>
  <c r="B2046" i="4" a="1"/>
  <c r="B2046" i="4" s="1"/>
  <c r="B2078" i="4" a="1"/>
  <c r="B2078" i="4" s="1"/>
  <c r="B2186" i="4" a="1"/>
  <c r="B2186" i="4" s="1"/>
  <c r="B2226" i="4" a="1"/>
  <c r="B2226" i="4" s="1"/>
  <c r="B2261" i="4" a="1"/>
  <c r="B2261" i="4" s="1"/>
  <c r="B2296" i="4" a="1"/>
  <c r="B2296" i="4" s="1"/>
  <c r="B2336" i="4" a="1"/>
  <c r="B2336" i="4" s="1"/>
  <c r="B2377" i="4" a="1"/>
  <c r="B2377" i="4" s="1"/>
  <c r="B2417" i="4" a="1"/>
  <c r="B2417" i="4" s="1"/>
  <c r="B2485" i="4" a="1"/>
  <c r="B2485" i="4" s="1"/>
  <c r="B2529" i="4" a="1"/>
  <c r="B2529" i="4" s="1"/>
  <c r="B2563" i="4" a="1"/>
  <c r="B2563" i="4" s="1"/>
  <c r="B2636" i="4" a="1"/>
  <c r="B2636" i="4" s="1"/>
  <c r="B2670" i="4" a="1"/>
  <c r="B2670" i="4" s="1"/>
  <c r="B2710" i="4" a="1"/>
  <c r="B2710" i="4" s="1"/>
  <c r="B2745" i="4" a="1"/>
  <c r="B2745" i="4" s="1"/>
  <c r="B2784" i="4" a="1"/>
  <c r="B2784" i="4" s="1"/>
  <c r="B2819" i="4" a="1"/>
  <c r="B2819" i="4" s="1"/>
  <c r="B2892" i="4" a="1"/>
  <c r="B2892" i="4" s="1"/>
  <c r="B2961" i="4" a="1"/>
  <c r="B2961" i="4" s="1"/>
  <c r="B3001" i="4" a="1"/>
  <c r="B3001" i="4" s="1"/>
  <c r="B3038" i="4" a="1"/>
  <c r="B3038" i="4" s="1"/>
  <c r="B3072" i="4" a="1"/>
  <c r="B3072" i="4" s="1"/>
  <c r="B3105" i="4" a="1"/>
  <c r="B3105" i="4" s="1"/>
  <c r="B3145" i="4" a="1"/>
  <c r="B3145" i="4" s="1"/>
  <c r="B3262" i="4" a="1"/>
  <c r="B3262" i="4" s="1"/>
  <c r="B3296" i="4" a="1"/>
  <c r="B3296" i="4" s="1"/>
  <c r="B3337" i="4" a="1"/>
  <c r="B3337" i="4" s="1"/>
  <c r="B3370" i="4" a="1"/>
  <c r="B3370" i="4" s="1"/>
  <c r="B3402" i="4" a="1"/>
  <c r="B3402" i="4" s="1"/>
  <c r="B3436" i="4" a="1"/>
  <c r="B3436" i="4" s="1"/>
  <c r="B3474" i="4" a="1"/>
  <c r="B3474" i="4" s="1"/>
  <c r="B3505" i="4" a="1"/>
  <c r="B3505" i="4" s="1"/>
  <c r="B3537" i="4" a="1"/>
  <c r="B3537" i="4" s="1"/>
  <c r="B3605" i="4" a="1"/>
  <c r="B3605" i="4" s="1"/>
  <c r="B3641" i="4" a="1"/>
  <c r="B3641" i="4" s="1"/>
  <c r="B3674" i="4" a="1"/>
  <c r="B3674" i="4" s="1"/>
  <c r="B3704" i="4" a="1"/>
  <c r="B3704" i="4" s="1"/>
  <c r="B3769" i="4" a="1"/>
  <c r="B3769" i="4" s="1"/>
  <c r="B3800" i="4" a="1"/>
  <c r="B3800" i="4" s="1"/>
  <c r="B3835" i="4" a="1"/>
  <c r="B3835" i="4" s="1"/>
  <c r="B3865" i="4" a="1"/>
  <c r="B3865" i="4" s="1"/>
  <c r="B3902" i="4" a="1"/>
  <c r="B3902" i="4" s="1"/>
  <c r="B3934" i="4" a="1"/>
  <c r="B3934" i="4" s="1"/>
  <c r="B3963" i="4" a="1"/>
  <c r="B3963" i="4" s="1"/>
  <c r="B3995" i="4" a="1"/>
  <c r="B3995" i="4" s="1"/>
  <c r="B4024" i="4" a="1"/>
  <c r="B4024" i="4" s="1"/>
  <c r="B4061" i="4" a="1"/>
  <c r="B4061" i="4" s="1"/>
  <c r="B4091" i="4" a="1"/>
  <c r="B4091" i="4" s="1"/>
  <c r="B4122" i="4" a="1"/>
  <c r="B4122" i="4" s="1"/>
  <c r="B4153" i="4" a="1"/>
  <c r="B4153" i="4" s="1"/>
  <c r="B4220" i="4" a="1"/>
  <c r="B4220" i="4" s="1"/>
  <c r="B4253" i="4" a="1"/>
  <c r="B4253" i="4" s="1"/>
  <c r="B4281" i="4" a="1"/>
  <c r="B4281" i="4" s="1"/>
  <c r="B4319" i="4" a="1"/>
  <c r="B4319" i="4" s="1"/>
  <c r="B4352" i="4" a="1"/>
  <c r="B4352" i="4" s="1"/>
  <c r="B4383" i="4" a="1"/>
  <c r="B4383" i="4" s="1"/>
  <c r="B4414" i="4" a="1"/>
  <c r="B4414" i="4" s="1"/>
  <c r="B4479" i="4" a="1"/>
  <c r="B4479" i="4" s="1"/>
  <c r="B4510" i="4" a="1"/>
  <c r="B4510" i="4" s="1"/>
  <c r="B4542" i="4" a="1"/>
  <c r="B4542" i="4" s="1"/>
  <c r="B4572" i="4" a="1"/>
  <c r="B4572" i="4" s="1"/>
  <c r="B4639" i="4" a="1"/>
  <c r="B4639" i="4" s="1"/>
  <c r="B4674" i="4" a="1"/>
  <c r="B4674" i="4" s="1"/>
  <c r="B4706" i="4" a="1"/>
  <c r="B4706" i="4" s="1"/>
  <c r="B4741" i="4" a="1"/>
  <c r="B4741" i="4" s="1"/>
  <c r="B4772" i="4" a="1"/>
  <c r="B4772" i="4" s="1"/>
  <c r="B4855" i="4" a="1"/>
  <c r="B4855" i="4" s="1"/>
  <c r="B4919" i="4" a="1"/>
  <c r="B4919" i="4" s="1"/>
  <c r="B4952" i="4" a="1"/>
  <c r="B4952" i="4" s="1"/>
  <c r="B4982" i="4" a="1"/>
  <c r="B4982" i="4" s="1"/>
  <c r="B10957" i="4" a="1"/>
  <c r="B10957" i="4" s="1"/>
  <c r="B12758" i="4" a="1"/>
  <c r="B12758" i="4" s="1"/>
  <c r="B13121" i="4" a="1"/>
  <c r="B13121" i="4" s="1"/>
  <c r="B13497" i="4" a="1"/>
  <c r="B13497" i="4" s="1"/>
  <c r="B13798" i="4" a="1"/>
  <c r="B13798" i="4" s="1"/>
  <c r="B14297" i="4" a="1"/>
  <c r="B14297" i="4" s="1"/>
  <c r="B14838" i="4" a="1"/>
  <c r="B14838" i="4" s="1"/>
  <c r="B15189" i="4" a="1"/>
  <c r="B15189" i="4" s="1"/>
  <c r="B15509" i="4" a="1"/>
  <c r="B15509" i="4" s="1"/>
  <c r="B15649" i="4" a="1"/>
  <c r="B15649" i="4" s="1"/>
  <c r="B15803" i="4" a="1"/>
  <c r="B15803" i="4" s="1"/>
  <c r="B15927" i="4" a="1"/>
  <c r="B15927" i="4" s="1"/>
  <c r="B16087" i="4" a="1"/>
  <c r="B16087" i="4" s="1"/>
  <c r="B16200" i="4" a="1"/>
  <c r="B16200" i="4" s="1"/>
  <c r="B16326" i="4" a="1"/>
  <c r="B16326" i="4" s="1"/>
  <c r="B16569" i="4" a="1"/>
  <c r="B16569" i="4" s="1"/>
  <c r="B16690" i="4" a="1"/>
  <c r="B16690" i="4" s="1"/>
  <c r="B16799" i="4" a="1"/>
  <c r="B16799" i="4" s="1"/>
  <c r="B16920" i="4" a="1"/>
  <c r="B16920" i="4" s="1"/>
  <c r="B5152" i="4" a="1"/>
  <c r="B5152" i="4" s="1"/>
  <c r="B5290" i="4" a="1"/>
  <c r="B5290" i="4" s="1"/>
  <c r="B5400" i="4" a="1"/>
  <c r="B5400" i="4" s="1"/>
  <c r="B5498" i="4" a="1"/>
  <c r="B5498" i="4" s="1"/>
  <c r="B5610" i="4" a="1"/>
  <c r="B5610" i="4" s="1"/>
  <c r="B5711" i="4" a="1"/>
  <c r="B5711" i="4" s="1"/>
  <c r="B5895" i="4" a="1"/>
  <c r="B5895" i="4" s="1"/>
  <c r="B5986" i="4" a="1"/>
  <c r="B5986" i="4" s="1"/>
  <c r="B6177" i="4" a="1"/>
  <c r="B6177" i="4" s="1"/>
  <c r="B6260" i="4" a="1"/>
  <c r="B6260" i="4" s="1"/>
  <c r="B6340" i="4" a="1"/>
  <c r="B6340" i="4" s="1"/>
  <c r="B6490" i="4" a="1"/>
  <c r="B6490" i="4" s="1"/>
  <c r="B6645" i="4" a="1"/>
  <c r="B6645" i="4" s="1"/>
  <c r="B6712" i="4" a="1"/>
  <c r="B6712" i="4" s="1"/>
  <c r="B6792" i="4" a="1"/>
  <c r="B6792" i="4" s="1"/>
  <c r="B6941" i="4" a="1"/>
  <c r="B6941" i="4" s="1"/>
  <c r="B7015" i="4" a="1"/>
  <c r="B7015" i="4" s="1"/>
  <c r="B7090" i="4" a="1"/>
  <c r="B7090" i="4" s="1"/>
  <c r="B7181" i="4" a="1"/>
  <c r="B7181" i="4" s="1"/>
  <c r="B7241" i="4" a="1"/>
  <c r="B7241" i="4" s="1"/>
  <c r="B7311" i="4" a="1"/>
  <c r="B7311" i="4" s="1"/>
  <c r="B7365" i="4" a="1"/>
  <c r="B7365" i="4" s="1"/>
  <c r="B7444" i="4" a="1"/>
  <c r="B7444" i="4" s="1"/>
  <c r="B7568" i="4" a="1"/>
  <c r="B7568" i="4" s="1"/>
  <c r="B7645" i="4" a="1"/>
  <c r="B7645" i="4" s="1"/>
  <c r="B7701" i="4" a="1"/>
  <c r="B7701" i="4" s="1"/>
  <c r="B7774" i="4" a="1"/>
  <c r="B7774" i="4" s="1"/>
  <c r="B7833" i="4" a="1"/>
  <c r="B7833" i="4" s="1"/>
  <c r="B7906" i="4" a="1"/>
  <c r="B7906" i="4" s="1"/>
  <c r="B7966" i="4" a="1"/>
  <c r="B7966" i="4" s="1"/>
  <c r="B8030" i="4" a="1"/>
  <c r="B8030" i="4" s="1"/>
  <c r="B8100" i="4" a="1"/>
  <c r="B8100" i="4" s="1"/>
  <c r="B8152" i="4" a="1"/>
  <c r="B8152" i="4" s="1"/>
  <c r="B8209" i="4" a="1"/>
  <c r="B8209" i="4" s="1"/>
  <c r="B8261" i="4" a="1"/>
  <c r="B8261" i="4" s="1"/>
  <c r="B8320" i="4" a="1"/>
  <c r="B8320" i="4" s="1"/>
  <c r="B8373" i="4" a="1"/>
  <c r="B8373" i="4" s="1"/>
  <c r="B8473" i="4" a="1"/>
  <c r="B8473" i="4" s="1"/>
  <c r="B8537" i="4" a="1"/>
  <c r="B8537" i="4" s="1"/>
  <c r="B8584" i="4" a="1"/>
  <c r="B8584" i="4" s="1"/>
  <c r="B8686" i="4" a="1"/>
  <c r="B8686" i="4" s="1"/>
  <c r="B8733" i="4" a="1"/>
  <c r="B8733" i="4" s="1"/>
  <c r="B8841" i="4" a="1"/>
  <c r="B8841" i="4" s="1"/>
  <c r="B8902" i="4" a="1"/>
  <c r="B8902" i="4" s="1"/>
  <c r="B8953" i="4" a="1"/>
  <c r="B8953" i="4" s="1"/>
  <c r="B9016" i="4" a="1"/>
  <c r="B9016" i="4" s="1"/>
  <c r="B9060" i="4" a="1"/>
  <c r="B9060" i="4" s="1"/>
  <c r="B9109" i="4" a="1"/>
  <c r="B9109" i="4" s="1"/>
  <c r="B9213" i="4" a="1"/>
  <c r="B9213" i="4" s="1"/>
  <c r="B9304" i="4" a="1"/>
  <c r="B9304" i="4" s="1"/>
  <c r="B9394" i="4" a="1"/>
  <c r="B9394" i="4" s="1"/>
  <c r="B9439" i="4" a="1"/>
  <c r="B9439" i="4" s="1"/>
  <c r="B9480" i="4" a="1"/>
  <c r="B9480" i="4" s="1"/>
  <c r="B9599" i="4" a="1"/>
  <c r="B9599" i="4" s="1"/>
  <c r="B9634" i="4" a="1"/>
  <c r="B9634" i="4" s="1"/>
  <c r="B9673" i="4" a="1"/>
  <c r="B9673" i="4" s="1"/>
  <c r="B9710" i="4" a="1"/>
  <c r="B9710" i="4" s="1"/>
  <c r="B9755" i="4" a="1"/>
  <c r="B9755" i="4" s="1"/>
  <c r="B9790" i="4" a="1"/>
  <c r="B9790" i="4" s="1"/>
  <c r="B9826" i="4" a="1"/>
  <c r="B9826" i="4" s="1"/>
  <c r="B9863" i="4" a="1"/>
  <c r="B9863" i="4" s="1"/>
  <c r="B9897" i="4" a="1"/>
  <c r="B9897" i="4" s="1"/>
  <c r="B9975" i="4" a="1"/>
  <c r="B9975" i="4" s="1"/>
  <c r="B17" i="4" a="1"/>
  <c r="B17" i="4" s="1"/>
  <c r="B56" i="4" a="1"/>
  <c r="B56" i="4" s="1"/>
  <c r="B102" i="4" a="1"/>
  <c r="B102" i="4" s="1"/>
  <c r="B148" i="4" a="1"/>
  <c r="B148" i="4" s="1"/>
  <c r="B191" i="4" a="1"/>
  <c r="B191" i="4" s="1"/>
  <c r="B233" i="4" a="1"/>
  <c r="B233" i="4" s="1"/>
  <c r="B386" i="4" a="1"/>
  <c r="B386" i="4" s="1"/>
  <c r="B424" i="4" a="1"/>
  <c r="B424" i="4" s="1"/>
  <c r="B466" i="4" a="1"/>
  <c r="B466" i="4" s="1"/>
  <c r="B502" i="4" a="1"/>
  <c r="B502" i="4" s="1"/>
  <c r="B534" i="4" a="1"/>
  <c r="B534" i="4" s="1"/>
  <c r="B612" i="4" a="1"/>
  <c r="B612" i="4" s="1"/>
  <c r="B646" i="4" a="1"/>
  <c r="B646" i="4" s="1"/>
  <c r="B686" i="4" a="1"/>
  <c r="B686" i="4" s="1"/>
  <c r="B723" i="4" a="1"/>
  <c r="B723" i="4" s="1"/>
  <c r="B766" i="4" a="1"/>
  <c r="B766" i="4" s="1"/>
  <c r="B798" i="4" a="1"/>
  <c r="B798" i="4" s="1"/>
  <c r="B831" i="4" a="1"/>
  <c r="B831" i="4" s="1"/>
  <c r="B868" i="4" a="1"/>
  <c r="B868" i="4" s="1"/>
  <c r="B903" i="4" a="1"/>
  <c r="B903" i="4" s="1"/>
  <c r="B947" i="4" a="1"/>
  <c r="B947" i="4" s="1"/>
  <c r="B981" i="4" a="1"/>
  <c r="B981" i="4" s="1"/>
  <c r="B1018" i="4" a="1"/>
  <c r="B1018" i="4" s="1"/>
  <c r="B1048" i="4" a="1"/>
  <c r="B1048" i="4" s="1"/>
  <c r="B1090" i="4" a="1"/>
  <c r="B1090" i="4" s="1"/>
  <c r="B1127" i="4" a="1"/>
  <c r="B1127" i="4" s="1"/>
  <c r="B1162" i="4" a="1"/>
  <c r="B1162" i="4" s="1"/>
  <c r="B1198" i="4" a="1"/>
  <c r="B1198" i="4" s="1"/>
  <c r="B1238" i="4" a="1"/>
  <c r="B1238" i="4" s="1"/>
  <c r="B1275" i="4" a="1"/>
  <c r="B1275" i="4" s="1"/>
  <c r="B1310" i="4" a="1"/>
  <c r="B1310" i="4" s="1"/>
  <c r="B1345" i="4" a="1"/>
  <c r="B1345" i="4" s="1"/>
  <c r="B1380" i="4" a="1"/>
  <c r="B1380" i="4" s="1"/>
  <c r="B1422" i="4" a="1"/>
  <c r="B1422" i="4" s="1"/>
  <c r="B1456" i="4" a="1"/>
  <c r="B1456" i="4" s="1"/>
  <c r="B1526" i="4" a="1"/>
  <c r="B1526" i="4" s="1"/>
  <c r="B1568" i="4" a="1"/>
  <c r="B1568" i="4" s="1"/>
  <c r="B1606" i="4" a="1"/>
  <c r="B1606" i="4" s="1"/>
  <c r="B1643" i="4" a="1"/>
  <c r="B1643" i="4" s="1"/>
  <c r="B1680" i="4" a="1"/>
  <c r="B1680" i="4" s="1"/>
  <c r="B1721" i="4" a="1"/>
  <c r="B1721" i="4" s="1"/>
  <c r="B1755" i="4" a="1"/>
  <c r="B1755" i="4" s="1"/>
  <c r="B1862" i="4" a="1"/>
  <c r="B1862" i="4" s="1"/>
  <c r="B1903" i="4" a="1"/>
  <c r="B1903" i="4" s="1"/>
  <c r="B1939" i="4" a="1"/>
  <c r="B1939" i="4" s="1"/>
  <c r="B1972" i="4" a="1"/>
  <c r="B1972" i="4" s="1"/>
  <c r="B2006" i="4" a="1"/>
  <c r="B2006" i="4" s="1"/>
  <c r="B2047" i="4" a="1"/>
  <c r="B2047" i="4" s="1"/>
  <c r="B2079" i="4" a="1"/>
  <c r="B2079" i="4" s="1"/>
  <c r="B2118" i="4" a="1"/>
  <c r="B2118" i="4" s="1"/>
  <c r="B2152" i="4" a="1"/>
  <c r="B2152" i="4" s="1"/>
  <c r="B2227" i="4" a="1"/>
  <c r="B2227" i="4" s="1"/>
  <c r="B2262" i="4" a="1"/>
  <c r="B2262" i="4" s="1"/>
  <c r="B2297" i="4" a="1"/>
  <c r="B2297" i="4" s="1"/>
  <c r="B2337" i="4" a="1"/>
  <c r="B2337" i="4" s="1"/>
  <c r="B2378" i="4" a="1"/>
  <c r="B2378" i="4" s="1"/>
  <c r="B2419" i="4" a="1"/>
  <c r="B2419" i="4" s="1"/>
  <c r="B2452" i="4" a="1"/>
  <c r="B2452" i="4" s="1"/>
  <c r="B2486" i="4" a="1"/>
  <c r="B2486" i="4" s="1"/>
  <c r="B2530" i="4" a="1"/>
  <c r="B2530" i="4" s="1"/>
  <c r="B2564" i="4" a="1"/>
  <c r="B2564" i="4" s="1"/>
  <c r="B2600" i="4" a="1"/>
  <c r="B2600" i="4" s="1"/>
  <c r="B2637" i="4" a="1"/>
  <c r="B2637" i="4" s="1"/>
  <c r="B2676" i="4" a="1"/>
  <c r="B2676" i="4" s="1"/>
  <c r="B2711" i="4" a="1"/>
  <c r="B2711" i="4" s="1"/>
  <c r="B2746" i="4" a="1"/>
  <c r="B2746" i="4" s="1"/>
  <c r="B2785" i="4" a="1"/>
  <c r="B2785" i="4" s="1"/>
  <c r="B2820" i="4" a="1"/>
  <c r="B2820" i="4" s="1"/>
  <c r="B2859" i="4" a="1"/>
  <c r="B2859" i="4" s="1"/>
  <c r="B2893" i="4" a="1"/>
  <c r="B2893" i="4" s="1"/>
  <c r="B2930" i="4" a="1"/>
  <c r="B2930" i="4" s="1"/>
  <c r="B2962" i="4" a="1"/>
  <c r="B2962" i="4" s="1"/>
  <c r="B3073" i="4" a="1"/>
  <c r="B3073" i="4" s="1"/>
  <c r="B3106" i="4" a="1"/>
  <c r="B3106" i="4" s="1"/>
  <c r="B3151" i="4" a="1"/>
  <c r="B3151" i="4" s="1"/>
  <c r="B3185" i="4" a="1"/>
  <c r="B3185" i="4" s="1"/>
  <c r="B3222" i="4" a="1"/>
  <c r="B3222" i="4" s="1"/>
  <c r="B3263" i="4" a="1"/>
  <c r="B3263" i="4" s="1"/>
  <c r="B3297" i="4" a="1"/>
  <c r="B3297" i="4" s="1"/>
  <c r="B3339" i="4" a="1"/>
  <c r="B3339" i="4" s="1"/>
  <c r="B3371" i="4" a="1"/>
  <c r="B3371" i="4" s="1"/>
  <c r="B3403" i="4" a="1"/>
  <c r="B3403" i="4" s="1"/>
  <c r="B3538" i="4" a="1"/>
  <c r="B3538" i="4" s="1"/>
  <c r="B3572" i="4" a="1"/>
  <c r="B3572" i="4" s="1"/>
  <c r="B3642" i="4" a="1"/>
  <c r="B3642" i="4" s="1"/>
  <c r="B3675" i="4" a="1"/>
  <c r="B3675" i="4" s="1"/>
  <c r="B3705" i="4" a="1"/>
  <c r="B3705" i="4" s="1"/>
  <c r="B3733" i="4" a="1"/>
  <c r="B3733" i="4" s="1"/>
  <c r="B3770" i="4" a="1"/>
  <c r="B3770" i="4" s="1"/>
  <c r="B3801" i="4" a="1"/>
  <c r="B3801" i="4" s="1"/>
  <c r="B3866" i="4" a="1"/>
  <c r="B3866" i="4" s="1"/>
  <c r="B3903" i="4" a="1"/>
  <c r="B3903" i="4" s="1"/>
  <c r="B3935" i="4" a="1"/>
  <c r="B3935" i="4" s="1"/>
  <c r="B3964" i="4" a="1"/>
  <c r="B3964" i="4" s="1"/>
  <c r="B4031" i="4" a="1"/>
  <c r="B4031" i="4" s="1"/>
  <c r="B4062" i="4" a="1"/>
  <c r="B4062" i="4" s="1"/>
  <c r="B4123" i="4" a="1"/>
  <c r="B4123" i="4" s="1"/>
  <c r="B4188" i="4" a="1"/>
  <c r="B4188" i="4" s="1"/>
  <c r="B4221" i="4" a="1"/>
  <c r="B4221" i="4" s="1"/>
  <c r="B4254" i="4" a="1"/>
  <c r="B4254" i="4" s="1"/>
  <c r="B4282" i="4" a="1"/>
  <c r="B4282" i="4" s="1"/>
  <c r="B4320" i="4" a="1"/>
  <c r="B4320" i="4" s="1"/>
  <c r="B4353" i="4" a="1"/>
  <c r="B4353" i="4" s="1"/>
  <c r="B4384" i="4" a="1"/>
  <c r="B4384" i="4" s="1"/>
  <c r="B4415" i="4" a="1"/>
  <c r="B4415" i="4" s="1"/>
  <c r="B4451" i="4" a="1"/>
  <c r="B4451" i="4" s="1"/>
  <c r="B4480" i="4" a="1"/>
  <c r="B4480" i="4" s="1"/>
  <c r="B4573" i="4" a="1"/>
  <c r="B4573" i="4" s="1"/>
  <c r="B4610" i="4" a="1"/>
  <c r="B4610" i="4" s="1"/>
  <c r="B4640" i="4" a="1"/>
  <c r="B4640" i="4" s="1"/>
  <c r="B4675" i="4" a="1"/>
  <c r="B4675" i="4" s="1"/>
  <c r="B4707" i="4" a="1"/>
  <c r="B4707" i="4" s="1"/>
  <c r="B4742" i="4" a="1"/>
  <c r="B4742" i="4" s="1"/>
  <c r="B4773" i="4" a="1"/>
  <c r="B4773" i="4" s="1"/>
  <c r="B4802" i="4" a="1"/>
  <c r="B4802" i="4" s="1"/>
  <c r="B4827" i="4" a="1"/>
  <c r="B4827" i="4" s="1"/>
  <c r="B4860" i="4" a="1"/>
  <c r="B4860" i="4" s="1"/>
  <c r="B4891" i="4" a="1"/>
  <c r="B4891" i="4" s="1"/>
  <c r="B4983" i="4" a="1"/>
  <c r="B4983" i="4" s="1"/>
  <c r="B11001" i="4" a="1"/>
  <c r="B11001" i="4" s="1"/>
  <c r="B12041" i="4" a="1"/>
  <c r="B12041" i="4" s="1"/>
  <c r="B12777" i="4" a="1"/>
  <c r="B12777" i="4" s="1"/>
  <c r="B13206" i="4" a="1"/>
  <c r="B13206" i="4" s="1"/>
  <c r="B13499" i="4" a="1"/>
  <c r="B13499" i="4" s="1"/>
  <c r="B13799" i="4" a="1"/>
  <c r="B13799" i="4" s="1"/>
  <c r="B14299" i="4" a="1"/>
  <c r="B14299" i="4" s="1"/>
  <c r="B14664" i="4" a="1"/>
  <c r="B14664" i="4" s="1"/>
  <c r="B14839" i="4" a="1"/>
  <c r="B14839" i="4" s="1"/>
  <c r="B15190" i="4" a="1"/>
  <c r="B15190" i="4" s="1"/>
  <c r="B15330" i="4" a="1"/>
  <c r="B15330" i="4" s="1"/>
  <c r="B15650" i="4" a="1"/>
  <c r="B15650" i="4" s="1"/>
  <c r="B15804" i="4" a="1"/>
  <c r="B15804" i="4" s="1"/>
  <c r="B16331" i="4" a="1"/>
  <c r="B16331" i="4" s="1"/>
  <c r="B16457" i="4" a="1"/>
  <c r="B16457" i="4" s="1"/>
  <c r="B16593" i="4" a="1"/>
  <c r="B16593" i="4" s="1"/>
  <c r="B16803" i="4" a="1"/>
  <c r="B16803" i="4" s="1"/>
  <c r="B5039" i="4" a="1"/>
  <c r="B5039" i="4" s="1"/>
  <c r="B5154" i="4" a="1"/>
  <c r="B5154" i="4" s="1"/>
  <c r="B5402" i="4" a="1"/>
  <c r="B5402" i="4" s="1"/>
  <c r="B5499" i="4" a="1"/>
  <c r="B5499" i="4" s="1"/>
  <c r="B5712" i="4" a="1"/>
  <c r="B5712" i="4" s="1"/>
  <c r="B5820" i="4" a="1"/>
  <c r="B5820" i="4" s="1"/>
  <c r="B5896" i="4" a="1"/>
  <c r="B5896" i="4" s="1"/>
  <c r="B5989" i="4" a="1"/>
  <c r="B5989" i="4" s="1"/>
  <c r="B6095" i="4" a="1"/>
  <c r="B6095" i="4" s="1"/>
  <c r="B6178" i="4" a="1"/>
  <c r="B6178" i="4" s="1"/>
  <c r="B6261" i="4" a="1"/>
  <c r="B6261" i="4" s="1"/>
  <c r="B6341" i="4" a="1"/>
  <c r="B6341" i="4" s="1"/>
  <c r="B6419" i="4" a="1"/>
  <c r="B6419" i="4" s="1"/>
  <c r="B6492" i="4" a="1"/>
  <c r="B6492" i="4" s="1"/>
  <c r="B6567" i="4" a="1"/>
  <c r="B6567" i="4" s="1"/>
  <c r="B6647" i="4" a="1"/>
  <c r="B6647" i="4" s="1"/>
  <c r="B6793" i="4" a="1"/>
  <c r="B6793" i="4" s="1"/>
  <c r="B6942" i="4" a="1"/>
  <c r="B6942" i="4" s="1"/>
  <c r="B7091" i="4" a="1"/>
  <c r="B7091" i="4" s="1"/>
  <c r="B7182" i="4" a="1"/>
  <c r="B7182" i="4" s="1"/>
  <c r="B7243" i="4" a="1"/>
  <c r="B7243" i="4" s="1"/>
  <c r="B7312" i="4" a="1"/>
  <c r="B7312" i="4" s="1"/>
  <c r="B7377" i="4" a="1"/>
  <c r="B7377" i="4" s="1"/>
  <c r="B7445" i="4" a="1"/>
  <c r="B7445" i="4" s="1"/>
  <c r="B7504" i="4" a="1"/>
  <c r="B7504" i="4" s="1"/>
  <c r="B7569" i="4" a="1"/>
  <c r="B7569" i="4" s="1"/>
  <c r="B7646" i="4" a="1"/>
  <c r="B7646" i="4" s="1"/>
  <c r="B7703" i="4" a="1"/>
  <c r="B7703" i="4" s="1"/>
  <c r="B7775" i="4" a="1"/>
  <c r="B7775" i="4" s="1"/>
  <c r="B7835" i="4" a="1"/>
  <c r="B7835" i="4" s="1"/>
  <c r="B7907" i="4" a="1"/>
  <c r="B7907" i="4" s="1"/>
  <c r="B7967" i="4" a="1"/>
  <c r="B7967" i="4" s="1"/>
  <c r="B8031" i="4" a="1"/>
  <c r="B8031" i="4" s="1"/>
  <c r="B8101" i="4" a="1"/>
  <c r="B8101" i="4" s="1"/>
  <c r="B8153" i="4" a="1"/>
  <c r="B8153" i="4" s="1"/>
  <c r="B8210" i="4" a="1"/>
  <c r="B8210" i="4" s="1"/>
  <c r="B8263" i="4" a="1"/>
  <c r="B8263" i="4" s="1"/>
  <c r="B8321" i="4" a="1"/>
  <c r="B8321" i="4" s="1"/>
  <c r="B8374" i="4" a="1"/>
  <c r="B8374" i="4" s="1"/>
  <c r="B8474" i="4" a="1"/>
  <c r="B8474" i="4" s="1"/>
  <c r="B8538" i="4" a="1"/>
  <c r="B8538" i="4" s="1"/>
  <c r="B8585" i="4" a="1"/>
  <c r="B8585" i="4" s="1"/>
  <c r="B8687" i="4" a="1"/>
  <c r="B8687" i="4" s="1"/>
  <c r="B8734" i="4" a="1"/>
  <c r="B8734" i="4" s="1"/>
  <c r="B8795" i="4" a="1"/>
  <c r="B8795" i="4" s="1"/>
  <c r="B8842" i="4" a="1"/>
  <c r="B8842" i="4" s="1"/>
  <c r="B8903" i="4" a="1"/>
  <c r="B8903" i="4" s="1"/>
  <c r="B8954" i="4" a="1"/>
  <c r="B8954" i="4" s="1"/>
  <c r="B9017" i="4" a="1"/>
  <c r="B9017" i="4" s="1"/>
  <c r="B9061" i="4" a="1"/>
  <c r="B9061" i="4" s="1"/>
  <c r="B9111" i="4" a="1"/>
  <c r="B9111" i="4" s="1"/>
  <c r="B9163" i="4" a="1"/>
  <c r="B9163" i="4" s="1"/>
  <c r="B9214" i="4" a="1"/>
  <c r="B9214" i="4" s="1"/>
  <c r="B9259" i="4" a="1"/>
  <c r="B9259" i="4" s="1"/>
  <c r="B9305" i="4" a="1"/>
  <c r="B9305" i="4" s="1"/>
  <c r="B9345" i="4" a="1"/>
  <c r="B9345" i="4" s="1"/>
  <c r="B9395" i="4" a="1"/>
  <c r="B9395" i="4" s="1"/>
  <c r="B9519" i="4" a="1"/>
  <c r="B9519" i="4" s="1"/>
  <c r="B9554" i="4" a="1"/>
  <c r="B9554" i="4" s="1"/>
  <c r="B9635" i="4" a="1"/>
  <c r="B9635" i="4" s="1"/>
  <c r="B9674" i="4" a="1"/>
  <c r="B9674" i="4" s="1"/>
  <c r="B9711" i="4" a="1"/>
  <c r="B9711" i="4" s="1"/>
  <c r="B9864" i="4" a="1"/>
  <c r="B9864" i="4" s="1"/>
  <c r="B9898" i="4" a="1"/>
  <c r="B9898" i="4" s="1"/>
  <c r="B9940" i="4" a="1"/>
  <c r="B9940" i="4" s="1"/>
  <c r="B9976" i="4" a="1"/>
  <c r="B9976" i="4" s="1"/>
  <c r="B18" i="4" a="1"/>
  <c r="B18" i="4" s="1"/>
  <c r="B57" i="4" a="1"/>
  <c r="B57" i="4" s="1"/>
  <c r="B103" i="4" a="1"/>
  <c r="B103" i="4" s="1"/>
  <c r="B281" i="4" a="1"/>
  <c r="B281" i="4" s="1"/>
  <c r="B315" i="4" a="1"/>
  <c r="B315" i="4" s="1"/>
  <c r="B351" i="4" a="1"/>
  <c r="B351" i="4" s="1"/>
  <c r="B425" i="4" a="1"/>
  <c r="B425" i="4" s="1"/>
  <c r="B467" i="4" a="1"/>
  <c r="B467" i="4" s="1"/>
  <c r="B535" i="4" a="1"/>
  <c r="B535" i="4" s="1"/>
  <c r="B575" i="4" a="1"/>
  <c r="B575" i="4" s="1"/>
  <c r="B613" i="4" a="1"/>
  <c r="B613" i="4" s="1"/>
  <c r="B647" i="4" a="1"/>
  <c r="B647" i="4" s="1"/>
  <c r="B687" i="4" a="1"/>
  <c r="B687" i="4" s="1"/>
  <c r="B724" i="4" a="1"/>
  <c r="B724" i="4" s="1"/>
  <c r="B832" i="4" a="1"/>
  <c r="B832" i="4" s="1"/>
  <c r="B870" i="4" a="1"/>
  <c r="B870" i="4" s="1"/>
  <c r="B904" i="4" a="1"/>
  <c r="B904" i="4" s="1"/>
  <c r="B948" i="4" a="1"/>
  <c r="B948" i="4" s="1"/>
  <c r="B982" i="4" a="1"/>
  <c r="B982" i="4" s="1"/>
  <c r="B1049" i="4" a="1"/>
  <c r="B1049" i="4" s="1"/>
  <c r="B1199" i="4" a="1"/>
  <c r="B1199" i="4" s="1"/>
  <c r="B11024" i="4" a="1"/>
  <c r="B11024" i="4" s="1"/>
  <c r="B12042" i="4" a="1"/>
  <c r="B12042" i="4" s="1"/>
  <c r="B12808" i="4" a="1"/>
  <c r="B12808" i="4" s="1"/>
  <c r="B13207" i="4" a="1"/>
  <c r="B13207" i="4" s="1"/>
  <c r="B13500" i="4" a="1"/>
  <c r="B13500" i="4" s="1"/>
  <c r="B13801" i="4" a="1"/>
  <c r="B13801" i="4" s="1"/>
  <c r="B14030" i="4" a="1"/>
  <c r="B14030" i="4" s="1"/>
  <c r="B11396" i="4" a="1"/>
  <c r="B11396" i="4" s="1"/>
  <c r="B12401" i="4" a="1"/>
  <c r="B12401" i="4" s="1"/>
  <c r="B12976" i="4" a="1"/>
  <c r="B12976" i="4" s="1"/>
  <c r="B13304" i="4" a="1"/>
  <c r="B13304" i="4" s="1"/>
  <c r="B13620" i="4" a="1"/>
  <c r="B13620" i="4" s="1"/>
  <c r="B13883" i="4" a="1"/>
  <c r="B13883" i="4" s="1"/>
  <c r="B14136" i="4" a="1"/>
  <c r="B14136" i="4" s="1"/>
  <c r="B14336" i="4" a="1"/>
  <c r="B14336" i="4" s="1"/>
  <c r="B14552" i="4" a="1"/>
  <c r="B14552" i="4" s="1"/>
  <c r="B15093" i="4" a="1"/>
  <c r="B15093" i="4" s="1"/>
  <c r="B15246" i="4" a="1"/>
  <c r="B15246" i="4" s="1"/>
  <c r="B15429" i="4" a="1"/>
  <c r="B15429" i="4" s="1"/>
  <c r="B15578" i="4" a="1"/>
  <c r="B15578" i="4" s="1"/>
  <c r="B15876" i="4" a="1"/>
  <c r="B15876" i="4" s="1"/>
  <c r="B15998" i="4" a="1"/>
  <c r="B15998" i="4" s="1"/>
  <c r="B16276" i="4" a="1"/>
  <c r="B16276" i="4" s="1"/>
  <c r="B16391" i="4" a="1"/>
  <c r="B16391" i="4" s="1"/>
  <c r="B16965" i="4" a="1"/>
  <c r="B16965" i="4" s="1"/>
  <c r="B5082" i="4" a="1"/>
  <c r="B5082" i="4" s="1"/>
  <c r="B5221" i="4" a="1"/>
  <c r="B5221" i="4" s="1"/>
  <c r="B5338" i="4" a="1"/>
  <c r="B5338" i="4" s="1"/>
  <c r="B5440" i="4" a="1"/>
  <c r="B5440" i="4" s="1"/>
  <c r="B5651" i="4" a="1"/>
  <c r="B5651" i="4" s="1"/>
  <c r="B5754" i="4" a="1"/>
  <c r="B5754" i="4" s="1"/>
  <c r="B5832" i="4" a="1"/>
  <c r="B5832" i="4" s="1"/>
  <c r="B5941" i="4" a="1"/>
  <c r="B5941" i="4" s="1"/>
  <c r="B6038" i="4" a="1"/>
  <c r="B6038" i="4" s="1"/>
  <c r="B6120" i="4" a="1"/>
  <c r="B6120" i="4" s="1"/>
  <c r="B6216" i="4" a="1"/>
  <c r="B6216" i="4" s="1"/>
  <c r="B6295" i="4" a="1"/>
  <c r="B6295" i="4" s="1"/>
  <c r="B6379" i="4" a="1"/>
  <c r="B6379" i="4" s="1"/>
  <c r="B6438" i="4" a="1"/>
  <c r="B6438" i="4" s="1"/>
  <c r="B6526" i="4" a="1"/>
  <c r="B6526" i="4" s="1"/>
  <c r="B6664" i="4" a="1"/>
  <c r="B6664" i="4" s="1"/>
  <c r="B6752" i="4" a="1"/>
  <c r="B6752" i="4" s="1"/>
  <c r="B6823" i="4" a="1"/>
  <c r="B6823" i="4" s="1"/>
  <c r="B6900" i="4" a="1"/>
  <c r="B6900" i="4" s="1"/>
  <c r="B6966" i="4" a="1"/>
  <c r="B6966" i="4" s="1"/>
  <c r="B7055" i="4" a="1"/>
  <c r="B7055" i="4" s="1"/>
  <c r="B7130" i="4" a="1"/>
  <c r="B7130" i="4" s="1"/>
  <c r="B7198" i="4" a="1"/>
  <c r="B7198" i="4" s="1"/>
  <c r="B7267" i="4" a="1"/>
  <c r="B7267" i="4" s="1"/>
  <c r="B7332" i="4" a="1"/>
  <c r="B7332" i="4" s="1"/>
  <c r="B7400" i="4" a="1"/>
  <c r="B7400" i="4" s="1"/>
  <c r="B7463" i="4" a="1"/>
  <c r="B7463" i="4" s="1"/>
  <c r="B7534" i="4" a="1"/>
  <c r="B7534" i="4" s="1"/>
  <c r="B7603" i="4" a="1"/>
  <c r="B7603" i="4" s="1"/>
  <c r="B7730" i="4" a="1"/>
  <c r="B7730" i="4" s="1"/>
  <c r="B7802" i="4" a="1"/>
  <c r="B7802" i="4" s="1"/>
  <c r="B7865" i="4" a="1"/>
  <c r="B7865" i="4" s="1"/>
  <c r="B7936" i="4" a="1"/>
  <c r="B7936" i="4" s="1"/>
  <c r="B8062" i="4" a="1"/>
  <c r="B8062" i="4" s="1"/>
  <c r="B8118" i="4" a="1"/>
  <c r="B8118" i="4" s="1"/>
  <c r="B8234" i="4" a="1"/>
  <c r="B8234" i="4" s="1"/>
  <c r="B8289" i="4" a="1"/>
  <c r="B8289" i="4" s="1"/>
  <c r="B8394" i="4" a="1"/>
  <c r="B8394" i="4" s="1"/>
  <c r="B8447" i="4" a="1"/>
  <c r="B8447" i="4" s="1"/>
  <c r="B8551" i="4" a="1"/>
  <c r="B8551" i="4" s="1"/>
  <c r="B8600" i="4" a="1"/>
  <c r="B8600" i="4" s="1"/>
  <c r="B8664" i="4" a="1"/>
  <c r="B8664" i="4" s="1"/>
  <c r="B8710" i="4" a="1"/>
  <c r="B8710" i="4" s="1"/>
  <c r="B8760" i="4" a="1"/>
  <c r="B8760" i="4" s="1"/>
  <c r="B8809" i="4" a="1"/>
  <c r="B8809" i="4" s="1"/>
  <c r="B8867" i="4" a="1"/>
  <c r="B8867" i="4" s="1"/>
  <c r="B8925" i="4" a="1"/>
  <c r="B8925" i="4" s="1"/>
  <c r="B9028" i="4" a="1"/>
  <c r="B9028" i="4" s="1"/>
  <c r="B9136" i="4" a="1"/>
  <c r="B9136" i="4" s="1"/>
  <c r="B9184" i="4" a="1"/>
  <c r="B9184" i="4" s="1"/>
  <c r="B9229" i="4" a="1"/>
  <c r="B9229" i="4" s="1"/>
  <c r="B9275" i="4" a="1"/>
  <c r="B9275" i="4" s="1"/>
  <c r="B9370" i="4" a="1"/>
  <c r="B9370" i="4" s="1"/>
  <c r="B9412" i="4" a="1"/>
  <c r="B9412" i="4" s="1"/>
  <c r="B9456" i="4" a="1"/>
  <c r="B9456" i="4" s="1"/>
  <c r="B9493" i="4" a="1"/>
  <c r="B9493" i="4" s="1"/>
  <c r="B9574" i="4" a="1"/>
  <c r="B9574" i="4" s="1"/>
  <c r="B9611" i="4" a="1"/>
  <c r="B9611" i="4" s="1"/>
  <c r="B9765" i="4" a="1"/>
  <c r="B9765" i="4" s="1"/>
  <c r="B9799" i="4" a="1"/>
  <c r="B9799" i="4" s="1"/>
  <c r="B9880" i="4" a="1"/>
  <c r="B9880" i="4" s="1"/>
  <c r="B9919" i="4" a="1"/>
  <c r="B9919" i="4" s="1"/>
  <c r="B9952" i="4" a="1"/>
  <c r="B9952" i="4" s="1"/>
  <c r="B38" i="4" a="1"/>
  <c r="B38" i="4" s="1"/>
  <c r="B120" i="4" a="1"/>
  <c r="B120" i="4" s="1"/>
  <c r="B163" i="4" a="1"/>
  <c r="B163" i="4" s="1"/>
  <c r="B214" i="4" a="1"/>
  <c r="B214" i="4" s="1"/>
  <c r="B254" i="4" a="1"/>
  <c r="B254" i="4" s="1"/>
  <c r="B289" i="4" a="1"/>
  <c r="B289" i="4" s="1"/>
  <c r="B328" i="4" a="1"/>
  <c r="B328" i="4" s="1"/>
  <c r="B371" i="4" a="1"/>
  <c r="B371" i="4" s="1"/>
  <c r="B406" i="4" a="1"/>
  <c r="B406" i="4" s="1"/>
  <c r="B443" i="4" a="1"/>
  <c r="B443" i="4" s="1"/>
  <c r="B477" i="4" a="1"/>
  <c r="B477" i="4" s="1"/>
  <c r="B510" i="4" a="1"/>
  <c r="B510" i="4" s="1"/>
  <c r="B555" i="4" a="1"/>
  <c r="B555" i="4" s="1"/>
  <c r="B590" i="4" a="1"/>
  <c r="B590" i="4" s="1"/>
  <c r="B663" i="4" a="1"/>
  <c r="B663" i="4" s="1"/>
  <c r="B704" i="4" a="1"/>
  <c r="B704" i="4" s="1"/>
  <c r="B743" i="4" a="1"/>
  <c r="B743" i="4" s="1"/>
  <c r="B776" i="4" a="1"/>
  <c r="B776" i="4" s="1"/>
  <c r="B808" i="4" a="1"/>
  <c r="B808" i="4" s="1"/>
  <c r="B852" i="4" a="1"/>
  <c r="B852" i="4" s="1"/>
  <c r="B889" i="4" a="1"/>
  <c r="B889" i="4" s="1"/>
  <c r="B922" i="4" a="1"/>
  <c r="B922" i="4" s="1"/>
  <c r="B993" i="4" a="1"/>
  <c r="B993" i="4" s="1"/>
  <c r="B1032" i="4" a="1"/>
  <c r="B1032" i="4" s="1"/>
  <c r="B1068" i="4" a="1"/>
  <c r="B1068" i="4" s="1"/>
  <c r="B1102" i="4" a="1"/>
  <c r="B1102" i="4" s="1"/>
  <c r="B1141" i="4" a="1"/>
  <c r="B1141" i="4" s="1"/>
  <c r="B1181" i="4" a="1"/>
  <c r="B1181" i="4" s="1"/>
  <c r="B1214" i="4" a="1"/>
  <c r="B1214" i="4" s="1"/>
  <c r="B1255" i="4" a="1"/>
  <c r="B1255" i="4" s="1"/>
  <c r="B1288" i="4" a="1"/>
  <c r="B1288" i="4" s="1"/>
  <c r="B1328" i="4" a="1"/>
  <c r="B1328" i="4" s="1"/>
  <c r="B1364" i="4" a="1"/>
  <c r="B1364" i="4" s="1"/>
  <c r="B1399" i="4" a="1"/>
  <c r="B1399" i="4" s="1"/>
  <c r="B1434" i="4" a="1"/>
  <c r="B1434" i="4" s="1"/>
  <c r="B1470" i="4" a="1"/>
  <c r="B1470" i="4" s="1"/>
  <c r="B1510" i="4" a="1"/>
  <c r="B1510" i="4" s="1"/>
  <c r="B1548" i="4" a="1"/>
  <c r="B1548" i="4" s="1"/>
  <c r="B1584" i="4" a="1"/>
  <c r="B1584" i="4" s="1"/>
  <c r="B1618" i="4" a="1"/>
  <c r="B1618" i="4" s="1"/>
  <c r="B1665" i="4" a="1"/>
  <c r="B1665" i="4" s="1"/>
  <c r="B1698" i="4" a="1"/>
  <c r="B1698" i="4" s="1"/>
  <c r="B1733" i="4" a="1"/>
  <c r="B1733" i="4" s="1"/>
  <c r="B1768" i="4" a="1"/>
  <c r="B1768" i="4" s="1"/>
  <c r="B1810" i="4" a="1"/>
  <c r="B1810" i="4" s="1"/>
  <c r="B1844" i="4" a="1"/>
  <c r="B1844" i="4" s="1"/>
  <c r="B1881" i="4" a="1"/>
  <c r="B1881" i="4" s="1"/>
  <c r="B1916" i="4" a="1"/>
  <c r="B1916" i="4" s="1"/>
  <c r="B1951" i="4" a="1"/>
  <c r="B1951" i="4" s="1"/>
  <c r="B1991" i="4" a="1"/>
  <c r="B1991" i="4" s="1"/>
  <c r="B2026" i="4" a="1"/>
  <c r="B2026" i="4" s="1"/>
  <c r="B2060" i="4" a="1"/>
  <c r="B2060" i="4" s="1"/>
  <c r="B2095" i="4" a="1"/>
  <c r="B2095" i="4" s="1"/>
  <c r="B2134" i="4" a="1"/>
  <c r="B2134" i="4" s="1"/>
  <c r="B2171" i="4" a="1"/>
  <c r="B2171" i="4" s="1"/>
  <c r="B2206" i="4" a="1"/>
  <c r="B2206" i="4" s="1"/>
  <c r="B2239" i="4" a="1"/>
  <c r="B2239" i="4" s="1"/>
  <c r="B2283" i="4" a="1"/>
  <c r="B2283" i="4" s="1"/>
  <c r="B2319" i="4" a="1"/>
  <c r="B2319" i="4" s="1"/>
  <c r="B2393" i="4" a="1"/>
  <c r="B2393" i="4" s="1"/>
  <c r="B2468" i="4" a="1"/>
  <c r="B2468" i="4" s="1"/>
  <c r="B2542" i="4" a="1"/>
  <c r="B2542" i="4" s="1"/>
  <c r="B2577" i="4" a="1"/>
  <c r="B2577" i="4" s="1"/>
  <c r="B2618" i="4" a="1"/>
  <c r="B2618" i="4" s="1"/>
  <c r="B2653" i="4" a="1"/>
  <c r="B2653" i="4" s="1"/>
  <c r="B2692" i="4" a="1"/>
  <c r="B2692" i="4" s="1"/>
  <c r="B2765" i="4" a="1"/>
  <c r="B2765" i="4" s="1"/>
  <c r="B2805" i="4" a="1"/>
  <c r="B2805" i="4" s="1"/>
  <c r="B2838" i="4" a="1"/>
  <c r="B2838" i="4" s="1"/>
  <c r="B2871" i="4" a="1"/>
  <c r="B2871" i="4" s="1"/>
  <c r="B2908" i="4" a="1"/>
  <c r="B2908" i="4" s="1"/>
  <c r="B2947" i="4" a="1"/>
  <c r="B2947" i="4" s="1"/>
  <c r="B3016" i="4" a="1"/>
  <c r="B3016" i="4" s="1"/>
  <c r="B3051" i="4" a="1"/>
  <c r="B3051" i="4" s="1"/>
  <c r="B3128" i="4" a="1"/>
  <c r="B3128" i="4" s="1"/>
  <c r="B3162" i="4" a="1"/>
  <c r="B3162" i="4" s="1"/>
  <c r="B3200" i="4" a="1"/>
  <c r="B3200" i="4" s="1"/>
  <c r="B3243" i="4" a="1"/>
  <c r="B3243" i="4" s="1"/>
  <c r="B3280" i="4" a="1"/>
  <c r="B3280" i="4" s="1"/>
  <c r="B3316" i="4" a="1"/>
  <c r="B3316" i="4" s="1"/>
  <c r="B3382" i="4" a="1"/>
  <c r="B3382" i="4" s="1"/>
  <c r="B3423" i="4" a="1"/>
  <c r="B3423" i="4" s="1"/>
  <c r="B3454" i="4" a="1"/>
  <c r="B3454" i="4" s="1"/>
  <c r="B3485" i="4" a="1"/>
  <c r="B3485" i="4" s="1"/>
  <c r="B3516" i="4" a="1"/>
  <c r="B3516" i="4" s="1"/>
  <c r="B3557" i="4" a="1"/>
  <c r="B3557" i="4" s="1"/>
  <c r="B3623" i="4" a="1"/>
  <c r="B3623" i="4" s="1"/>
  <c r="B3653" i="4" a="1"/>
  <c r="B3653" i="4" s="1"/>
  <c r="B3691" i="4" a="1"/>
  <c r="B3691" i="4" s="1"/>
  <c r="B3750" i="4" a="1"/>
  <c r="B3750" i="4" s="1"/>
  <c r="B3814" i="4" a="1"/>
  <c r="B3814" i="4" s="1"/>
  <c r="B3882" i="4" a="1"/>
  <c r="B3882" i="4" s="1"/>
  <c r="B3914" i="4" a="1"/>
  <c r="B3914" i="4" s="1"/>
  <c r="B3947" i="4" a="1"/>
  <c r="B3947" i="4" s="1"/>
  <c r="B3983" i="4" a="1"/>
  <c r="B3983" i="4" s="1"/>
  <c r="B4011" i="4" a="1"/>
  <c r="B4011" i="4" s="1"/>
  <c r="B4043" i="4" a="1"/>
  <c r="B4043" i="4" s="1"/>
  <c r="B4072" i="4" a="1"/>
  <c r="B4072" i="4" s="1"/>
  <c r="B4108" i="4" a="1"/>
  <c r="B4108" i="4" s="1"/>
  <c r="B4140" i="4" a="1"/>
  <c r="B4140" i="4" s="1"/>
  <c r="B4170" i="4" a="1"/>
  <c r="B4170" i="4" s="1"/>
  <c r="B4201" i="4" a="1"/>
  <c r="B4201" i="4" s="1"/>
  <c r="B4233" i="4" a="1"/>
  <c r="B4233" i="4" s="1"/>
  <c r="B4268" i="4" a="1"/>
  <c r="B4268" i="4" s="1"/>
  <c r="B4300" i="4" a="1"/>
  <c r="B4300" i="4" s="1"/>
  <c r="B4333" i="4" a="1"/>
  <c r="B4333" i="4" s="1"/>
  <c r="B4364" i="4" a="1"/>
  <c r="B4364" i="4" s="1"/>
  <c r="B4399" i="4" a="1"/>
  <c r="B4399" i="4" s="1"/>
  <c r="B4432" i="4" a="1"/>
  <c r="B4432" i="4" s="1"/>
  <c r="B4461" i="4" a="1"/>
  <c r="B4461" i="4" s="1"/>
  <c r="B4493" i="4" a="1"/>
  <c r="B4493" i="4" s="1"/>
  <c r="B4527" i="4" a="1"/>
  <c r="B4527" i="4" s="1"/>
  <c r="B4590" i="4" a="1"/>
  <c r="B4590" i="4" s="1"/>
  <c r="B4621" i="4" a="1"/>
  <c r="B4621" i="4" s="1"/>
  <c r="B4653" i="4" a="1"/>
  <c r="B4653" i="4" s="1"/>
  <c r="B4693" i="4" a="1"/>
  <c r="B4693" i="4" s="1"/>
  <c r="B4723" i="4" a="1"/>
  <c r="B4723" i="4" s="1"/>
  <c r="B4784" i="4" a="1"/>
  <c r="B4784" i="4" s="1"/>
  <c r="B4842" i="4" a="1"/>
  <c r="B4842" i="4" s="1"/>
  <c r="B4872" i="4" a="1"/>
  <c r="B4872" i="4" s="1"/>
  <c r="B4902" i="4" a="1"/>
  <c r="B4902" i="4" s="1"/>
  <c r="B4937" i="4" a="1"/>
  <c r="B4937" i="4" s="1"/>
  <c r="B4968" i="4" a="1"/>
  <c r="B4968" i="4" s="1"/>
  <c r="B2" i="4" a="1"/>
  <c r="B2" i="4" s="1"/>
  <c r="B12211" i="4" a="1"/>
  <c r="B12211" i="4" s="1"/>
  <c r="B13005" i="4" a="1"/>
  <c r="B13005" i="4" s="1"/>
  <c r="B13389" i="4" a="1"/>
  <c r="B13389" i="4" s="1"/>
  <c r="B13808" i="4" a="1"/>
  <c r="B13808" i="4" s="1"/>
  <c r="B14135" i="4" a="1"/>
  <c r="B14135" i="4" s="1"/>
  <c r="B14416" i="4" a="1"/>
  <c r="B14416" i="4" s="1"/>
  <c r="B14635" i="4" a="1"/>
  <c r="B14635" i="4" s="1"/>
  <c r="B15079" i="4" a="1"/>
  <c r="B15079" i="4" s="1"/>
  <c r="B15270" i="4" a="1"/>
  <c r="B15270" i="4" s="1"/>
  <c r="B15439" i="4" a="1"/>
  <c r="B15439" i="4" s="1"/>
  <c r="B15680" i="4" a="1"/>
  <c r="B15680" i="4" s="1"/>
  <c r="B15827" i="4" a="1"/>
  <c r="B15827" i="4" s="1"/>
  <c r="B16012" i="4" a="1"/>
  <c r="B16012" i="4" s="1"/>
  <c r="B16166" i="4" a="1"/>
  <c r="B16166" i="4" s="1"/>
  <c r="B16306" i="4" a="1"/>
  <c r="B16306" i="4" s="1"/>
  <c r="B16473" i="4" a="1"/>
  <c r="B16473" i="4" s="1"/>
  <c r="B16606" i="4" a="1"/>
  <c r="B16606" i="4" s="1"/>
  <c r="B16891" i="4" a="1"/>
  <c r="B16891" i="4" s="1"/>
  <c r="B5206" i="4" a="1"/>
  <c r="B5206" i="4" s="1"/>
  <c r="B5489" i="4" a="1"/>
  <c r="B5489" i="4" s="1"/>
  <c r="B5612" i="4" a="1"/>
  <c r="B5612" i="4" s="1"/>
  <c r="B5735" i="4" a="1"/>
  <c r="B5735" i="4" s="1"/>
  <c r="B5868" i="4" a="1"/>
  <c r="B5868" i="4" s="1"/>
  <c r="B6077" i="4" a="1"/>
  <c r="B6077" i="4" s="1"/>
  <c r="B6183" i="4" a="1"/>
  <c r="B6183" i="4" s="1"/>
  <c r="B6293" i="4" a="1"/>
  <c r="B6293" i="4" s="1"/>
  <c r="B6385" i="4" a="1"/>
  <c r="B6385" i="4" s="1"/>
  <c r="B6580" i="4" a="1"/>
  <c r="B6580" i="4" s="1"/>
  <c r="B6757" i="4" a="1"/>
  <c r="B6757" i="4" s="1"/>
  <c r="B6850" i="4" a="1"/>
  <c r="B6850" i="4" s="1"/>
  <c r="B6945" i="4" a="1"/>
  <c r="B6945" i="4" s="1"/>
  <c r="B7038" i="4" a="1"/>
  <c r="B7038" i="4" s="1"/>
  <c r="B7131" i="4" a="1"/>
  <c r="B7131" i="4" s="1"/>
  <c r="B7228" i="4" a="1"/>
  <c r="B7228" i="4" s="1"/>
  <c r="B7293" i="4" a="1"/>
  <c r="B7293" i="4" s="1"/>
  <c r="B7392" i="4" a="1"/>
  <c r="B7392" i="4" s="1"/>
  <c r="B7462" i="4" a="1"/>
  <c r="B7462" i="4" s="1"/>
  <c r="B7618" i="4" a="1"/>
  <c r="B7618" i="4" s="1"/>
  <c r="B7708" i="4" a="1"/>
  <c r="B7708" i="4" s="1"/>
  <c r="B7798" i="4" a="1"/>
  <c r="B7798" i="4" s="1"/>
  <c r="B7873" i="4" a="1"/>
  <c r="B7873" i="4" s="1"/>
  <c r="B7957" i="4" a="1"/>
  <c r="B7957" i="4" s="1"/>
  <c r="B8034" i="4" a="1"/>
  <c r="B8034" i="4" s="1"/>
  <c r="B8110" i="4" a="1"/>
  <c r="B8110" i="4" s="1"/>
  <c r="B8250" i="4" a="1"/>
  <c r="B8250" i="4" s="1"/>
  <c r="B8381" i="4" a="1"/>
  <c r="B8381" i="4" s="1"/>
  <c r="B8446" i="4" a="1"/>
  <c r="B8446" i="4" s="1"/>
  <c r="B8511" i="4" a="1"/>
  <c r="B8511" i="4" s="1"/>
  <c r="B8645" i="4" a="1"/>
  <c r="B8645" i="4" s="1"/>
  <c r="B8705" i="4" a="1"/>
  <c r="B8705" i="4" s="1"/>
  <c r="B8765" i="4" a="1"/>
  <c r="B8765" i="4" s="1"/>
  <c r="B8834" i="4" a="1"/>
  <c r="B8834" i="4" s="1"/>
  <c r="B8905" i="4" a="1"/>
  <c r="B8905" i="4" s="1"/>
  <c r="B9030" i="4" a="1"/>
  <c r="B9030" i="4" s="1"/>
  <c r="B9095" i="4" a="1"/>
  <c r="B9095" i="4" s="1"/>
  <c r="B9160" i="4" a="1"/>
  <c r="B9160" i="4" s="1"/>
  <c r="B9221" i="4" a="1"/>
  <c r="B9221" i="4" s="1"/>
  <c r="B9274" i="4" a="1"/>
  <c r="B9274" i="4" s="1"/>
  <c r="B9334" i="4" a="1"/>
  <c r="B9334" i="4" s="1"/>
  <c r="B9383" i="4" a="1"/>
  <c r="B9383" i="4" s="1"/>
  <c r="B9442" i="4" a="1"/>
  <c r="B9442" i="4" s="1"/>
  <c r="B9490" i="4" a="1"/>
  <c r="B9490" i="4" s="1"/>
  <c r="B9542" i="4" a="1"/>
  <c r="B9542" i="4" s="1"/>
  <c r="B9584" i="4" a="1"/>
  <c r="B9584" i="4" s="1"/>
  <c r="B9637" i="4" a="1"/>
  <c r="B9637" i="4" s="1"/>
  <c r="B9733" i="4" a="1"/>
  <c r="B9733" i="4" s="1"/>
  <c r="B9822" i="4" a="1"/>
  <c r="B9822" i="4" s="1"/>
  <c r="B9869" i="4" a="1"/>
  <c r="B9869" i="4" s="1"/>
  <c r="B9918" i="4" a="1"/>
  <c r="B9918" i="4" s="1"/>
  <c r="B12" i="4" a="1"/>
  <c r="B12" i="4" s="1"/>
  <c r="B67" i="4" a="1"/>
  <c r="B67" i="4" s="1"/>
  <c r="B116" i="4" a="1"/>
  <c r="B116" i="4" s="1"/>
  <c r="B165" i="4" a="1"/>
  <c r="B165" i="4" s="1"/>
  <c r="B223" i="4" a="1"/>
  <c r="B223" i="4" s="1"/>
  <c r="B266" i="4" a="1"/>
  <c r="B266" i="4" s="1"/>
  <c r="B320" i="4" a="1"/>
  <c r="B320" i="4" s="1"/>
  <c r="B363" i="4" a="1"/>
  <c r="B363" i="4" s="1"/>
  <c r="B413" i="4" a="1"/>
  <c r="B413" i="4" s="1"/>
  <c r="B451" i="4" a="1"/>
  <c r="B451" i="4" s="1"/>
  <c r="B505" i="4" a="1"/>
  <c r="B505" i="4" s="1"/>
  <c r="B552" i="4" a="1"/>
  <c r="B552" i="4" s="1"/>
  <c r="B594" i="4" a="1"/>
  <c r="B594" i="4" s="1"/>
  <c r="B689" i="4" a="1"/>
  <c r="B689" i="4" s="1"/>
  <c r="B778" i="4" a="1"/>
  <c r="B778" i="4" s="1"/>
  <c r="B822" i="4" a="1"/>
  <c r="B822" i="4" s="1"/>
  <c r="B864" i="4" a="1"/>
  <c r="B864" i="4" s="1"/>
  <c r="B917" i="4" a="1"/>
  <c r="B917" i="4" s="1"/>
  <c r="B960" i="4" a="1"/>
  <c r="B960" i="4" s="1"/>
  <c r="B1004" i="4" a="1"/>
  <c r="B1004" i="4" s="1"/>
  <c r="B1043" i="4" a="1"/>
  <c r="B1043" i="4" s="1"/>
  <c r="B1094" i="4" a="1"/>
  <c r="B1094" i="4" s="1"/>
  <c r="B1137" i="4" a="1"/>
  <c r="B1137" i="4" s="1"/>
  <c r="B1225" i="4" a="1"/>
  <c r="B1225" i="4" s="1"/>
  <c r="B1279" i="4" a="1"/>
  <c r="B1279" i="4" s="1"/>
  <c r="B1366" i="4" a="1"/>
  <c r="B1366" i="4" s="1"/>
  <c r="B1497" i="4" a="1"/>
  <c r="B1497" i="4" s="1"/>
  <c r="B1545" i="4" a="1"/>
  <c r="B1545" i="4" s="1"/>
  <c r="B1588" i="4" a="1"/>
  <c r="B1588" i="4" s="1"/>
  <c r="B1636" i="4" a="1"/>
  <c r="B1636" i="4" s="1"/>
  <c r="B1684" i="4" a="1"/>
  <c r="B1684" i="4" s="1"/>
  <c r="B1730" i="4" a="1"/>
  <c r="B1730" i="4" s="1"/>
  <c r="B1769" i="4" a="1"/>
  <c r="B1769" i="4" s="1"/>
  <c r="B1816" i="4" a="1"/>
  <c r="B1816" i="4" s="1"/>
  <c r="B1855" i="4" a="1"/>
  <c r="B1855" i="4" s="1"/>
  <c r="B1904" i="4" a="1"/>
  <c r="B1904" i="4" s="1"/>
  <c r="B1945" i="4" a="1"/>
  <c r="B1945" i="4" s="1"/>
  <c r="B1990" i="4" a="1"/>
  <c r="B1990" i="4" s="1"/>
  <c r="B2114" i="4" a="1"/>
  <c r="B2114" i="4" s="1"/>
  <c r="B2157" i="4" a="1"/>
  <c r="B2157" i="4" s="1"/>
  <c r="B2202" i="4" a="1"/>
  <c r="B2202" i="4" s="1"/>
  <c r="B2241" i="4" a="1"/>
  <c r="B2241" i="4" s="1"/>
  <c r="B2289" i="4" a="1"/>
  <c r="B2289" i="4" s="1"/>
  <c r="B2330" i="4" a="1"/>
  <c r="B2330" i="4" s="1"/>
  <c r="B2381" i="4" a="1"/>
  <c r="B2381" i="4" s="1"/>
  <c r="B2425" i="4" a="1"/>
  <c r="B2425" i="4" s="1"/>
  <c r="B2466" i="4" a="1"/>
  <c r="B2466" i="4" s="1"/>
  <c r="B2551" i="4" a="1"/>
  <c r="B2551" i="4" s="1"/>
  <c r="B2597" i="4" a="1"/>
  <c r="B2597" i="4" s="1"/>
  <c r="B2687" i="4" a="1"/>
  <c r="B2687" i="4" s="1"/>
  <c r="B2728" i="4" a="1"/>
  <c r="B2728" i="4" s="1"/>
  <c r="B2861" i="4" a="1"/>
  <c r="B2861" i="4" s="1"/>
  <c r="B2901" i="4" a="1"/>
  <c r="B2901" i="4" s="1"/>
  <c r="B2946" i="4" a="1"/>
  <c r="B2946" i="4" s="1"/>
  <c r="B2987" i="4" a="1"/>
  <c r="B2987" i="4" s="1"/>
  <c r="B3029" i="4" a="1"/>
  <c r="B3029" i="4" s="1"/>
  <c r="B3121" i="4" a="1"/>
  <c r="B3121" i="4" s="1"/>
  <c r="B3160" i="4" a="1"/>
  <c r="B3160" i="4" s="1"/>
  <c r="B3202" i="4" a="1"/>
  <c r="B3202" i="4" s="1"/>
  <c r="B3251" i="4" a="1"/>
  <c r="B3251" i="4" s="1"/>
  <c r="B3342" i="4" a="1"/>
  <c r="B3342" i="4" s="1"/>
  <c r="B3377" i="4" a="1"/>
  <c r="B3377" i="4" s="1"/>
  <c r="B3424" i="4" a="1"/>
  <c r="B3424" i="4" s="1"/>
  <c r="B3459" i="4" a="1"/>
  <c r="B3459" i="4" s="1"/>
  <c r="B3501" i="4" a="1"/>
  <c r="B3501" i="4" s="1"/>
  <c r="B3540" i="4" a="1"/>
  <c r="B3540" i="4" s="1"/>
  <c r="B3585" i="4" a="1"/>
  <c r="B3585" i="4" s="1"/>
  <c r="B3621" i="4" a="1"/>
  <c r="B3621" i="4" s="1"/>
  <c r="B3656" i="4" a="1"/>
  <c r="B3656" i="4" s="1"/>
  <c r="B3698" i="4" a="1"/>
  <c r="B3698" i="4" s="1"/>
  <c r="B3774" i="4" a="1"/>
  <c r="B3774" i="4" s="1"/>
  <c r="B3810" i="4" a="1"/>
  <c r="B3810" i="4" s="1"/>
  <c r="B3852" i="4" a="1"/>
  <c r="B3852" i="4" s="1"/>
  <c r="B3888" i="4" a="1"/>
  <c r="B3888" i="4" s="1"/>
  <c r="B3929" i="4" a="1"/>
  <c r="B3929" i="4" s="1"/>
  <c r="B3967" i="4" a="1"/>
  <c r="B3967" i="4" s="1"/>
  <c r="B4006" i="4" a="1"/>
  <c r="B4006" i="4" s="1"/>
  <c r="B4042" i="4" a="1"/>
  <c r="B4042" i="4" s="1"/>
  <c r="B4077" i="4" a="1"/>
  <c r="B4077" i="4" s="1"/>
  <c r="B4154" i="4" a="1"/>
  <c r="B4154" i="4" s="1"/>
  <c r="B4193" i="4" a="1"/>
  <c r="B4193" i="4" s="1"/>
  <c r="B4271" i="4" a="1"/>
  <c r="B4271" i="4" s="1"/>
  <c r="B4307" i="4" a="1"/>
  <c r="B4307" i="4" s="1"/>
  <c r="B4348" i="4" a="1"/>
  <c r="B4348" i="4" s="1"/>
  <c r="B4427" i="4" a="1"/>
  <c r="B4427" i="4" s="1"/>
  <c r="B4462" i="4" a="1"/>
  <c r="B4462" i="4" s="1"/>
  <c r="B4502" i="4" a="1"/>
  <c r="B4502" i="4" s="1"/>
  <c r="B4536" i="4" a="1"/>
  <c r="B4536" i="4" s="1"/>
  <c r="B4580" i="4" a="1"/>
  <c r="B4580" i="4" s="1"/>
  <c r="B4615" i="4" a="1"/>
  <c r="B4615" i="4" s="1"/>
  <c r="B4651" i="4" a="1"/>
  <c r="B4651" i="4" s="1"/>
  <c r="B4696" i="4" a="1"/>
  <c r="B4696" i="4" s="1"/>
  <c r="B4729" i="4" a="1"/>
  <c r="B4729" i="4" s="1"/>
  <c r="B4840" i="4" a="1"/>
  <c r="B4840" i="4" s="1"/>
  <c r="B4911" i="4" a="1"/>
  <c r="B4911" i="4" s="1"/>
  <c r="B4948" i="4" a="1"/>
  <c r="B4948" i="4" s="1"/>
  <c r="B11084" i="4" a="1"/>
  <c r="B11084" i="4" s="1"/>
  <c r="B12358" i="4" a="1"/>
  <c r="B12358" i="4" s="1"/>
  <c r="B13039" i="4" a="1"/>
  <c r="B13039" i="4" s="1"/>
  <c r="B13809" i="4" a="1"/>
  <c r="B13809" i="4" s="1"/>
  <c r="B14142" i="4" a="1"/>
  <c r="B14142" i="4" s="1"/>
  <c r="B14417" i="4" a="1"/>
  <c r="B14417" i="4" s="1"/>
  <c r="B14641" i="4" a="1"/>
  <c r="B14641" i="4" s="1"/>
  <c r="B15080" i="4" a="1"/>
  <c r="B15080" i="4" s="1"/>
  <c r="B15297" i="4" a="1"/>
  <c r="B15297" i="4" s="1"/>
  <c r="B15447" i="4" a="1"/>
  <c r="B15447" i="4" s="1"/>
  <c r="B15681" i="4" a="1"/>
  <c r="B15681" i="4" s="1"/>
  <c r="B15873" i="4" a="1"/>
  <c r="B15873" i="4" s="1"/>
  <c r="B16607" i="4" a="1"/>
  <c r="B16607" i="4" s="1"/>
  <c r="B16761" i="4" a="1"/>
  <c r="B16761" i="4" s="1"/>
  <c r="B5063" i="4" a="1"/>
  <c r="B5063" i="4" s="1"/>
  <c r="B5343" i="4" a="1"/>
  <c r="B5343" i="4" s="1"/>
  <c r="B5490" i="4" a="1"/>
  <c r="B5490" i="4" s="1"/>
  <c r="B5613" i="4" a="1"/>
  <c r="B5613" i="4" s="1"/>
  <c r="B5737" i="4" a="1"/>
  <c r="B5737" i="4" s="1"/>
  <c r="B5869" i="4" a="1"/>
  <c r="B5869" i="4" s="1"/>
  <c r="B5960" i="4" a="1"/>
  <c r="B5960" i="4" s="1"/>
  <c r="B6096" i="4" a="1"/>
  <c r="B6096" i="4" s="1"/>
  <c r="B6184" i="4" a="1"/>
  <c r="B6184" i="4" s="1"/>
  <c r="B6296" i="4" a="1"/>
  <c r="B6296" i="4" s="1"/>
  <c r="B6388" i="4" a="1"/>
  <c r="B6388" i="4" s="1"/>
  <c r="B6477" i="4" a="1"/>
  <c r="B6477" i="4" s="1"/>
  <c r="B6581" i="4" a="1"/>
  <c r="B6581" i="4" s="1"/>
  <c r="B6662" i="4" a="1"/>
  <c r="B6662" i="4" s="1"/>
  <c r="B6758" i="4" a="1"/>
  <c r="B6758" i="4" s="1"/>
  <c r="B6851" i="4" a="1"/>
  <c r="B6851" i="4" s="1"/>
  <c r="B7039" i="4" a="1"/>
  <c r="B7039" i="4" s="1"/>
  <c r="B7132" i="4" a="1"/>
  <c r="B7132" i="4" s="1"/>
  <c r="B7229" i="4" a="1"/>
  <c r="B7229" i="4" s="1"/>
  <c r="B7474" i="4" a="1"/>
  <c r="B7474" i="4" s="1"/>
  <c r="B7543" i="4" a="1"/>
  <c r="B7543" i="4" s="1"/>
  <c r="B7619" i="4" a="1"/>
  <c r="B7619" i="4" s="1"/>
  <c r="B7711" i="4" a="1"/>
  <c r="B7711" i="4" s="1"/>
  <c r="B7800" i="4" a="1"/>
  <c r="B7800" i="4" s="1"/>
  <c r="B7874" i="4" a="1"/>
  <c r="B7874" i="4" s="1"/>
  <c r="B7958" i="4" a="1"/>
  <c r="B7958" i="4" s="1"/>
  <c r="B8111" i="4" a="1"/>
  <c r="B8111" i="4" s="1"/>
  <c r="B8184" i="4" a="1"/>
  <c r="B8184" i="4" s="1"/>
  <c r="B8251" i="4" a="1"/>
  <c r="B8251" i="4" s="1"/>
  <c r="B8322" i="4" a="1"/>
  <c r="B8322" i="4" s="1"/>
  <c r="B8383" i="4" a="1"/>
  <c r="B8383" i="4" s="1"/>
  <c r="B8512" i="4" a="1"/>
  <c r="B8512" i="4" s="1"/>
  <c r="B8578" i="4" a="1"/>
  <c r="B8578" i="4" s="1"/>
  <c r="B8706" i="4" a="1"/>
  <c r="B8706" i="4" s="1"/>
  <c r="B8835" i="4" a="1"/>
  <c r="B8835" i="4" s="1"/>
  <c r="B8907" i="4" a="1"/>
  <c r="B8907" i="4" s="1"/>
  <c r="B8978" i="4" a="1"/>
  <c r="B8978" i="4" s="1"/>
  <c r="B9031" i="4" a="1"/>
  <c r="B9031" i="4" s="1"/>
  <c r="B9097" i="4" a="1"/>
  <c r="B9097" i="4" s="1"/>
  <c r="B9164" i="4" a="1"/>
  <c r="B9164" i="4" s="1"/>
  <c r="B9276" i="4" a="1"/>
  <c r="B9276" i="4" s="1"/>
  <c r="B9386" i="4" a="1"/>
  <c r="B9386" i="4" s="1"/>
  <c r="B9443" i="4" a="1"/>
  <c r="B9443" i="4" s="1"/>
  <c r="B9491" i="4" a="1"/>
  <c r="B9491" i="4" s="1"/>
  <c r="B9638" i="4" a="1"/>
  <c r="B9638" i="4" s="1"/>
  <c r="B9681" i="4" a="1"/>
  <c r="B9681" i="4" s="1"/>
  <c r="B9734" i="4" a="1"/>
  <c r="B9734" i="4" s="1"/>
  <c r="B9771" i="4" a="1"/>
  <c r="B9771" i="4" s="1"/>
  <c r="B9875" i="4" a="1"/>
  <c r="B9875" i="4" s="1"/>
  <c r="B9958" i="4" a="1"/>
  <c r="B9958" i="4" s="1"/>
  <c r="B68" i="4" a="1"/>
  <c r="B68" i="4" s="1"/>
  <c r="B117" i="4" a="1"/>
  <c r="B117" i="4" s="1"/>
  <c r="B172" i="4" a="1"/>
  <c r="B172" i="4" s="1"/>
  <c r="B224" i="4" a="1"/>
  <c r="B224" i="4" s="1"/>
  <c r="B321" i="4" a="1"/>
  <c r="B321" i="4" s="1"/>
  <c r="B372" i="4" a="1"/>
  <c r="B372" i="4" s="1"/>
  <c r="B414" i="4" a="1"/>
  <c r="B414" i="4" s="1"/>
  <c r="B553" i="4" a="1"/>
  <c r="B553" i="4" s="1"/>
  <c r="B595" i="4" a="1"/>
  <c r="B595" i="4" s="1"/>
  <c r="B640" i="4" a="1"/>
  <c r="B640" i="4" s="1"/>
  <c r="B690" i="4" a="1"/>
  <c r="B690" i="4" s="1"/>
  <c r="B740" i="4" a="1"/>
  <c r="B740" i="4" s="1"/>
  <c r="B823" i="4" a="1"/>
  <c r="B823" i="4" s="1"/>
  <c r="B871" i="4" a="1"/>
  <c r="B871" i="4" s="1"/>
  <c r="B918" i="4" a="1"/>
  <c r="B918" i="4" s="1"/>
  <c r="B961" i="4" a="1"/>
  <c r="B961" i="4" s="1"/>
  <c r="B1005" i="4" a="1"/>
  <c r="B1005" i="4" s="1"/>
  <c r="B1044" i="4" a="1"/>
  <c r="B1044" i="4" s="1"/>
  <c r="B1095" i="4" a="1"/>
  <c r="B1095" i="4" s="1"/>
  <c r="B1184" i="4" a="1"/>
  <c r="B1184" i="4" s="1"/>
  <c r="B1226" i="4" a="1"/>
  <c r="B1226" i="4" s="1"/>
  <c r="B1280" i="4" a="1"/>
  <c r="B1280" i="4" s="1"/>
  <c r="B1319" i="4" a="1"/>
  <c r="B1319" i="4" s="1"/>
  <c r="B1406" i="4" a="1"/>
  <c r="B1406" i="4" s="1"/>
  <c r="B1457" i="4" a="1"/>
  <c r="B1457" i="4" s="1"/>
  <c r="B1498" i="4" a="1"/>
  <c r="B1498" i="4" s="1"/>
  <c r="B1546" i="4" a="1"/>
  <c r="B1546" i="4" s="1"/>
  <c r="B1637" i="4" a="1"/>
  <c r="B1637" i="4" s="1"/>
  <c r="B1731" i="4" a="1"/>
  <c r="B1731" i="4" s="1"/>
  <c r="B1770" i="4" a="1"/>
  <c r="B1770" i="4" s="1"/>
  <c r="B1817" i="4" a="1"/>
  <c r="B1817" i="4" s="1"/>
  <c r="B11166" i="4" a="1"/>
  <c r="B11166" i="4" s="1"/>
  <c r="B13056" i="4" a="1"/>
  <c r="B13056" i="4" s="1"/>
  <c r="B13505" i="4" a="1"/>
  <c r="B13505" i="4" s="1"/>
  <c r="B13870" i="4" a="1"/>
  <c r="B13870" i="4" s="1"/>
  <c r="B14197" i="4" a="1"/>
  <c r="B14197" i="4" s="1"/>
  <c r="B14440" i="4" a="1"/>
  <c r="B14440" i="4" s="1"/>
  <c r="B14692" i="4" a="1"/>
  <c r="B14692" i="4" s="1"/>
  <c r="B15112" i="4" a="1"/>
  <c r="B15112" i="4" s="1"/>
  <c r="B15879" i="4" a="1"/>
  <c r="B15879" i="4" s="1"/>
  <c r="B16476" i="4" a="1"/>
  <c r="B16476" i="4" s="1"/>
  <c r="B16659" i="4" a="1"/>
  <c r="B16659" i="4" s="1"/>
  <c r="B16943" i="4" a="1"/>
  <c r="B16943" i="4" s="1"/>
  <c r="B5080" i="4" a="1"/>
  <c r="B5080" i="4" s="1"/>
  <c r="B5232" i="4" a="1"/>
  <c r="B5232" i="4" s="1"/>
  <c r="B5371" i="4" a="1"/>
  <c r="B5371" i="4" s="1"/>
  <c r="B5756" i="4" a="1"/>
  <c r="B5756" i="4" s="1"/>
  <c r="B5878" i="4" a="1"/>
  <c r="B5878" i="4" s="1"/>
  <c r="B5982" i="4" a="1"/>
  <c r="B5982" i="4" s="1"/>
  <c r="B6107" i="4" a="1"/>
  <c r="B6107" i="4" s="1"/>
  <c r="B6215" i="4" a="1"/>
  <c r="B6215" i="4" s="1"/>
  <c r="B6312" i="4" a="1"/>
  <c r="B6312" i="4" s="1"/>
  <c r="B6413" i="4" a="1"/>
  <c r="B6413" i="4" s="1"/>
  <c r="B6502" i="4" a="1"/>
  <c r="B6502" i="4" s="1"/>
  <c r="B6598" i="4" a="1"/>
  <c r="B6598" i="4" s="1"/>
  <c r="B6767" i="4" a="1"/>
  <c r="B6767" i="4" s="1"/>
  <c r="B6869" i="4" a="1"/>
  <c r="B6869" i="4" s="1"/>
  <c r="B6959" i="4" a="1"/>
  <c r="B6959" i="4" s="1"/>
  <c r="B7057" i="4" a="1"/>
  <c r="B7057" i="4" s="1"/>
  <c r="B7146" i="4" a="1"/>
  <c r="B7146" i="4" s="1"/>
  <c r="B7317" i="4" a="1"/>
  <c r="B7317" i="4" s="1"/>
  <c r="B7397" i="4" a="1"/>
  <c r="B7397" i="4" s="1"/>
  <c r="B7487" i="4" a="1"/>
  <c r="B7487" i="4" s="1"/>
  <c r="B7553" i="4" a="1"/>
  <c r="B7553" i="4" s="1"/>
  <c r="B7650" i="4" a="1"/>
  <c r="B7650" i="4" s="1"/>
  <c r="B7726" i="4" a="1"/>
  <c r="B7726" i="4" s="1"/>
  <c r="B7812" i="4" a="1"/>
  <c r="B7812" i="4" s="1"/>
  <c r="B7880" i="4" a="1"/>
  <c r="B7880" i="4" s="1"/>
  <c r="B8191" i="4" a="1"/>
  <c r="B8191" i="4" s="1"/>
  <c r="B8256" i="4" a="1"/>
  <c r="B8256" i="4" s="1"/>
  <c r="B8334" i="4" a="1"/>
  <c r="B8334" i="4" s="1"/>
  <c r="B8453" i="4" a="1"/>
  <c r="B8453" i="4" s="1"/>
  <c r="B8651" i="4" a="1"/>
  <c r="B8651" i="4" s="1"/>
  <c r="B8719" i="4" a="1"/>
  <c r="B8719" i="4" s="1"/>
  <c r="B8770" i="4" a="1"/>
  <c r="B8770" i="4" s="1"/>
  <c r="B8845" i="4" a="1"/>
  <c r="B8845" i="4" s="1"/>
  <c r="B8910" i="4" a="1"/>
  <c r="B8910" i="4" s="1"/>
  <c r="B8986" i="4" a="1"/>
  <c r="B8986" i="4" s="1"/>
  <c r="B9104" i="4" a="1"/>
  <c r="B9104" i="4" s="1"/>
  <c r="B9174" i="4" a="1"/>
  <c r="B9174" i="4" s="1"/>
  <c r="B9228" i="4" a="1"/>
  <c r="B9228" i="4" s="1"/>
  <c r="B9289" i="4" a="1"/>
  <c r="B9289" i="4" s="1"/>
  <c r="B9339" i="4" a="1"/>
  <c r="B9339" i="4" s="1"/>
  <c r="B9405" i="4" a="1"/>
  <c r="B9405" i="4" s="1"/>
  <c r="B9453" i="4" a="1"/>
  <c r="B9453" i="4" s="1"/>
  <c r="B9504" i="4" a="1"/>
  <c r="B9504" i="4" s="1"/>
  <c r="B9645" i="4" a="1"/>
  <c r="B9645" i="4" s="1"/>
  <c r="B9691" i="4" a="1"/>
  <c r="B9691" i="4" s="1"/>
  <c r="B9738" i="4" a="1"/>
  <c r="B9738" i="4" s="1"/>
  <c r="B9786" i="4" a="1"/>
  <c r="B9786" i="4" s="1"/>
  <c r="B9879" i="4" a="1"/>
  <c r="B9879" i="4" s="1"/>
  <c r="B9971" i="4" a="1"/>
  <c r="B9971" i="4" s="1"/>
  <c r="B11180" i="4" a="1"/>
  <c r="B11180" i="4" s="1"/>
  <c r="B13062" i="4" a="1"/>
  <c r="B13062" i="4" s="1"/>
  <c r="B13506" i="4" a="1"/>
  <c r="B13506" i="4" s="1"/>
  <c r="B13876" i="4" a="1"/>
  <c r="B13876" i="4" s="1"/>
  <c r="B14453" i="4" a="1"/>
  <c r="B14453" i="4" s="1"/>
  <c r="B14693" i="4" a="1"/>
  <c r="B14693" i="4" s="1"/>
  <c r="B14914" i="4" a="1"/>
  <c r="B14914" i="4" s="1"/>
  <c r="B15114" i="4" a="1"/>
  <c r="B15114" i="4" s="1"/>
  <c r="B15319" i="4" a="1"/>
  <c r="B15319" i="4" s="1"/>
  <c r="B15526" i="4" a="1"/>
  <c r="B15526" i="4" s="1"/>
  <c r="B15698" i="4" a="1"/>
  <c r="B15698" i="4" s="1"/>
  <c r="B16218" i="4" a="1"/>
  <c r="B16218" i="4" s="1"/>
  <c r="B16362" i="4" a="1"/>
  <c r="B16362" i="4" s="1"/>
  <c r="B5234" i="4" a="1"/>
  <c r="B5234" i="4" s="1"/>
  <c r="B5502" i="4" a="1"/>
  <c r="B5502" i="4" s="1"/>
  <c r="B5648" i="4" a="1"/>
  <c r="B5648" i="4" s="1"/>
  <c r="B5757" i="4" a="1"/>
  <c r="B5757" i="4" s="1"/>
  <c r="B5879" i="4" a="1"/>
  <c r="B5879" i="4" s="1"/>
  <c r="B6000" i="4" a="1"/>
  <c r="B6000" i="4" s="1"/>
  <c r="B6108" i="4" a="1"/>
  <c r="B6108" i="4" s="1"/>
  <c r="B6217" i="4" a="1"/>
  <c r="B6217" i="4" s="1"/>
  <c r="B6321" i="4" a="1"/>
  <c r="B6321" i="4" s="1"/>
  <c r="B6414" i="4" a="1"/>
  <c r="B6414" i="4" s="1"/>
  <c r="B6504" i="4" a="1"/>
  <c r="B6504" i="4" s="1"/>
  <c r="B6675" i="4" a="1"/>
  <c r="B6675" i="4" s="1"/>
  <c r="B6768" i="4" a="1"/>
  <c r="B6768" i="4" s="1"/>
  <c r="B6886" i="4" a="1"/>
  <c r="B6886" i="4" s="1"/>
  <c r="B6960" i="4" a="1"/>
  <c r="B6960" i="4" s="1"/>
  <c r="B7059" i="4" a="1"/>
  <c r="B7059" i="4" s="1"/>
  <c r="B7152" i="4" a="1"/>
  <c r="B7152" i="4" s="1"/>
  <c r="B7245" i="4" a="1"/>
  <c r="B7245" i="4" s="1"/>
  <c r="B7325" i="4" a="1"/>
  <c r="B7325" i="4" s="1"/>
  <c r="B7488" i="4" a="1"/>
  <c r="B7488" i="4" s="1"/>
  <c r="B7558" i="4" a="1"/>
  <c r="B7558" i="4" s="1"/>
  <c r="B7651" i="4" a="1"/>
  <c r="B7651" i="4" s="1"/>
  <c r="B7727" i="4" a="1"/>
  <c r="B7727" i="4" s="1"/>
  <c r="B7813" i="4" a="1"/>
  <c r="B7813" i="4" s="1"/>
  <c r="B7881" i="4" a="1"/>
  <c r="B7881" i="4" s="1"/>
  <c r="B7978" i="4" a="1"/>
  <c r="B7978" i="4" s="1"/>
  <c r="B8058" i="4" a="1"/>
  <c r="B8058" i="4" s="1"/>
  <c r="B8120" i="4" a="1"/>
  <c r="B8120" i="4" s="1"/>
  <c r="B8192" i="4" a="1"/>
  <c r="B8192" i="4" s="1"/>
  <c r="B8264" i="4" a="1"/>
  <c r="B8264" i="4" s="1"/>
  <c r="B8336" i="4" a="1"/>
  <c r="B8336" i="4" s="1"/>
  <c r="B8458" i="4" a="1"/>
  <c r="B8458" i="4" s="1"/>
  <c r="B8516" i="4" a="1"/>
  <c r="B8516" i="4" s="1"/>
  <c r="B8592" i="4" a="1"/>
  <c r="B8592" i="4" s="1"/>
  <c r="B8652" i="4" a="1"/>
  <c r="B8652" i="4" s="1"/>
  <c r="B8721" i="4" a="1"/>
  <c r="B8721" i="4" s="1"/>
  <c r="B8773" i="4" a="1"/>
  <c r="B8773" i="4" s="1"/>
  <c r="B8846" i="4" a="1"/>
  <c r="B8846" i="4" s="1"/>
  <c r="B8917" i="4" a="1"/>
  <c r="B8917" i="4" s="1"/>
  <c r="B8987" i="4" a="1"/>
  <c r="B8987" i="4" s="1"/>
  <c r="B9041" i="4" a="1"/>
  <c r="B9041" i="4" s="1"/>
  <c r="B9112" i="4" a="1"/>
  <c r="B9112" i="4" s="1"/>
  <c r="B9175" i="4" a="1"/>
  <c r="B9175" i="4" s="1"/>
  <c r="B9230" i="4" a="1"/>
  <c r="B9230" i="4" s="1"/>
  <c r="B9291" i="4" a="1"/>
  <c r="B9291" i="4" s="1"/>
  <c r="B9340" i="4" a="1"/>
  <c r="B9340" i="4" s="1"/>
  <c r="B9406" i="4" a="1"/>
  <c r="B9406" i="4" s="1"/>
  <c r="B9454" i="4" a="1"/>
  <c r="B9454" i="4" s="1"/>
  <c r="B9546" i="4" a="1"/>
  <c r="B9546" i="4" s="1"/>
  <c r="B9601" i="4" a="1"/>
  <c r="B9601" i="4" s="1"/>
  <c r="B9646" i="4" a="1"/>
  <c r="B9646" i="4" s="1"/>
  <c r="B9692" i="4" a="1"/>
  <c r="B9692" i="4" s="1"/>
  <c r="B9739" i="4" a="1"/>
  <c r="B9739" i="4" s="1"/>
  <c r="B9791" i="4" a="1"/>
  <c r="B9791" i="4" s="1"/>
  <c r="B9836" i="4" a="1"/>
  <c r="B9836" i="4" s="1"/>
  <c r="B9881" i="4" a="1"/>
  <c r="B9881" i="4" s="1"/>
  <c r="B9923" i="4" a="1"/>
  <c r="B9923" i="4" s="1"/>
  <c r="B9972" i="4" a="1"/>
  <c r="B9972" i="4" s="1"/>
  <c r="B11091" i="4" a="1"/>
  <c r="B11091" i="4" s="1"/>
  <c r="B12513" i="4" a="1"/>
  <c r="B12513" i="4" s="1"/>
  <c r="B13209" i="4" a="1"/>
  <c r="B13209" i="4" s="1"/>
  <c r="B13627" i="4" a="1"/>
  <c r="B13627" i="4" s="1"/>
  <c r="B13990" i="4" a="1"/>
  <c r="B13990" i="4" s="1"/>
  <c r="B14333" i="4" a="1"/>
  <c r="B14333" i="4" s="1"/>
  <c r="B14632" i="4" a="1"/>
  <c r="B14632" i="4" s="1"/>
  <c r="B14904" i="4" a="1"/>
  <c r="B14904" i="4" s="1"/>
  <c r="B15138" i="4" a="1"/>
  <c r="B15138" i="4" s="1"/>
  <c r="B15565" i="4" a="1"/>
  <c r="B15565" i="4" s="1"/>
  <c r="B15793" i="4" a="1"/>
  <c r="B15793" i="4" s="1"/>
  <c r="B15979" i="4" a="1"/>
  <c r="B15979" i="4" s="1"/>
  <c r="B16138" i="4" a="1"/>
  <c r="B16138" i="4" s="1"/>
  <c r="B16510" i="4" a="1"/>
  <c r="B16510" i="4" s="1"/>
  <c r="B16837" i="4" a="1"/>
  <c r="B16837" i="4" s="1"/>
  <c r="B16982" i="4" a="1"/>
  <c r="B16982" i="4" s="1"/>
  <c r="B5491" i="4" a="1"/>
  <c r="B5491" i="4" s="1"/>
  <c r="B5769" i="4" a="1"/>
  <c r="B5769" i="4" s="1"/>
  <c r="B5920" i="4" a="1"/>
  <c r="B5920" i="4" s="1"/>
  <c r="B6046" i="4" a="1"/>
  <c r="B6046" i="4" s="1"/>
  <c r="B6156" i="4" a="1"/>
  <c r="B6156" i="4" s="1"/>
  <c r="B6281" i="4" a="1"/>
  <c r="B6281" i="4" s="1"/>
  <c r="B6389" i="4" a="1"/>
  <c r="B6389" i="4" s="1"/>
  <c r="B6505" i="4" a="1"/>
  <c r="B6505" i="4" s="1"/>
  <c r="B6606" i="4" a="1"/>
  <c r="B6606" i="4" s="1"/>
  <c r="B6819" i="4" a="1"/>
  <c r="B6819" i="4" s="1"/>
  <c r="B6910" i="4" a="1"/>
  <c r="B6910" i="4" s="1"/>
  <c r="B7029" i="4" a="1"/>
  <c r="B7029" i="4" s="1"/>
  <c r="B7135" i="4" a="1"/>
  <c r="B7135" i="4" s="1"/>
  <c r="B7247" i="4" a="1"/>
  <c r="B7247" i="4" s="1"/>
  <c r="B7331" i="4" a="1"/>
  <c r="B7331" i="4" s="1"/>
  <c r="B7420" i="4" a="1"/>
  <c r="B7420" i="4" s="1"/>
  <c r="B7697" i="4" a="1"/>
  <c r="B7697" i="4" s="1"/>
  <c r="B7801" i="4" a="1"/>
  <c r="B7801" i="4" s="1"/>
  <c r="B7885" i="4" a="1"/>
  <c r="B7885" i="4" s="1"/>
  <c r="B7986" i="4" a="1"/>
  <c r="B7986" i="4" s="1"/>
  <c r="B8068" i="4" a="1"/>
  <c r="B8068" i="4" s="1"/>
  <c r="B8233" i="4" a="1"/>
  <c r="B8233" i="4" s="1"/>
  <c r="B8541" i="4" a="1"/>
  <c r="B8541" i="4" s="1"/>
  <c r="B8612" i="4" a="1"/>
  <c r="B8612" i="4" s="1"/>
  <c r="B8679" i="4" a="1"/>
  <c r="B8679" i="4" s="1"/>
  <c r="B8752" i="4" a="1"/>
  <c r="B8752" i="4" s="1"/>
  <c r="B8821" i="4" a="1"/>
  <c r="B8821" i="4" s="1"/>
  <c r="B8988" i="4" a="1"/>
  <c r="B8988" i="4" s="1"/>
  <c r="B9056" i="4" a="1"/>
  <c r="B9056" i="4" s="1"/>
  <c r="B9195" i="4" a="1"/>
  <c r="B9195" i="4" s="1"/>
  <c r="B9264" i="4" a="1"/>
  <c r="B9264" i="4" s="1"/>
  <c r="B9390" i="4" a="1"/>
  <c r="B9390" i="4" s="1"/>
  <c r="B9455" i="4" a="1"/>
  <c r="B9455" i="4" s="1"/>
  <c r="B9511" i="4" a="1"/>
  <c r="B9511" i="4" s="1"/>
  <c r="B9568" i="4" a="1"/>
  <c r="B9568" i="4" s="1"/>
  <c r="B9729" i="4" a="1"/>
  <c r="B9729" i="4" s="1"/>
  <c r="B9772" i="4" a="1"/>
  <c r="B9772" i="4" s="1"/>
  <c r="B9837" i="4" a="1"/>
  <c r="B9837" i="4" s="1"/>
  <c r="B9942" i="4" a="1"/>
  <c r="B9942" i="4" s="1"/>
  <c r="B9989" i="4" a="1"/>
  <c r="B9989" i="4" s="1"/>
  <c r="B45" i="4" a="1"/>
  <c r="B45" i="4" s="1"/>
  <c r="B105" i="4" a="1"/>
  <c r="B105" i="4" s="1"/>
  <c r="B159" i="4" a="1"/>
  <c r="B159" i="4" s="1"/>
  <c r="B218" i="4" a="1"/>
  <c r="B218" i="4" s="1"/>
  <c r="B263" i="4" a="1"/>
  <c r="B263" i="4" s="1"/>
  <c r="B323" i="4" a="1"/>
  <c r="B323" i="4" s="1"/>
  <c r="B375" i="4" a="1"/>
  <c r="B375" i="4" s="1"/>
  <c r="B517" i="4" a="1"/>
  <c r="B517" i="4" s="1"/>
  <c r="B565" i="4" a="1"/>
  <c r="B565" i="4" s="1"/>
  <c r="B617" i="4" a="1"/>
  <c r="B617" i="4" s="1"/>
  <c r="B662" i="4" a="1"/>
  <c r="B662" i="4" s="1"/>
  <c r="B713" i="4" a="1"/>
  <c r="B713" i="4" s="1"/>
  <c r="B769" i="4" a="1"/>
  <c r="B769" i="4" s="1"/>
  <c r="B858" i="4" a="1"/>
  <c r="B858" i="4" s="1"/>
  <c r="B957" i="4" a="1"/>
  <c r="B957" i="4" s="1"/>
  <c r="B1000" i="4" a="1"/>
  <c r="B1000" i="4" s="1"/>
  <c r="B1045" i="4" a="1"/>
  <c r="B1045" i="4" s="1"/>
  <c r="B1097" i="4" a="1"/>
  <c r="B1097" i="4" s="1"/>
  <c r="B1150" i="4" a="1"/>
  <c r="B1150" i="4" s="1"/>
  <c r="B1189" i="4" a="1"/>
  <c r="B1189" i="4" s="1"/>
  <c r="B1245" i="4" a="1"/>
  <c r="B1245" i="4" s="1"/>
  <c r="B1290" i="4" a="1"/>
  <c r="B1290" i="4" s="1"/>
  <c r="B1391" i="4" a="1"/>
  <c r="B1391" i="4" s="1"/>
  <c r="B1433" i="4" a="1"/>
  <c r="B1433" i="4" s="1"/>
  <c r="B1580" i="4" a="1"/>
  <c r="B1580" i="4" s="1"/>
  <c r="B1676" i="4" a="1"/>
  <c r="B1676" i="4" s="1"/>
  <c r="B1728" i="4" a="1"/>
  <c r="B1728" i="4" s="1"/>
  <c r="B1771" i="4" a="1"/>
  <c r="B1771" i="4" s="1"/>
  <c r="B1821" i="4" a="1"/>
  <c r="B1821" i="4" s="1"/>
  <c r="B1869" i="4" a="1"/>
  <c r="B1869" i="4" s="1"/>
  <c r="B1952" i="4" a="1"/>
  <c r="B1952" i="4" s="1"/>
  <c r="B2037" i="4" a="1"/>
  <c r="B2037" i="4" s="1"/>
  <c r="B2128" i="4" a="1"/>
  <c r="B2128" i="4" s="1"/>
  <c r="B2175" i="4" a="1"/>
  <c r="B2175" i="4" s="1"/>
  <c r="B2215" i="4" a="1"/>
  <c r="B2215" i="4" s="1"/>
  <c r="B2313" i="4" a="1"/>
  <c r="B2313" i="4" s="1"/>
  <c r="B2356" i="4" a="1"/>
  <c r="B2356" i="4" s="1"/>
  <c r="B2398" i="4" a="1"/>
  <c r="B2398" i="4" s="1"/>
  <c r="B2447" i="4" a="1"/>
  <c r="B2447" i="4" s="1"/>
  <c r="B2496" i="4" a="1"/>
  <c r="B2496" i="4" s="1"/>
  <c r="B2539" i="4" a="1"/>
  <c r="B2539" i="4" s="1"/>
  <c r="B2581" i="4" a="1"/>
  <c r="B2581" i="4" s="1"/>
  <c r="B2625" i="4" a="1"/>
  <c r="B2625" i="4" s="1"/>
  <c r="B2719" i="4" a="1"/>
  <c r="B2719" i="4" s="1"/>
  <c r="B2759" i="4" a="1"/>
  <c r="B2759" i="4" s="1"/>
  <c r="B2849" i="4" a="1"/>
  <c r="B2849" i="4" s="1"/>
  <c r="B2896" i="4" a="1"/>
  <c r="B2896" i="4" s="1"/>
  <c r="B2943" i="4" a="1"/>
  <c r="B2943" i="4" s="1"/>
  <c r="B2985" i="4" a="1"/>
  <c r="B2985" i="4" s="1"/>
  <c r="B3074" i="4" a="1"/>
  <c r="B3074" i="4" s="1"/>
  <c r="B3123" i="4" a="1"/>
  <c r="B3123" i="4" s="1"/>
  <c r="B3163" i="4" a="1"/>
  <c r="B3163" i="4" s="1"/>
  <c r="B3212" i="4" a="1"/>
  <c r="B3212" i="4" s="1"/>
  <c r="B3259" i="4" a="1"/>
  <c r="B3259" i="4" s="1"/>
  <c r="B3305" i="4" a="1"/>
  <c r="B3305" i="4" s="1"/>
  <c r="B3348" i="4" a="1"/>
  <c r="B3348" i="4" s="1"/>
  <c r="B3391" i="4" a="1"/>
  <c r="B3391" i="4" s="1"/>
  <c r="B3431" i="4" a="1"/>
  <c r="B3431" i="4" s="1"/>
  <c r="B3512" i="4" a="1"/>
  <c r="B3512" i="4" s="1"/>
  <c r="B3558" i="4" a="1"/>
  <c r="B3558" i="4" s="1"/>
  <c r="B3596" i="4" a="1"/>
  <c r="B3596" i="4" s="1"/>
  <c r="B3638" i="4" a="1"/>
  <c r="B3638" i="4" s="1"/>
  <c r="B3753" i="4" a="1"/>
  <c r="B3753" i="4" s="1"/>
  <c r="B3837" i="4" a="1"/>
  <c r="B3837" i="4" s="1"/>
  <c r="B3878" i="4" a="1"/>
  <c r="B3878" i="4" s="1"/>
  <c r="B3915" i="4" a="1"/>
  <c r="B3915" i="4" s="1"/>
  <c r="B3957" i="4" a="1"/>
  <c r="B3957" i="4" s="1"/>
  <c r="B3992" i="4" a="1"/>
  <c r="B3992" i="4" s="1"/>
  <c r="B4035" i="4" a="1"/>
  <c r="B4035" i="4" s="1"/>
  <c r="B4070" i="4" a="1"/>
  <c r="B4070" i="4" s="1"/>
  <c r="B4111" i="4" a="1"/>
  <c r="B4111" i="4" s="1"/>
  <c r="B4148" i="4" a="1"/>
  <c r="B4148" i="4" s="1"/>
  <c r="B11156" i="4" a="1"/>
  <c r="B11156" i="4" s="1"/>
  <c r="B12514" i="4" a="1"/>
  <c r="B12514" i="4" s="1"/>
  <c r="B13211" i="4" a="1"/>
  <c r="B13211" i="4" s="1"/>
  <c r="B13633" i="4" a="1"/>
  <c r="B13633" i="4" s="1"/>
  <c r="B13992" i="4" a="1"/>
  <c r="B13992" i="4" s="1"/>
  <c r="B14633" i="4" a="1"/>
  <c r="B14633" i="4" s="1"/>
  <c r="B14905" i="4" a="1"/>
  <c r="B14905" i="4" s="1"/>
  <c r="B15338" i="4" a="1"/>
  <c r="B15338" i="4" s="1"/>
  <c r="B15579" i="4" a="1"/>
  <c r="B15579" i="4" s="1"/>
  <c r="B15794" i="4" a="1"/>
  <c r="B15794" i="4" s="1"/>
  <c r="B16139" i="4" a="1"/>
  <c r="B16139" i="4" s="1"/>
  <c r="B16337" i="4" a="1"/>
  <c r="B16337" i="4" s="1"/>
  <c r="B16511" i="4" a="1"/>
  <c r="B16511" i="4" s="1"/>
  <c r="B16670" i="4" a="1"/>
  <c r="B16670" i="4" s="1"/>
  <c r="B16989" i="4" a="1"/>
  <c r="B16989" i="4" s="1"/>
  <c r="B11158" i="4" a="1"/>
  <c r="B11158" i="4" s="1"/>
  <c r="B12523" i="4" a="1"/>
  <c r="B12523" i="4" s="1"/>
  <c r="B13212" i="4" a="1"/>
  <c r="B13212" i="4" s="1"/>
  <c r="B13635" i="4" a="1"/>
  <c r="B13635" i="4" s="1"/>
  <c r="B14041" i="4" a="1"/>
  <c r="B14041" i="4" s="1"/>
  <c r="B14908" i="4" a="1"/>
  <c r="B14908" i="4" s="1"/>
  <c r="B15139" i="4" a="1"/>
  <c r="B15139" i="4" s="1"/>
  <c r="B15349" i="4" a="1"/>
  <c r="B15349" i="4" s="1"/>
  <c r="B15983" i="4" a="1"/>
  <c r="B15983" i="4" s="1"/>
  <c r="B16146" i="4" a="1"/>
  <c r="B16146" i="4" s="1"/>
  <c r="B16338" i="4" a="1"/>
  <c r="B16338" i="4" s="1"/>
  <c r="B16527" i="4" a="1"/>
  <c r="B16527" i="4" s="1"/>
  <c r="B16672" i="4" a="1"/>
  <c r="B16672" i="4" s="1"/>
  <c r="B16838" i="4" a="1"/>
  <c r="B16838" i="4" s="1"/>
  <c r="B5002" i="4" a="1"/>
  <c r="B5002" i="4" s="1"/>
  <c r="B5163" i="4" a="1"/>
  <c r="B5163" i="4" s="1"/>
  <c r="B5341" i="4" a="1"/>
  <c r="B5341" i="4" s="1"/>
  <c r="B5493" i="4" a="1"/>
  <c r="B5493" i="4" s="1"/>
  <c r="B5650" i="4" a="1"/>
  <c r="B5650" i="4" s="1"/>
  <c r="B5785" i="4" a="1"/>
  <c r="B5785" i="4" s="1"/>
  <c r="B5922" i="4" a="1"/>
  <c r="B5922" i="4" s="1"/>
  <c r="B6050" i="4" a="1"/>
  <c r="B6050" i="4" s="1"/>
  <c r="B6158" i="4" a="1"/>
  <c r="B6158" i="4" s="1"/>
  <c r="B6283" i="4" a="1"/>
  <c r="B6283" i="4" s="1"/>
  <c r="B6411" i="4" a="1"/>
  <c r="B6411" i="4" s="1"/>
  <c r="B6512" i="4" a="1"/>
  <c r="B6512" i="4" s="1"/>
  <c r="B6608" i="4" a="1"/>
  <c r="B6608" i="4" s="1"/>
  <c r="B6714" i="4" a="1"/>
  <c r="B6714" i="4" s="1"/>
  <c r="B6821" i="4" a="1"/>
  <c r="B6821" i="4" s="1"/>
  <c r="B6914" i="4" a="1"/>
  <c r="B6914" i="4" s="1"/>
  <c r="B7031" i="4" a="1"/>
  <c r="B7031" i="4" s="1"/>
  <c r="B7249" i="4" a="1"/>
  <c r="B7249" i="4" s="1"/>
  <c r="B7346" i="4" a="1"/>
  <c r="B7346" i="4" s="1"/>
  <c r="B7436" i="4" a="1"/>
  <c r="B7436" i="4" s="1"/>
  <c r="B7518" i="4" a="1"/>
  <c r="B7518" i="4" s="1"/>
  <c r="B7610" i="4" a="1"/>
  <c r="B7610" i="4" s="1"/>
  <c r="B7706" i="4" a="1"/>
  <c r="B7706" i="4" s="1"/>
  <c r="B7903" i="4" a="1"/>
  <c r="B7903" i="4" s="1"/>
  <c r="B7987" i="4" a="1"/>
  <c r="B7987" i="4" s="1"/>
  <c r="B8072" i="4" a="1"/>
  <c r="B8072" i="4" s="1"/>
  <c r="B8156" i="4" a="1"/>
  <c r="B8156" i="4" s="1"/>
  <c r="B8235" i="4" a="1"/>
  <c r="B8235" i="4" s="1"/>
  <c r="B8464" i="4" a="1"/>
  <c r="B8464" i="4" s="1"/>
  <c r="B8543" i="4" a="1"/>
  <c r="B8543" i="4" s="1"/>
  <c r="B8614" i="4" a="1"/>
  <c r="B8614" i="4" s="1"/>
  <c r="B8681" i="4" a="1"/>
  <c r="B8681" i="4" s="1"/>
  <c r="B8755" i="4" a="1"/>
  <c r="B8755" i="4" s="1"/>
  <c r="B8909" i="4" a="1"/>
  <c r="B8909" i="4" s="1"/>
  <c r="B8990" i="4" a="1"/>
  <c r="B8990" i="4" s="1"/>
  <c r="B9063" i="4" a="1"/>
  <c r="B9063" i="4" s="1"/>
  <c r="B9135" i="4" a="1"/>
  <c r="B9135" i="4" s="1"/>
  <c r="B9196" i="4" a="1"/>
  <c r="B9196" i="4" s="1"/>
  <c r="B9333" i="4" a="1"/>
  <c r="B9333" i="4" s="1"/>
  <c r="B9458" i="4" a="1"/>
  <c r="B9458" i="4" s="1"/>
  <c r="B9570" i="4" a="1"/>
  <c r="B9570" i="4" s="1"/>
  <c r="B9618" i="4" a="1"/>
  <c r="B9618" i="4" s="1"/>
  <c r="B9731" i="4" a="1"/>
  <c r="B9731" i="4" s="1"/>
  <c r="B9784" i="4" a="1"/>
  <c r="B9784" i="4" s="1"/>
  <c r="B9889" i="4" a="1"/>
  <c r="B9889" i="4" s="1"/>
  <c r="B9943" i="4" a="1"/>
  <c r="B9943" i="4" s="1"/>
  <c r="B10000" i="4" a="1"/>
  <c r="B10000" i="4" s="1"/>
  <c r="B47" i="4" a="1"/>
  <c r="B47" i="4" s="1"/>
  <c r="B107" i="4" a="1"/>
  <c r="B107" i="4" s="1"/>
  <c r="B161" i="4" a="1"/>
  <c r="B161" i="4" s="1"/>
  <c r="B221" i="4" a="1"/>
  <c r="B221" i="4" s="1"/>
  <c r="B282" i="4" a="1"/>
  <c r="B282" i="4" s="1"/>
  <c r="B325" i="4" a="1"/>
  <c r="B325" i="4" s="1"/>
  <c r="B377" i="4" a="1"/>
  <c r="B377" i="4" s="1"/>
  <c r="B520" i="4" a="1"/>
  <c r="B520" i="4" s="1"/>
  <c r="B11160" i="4" a="1"/>
  <c r="B11160" i="4" s="1"/>
  <c r="B12545" i="4" a="1"/>
  <c r="B12545" i="4" s="1"/>
  <c r="B13213" i="4" a="1"/>
  <c r="B13213" i="4" s="1"/>
  <c r="B13681" i="4" a="1"/>
  <c r="B13681" i="4" s="1"/>
  <c r="B14042" i="4" a="1"/>
  <c r="B14042" i="4" s="1"/>
  <c r="B14382" i="4" a="1"/>
  <c r="B14382" i="4" s="1"/>
  <c r="B14634" i="4" a="1"/>
  <c r="B14634" i="4" s="1"/>
  <c r="B14910" i="4" a="1"/>
  <c r="B14910" i="4" s="1"/>
  <c r="B15394" i="4" a="1"/>
  <c r="B15394" i="4" s="1"/>
  <c r="B15580" i="4" a="1"/>
  <c r="B15580" i="4" s="1"/>
  <c r="B15795" i="4" a="1"/>
  <c r="B15795" i="4" s="1"/>
  <c r="B16165" i="4" a="1"/>
  <c r="B16165" i="4" s="1"/>
  <c r="B16339" i="4" a="1"/>
  <c r="B16339" i="4" s="1"/>
  <c r="B16529" i="4" a="1"/>
  <c r="B16529" i="4" s="1"/>
  <c r="B16839" i="4" a="1"/>
  <c r="B16839" i="4" s="1"/>
  <c r="B5003" i="4" a="1"/>
  <c r="B5003" i="4" s="1"/>
  <c r="B5195" i="4" a="1"/>
  <c r="B5195" i="4" s="1"/>
  <c r="B5342" i="4" a="1"/>
  <c r="B5342" i="4" s="1"/>
  <c r="B5501" i="4" a="1"/>
  <c r="B5501" i="4" s="1"/>
  <c r="B5652" i="4" a="1"/>
  <c r="B5652" i="4" s="1"/>
  <c r="B5793" i="4" a="1"/>
  <c r="B5793" i="4" s="1"/>
  <c r="B6179" i="4" a="1"/>
  <c r="B6179" i="4" s="1"/>
  <c r="B6412" i="4" a="1"/>
  <c r="B6412" i="4" s="1"/>
  <c r="B6522" i="4" a="1"/>
  <c r="B6522" i="4" s="1"/>
  <c r="B6609" i="4" a="1"/>
  <c r="B6609" i="4" s="1"/>
  <c r="B6716" i="4" a="1"/>
  <c r="B6716" i="4" s="1"/>
  <c r="B6933" i="4" a="1"/>
  <c r="B6933" i="4" s="1"/>
  <c r="B7032" i="4" a="1"/>
  <c r="B7032" i="4" s="1"/>
  <c r="B7145" i="4" a="1"/>
  <c r="B7145" i="4" s="1"/>
  <c r="B7250" i="4" a="1"/>
  <c r="B7250" i="4" s="1"/>
  <c r="B7438" i="4" a="1"/>
  <c r="B7438" i="4" s="1"/>
  <c r="B7519" i="4" a="1"/>
  <c r="B7519" i="4" s="1"/>
  <c r="B7611" i="4" a="1"/>
  <c r="B7611" i="4" s="1"/>
  <c r="B7707" i="4" a="1"/>
  <c r="B7707" i="4" s="1"/>
  <c r="B7811" i="4" a="1"/>
  <c r="B7811" i="4" s="1"/>
  <c r="B7910" i="4" a="1"/>
  <c r="B7910" i="4" s="1"/>
  <c r="B8073" i="4" a="1"/>
  <c r="B8073" i="4" s="1"/>
  <c r="B8158" i="4" a="1"/>
  <c r="B8158" i="4" s="1"/>
  <c r="B8239" i="4" a="1"/>
  <c r="B8239" i="4" s="1"/>
  <c r="B8305" i="4" a="1"/>
  <c r="B8305" i="4" s="1"/>
  <c r="B8393" i="4" a="1"/>
  <c r="B8393" i="4" s="1"/>
  <c r="B8467" i="4" a="1"/>
  <c r="B8467" i="4" s="1"/>
  <c r="B8544" i="4" a="1"/>
  <c r="B8544" i="4" s="1"/>
  <c r="B8615" i="4" a="1"/>
  <c r="B8615" i="4" s="1"/>
  <c r="B8688" i="4" a="1"/>
  <c r="B8688" i="4" s="1"/>
  <c r="B8758" i="4" a="1"/>
  <c r="B8758" i="4" s="1"/>
  <c r="B8833" i="4" a="1"/>
  <c r="B8833" i="4" s="1"/>
  <c r="B8991" i="4" a="1"/>
  <c r="B8991" i="4" s="1"/>
  <c r="B9064" i="4" a="1"/>
  <c r="B9064" i="4" s="1"/>
  <c r="B9137" i="4" a="1"/>
  <c r="B9137" i="4" s="1"/>
  <c r="B9197" i="4" a="1"/>
  <c r="B9197" i="4" s="1"/>
  <c r="B9270" i="4" a="1"/>
  <c r="B9270" i="4" s="1"/>
  <c r="B9404" i="4" a="1"/>
  <c r="B9404" i="4" s="1"/>
  <c r="B9513" i="4" a="1"/>
  <c r="B9513" i="4" s="1"/>
  <c r="B9619" i="4" a="1"/>
  <c r="B9619" i="4" s="1"/>
  <c r="B9676" i="4" a="1"/>
  <c r="B9676" i="4" s="1"/>
  <c r="B9732" i="4" a="1"/>
  <c r="B9732" i="4" s="1"/>
  <c r="B9785" i="4" a="1"/>
  <c r="B9785" i="4" s="1"/>
  <c r="B9839" i="4" a="1"/>
  <c r="B9839" i="4" s="1"/>
  <c r="B9890" i="4" a="1"/>
  <c r="B9890" i="4" s="1"/>
  <c r="B9944" i="4" a="1"/>
  <c r="B9944" i="4" s="1"/>
  <c r="B3" i="4" a="1"/>
  <c r="B3" i="4" s="1"/>
  <c r="B108" i="4" a="1"/>
  <c r="B108" i="4" s="1"/>
  <c r="B162" i="4" a="1"/>
  <c r="B162" i="4" s="1"/>
  <c r="B222" i="4" a="1"/>
  <c r="B222" i="4" s="1"/>
  <c r="B326" i="4" a="1"/>
  <c r="B326" i="4" s="1"/>
  <c r="B432" i="4" a="1"/>
  <c r="B432" i="4" s="1"/>
  <c r="B474" i="4" a="1"/>
  <c r="B474" i="4" s="1"/>
  <c r="B521" i="4" a="1"/>
  <c r="B521" i="4" s="1"/>
  <c r="B620" i="4" a="1"/>
  <c r="B620" i="4" s="1"/>
  <c r="B716" i="4" a="1"/>
  <c r="B716" i="4" s="1"/>
  <c r="B861" i="4" a="1"/>
  <c r="B861" i="4" s="1"/>
  <c r="B914" i="4" a="1"/>
  <c r="B914" i="4" s="1"/>
  <c r="B959" i="4" a="1"/>
  <c r="B959" i="4" s="1"/>
  <c r="B1008" i="4" a="1"/>
  <c r="B1008" i="4" s="1"/>
  <c r="B1059" i="4" a="1"/>
  <c r="B1059" i="4" s="1"/>
  <c r="B1100" i="4" a="1"/>
  <c r="B1100" i="4" s="1"/>
  <c r="B1152" i="4" a="1"/>
  <c r="B1152" i="4" s="1"/>
  <c r="B1200" i="4" a="1"/>
  <c r="B1200" i="4" s="1"/>
  <c r="B1250" i="4" a="1"/>
  <c r="B1250" i="4" s="1"/>
  <c r="B1293" i="4" a="1"/>
  <c r="B1293" i="4" s="1"/>
  <c r="B1440" i="4" a="1"/>
  <c r="B1440" i="4" s="1"/>
  <c r="B1536" i="4" a="1"/>
  <c r="B1536" i="4" s="1"/>
  <c r="B1583" i="4" a="1"/>
  <c r="B1583" i="4" s="1"/>
  <c r="B1683" i="4" a="1"/>
  <c r="B1683" i="4" s="1"/>
  <c r="B1732" i="4" a="1"/>
  <c r="B1732" i="4" s="1"/>
  <c r="B1780" i="4" a="1"/>
  <c r="B1780" i="4" s="1"/>
  <c r="B1872" i="4" a="1"/>
  <c r="B1872" i="4" s="1"/>
  <c r="B1913" i="4" a="1"/>
  <c r="B1913" i="4" s="1"/>
  <c r="B1962" i="4" a="1"/>
  <c r="B1962" i="4" s="1"/>
  <c r="B1999" i="4" a="1"/>
  <c r="B1999" i="4" s="1"/>
  <c r="B2048" i="4" a="1"/>
  <c r="B2048" i="4" s="1"/>
  <c r="B2089" i="4" a="1"/>
  <c r="B2089" i="4" s="1"/>
  <c r="B2135" i="4" a="1"/>
  <c r="B2135" i="4" s="1"/>
  <c r="B2178" i="4" a="1"/>
  <c r="B2178" i="4" s="1"/>
  <c r="B2266" i="4" a="1"/>
  <c r="B2266" i="4" s="1"/>
  <c r="B2316" i="4" a="1"/>
  <c r="B2316" i="4" s="1"/>
  <c r="B2360" i="4" a="1"/>
  <c r="B2360" i="4" s="1"/>
  <c r="B2406" i="4" a="1"/>
  <c r="B2406" i="4" s="1"/>
  <c r="B2453" i="4" a="1"/>
  <c r="B2453" i="4" s="1"/>
  <c r="B2500" i="4" a="1"/>
  <c r="B2500" i="4" s="1"/>
  <c r="B2589" i="4" a="1"/>
  <c r="B2589" i="4" s="1"/>
  <c r="B2628" i="4" a="1"/>
  <c r="B2628" i="4" s="1"/>
  <c r="B2679" i="4" a="1"/>
  <c r="B2679" i="4" s="1"/>
  <c r="B2722" i="4" a="1"/>
  <c r="B2722" i="4" s="1"/>
  <c r="B2770" i="4" a="1"/>
  <c r="B2770" i="4" s="1"/>
  <c r="B2812" i="4" a="1"/>
  <c r="B2812" i="4" s="1"/>
  <c r="B2948" i="4" a="1"/>
  <c r="B2948" i="4" s="1"/>
  <c r="B2988" i="4" a="1"/>
  <c r="B2988" i="4" s="1"/>
  <c r="B3034" i="4" a="1"/>
  <c r="B3034" i="4" s="1"/>
  <c r="B3077" i="4" a="1"/>
  <c r="B3077" i="4" s="1"/>
  <c r="B3264" i="4" a="1"/>
  <c r="B3264" i="4" s="1"/>
  <c r="B3309" i="4" a="1"/>
  <c r="B3309" i="4" s="1"/>
  <c r="B3351" i="4" a="1"/>
  <c r="B3351" i="4" s="1"/>
  <c r="B3394" i="4" a="1"/>
  <c r="B3394" i="4" s="1"/>
  <c r="B3433" i="4" a="1"/>
  <c r="B3433" i="4" s="1"/>
  <c r="B3478" i="4" a="1"/>
  <c r="B3478" i="4" s="1"/>
  <c r="B3514" i="4" a="1"/>
  <c r="B3514" i="4" s="1"/>
  <c r="B3560" i="4" a="1"/>
  <c r="B3560" i="4" s="1"/>
  <c r="B3599" i="4" a="1"/>
  <c r="B3599" i="4" s="1"/>
  <c r="B3680" i="4" a="1"/>
  <c r="B3680" i="4" s="1"/>
  <c r="B3720" i="4" a="1"/>
  <c r="B3720" i="4" s="1"/>
  <c r="B3755" i="4" a="1"/>
  <c r="B3755" i="4" s="1"/>
  <c r="B3797" i="4" a="1"/>
  <c r="B3797" i="4" s="1"/>
  <c r="B3839" i="4" a="1"/>
  <c r="B3839" i="4" s="1"/>
  <c r="B3880" i="4" a="1"/>
  <c r="B3880" i="4" s="1"/>
  <c r="B3917" i="4" a="1"/>
  <c r="B3917" i="4" s="1"/>
  <c r="B3959" i="4" a="1"/>
  <c r="B3959" i="4" s="1"/>
  <c r="B3997" i="4" a="1"/>
  <c r="B3997" i="4" s="1"/>
  <c r="B4038" i="4" a="1"/>
  <c r="B4038" i="4" s="1"/>
  <c r="B4073" i="4" a="1"/>
  <c r="B4073" i="4" s="1"/>
  <c r="B4114" i="4" a="1"/>
  <c r="B4114" i="4" s="1"/>
  <c r="B4150" i="4" a="1"/>
  <c r="B4150" i="4" s="1"/>
  <c r="B4231" i="4" a="1"/>
  <c r="B4231" i="4" s="1"/>
  <c r="B4309" i="4" a="1"/>
  <c r="B4309" i="4" s="1"/>
  <c r="B4355" i="4" a="1"/>
  <c r="B4355" i="4" s="1"/>
  <c r="B4391" i="4" a="1"/>
  <c r="B4391" i="4" s="1"/>
  <c r="B4434" i="4" a="1"/>
  <c r="B4434" i="4" s="1"/>
  <c r="B4468" i="4" a="1"/>
  <c r="B4468" i="4" s="1"/>
  <c r="B4547" i="4" a="1"/>
  <c r="B4547" i="4" s="1"/>
  <c r="B4588" i="4" a="1"/>
  <c r="B4588" i="4" s="1"/>
  <c r="B4626" i="4" a="1"/>
  <c r="B4626" i="4" s="1"/>
  <c r="B4669" i="4" a="1"/>
  <c r="B4669" i="4" s="1"/>
  <c r="B4709" i="4" a="1"/>
  <c r="B4709" i="4" s="1"/>
  <c r="B4786" i="4" a="1"/>
  <c r="B4786" i="4" s="1"/>
  <c r="B4821" i="4" a="1"/>
  <c r="B4821" i="4" s="1"/>
  <c r="B4852" i="4" a="1"/>
  <c r="B4852" i="4" s="1"/>
  <c r="B4930" i="4" a="1"/>
  <c r="B4930" i="4" s="1"/>
  <c r="B4973" i="4" a="1"/>
  <c r="B4973" i="4" s="1"/>
  <c r="B11267" i="4" a="1"/>
  <c r="B11267" i="4" s="1"/>
  <c r="B14116" i="4" a="1"/>
  <c r="B14116" i="4" s="1"/>
  <c r="B14393" i="4" a="1"/>
  <c r="B14393" i="4" s="1"/>
  <c r="B14644" i="4" a="1"/>
  <c r="B14644" i="4" s="1"/>
  <c r="B14916" i="4" a="1"/>
  <c r="B14916" i="4" s="1"/>
  <c r="B15145" i="4" a="1"/>
  <c r="B15145" i="4" s="1"/>
  <c r="B15395" i="4" a="1"/>
  <c r="B15395" i="4" s="1"/>
  <c r="B15581" i="4" a="1"/>
  <c r="B15581" i="4" s="1"/>
  <c r="B15796" i="4" a="1"/>
  <c r="B15796" i="4" s="1"/>
  <c r="B16168" i="4" a="1"/>
  <c r="B16168" i="4" s="1"/>
  <c r="B16530" i="4" a="1"/>
  <c r="B16530" i="4" s="1"/>
  <c r="B16695" i="4" a="1"/>
  <c r="B16695" i="4" s="1"/>
  <c r="B16848" i="4" a="1"/>
  <c r="B16848" i="4" s="1"/>
  <c r="B5197" i="4" a="1"/>
  <c r="B5197" i="4" s="1"/>
  <c r="B5344" i="4" a="1"/>
  <c r="B5344" i="4" s="1"/>
  <c r="B5654" i="4" a="1"/>
  <c r="B5654" i="4" s="1"/>
  <c r="B5794" i="4" a="1"/>
  <c r="B5794" i="4" s="1"/>
  <c r="B5932" i="4" a="1"/>
  <c r="B5932" i="4" s="1"/>
  <c r="B6052" i="4" a="1"/>
  <c r="B6052" i="4" s="1"/>
  <c r="B6297" i="4" a="1"/>
  <c r="B6297" i="4" s="1"/>
  <c r="B6523" i="4" a="1"/>
  <c r="B6523" i="4" s="1"/>
  <c r="B6824" i="4" a="1"/>
  <c r="B6824" i="4" s="1"/>
  <c r="B6934" i="4" a="1"/>
  <c r="B6934" i="4" s="1"/>
  <c r="B7049" i="4" a="1"/>
  <c r="B7049" i="4" s="1"/>
  <c r="B7153" i="4" a="1"/>
  <c r="B7153" i="4" s="1"/>
  <c r="B7251" i="4" a="1"/>
  <c r="B7251" i="4" s="1"/>
  <c r="B7347" i="4" a="1"/>
  <c r="B7347" i="4" s="1"/>
  <c r="B7520" i="4" a="1"/>
  <c r="B7520" i="4" s="1"/>
  <c r="B7613" i="4" a="1"/>
  <c r="B7613" i="4" s="1"/>
  <c r="B7712" i="4" a="1"/>
  <c r="B7712" i="4" s="1"/>
  <c r="B7912" i="4" a="1"/>
  <c r="B7912" i="4" s="1"/>
  <c r="B7996" i="4" a="1"/>
  <c r="B7996" i="4" s="1"/>
  <c r="B8074" i="4" a="1"/>
  <c r="B8074" i="4" s="1"/>
  <c r="B8166" i="4" a="1"/>
  <c r="B8166" i="4" s="1"/>
  <c r="B8246" i="4" a="1"/>
  <c r="B8246" i="4" s="1"/>
  <c r="B8324" i="4" a="1"/>
  <c r="B8324" i="4" s="1"/>
  <c r="B8398" i="4" a="1"/>
  <c r="B8398" i="4" s="1"/>
  <c r="B8469" i="4" a="1"/>
  <c r="B8469" i="4" s="1"/>
  <c r="B8545" i="4" a="1"/>
  <c r="B8545" i="4" s="1"/>
  <c r="B8621" i="4" a="1"/>
  <c r="B8621" i="4" s="1"/>
  <c r="B8689" i="4" a="1"/>
  <c r="B8689" i="4" s="1"/>
  <c r="B8759" i="4" a="1"/>
  <c r="B8759" i="4" s="1"/>
  <c r="B8836" i="4" a="1"/>
  <c r="B8836" i="4" s="1"/>
  <c r="B8918" i="4" a="1"/>
  <c r="B8918" i="4" s="1"/>
  <c r="B8993" i="4" a="1"/>
  <c r="B8993" i="4" s="1"/>
  <c r="B9198" i="4" a="1"/>
  <c r="B9198" i="4" s="1"/>
  <c r="B9335" i="4" a="1"/>
  <c r="B9335" i="4" s="1"/>
  <c r="B9459" i="4" a="1"/>
  <c r="B9459" i="4" s="1"/>
  <c r="B9514" i="4" a="1"/>
  <c r="B9514" i="4" s="1"/>
  <c r="B9571" i="4" a="1"/>
  <c r="B9571" i="4" s="1"/>
  <c r="B9620" i="4" a="1"/>
  <c r="B9620" i="4" s="1"/>
  <c r="B9678" i="4" a="1"/>
  <c r="B9678" i="4" s="1"/>
  <c r="B9735" i="4" a="1"/>
  <c r="B9735" i="4" s="1"/>
  <c r="B9840" i="4" a="1"/>
  <c r="B9840" i="4" s="1"/>
  <c r="B9891" i="4" a="1"/>
  <c r="B9891" i="4" s="1"/>
  <c r="B9945" i="4" a="1"/>
  <c r="B9945" i="4" s="1"/>
  <c r="B4" i="4" a="1"/>
  <c r="B4" i="4" s="1"/>
  <c r="B48" i="4" a="1"/>
  <c r="B48" i="4" s="1"/>
  <c r="B164" i="4" a="1"/>
  <c r="B164" i="4" s="1"/>
  <c r="B225" i="4" a="1"/>
  <c r="B225" i="4" s="1"/>
  <c r="B283" i="4" a="1"/>
  <c r="B283" i="4" s="1"/>
  <c r="B327" i="4" a="1"/>
  <c r="B327" i="4" s="1"/>
  <c r="B378" i="4" a="1"/>
  <c r="B378" i="4" s="1"/>
  <c r="B433" i="4" a="1"/>
  <c r="B433" i="4" s="1"/>
  <c r="B522" i="4" a="1"/>
  <c r="B522" i="4" s="1"/>
  <c r="B568" i="4" a="1"/>
  <c r="B568" i="4" s="1"/>
  <c r="B621" i="4" a="1"/>
  <c r="B621" i="4" s="1"/>
  <c r="B717" i="4" a="1"/>
  <c r="B717" i="4" s="1"/>
  <c r="B771" i="4" a="1"/>
  <c r="B771" i="4" s="1"/>
  <c r="B809" i="4" a="1"/>
  <c r="B809" i="4" s="1"/>
  <c r="B862" i="4" a="1"/>
  <c r="B862" i="4" s="1"/>
  <c r="B915" i="4" a="1"/>
  <c r="B915" i="4" s="1"/>
  <c r="B962" i="4" a="1"/>
  <c r="B962" i="4" s="1"/>
  <c r="B1009" i="4" a="1"/>
  <c r="B1009" i="4" s="1"/>
  <c r="B1101" i="4" a="1"/>
  <c r="B1101" i="4" s="1"/>
  <c r="B1153" i="4" a="1"/>
  <c r="B1153" i="4" s="1"/>
  <c r="B1201" i="4" a="1"/>
  <c r="B1201" i="4" s="1"/>
  <c r="B1298" i="4" a="1"/>
  <c r="B1298" i="4" s="1"/>
  <c r="B1342" i="4" a="1"/>
  <c r="B1342" i="4" s="1"/>
  <c r="B1394" i="4" a="1"/>
  <c r="B1394" i="4" s="1"/>
  <c r="B1442" i="4" a="1"/>
  <c r="B1442" i="4" s="1"/>
  <c r="B1485" i="4" a="1"/>
  <c r="B1485" i="4" s="1"/>
  <c r="B1537" i="4" a="1"/>
  <c r="B1537" i="4" s="1"/>
  <c r="B1585" i="4" a="1"/>
  <c r="B1585" i="4" s="1"/>
  <c r="B1635" i="4" a="1"/>
  <c r="B1635" i="4" s="1"/>
  <c r="B1692" i="4" a="1"/>
  <c r="B1692" i="4" s="1"/>
  <c r="B1781" i="4" a="1"/>
  <c r="B1781" i="4" s="1"/>
  <c r="B1825" i="4" a="1"/>
  <c r="B1825" i="4" s="1"/>
  <c r="B1874" i="4" a="1"/>
  <c r="B1874" i="4" s="1"/>
  <c r="B1914" i="4" a="1"/>
  <c r="B1914" i="4" s="1"/>
  <c r="B1963" i="4" a="1"/>
  <c r="B1963" i="4" s="1"/>
  <c r="B2000" i="4" a="1"/>
  <c r="B2000" i="4" s="1"/>
  <c r="B2049" i="4" a="1"/>
  <c r="B2049" i="4" s="1"/>
  <c r="B2090" i="4" a="1"/>
  <c r="B2090" i="4" s="1"/>
  <c r="B2136" i="4" a="1"/>
  <c r="B2136" i="4" s="1"/>
  <c r="B2179" i="4" a="1"/>
  <c r="B2179" i="4" s="1"/>
  <c r="B2224" i="4" a="1"/>
  <c r="B2224" i="4" s="1"/>
  <c r="B2267" i="4" a="1"/>
  <c r="B2267" i="4" s="1"/>
  <c r="B2317" i="4" a="1"/>
  <c r="B2317" i="4" s="1"/>
  <c r="B2361" i="4" a="1"/>
  <c r="B2361" i="4" s="1"/>
  <c r="B2408" i="4" a="1"/>
  <c r="B2408" i="4" s="1"/>
  <c r="B2501" i="4" a="1"/>
  <c r="B2501" i="4" s="1"/>
  <c r="B2543" i="4" a="1"/>
  <c r="B2543" i="4" s="1"/>
  <c r="B2590" i="4" a="1"/>
  <c r="B2590" i="4" s="1"/>
  <c r="B2629" i="4" a="1"/>
  <c r="B2629" i="4" s="1"/>
  <c r="B2680" i="4" a="1"/>
  <c r="B2680" i="4" s="1"/>
  <c r="B2723" i="4" a="1"/>
  <c r="B2723" i="4" s="1"/>
  <c r="B2771" i="4" a="1"/>
  <c r="B2771" i="4" s="1"/>
  <c r="B2813" i="4" a="1"/>
  <c r="B2813" i="4" s="1"/>
  <c r="B2860" i="4" a="1"/>
  <c r="B2860" i="4" s="1"/>
  <c r="B2989" i="4" a="1"/>
  <c r="B2989" i="4" s="1"/>
  <c r="B3126" i="4" a="1"/>
  <c r="B3126" i="4" s="1"/>
  <c r="B3166" i="4" a="1"/>
  <c r="B3166" i="4" s="1"/>
  <c r="B3215" i="4" a="1"/>
  <c r="B3215" i="4" s="1"/>
  <c r="B3311" i="4" a="1"/>
  <c r="B3311" i="4" s="1"/>
  <c r="B3352" i="4" a="1"/>
  <c r="B3352" i="4" s="1"/>
  <c r="B3561" i="4" a="1"/>
  <c r="B3561" i="4" s="1"/>
  <c r="B3600" i="4" a="1"/>
  <c r="B3600" i="4" s="1"/>
  <c r="B3644" i="4" a="1"/>
  <c r="B3644" i="4" s="1"/>
  <c r="B3681" i="4" a="1"/>
  <c r="B3681" i="4" s="1"/>
  <c r="B3721" i="4" a="1"/>
  <c r="B3721" i="4" s="1"/>
  <c r="B3756" i="4" a="1"/>
  <c r="B3756" i="4" s="1"/>
  <c r="B3798" i="4" a="1"/>
  <c r="B3798" i="4" s="1"/>
  <c r="B3840" i="4" a="1"/>
  <c r="B3840" i="4" s="1"/>
  <c r="B3918" i="4" a="1"/>
  <c r="B3918" i="4" s="1"/>
  <c r="B3960" i="4" a="1"/>
  <c r="B3960" i="4" s="1"/>
  <c r="B3998" i="4" a="1"/>
  <c r="B3998" i="4" s="1"/>
  <c r="B4039" i="4" a="1"/>
  <c r="B4039" i="4" s="1"/>
  <c r="B4074" i="4" a="1"/>
  <c r="B4074" i="4" s="1"/>
  <c r="B4115" i="4" a="1"/>
  <c r="B4115" i="4" s="1"/>
  <c r="B4194" i="4" a="1"/>
  <c r="B4194" i="4" s="1"/>
  <c r="B11373" i="4" a="1"/>
  <c r="B11373" i="4" s="1"/>
  <c r="B12664" i="4" a="1"/>
  <c r="B12664" i="4" s="1"/>
  <c r="B13217" i="4" a="1"/>
  <c r="B13217" i="4" s="1"/>
  <c r="B13702" i="4" a="1"/>
  <c r="B13702" i="4" s="1"/>
  <c r="B14118" i="4" a="1"/>
  <c r="B14118" i="4" s="1"/>
  <c r="B14395" i="4" a="1"/>
  <c r="B14395" i="4" s="1"/>
  <c r="B14675" i="4" a="1"/>
  <c r="B14675" i="4" s="1"/>
  <c r="B14917" i="4" a="1"/>
  <c r="B14917" i="4" s="1"/>
  <c r="B15597" i="4" a="1"/>
  <c r="B15597" i="4" s="1"/>
  <c r="B15805" i="4" a="1"/>
  <c r="B15805" i="4" s="1"/>
  <c r="B16365" i="4" a="1"/>
  <c r="B16365" i="4" s="1"/>
  <c r="B16531" i="4" a="1"/>
  <c r="B16531" i="4" s="1"/>
  <c r="B16698" i="4" a="1"/>
  <c r="B16698" i="4" s="1"/>
  <c r="B16849" i="4" a="1"/>
  <c r="B16849" i="4" s="1"/>
  <c r="B5204" i="4" a="1"/>
  <c r="B5204" i="4" s="1"/>
  <c r="B5351" i="4" a="1"/>
  <c r="B5351" i="4" s="1"/>
  <c r="B5514" i="4" a="1"/>
  <c r="B5514" i="4" s="1"/>
  <c r="B5656" i="4" a="1"/>
  <c r="B5656" i="4" s="1"/>
  <c r="B5797" i="4" a="1"/>
  <c r="B5797" i="4" s="1"/>
  <c r="B5933" i="4" a="1"/>
  <c r="B5933" i="4" s="1"/>
  <c r="B6053" i="4" a="1"/>
  <c r="B6053" i="4" s="1"/>
  <c r="B6181" i="4" a="1"/>
  <c r="B6181" i="4" s="1"/>
  <c r="B6298" i="4" a="1"/>
  <c r="B6298" i="4" s="1"/>
  <c r="B6420" i="4" a="1"/>
  <c r="B6420" i="4" s="1"/>
  <c r="B6524" i="4" a="1"/>
  <c r="B6524" i="4" s="1"/>
  <c r="B6717" i="4" a="1"/>
  <c r="B6717" i="4" s="1"/>
  <c r="B6833" i="4" a="1"/>
  <c r="B6833" i="4" s="1"/>
  <c r="B6935" i="4" a="1"/>
  <c r="B6935" i="4" s="1"/>
  <c r="B7052" i="4" a="1"/>
  <c r="B7052" i="4" s="1"/>
  <c r="B7252" i="4" a="1"/>
  <c r="B7252" i="4" s="1"/>
  <c r="B7348" i="4" a="1"/>
  <c r="B7348" i="4" s="1"/>
  <c r="B7446" i="4" a="1"/>
  <c r="B7446" i="4" s="1"/>
  <c r="B7615" i="4" a="1"/>
  <c r="B7615" i="4" s="1"/>
  <c r="B7723" i="4" a="1"/>
  <c r="B7723" i="4" s="1"/>
  <c r="B7814" i="4" a="1"/>
  <c r="B7814" i="4" s="1"/>
  <c r="B7913" i="4" a="1"/>
  <c r="B7913" i="4" s="1"/>
  <c r="B7997" i="4" a="1"/>
  <c r="B7997" i="4" s="1"/>
  <c r="B8075" i="4" a="1"/>
  <c r="B8075" i="4" s="1"/>
  <c r="B8325" i="4" a="1"/>
  <c r="B8325" i="4" s="1"/>
  <c r="B8399" i="4" a="1"/>
  <c r="B8399" i="4" s="1"/>
  <c r="B8546" i="4" a="1"/>
  <c r="B8546" i="4" s="1"/>
  <c r="B8622" i="4" a="1"/>
  <c r="B8622" i="4" s="1"/>
  <c r="B8693" i="4" a="1"/>
  <c r="B8693" i="4" s="1"/>
  <c r="B8761" i="4" a="1"/>
  <c r="B8761" i="4" s="1"/>
  <c r="B8837" i="4" a="1"/>
  <c r="B8837" i="4" s="1"/>
  <c r="B8921" i="4" a="1"/>
  <c r="B8921" i="4" s="1"/>
  <c r="B8994" i="4" a="1"/>
  <c r="B8994" i="4" s="1"/>
  <c r="B9065" i="4" a="1"/>
  <c r="B9065" i="4" s="1"/>
  <c r="B9140" i="4" a="1"/>
  <c r="B9140" i="4" s="1"/>
  <c r="B9199" i="4" a="1"/>
  <c r="B9199" i="4" s="1"/>
  <c r="B9271" i="4" a="1"/>
  <c r="B9271" i="4" s="1"/>
  <c r="B9336" i="4" a="1"/>
  <c r="B9336" i="4" s="1"/>
  <c r="B9407" i="4" a="1"/>
  <c r="B9407" i="4" s="1"/>
  <c r="B9460" i="4" a="1"/>
  <c r="B9460" i="4" s="1"/>
  <c r="B9520" i="4" a="1"/>
  <c r="B9520" i="4" s="1"/>
  <c r="B9572" i="4" a="1"/>
  <c r="B9572" i="4" s="1"/>
  <c r="B9621" i="4" a="1"/>
  <c r="B9621" i="4" s="1"/>
  <c r="B9736" i="4" a="1"/>
  <c r="B9736" i="4" s="1"/>
  <c r="B9792" i="4" a="1"/>
  <c r="B9792" i="4" s="1"/>
  <c r="B9845" i="4" a="1"/>
  <c r="B9845" i="4" s="1"/>
  <c r="B9892" i="4" a="1"/>
  <c r="B9892" i="4" s="1"/>
  <c r="B9946" i="4" a="1"/>
  <c r="B9946" i="4" s="1"/>
  <c r="B5" i="4" a="1"/>
  <c r="B5" i="4" s="1"/>
  <c r="B109" i="4" a="1"/>
  <c r="B109" i="4" s="1"/>
  <c r="B226" i="4" a="1"/>
  <c r="B226" i="4" s="1"/>
  <c r="B284" i="4" a="1"/>
  <c r="B284" i="4" s="1"/>
  <c r="B330" i="4" a="1"/>
  <c r="B330" i="4" s="1"/>
  <c r="B380" i="4" a="1"/>
  <c r="B380" i="4" s="1"/>
  <c r="B434" i="4" a="1"/>
  <c r="B434" i="4" s="1"/>
  <c r="B475" i="4" a="1"/>
  <c r="B475" i="4" s="1"/>
  <c r="B523" i="4" a="1"/>
  <c r="B523" i="4" s="1"/>
  <c r="B576" i="4" a="1"/>
  <c r="B576" i="4" s="1"/>
  <c r="B623" i="4" a="1"/>
  <c r="B623" i="4" s="1"/>
  <c r="B670" i="4" a="1"/>
  <c r="B670" i="4" s="1"/>
  <c r="B718" i="4" a="1"/>
  <c r="B718" i="4" s="1"/>
  <c r="B810" i="4" a="1"/>
  <c r="B810" i="4" s="1"/>
  <c r="B916" i="4" a="1"/>
  <c r="B916" i="4" s="1"/>
  <c r="B1010" i="4" a="1"/>
  <c r="B1010" i="4" s="1"/>
  <c r="B1060" i="4" a="1"/>
  <c r="B1060" i="4" s="1"/>
  <c r="B1103" i="4" a="1"/>
  <c r="B1103" i="4" s="1"/>
  <c r="B1154" i="4" a="1"/>
  <c r="B1154" i="4" s="1"/>
  <c r="B1253" i="4" a="1"/>
  <c r="B1253" i="4" s="1"/>
  <c r="B1299" i="4" a="1"/>
  <c r="B1299" i="4" s="1"/>
  <c r="B1347" i="4" a="1"/>
  <c r="B1347" i="4" s="1"/>
  <c r="B1395" i="4" a="1"/>
  <c r="B1395" i="4" s="1"/>
  <c r="B1443" i="4" a="1"/>
  <c r="B1443" i="4" s="1"/>
  <c r="B1486" i="4" a="1"/>
  <c r="B1486" i="4" s="1"/>
  <c r="B1539" i="4" a="1"/>
  <c r="B1539" i="4" s="1"/>
  <c r="B1586" i="4" a="1"/>
  <c r="B1586" i="4" s="1"/>
  <c r="B1693" i="4" a="1"/>
  <c r="B1693" i="4" s="1"/>
  <c r="B1734" i="4" a="1"/>
  <c r="B1734" i="4" s="1"/>
  <c r="B1782" i="4" a="1"/>
  <c r="B1782" i="4" s="1"/>
  <c r="B1828" i="4" a="1"/>
  <c r="B1828" i="4" s="1"/>
  <c r="B1875" i="4" a="1"/>
  <c r="B1875" i="4" s="1"/>
  <c r="B1915" i="4" a="1"/>
  <c r="B1915" i="4" s="1"/>
  <c r="B1964" i="4" a="1"/>
  <c r="B1964" i="4" s="1"/>
  <c r="B2001" i="4" a="1"/>
  <c r="B2001" i="4" s="1"/>
  <c r="B2091" i="4" a="1"/>
  <c r="B2091" i="4" s="1"/>
  <c r="B2137" i="4" a="1"/>
  <c r="B2137" i="4" s="1"/>
  <c r="B2180" i="4" a="1"/>
  <c r="B2180" i="4" s="1"/>
  <c r="B2268" i="4" a="1"/>
  <c r="B2268" i="4" s="1"/>
  <c r="B2318" i="4" a="1"/>
  <c r="B2318" i="4" s="1"/>
  <c r="B2362" i="4" a="1"/>
  <c r="B2362" i="4" s="1"/>
  <c r="B2409" i="4" a="1"/>
  <c r="B2409" i="4" s="1"/>
  <c r="B2454" i="4" a="1"/>
  <c r="B2454" i="4" s="1"/>
  <c r="B2502" i="4" a="1"/>
  <c r="B2502" i="4" s="1"/>
  <c r="B2544" i="4" a="1"/>
  <c r="B2544" i="4" s="1"/>
  <c r="B2591" i="4" a="1"/>
  <c r="B2591" i="4" s="1"/>
  <c r="B2632" i="4" a="1"/>
  <c r="B2632" i="4" s="1"/>
  <c r="B2681" i="4" a="1"/>
  <c r="B2681" i="4" s="1"/>
  <c r="B2725" i="4" a="1"/>
  <c r="B2725" i="4" s="1"/>
  <c r="B2772" i="4" a="1"/>
  <c r="B2772" i="4" s="1"/>
  <c r="B2814" i="4" a="1"/>
  <c r="B2814" i="4" s="1"/>
  <c r="B2862" i="4" a="1"/>
  <c r="B2862" i="4" s="1"/>
  <c r="B2903" i="4" a="1"/>
  <c r="B2903" i="4" s="1"/>
  <c r="B2949" i="4" a="1"/>
  <c r="B2949" i="4" s="1"/>
  <c r="B2990" i="4" a="1"/>
  <c r="B2990" i="4" s="1"/>
  <c r="B3039" i="4" a="1"/>
  <c r="B3039" i="4" s="1"/>
  <c r="B3078" i="4" a="1"/>
  <c r="B3078" i="4" s="1"/>
  <c r="B3127" i="4" a="1"/>
  <c r="B3127" i="4" s="1"/>
  <c r="B3168" i="4" a="1"/>
  <c r="B3168" i="4" s="1"/>
  <c r="B3216" i="4" a="1"/>
  <c r="B3216" i="4" s="1"/>
  <c r="B3265" i="4" a="1"/>
  <c r="B3265" i="4" s="1"/>
  <c r="B3312" i="4" a="1"/>
  <c r="B3312" i="4" s="1"/>
  <c r="B3354" i="4" a="1"/>
  <c r="B3354" i="4" s="1"/>
  <c r="B3395" i="4" a="1"/>
  <c r="B3395" i="4" s="1"/>
  <c r="B3437" i="4" a="1"/>
  <c r="B3437" i="4" s="1"/>
  <c r="B3479" i="4" a="1"/>
  <c r="B3479" i="4" s="1"/>
  <c r="B3515" i="4" a="1"/>
  <c r="B3515" i="4" s="1"/>
  <c r="B3562" i="4" a="1"/>
  <c r="B3562" i="4" s="1"/>
  <c r="B3601" i="4" a="1"/>
  <c r="B3601" i="4" s="1"/>
  <c r="B3645" i="4" a="1"/>
  <c r="B3645" i="4" s="1"/>
  <c r="B3682" i="4" a="1"/>
  <c r="B3682" i="4" s="1"/>
  <c r="B3722" i="4" a="1"/>
  <c r="B3722" i="4" s="1"/>
  <c r="B3757" i="4" a="1"/>
  <c r="B3757" i="4" s="1"/>
  <c r="B3802" i="4" a="1"/>
  <c r="B3802" i="4" s="1"/>
  <c r="B3881" i="4" a="1"/>
  <c r="B3881" i="4" s="1"/>
  <c r="B3919" i="4" a="1"/>
  <c r="B3919" i="4" s="1"/>
  <c r="B4075" i="4" a="1"/>
  <c r="B4075" i="4" s="1"/>
  <c r="B4116" i="4" a="1"/>
  <c r="B4116" i="4" s="1"/>
  <c r="B4160" i="4" a="1"/>
  <c r="B4160" i="4" s="1"/>
  <c r="B4195" i="4" a="1"/>
  <c r="B4195" i="4" s="1"/>
  <c r="B11376" i="4" a="1"/>
  <c r="B11376" i="4" s="1"/>
  <c r="B12700" i="4" a="1"/>
  <c r="B12700" i="4" s="1"/>
  <c r="B13218" i="4" a="1"/>
  <c r="B13218" i="4" s="1"/>
  <c r="B13703" i="4" a="1"/>
  <c r="B13703" i="4" s="1"/>
  <c r="B14119" i="4" a="1"/>
  <c r="B14119" i="4" s="1"/>
  <c r="B14397" i="4" a="1"/>
  <c r="B14397" i="4" s="1"/>
  <c r="B14683" i="4" a="1"/>
  <c r="B14683" i="4" s="1"/>
  <c r="B14918" i="4" a="1"/>
  <c r="B14918" i="4" s="1"/>
  <c r="B15160" i="4" a="1"/>
  <c r="B15160" i="4" s="1"/>
  <c r="B15396" i="4" a="1"/>
  <c r="B15396" i="4" s="1"/>
  <c r="B15816" i="4" a="1"/>
  <c r="B15816" i="4" s="1"/>
  <c r="B15997" i="4" a="1"/>
  <c r="B15997" i="4" s="1"/>
  <c r="B16169" i="4" a="1"/>
  <c r="B16169" i="4" s="1"/>
  <c r="B16533" i="4" a="1"/>
  <c r="B16533" i="4" s="1"/>
  <c r="B5205" i="4" a="1"/>
  <c r="B5205" i="4" s="1"/>
  <c r="B5363" i="4" a="1"/>
  <c r="B5363" i="4" s="1"/>
  <c r="B5515" i="4" a="1"/>
  <c r="B5515" i="4" s="1"/>
  <c r="B5657" i="4" a="1"/>
  <c r="B5657" i="4" s="1"/>
  <c r="B5800" i="4" a="1"/>
  <c r="B5800" i="4" s="1"/>
  <c r="B5934" i="4" a="1"/>
  <c r="B5934" i="4" s="1"/>
  <c r="B6306" i="4" a="1"/>
  <c r="B6306" i="4" s="1"/>
  <c r="B6421" i="4" a="1"/>
  <c r="B6421" i="4" s="1"/>
  <c r="B6525" i="4" a="1"/>
  <c r="B6525" i="4" s="1"/>
  <c r="B6834" i="4" a="1"/>
  <c r="B6834" i="4" s="1"/>
  <c r="B6936" i="4" a="1"/>
  <c r="B6936" i="4" s="1"/>
  <c r="B7054" i="4" a="1"/>
  <c r="B7054" i="4" s="1"/>
  <c r="B7154" i="4" a="1"/>
  <c r="B7154" i="4" s="1"/>
  <c r="B7260" i="4" a="1"/>
  <c r="B7260" i="4" s="1"/>
  <c r="B7349" i="4" a="1"/>
  <c r="B7349" i="4" s="1"/>
  <c r="B7448" i="4" a="1"/>
  <c r="B7448" i="4" s="1"/>
  <c r="B7533" i="4" a="1"/>
  <c r="B7533" i="4" s="1"/>
  <c r="B7724" i="4" a="1"/>
  <c r="B7724" i="4" s="1"/>
  <c r="B7815" i="4" a="1"/>
  <c r="B7815" i="4" s="1"/>
  <c r="B7914" i="4" a="1"/>
  <c r="B7914" i="4" s="1"/>
  <c r="B7998" i="4" a="1"/>
  <c r="B7998" i="4" s="1"/>
  <c r="B8171" i="4" a="1"/>
  <c r="B8171" i="4" s="1"/>
  <c r="B8248" i="4" a="1"/>
  <c r="B8248" i="4" s="1"/>
  <c r="B8331" i="4" a="1"/>
  <c r="B8331" i="4" s="1"/>
  <c r="B8406" i="4" a="1"/>
  <c r="B8406" i="4" s="1"/>
  <c r="B8470" i="4" a="1"/>
  <c r="B8470" i="4" s="1"/>
  <c r="B8623" i="4" a="1"/>
  <c r="B8623" i="4" s="1"/>
  <c r="B8694" i="4" a="1"/>
  <c r="B8694" i="4" s="1"/>
  <c r="B8762" i="4" a="1"/>
  <c r="B8762" i="4" s="1"/>
  <c r="B8838" i="4" a="1"/>
  <c r="B8838" i="4" s="1"/>
  <c r="B8923" i="4" a="1"/>
  <c r="B8923" i="4" s="1"/>
  <c r="B8995" i="4" a="1"/>
  <c r="B8995" i="4" s="1"/>
  <c r="B9068" i="4" a="1"/>
  <c r="B9068" i="4" s="1"/>
  <c r="B9142" i="4" a="1"/>
  <c r="B9142" i="4" s="1"/>
  <c r="B9272" i="4" a="1"/>
  <c r="B9272" i="4" s="1"/>
  <c r="B9337" i="4" a="1"/>
  <c r="B9337" i="4" s="1"/>
  <c r="B9408" i="4" a="1"/>
  <c r="B9408" i="4" s="1"/>
  <c r="B9461" i="4" a="1"/>
  <c r="B9461" i="4" s="1"/>
  <c r="B9521" i="4" a="1"/>
  <c r="B9521" i="4" s="1"/>
  <c r="B9573" i="4" a="1"/>
  <c r="B9573" i="4" s="1"/>
  <c r="B9627" i="4" a="1"/>
  <c r="B9627" i="4" s="1"/>
  <c r="B9679" i="4" a="1"/>
  <c r="B9679" i="4" s="1"/>
  <c r="B9737" i="4" a="1"/>
  <c r="B9737" i="4" s="1"/>
  <c r="B9846" i="4" a="1"/>
  <c r="B9846" i="4" s="1"/>
  <c r="B9893" i="4" a="1"/>
  <c r="B9893" i="4" s="1"/>
  <c r="B9947" i="4" a="1"/>
  <c r="B9947" i="4" s="1"/>
  <c r="B6" i="4" a="1"/>
  <c r="B6" i="4" s="1"/>
  <c r="B49" i="4" a="1"/>
  <c r="B49" i="4" s="1"/>
  <c r="B112" i="4" a="1"/>
  <c r="B112" i="4" s="1"/>
  <c r="B173" i="4" a="1"/>
  <c r="B173" i="4" s="1"/>
  <c r="B227" i="4" a="1"/>
  <c r="B227" i="4" s="1"/>
  <c r="B331" i="4" a="1"/>
  <c r="B331" i="4" s="1"/>
  <c r="B437" i="4" a="1"/>
  <c r="B437" i="4" s="1"/>
  <c r="B476" i="4" a="1"/>
  <c r="B476" i="4" s="1"/>
  <c r="B524" i="4" a="1"/>
  <c r="B524" i="4" s="1"/>
  <c r="B624" i="4" a="1"/>
  <c r="B624" i="4" s="1"/>
  <c r="B671" i="4" a="1"/>
  <c r="B671" i="4" s="1"/>
  <c r="B719" i="4" a="1"/>
  <c r="B719" i="4" s="1"/>
  <c r="B772" i="4" a="1"/>
  <c r="B772" i="4" s="1"/>
  <c r="B811" i="4" a="1"/>
  <c r="B811" i="4" s="1"/>
  <c r="B863" i="4" a="1"/>
  <c r="B863" i="4" s="1"/>
  <c r="B919" i="4" a="1"/>
  <c r="B919" i="4" s="1"/>
  <c r="B963" i="4" a="1"/>
  <c r="B963" i="4" s="1"/>
  <c r="B1011" i="4" a="1"/>
  <c r="B1011" i="4" s="1"/>
  <c r="B1061" i="4" a="1"/>
  <c r="B1061" i="4" s="1"/>
  <c r="B1104" i="4" a="1"/>
  <c r="B1104" i="4" s="1"/>
  <c r="B1155" i="4" a="1"/>
  <c r="B1155" i="4" s="1"/>
  <c r="B1202" i="4" a="1"/>
  <c r="B1202" i="4" s="1"/>
  <c r="B1254" i="4" a="1"/>
  <c r="B1254" i="4" s="1"/>
  <c r="B1348" i="4" a="1"/>
  <c r="B1348" i="4" s="1"/>
  <c r="B1396" i="4" a="1"/>
  <c r="B1396" i="4" s="1"/>
  <c r="B1444" i="4" a="1"/>
  <c r="B1444" i="4" s="1"/>
  <c r="B1487" i="4" a="1"/>
  <c r="B1487" i="4" s="1"/>
  <c r="B1540" i="4" a="1"/>
  <c r="B1540" i="4" s="1"/>
  <c r="B1587" i="4" a="1"/>
  <c r="B1587" i="4" s="1"/>
  <c r="B1638" i="4" a="1"/>
  <c r="B1638" i="4" s="1"/>
  <c r="B1694" i="4" a="1"/>
  <c r="B1694" i="4" s="1"/>
  <c r="B1735" i="4" a="1"/>
  <c r="B1735" i="4" s="1"/>
  <c r="B1783" i="4" a="1"/>
  <c r="B1783" i="4" s="1"/>
  <c r="B1829" i="4" a="1"/>
  <c r="B1829" i="4" s="1"/>
  <c r="B1876" i="4" a="1"/>
  <c r="B1876" i="4" s="1"/>
  <c r="B1917" i="4" a="1"/>
  <c r="B1917" i="4" s="1"/>
  <c r="B2050" i="4" a="1"/>
  <c r="B2050" i="4" s="1"/>
  <c r="B2092" i="4" a="1"/>
  <c r="B2092" i="4" s="1"/>
  <c r="B2139" i="4" a="1"/>
  <c r="B2139" i="4" s="1"/>
  <c r="B2181" i="4" a="1"/>
  <c r="B2181" i="4" s="1"/>
  <c r="B2228" i="4" a="1"/>
  <c r="B2228" i="4" s="1"/>
  <c r="B2269" i="4" a="1"/>
  <c r="B2269" i="4" s="1"/>
  <c r="B2320" i="4" a="1"/>
  <c r="B2320" i="4" s="1"/>
  <c r="B2363" i="4" a="1"/>
  <c r="B2363" i="4" s="1"/>
  <c r="B2410" i="4" a="1"/>
  <c r="B2410" i="4" s="1"/>
  <c r="B2503" i="4" a="1"/>
  <c r="B2503" i="4" s="1"/>
  <c r="B2545" i="4" a="1"/>
  <c r="B2545" i="4" s="1"/>
  <c r="B2592" i="4" a="1"/>
  <c r="B2592" i="4" s="1"/>
  <c r="B2638" i="4" a="1"/>
  <c r="B2638" i="4" s="1"/>
  <c r="B2682" i="4" a="1"/>
  <c r="B2682" i="4" s="1"/>
  <c r="B2726" i="4" a="1"/>
  <c r="B2726" i="4" s="1"/>
  <c r="B2773" i="4" a="1"/>
  <c r="B2773" i="4" s="1"/>
  <c r="B2815" i="4" a="1"/>
  <c r="B2815" i="4" s="1"/>
  <c r="B2863" i="4" a="1"/>
  <c r="B2863" i="4" s="1"/>
  <c r="B2904" i="4" a="1"/>
  <c r="B2904" i="4" s="1"/>
  <c r="B2950" i="4" a="1"/>
  <c r="B2950" i="4" s="1"/>
  <c r="B3040" i="4" a="1"/>
  <c r="B3040" i="4" s="1"/>
  <c r="B3129" i="4" a="1"/>
  <c r="B3129" i="4" s="1"/>
  <c r="B3169" i="4" a="1"/>
  <c r="B3169" i="4" s="1"/>
  <c r="B3217" i="4" a="1"/>
  <c r="B3217" i="4" s="1"/>
  <c r="B3266" i="4" a="1"/>
  <c r="B3266" i="4" s="1"/>
  <c r="B3313" i="4" a="1"/>
  <c r="B3313" i="4" s="1"/>
  <c r="B3355" i="4" a="1"/>
  <c r="B3355" i="4" s="1"/>
  <c r="B3396" i="4" a="1"/>
  <c r="B3396" i="4" s="1"/>
  <c r="B3438" i="4" a="1"/>
  <c r="B3438" i="4" s="1"/>
  <c r="B3480" i="4" a="1"/>
  <c r="B3480" i="4" s="1"/>
  <c r="B3517" i="4" a="1"/>
  <c r="B3517" i="4" s="1"/>
  <c r="B3563" i="4" a="1"/>
  <c r="B3563" i="4" s="1"/>
  <c r="B3758" i="4" a="1"/>
  <c r="B3758" i="4" s="1"/>
  <c r="B3803" i="4" a="1"/>
  <c r="B3803" i="4" s="1"/>
  <c r="B3841" i="4" a="1"/>
  <c r="B3841" i="4" s="1"/>
  <c r="B3883" i="4" a="1"/>
  <c r="B3883" i="4" s="1"/>
  <c r="B3920" i="4" a="1"/>
  <c r="B3920" i="4" s="1"/>
  <c r="B3961" i="4" a="1"/>
  <c r="B3961" i="4" s="1"/>
  <c r="B3999" i="4" a="1"/>
  <c r="B3999" i="4" s="1"/>
  <c r="B4040" i="4" a="1"/>
  <c r="B4040" i="4" s="1"/>
  <c r="B4076" i="4" a="1"/>
  <c r="B4076" i="4" s="1"/>
  <c r="B4117" i="4" a="1"/>
  <c r="B4117" i="4" s="1"/>
  <c r="B4161" i="4" a="1"/>
  <c r="B4161" i="4" s="1"/>
  <c r="B4196" i="4" a="1"/>
  <c r="B4196" i="4" s="1"/>
  <c r="B4312" i="4" a="1"/>
  <c r="B4312" i="4" s="1"/>
  <c r="B11407" i="4" a="1"/>
  <c r="B11407" i="4" s="1"/>
  <c r="B12827" i="4" a="1"/>
  <c r="B12827" i="4" s="1"/>
  <c r="B13962" i="4" a="1"/>
  <c r="B13962" i="4" s="1"/>
  <c r="B14437" i="4" a="1"/>
  <c r="B14437" i="4" s="1"/>
  <c r="B14788" i="4" a="1"/>
  <c r="B14788" i="4" s="1"/>
  <c r="B15332" i="4" a="1"/>
  <c r="B15332" i="4" s="1"/>
  <c r="B15644" i="4" a="1"/>
  <c r="B15644" i="4" s="1"/>
  <c r="B15889" i="4" a="1"/>
  <c r="B15889" i="4" s="1"/>
  <c r="B16134" i="4" a="1"/>
  <c r="B16134" i="4" s="1"/>
  <c r="B16769" i="4" a="1"/>
  <c r="B16769" i="4" s="1"/>
  <c r="B5227" i="4" a="1"/>
  <c r="B5227" i="4" s="1"/>
  <c r="B5427" i="4" a="1"/>
  <c r="B5427" i="4" s="1"/>
  <c r="B5580" i="4" a="1"/>
  <c r="B5580" i="4" s="1"/>
  <c r="B5943" i="4" a="1"/>
  <c r="B5943" i="4" s="1"/>
  <c r="B6231" i="4" a="1"/>
  <c r="B6231" i="4" s="1"/>
  <c r="B6527" i="4" a="1"/>
  <c r="B6527" i="4" s="1"/>
  <c r="B6765" i="4" a="1"/>
  <c r="B6765" i="4" s="1"/>
  <c r="B6902" i="4" a="1"/>
  <c r="B6902" i="4" s="1"/>
  <c r="B7028" i="4" a="1"/>
  <c r="B7028" i="4" s="1"/>
  <c r="B7285" i="4" a="1"/>
  <c r="B7285" i="4" s="1"/>
  <c r="B7396" i="4" a="1"/>
  <c r="B7396" i="4" s="1"/>
  <c r="B7513" i="4" a="1"/>
  <c r="B7513" i="4" s="1"/>
  <c r="B7647" i="4" a="1"/>
  <c r="B7647" i="4" s="1"/>
  <c r="B7975" i="4" a="1"/>
  <c r="B7975" i="4" s="1"/>
  <c r="B8076" i="4" a="1"/>
  <c r="B8076" i="4" s="1"/>
  <c r="B8187" i="4" a="1"/>
  <c r="B8187" i="4" s="1"/>
  <c r="B8284" i="4" a="1"/>
  <c r="B8284" i="4" s="1"/>
  <c r="B8368" i="4" a="1"/>
  <c r="B8368" i="4" s="1"/>
  <c r="B8452" i="4" a="1"/>
  <c r="B8452" i="4" s="1"/>
  <c r="B8555" i="4" a="1"/>
  <c r="B8555" i="4" s="1"/>
  <c r="B8648" i="4" a="1"/>
  <c r="B8648" i="4" s="1"/>
  <c r="B8928" i="4" a="1"/>
  <c r="B8928" i="4" s="1"/>
  <c r="B9021" i="4" a="1"/>
  <c r="B9021" i="4" s="1"/>
  <c r="B9100" i="4" a="1"/>
  <c r="B9100" i="4" s="1"/>
  <c r="B9191" i="4" a="1"/>
  <c r="B9191" i="4" s="1"/>
  <c r="B9273" i="4" a="1"/>
  <c r="B9273" i="4" s="1"/>
  <c r="B9356" i="4" a="1"/>
  <c r="B9356" i="4" s="1"/>
  <c r="B9494" i="4" a="1"/>
  <c r="B9494" i="4" s="1"/>
  <c r="B9567" i="4" a="1"/>
  <c r="B9567" i="4" s="1"/>
  <c r="B9636" i="4" a="1"/>
  <c r="B9636" i="4" s="1"/>
  <c r="B9701" i="4" a="1"/>
  <c r="B9701" i="4" s="1"/>
  <c r="B9763" i="4" a="1"/>
  <c r="B9763" i="4" s="1"/>
  <c r="B9829" i="4" a="1"/>
  <c r="B9829" i="4" s="1"/>
  <c r="B9905" i="4" a="1"/>
  <c r="B9905" i="4" s="1"/>
  <c r="B9957" i="4" a="1"/>
  <c r="B9957" i="4" s="1"/>
  <c r="B34" i="4" a="1"/>
  <c r="B34" i="4" s="1"/>
  <c r="B87" i="4" a="1"/>
  <c r="B87" i="4" s="1"/>
  <c r="B174" i="4" a="1"/>
  <c r="B174" i="4" s="1"/>
  <c r="B299" i="4" a="1"/>
  <c r="B299" i="4" s="1"/>
  <c r="B358" i="4" a="1"/>
  <c r="B358" i="4" s="1"/>
  <c r="B418" i="4" a="1"/>
  <c r="B418" i="4" s="1"/>
  <c r="B539" i="4" a="1"/>
  <c r="B539" i="4" s="1"/>
  <c r="B600" i="4" a="1"/>
  <c r="B600" i="4" s="1"/>
  <c r="B657" i="4" a="1"/>
  <c r="B657" i="4" s="1"/>
  <c r="B714" i="4" a="1"/>
  <c r="B714" i="4" s="1"/>
  <c r="B775" i="4" a="1"/>
  <c r="B775" i="4" s="1"/>
  <c r="B833" i="4" a="1"/>
  <c r="B833" i="4" s="1"/>
  <c r="B949" i="4" a="1"/>
  <c r="B949" i="4" s="1"/>
  <c r="B998" i="4" a="1"/>
  <c r="B998" i="4" s="1"/>
  <c r="B1063" i="4" a="1"/>
  <c r="B1063" i="4" s="1"/>
  <c r="B1112" i="4" a="1"/>
  <c r="B1112" i="4" s="1"/>
  <c r="B1171" i="4" a="1"/>
  <c r="B1171" i="4" s="1"/>
  <c r="B1224" i="4" a="1"/>
  <c r="B1224" i="4" s="1"/>
  <c r="B1286" i="4" a="1"/>
  <c r="B1286" i="4" s="1"/>
  <c r="B1341" i="4" a="1"/>
  <c r="B1341" i="4" s="1"/>
  <c r="B1401" i="4" a="1"/>
  <c r="B1401" i="4" s="1"/>
  <c r="B1574" i="4" a="1"/>
  <c r="B1574" i="4" s="1"/>
  <c r="B1631" i="4" a="1"/>
  <c r="B1631" i="4" s="1"/>
  <c r="B1696" i="4" a="1"/>
  <c r="B1696" i="4" s="1"/>
  <c r="B1797" i="4" a="1"/>
  <c r="B1797" i="4" s="1"/>
  <c r="B1907" i="4" a="1"/>
  <c r="B1907" i="4" s="1"/>
  <c r="B1965" i="4" a="1"/>
  <c r="B1965" i="4" s="1"/>
  <c r="B2018" i="4" a="1"/>
  <c r="B2018" i="4" s="1"/>
  <c r="B2119" i="4" a="1"/>
  <c r="B2119" i="4" s="1"/>
  <c r="B2169" i="4" a="1"/>
  <c r="B2169" i="4" s="1"/>
  <c r="B2216" i="4" a="1"/>
  <c r="B2216" i="4" s="1"/>
  <c r="B2275" i="4" a="1"/>
  <c r="B2275" i="4" s="1"/>
  <c r="B2327" i="4" a="1"/>
  <c r="B2327" i="4" s="1"/>
  <c r="B2387" i="4" a="1"/>
  <c r="B2387" i="4" s="1"/>
  <c r="B2439" i="4" a="1"/>
  <c r="B2439" i="4" s="1"/>
  <c r="B2487" i="4" a="1"/>
  <c r="B2487" i="4" s="1"/>
  <c r="B2603" i="4" a="1"/>
  <c r="B2603" i="4" s="1"/>
  <c r="B2654" i="4" a="1"/>
  <c r="B2654" i="4" s="1"/>
  <c r="B2756" i="4" a="1"/>
  <c r="B2756" i="4" s="1"/>
  <c r="B2811" i="4" a="1"/>
  <c r="B2811" i="4" s="1"/>
  <c r="B2867" i="4" a="1"/>
  <c r="B2867" i="4" s="1"/>
  <c r="B2920" i="4" a="1"/>
  <c r="B2920" i="4" s="1"/>
  <c r="B2972" i="4" a="1"/>
  <c r="B2972" i="4" s="1"/>
  <c r="B3019" i="4" a="1"/>
  <c r="B3019" i="4" s="1"/>
  <c r="B3069" i="4" a="1"/>
  <c r="B3069" i="4" s="1"/>
  <c r="B3131" i="4" a="1"/>
  <c r="B3131" i="4" s="1"/>
  <c r="B3186" i="4" a="1"/>
  <c r="B3186" i="4" s="1"/>
  <c r="B3236" i="4" a="1"/>
  <c r="B3236" i="4" s="1"/>
  <c r="B3291" i="4" a="1"/>
  <c r="B3291" i="4" s="1"/>
  <c r="B3346" i="4" a="1"/>
  <c r="B3346" i="4" s="1"/>
  <c r="B3397" i="4" a="1"/>
  <c r="B3397" i="4" s="1"/>
  <c r="B3448" i="4" a="1"/>
  <c r="B3448" i="4" s="1"/>
  <c r="B3490" i="4" a="1"/>
  <c r="B3490" i="4" s="1"/>
  <c r="B3541" i="4" a="1"/>
  <c r="B3541" i="4" s="1"/>
  <c r="B3592" i="4" a="1"/>
  <c r="B3592" i="4" s="1"/>
  <c r="B3639" i="4" a="1"/>
  <c r="B3639" i="4" s="1"/>
  <c r="B3693" i="4" a="1"/>
  <c r="B3693" i="4" s="1"/>
  <c r="B3730" i="4" a="1"/>
  <c r="B3730" i="4" s="1"/>
  <c r="B3778" i="4" a="1"/>
  <c r="B3778" i="4" s="1"/>
  <c r="B3828" i="4" a="1"/>
  <c r="B3828" i="4" s="1"/>
  <c r="B3876" i="4" a="1"/>
  <c r="B3876" i="4" s="1"/>
  <c r="B3922" i="4" a="1"/>
  <c r="B3922" i="4" s="1"/>
  <c r="B3971" i="4" a="1"/>
  <c r="B3971" i="4" s="1"/>
  <c r="B4015" i="4" a="1"/>
  <c r="B4015" i="4" s="1"/>
  <c r="B4063" i="4" a="1"/>
  <c r="B4063" i="4" s="1"/>
  <c r="B4103" i="4" a="1"/>
  <c r="B4103" i="4" s="1"/>
  <c r="B4149" i="4" a="1"/>
  <c r="B4149" i="4" s="1"/>
  <c r="B4200" i="4" a="1"/>
  <c r="B4200" i="4" s="1"/>
  <c r="B4245" i="4" a="1"/>
  <c r="B4245" i="4" s="1"/>
  <c r="B4329" i="4" a="1"/>
  <c r="B4329" i="4" s="1"/>
  <c r="B4372" i="4" a="1"/>
  <c r="B4372" i="4" s="1"/>
  <c r="B4409" i="4" a="1"/>
  <c r="B4409" i="4" s="1"/>
  <c r="B4454" i="4" a="1"/>
  <c r="B4454" i="4" s="1"/>
  <c r="B4490" i="4" a="1"/>
  <c r="B4490" i="4" s="1"/>
  <c r="B4531" i="4" a="1"/>
  <c r="B4531" i="4" s="1"/>
  <c r="B4568" i="4" a="1"/>
  <c r="B4568" i="4" s="1"/>
  <c r="B4613" i="4" a="1"/>
  <c r="B4613" i="4" s="1"/>
  <c r="B4652" i="4" a="1"/>
  <c r="B4652" i="4" s="1"/>
  <c r="B4699" i="4" a="1"/>
  <c r="B4699" i="4" s="1"/>
  <c r="B4778" i="4" a="1"/>
  <c r="B4778" i="4" s="1"/>
  <c r="B4816" i="4" a="1"/>
  <c r="B4816" i="4" s="1"/>
  <c r="B4927" i="4" a="1"/>
  <c r="B4927" i="4" s="1"/>
  <c r="B4970" i="4" a="1"/>
  <c r="B4970" i="4" s="1"/>
  <c r="B11555" i="4" a="1"/>
  <c r="B11555" i="4" s="1"/>
  <c r="B12877" i="4" a="1"/>
  <c r="B12877" i="4" s="1"/>
  <c r="B13501" i="4" a="1"/>
  <c r="B13501" i="4" s="1"/>
  <c r="B13963" i="4" a="1"/>
  <c r="B13963" i="4" s="1"/>
  <c r="B14439" i="4" a="1"/>
  <c r="B14439" i="4" s="1"/>
  <c r="B15060" i="4" a="1"/>
  <c r="B15060" i="4" s="1"/>
  <c r="B15397" i="4" a="1"/>
  <c r="B15397" i="4" s="1"/>
  <c r="B15645" i="4" a="1"/>
  <c r="B15645" i="4" s="1"/>
  <c r="B15891" i="4" a="1"/>
  <c r="B15891" i="4" s="1"/>
  <c r="B16135" i="4" a="1"/>
  <c r="B16135" i="4" s="1"/>
  <c r="B16786" i="4" a="1"/>
  <c r="B16786" i="4" s="1"/>
  <c r="B16978" i="4" a="1"/>
  <c r="B16978" i="4" s="1"/>
  <c r="B5429" i="4" a="1"/>
  <c r="B5429" i="4" s="1"/>
  <c r="B5581" i="4" a="1"/>
  <c r="B5581" i="4" s="1"/>
  <c r="B5763" i="4" a="1"/>
  <c r="B5763" i="4" s="1"/>
  <c r="B6109" i="4" a="1"/>
  <c r="B6109" i="4" s="1"/>
  <c r="B6232" i="4" a="1"/>
  <c r="B6232" i="4" s="1"/>
  <c r="B6380" i="4" a="1"/>
  <c r="B6380" i="4" s="1"/>
  <c r="B6650" i="4" a="1"/>
  <c r="B6650" i="4" s="1"/>
  <c r="B6769" i="4" a="1"/>
  <c r="B6769" i="4" s="1"/>
  <c r="B6903" i="4" a="1"/>
  <c r="B6903" i="4" s="1"/>
  <c r="B7030" i="4" a="1"/>
  <c r="B7030" i="4" s="1"/>
  <c r="B7187" i="4" a="1"/>
  <c r="B7187" i="4" s="1"/>
  <c r="B7286" i="4" a="1"/>
  <c r="B7286" i="4" s="1"/>
  <c r="B7405" i="4" a="1"/>
  <c r="B7405" i="4" s="1"/>
  <c r="B7514" i="4" a="1"/>
  <c r="B7514" i="4" s="1"/>
  <c r="B7649" i="4" a="1"/>
  <c r="B7649" i="4" s="1"/>
  <c r="B7747" i="4" a="1"/>
  <c r="B7747" i="4" s="1"/>
  <c r="B7862" i="4" a="1"/>
  <c r="B7862" i="4" s="1"/>
  <c r="B7980" i="4" a="1"/>
  <c r="B7980" i="4" s="1"/>
  <c r="B8077" i="4" a="1"/>
  <c r="B8077" i="4" s="1"/>
  <c r="B8286" i="4" a="1"/>
  <c r="B8286" i="4" s="1"/>
  <c r="B8369" i="4" a="1"/>
  <c r="B8369" i="4" s="1"/>
  <c r="B8461" i="4" a="1"/>
  <c r="B8461" i="4" s="1"/>
  <c r="B8649" i="4" a="1"/>
  <c r="B8649" i="4" s="1"/>
  <c r="B8729" i="4" a="1"/>
  <c r="B8729" i="4" s="1"/>
  <c r="B8812" i="4" a="1"/>
  <c r="B8812" i="4" s="1"/>
  <c r="B8933" i="4" a="1"/>
  <c r="B8933" i="4" s="1"/>
  <c r="B9022" i="4" a="1"/>
  <c r="B9022" i="4" s="1"/>
  <c r="B9101" i="4" a="1"/>
  <c r="B9101" i="4" s="1"/>
  <c r="B9277" i="4" a="1"/>
  <c r="B9277" i="4" s="1"/>
  <c r="B9357" i="4" a="1"/>
  <c r="B9357" i="4" s="1"/>
  <c r="B9426" i="4" a="1"/>
  <c r="B9426" i="4" s="1"/>
  <c r="B9501" i="4" a="1"/>
  <c r="B9501" i="4" s="1"/>
  <c r="B9569" i="4" a="1"/>
  <c r="B9569" i="4" s="1"/>
  <c r="B9703" i="4" a="1"/>
  <c r="B9703" i="4" s="1"/>
  <c r="B9764" i="4" a="1"/>
  <c r="B9764" i="4" s="1"/>
  <c r="B9831" i="4" a="1"/>
  <c r="B9831" i="4" s="1"/>
  <c r="B9906" i="4" a="1"/>
  <c r="B9906" i="4" s="1"/>
  <c r="B9968" i="4" a="1"/>
  <c r="B9968" i="4" s="1"/>
  <c r="B35" i="4" a="1"/>
  <c r="B35" i="4" s="1"/>
  <c r="B89" i="4" a="1"/>
  <c r="B89" i="4" s="1"/>
  <c r="B177" i="4" a="1"/>
  <c r="B177" i="4" s="1"/>
  <c r="B249" i="4" a="1"/>
  <c r="B249" i="4" s="1"/>
  <c r="B300" i="4" a="1"/>
  <c r="B300" i="4" s="1"/>
  <c r="B359" i="4" a="1"/>
  <c r="B359" i="4" s="1"/>
  <c r="B419" i="4" a="1"/>
  <c r="B419" i="4" s="1"/>
  <c r="B481" i="4" a="1"/>
  <c r="B481" i="4" s="1"/>
  <c r="B602" i="4" a="1"/>
  <c r="B602" i="4" s="1"/>
  <c r="B658" i="4" a="1"/>
  <c r="B658" i="4" s="1"/>
  <c r="B715" i="4" a="1"/>
  <c r="B715" i="4" s="1"/>
  <c r="B777" i="4" a="1"/>
  <c r="B777" i="4" s="1"/>
  <c r="B891" i="4" a="1"/>
  <c r="B891" i="4" s="1"/>
  <c r="B950" i="4" a="1"/>
  <c r="B950" i="4" s="1"/>
  <c r="B999" i="4" a="1"/>
  <c r="B999" i="4" s="1"/>
  <c r="B1120" i="4" a="1"/>
  <c r="B1120" i="4" s="1"/>
  <c r="B1173" i="4" a="1"/>
  <c r="B1173" i="4" s="1"/>
  <c r="B1227" i="4" a="1"/>
  <c r="B1227" i="4" s="1"/>
  <c r="B1349" i="4" a="1"/>
  <c r="B1349" i="4" s="1"/>
  <c r="B1402" i="4" a="1"/>
  <c r="B1402" i="4" s="1"/>
  <c r="B1460" i="4" a="1"/>
  <c r="B1460" i="4" s="1"/>
  <c r="B1514" i="4" a="1"/>
  <c r="B1514" i="4" s="1"/>
  <c r="B1576" i="4" a="1"/>
  <c r="B1576" i="4" s="1"/>
  <c r="B1633" i="4" a="1"/>
  <c r="B1633" i="4" s="1"/>
  <c r="B1697" i="4" a="1"/>
  <c r="B1697" i="4" s="1"/>
  <c r="B1744" i="4" a="1"/>
  <c r="B1744" i="4" s="1"/>
  <c r="B1798" i="4" a="1"/>
  <c r="B1798" i="4" s="1"/>
  <c r="B1853" i="4" a="1"/>
  <c r="B1853" i="4" s="1"/>
  <c r="B1908" i="4" a="1"/>
  <c r="B1908" i="4" s="1"/>
  <c r="B2019" i="4" a="1"/>
  <c r="B2019" i="4" s="1"/>
  <c r="B2064" i="4" a="1"/>
  <c r="B2064" i="4" s="1"/>
  <c r="B2120" i="4" a="1"/>
  <c r="B2120" i="4" s="1"/>
  <c r="B2170" i="4" a="1"/>
  <c r="B2170" i="4" s="1"/>
  <c r="B2223" i="4" a="1"/>
  <c r="B2223" i="4" s="1"/>
  <c r="B2277" i="4" a="1"/>
  <c r="B2277" i="4" s="1"/>
  <c r="B2329" i="4" a="1"/>
  <c r="B2329" i="4" s="1"/>
  <c r="B2388" i="4" a="1"/>
  <c r="B2388" i="4" s="1"/>
  <c r="B2440" i="4" a="1"/>
  <c r="B2440" i="4" s="1"/>
  <c r="B2488" i="4" a="1"/>
  <c r="B2488" i="4" s="1"/>
  <c r="B2547" i="4" a="1"/>
  <c r="B2547" i="4" s="1"/>
  <c r="B2604" i="4" a="1"/>
  <c r="B2604" i="4" s="1"/>
  <c r="B2655" i="4" a="1"/>
  <c r="B2655" i="4" s="1"/>
  <c r="B2707" i="4" a="1"/>
  <c r="B2707" i="4" s="1"/>
  <c r="B2757" i="4" a="1"/>
  <c r="B2757" i="4" s="1"/>
  <c r="B2816" i="4" a="1"/>
  <c r="B2816" i="4" s="1"/>
  <c r="B2868" i="4" a="1"/>
  <c r="B2868" i="4" s="1"/>
  <c r="B2921" i="4" a="1"/>
  <c r="B2921" i="4" s="1"/>
  <c r="B2973" i="4" a="1"/>
  <c r="B2973" i="4" s="1"/>
  <c r="B3020" i="4" a="1"/>
  <c r="B3020" i="4" s="1"/>
  <c r="B3075" i="4" a="1"/>
  <c r="B3075" i="4" s="1"/>
  <c r="B3187" i="4" a="1"/>
  <c r="B3187" i="4" s="1"/>
  <c r="B3237" i="4" a="1"/>
  <c r="B3237" i="4" s="1"/>
  <c r="B3292" i="4" a="1"/>
  <c r="B3292" i="4" s="1"/>
  <c r="B3449" i="4" a="1"/>
  <c r="B3449" i="4" s="1"/>
  <c r="B3491" i="4" a="1"/>
  <c r="B3491" i="4" s="1"/>
  <c r="B3593" i="4" a="1"/>
  <c r="B3593" i="4" s="1"/>
  <c r="B3643" i="4" a="1"/>
  <c r="B3643" i="4" s="1"/>
  <c r="B3734" i="4" a="1"/>
  <c r="B3734" i="4" s="1"/>
  <c r="B3779" i="4" a="1"/>
  <c r="B3779" i="4" s="1"/>
  <c r="B3829" i="4" a="1"/>
  <c r="B3829" i="4" s="1"/>
  <c r="B3877" i="4" a="1"/>
  <c r="B3877" i="4" s="1"/>
  <c r="B3927" i="4" a="1"/>
  <c r="B3927" i="4" s="1"/>
  <c r="B3972" i="4" a="1"/>
  <c r="B3972" i="4" s="1"/>
  <c r="B4016" i="4" a="1"/>
  <c r="B4016" i="4" s="1"/>
  <c r="B4064" i="4" a="1"/>
  <c r="B4064" i="4" s="1"/>
  <c r="B4109" i="4" a="1"/>
  <c r="B4109" i="4" s="1"/>
  <c r="B4162" i="4" a="1"/>
  <c r="B4162" i="4" s="1"/>
  <c r="B4246" i="4" a="1"/>
  <c r="B4246" i="4" s="1"/>
  <c r="B4284" i="4" a="1"/>
  <c r="B4284" i="4" s="1"/>
  <c r="B4330" i="4" a="1"/>
  <c r="B4330" i="4" s="1"/>
  <c r="B4373" i="4" a="1"/>
  <c r="B4373" i="4" s="1"/>
  <c r="B4491" i="4" a="1"/>
  <c r="B4491" i="4" s="1"/>
  <c r="B4614" i="4" a="1"/>
  <c r="B4614" i="4" s="1"/>
  <c r="B4654" i="4" a="1"/>
  <c r="B4654" i="4" s="1"/>
  <c r="B4700" i="4" a="1"/>
  <c r="B4700" i="4" s="1"/>
  <c r="B4779" i="4" a="1"/>
  <c r="B4779" i="4" s="1"/>
  <c r="B4817" i="4" a="1"/>
  <c r="B4817" i="4" s="1"/>
  <c r="B4849" i="4" a="1"/>
  <c r="B4849" i="4" s="1"/>
  <c r="B4892" i="4" a="1"/>
  <c r="B4892" i="4" s="1"/>
  <c r="B11613" i="4" a="1"/>
  <c r="B11613" i="4" s="1"/>
  <c r="B13503" i="4" a="1"/>
  <c r="B13503" i="4" s="1"/>
  <c r="B13978" i="4" a="1"/>
  <c r="B13978" i="4" s="1"/>
  <c r="B14466" i="4" a="1"/>
  <c r="B14466" i="4" s="1"/>
  <c r="B14791" i="4" a="1"/>
  <c r="B14791" i="4" s="1"/>
  <c r="B15065" i="4" a="1"/>
  <c r="B15065" i="4" s="1"/>
  <c r="B16394" i="4" a="1"/>
  <c r="B16394" i="4" s="1"/>
  <c r="B16597" i="4" a="1"/>
  <c r="B16597" i="4" s="1"/>
  <c r="B5030" i="4" a="1"/>
  <c r="B5030" i="4" s="1"/>
  <c r="B5235" i="4" a="1"/>
  <c r="B5235" i="4" s="1"/>
  <c r="B5430" i="4" a="1"/>
  <c r="B5430" i="4" s="1"/>
  <c r="B5592" i="4" a="1"/>
  <c r="B5592" i="4" s="1"/>
  <c r="B5764" i="4" a="1"/>
  <c r="B5764" i="4" s="1"/>
  <c r="B5951" i="4" a="1"/>
  <c r="B5951" i="4" s="1"/>
  <c r="B6113" i="4" a="1"/>
  <c r="B6113" i="4" s="1"/>
  <c r="B6234" i="4" a="1"/>
  <c r="B6234" i="4" s="1"/>
  <c r="B6382" i="4" a="1"/>
  <c r="B6382" i="4" s="1"/>
  <c r="B6532" i="4" a="1"/>
  <c r="B6532" i="4" s="1"/>
  <c r="B6771" i="4" a="1"/>
  <c r="B6771" i="4" s="1"/>
  <c r="B6904" i="4" a="1"/>
  <c r="B6904" i="4" s="1"/>
  <c r="B7056" i="4" a="1"/>
  <c r="B7056" i="4" s="1"/>
  <c r="B7188" i="4" a="1"/>
  <c r="B7188" i="4" s="1"/>
  <c r="B7287" i="4" a="1"/>
  <c r="B7287" i="4" s="1"/>
  <c r="B7406" i="4" a="1"/>
  <c r="B7406" i="4" s="1"/>
  <c r="B7515" i="4" a="1"/>
  <c r="B7515" i="4" s="1"/>
  <c r="B7748" i="4" a="1"/>
  <c r="B7748" i="4" s="1"/>
  <c r="B7863" i="4" a="1"/>
  <c r="B7863" i="4" s="1"/>
  <c r="B8102" i="4" a="1"/>
  <c r="B8102" i="4" s="1"/>
  <c r="B8190" i="4" a="1"/>
  <c r="B8190" i="4" s="1"/>
  <c r="B8287" i="4" a="1"/>
  <c r="B8287" i="4" s="1"/>
  <c r="B8375" i="4" a="1"/>
  <c r="B8375" i="4" s="1"/>
  <c r="B8475" i="4" a="1"/>
  <c r="B8475" i="4" s="1"/>
  <c r="B8556" i="4" a="1"/>
  <c r="B8556" i="4" s="1"/>
  <c r="B8650" i="4" a="1"/>
  <c r="B8650" i="4" s="1"/>
  <c r="B8741" i="4" a="1"/>
  <c r="B8741" i="4" s="1"/>
  <c r="B8939" i="4" a="1"/>
  <c r="B8939" i="4" s="1"/>
  <c r="B9023" i="4" a="1"/>
  <c r="B9023" i="4" s="1"/>
  <c r="B9102" i="4" a="1"/>
  <c r="B9102" i="4" s="1"/>
  <c r="B9193" i="4" a="1"/>
  <c r="B9193" i="4" s="1"/>
  <c r="B9278" i="4" a="1"/>
  <c r="B9278" i="4" s="1"/>
  <c r="B9365" i="4" a="1"/>
  <c r="B9365" i="4" s="1"/>
  <c r="B9427" i="4" a="1"/>
  <c r="B9427" i="4" s="1"/>
  <c r="B9503" i="4" a="1"/>
  <c r="B9503" i="4" s="1"/>
  <c r="B9575" i="4" a="1"/>
  <c r="B9575" i="4" s="1"/>
  <c r="B9639" i="4" a="1"/>
  <c r="B9639" i="4" s="1"/>
  <c r="B9704" i="4" a="1"/>
  <c r="B9704" i="4" s="1"/>
  <c r="B9766" i="4" a="1"/>
  <c r="B9766" i="4" s="1"/>
  <c r="B9832" i="4" a="1"/>
  <c r="B9832" i="4" s="1"/>
  <c r="B9907" i="4" a="1"/>
  <c r="B9907" i="4" s="1"/>
  <c r="B90" i="4" a="1"/>
  <c r="B90" i="4" s="1"/>
  <c r="B301" i="4" a="1"/>
  <c r="B301" i="4" s="1"/>
  <c r="B360" i="4" a="1"/>
  <c r="B360" i="4" s="1"/>
  <c r="B438" i="4" a="1"/>
  <c r="B438" i="4" s="1"/>
  <c r="B542" i="4" a="1"/>
  <c r="B542" i="4" s="1"/>
  <c r="B659" i="4" a="1"/>
  <c r="B659" i="4" s="1"/>
  <c r="B725" i="4" a="1"/>
  <c r="B725" i="4" s="1"/>
  <c r="B779" i="4" a="1"/>
  <c r="B779" i="4" s="1"/>
  <c r="B834" i="4" a="1"/>
  <c r="B834" i="4" s="1"/>
  <c r="B892" i="4" a="1"/>
  <c r="B892" i="4" s="1"/>
  <c r="B951" i="4" a="1"/>
  <c r="B951" i="4" s="1"/>
  <c r="B1001" i="4" a="1"/>
  <c r="B1001" i="4" s="1"/>
  <c r="B1064" i="4" a="1"/>
  <c r="B1064" i="4" s="1"/>
  <c r="B1121" i="4" a="1"/>
  <c r="B1121" i="4" s="1"/>
  <c r="B1174" i="4" a="1"/>
  <c r="B1174" i="4" s="1"/>
  <c r="B1228" i="4" a="1"/>
  <c r="B1228" i="4" s="1"/>
  <c r="B1287" i="4" a="1"/>
  <c r="B1287" i="4" s="1"/>
  <c r="B1350" i="4" a="1"/>
  <c r="B1350" i="4" s="1"/>
  <c r="B1403" i="4" a="1"/>
  <c r="B1403" i="4" s="1"/>
  <c r="B1462" i="4" a="1"/>
  <c r="B1462" i="4" s="1"/>
  <c r="B1515" i="4" a="1"/>
  <c r="B1515" i="4" s="1"/>
  <c r="B1577" i="4" a="1"/>
  <c r="B1577" i="4" s="1"/>
  <c r="B1634" i="4" a="1"/>
  <c r="B1634" i="4" s="1"/>
  <c r="B1750" i="4" a="1"/>
  <c r="B1750" i="4" s="1"/>
  <c r="B1799" i="4" a="1"/>
  <c r="B1799" i="4" s="1"/>
  <c r="B1910" i="4" a="1"/>
  <c r="B1910" i="4" s="1"/>
  <c r="B1966" i="4" a="1"/>
  <c r="B1966" i="4" s="1"/>
  <c r="B2020" i="4" a="1"/>
  <c r="B2020" i="4" s="1"/>
  <c r="B2065" i="4" a="1"/>
  <c r="B2065" i="4" s="1"/>
  <c r="B2172" i="4" a="1"/>
  <c r="B2172" i="4" s="1"/>
  <c r="B2229" i="4" a="1"/>
  <c r="B2229" i="4" s="1"/>
  <c r="B2284" i="4" a="1"/>
  <c r="B2284" i="4" s="1"/>
  <c r="B2332" i="4" a="1"/>
  <c r="B2332" i="4" s="1"/>
  <c r="B2442" i="4" a="1"/>
  <c r="B2442" i="4" s="1"/>
  <c r="B2498" i="4" a="1"/>
  <c r="B2498" i="4" s="1"/>
  <c r="B2656" i="4" a="1"/>
  <c r="B2656" i="4" s="1"/>
  <c r="B2821" i="4" a="1"/>
  <c r="B2821" i="4" s="1"/>
  <c r="B2869" i="4" a="1"/>
  <c r="B2869" i="4" s="1"/>
  <c r="B2922" i="4" a="1"/>
  <c r="B2922" i="4" s="1"/>
  <c r="B2974" i="4" a="1"/>
  <c r="B2974" i="4" s="1"/>
  <c r="B3076" i="4" a="1"/>
  <c r="B3076" i="4" s="1"/>
  <c r="B3132" i="4" a="1"/>
  <c r="B3132" i="4" s="1"/>
  <c r="B3188" i="4" a="1"/>
  <c r="B3188" i="4" s="1"/>
  <c r="B3244" i="4" a="1"/>
  <c r="B3244" i="4" s="1"/>
  <c r="B3293" i="4" a="1"/>
  <c r="B3293" i="4" s="1"/>
  <c r="B3347" i="4" a="1"/>
  <c r="B3347" i="4" s="1"/>
  <c r="B3398" i="4" a="1"/>
  <c r="B3398" i="4" s="1"/>
  <c r="B3450" i="4" a="1"/>
  <c r="B3450" i="4" s="1"/>
  <c r="B3492" i="4" a="1"/>
  <c r="B3492" i="4" s="1"/>
  <c r="B3542" i="4" a="1"/>
  <c r="B3542" i="4" s="1"/>
  <c r="B3594" i="4" a="1"/>
  <c r="B3594" i="4" s="1"/>
  <c r="B3646" i="4" a="1"/>
  <c r="B3646" i="4" s="1"/>
  <c r="B3694" i="4" a="1"/>
  <c r="B3694" i="4" s="1"/>
  <c r="B3740" i="4" a="1"/>
  <c r="B3740" i="4" s="1"/>
  <c r="B3780" i="4" a="1"/>
  <c r="B3780" i="4" s="1"/>
  <c r="B3830" i="4" a="1"/>
  <c r="B3830" i="4" s="1"/>
  <c r="B3928" i="4" a="1"/>
  <c r="B3928" i="4" s="1"/>
  <c r="B3973" i="4" a="1"/>
  <c r="B3973" i="4" s="1"/>
  <c r="B4202" i="4" a="1"/>
  <c r="B4202" i="4" s="1"/>
  <c r="B4247" i="4" a="1"/>
  <c r="B4247" i="4" s="1"/>
  <c r="B4291" i="4" a="1"/>
  <c r="B4291" i="4" s="1"/>
  <c r="B4331" i="4" a="1"/>
  <c r="B4331" i="4" s="1"/>
  <c r="B4374" i="4" a="1"/>
  <c r="B4374" i="4" s="1"/>
  <c r="B4410" i="4" a="1"/>
  <c r="B4410" i="4" s="1"/>
  <c r="B4455" i="4" a="1"/>
  <c r="B4455" i="4" s="1"/>
  <c r="B4492" i="4" a="1"/>
  <c r="B4492" i="4" s="1"/>
  <c r="B4532" i="4" a="1"/>
  <c r="B4532" i="4" s="1"/>
  <c r="B4569" i="4" a="1"/>
  <c r="B4569" i="4" s="1"/>
  <c r="B4616" i="4" a="1"/>
  <c r="B4616" i="4" s="1"/>
  <c r="B4660" i="4" a="1"/>
  <c r="B4660" i="4" s="1"/>
  <c r="B4701" i="4" a="1"/>
  <c r="B4701" i="4" s="1"/>
  <c r="B4743" i="4" a="1"/>
  <c r="B4743" i="4" s="1"/>
  <c r="B4780" i="4" a="1"/>
  <c r="B4780" i="4" s="1"/>
  <c r="B4893" i="4" a="1"/>
  <c r="B4893" i="4" s="1"/>
  <c r="B4929" i="4" a="1"/>
  <c r="B4929" i="4" s="1"/>
  <c r="B4972" i="4" a="1"/>
  <c r="B4972" i="4" s="1"/>
  <c r="B12952" i="4" a="1"/>
  <c r="B12952" i="4" s="1"/>
  <c r="B13513" i="4" a="1"/>
  <c r="B13513" i="4" s="1"/>
  <c r="B13984" i="4" a="1"/>
  <c r="B13984" i="4" s="1"/>
  <c r="B14478" i="4" a="1"/>
  <c r="B14478" i="4" s="1"/>
  <c r="B15410" i="4" a="1"/>
  <c r="B15410" i="4" s="1"/>
  <c r="B15682" i="4" a="1"/>
  <c r="B15682" i="4" s="1"/>
  <c r="B15911" i="4" a="1"/>
  <c r="B15911" i="4" s="1"/>
  <c r="B16137" i="4" a="1"/>
  <c r="B16137" i="4" s="1"/>
  <c r="B5239" i="4" a="1"/>
  <c r="B5239" i="4" s="1"/>
  <c r="B5431" i="4" a="1"/>
  <c r="B5431" i="4" s="1"/>
  <c r="B5593" i="4" a="1"/>
  <c r="B5593" i="4" s="1"/>
  <c r="B5784" i="4" a="1"/>
  <c r="B5784" i="4" s="1"/>
  <c r="B5953" i="4" a="1"/>
  <c r="B5953" i="4" s="1"/>
  <c r="B6236" i="4" a="1"/>
  <c r="B6236" i="4" s="1"/>
  <c r="B6384" i="4" a="1"/>
  <c r="B6384" i="4" s="1"/>
  <c r="B6540" i="4" a="1"/>
  <c r="B6540" i="4" s="1"/>
  <c r="B6773" i="4" a="1"/>
  <c r="B6773" i="4" s="1"/>
  <c r="B6905" i="4" a="1"/>
  <c r="B6905" i="4" s="1"/>
  <c r="B7062" i="4" a="1"/>
  <c r="B7062" i="4" s="1"/>
  <c r="B11618" i="4" a="1"/>
  <c r="B11618" i="4" s="1"/>
  <c r="B12956" i="4" a="1"/>
  <c r="B12956" i="4" s="1"/>
  <c r="B13550" i="4" a="1"/>
  <c r="B13550" i="4" s="1"/>
  <c r="B14120" i="4" a="1"/>
  <c r="B14120" i="4" s="1"/>
  <c r="B14500" i="4" a="1"/>
  <c r="B14500" i="4" s="1"/>
  <c r="B14792" i="4" a="1"/>
  <c r="B14792" i="4" s="1"/>
  <c r="B15090" i="4" a="1"/>
  <c r="B15090" i="4" s="1"/>
  <c r="B15427" i="4" a="1"/>
  <c r="B15427" i="4" s="1"/>
  <c r="B16395" i="4" a="1"/>
  <c r="B16395" i="4" s="1"/>
  <c r="B5050" i="4" a="1"/>
  <c r="B5050" i="4" s="1"/>
  <c r="B5258" i="4" a="1"/>
  <c r="B5258" i="4" s="1"/>
  <c r="B5435" i="4" a="1"/>
  <c r="B5435" i="4" s="1"/>
  <c r="B5611" i="4" a="1"/>
  <c r="B5611" i="4" s="1"/>
  <c r="B5954" i="4" a="1"/>
  <c r="B5954" i="4" s="1"/>
  <c r="B6658" i="4" a="1"/>
  <c r="B6658" i="4" s="1"/>
  <c r="B6906" i="4" a="1"/>
  <c r="B6906" i="4" s="1"/>
  <c r="B7063" i="4" a="1"/>
  <c r="B7063" i="4" s="1"/>
  <c r="B7191" i="4" a="1"/>
  <c r="B7191" i="4" s="1"/>
  <c r="B7290" i="4" a="1"/>
  <c r="B7290" i="4" s="1"/>
  <c r="B7408" i="4" a="1"/>
  <c r="B7408" i="4" s="1"/>
  <c r="B7535" i="4" a="1"/>
  <c r="B7535" i="4" s="1"/>
  <c r="B7653" i="4" a="1"/>
  <c r="B7653" i="4" s="1"/>
  <c r="B7750" i="4" a="1"/>
  <c r="B7750" i="4" s="1"/>
  <c r="B7866" i="4" a="1"/>
  <c r="B7866" i="4" s="1"/>
  <c r="B8104" i="4" a="1"/>
  <c r="B8104" i="4" s="1"/>
  <c r="B8197" i="4" a="1"/>
  <c r="B8197" i="4" s="1"/>
  <c r="B8290" i="4" a="1"/>
  <c r="B8290" i="4" s="1"/>
  <c r="B8378" i="4" a="1"/>
  <c r="B8378" i="4" s="1"/>
  <c r="B8477" i="4" a="1"/>
  <c r="B8477" i="4" s="1"/>
  <c r="B8562" i="4" a="1"/>
  <c r="B8562" i="4" s="1"/>
  <c r="B8666" i="4" a="1"/>
  <c r="B8666" i="4" s="1"/>
  <c r="B8844" i="4" a="1"/>
  <c r="B8844" i="4" s="1"/>
  <c r="B8941" i="4" a="1"/>
  <c r="B8941" i="4" s="1"/>
  <c r="B9026" i="4" a="1"/>
  <c r="B9026" i="4" s="1"/>
  <c r="B9114" i="4" a="1"/>
  <c r="B9114" i="4" s="1"/>
  <c r="B9194" i="4" a="1"/>
  <c r="B9194" i="4" s="1"/>
  <c r="B9279" i="4" a="1"/>
  <c r="B9279" i="4" s="1"/>
  <c r="B9367" i="4" a="1"/>
  <c r="B9367" i="4" s="1"/>
  <c r="B9509" i="4" a="1"/>
  <c r="B9509" i="4" s="1"/>
  <c r="B9576" i="4" a="1"/>
  <c r="B9576" i="4" s="1"/>
  <c r="B9644" i="4" a="1"/>
  <c r="B9644" i="4" s="1"/>
  <c r="B9705" i="4" a="1"/>
  <c r="B9705" i="4" s="1"/>
  <c r="B9768" i="4" a="1"/>
  <c r="B9768" i="4" s="1"/>
  <c r="B9847" i="4" a="1"/>
  <c r="B9847" i="4" s="1"/>
  <c r="B9908" i="4" a="1"/>
  <c r="B9908" i="4" s="1"/>
  <c r="B9970" i="4" a="1"/>
  <c r="B9970" i="4" s="1"/>
  <c r="B104" i="4" a="1"/>
  <c r="B104" i="4" s="1"/>
  <c r="B182" i="4" a="1"/>
  <c r="B182" i="4" s="1"/>
  <c r="B251" i="4" a="1"/>
  <c r="B251" i="4" s="1"/>
  <c r="B304" i="4" a="1"/>
  <c r="B304" i="4" s="1"/>
  <c r="B362" i="4" a="1"/>
  <c r="B362" i="4" s="1"/>
  <c r="B440" i="4" a="1"/>
  <c r="B440" i="4" s="1"/>
  <c r="B492" i="4" a="1"/>
  <c r="B492" i="4" s="1"/>
  <c r="B551" i="4" a="1"/>
  <c r="B551" i="4" s="1"/>
  <c r="B661" i="4" a="1"/>
  <c r="B661" i="4" s="1"/>
  <c r="B783" i="4" a="1"/>
  <c r="B783" i="4" s="1"/>
  <c r="B893" i="4" a="1"/>
  <c r="B893" i="4" s="1"/>
  <c r="B954" i="4" a="1"/>
  <c r="B954" i="4" s="1"/>
  <c r="B11619" i="4" a="1"/>
  <c r="B11619" i="4" s="1"/>
  <c r="B12959" i="4" a="1"/>
  <c r="B12959" i="4" s="1"/>
  <c r="B14121" i="4" a="1"/>
  <c r="B14121" i="4" s="1"/>
  <c r="B14793" i="4" a="1"/>
  <c r="B14793" i="4" s="1"/>
  <c r="B15430" i="4" a="1"/>
  <c r="B15430" i="4" s="1"/>
  <c r="B15919" i="4" a="1"/>
  <c r="B15919" i="4" s="1"/>
  <c r="B16191" i="4" a="1"/>
  <c r="B16191" i="4" s="1"/>
  <c r="B16604" i="4" a="1"/>
  <c r="B16604" i="4" s="1"/>
  <c r="B16828" i="4" a="1"/>
  <c r="B16828" i="4" s="1"/>
  <c r="B5053" i="4" a="1"/>
  <c r="B5053" i="4" s="1"/>
  <c r="B5438" i="4" a="1"/>
  <c r="B5438" i="4" s="1"/>
  <c r="B5623" i="4" a="1"/>
  <c r="B5623" i="4" s="1"/>
  <c r="B5822" i="4" a="1"/>
  <c r="B5822" i="4" s="1"/>
  <c r="B5955" i="4" a="1"/>
  <c r="B5955" i="4" s="1"/>
  <c r="B6119" i="4" a="1"/>
  <c r="B6119" i="4" s="1"/>
  <c r="B6263" i="4" a="1"/>
  <c r="B6263" i="4" s="1"/>
  <c r="B6541" i="4" a="1"/>
  <c r="B6541" i="4" s="1"/>
  <c r="B6794" i="4" a="1"/>
  <c r="B6794" i="4" s="1"/>
  <c r="B6907" i="4" a="1"/>
  <c r="B6907" i="4" s="1"/>
  <c r="B7069" i="4" a="1"/>
  <c r="B7069" i="4" s="1"/>
  <c r="B7192" i="4" a="1"/>
  <c r="B7192" i="4" s="1"/>
  <c r="B7291" i="4" a="1"/>
  <c r="B7291" i="4" s="1"/>
  <c r="B7409" i="4" a="1"/>
  <c r="B7409" i="4" s="1"/>
  <c r="B7536" i="4" a="1"/>
  <c r="B7536" i="4" s="1"/>
  <c r="B7751" i="4" a="1"/>
  <c r="B7751" i="4" s="1"/>
  <c r="B7868" i="4" a="1"/>
  <c r="B7868" i="4" s="1"/>
  <c r="B8105" i="4" a="1"/>
  <c r="B8105" i="4" s="1"/>
  <c r="B8198" i="4" a="1"/>
  <c r="B8198" i="4" s="1"/>
  <c r="B8291" i="4" a="1"/>
  <c r="B8291" i="4" s="1"/>
  <c r="B8379" i="4" a="1"/>
  <c r="B8379" i="4" s="1"/>
  <c r="B8480" i="4" a="1"/>
  <c r="B8480" i="4" s="1"/>
  <c r="B8563" i="4" a="1"/>
  <c r="B8563" i="4" s="1"/>
  <c r="B8749" i="4" a="1"/>
  <c r="B8749" i="4" s="1"/>
  <c r="B8847" i="4" a="1"/>
  <c r="B8847" i="4" s="1"/>
  <c r="B8942" i="4" a="1"/>
  <c r="B8942" i="4" s="1"/>
  <c r="B9116" i="4" a="1"/>
  <c r="B9116" i="4" s="1"/>
  <c r="B9292" i="4" a="1"/>
  <c r="B9292" i="4" s="1"/>
  <c r="B9368" i="4" a="1"/>
  <c r="B9368" i="4" s="1"/>
  <c r="B9435" i="4" a="1"/>
  <c r="B9435" i="4" s="1"/>
  <c r="B9510" i="4" a="1"/>
  <c r="B9510" i="4" s="1"/>
  <c r="B9577" i="4" a="1"/>
  <c r="B9577" i="4" s="1"/>
  <c r="B9647" i="4" a="1"/>
  <c r="B9647" i="4" s="1"/>
  <c r="B9706" i="4" a="1"/>
  <c r="B9706" i="4" s="1"/>
  <c r="B9848" i="4" a="1"/>
  <c r="B9848" i="4" s="1"/>
  <c r="B9909" i="4" a="1"/>
  <c r="B9909" i="4" s="1"/>
  <c r="B9973" i="4" a="1"/>
  <c r="B9973" i="4" s="1"/>
  <c r="B40" i="4" a="1"/>
  <c r="B40" i="4" s="1"/>
  <c r="B106" i="4" a="1"/>
  <c r="B106" i="4" s="1"/>
  <c r="B183" i="4" a="1"/>
  <c r="B183" i="4" s="1"/>
  <c r="B252" i="4" a="1"/>
  <c r="B252" i="4" s="1"/>
  <c r="B311" i="4" a="1"/>
  <c r="B311" i="4" s="1"/>
  <c r="B373" i="4" a="1"/>
  <c r="B373" i="4" s="1"/>
  <c r="B493" i="4" a="1"/>
  <c r="B493" i="4" s="1"/>
  <c r="B554" i="4" a="1"/>
  <c r="B554" i="4" s="1"/>
  <c r="B604" i="4" a="1"/>
  <c r="B604" i="4" s="1"/>
  <c r="B664" i="4" a="1"/>
  <c r="B664" i="4" s="1"/>
  <c r="B727" i="4" a="1"/>
  <c r="B727" i="4" s="1"/>
  <c r="B784" i="4" a="1"/>
  <c r="B784" i="4" s="1"/>
  <c r="B836" i="4" a="1"/>
  <c r="B836" i="4" s="1"/>
  <c r="B12991" i="4" a="1"/>
  <c r="B12991" i="4" s="1"/>
  <c r="B13587" i="4" a="1"/>
  <c r="B13587" i="4" s="1"/>
  <c r="B14133" i="4" a="1"/>
  <c r="B14133" i="4" s="1"/>
  <c r="B14542" i="4" a="1"/>
  <c r="B14542" i="4" s="1"/>
  <c r="B14796" i="4" a="1"/>
  <c r="B14796" i="4" s="1"/>
  <c r="B15106" i="4" a="1"/>
  <c r="B15106" i="4" s="1"/>
  <c r="B15953" i="4" a="1"/>
  <c r="B15953" i="4" s="1"/>
  <c r="B16221" i="4" a="1"/>
  <c r="B16221" i="4" s="1"/>
  <c r="B16398" i="4" a="1"/>
  <c r="B16398" i="4" s="1"/>
  <c r="B16605" i="4" a="1"/>
  <c r="B16605" i="4" s="1"/>
  <c r="B16829" i="4" a="1"/>
  <c r="B16829" i="4" s="1"/>
  <c r="B5064" i="4" a="1"/>
  <c r="B5064" i="4" s="1"/>
  <c r="B5266" i="4" a="1"/>
  <c r="B5266" i="4" s="1"/>
  <c r="B5634" i="4" a="1"/>
  <c r="B5634" i="4" s="1"/>
  <c r="B5823" i="4" a="1"/>
  <c r="B5823" i="4" s="1"/>
  <c r="B5979" i="4" a="1"/>
  <c r="B5979" i="4" s="1"/>
  <c r="B6126" i="4" a="1"/>
  <c r="B6126" i="4" s="1"/>
  <c r="B6428" i="4" a="1"/>
  <c r="B6428" i="4" s="1"/>
  <c r="B6543" i="4" a="1"/>
  <c r="B6543" i="4" s="1"/>
  <c r="B6663" i="4" a="1"/>
  <c r="B6663" i="4" s="1"/>
  <c r="B6796" i="4" a="1"/>
  <c r="B6796" i="4" s="1"/>
  <c r="B7071" i="4" a="1"/>
  <c r="B7071" i="4" s="1"/>
  <c r="B7195" i="4" a="1"/>
  <c r="B7195" i="4" s="1"/>
  <c r="B7313" i="4" a="1"/>
  <c r="B7313" i="4" s="1"/>
  <c r="B7416" i="4" a="1"/>
  <c r="B7416" i="4" s="1"/>
  <c r="B7538" i="4" a="1"/>
  <c r="B7538" i="4" s="1"/>
  <c r="B7659" i="4" a="1"/>
  <c r="B7659" i="4" s="1"/>
  <c r="B7768" i="4" a="1"/>
  <c r="B7768" i="4" s="1"/>
  <c r="B7875" i="4" a="1"/>
  <c r="B7875" i="4" s="1"/>
  <c r="B8001" i="4" a="1"/>
  <c r="B8001" i="4" s="1"/>
  <c r="B8107" i="4" a="1"/>
  <c r="B8107" i="4" s="1"/>
  <c r="B8293" i="4" a="1"/>
  <c r="B8293" i="4" s="1"/>
  <c r="B8384" i="4" a="1"/>
  <c r="B8384" i="4" s="1"/>
  <c r="B8486" i="4" a="1"/>
  <c r="B8486" i="4" s="1"/>
  <c r="B8565" i="4" a="1"/>
  <c r="B8565" i="4" s="1"/>
  <c r="B8751" i="4" a="1"/>
  <c r="B8751" i="4" s="1"/>
  <c r="B8850" i="4" a="1"/>
  <c r="B8850" i="4" s="1"/>
  <c r="B8944" i="4" a="1"/>
  <c r="B8944" i="4" s="1"/>
  <c r="B9120" i="4" a="1"/>
  <c r="B9120" i="4" s="1"/>
  <c r="B9295" i="4" a="1"/>
  <c r="B9295" i="4" s="1"/>
  <c r="B9441" i="4" a="1"/>
  <c r="B9441" i="4" s="1"/>
  <c r="B9512" i="4" a="1"/>
  <c r="B9512" i="4" s="1"/>
  <c r="B9580" i="4" a="1"/>
  <c r="B9580" i="4" s="1"/>
  <c r="B9648" i="4" a="1"/>
  <c r="B9648" i="4" s="1"/>
  <c r="B9850" i="4" a="1"/>
  <c r="B9850" i="4" s="1"/>
  <c r="B9912" i="4" a="1"/>
  <c r="B9912" i="4" s="1"/>
  <c r="B9978" i="4" a="1"/>
  <c r="B9978" i="4" s="1"/>
  <c r="B41" i="4" a="1"/>
  <c r="B41" i="4" s="1"/>
  <c r="B118" i="4" a="1"/>
  <c r="B118" i="4" s="1"/>
  <c r="B185" i="4" a="1"/>
  <c r="B185" i="4" s="1"/>
  <c r="B253" i="4" a="1"/>
  <c r="B253" i="4" s="1"/>
  <c r="B312" i="4" a="1"/>
  <c r="B312" i="4" s="1"/>
  <c r="B376" i="4" a="1"/>
  <c r="B376" i="4" s="1"/>
  <c r="B495" i="4" a="1"/>
  <c r="B495" i="4" s="1"/>
  <c r="B557" i="4" a="1"/>
  <c r="B557" i="4" s="1"/>
  <c r="B614" i="4" a="1"/>
  <c r="B614" i="4" s="1"/>
  <c r="B672" i="4" a="1"/>
  <c r="B672" i="4" s="1"/>
  <c r="B735" i="4" a="1"/>
  <c r="B735" i="4" s="1"/>
  <c r="B838" i="4" a="1"/>
  <c r="B838" i="4" s="1"/>
  <c r="B1070" i="4" a="1"/>
  <c r="B1070" i="4" s="1"/>
  <c r="B1130" i="4" a="1"/>
  <c r="B1130" i="4" s="1"/>
  <c r="B1183" i="4" a="1"/>
  <c r="B1183" i="4" s="1"/>
  <c r="B1243" i="4" a="1"/>
  <c r="B1243" i="4" s="1"/>
  <c r="B1303" i="4" a="1"/>
  <c r="B1303" i="4" s="1"/>
  <c r="B1361" i="4" a="1"/>
  <c r="B1361" i="4" s="1"/>
  <c r="B1412" i="4" a="1"/>
  <c r="B1412" i="4" s="1"/>
  <c r="B1468" i="4" a="1"/>
  <c r="B1468" i="4" s="1"/>
  <c r="B1521" i="4" a="1"/>
  <c r="B1521" i="4" s="1"/>
  <c r="B1582" i="4" a="1"/>
  <c r="B1582" i="4" s="1"/>
  <c r="B1648" i="4" a="1"/>
  <c r="B1648" i="4" s="1"/>
  <c r="B1703" i="4" a="1"/>
  <c r="B1703" i="4" s="1"/>
  <c r="B1758" i="4" a="1"/>
  <c r="B1758" i="4" s="1"/>
  <c r="B1812" i="4" a="1"/>
  <c r="B1812" i="4" s="1"/>
  <c r="B1863" i="4" a="1"/>
  <c r="B1863" i="4" s="1"/>
  <c r="B1920" i="4" a="1"/>
  <c r="B1920" i="4" s="1"/>
  <c r="B2024" i="4" a="1"/>
  <c r="B2024" i="4" s="1"/>
  <c r="B2074" i="4" a="1"/>
  <c r="B2074" i="4" s="1"/>
  <c r="B2125" i="4" a="1"/>
  <c r="B2125" i="4" s="1"/>
  <c r="B2233" i="4" a="1"/>
  <c r="B2233" i="4" s="1"/>
  <c r="B2346" i="4" a="1"/>
  <c r="B2346" i="4" s="1"/>
  <c r="B2448" i="4" a="1"/>
  <c r="B2448" i="4" s="1"/>
  <c r="B2507" i="4" a="1"/>
  <c r="B2507" i="4" s="1"/>
  <c r="B2559" i="4" a="1"/>
  <c r="B2559" i="4" s="1"/>
  <c r="B2610" i="4" a="1"/>
  <c r="B2610" i="4" s="1"/>
  <c r="B2663" i="4" a="1"/>
  <c r="B2663" i="4" s="1"/>
  <c r="B2717" i="4" a="1"/>
  <c r="B2717" i="4" s="1"/>
  <c r="B2775" i="4" a="1"/>
  <c r="B2775" i="4" s="1"/>
  <c r="B2832" i="4" a="1"/>
  <c r="B2832" i="4" s="1"/>
  <c r="B2876" i="4" a="1"/>
  <c r="B2876" i="4" s="1"/>
  <c r="B3031" i="4" a="1"/>
  <c r="B3031" i="4" s="1"/>
  <c r="B3092" i="4" a="1"/>
  <c r="B3092" i="4" s="1"/>
  <c r="B3136" i="4" a="1"/>
  <c r="B3136" i="4" s="1"/>
  <c r="B3193" i="4" a="1"/>
  <c r="B3193" i="4" s="1"/>
  <c r="B3250" i="4" a="1"/>
  <c r="B3250" i="4" s="1"/>
  <c r="B3304" i="4" a="1"/>
  <c r="B3304" i="4" s="1"/>
  <c r="B3357" i="4" a="1"/>
  <c r="B3357" i="4" s="1"/>
  <c r="B3407" i="4" a="1"/>
  <c r="B3407" i="4" s="1"/>
  <c r="B3455" i="4" a="1"/>
  <c r="B3455" i="4" s="1"/>
  <c r="B3547" i="4" a="1"/>
  <c r="B3547" i="4" s="1"/>
  <c r="B3602" i="4" a="1"/>
  <c r="B3602" i="4" s="1"/>
  <c r="B3650" i="4" a="1"/>
  <c r="B3650" i="4" s="1"/>
  <c r="B3699" i="4" a="1"/>
  <c r="B3699" i="4" s="1"/>
  <c r="B3744" i="4" a="1"/>
  <c r="B3744" i="4" s="1"/>
  <c r="B3785" i="4" a="1"/>
  <c r="B3785" i="4" s="1"/>
  <c r="B3886" i="4" a="1"/>
  <c r="B3886" i="4" s="1"/>
  <c r="B3938" i="4" a="1"/>
  <c r="B3938" i="4" s="1"/>
  <c r="B3984" i="4" a="1"/>
  <c r="B3984" i="4" s="1"/>
  <c r="B4068" i="4" a="1"/>
  <c r="B4068" i="4" s="1"/>
  <c r="B4119" i="4" a="1"/>
  <c r="B4119" i="4" s="1"/>
  <c r="B4167" i="4" a="1"/>
  <c r="B4167" i="4" s="1"/>
  <c r="B4206" i="4" a="1"/>
  <c r="B4206" i="4" s="1"/>
  <c r="B4295" i="4" a="1"/>
  <c r="B4295" i="4" s="1"/>
  <c r="B4336" i="4" a="1"/>
  <c r="B4336" i="4" s="1"/>
  <c r="B4379" i="4" a="1"/>
  <c r="B4379" i="4" s="1"/>
  <c r="B4418" i="4" a="1"/>
  <c r="B4418" i="4" s="1"/>
  <c r="B4497" i="4" a="1"/>
  <c r="B4497" i="4" s="1"/>
  <c r="B4538" i="4" a="1"/>
  <c r="B4538" i="4" s="1"/>
  <c r="B4584" i="4" a="1"/>
  <c r="B4584" i="4" s="1"/>
  <c r="B4620" i="4" a="1"/>
  <c r="B4620" i="4" s="1"/>
  <c r="B4665" i="4" a="1"/>
  <c r="B4665" i="4" s="1"/>
  <c r="B4704" i="4" a="1"/>
  <c r="B4704" i="4" s="1"/>
  <c r="B4748" i="4" a="1"/>
  <c r="B4748" i="4" s="1"/>
  <c r="B4785" i="4" a="1"/>
  <c r="B4785" i="4" s="1"/>
  <c r="B4822" i="4" a="1"/>
  <c r="B4822" i="4" s="1"/>
  <c r="B4862" i="4" a="1"/>
  <c r="B4862" i="4" s="1"/>
  <c r="B4898" i="4" a="1"/>
  <c r="B4898" i="4" s="1"/>
  <c r="B4940" i="4" a="1"/>
  <c r="B4940" i="4" s="1"/>
  <c r="B4976" i="4" a="1"/>
  <c r="B4976" i="4" s="1"/>
  <c r="B11815" i="4" a="1"/>
  <c r="B11815" i="4" s="1"/>
  <c r="B12994" i="4" a="1"/>
  <c r="B12994" i="4" s="1"/>
  <c r="B13588" i="4" a="1"/>
  <c r="B13588" i="4" s="1"/>
  <c r="B14543" i="4" a="1"/>
  <c r="B14543" i="4" s="1"/>
  <c r="B14797" i="4" a="1"/>
  <c r="B14797" i="4" s="1"/>
  <c r="B15700" i="4" a="1"/>
  <c r="B15700" i="4" s="1"/>
  <c r="B16223" i="4" a="1"/>
  <c r="B16223" i="4" s="1"/>
  <c r="B16399" i="4" a="1"/>
  <c r="B16399" i="4" s="1"/>
  <c r="B16608" i="4" a="1"/>
  <c r="B16608" i="4" s="1"/>
  <c r="B16836" i="4" a="1"/>
  <c r="B16836" i="4" s="1"/>
  <c r="B5065" i="4" a="1"/>
  <c r="B5065" i="4" s="1"/>
  <c r="B5267" i="4" a="1"/>
  <c r="B5267" i="4" s="1"/>
  <c r="B5443" i="4" a="1"/>
  <c r="B5443" i="4" s="1"/>
  <c r="B5646" i="4" a="1"/>
  <c r="B5646" i="4" s="1"/>
  <c r="B5824" i="4" a="1"/>
  <c r="B5824" i="4" s="1"/>
  <c r="B6129" i="4" a="1"/>
  <c r="B6129" i="4" s="1"/>
  <c r="B6279" i="4" a="1"/>
  <c r="B6279" i="4" s="1"/>
  <c r="B6429" i="4" a="1"/>
  <c r="B6429" i="4" s="1"/>
  <c r="B6670" i="4" a="1"/>
  <c r="B6670" i="4" s="1"/>
  <c r="B6944" i="4" a="1"/>
  <c r="B6944" i="4" s="1"/>
  <c r="B7078" i="4" a="1"/>
  <c r="B7078" i="4" s="1"/>
  <c r="B7196" i="4" a="1"/>
  <c r="B7196" i="4" s="1"/>
  <c r="B7314" i="4" a="1"/>
  <c r="B7314" i="4" s="1"/>
  <c r="B7540" i="4" a="1"/>
  <c r="B7540" i="4" s="1"/>
  <c r="B7661" i="4" a="1"/>
  <c r="B7661" i="4" s="1"/>
  <c r="B7776" i="4" a="1"/>
  <c r="B7776" i="4" s="1"/>
  <c r="B7876" i="4" a="1"/>
  <c r="B7876" i="4" s="1"/>
  <c r="B8002" i="4" a="1"/>
  <c r="B8002" i="4" s="1"/>
  <c r="B8108" i="4" a="1"/>
  <c r="B8108" i="4" s="1"/>
  <c r="B8295" i="4" a="1"/>
  <c r="B8295" i="4" s="1"/>
  <c r="B8407" i="4" a="1"/>
  <c r="B8407" i="4" s="1"/>
  <c r="B8487" i="4" a="1"/>
  <c r="B8487" i="4" s="1"/>
  <c r="B8566" i="4" a="1"/>
  <c r="B8566" i="4" s="1"/>
  <c r="B8669" i="4" a="1"/>
  <c r="B8669" i="4" s="1"/>
  <c r="B8854" i="4" a="1"/>
  <c r="B8854" i="4" s="1"/>
  <c r="B9029" i="4" a="1"/>
  <c r="B9029" i="4" s="1"/>
  <c r="B9121" i="4" a="1"/>
  <c r="B9121" i="4" s="1"/>
  <c r="B9216" i="4" a="1"/>
  <c r="B9216" i="4" s="1"/>
  <c r="B9296" i="4" a="1"/>
  <c r="B9296" i="4" s="1"/>
  <c r="B9372" i="4" a="1"/>
  <c r="B9372" i="4" s="1"/>
  <c r="B9522" i="4" a="1"/>
  <c r="B9522" i="4" s="1"/>
  <c r="B9581" i="4" a="1"/>
  <c r="B9581" i="4" s="1"/>
  <c r="B9649" i="4" a="1"/>
  <c r="B9649" i="4" s="1"/>
  <c r="B9713" i="4" a="1"/>
  <c r="B9713" i="4" s="1"/>
  <c r="B9770" i="4" a="1"/>
  <c r="B9770" i="4" s="1"/>
  <c r="B9851" i="4" a="1"/>
  <c r="B9851" i="4" s="1"/>
  <c r="B9915" i="4" a="1"/>
  <c r="B9915" i="4" s="1"/>
  <c r="B9980" i="4" a="1"/>
  <c r="B9980" i="4" s="1"/>
  <c r="B42" i="4" a="1"/>
  <c r="B42" i="4" s="1"/>
  <c r="B121" i="4" a="1"/>
  <c r="B121" i="4" s="1"/>
  <c r="B186" i="4" a="1"/>
  <c r="B186" i="4" s="1"/>
  <c r="B255" i="4" a="1"/>
  <c r="B255" i="4" s="1"/>
  <c r="B442" i="4" a="1"/>
  <c r="B442" i="4" s="1"/>
  <c r="B496" i="4" a="1"/>
  <c r="B496" i="4" s="1"/>
  <c r="B558" i="4" a="1"/>
  <c r="B558" i="4" s="1"/>
  <c r="B615" i="4" a="1"/>
  <c r="B615" i="4" s="1"/>
  <c r="B674" i="4" a="1"/>
  <c r="B674" i="4" s="1"/>
  <c r="B738" i="4" a="1"/>
  <c r="B738" i="4" s="1"/>
  <c r="B786" i="4" a="1"/>
  <c r="B786" i="4" s="1"/>
  <c r="B841" i="4" a="1"/>
  <c r="B841" i="4" s="1"/>
  <c r="B958" i="4" a="1"/>
  <c r="B958" i="4" s="1"/>
  <c r="B1020" i="4" a="1"/>
  <c r="B1020" i="4" s="1"/>
  <c r="B1071" i="4" a="1"/>
  <c r="B1071" i="4" s="1"/>
  <c r="B1131" i="4" a="1"/>
  <c r="B1131" i="4" s="1"/>
  <c r="B1244" i="4" a="1"/>
  <c r="B1244" i="4" s="1"/>
  <c r="B1362" i="4" a="1"/>
  <c r="B1362" i="4" s="1"/>
  <c r="B1414" i="4" a="1"/>
  <c r="B1414" i="4" s="1"/>
  <c r="B1469" i="4" a="1"/>
  <c r="B1469" i="4" s="1"/>
  <c r="B11842" i="4" a="1"/>
  <c r="B11842" i="4" s="1"/>
  <c r="B13003" i="4" a="1"/>
  <c r="B13003" i="4" s="1"/>
  <c r="B13608" i="4" a="1"/>
  <c r="B13608" i="4" s="1"/>
  <c r="B14147" i="4" a="1"/>
  <c r="B14147" i="4" s="1"/>
  <c r="B14800" i="4" a="1"/>
  <c r="B14800" i="4" s="1"/>
  <c r="B15183" i="4" a="1"/>
  <c r="B15183" i="4" s="1"/>
  <c r="B15435" i="4" a="1"/>
  <c r="B15435" i="4" s="1"/>
  <c r="B15704" i="4" a="1"/>
  <c r="B15704" i="4" s="1"/>
  <c r="B15970" i="4" a="1"/>
  <c r="B15970" i="4" s="1"/>
  <c r="B16224" i="4" a="1"/>
  <c r="B16224" i="4" s="1"/>
  <c r="B16400" i="4" a="1"/>
  <c r="B16400" i="4" s="1"/>
  <c r="B16609" i="4" a="1"/>
  <c r="B16609" i="4" s="1"/>
  <c r="B16850" i="4" a="1"/>
  <c r="B16850" i="4" s="1"/>
  <c r="B5078" i="4" a="1"/>
  <c r="B5078" i="4" s="1"/>
  <c r="B5279" i="4" a="1"/>
  <c r="B5279" i="4" s="1"/>
  <c r="B5444" i="4" a="1"/>
  <c r="B5444" i="4" s="1"/>
  <c r="B5649" i="4" a="1"/>
  <c r="B5649" i="4" s="1"/>
  <c r="B5825" i="4" a="1"/>
  <c r="B5825" i="4" s="1"/>
  <c r="B5980" i="4" a="1"/>
  <c r="B5980" i="4" s="1"/>
  <c r="B6130" i="4" a="1"/>
  <c r="B6130" i="4" s="1"/>
  <c r="B6280" i="4" a="1"/>
  <c r="B6280" i="4" s="1"/>
  <c r="B6431" i="4" a="1"/>
  <c r="B6431" i="4" s="1"/>
  <c r="B6552" i="4" a="1"/>
  <c r="B6552" i="4" s="1"/>
  <c r="B6671" i="4" a="1"/>
  <c r="B6671" i="4" s="1"/>
  <c r="B6815" i="4" a="1"/>
  <c r="B6815" i="4" s="1"/>
  <c r="B6954" i="4" a="1"/>
  <c r="B6954" i="4" s="1"/>
  <c r="B7079" i="4" a="1"/>
  <c r="B7079" i="4" s="1"/>
  <c r="B7197" i="4" a="1"/>
  <c r="B7197" i="4" s="1"/>
  <c r="B7315" i="4" a="1"/>
  <c r="B7315" i="4" s="1"/>
  <c r="B7421" i="4" a="1"/>
  <c r="B7421" i="4" s="1"/>
  <c r="B7663" i="4" a="1"/>
  <c r="B7663" i="4" s="1"/>
  <c r="B7777" i="4" a="1"/>
  <c r="B7777" i="4" s="1"/>
  <c r="B7877" i="4" a="1"/>
  <c r="B7877" i="4" s="1"/>
  <c r="B8004" i="4" a="1"/>
  <c r="B8004" i="4" s="1"/>
  <c r="B8112" i="4" a="1"/>
  <c r="B8112" i="4" s="1"/>
  <c r="B8211" i="4" a="1"/>
  <c r="B8211" i="4" s="1"/>
  <c r="B8296" i="4" a="1"/>
  <c r="B8296" i="4" s="1"/>
  <c r="B8408" i="4" a="1"/>
  <c r="B8408" i="4" s="1"/>
  <c r="B8488" i="4" a="1"/>
  <c r="B8488" i="4" s="1"/>
  <c r="B8754" i="4" a="1"/>
  <c r="B8754" i="4" s="1"/>
  <c r="B8857" i="4" a="1"/>
  <c r="B8857" i="4" s="1"/>
  <c r="B8945" i="4" a="1"/>
  <c r="B8945" i="4" s="1"/>
  <c r="B9032" i="4" a="1"/>
  <c r="B9032" i="4" s="1"/>
  <c r="B9217" i="4" a="1"/>
  <c r="B9217" i="4" s="1"/>
  <c r="B9298" i="4" a="1"/>
  <c r="B9298" i="4" s="1"/>
  <c r="B9373" i="4" a="1"/>
  <c r="B9373" i="4" s="1"/>
  <c r="B9446" i="4" a="1"/>
  <c r="B9446" i="4" s="1"/>
  <c r="B9523" i="4" a="1"/>
  <c r="B9523" i="4" s="1"/>
  <c r="B9582" i="4" a="1"/>
  <c r="B9582" i="4" s="1"/>
  <c r="B9650" i="4" a="1"/>
  <c r="B9650" i="4" s="1"/>
  <c r="B9773" i="4" a="1"/>
  <c r="B9773" i="4" s="1"/>
  <c r="B9852" i="4" a="1"/>
  <c r="B9852" i="4" s="1"/>
  <c r="B9916" i="4" a="1"/>
  <c r="B9916" i="4" s="1"/>
  <c r="B9981" i="4" a="1"/>
  <c r="B9981" i="4" s="1"/>
  <c r="B43" i="4" a="1"/>
  <c r="B43" i="4" s="1"/>
  <c r="B122" i="4" a="1"/>
  <c r="B122" i="4" s="1"/>
  <c r="B192" i="4" a="1"/>
  <c r="B192" i="4" s="1"/>
  <c r="B316" i="4" a="1"/>
  <c r="B316" i="4" s="1"/>
  <c r="B382" i="4" a="1"/>
  <c r="B382" i="4" s="1"/>
  <c r="B497" i="4" a="1"/>
  <c r="B497" i="4" s="1"/>
  <c r="B559" i="4" a="1"/>
  <c r="B559" i="4" s="1"/>
  <c r="B616" i="4" a="1"/>
  <c r="B616" i="4" s="1"/>
  <c r="B675" i="4" a="1"/>
  <c r="B675" i="4" s="1"/>
  <c r="B741" i="4" a="1"/>
  <c r="B741" i="4" s="1"/>
  <c r="B787" i="4" a="1"/>
  <c r="B787" i="4" s="1"/>
  <c r="B842" i="4" a="1"/>
  <c r="B842" i="4" s="1"/>
  <c r="B897" i="4" a="1"/>
  <c r="B897" i="4" s="1"/>
  <c r="B1072" i="4" a="1"/>
  <c r="B1072" i="4" s="1"/>
  <c r="B1132" i="4" a="1"/>
  <c r="B1132" i="4" s="1"/>
  <c r="B1185" i="4" a="1"/>
  <c r="B1185" i="4" s="1"/>
  <c r="B1246" i="4" a="1"/>
  <c r="B1246" i="4" s="1"/>
  <c r="B1305" i="4" a="1"/>
  <c r="B1305" i="4" s="1"/>
  <c r="B1419" i="4" a="1"/>
  <c r="B1419" i="4" s="1"/>
  <c r="B1471" i="4" a="1"/>
  <c r="B1471" i="4" s="1"/>
  <c r="B1522" i="4" a="1"/>
  <c r="B1522" i="4" s="1"/>
  <c r="B1589" i="4" a="1"/>
  <c r="B1589" i="4" s="1"/>
  <c r="B1650" i="4" a="1"/>
  <c r="B1650" i="4" s="1"/>
  <c r="B1705" i="4" a="1"/>
  <c r="B1705" i="4" s="1"/>
  <c r="B1760" i="4" a="1"/>
  <c r="B1760" i="4" s="1"/>
  <c r="B1814" i="4" a="1"/>
  <c r="B1814" i="4" s="1"/>
  <c r="B1871" i="4" a="1"/>
  <c r="B1871" i="4" s="1"/>
  <c r="B1922" i="4" a="1"/>
  <c r="B1922" i="4" s="1"/>
  <c r="B1974" i="4" a="1"/>
  <c r="B1974" i="4" s="1"/>
  <c r="B2027" i="4" a="1"/>
  <c r="B2027" i="4" s="1"/>
  <c r="B2075" i="4" a="1"/>
  <c r="B2075" i="4" s="1"/>
  <c r="B2127" i="4" a="1"/>
  <c r="B2127" i="4" s="1"/>
  <c r="B2183" i="4" a="1"/>
  <c r="B2183" i="4" s="1"/>
  <c r="B2235" i="4" a="1"/>
  <c r="B2235" i="4" s="1"/>
  <c r="B2290" i="4" a="1"/>
  <c r="B2290" i="4" s="1"/>
  <c r="B2347" i="4" a="1"/>
  <c r="B2347" i="4" s="1"/>
  <c r="B2395" i="4" a="1"/>
  <c r="B2395" i="4" s="1"/>
  <c r="B2455" i="4" a="1"/>
  <c r="B2455" i="4" s="1"/>
  <c r="B2509" i="4" a="1"/>
  <c r="B2509" i="4" s="1"/>
  <c r="B2565" i="4" a="1"/>
  <c r="B2565" i="4" s="1"/>
  <c r="B2616" i="4" a="1"/>
  <c r="B2616" i="4" s="1"/>
  <c r="B2665" i="4" a="1"/>
  <c r="B2665" i="4" s="1"/>
  <c r="B2720" i="4" a="1"/>
  <c r="B2720" i="4" s="1"/>
  <c r="B2778" i="4" a="1"/>
  <c r="B2778" i="4" s="1"/>
  <c r="B2933" i="4" a="1"/>
  <c r="B2933" i="4" s="1"/>
  <c r="B2983" i="4" a="1"/>
  <c r="B2983" i="4" s="1"/>
  <c r="B3042" i="4" a="1"/>
  <c r="B3042" i="4" s="1"/>
  <c r="B3094" i="4" a="1"/>
  <c r="B3094" i="4" s="1"/>
  <c r="B3139" i="4" a="1"/>
  <c r="B3139" i="4" s="1"/>
  <c r="B3195" i="4" a="1"/>
  <c r="B3195" i="4" s="1"/>
  <c r="B3252" i="4" a="1"/>
  <c r="B3252" i="4" s="1"/>
  <c r="B3308" i="4" a="1"/>
  <c r="B3308" i="4" s="1"/>
  <c r="B3363" i="4" a="1"/>
  <c r="B3363" i="4" s="1"/>
  <c r="B3409" i="4" a="1"/>
  <c r="B3409" i="4" s="1"/>
  <c r="B3457" i="4" a="1"/>
  <c r="B3457" i="4" s="1"/>
  <c r="B3507" i="4" a="1"/>
  <c r="B3507" i="4" s="1"/>
  <c r="B3556" i="4" a="1"/>
  <c r="B3556" i="4" s="1"/>
  <c r="B3612" i="4" a="1"/>
  <c r="B3612" i="4" s="1"/>
  <c r="B3652" i="4" a="1"/>
  <c r="B3652" i="4" s="1"/>
  <c r="B3701" i="4" a="1"/>
  <c r="B3701" i="4" s="1"/>
  <c r="B3787" i="4" a="1"/>
  <c r="B3787" i="4" s="1"/>
  <c r="B3842" i="4" a="1"/>
  <c r="B3842" i="4" s="1"/>
  <c r="B3889" i="4" a="1"/>
  <c r="B3889" i="4" s="1"/>
  <c r="B3940" i="4" a="1"/>
  <c r="B3940" i="4" s="1"/>
  <c r="B3985" i="4" a="1"/>
  <c r="B3985" i="4" s="1"/>
  <c r="B4021" i="4" a="1"/>
  <c r="B4021" i="4" s="1"/>
  <c r="B4124" i="4" a="1"/>
  <c r="B4124" i="4" s="1"/>
  <c r="B4169" i="4" a="1"/>
  <c r="B4169" i="4" s="1"/>
  <c r="B4213" i="4" a="1"/>
  <c r="B4213" i="4" s="1"/>
  <c r="B4256" i="4" a="1"/>
  <c r="B4256" i="4" s="1"/>
  <c r="B4297" i="4" a="1"/>
  <c r="B4297" i="4" s="1"/>
  <c r="B4338" i="4" a="1"/>
  <c r="B4338" i="4" s="1"/>
  <c r="B4380" i="4" a="1"/>
  <c r="B4380" i="4" s="1"/>
  <c r="B4424" i="4" a="1"/>
  <c r="B4424" i="4" s="1"/>
  <c r="B4460" i="4" a="1"/>
  <c r="B4460" i="4" s="1"/>
  <c r="B4543" i="4" a="1"/>
  <c r="B4543" i="4" s="1"/>
  <c r="B4623" i="4" a="1"/>
  <c r="B4623" i="4" s="1"/>
  <c r="B4667" i="4" a="1"/>
  <c r="B4667" i="4" s="1"/>
  <c r="B4708" i="4" a="1"/>
  <c r="B4708" i="4" s="1"/>
  <c r="B4750" i="4" a="1"/>
  <c r="B4750" i="4" s="1"/>
  <c r="B4792" i="4" a="1"/>
  <c r="B4792" i="4" s="1"/>
  <c r="B4823" i="4" a="1"/>
  <c r="B4823" i="4" s="1"/>
  <c r="B4864" i="4" a="1"/>
  <c r="B4864" i="4" s="1"/>
  <c r="B4900" i="4" a="1"/>
  <c r="B4900" i="4" s="1"/>
  <c r="B4942" i="4" a="1"/>
  <c r="B4942" i="4" s="1"/>
  <c r="B4978" i="4" a="1"/>
  <c r="B4978" i="4" s="1"/>
  <c r="B11845" i="4" a="1"/>
  <c r="B11845" i="4" s="1"/>
  <c r="B13047" i="4" a="1"/>
  <c r="B13047" i="4" s="1"/>
  <c r="B13626" i="4" a="1"/>
  <c r="B13626" i="4" s="1"/>
  <c r="B14148" i="4" a="1"/>
  <c r="B14148" i="4" s="1"/>
  <c r="B14545" i="4" a="1"/>
  <c r="B14545" i="4" s="1"/>
  <c r="B14820" i="4" a="1"/>
  <c r="B14820" i="4" s="1"/>
  <c r="B15191" i="4" a="1"/>
  <c r="B15191" i="4" s="1"/>
  <c r="B15436" i="4" a="1"/>
  <c r="B15436" i="4" s="1"/>
  <c r="B15711" i="4" a="1"/>
  <c r="B15711" i="4" s="1"/>
  <c r="B16225" i="4" a="1"/>
  <c r="B16225" i="4" s="1"/>
  <c r="B16638" i="4" a="1"/>
  <c r="B16638" i="4" s="1"/>
  <c r="B5079" i="4" a="1"/>
  <c r="B5079" i="4" s="1"/>
  <c r="B5297" i="4" a="1"/>
  <c r="B5297" i="4" s="1"/>
  <c r="B5479" i="4" a="1"/>
  <c r="B5479" i="4" s="1"/>
  <c r="B5665" i="4" a="1"/>
  <c r="B5665" i="4" s="1"/>
  <c r="B5826" i="4" a="1"/>
  <c r="B5826" i="4" s="1"/>
  <c r="B5981" i="4" a="1"/>
  <c r="B5981" i="4" s="1"/>
  <c r="B6131" i="4" a="1"/>
  <c r="B6131" i="4" s="1"/>
  <c r="B6432" i="4" a="1"/>
  <c r="B6432" i="4" s="1"/>
  <c r="B6816" i="4" a="1"/>
  <c r="B6816" i="4" s="1"/>
  <c r="B7082" i="4" a="1"/>
  <c r="B7082" i="4" s="1"/>
  <c r="B7199" i="4" a="1"/>
  <c r="B7199" i="4" s="1"/>
  <c r="B7316" i="4" a="1"/>
  <c r="B7316" i="4" s="1"/>
  <c r="B7449" i="4" a="1"/>
  <c r="B7449" i="4" s="1"/>
  <c r="B7550" i="4" a="1"/>
  <c r="B7550" i="4" s="1"/>
  <c r="B7664" i="4" a="1"/>
  <c r="B7664" i="4" s="1"/>
  <c r="B7778" i="4" a="1"/>
  <c r="B7778" i="4" s="1"/>
  <c r="B7878" i="4" a="1"/>
  <c r="B7878" i="4" s="1"/>
  <c r="B8298" i="4" a="1"/>
  <c r="B8298" i="4" s="1"/>
  <c r="B8409" i="4" a="1"/>
  <c r="B8409" i="4" s="1"/>
  <c r="B8498" i="4" a="1"/>
  <c r="B8498" i="4" s="1"/>
  <c r="B8586" i="4" a="1"/>
  <c r="B8586" i="4" s="1"/>
  <c r="B8670" i="4" a="1"/>
  <c r="B8670" i="4" s="1"/>
  <c r="B8763" i="4" a="1"/>
  <c r="B8763" i="4" s="1"/>
  <c r="B8860" i="4" a="1"/>
  <c r="B8860" i="4" s="1"/>
  <c r="B8946" i="4" a="1"/>
  <c r="B8946" i="4" s="1"/>
  <c r="B9033" i="4" a="1"/>
  <c r="B9033" i="4" s="1"/>
  <c r="B9122" i="4" a="1"/>
  <c r="B9122" i="4" s="1"/>
  <c r="B9218" i="4" a="1"/>
  <c r="B9218" i="4" s="1"/>
  <c r="B9299" i="4" a="1"/>
  <c r="B9299" i="4" s="1"/>
  <c r="B9450" i="4" a="1"/>
  <c r="B9450" i="4" s="1"/>
  <c r="B9524" i="4" a="1"/>
  <c r="B9524" i="4" s="1"/>
  <c r="B9583" i="4" a="1"/>
  <c r="B9583" i="4" s="1"/>
  <c r="B9720" i="4" a="1"/>
  <c r="B9720" i="4" s="1"/>
  <c r="B9793" i="4" a="1"/>
  <c r="B9793" i="4" s="1"/>
  <c r="B9854" i="4" a="1"/>
  <c r="B9854" i="4" s="1"/>
  <c r="B9917" i="4" a="1"/>
  <c r="B9917" i="4" s="1"/>
  <c r="B9982" i="4" a="1"/>
  <c r="B9982" i="4" s="1"/>
  <c r="B44" i="4" a="1"/>
  <c r="B44" i="4" s="1"/>
  <c r="B123" i="4" a="1"/>
  <c r="B123" i="4" s="1"/>
  <c r="B193" i="4" a="1"/>
  <c r="B193" i="4" s="1"/>
  <c r="B256" i="4" a="1"/>
  <c r="B256" i="4" s="1"/>
  <c r="B318" i="4" a="1"/>
  <c r="B318" i="4" s="1"/>
  <c r="B444" i="4" a="1"/>
  <c r="B444" i="4" s="1"/>
  <c r="B503" i="4" a="1"/>
  <c r="B503" i="4" s="1"/>
  <c r="B560" i="4" a="1"/>
  <c r="B560" i="4" s="1"/>
  <c r="B618" i="4" a="1"/>
  <c r="B618" i="4" s="1"/>
  <c r="B742" i="4" a="1"/>
  <c r="B742" i="4" s="1"/>
  <c r="B844" i="4" a="1"/>
  <c r="B844" i="4" s="1"/>
  <c r="B898" i="4" a="1"/>
  <c r="B898" i="4" s="1"/>
  <c r="B1021" i="4" a="1"/>
  <c r="B1021" i="4" s="1"/>
  <c r="B1073" i="4" a="1"/>
  <c r="B1073" i="4" s="1"/>
  <c r="B1133" i="4" a="1"/>
  <c r="B1133" i="4" s="1"/>
  <c r="B1249" i="4" a="1"/>
  <c r="B1249" i="4" s="1"/>
  <c r="B1306" i="4" a="1"/>
  <c r="B1306" i="4" s="1"/>
  <c r="B1363" i="4" a="1"/>
  <c r="B1363" i="4" s="1"/>
  <c r="B1424" i="4" a="1"/>
  <c r="B1424" i="4" s="1"/>
  <c r="B1477" i="4" a="1"/>
  <c r="B1477" i="4" s="1"/>
  <c r="B1523" i="4" a="1"/>
  <c r="B1523" i="4" s="1"/>
  <c r="B1590" i="4" a="1"/>
  <c r="B1590" i="4" s="1"/>
  <c r="B1651" i="4" a="1"/>
  <c r="B1651" i="4" s="1"/>
  <c r="B1706" i="4" a="1"/>
  <c r="B1706" i="4" s="1"/>
  <c r="B1761" i="4" a="1"/>
  <c r="B1761" i="4" s="1"/>
  <c r="B1815" i="4" a="1"/>
  <c r="B1815" i="4" s="1"/>
  <c r="B1877" i="4" a="1"/>
  <c r="B1877" i="4" s="1"/>
  <c r="B1923" i="4" a="1"/>
  <c r="B1923" i="4" s="1"/>
  <c r="B1975" i="4" a="1"/>
  <c r="B1975" i="4" s="1"/>
  <c r="B2133" i="4" a="1"/>
  <c r="B2133" i="4" s="1"/>
  <c r="B2184" i="4" a="1"/>
  <c r="B2184" i="4" s="1"/>
  <c r="B2236" i="4" a="1"/>
  <c r="B2236" i="4" s="1"/>
  <c r="B2291" i="4" a="1"/>
  <c r="B2291" i="4" s="1"/>
  <c r="B2348" i="4" a="1"/>
  <c r="B2348" i="4" s="1"/>
  <c r="B2396" i="4" a="1"/>
  <c r="B2396" i="4" s="1"/>
  <c r="B2510" i="4" a="1"/>
  <c r="B2510" i="4" s="1"/>
  <c r="B13208" i="4" a="1"/>
  <c r="B13208" i="4" s="1"/>
  <c r="B13802" i="4" a="1"/>
  <c r="B13802" i="4" s="1"/>
  <c r="B14201" i="4" a="1"/>
  <c r="B14201" i="4" s="1"/>
  <c r="B14603" i="4" a="1"/>
  <c r="B14603" i="4" s="1"/>
  <c r="B14926" i="4" a="1"/>
  <c r="B14926" i="4" s="1"/>
  <c r="B15510" i="4" a="1"/>
  <c r="B15510" i="4" s="1"/>
  <c r="B15772" i="4" a="1"/>
  <c r="B15772" i="4" s="1"/>
  <c r="B16037" i="4" a="1"/>
  <c r="B16037" i="4" s="1"/>
  <c r="B16471" i="4" a="1"/>
  <c r="B16471" i="4" s="1"/>
  <c r="B16705" i="4" a="1"/>
  <c r="B16705" i="4" s="1"/>
  <c r="B5312" i="4" a="1"/>
  <c r="B5312" i="4" s="1"/>
  <c r="B5518" i="4" a="1"/>
  <c r="B5518" i="4" s="1"/>
  <c r="B5687" i="4" a="1"/>
  <c r="B5687" i="4" s="1"/>
  <c r="B5870" i="4" a="1"/>
  <c r="B5870" i="4" s="1"/>
  <c r="B6020" i="4" a="1"/>
  <c r="B6020" i="4" s="1"/>
  <c r="B6157" i="4" a="1"/>
  <c r="B6157" i="4" s="1"/>
  <c r="B6704" i="4" a="1"/>
  <c r="B6704" i="4" s="1"/>
  <c r="B6849" i="4" a="1"/>
  <c r="B6849" i="4" s="1"/>
  <c r="B6982" i="4" a="1"/>
  <c r="B6982" i="4" s="1"/>
  <c r="B7111" i="4" a="1"/>
  <c r="B7111" i="4" s="1"/>
  <c r="B7352" i="4" a="1"/>
  <c r="B7352" i="4" s="1"/>
  <c r="B7459" i="4" a="1"/>
  <c r="B7459" i="4" s="1"/>
  <c r="B7579" i="4" a="1"/>
  <c r="B7579" i="4" s="1"/>
  <c r="B7682" i="4" a="1"/>
  <c r="B7682" i="4" s="1"/>
  <c r="B7810" i="4" a="1"/>
  <c r="B7810" i="4" s="1"/>
  <c r="B7927" i="4" a="1"/>
  <c r="B7927" i="4" s="1"/>
  <c r="B8136" i="4" a="1"/>
  <c r="B8136" i="4" s="1"/>
  <c r="B8232" i="4" a="1"/>
  <c r="B8232" i="4" s="1"/>
  <c r="B8509" i="4" a="1"/>
  <c r="B8509" i="4" s="1"/>
  <c r="B8598" i="4" a="1"/>
  <c r="B8598" i="4" s="1"/>
  <c r="B8788" i="4" a="1"/>
  <c r="B8788" i="4" s="1"/>
  <c r="B8877" i="4" a="1"/>
  <c r="B8877" i="4" s="1"/>
  <c r="B8974" i="4" a="1"/>
  <c r="B8974" i="4" s="1"/>
  <c r="B9062" i="4" a="1"/>
  <c r="B9062" i="4" s="1"/>
  <c r="B9148" i="4" a="1"/>
  <c r="B9148" i="4" s="1"/>
  <c r="B9234" i="4" a="1"/>
  <c r="B9234" i="4" s="1"/>
  <c r="B9311" i="4" a="1"/>
  <c r="B9311" i="4" s="1"/>
  <c r="B9381" i="4" a="1"/>
  <c r="B9381" i="4" s="1"/>
  <c r="B9470" i="4" a="1"/>
  <c r="B9470" i="4" s="1"/>
  <c r="B9538" i="4" a="1"/>
  <c r="B9538" i="4" s="1"/>
  <c r="B9604" i="4" a="1"/>
  <c r="B9604" i="4" s="1"/>
  <c r="B9663" i="4" a="1"/>
  <c r="B9663" i="4" s="1"/>
  <c r="B9740" i="4" a="1"/>
  <c r="B9740" i="4" s="1"/>
  <c r="B9798" i="4" a="1"/>
  <c r="B9798" i="4" s="1"/>
  <c r="B9866" i="4" a="1"/>
  <c r="B9866" i="4" s="1"/>
  <c r="B9925" i="4" a="1"/>
  <c r="B9925" i="4" s="1"/>
  <c r="B9990" i="4" a="1"/>
  <c r="B9990" i="4" s="1"/>
  <c r="B70" i="4" a="1"/>
  <c r="B70" i="4" s="1"/>
  <c r="B136" i="4" a="1"/>
  <c r="B136" i="4" s="1"/>
  <c r="B199" i="4" a="1"/>
  <c r="B199" i="4" s="1"/>
  <c r="B261" i="4" a="1"/>
  <c r="B261" i="4" s="1"/>
  <c r="B341" i="4" a="1"/>
  <c r="B341" i="4" s="1"/>
  <c r="B390" i="4" a="1"/>
  <c r="B390" i="4" s="1"/>
  <c r="B508" i="4" a="1"/>
  <c r="B508" i="4" s="1"/>
  <c r="B692" i="4" a="1"/>
  <c r="B692" i="4" s="1"/>
  <c r="B748" i="4" a="1"/>
  <c r="B748" i="4" s="1"/>
  <c r="B801" i="4" a="1"/>
  <c r="B801" i="4" s="1"/>
  <c r="B859" i="4" a="1"/>
  <c r="B859" i="4" s="1"/>
  <c r="B974" i="4" a="1"/>
  <c r="B974" i="4" s="1"/>
  <c r="B1031" i="4" a="1"/>
  <c r="B1031" i="4" s="1"/>
  <c r="B1079" i="4" a="1"/>
  <c r="B1079" i="4" s="1"/>
  <c r="B1143" i="4" a="1"/>
  <c r="B1143" i="4" s="1"/>
  <c r="B1208" i="4" a="1"/>
  <c r="B1208" i="4" s="1"/>
  <c r="B1260" i="4" a="1"/>
  <c r="B1260" i="4" s="1"/>
  <c r="B1317" i="4" a="1"/>
  <c r="B1317" i="4" s="1"/>
  <c r="B1372" i="4" a="1"/>
  <c r="B1372" i="4" s="1"/>
  <c r="B1430" i="4" a="1"/>
  <c r="B1430" i="4" s="1"/>
  <c r="B1484" i="4" a="1"/>
  <c r="B1484" i="4" s="1"/>
  <c r="B1549" i="4" a="1"/>
  <c r="B1549" i="4" s="1"/>
  <c r="B1608" i="4" a="1"/>
  <c r="B1608" i="4" s="1"/>
  <c r="B1667" i="4" a="1"/>
  <c r="B1667" i="4" s="1"/>
  <c r="B1722" i="4" a="1"/>
  <c r="B1722" i="4" s="1"/>
  <c r="B1884" i="4" a="1"/>
  <c r="B1884" i="4" s="1"/>
  <c r="B1935" i="4" a="1"/>
  <c r="B1935" i="4" s="1"/>
  <c r="B1989" i="4" a="1"/>
  <c r="B1989" i="4" s="1"/>
  <c r="B2093" i="4" a="1"/>
  <c r="B2093" i="4" s="1"/>
  <c r="B2145" i="4" a="1"/>
  <c r="B2145" i="4" s="1"/>
  <c r="B2252" i="4" a="1"/>
  <c r="B2252" i="4" s="1"/>
  <c r="B2301" i="4" a="1"/>
  <c r="B2301" i="4" s="1"/>
  <c r="B2357" i="4" a="1"/>
  <c r="B2357" i="4" s="1"/>
  <c r="B2420" i="4" a="1"/>
  <c r="B2420" i="4" s="1"/>
  <c r="B2469" i="4" a="1"/>
  <c r="B2469" i="4" s="1"/>
  <c r="B2517" i="4" a="1"/>
  <c r="B2517" i="4" s="1"/>
  <c r="B2573" i="4" a="1"/>
  <c r="B2573" i="4" s="1"/>
  <c r="B2623" i="4" a="1"/>
  <c r="B2623" i="4" s="1"/>
  <c r="B2684" i="4" a="1"/>
  <c r="B2684" i="4" s="1"/>
  <c r="B2737" i="4" a="1"/>
  <c r="B2737" i="4" s="1"/>
  <c r="B11614" i="4" a="1"/>
  <c r="B11614" i="4" s="1"/>
  <c r="B14131" i="4" a="1"/>
  <c r="B14131" i="4" s="1"/>
  <c r="B14690" i="4" a="1"/>
  <c r="B14690" i="4" s="1"/>
  <c r="B15561" i="4" a="1"/>
  <c r="B15561" i="4" s="1"/>
  <c r="B16009" i="4" a="1"/>
  <c r="B16009" i="4" s="1"/>
  <c r="B16294" i="4" a="1"/>
  <c r="B16294" i="4" s="1"/>
  <c r="B16951" i="4" a="1"/>
  <c r="B16951" i="4" s="1"/>
  <c r="B5310" i="4" a="1"/>
  <c r="B5310" i="4" s="1"/>
  <c r="B5567" i="4" a="1"/>
  <c r="B5567" i="4" s="1"/>
  <c r="B5831" i="4" a="1"/>
  <c r="B5831" i="4" s="1"/>
  <c r="B6063" i="4" a="1"/>
  <c r="B6063" i="4" s="1"/>
  <c r="B6324" i="4" a="1"/>
  <c r="B6324" i="4" s="1"/>
  <c r="B6493" i="4" a="1"/>
  <c r="B6493" i="4" s="1"/>
  <c r="B6706" i="4" a="1"/>
  <c r="B6706" i="4" s="1"/>
  <c r="B6897" i="4" a="1"/>
  <c r="B6897" i="4" s="1"/>
  <c r="B7113" i="4" a="1"/>
  <c r="B7113" i="4" s="1"/>
  <c r="B7282" i="4" a="1"/>
  <c r="B7282" i="4" s="1"/>
  <c r="B7458" i="4" a="1"/>
  <c r="B7458" i="4" s="1"/>
  <c r="B7781" i="4" a="1"/>
  <c r="B7781" i="4" s="1"/>
  <c r="B7954" i="4" a="1"/>
  <c r="B7954" i="4" s="1"/>
  <c r="B8119" i="4" a="1"/>
  <c r="B8119" i="4" s="1"/>
  <c r="B8254" i="4" a="1"/>
  <c r="B8254" i="4" s="1"/>
  <c r="B8380" i="4" a="1"/>
  <c r="B8380" i="4" s="1"/>
  <c r="B8514" i="4" a="1"/>
  <c r="B8514" i="4" s="1"/>
  <c r="B8646" i="4" a="1"/>
  <c r="B8646" i="4" s="1"/>
  <c r="B8797" i="4" a="1"/>
  <c r="B8797" i="4" s="1"/>
  <c r="B9178" i="4" a="1"/>
  <c r="B9178" i="4" s="1"/>
  <c r="B9308" i="4" a="1"/>
  <c r="B9308" i="4" s="1"/>
  <c r="B9526" i="4" a="1"/>
  <c r="B9526" i="4" s="1"/>
  <c r="B9610" i="4" a="1"/>
  <c r="B9610" i="4" s="1"/>
  <c r="B9712" i="4" a="1"/>
  <c r="B9712" i="4" s="1"/>
  <c r="B9807" i="4" a="1"/>
  <c r="B9807" i="4" s="1"/>
  <c r="B9894" i="4" a="1"/>
  <c r="B9894" i="4" s="1"/>
  <c r="B7" i="4" a="1"/>
  <c r="B7" i="4" s="1"/>
  <c r="B198" i="4" a="1"/>
  <c r="B198" i="4" s="1"/>
  <c r="B388" i="4" a="1"/>
  <c r="B388" i="4" s="1"/>
  <c r="B562" i="4" a="1"/>
  <c r="B562" i="4" s="1"/>
  <c r="B734" i="4" a="1"/>
  <c r="B734" i="4" s="1"/>
  <c r="B806" i="4" a="1"/>
  <c r="B806" i="4" s="1"/>
  <c r="B890" i="4" a="1"/>
  <c r="B890" i="4" s="1"/>
  <c r="B983" i="4" a="1"/>
  <c r="B983" i="4" s="1"/>
  <c r="B1041" i="4" a="1"/>
  <c r="B1041" i="4" s="1"/>
  <c r="B1129" i="4" a="1"/>
  <c r="B1129" i="4" s="1"/>
  <c r="B1210" i="4" a="1"/>
  <c r="B1210" i="4" s="1"/>
  <c r="B1282" i="4" a="1"/>
  <c r="B1282" i="4" s="1"/>
  <c r="B1432" i="4" a="1"/>
  <c r="B1432" i="4" s="1"/>
  <c r="B1508" i="4" a="1"/>
  <c r="B1508" i="4" s="1"/>
  <c r="B1664" i="4" a="1"/>
  <c r="B1664" i="4" s="1"/>
  <c r="B1729" i="4" a="1"/>
  <c r="B1729" i="4" s="1"/>
  <c r="B1796" i="4" a="1"/>
  <c r="B1796" i="4" s="1"/>
  <c r="B1878" i="4" a="1"/>
  <c r="B1878" i="4" s="1"/>
  <c r="B1941" i="4" a="1"/>
  <c r="B1941" i="4" s="1"/>
  <c r="B1998" i="4" a="1"/>
  <c r="B1998" i="4" s="1"/>
  <c r="B2143" i="4" a="1"/>
  <c r="B2143" i="4" s="1"/>
  <c r="B2205" i="4" a="1"/>
  <c r="B2205" i="4" s="1"/>
  <c r="B2421" i="4" a="1"/>
  <c r="B2421" i="4" s="1"/>
  <c r="B2477" i="4" a="1"/>
  <c r="B2477" i="4" s="1"/>
  <c r="B2548" i="4" a="1"/>
  <c r="B2548" i="4" s="1"/>
  <c r="B2619" i="4" a="1"/>
  <c r="B2619" i="4" s="1"/>
  <c r="B2690" i="4" a="1"/>
  <c r="B2690" i="4" s="1"/>
  <c r="B2749" i="4" a="1"/>
  <c r="B2749" i="4" s="1"/>
  <c r="B2809" i="4" a="1"/>
  <c r="B2809" i="4" s="1"/>
  <c r="B2875" i="4" a="1"/>
  <c r="B2875" i="4" s="1"/>
  <c r="B2935" i="4" a="1"/>
  <c r="B2935" i="4" s="1"/>
  <c r="B3003" i="4" a="1"/>
  <c r="B3003" i="4" s="1"/>
  <c r="B3062" i="4" a="1"/>
  <c r="B3062" i="4" s="1"/>
  <c r="B3124" i="4" a="1"/>
  <c r="B3124" i="4" s="1"/>
  <c r="B3190" i="4" a="1"/>
  <c r="B3190" i="4" s="1"/>
  <c r="B3256" i="4" a="1"/>
  <c r="B3256" i="4" s="1"/>
  <c r="B3321" i="4" a="1"/>
  <c r="B3321" i="4" s="1"/>
  <c r="B3376" i="4" a="1"/>
  <c r="B3376" i="4" s="1"/>
  <c r="B3432" i="4" a="1"/>
  <c r="B3432" i="4" s="1"/>
  <c r="B3489" i="4" a="1"/>
  <c r="B3489" i="4" s="1"/>
  <c r="B3555" i="4" a="1"/>
  <c r="B3555" i="4" s="1"/>
  <c r="B3616" i="4" a="1"/>
  <c r="B3616" i="4" s="1"/>
  <c r="B3669" i="4" a="1"/>
  <c r="B3669" i="4" s="1"/>
  <c r="B3723" i="4" a="1"/>
  <c r="B3723" i="4" s="1"/>
  <c r="B3776" i="4" a="1"/>
  <c r="B3776" i="4" s="1"/>
  <c r="B3833" i="4" a="1"/>
  <c r="B3833" i="4" s="1"/>
  <c r="B3891" i="4" a="1"/>
  <c r="B3891" i="4" s="1"/>
  <c r="B3946" i="4" a="1"/>
  <c r="B3946" i="4" s="1"/>
  <c r="B4005" i="4" a="1"/>
  <c r="B4005" i="4" s="1"/>
  <c r="B4110" i="4" a="1"/>
  <c r="B4110" i="4" s="1"/>
  <c r="B4222" i="4" a="1"/>
  <c r="B4222" i="4" s="1"/>
  <c r="B4269" i="4" a="1"/>
  <c r="B4269" i="4" s="1"/>
  <c r="B4323" i="4" a="1"/>
  <c r="B4323" i="4" s="1"/>
  <c r="B4366" i="4" a="1"/>
  <c r="B4366" i="4" s="1"/>
  <c r="B4466" i="4" a="1"/>
  <c r="B4466" i="4" s="1"/>
  <c r="B4514" i="4" a="1"/>
  <c r="B4514" i="4" s="1"/>
  <c r="B4561" i="4" a="1"/>
  <c r="B4561" i="4" s="1"/>
  <c r="B4611" i="4" a="1"/>
  <c r="B4611" i="4" s="1"/>
  <c r="B4662" i="4" a="1"/>
  <c r="B4662" i="4" s="1"/>
  <c r="B4716" i="4" a="1"/>
  <c r="B4716" i="4" s="1"/>
  <c r="B4756" i="4" a="1"/>
  <c r="B4756" i="4" s="1"/>
  <c r="B4803" i="4" a="1"/>
  <c r="B4803" i="4" s="1"/>
  <c r="B4843" i="4" a="1"/>
  <c r="B4843" i="4" s="1"/>
  <c r="B4888" i="4" a="1"/>
  <c r="B4888" i="4" s="1"/>
  <c r="B4939" i="4" a="1"/>
  <c r="B4939" i="4" s="1"/>
  <c r="B4984" i="4" a="1"/>
  <c r="B4984" i="4" s="1"/>
  <c r="B4998" i="4" a="1"/>
  <c r="B4998" i="4" s="1"/>
  <c r="B11620" i="4" a="1"/>
  <c r="B11620" i="4" s="1"/>
  <c r="B13308" i="4" a="1"/>
  <c r="B13308" i="4" s="1"/>
  <c r="B14186" i="4" a="1"/>
  <c r="B14186" i="4" s="1"/>
  <c r="B15193" i="4" a="1"/>
  <c r="B15193" i="4" s="1"/>
  <c r="B16295" i="4" a="1"/>
  <c r="B16295" i="4" s="1"/>
  <c r="B16952" i="4" a="1"/>
  <c r="B16952" i="4" s="1"/>
  <c r="B5837" i="4" a="1"/>
  <c r="B5837" i="4" s="1"/>
  <c r="B6076" i="4" a="1"/>
  <c r="B6076" i="4" s="1"/>
  <c r="B6495" i="4" a="1"/>
  <c r="B6495" i="4" s="1"/>
  <c r="B6713" i="4" a="1"/>
  <c r="B6713" i="4" s="1"/>
  <c r="B6898" i="4" a="1"/>
  <c r="B6898" i="4" s="1"/>
  <c r="B7115" i="4" a="1"/>
  <c r="B7115" i="4" s="1"/>
  <c r="B7283" i="4" a="1"/>
  <c r="B7283" i="4" s="1"/>
  <c r="B7461" i="4" a="1"/>
  <c r="B7461" i="4" s="1"/>
  <c r="B7607" i="4" a="1"/>
  <c r="B7607" i="4" s="1"/>
  <c r="B7791" i="4" a="1"/>
  <c r="B7791" i="4" s="1"/>
  <c r="B7955" i="4" a="1"/>
  <c r="B7955" i="4" s="1"/>
  <c r="B8121" i="4" a="1"/>
  <c r="B8121" i="4" s="1"/>
  <c r="B8255" i="4" a="1"/>
  <c r="B8255" i="4" s="1"/>
  <c r="B8410" i="4" a="1"/>
  <c r="B8410" i="4" s="1"/>
  <c r="B8515" i="4" a="1"/>
  <c r="B8515" i="4" s="1"/>
  <c r="B8653" i="4" a="1"/>
  <c r="B8653" i="4" s="1"/>
  <c r="B8926" i="4" a="1"/>
  <c r="B8926" i="4" s="1"/>
  <c r="B9072" i="4" a="1"/>
  <c r="B9072" i="4" s="1"/>
  <c r="B9179" i="4" a="1"/>
  <c r="B9179" i="4" s="1"/>
  <c r="B9309" i="4" a="1"/>
  <c r="B9309" i="4" s="1"/>
  <c r="B9415" i="4" a="1"/>
  <c r="B9415" i="4" s="1"/>
  <c r="B9527" i="4" a="1"/>
  <c r="B9527" i="4" s="1"/>
  <c r="B9721" i="4" a="1"/>
  <c r="B9721" i="4" s="1"/>
  <c r="B9808" i="4" a="1"/>
  <c r="B9808" i="4" s="1"/>
  <c r="B8" i="4" a="1"/>
  <c r="B8" i="4" s="1"/>
  <c r="B85" i="4" a="1"/>
  <c r="B85" i="4" s="1"/>
  <c r="B200" i="4" a="1"/>
  <c r="B200" i="4" s="1"/>
  <c r="B291" i="4" a="1"/>
  <c r="B291" i="4" s="1"/>
  <c r="B471" i="4" a="1"/>
  <c r="B471" i="4" s="1"/>
  <c r="B563" i="4" a="1"/>
  <c r="B563" i="4" s="1"/>
  <c r="B641" i="4" a="1"/>
  <c r="B641" i="4" s="1"/>
  <c r="B807" i="4" a="1"/>
  <c r="B807" i="4" s="1"/>
  <c r="B984" i="4" a="1"/>
  <c r="B984" i="4" s="1"/>
  <c r="B1042" i="4" a="1"/>
  <c r="B1042" i="4" s="1"/>
  <c r="B1134" i="4" a="1"/>
  <c r="B1134" i="4" s="1"/>
  <c r="B1365" i="4" a="1"/>
  <c r="B1365" i="4" s="1"/>
  <c r="B1509" i="4" a="1"/>
  <c r="B1509" i="4" s="1"/>
  <c r="B1581" i="4" a="1"/>
  <c r="B1581" i="4" s="1"/>
  <c r="B1666" i="4" a="1"/>
  <c r="B1666" i="4" s="1"/>
  <c r="B1942" i="4" a="1"/>
  <c r="B1942" i="4" s="1"/>
  <c r="B2002" i="4" a="1"/>
  <c r="B2002" i="4" s="1"/>
  <c r="B2067" i="4" a="1"/>
  <c r="B2067" i="4" s="1"/>
  <c r="B2207" i="4" a="1"/>
  <c r="B2207" i="4" s="1"/>
  <c r="B2271" i="4" a="1"/>
  <c r="B2271" i="4" s="1"/>
  <c r="B2349" i="4" a="1"/>
  <c r="B2349" i="4" s="1"/>
  <c r="B2422" i="4" a="1"/>
  <c r="B2422" i="4" s="1"/>
  <c r="B2478" i="4" a="1"/>
  <c r="B2478" i="4" s="1"/>
  <c r="B2556" i="4" a="1"/>
  <c r="B2556" i="4" s="1"/>
  <c r="B2620" i="4" a="1"/>
  <c r="B2620" i="4" s="1"/>
  <c r="B2691" i="4" a="1"/>
  <c r="B2691" i="4" s="1"/>
  <c r="B2750" i="4" a="1"/>
  <c r="B2750" i="4" s="1"/>
  <c r="B2810" i="4" a="1"/>
  <c r="B2810" i="4" s="1"/>
  <c r="B2878" i="4" a="1"/>
  <c r="B2878" i="4" s="1"/>
  <c r="B2936" i="4" a="1"/>
  <c r="B2936" i="4" s="1"/>
  <c r="B3004" i="4" a="1"/>
  <c r="B3004" i="4" s="1"/>
  <c r="B3064" i="4" a="1"/>
  <c r="B3064" i="4" s="1"/>
  <c r="B3125" i="4" a="1"/>
  <c r="B3125" i="4" s="1"/>
  <c r="B3257" i="4" a="1"/>
  <c r="B3257" i="4" s="1"/>
  <c r="B3493" i="4" a="1"/>
  <c r="B3493" i="4" s="1"/>
  <c r="B3559" i="4" a="1"/>
  <c r="B3559" i="4" s="1"/>
  <c r="B3617" i="4" a="1"/>
  <c r="B3617" i="4" s="1"/>
  <c r="B3670" i="4" a="1"/>
  <c r="B3670" i="4" s="1"/>
  <c r="B3724" i="4" a="1"/>
  <c r="B3724" i="4" s="1"/>
  <c r="B3777" i="4" a="1"/>
  <c r="B3777" i="4" s="1"/>
  <c r="B3836" i="4" a="1"/>
  <c r="B3836" i="4" s="1"/>
  <c r="B3892" i="4" a="1"/>
  <c r="B3892" i="4" s="1"/>
  <c r="B3948" i="4" a="1"/>
  <c r="B3948" i="4" s="1"/>
  <c r="B4007" i="4" a="1"/>
  <c r="B4007" i="4" s="1"/>
  <c r="B4112" i="4" a="1"/>
  <c r="B4112" i="4" s="1"/>
  <c r="B4171" i="4" a="1"/>
  <c r="B4171" i="4" s="1"/>
  <c r="B4223" i="4" a="1"/>
  <c r="B4223" i="4" s="1"/>
  <c r="B4270" i="4" a="1"/>
  <c r="B4270" i="4" s="1"/>
  <c r="B4324" i="4" a="1"/>
  <c r="B4324" i="4" s="1"/>
  <c r="B4367" i="4" a="1"/>
  <c r="B4367" i="4" s="1"/>
  <c r="B4419" i="4" a="1"/>
  <c r="B4419" i="4" s="1"/>
  <c r="B4515" i="4" a="1"/>
  <c r="B4515" i="4" s="1"/>
  <c r="B4562" i="4" a="1"/>
  <c r="B4562" i="4" s="1"/>
  <c r="B4663" i="4" a="1"/>
  <c r="B4663" i="4" s="1"/>
  <c r="B4717" i="4" a="1"/>
  <c r="B4717" i="4" s="1"/>
  <c r="B4757" i="4" a="1"/>
  <c r="B4757" i="4" s="1"/>
  <c r="B4844" i="4" a="1"/>
  <c r="B4844" i="4" s="1"/>
  <c r="B4894" i="4" a="1"/>
  <c r="B4894" i="4" s="1"/>
  <c r="B4941" i="4" a="1"/>
  <c r="B4941" i="4" s="1"/>
  <c r="B4990" i="4" a="1"/>
  <c r="B4990" i="4" s="1"/>
  <c r="B13309" i="4" a="1"/>
  <c r="B13309" i="4" s="1"/>
  <c r="B14194" i="4" a="1"/>
  <c r="B14194" i="4" s="1"/>
  <c r="B14707" i="4" a="1"/>
  <c r="B14707" i="4" s="1"/>
  <c r="B15564" i="4" a="1"/>
  <c r="B15564" i="4" s="1"/>
  <c r="B16017" i="4" a="1"/>
  <c r="B16017" i="4" s="1"/>
  <c r="B16664" i="4" a="1"/>
  <c r="B16664" i="4" s="1"/>
  <c r="B16957" i="4" a="1"/>
  <c r="B16957" i="4" s="1"/>
  <c r="B5311" i="4" a="1"/>
  <c r="B5311" i="4" s="1"/>
  <c r="B5568" i="4" a="1"/>
  <c r="B5568" i="4" s="1"/>
  <c r="B5871" i="4" a="1"/>
  <c r="B5871" i="4" s="1"/>
  <c r="B6097" i="4" a="1"/>
  <c r="B6097" i="4" s="1"/>
  <c r="B6326" i="4" a="1"/>
  <c r="B6326" i="4" s="1"/>
  <c r="B6501" i="4" a="1"/>
  <c r="B6501" i="4" s="1"/>
  <c r="B6718" i="4" a="1"/>
  <c r="B6718" i="4" s="1"/>
  <c r="B6899" i="4" a="1"/>
  <c r="B6899" i="4" s="1"/>
  <c r="B7284" i="4" a="1"/>
  <c r="B7284" i="4" s="1"/>
  <c r="B7475" i="4" a="1"/>
  <c r="B7475" i="4" s="1"/>
  <c r="B7608" i="4" a="1"/>
  <c r="B7608" i="4" s="1"/>
  <c r="B7793" i="4" a="1"/>
  <c r="B7793" i="4" s="1"/>
  <c r="B7956" i="4" a="1"/>
  <c r="B7956" i="4" s="1"/>
  <c r="B8122" i="4" a="1"/>
  <c r="B8122" i="4" s="1"/>
  <c r="B8265" i="4" a="1"/>
  <c r="B8265" i="4" s="1"/>
  <c r="B8411" i="4" a="1"/>
  <c r="B8411" i="4" s="1"/>
  <c r="B8517" i="4" a="1"/>
  <c r="B8517" i="4" s="1"/>
  <c r="B8668" i="4" a="1"/>
  <c r="B8668" i="4" s="1"/>
  <c r="B8798" i="4" a="1"/>
  <c r="B8798" i="4" s="1"/>
  <c r="B8927" i="4" a="1"/>
  <c r="B8927" i="4" s="1"/>
  <c r="B9073" i="4" a="1"/>
  <c r="B9073" i="4" s="1"/>
  <c r="B9180" i="4" a="1"/>
  <c r="B9180" i="4" s="1"/>
  <c r="B9310" i="4" a="1"/>
  <c r="B9310" i="4" s="1"/>
  <c r="B9420" i="4" a="1"/>
  <c r="B9420" i="4" s="1"/>
  <c r="B9536" i="4" a="1"/>
  <c r="B9536" i="4" s="1"/>
  <c r="B9612" i="4" a="1"/>
  <c r="B9612" i="4" s="1"/>
  <c r="B9723" i="4" a="1"/>
  <c r="B9723" i="4" s="1"/>
  <c r="B9814" i="4" a="1"/>
  <c r="B9814" i="4" s="1"/>
  <c r="B10" i="4" a="1"/>
  <c r="B10" i="4" s="1"/>
  <c r="B86" i="4" a="1"/>
  <c r="B86" i="4" s="1"/>
  <c r="B201" i="4" a="1"/>
  <c r="B201" i="4" s="1"/>
  <c r="B292" i="4" a="1"/>
  <c r="B292" i="4" s="1"/>
  <c r="B389" i="4" a="1"/>
  <c r="B389" i="4" s="1"/>
  <c r="B473" i="4" a="1"/>
  <c r="B473" i="4" s="1"/>
  <c r="B564" i="4" a="1"/>
  <c r="B564" i="4" s="1"/>
  <c r="B642" i="4" a="1"/>
  <c r="B642" i="4" s="1"/>
  <c r="B744" i="4" a="1"/>
  <c r="B744" i="4" s="1"/>
  <c r="B894" i="4" a="1"/>
  <c r="B894" i="4" s="1"/>
  <c r="B1050" i="4" a="1"/>
  <c r="B1050" i="4" s="1"/>
  <c r="B1135" i="4" a="1"/>
  <c r="B1135" i="4" s="1"/>
  <c r="B1211" i="4" a="1"/>
  <c r="B1211" i="4" s="1"/>
  <c r="B1283" i="4" a="1"/>
  <c r="B1283" i="4" s="1"/>
  <c r="B1367" i="4" a="1"/>
  <c r="B1367" i="4" s="1"/>
  <c r="B1436" i="4" a="1"/>
  <c r="B1436" i="4" s="1"/>
  <c r="B1511" i="4" a="1"/>
  <c r="B1511" i="4" s="1"/>
  <c r="B1800" i="4" a="1"/>
  <c r="B1800" i="4" s="1"/>
  <c r="B1879" i="4" a="1"/>
  <c r="B1879" i="4" s="1"/>
  <c r="B1943" i="4" a="1"/>
  <c r="B1943" i="4" s="1"/>
  <c r="B2008" i="4" a="1"/>
  <c r="B2008" i="4" s="1"/>
  <c r="B2144" i="4" a="1"/>
  <c r="B2144" i="4" s="1"/>
  <c r="B2208" i="4" a="1"/>
  <c r="B2208" i="4" s="1"/>
  <c r="B2274" i="4" a="1"/>
  <c r="B2274" i="4" s="1"/>
  <c r="B2350" i="4" a="1"/>
  <c r="B2350" i="4" s="1"/>
  <c r="B2423" i="4" a="1"/>
  <c r="B2423" i="4" s="1"/>
  <c r="B2479" i="4" a="1"/>
  <c r="B2479" i="4" s="1"/>
  <c r="B2557" i="4" a="1"/>
  <c r="B2557" i="4" s="1"/>
  <c r="B2621" i="4" a="1"/>
  <c r="B2621" i="4" s="1"/>
  <c r="B2693" i="4" a="1"/>
  <c r="B2693" i="4" s="1"/>
  <c r="B2751" i="4" a="1"/>
  <c r="B2751" i="4" s="1"/>
  <c r="B2829" i="4" a="1"/>
  <c r="B2829" i="4" s="1"/>
  <c r="B2879" i="4" a="1"/>
  <c r="B2879" i="4" s="1"/>
  <c r="B2937" i="4" a="1"/>
  <c r="B2937" i="4" s="1"/>
  <c r="B3006" i="4" a="1"/>
  <c r="B3006" i="4" s="1"/>
  <c r="B3065" i="4" a="1"/>
  <c r="B3065" i="4" s="1"/>
  <c r="B3130" i="4" a="1"/>
  <c r="B3130" i="4" s="1"/>
  <c r="B3192" i="4" a="1"/>
  <c r="B3192" i="4" s="1"/>
  <c r="B3322" i="4" a="1"/>
  <c r="B3322" i="4" s="1"/>
  <c r="B3378" i="4" a="1"/>
  <c r="B3378" i="4" s="1"/>
  <c r="B3445" i="4" a="1"/>
  <c r="B3445" i="4" s="1"/>
  <c r="B3500" i="4" a="1"/>
  <c r="B3500" i="4" s="1"/>
  <c r="B3618" i="4" a="1"/>
  <c r="B3618" i="4" s="1"/>
  <c r="B3671" i="4" a="1"/>
  <c r="B3671" i="4" s="1"/>
  <c r="B3725" i="4" a="1"/>
  <c r="B3725" i="4" s="1"/>
  <c r="B3838" i="4" a="1"/>
  <c r="B3838" i="4" s="1"/>
  <c r="B3893" i="4" a="1"/>
  <c r="B3893" i="4" s="1"/>
  <c r="B3949" i="4" a="1"/>
  <c r="B3949" i="4" s="1"/>
  <c r="B4008" i="4" a="1"/>
  <c r="B4008" i="4" s="1"/>
  <c r="B4057" i="4" a="1"/>
  <c r="B4057" i="4" s="1"/>
  <c r="B4113" i="4" a="1"/>
  <c r="B4113" i="4" s="1"/>
  <c r="B4224" i="4" a="1"/>
  <c r="B4224" i="4" s="1"/>
  <c r="B4272" i="4" a="1"/>
  <c r="B4272" i="4" s="1"/>
  <c r="B4325" i="4" a="1"/>
  <c r="B4325" i="4" s="1"/>
  <c r="B4375" i="4" a="1"/>
  <c r="B4375" i="4" s="1"/>
  <c r="B4425" i="4" a="1"/>
  <c r="B4425" i="4" s="1"/>
  <c r="B4467" i="4" a="1"/>
  <c r="B4467" i="4" s="1"/>
  <c r="B4563" i="4" a="1"/>
  <c r="B4563" i="4" s="1"/>
  <c r="B4612" i="4" a="1"/>
  <c r="B4612" i="4" s="1"/>
  <c r="B4664" i="4" a="1"/>
  <c r="B4664" i="4" s="1"/>
  <c r="B4718" i="4" a="1"/>
  <c r="B4718" i="4" s="1"/>
  <c r="B4758" i="4" a="1"/>
  <c r="B4758" i="4" s="1"/>
  <c r="B4804" i="4" a="1"/>
  <c r="B4804" i="4" s="1"/>
  <c r="B4845" i="4" a="1"/>
  <c r="B4845" i="4" s="1"/>
  <c r="B4895" i="4" a="1"/>
  <c r="B4895" i="4" s="1"/>
  <c r="B4943" i="4" a="1"/>
  <c r="B4943" i="4" s="1"/>
  <c r="B4991" i="4" a="1"/>
  <c r="B4991" i="4" s="1"/>
  <c r="B4671" i="4" a="1"/>
  <c r="B4671" i="4" s="1"/>
  <c r="B4850" i="4" a="1"/>
  <c r="B4850" i="4" s="1"/>
  <c r="B4946" i="4" a="1"/>
  <c r="B4946" i="4" s="1"/>
  <c r="B4995" i="4" a="1"/>
  <c r="B4995" i="4" s="1"/>
  <c r="B3392" i="4" a="1"/>
  <c r="B3392" i="4" s="1"/>
  <c r="B11854" i="4" a="1"/>
  <c r="B11854" i="4" s="1"/>
  <c r="B13333" i="4" a="1"/>
  <c r="B13333" i="4" s="1"/>
  <c r="B14198" i="4" a="1"/>
  <c r="B14198" i="4" s="1"/>
  <c r="B14744" i="4" a="1"/>
  <c r="B14744" i="4" s="1"/>
  <c r="B15598" i="4" a="1"/>
  <c r="B15598" i="4" s="1"/>
  <c r="B16028" i="4" a="1"/>
  <c r="B16028" i="4" s="1"/>
  <c r="B16303" i="4" a="1"/>
  <c r="B16303" i="4" s="1"/>
  <c r="B16700" i="4" a="1"/>
  <c r="B16700" i="4" s="1"/>
  <c r="B16958" i="4" a="1"/>
  <c r="B16958" i="4" s="1"/>
  <c r="B5325" i="4" a="1"/>
  <c r="B5325" i="4" s="1"/>
  <c r="B5872" i="4" a="1"/>
  <c r="B5872" i="4" s="1"/>
  <c r="B6098" i="4" a="1"/>
  <c r="B6098" i="4" s="1"/>
  <c r="B6342" i="4" a="1"/>
  <c r="B6342" i="4" s="1"/>
  <c r="B6506" i="4" a="1"/>
  <c r="B6506" i="4" s="1"/>
  <c r="B6723" i="4" a="1"/>
  <c r="B6723" i="4" s="1"/>
  <c r="B6908" i="4" a="1"/>
  <c r="B6908" i="4" s="1"/>
  <c r="B7126" i="4" a="1"/>
  <c r="B7126" i="4" s="1"/>
  <c r="B7289" i="4" a="1"/>
  <c r="B7289" i="4" s="1"/>
  <c r="B7477" i="4" a="1"/>
  <c r="B7477" i="4" s="1"/>
  <c r="B7616" i="4" a="1"/>
  <c r="B7616" i="4" s="1"/>
  <c r="B7816" i="4" a="1"/>
  <c r="B7816" i="4" s="1"/>
  <c r="B8132" i="4" a="1"/>
  <c r="B8132" i="4" s="1"/>
  <c r="B8413" i="4" a="1"/>
  <c r="B8413" i="4" s="1"/>
  <c r="B8539" i="4" a="1"/>
  <c r="B8539" i="4" s="1"/>
  <c r="B8671" i="4" a="1"/>
  <c r="B8671" i="4" s="1"/>
  <c r="B8799" i="4" a="1"/>
  <c r="B8799" i="4" s="1"/>
  <c r="B8940" i="4" a="1"/>
  <c r="B8940" i="4" s="1"/>
  <c r="B9075" i="4" a="1"/>
  <c r="B9075" i="4" s="1"/>
  <c r="B9186" i="4" a="1"/>
  <c r="B9186" i="4" s="1"/>
  <c r="B9421" i="4" a="1"/>
  <c r="B9421" i="4" s="1"/>
  <c r="B9537" i="4" a="1"/>
  <c r="B9537" i="4" s="1"/>
  <c r="B9726" i="4" a="1"/>
  <c r="B9726" i="4" s="1"/>
  <c r="B9815" i="4" a="1"/>
  <c r="B9815" i="4" s="1"/>
  <c r="B9920" i="4" a="1"/>
  <c r="B9920" i="4" s="1"/>
  <c r="B11" i="4" a="1"/>
  <c r="B11" i="4" s="1"/>
  <c r="B91" i="4" a="1"/>
  <c r="B91" i="4" s="1"/>
  <c r="B295" i="4" a="1"/>
  <c r="B295" i="4" s="1"/>
  <c r="B398" i="4" a="1"/>
  <c r="B398" i="4" s="1"/>
  <c r="B478" i="4" a="1"/>
  <c r="B478" i="4" s="1"/>
  <c r="B566" i="4" a="1"/>
  <c r="B566" i="4" s="1"/>
  <c r="B648" i="4" a="1"/>
  <c r="B648" i="4" s="1"/>
  <c r="B745" i="4" a="1"/>
  <c r="B745" i="4" s="1"/>
  <c r="B813" i="4" a="1"/>
  <c r="B813" i="4" s="1"/>
  <c r="B899" i="4" a="1"/>
  <c r="B899" i="4" s="1"/>
  <c r="B985" i="4" a="1"/>
  <c r="B985" i="4" s="1"/>
  <c r="B1051" i="4" a="1"/>
  <c r="B1051" i="4" s="1"/>
  <c r="B1212" i="4" a="1"/>
  <c r="B1212" i="4" s="1"/>
  <c r="B1284" i="4" a="1"/>
  <c r="B1284" i="4" s="1"/>
  <c r="B1368" i="4" a="1"/>
  <c r="B1368" i="4" s="1"/>
  <c r="B1439" i="4" a="1"/>
  <c r="B1439" i="4" s="1"/>
  <c r="B1512" i="4" a="1"/>
  <c r="B1512" i="4" s="1"/>
  <c r="B1591" i="4" a="1"/>
  <c r="B1591" i="4" s="1"/>
  <c r="B1668" i="4" a="1"/>
  <c r="B1668" i="4" s="1"/>
  <c r="B1736" i="4" a="1"/>
  <c r="B1736" i="4" s="1"/>
  <c r="B1801" i="4" a="1"/>
  <c r="B1801" i="4" s="1"/>
  <c r="B1880" i="4" a="1"/>
  <c r="B1880" i="4" s="1"/>
  <c r="B1944" i="4" a="1"/>
  <c r="B1944" i="4" s="1"/>
  <c r="B2009" i="4" a="1"/>
  <c r="B2009" i="4" s="1"/>
  <c r="B2146" i="4" a="1"/>
  <c r="B2146" i="4" s="1"/>
  <c r="B2209" i="4" a="1"/>
  <c r="B2209" i="4" s="1"/>
  <c r="B2285" i="4" a="1"/>
  <c r="B2285" i="4" s="1"/>
  <c r="B2351" i="4" a="1"/>
  <c r="B2351" i="4" s="1"/>
  <c r="B2424" i="4" a="1"/>
  <c r="B2424" i="4" s="1"/>
  <c r="B2480" i="4" a="1"/>
  <c r="B2480" i="4" s="1"/>
  <c r="B2558" i="4" a="1"/>
  <c r="B2558" i="4" s="1"/>
  <c r="B2622" i="4" a="1"/>
  <c r="B2622" i="4" s="1"/>
  <c r="B2694" i="4" a="1"/>
  <c r="B2694" i="4" s="1"/>
  <c r="B2752" i="4" a="1"/>
  <c r="B2752" i="4" s="1"/>
  <c r="B2886" i="4" a="1"/>
  <c r="B2886" i="4" s="1"/>
  <c r="B2944" i="4" a="1"/>
  <c r="B2944" i="4" s="1"/>
  <c r="B3008" i="4" a="1"/>
  <c r="B3008" i="4" s="1"/>
  <c r="B3194" i="4" a="1"/>
  <c r="B3194" i="4" s="1"/>
  <c r="B3323" i="4" a="1"/>
  <c r="B3323" i="4" s="1"/>
  <c r="B3379" i="4" a="1"/>
  <c r="B3379" i="4" s="1"/>
  <c r="B3564" i="4" a="1"/>
  <c r="B3564" i="4" s="1"/>
  <c r="B3619" i="4" a="1"/>
  <c r="B3619" i="4" s="1"/>
  <c r="B3672" i="4" a="1"/>
  <c r="B3672" i="4" s="1"/>
  <c r="B3726" i="4" a="1"/>
  <c r="B3726" i="4" s="1"/>
  <c r="B3781" i="4" a="1"/>
  <c r="B3781" i="4" s="1"/>
  <c r="B3847" i="4" a="1"/>
  <c r="B3847" i="4" s="1"/>
  <c r="B3894" i="4" a="1"/>
  <c r="B3894" i="4" s="1"/>
  <c r="B3950" i="4" a="1"/>
  <c r="B3950" i="4" s="1"/>
  <c r="B4009" i="4" a="1"/>
  <c r="B4009" i="4" s="1"/>
  <c r="B4058" i="4" a="1"/>
  <c r="B4058" i="4" s="1"/>
  <c r="B4118" i="4" a="1"/>
  <c r="B4118" i="4" s="1"/>
  <c r="B4172" i="4" a="1"/>
  <c r="B4172" i="4" s="1"/>
  <c r="B4273" i="4" a="1"/>
  <c r="B4273" i="4" s="1"/>
  <c r="B4326" i="4" a="1"/>
  <c r="B4326" i="4" s="1"/>
  <c r="B4376" i="4" a="1"/>
  <c r="B4376" i="4" s="1"/>
  <c r="B4426" i="4" a="1"/>
  <c r="B4426" i="4" s="1"/>
  <c r="B4516" i="4" a="1"/>
  <c r="B4516" i="4" s="1"/>
  <c r="B4564" i="4" a="1"/>
  <c r="B4564" i="4" s="1"/>
  <c r="B4666" i="4" a="1"/>
  <c r="B4666" i="4" s="1"/>
  <c r="B4805" i="4" a="1"/>
  <c r="B4805" i="4" s="1"/>
  <c r="B4846" i="4" a="1"/>
  <c r="B4846" i="4" s="1"/>
  <c r="B4896" i="4" a="1"/>
  <c r="B4896" i="4" s="1"/>
  <c r="B4944" i="4" a="1"/>
  <c r="B4944" i="4" s="1"/>
  <c r="B4992" i="4" a="1"/>
  <c r="B4992" i="4" s="1"/>
  <c r="B11860" i="4" a="1"/>
  <c r="B11860" i="4" s="1"/>
  <c r="B14750" i="4" a="1"/>
  <c r="B14750" i="4" s="1"/>
  <c r="B16029" i="4" a="1"/>
  <c r="B16029" i="4" s="1"/>
  <c r="B16304" i="4" a="1"/>
  <c r="B16304" i="4" s="1"/>
  <c r="B16706" i="4" a="1"/>
  <c r="B16706" i="4" s="1"/>
  <c r="B16966" i="4" a="1"/>
  <c r="B16966" i="4" s="1"/>
  <c r="B5332" i="4" a="1"/>
  <c r="B5332" i="4" s="1"/>
  <c r="B5569" i="4" a="1"/>
  <c r="B5569" i="4" s="1"/>
  <c r="B6350" i="4" a="1"/>
  <c r="B6350" i="4" s="1"/>
  <c r="B6542" i="4" a="1"/>
  <c r="B6542" i="4" s="1"/>
  <c r="B6735" i="4" a="1"/>
  <c r="B6735" i="4" s="1"/>
  <c r="B6956" i="4" a="1"/>
  <c r="B6956" i="4" s="1"/>
  <c r="B7127" i="4" a="1"/>
  <c r="B7127" i="4" s="1"/>
  <c r="B7292" i="4" a="1"/>
  <c r="B7292" i="4" s="1"/>
  <c r="B7478" i="4" a="1"/>
  <c r="B7478" i="4" s="1"/>
  <c r="B7820" i="4" a="1"/>
  <c r="B7820" i="4" s="1"/>
  <c r="B7959" i="4" a="1"/>
  <c r="B7959" i="4" s="1"/>
  <c r="B8274" i="4" a="1"/>
  <c r="B8274" i="4" s="1"/>
  <c r="B8415" i="4" a="1"/>
  <c r="B8415" i="4" s="1"/>
  <c r="B8540" i="4" a="1"/>
  <c r="B8540" i="4" s="1"/>
  <c r="B8802" i="4" a="1"/>
  <c r="B8802" i="4" s="1"/>
  <c r="B8943" i="4" a="1"/>
  <c r="B8943" i="4" s="1"/>
  <c r="B9076" i="4" a="1"/>
  <c r="B9076" i="4" s="1"/>
  <c r="B9188" i="4" a="1"/>
  <c r="B9188" i="4" s="1"/>
  <c r="B9312" i="4" a="1"/>
  <c r="B9312" i="4" s="1"/>
  <c r="B9422" i="4" a="1"/>
  <c r="B9422" i="4" s="1"/>
  <c r="B9617" i="4" a="1"/>
  <c r="B9617" i="4" s="1"/>
  <c r="B9728" i="4" a="1"/>
  <c r="B9728" i="4" s="1"/>
  <c r="B9816" i="4" a="1"/>
  <c r="B9816" i="4" s="1"/>
  <c r="B14" i="4" a="1"/>
  <c r="B14" i="4" s="1"/>
  <c r="B115" i="4" a="1"/>
  <c r="B115" i="4" s="1"/>
  <c r="B213" i="4" a="1"/>
  <c r="B213" i="4" s="1"/>
  <c r="B298" i="4" a="1"/>
  <c r="B298" i="4" s="1"/>
  <c r="B399" i="4" a="1"/>
  <c r="B399" i="4" s="1"/>
  <c r="B567" i="4" a="1"/>
  <c r="B567" i="4" s="1"/>
  <c r="B652" i="4" a="1"/>
  <c r="B652" i="4" s="1"/>
  <c r="B820" i="4" a="1"/>
  <c r="B820" i="4" s="1"/>
  <c r="B912" i="4" a="1"/>
  <c r="B912" i="4" s="1"/>
  <c r="B986" i="4" a="1"/>
  <c r="B986" i="4" s="1"/>
  <c r="B1062" i="4" a="1"/>
  <c r="B1062" i="4" s="1"/>
  <c r="B1136" i="4" a="1"/>
  <c r="B1136" i="4" s="1"/>
  <c r="B1213" i="4" a="1"/>
  <c r="B1213" i="4" s="1"/>
  <c r="B1285" i="4" a="1"/>
  <c r="B1285" i="4" s="1"/>
  <c r="B1369" i="4" a="1"/>
  <c r="B1369" i="4" s="1"/>
  <c r="B1445" i="4" a="1"/>
  <c r="B1445" i="4" s="1"/>
  <c r="B1513" i="4" a="1"/>
  <c r="B1513" i="4" s="1"/>
  <c r="B1739" i="4" a="1"/>
  <c r="B1739" i="4" s="1"/>
  <c r="B1802" i="4" a="1"/>
  <c r="B1802" i="4" s="1"/>
  <c r="B1882" i="4" a="1"/>
  <c r="B1882" i="4" s="1"/>
  <c r="B2010" i="4" a="1"/>
  <c r="B2010" i="4" s="1"/>
  <c r="B2080" i="4" a="1"/>
  <c r="B2080" i="4" s="1"/>
  <c r="B2147" i="4" a="1"/>
  <c r="B2147" i="4" s="1"/>
  <c r="B2286" i="4" a="1"/>
  <c r="B2286" i="4" s="1"/>
  <c r="B2352" i="4" a="1"/>
  <c r="B2352" i="4" s="1"/>
  <c r="B2481" i="4" a="1"/>
  <c r="B2481" i="4" s="1"/>
  <c r="B2560" i="4" a="1"/>
  <c r="B2560" i="4" s="1"/>
  <c r="B2695" i="4" a="1"/>
  <c r="B2695" i="4" s="1"/>
  <c r="B2753" i="4" a="1"/>
  <c r="B2753" i="4" s="1"/>
  <c r="B2831" i="4" a="1"/>
  <c r="B2831" i="4" s="1"/>
  <c r="B2887" i="4" a="1"/>
  <c r="B2887" i="4" s="1"/>
  <c r="B2945" i="4" a="1"/>
  <c r="B2945" i="4" s="1"/>
  <c r="B3010" i="4" a="1"/>
  <c r="B3010" i="4" s="1"/>
  <c r="B3066" i="4" a="1"/>
  <c r="B3066" i="4" s="1"/>
  <c r="B3133" i="4" a="1"/>
  <c r="B3133" i="4" s="1"/>
  <c r="B3197" i="4" a="1"/>
  <c r="B3197" i="4" s="1"/>
  <c r="B3267" i="4" a="1"/>
  <c r="B3267" i="4" s="1"/>
  <c r="B3324" i="4" a="1"/>
  <c r="B3324" i="4" s="1"/>
  <c r="B3380" i="4" a="1"/>
  <c r="B3380" i="4" s="1"/>
  <c r="B3446" i="4" a="1"/>
  <c r="B3446" i="4" s="1"/>
  <c r="B3502" i="4" a="1"/>
  <c r="B3502" i="4" s="1"/>
  <c r="B3565" i="4" a="1"/>
  <c r="B3565" i="4" s="1"/>
  <c r="B3620" i="4" a="1"/>
  <c r="B3620" i="4" s="1"/>
  <c r="B3727" i="4" a="1"/>
  <c r="B3727" i="4" s="1"/>
  <c r="B3782" i="4" a="1"/>
  <c r="B3782" i="4" s="1"/>
  <c r="B3848" i="4" a="1"/>
  <c r="B3848" i="4" s="1"/>
  <c r="B3904" i="4" a="1"/>
  <c r="B3904" i="4" s="1"/>
  <c r="B3955" i="4" a="1"/>
  <c r="B3955" i="4" s="1"/>
  <c r="B4120" i="4" a="1"/>
  <c r="B4120" i="4" s="1"/>
  <c r="B4173" i="4" a="1"/>
  <c r="B4173" i="4" s="1"/>
  <c r="B4225" i="4" a="1"/>
  <c r="B4225" i="4" s="1"/>
  <c r="B4274" i="4" a="1"/>
  <c r="B4274" i="4" s="1"/>
  <c r="B4327" i="4" a="1"/>
  <c r="B4327" i="4" s="1"/>
  <c r="B4377" i="4" a="1"/>
  <c r="B4377" i="4" s="1"/>
  <c r="B4428" i="4" a="1"/>
  <c r="B4428" i="4" s="1"/>
  <c r="B4469" i="4" a="1"/>
  <c r="B4469" i="4" s="1"/>
  <c r="B4517" i="4" a="1"/>
  <c r="B4517" i="4" s="1"/>
  <c r="B4668" i="4" a="1"/>
  <c r="B4668" i="4" s="1"/>
  <c r="B4719" i="4" a="1"/>
  <c r="B4719" i="4" s="1"/>
  <c r="B4759" i="4" a="1"/>
  <c r="B4759" i="4" s="1"/>
  <c r="B4806" i="4" a="1"/>
  <c r="B4806" i="4" s="1"/>
  <c r="B4847" i="4" a="1"/>
  <c r="B4847" i="4" s="1"/>
  <c r="B4897" i="4" a="1"/>
  <c r="B4897" i="4" s="1"/>
  <c r="B4993" i="4" a="1"/>
  <c r="B4993" i="4" s="1"/>
  <c r="B2626" i="4" a="1"/>
  <c r="B2626" i="4" s="1"/>
  <c r="B12065" i="4" a="1"/>
  <c r="B12065" i="4" s="1"/>
  <c r="B13335" i="4" a="1"/>
  <c r="B13335" i="4" s="1"/>
  <c r="B14199" i="4" a="1"/>
  <c r="B14199" i="4" s="1"/>
  <c r="B15233" i="4" a="1"/>
  <c r="B15233" i="4" s="1"/>
  <c r="B16038" i="4" a="1"/>
  <c r="B16038" i="4" s="1"/>
  <c r="B16305" i="4" a="1"/>
  <c r="B16305" i="4" s="1"/>
  <c r="B16707" i="4" a="1"/>
  <c r="B16707" i="4" s="1"/>
  <c r="B16967" i="4" a="1"/>
  <c r="B16967" i="4" s="1"/>
  <c r="B5578" i="4" a="1"/>
  <c r="B5578" i="4" s="1"/>
  <c r="B6555" i="4" a="1"/>
  <c r="B6555" i="4" s="1"/>
  <c r="B6958" i="4" a="1"/>
  <c r="B6958" i="4" s="1"/>
  <c r="B7128" i="4" a="1"/>
  <c r="B7128" i="4" s="1"/>
  <c r="B7326" i="4" a="1"/>
  <c r="B7326" i="4" s="1"/>
  <c r="B7486" i="4" a="1"/>
  <c r="B7486" i="4" s="1"/>
  <c r="B7652" i="4" a="1"/>
  <c r="B7652" i="4" s="1"/>
  <c r="B7824" i="4" a="1"/>
  <c r="B7824" i="4" s="1"/>
  <c r="B7960" i="4" a="1"/>
  <c r="B7960" i="4" s="1"/>
  <c r="B8137" i="4" a="1"/>
  <c r="B8137" i="4" s="1"/>
  <c r="B8279" i="4" a="1"/>
  <c r="B8279" i="4" s="1"/>
  <c r="B8417" i="4" a="1"/>
  <c r="B8417" i="4" s="1"/>
  <c r="B8672" i="4" a="1"/>
  <c r="B8672" i="4" s="1"/>
  <c r="B8804" i="4" a="1"/>
  <c r="B8804" i="4" s="1"/>
  <c r="B8947" i="4" a="1"/>
  <c r="B8947" i="4" s="1"/>
  <c r="B9077" i="4" a="1"/>
  <c r="B9077" i="4" s="1"/>
  <c r="B9313" i="4" a="1"/>
  <c r="B9313" i="4" s="1"/>
  <c r="B9423" i="4" a="1"/>
  <c r="B9423" i="4" s="1"/>
  <c r="B9539" i="4" a="1"/>
  <c r="B9539" i="4" s="1"/>
  <c r="B9629" i="4" a="1"/>
  <c r="B9629" i="4" s="1"/>
  <c r="B9730" i="4" a="1"/>
  <c r="B9730" i="4" s="1"/>
  <c r="B9817" i="4" a="1"/>
  <c r="B9817" i="4" s="1"/>
  <c r="B9921" i="4" a="1"/>
  <c r="B9921" i="4" s="1"/>
  <c r="B19" i="4" a="1"/>
  <c r="B19" i="4" s="1"/>
  <c r="B124" i="4" a="1"/>
  <c r="B124" i="4" s="1"/>
  <c r="B215" i="4" a="1"/>
  <c r="B215" i="4" s="1"/>
  <c r="B302" i="4" a="1"/>
  <c r="B302" i="4" s="1"/>
  <c r="B400" i="4" a="1"/>
  <c r="B400" i="4" s="1"/>
  <c r="B479" i="4" a="1"/>
  <c r="B479" i="4" s="1"/>
  <c r="B581" i="4" a="1"/>
  <c r="B581" i="4" s="1"/>
  <c r="B653" i="4" a="1"/>
  <c r="B653" i="4" s="1"/>
  <c r="B746" i="4" a="1"/>
  <c r="B746" i="4" s="1"/>
  <c r="B821" i="4" a="1"/>
  <c r="B821" i="4" s="1"/>
  <c r="B913" i="4" a="1"/>
  <c r="B913" i="4" s="1"/>
  <c r="B987" i="4" a="1"/>
  <c r="B987" i="4" s="1"/>
  <c r="B1066" i="4" a="1"/>
  <c r="B1066" i="4" s="1"/>
  <c r="B1140" i="4" a="1"/>
  <c r="B1140" i="4" s="1"/>
  <c r="B1215" i="4" a="1"/>
  <c r="B1215" i="4" s="1"/>
  <c r="B1289" i="4" a="1"/>
  <c r="B1289" i="4" s="1"/>
  <c r="B1370" i="4" a="1"/>
  <c r="B1370" i="4" s="1"/>
  <c r="B1450" i="4" a="1"/>
  <c r="B1450" i="4" s="1"/>
  <c r="B1517" i="4" a="1"/>
  <c r="B1517" i="4" s="1"/>
  <c r="B1598" i="4" a="1"/>
  <c r="B1598" i="4" s="1"/>
  <c r="B1669" i="4" a="1"/>
  <c r="B1669" i="4" s="1"/>
  <c r="B1740" i="4" a="1"/>
  <c r="B1740" i="4" s="1"/>
  <c r="B1811" i="4" a="1"/>
  <c r="B1811" i="4" s="1"/>
  <c r="B1946" i="4" a="1"/>
  <c r="B1946" i="4" s="1"/>
  <c r="B2017" i="4" a="1"/>
  <c r="B2017" i="4" s="1"/>
  <c r="B2081" i="4" a="1"/>
  <c r="B2081" i="4" s="1"/>
  <c r="B2148" i="4" a="1"/>
  <c r="B2148" i="4" s="1"/>
  <c r="B2210" i="4" a="1"/>
  <c r="B2210" i="4" s="1"/>
  <c r="B2287" i="4" a="1"/>
  <c r="B2287" i="4" s="1"/>
  <c r="B2353" i="4" a="1"/>
  <c r="B2353" i="4" s="1"/>
  <c r="B2426" i="4" a="1"/>
  <c r="B2426" i="4" s="1"/>
  <c r="B2482" i="4" a="1"/>
  <c r="B2482" i="4" s="1"/>
  <c r="B2567" i="4" a="1"/>
  <c r="B2567" i="4" s="1"/>
  <c r="B2624" i="4" a="1"/>
  <c r="B2624" i="4" s="1"/>
  <c r="B2696" i="4" a="1"/>
  <c r="B2696" i="4" s="1"/>
  <c r="B2754" i="4" a="1"/>
  <c r="B2754" i="4" s="1"/>
  <c r="B2888" i="4" a="1"/>
  <c r="B2888" i="4" s="1"/>
  <c r="B3011" i="4" a="1"/>
  <c r="B3011" i="4" s="1"/>
  <c r="B3134" i="4" a="1"/>
  <c r="B3134" i="4" s="1"/>
  <c r="B3268" i="4" a="1"/>
  <c r="B3268" i="4" s="1"/>
  <c r="B3325" i="4" a="1"/>
  <c r="B3325" i="4" s="1"/>
  <c r="B3381" i="4" a="1"/>
  <c r="B3381" i="4" s="1"/>
  <c r="B3447" i="4" a="1"/>
  <c r="B3447" i="4" s="1"/>
  <c r="B3506" i="4" a="1"/>
  <c r="B3506" i="4" s="1"/>
  <c r="B3566" i="4" a="1"/>
  <c r="B3566" i="4" s="1"/>
  <c r="B3622" i="4" a="1"/>
  <c r="B3622" i="4" s="1"/>
  <c r="B3676" i="4" a="1"/>
  <c r="B3676" i="4" s="1"/>
  <c r="B3728" i="4" a="1"/>
  <c r="B3728" i="4" s="1"/>
  <c r="B3783" i="4" a="1"/>
  <c r="B3783" i="4" s="1"/>
  <c r="B3849" i="4" a="1"/>
  <c r="B3849" i="4" s="1"/>
  <c r="B3905" i="4" a="1"/>
  <c r="B3905" i="4" s="1"/>
  <c r="B3956" i="4" a="1"/>
  <c r="B3956" i="4" s="1"/>
  <c r="B4010" i="4" a="1"/>
  <c r="B4010" i="4" s="1"/>
  <c r="B4065" i="4" a="1"/>
  <c r="B4065" i="4" s="1"/>
  <c r="B4125" i="4" a="1"/>
  <c r="B4125" i="4" s="1"/>
  <c r="B4174" i="4" a="1"/>
  <c r="B4174" i="4" s="1"/>
  <c r="B4226" i="4" a="1"/>
  <c r="B4226" i="4" s="1"/>
  <c r="B4275" i="4" a="1"/>
  <c r="B4275" i="4" s="1"/>
  <c r="B4328" i="4" a="1"/>
  <c r="B4328" i="4" s="1"/>
  <c r="B4378" i="4" a="1"/>
  <c r="B4378" i="4" s="1"/>
  <c r="B4429" i="4" a="1"/>
  <c r="B4429" i="4" s="1"/>
  <c r="B4470" i="4" a="1"/>
  <c r="B4470" i="4" s="1"/>
  <c r="B4518" i="4" a="1"/>
  <c r="B4518" i="4" s="1"/>
  <c r="B4565" i="4" a="1"/>
  <c r="B4565" i="4" s="1"/>
  <c r="B4617" i="4" a="1"/>
  <c r="B4617" i="4" s="1"/>
  <c r="B4670" i="4" a="1"/>
  <c r="B4670" i="4" s="1"/>
  <c r="B4760" i="4" a="1"/>
  <c r="B4760" i="4" s="1"/>
  <c r="B4848" i="4" a="1"/>
  <c r="B4848" i="4" s="1"/>
  <c r="B4899" i="4" a="1"/>
  <c r="B4899" i="4" s="1"/>
  <c r="B4945" i="4" a="1"/>
  <c r="B4945" i="4" s="1"/>
  <c r="B4994" i="4" a="1"/>
  <c r="B4994" i="4" s="1"/>
  <c r="B2568" i="4" a="1"/>
  <c r="B2568" i="4" s="1"/>
  <c r="B12174" i="4" a="1"/>
  <c r="B12174" i="4" s="1"/>
  <c r="B13336" i="4" a="1"/>
  <c r="B13336" i="4" s="1"/>
  <c r="B14200" i="4" a="1"/>
  <c r="B14200" i="4" s="1"/>
  <c r="B14751" i="4" a="1"/>
  <c r="B14751" i="4" s="1"/>
  <c r="B15234" i="4" a="1"/>
  <c r="B15234" i="4" s="1"/>
  <c r="B15641" i="4" a="1"/>
  <c r="B15641" i="4" s="1"/>
  <c r="B16388" i="4" a="1"/>
  <c r="B16388" i="4" s="1"/>
  <c r="B16968" i="4" a="1"/>
  <c r="B16968" i="4" s="1"/>
  <c r="B5624" i="4" a="1"/>
  <c r="B5624" i="4" s="1"/>
  <c r="B5881" i="4" a="1"/>
  <c r="B5881" i="4" s="1"/>
  <c r="B6151" i="4" a="1"/>
  <c r="B6151" i="4" s="1"/>
  <c r="B6363" i="4" a="1"/>
  <c r="B6363" i="4" s="1"/>
  <c r="B6557" i="4" a="1"/>
  <c r="B6557" i="4" s="1"/>
  <c r="B6737" i="4" a="1"/>
  <c r="B6737" i="4" s="1"/>
  <c r="B6962" i="4" a="1"/>
  <c r="B6962" i="4" s="1"/>
  <c r="B7129" i="4" a="1"/>
  <c r="B7129" i="4" s="1"/>
  <c r="B7328" i="4" a="1"/>
  <c r="B7328" i="4" s="1"/>
  <c r="B7489" i="4" a="1"/>
  <c r="B7489" i="4" s="1"/>
  <c r="B7825" i="4" a="1"/>
  <c r="B7825" i="4" s="1"/>
  <c r="B7961" i="4" a="1"/>
  <c r="B7961" i="4" s="1"/>
  <c r="B8145" i="4" a="1"/>
  <c r="B8145" i="4" s="1"/>
  <c r="B8281" i="4" a="1"/>
  <c r="B8281" i="4" s="1"/>
  <c r="B8418" i="4" a="1"/>
  <c r="B8418" i="4" s="1"/>
  <c r="B8542" i="4" a="1"/>
  <c r="B8542" i="4" s="1"/>
  <c r="B8806" i="4" a="1"/>
  <c r="B8806" i="4" s="1"/>
  <c r="B8956" i="4" a="1"/>
  <c r="B8956" i="4" s="1"/>
  <c r="B9078" i="4" a="1"/>
  <c r="B9078" i="4" s="1"/>
  <c r="B9215" i="4" a="1"/>
  <c r="B9215" i="4" s="1"/>
  <c r="B9314" i="4" a="1"/>
  <c r="B9314" i="4" s="1"/>
  <c r="B9424" i="4" a="1"/>
  <c r="B9424" i="4" s="1"/>
  <c r="B9818" i="4" a="1"/>
  <c r="B9818" i="4" s="1"/>
  <c r="B9922" i="4" a="1"/>
  <c r="B9922" i="4" s="1"/>
  <c r="B20" i="4" a="1"/>
  <c r="B20" i="4" s="1"/>
  <c r="B125" i="4" a="1"/>
  <c r="B125" i="4" s="1"/>
  <c r="B216" i="4" a="1"/>
  <c r="B216" i="4" s="1"/>
  <c r="B401" i="4" a="1"/>
  <c r="B401" i="4" s="1"/>
  <c r="B480" i="4" a="1"/>
  <c r="B480" i="4" s="1"/>
  <c r="B582" i="4" a="1"/>
  <c r="B582" i="4" s="1"/>
  <c r="B654" i="4" a="1"/>
  <c r="B654" i="4" s="1"/>
  <c r="B747" i="4" a="1"/>
  <c r="B747" i="4" s="1"/>
  <c r="B824" i="4" a="1"/>
  <c r="B824" i="4" s="1"/>
  <c r="B988" i="4" a="1"/>
  <c r="B988" i="4" s="1"/>
  <c r="B1067" i="4" a="1"/>
  <c r="B1067" i="4" s="1"/>
  <c r="B1291" i="4" a="1"/>
  <c r="B1291" i="4" s="1"/>
  <c r="B1371" i="4" a="1"/>
  <c r="B1371" i="4" s="1"/>
  <c r="B1451" i="4" a="1"/>
  <c r="B1451" i="4" s="1"/>
  <c r="B1670" i="4" a="1"/>
  <c r="B1670" i="4" s="1"/>
  <c r="B1741" i="4" a="1"/>
  <c r="B1741" i="4" s="1"/>
  <c r="B1813" i="4" a="1"/>
  <c r="B1813" i="4" s="1"/>
  <c r="B1885" i="4" a="1"/>
  <c r="B1885" i="4" s="1"/>
  <c r="B1947" i="4" a="1"/>
  <c r="B1947" i="4" s="1"/>
  <c r="B2021" i="4" a="1"/>
  <c r="B2021" i="4" s="1"/>
  <c r="B2082" i="4" a="1"/>
  <c r="B2082" i="4" s="1"/>
  <c r="B2149" i="4" a="1"/>
  <c r="B2149" i="4" s="1"/>
  <c r="B2211" i="4" a="1"/>
  <c r="B2211" i="4" s="1"/>
  <c r="B2288" i="4" a="1"/>
  <c r="B2288" i="4" s="1"/>
  <c r="B2355" i="4" a="1"/>
  <c r="B2355" i="4" s="1"/>
  <c r="B2755" i="4" a="1"/>
  <c r="B2755" i="4" s="1"/>
  <c r="B2833" i="4" a="1"/>
  <c r="B2833" i="4" s="1"/>
  <c r="B2951" i="4" a="1"/>
  <c r="B2951" i="4" s="1"/>
  <c r="B3012" i="4" a="1"/>
  <c r="B3012" i="4" s="1"/>
  <c r="B3067" i="4" a="1"/>
  <c r="B3067" i="4" s="1"/>
  <c r="B3199" i="4" a="1"/>
  <c r="B3199" i="4" s="1"/>
  <c r="B3383" i="4" a="1"/>
  <c r="B3383" i="4" s="1"/>
  <c r="B3451" i="4" a="1"/>
  <c r="B3451" i="4" s="1"/>
  <c r="B3567" i="4" a="1"/>
  <c r="B3567" i="4" s="1"/>
  <c r="B3677" i="4" a="1"/>
  <c r="B3677" i="4" s="1"/>
  <c r="B3784" i="4" a="1"/>
  <c r="B3784" i="4" s="1"/>
  <c r="B3850" i="4" a="1"/>
  <c r="B3850" i="4" s="1"/>
  <c r="B4012" i="4" a="1"/>
  <c r="B4012" i="4" s="1"/>
  <c r="B4066" i="4" a="1"/>
  <c r="B4066" i="4" s="1"/>
  <c r="B4227" i="4" a="1"/>
  <c r="B4227" i="4" s="1"/>
  <c r="B4276" i="4" a="1"/>
  <c r="B4276" i="4" s="1"/>
  <c r="B4430" i="4" a="1"/>
  <c r="B4430" i="4" s="1"/>
  <c r="B4475" i="4" a="1"/>
  <c r="B4475" i="4" s="1"/>
  <c r="B4519" i="4" a="1"/>
  <c r="B4519" i="4" s="1"/>
  <c r="B4566" i="4" a="1"/>
  <c r="B4566" i="4" s="1"/>
  <c r="B4618" i="4" a="1"/>
  <c r="B4618" i="4" s="1"/>
  <c r="B4720" i="4" a="1"/>
  <c r="B4720" i="4" s="1"/>
  <c r="B4767" i="4" a="1"/>
  <c r="B4767" i="4" s="1"/>
  <c r="B4807" i="4" a="1"/>
  <c r="B4807" i="4" s="1"/>
  <c r="B12196" i="4" a="1"/>
  <c r="B12196" i="4" s="1"/>
  <c r="B13386" i="4" a="1"/>
  <c r="B13386" i="4" s="1"/>
  <c r="B14205" i="4" a="1"/>
  <c r="B14205" i="4" s="1"/>
  <c r="B14752" i="4" a="1"/>
  <c r="B14752" i="4" s="1"/>
  <c r="B15642" i="4" a="1"/>
  <c r="B15642" i="4" s="1"/>
  <c r="B16049" i="4" a="1"/>
  <c r="B16049" i="4" s="1"/>
  <c r="B16390" i="4" a="1"/>
  <c r="B16390" i="4" s="1"/>
  <c r="B5054" i="4" a="1"/>
  <c r="B5054" i="4" s="1"/>
  <c r="B5369" i="4" a="1"/>
  <c r="B5369" i="4" s="1"/>
  <c r="B5883" i="4" a="1"/>
  <c r="B5883" i="4" s="1"/>
  <c r="B6364" i="4" a="1"/>
  <c r="B6364" i="4" s="1"/>
  <c r="B6558" i="4" a="1"/>
  <c r="B6558" i="4" s="1"/>
  <c r="B6738" i="4" a="1"/>
  <c r="B6738" i="4" s="1"/>
  <c r="B6964" i="4" a="1"/>
  <c r="B6964" i="4" s="1"/>
  <c r="B7329" i="4" a="1"/>
  <c r="B7329" i="4" s="1"/>
  <c r="B7665" i="4" a="1"/>
  <c r="B7665" i="4" s="1"/>
  <c r="B7826" i="4" a="1"/>
  <c r="B7826" i="4" s="1"/>
  <c r="B7983" i="4" a="1"/>
  <c r="B7983" i="4" s="1"/>
  <c r="B8146" i="4" a="1"/>
  <c r="B8146" i="4" s="1"/>
  <c r="B8282" i="4" a="1"/>
  <c r="B8282" i="4" s="1"/>
  <c r="B8430" i="4" a="1"/>
  <c r="B8430" i="4" s="1"/>
  <c r="B8547" i="4" a="1"/>
  <c r="B8547" i="4" s="1"/>
  <c r="B8680" i="4" a="1"/>
  <c r="B8680" i="4" s="1"/>
  <c r="B8957" i="4" a="1"/>
  <c r="B8957" i="4" s="1"/>
  <c r="B9081" i="4" a="1"/>
  <c r="B9081" i="4" s="1"/>
  <c r="B9224" i="4" a="1"/>
  <c r="B9224" i="4" s="1"/>
  <c r="B9315" i="4" a="1"/>
  <c r="B9315" i="4" s="1"/>
  <c r="B9428" i="4" a="1"/>
  <c r="B9428" i="4" s="1"/>
  <c r="B9540" i="4" a="1"/>
  <c r="B9540" i="4" s="1"/>
  <c r="B9630" i="4" a="1"/>
  <c r="B9630" i="4" s="1"/>
  <c r="B9741" i="4" a="1"/>
  <c r="B9741" i="4" s="1"/>
  <c r="B9819" i="4" a="1"/>
  <c r="B9819" i="4" s="1"/>
  <c r="B21" i="4" a="1"/>
  <c r="B21" i="4" s="1"/>
  <c r="B126" i="4" a="1"/>
  <c r="B126" i="4" s="1"/>
  <c r="B217" i="4" a="1"/>
  <c r="B217" i="4" s="1"/>
  <c r="B319" i="4" a="1"/>
  <c r="B319" i="4" s="1"/>
  <c r="B402" i="4" a="1"/>
  <c r="B402" i="4" s="1"/>
  <c r="B491" i="4" a="1"/>
  <c r="B491" i="4" s="1"/>
  <c r="B583" i="4" a="1"/>
  <c r="B583" i="4" s="1"/>
  <c r="B655" i="4" a="1"/>
  <c r="B655" i="4" s="1"/>
  <c r="B749" i="4" a="1"/>
  <c r="B749" i="4" s="1"/>
  <c r="B825" i="4" a="1"/>
  <c r="B825" i="4" s="1"/>
  <c r="B920" i="4" a="1"/>
  <c r="B920" i="4" s="1"/>
  <c r="B989" i="4" a="1"/>
  <c r="B989" i="4" s="1"/>
  <c r="B1144" i="4" a="1"/>
  <c r="B1144" i="4" s="1"/>
  <c r="B1216" i="4" a="1"/>
  <c r="B1216" i="4" s="1"/>
  <c r="B1292" i="4" a="1"/>
  <c r="B1292" i="4" s="1"/>
  <c r="B1373" i="4" a="1"/>
  <c r="B1373" i="4" s="1"/>
  <c r="B1519" i="4" a="1"/>
  <c r="B1519" i="4" s="1"/>
  <c r="B1601" i="4" a="1"/>
  <c r="B1601" i="4" s="1"/>
  <c r="B1671" i="4" a="1"/>
  <c r="B1671" i="4" s="1"/>
  <c r="B1742" i="4" a="1"/>
  <c r="B1742" i="4" s="1"/>
  <c r="B1818" i="4" a="1"/>
  <c r="B1818" i="4" s="1"/>
  <c r="B2022" i="4" a="1"/>
  <c r="B2022" i="4" s="1"/>
  <c r="B2084" i="4" a="1"/>
  <c r="B2084" i="4" s="1"/>
  <c r="B2153" i="4" a="1"/>
  <c r="B2153" i="4" s="1"/>
  <c r="B2212" i="4" a="1"/>
  <c r="B2212" i="4" s="1"/>
  <c r="B2359" i="4" a="1"/>
  <c r="B2359" i="4" s="1"/>
  <c r="B2427" i="4" a="1"/>
  <c r="B2427" i="4" s="1"/>
  <c r="B2499" i="4" a="1"/>
  <c r="B2499" i="4" s="1"/>
  <c r="B2569" i="4" a="1"/>
  <c r="B2569" i="4" s="1"/>
  <c r="B2627" i="4" a="1"/>
  <c r="B2627" i="4" s="1"/>
  <c r="B2697" i="4" a="1"/>
  <c r="B2697" i="4" s="1"/>
  <c r="B2758" i="4" a="1"/>
  <c r="B2758" i="4" s="1"/>
  <c r="B2834" i="4" a="1"/>
  <c r="B2834" i="4" s="1"/>
  <c r="B2889" i="4" a="1"/>
  <c r="B2889" i="4" s="1"/>
  <c r="B3013" i="4" a="1"/>
  <c r="B3013" i="4" s="1"/>
  <c r="B3068" i="4" a="1"/>
  <c r="B3068" i="4" s="1"/>
  <c r="B3135" i="4" a="1"/>
  <c r="B3135" i="4" s="1"/>
  <c r="B3275" i="4" a="1"/>
  <c r="B3275" i="4" s="1"/>
  <c r="B3326" i="4" a="1"/>
  <c r="B3326" i="4" s="1"/>
  <c r="B3452" i="4" a="1"/>
  <c r="B3452" i="4" s="1"/>
  <c r="B3508" i="4" a="1"/>
  <c r="B3508" i="4" s="1"/>
  <c r="B3624" i="4" a="1"/>
  <c r="B3624" i="4" s="1"/>
  <c r="B3678" i="4" a="1"/>
  <c r="B3678" i="4" s="1"/>
  <c r="B3729" i="4" a="1"/>
  <c r="B3729" i="4" s="1"/>
  <c r="B3786" i="4" a="1"/>
  <c r="B3786" i="4" s="1"/>
  <c r="B3851" i="4" a="1"/>
  <c r="B3851" i="4" s="1"/>
  <c r="B3906" i="4" a="1"/>
  <c r="B3906" i="4" s="1"/>
  <c r="B3958" i="4" a="1"/>
  <c r="B3958" i="4" s="1"/>
  <c r="B4013" i="4" a="1"/>
  <c r="B4013" i="4" s="1"/>
  <c r="B4126" i="4" a="1"/>
  <c r="B4126" i="4" s="1"/>
  <c r="B4175" i="4" a="1"/>
  <c r="B4175" i="4" s="1"/>
  <c r="B4228" i="4" a="1"/>
  <c r="B4228" i="4" s="1"/>
  <c r="B4277" i="4" a="1"/>
  <c r="B4277" i="4" s="1"/>
  <c r="B4332" i="4" a="1"/>
  <c r="B4332" i="4" s="1"/>
  <c r="B4381" i="4" a="1"/>
  <c r="B4381" i="4" s="1"/>
  <c r="B4431" i="4" a="1"/>
  <c r="B4431" i="4" s="1"/>
  <c r="B4476" i="4" a="1"/>
  <c r="B4476" i="4" s="1"/>
  <c r="B4520" i="4" a="1"/>
  <c r="B4520" i="4" s="1"/>
  <c r="B4619" i="4" a="1"/>
  <c r="B4619" i="4" s="1"/>
  <c r="B4721" i="4" a="1"/>
  <c r="B4721" i="4" s="1"/>
  <c r="B4808" i="4" a="1"/>
  <c r="B4808" i="4" s="1"/>
  <c r="B4851" i="4" a="1"/>
  <c r="B4851" i="4" s="1"/>
  <c r="B4901" i="4" a="1"/>
  <c r="B4901" i="4" s="1"/>
  <c r="B4947" i="4" a="1"/>
  <c r="B4947" i="4" s="1"/>
  <c r="B4996" i="4" a="1"/>
  <c r="B4996" i="4" s="1"/>
  <c r="B13388" i="4" a="1"/>
  <c r="B13388" i="4" s="1"/>
  <c r="B2365" i="4" a="1"/>
  <c r="B2365" i="4" s="1"/>
  <c r="B4481" i="4" a="1"/>
  <c r="B4481" i="4" s="1"/>
  <c r="B12198" i="4" a="1"/>
  <c r="B12198" i="4" s="1"/>
  <c r="B13387" i="4" a="1"/>
  <c r="B13387" i="4" s="1"/>
  <c r="B14229" i="4" a="1"/>
  <c r="B14229" i="4" s="1"/>
  <c r="B14770" i="4" a="1"/>
  <c r="B14770" i="4" s="1"/>
  <c r="B15235" i="4" a="1"/>
  <c r="B15235" i="4" s="1"/>
  <c r="B15643" i="4" a="1"/>
  <c r="B15643" i="4" s="1"/>
  <c r="B16067" i="4" a="1"/>
  <c r="B16067" i="4" s="1"/>
  <c r="B16396" i="4" a="1"/>
  <c r="B16396" i="4" s="1"/>
  <c r="B16733" i="4" a="1"/>
  <c r="B16733" i="4" s="1"/>
  <c r="B5387" i="4" a="1"/>
  <c r="B5387" i="4" s="1"/>
  <c r="B5667" i="4" a="1"/>
  <c r="B5667" i="4" s="1"/>
  <c r="B5884" i="4" a="1"/>
  <c r="B5884" i="4" s="1"/>
  <c r="B6153" i="4" a="1"/>
  <c r="B6153" i="4" s="1"/>
  <c r="B6365" i="4" a="1"/>
  <c r="B6365" i="4" s="1"/>
  <c r="B6568" i="4" a="1"/>
  <c r="B6568" i="4" s="1"/>
  <c r="B6753" i="4" a="1"/>
  <c r="B6753" i="4" s="1"/>
  <c r="B7144" i="4" a="1"/>
  <c r="B7144" i="4" s="1"/>
  <c r="B7330" i="4" a="1"/>
  <c r="B7330" i="4" s="1"/>
  <c r="B7493" i="4" a="1"/>
  <c r="B7493" i="4" s="1"/>
  <c r="B7666" i="4" a="1"/>
  <c r="B7666" i="4" s="1"/>
  <c r="B7828" i="4" a="1"/>
  <c r="B7828" i="4" s="1"/>
  <c r="B8000" i="4" a="1"/>
  <c r="B8000" i="4" s="1"/>
  <c r="B8147" i="4" a="1"/>
  <c r="B8147" i="4" s="1"/>
  <c r="B8283" i="4" a="1"/>
  <c r="B8283" i="4" s="1"/>
  <c r="B8431" i="4" a="1"/>
  <c r="B8431" i="4" s="1"/>
  <c r="B8550" i="4" a="1"/>
  <c r="B8550" i="4" s="1"/>
  <c r="B8696" i="4" a="1"/>
  <c r="B8696" i="4" s="1"/>
  <c r="B8807" i="4" a="1"/>
  <c r="B8807" i="4" s="1"/>
  <c r="B8965" i="4" a="1"/>
  <c r="B8965" i="4" s="1"/>
  <c r="B9225" i="4" a="1"/>
  <c r="B9225" i="4" s="1"/>
  <c r="B9316" i="4" a="1"/>
  <c r="B9316" i="4" s="1"/>
  <c r="B9440" i="4" a="1"/>
  <c r="B9440" i="4" s="1"/>
  <c r="B9543" i="4" a="1"/>
  <c r="B9543" i="4" s="1"/>
  <c r="B9631" i="4" a="1"/>
  <c r="B9631" i="4" s="1"/>
  <c r="B9742" i="4" a="1"/>
  <c r="B9742" i="4" s="1"/>
  <c r="B9820" i="4" a="1"/>
  <c r="B9820" i="4" s="1"/>
  <c r="B9924" i="4" a="1"/>
  <c r="B9924" i="4" s="1"/>
  <c r="B22" i="4" a="1"/>
  <c r="B22" i="4" s="1"/>
  <c r="B128" i="4" a="1"/>
  <c r="B128" i="4" s="1"/>
  <c r="B219" i="4" a="1"/>
  <c r="B219" i="4" s="1"/>
  <c r="B403" i="4" a="1"/>
  <c r="B403" i="4" s="1"/>
  <c r="B494" i="4" a="1"/>
  <c r="B494" i="4" s="1"/>
  <c r="B584" i="4" a="1"/>
  <c r="B584" i="4" s="1"/>
  <c r="B656" i="4" a="1"/>
  <c r="B656" i="4" s="1"/>
  <c r="B750" i="4" a="1"/>
  <c r="B750" i="4" s="1"/>
  <c r="B826" i="4" a="1"/>
  <c r="B826" i="4" s="1"/>
  <c r="B921" i="4" a="1"/>
  <c r="B921" i="4" s="1"/>
  <c r="B990" i="4" a="1"/>
  <c r="B990" i="4" s="1"/>
  <c r="B1069" i="4" a="1"/>
  <c r="B1069" i="4" s="1"/>
  <c r="B1218" i="4" a="1"/>
  <c r="B1218" i="4" s="1"/>
  <c r="B1302" i="4" a="1"/>
  <c r="B1302" i="4" s="1"/>
  <c r="B1374" i="4" a="1"/>
  <c r="B1374" i="4" s="1"/>
  <c r="B1452" i="4" a="1"/>
  <c r="B1452" i="4" s="1"/>
  <c r="B1520" i="4" a="1"/>
  <c r="B1520" i="4" s="1"/>
  <c r="B1602" i="4" a="1"/>
  <c r="B1602" i="4" s="1"/>
  <c r="B1672" i="4" a="1"/>
  <c r="B1672" i="4" s="1"/>
  <c r="B1743" i="4" a="1"/>
  <c r="B1743" i="4" s="1"/>
  <c r="B1819" i="4" a="1"/>
  <c r="B1819" i="4" s="1"/>
  <c r="B1886" i="4" a="1"/>
  <c r="B1886" i="4" s="1"/>
  <c r="B1948" i="4" a="1"/>
  <c r="B1948" i="4" s="1"/>
  <c r="B2086" i="4" a="1"/>
  <c r="B2086" i="4" s="1"/>
  <c r="B2154" i="4" a="1"/>
  <c r="B2154" i="4" s="1"/>
  <c r="B2213" i="4" a="1"/>
  <c r="B2213" i="4" s="1"/>
  <c r="B2292" i="4" a="1"/>
  <c r="B2292" i="4" s="1"/>
  <c r="B2364" i="4" a="1"/>
  <c r="B2364" i="4" s="1"/>
  <c r="B2428" i="4" a="1"/>
  <c r="B2428" i="4" s="1"/>
  <c r="B2504" i="4" a="1"/>
  <c r="B2504" i="4" s="1"/>
  <c r="B2570" i="4" a="1"/>
  <c r="B2570" i="4" s="1"/>
  <c r="B2639" i="4" a="1"/>
  <c r="B2639" i="4" s="1"/>
  <c r="B2698" i="4" a="1"/>
  <c r="B2698" i="4" s="1"/>
  <c r="B2767" i="4" a="1"/>
  <c r="B2767" i="4" s="1"/>
  <c r="B2953" i="4" a="1"/>
  <c r="B2953" i="4" s="1"/>
  <c r="B3014" i="4" a="1"/>
  <c r="B3014" i="4" s="1"/>
  <c r="B3137" i="4" a="1"/>
  <c r="B3137" i="4" s="1"/>
  <c r="B3201" i="4" a="1"/>
  <c r="B3201" i="4" s="1"/>
  <c r="B3276" i="4" a="1"/>
  <c r="B3276" i="4" s="1"/>
  <c r="B3328" i="4" a="1"/>
  <c r="B3328" i="4" s="1"/>
  <c r="B3389" i="4" a="1"/>
  <c r="B3389" i="4" s="1"/>
  <c r="B3453" i="4" a="1"/>
  <c r="B3453" i="4" s="1"/>
  <c r="B3509" i="4" a="1"/>
  <c r="B3509" i="4" s="1"/>
  <c r="B3568" i="4" a="1"/>
  <c r="B3568" i="4" s="1"/>
  <c r="B3625" i="4" a="1"/>
  <c r="B3625" i="4" s="1"/>
  <c r="B3679" i="4" a="1"/>
  <c r="B3679" i="4" s="1"/>
  <c r="B3741" i="4" a="1"/>
  <c r="B3741" i="4" s="1"/>
  <c r="B3793" i="4" a="1"/>
  <c r="B3793" i="4" s="1"/>
  <c r="B3853" i="4" a="1"/>
  <c r="B3853" i="4" s="1"/>
  <c r="B3907" i="4" a="1"/>
  <c r="B3907" i="4" s="1"/>
  <c r="B4067" i="4" a="1"/>
  <c r="B4067" i="4" s="1"/>
  <c r="B4176" i="4" a="1"/>
  <c r="B4176" i="4" s="1"/>
  <c r="B4229" i="4" a="1"/>
  <c r="B4229" i="4" s="1"/>
  <c r="B4278" i="4" a="1"/>
  <c r="B4278" i="4" s="1"/>
  <c r="B4433" i="4" a="1"/>
  <c r="B4433" i="4" s="1"/>
  <c r="B4477" i="4" a="1"/>
  <c r="B4477" i="4" s="1"/>
  <c r="B4521" i="4" a="1"/>
  <c r="B4521" i="4" s="1"/>
  <c r="B4567" i="4" a="1"/>
  <c r="B4567" i="4" s="1"/>
  <c r="B4622" i="4" a="1"/>
  <c r="B4622" i="4" s="1"/>
  <c r="B4676" i="4" a="1"/>
  <c r="B4676" i="4" s="1"/>
  <c r="B4722" i="4" a="1"/>
  <c r="B4722" i="4" s="1"/>
  <c r="B4768" i="4" a="1"/>
  <c r="B4768" i="4" s="1"/>
  <c r="B4949" i="4" a="1"/>
  <c r="B4949" i="4" s="1"/>
  <c r="B4997" i="4" a="1"/>
  <c r="B4997" i="4" s="1"/>
  <c r="B12199" i="4" a="1"/>
  <c r="B12199" i="4" s="1"/>
  <c r="B660" i="4" a="1"/>
  <c r="B660" i="4" s="1"/>
  <c r="B1751" i="4" a="1"/>
  <c r="B1751" i="4" s="1"/>
  <c r="B2023" i="4" a="1"/>
  <c r="B2023" i="4" s="1"/>
  <c r="B2155" i="4" a="1"/>
  <c r="B2155" i="4" s="1"/>
  <c r="B2429" i="4" a="1"/>
  <c r="B2429" i="4" s="1"/>
  <c r="B2571" i="4" a="1"/>
  <c r="B2571" i="4" s="1"/>
  <c r="B2640" i="4" a="1"/>
  <c r="B2640" i="4" s="1"/>
  <c r="B2699" i="4" a="1"/>
  <c r="B2699" i="4" s="1"/>
  <c r="B2768" i="4" a="1"/>
  <c r="B2768" i="4" s="1"/>
  <c r="B2835" i="4" a="1"/>
  <c r="B2835" i="4" s="1"/>
  <c r="B2890" i="4" a="1"/>
  <c r="B2890" i="4" s="1"/>
  <c r="B2954" i="4" a="1"/>
  <c r="B2954" i="4" s="1"/>
  <c r="B3140" i="4" a="1"/>
  <c r="B3140" i="4" s="1"/>
  <c r="B3203" i="4" a="1"/>
  <c r="B3203" i="4" s="1"/>
  <c r="B3277" i="4" a="1"/>
  <c r="B3277" i="4" s="1"/>
  <c r="B3333" i="4" a="1"/>
  <c r="B3333" i="4" s="1"/>
  <c r="B3510" i="4" a="1"/>
  <c r="B3510" i="4" s="1"/>
  <c r="B3569" i="4" a="1"/>
  <c r="B3569" i="4" s="1"/>
  <c r="B3626" i="4" a="1"/>
  <c r="B3626" i="4" s="1"/>
  <c r="B3794" i="4" a="1"/>
  <c r="B3794" i="4" s="1"/>
  <c r="B3854" i="4" a="1"/>
  <c r="B3854" i="4" s="1"/>
  <c r="B4014" i="4" a="1"/>
  <c r="B4014" i="4" s="1"/>
  <c r="B4069" i="4" a="1"/>
  <c r="B4069" i="4" s="1"/>
  <c r="B4127" i="4" a="1"/>
  <c r="B4127" i="4" s="1"/>
  <c r="B4230" i="4" a="1"/>
  <c r="B4230" i="4" s="1"/>
  <c r="B4279" i="4" a="1"/>
  <c r="B4279" i="4" s="1"/>
  <c r="B4334" i="4" a="1"/>
  <c r="B4334" i="4" s="1"/>
  <c r="B4385" i="4" a="1"/>
  <c r="B4385" i="4" s="1"/>
  <c r="B4522" i="4" a="1"/>
  <c r="B4522" i="4" s="1"/>
  <c r="B4574" i="4" a="1"/>
  <c r="B4574" i="4" s="1"/>
  <c r="B4624" i="4" a="1"/>
  <c r="B4624" i="4" s="1"/>
  <c r="B4677" i="4" a="1"/>
  <c r="B4677" i="4" s="1"/>
  <c r="B4724" i="4" a="1"/>
  <c r="B4724" i="4" s="1"/>
  <c r="B4769" i="4" a="1"/>
  <c r="B4769" i="4" s="1"/>
  <c r="B4814" i="4" a="1"/>
  <c r="B4814" i="4" s="1"/>
  <c r="B4861" i="4" a="1"/>
  <c r="B4861" i="4" s="1"/>
  <c r="B4950" i="4" a="1"/>
  <c r="B4950" i="4" s="1"/>
  <c r="B14300" i="4" a="1"/>
  <c r="B14300" i="4" s="1"/>
  <c r="B14771" i="4" a="1"/>
  <c r="B14771" i="4" s="1"/>
  <c r="B15245" i="4" a="1"/>
  <c r="B15245" i="4" s="1"/>
  <c r="B15697" i="4" a="1"/>
  <c r="B15697" i="4" s="1"/>
  <c r="B16426" i="4" a="1"/>
  <c r="B16426" i="4" s="1"/>
  <c r="B16750" i="4" a="1"/>
  <c r="B16750" i="4" s="1"/>
  <c r="B5113" i="4" a="1"/>
  <c r="B5113" i="4" s="1"/>
  <c r="B5388" i="4" a="1"/>
  <c r="B5388" i="4" s="1"/>
  <c r="B5668" i="4" a="1"/>
  <c r="B5668" i="4" s="1"/>
  <c r="B5885" i="4" a="1"/>
  <c r="B5885" i="4" s="1"/>
  <c r="B6577" i="4" a="1"/>
  <c r="B6577" i="4" s="1"/>
  <c r="B6755" i="4" a="1"/>
  <c r="B6755" i="4" s="1"/>
  <c r="B6967" i="4" a="1"/>
  <c r="B6967" i="4" s="1"/>
  <c r="B7156" i="4" a="1"/>
  <c r="B7156" i="4" s="1"/>
  <c r="B7333" i="4" a="1"/>
  <c r="B7333" i="4" s="1"/>
  <c r="B7494" i="4" a="1"/>
  <c r="B7494" i="4" s="1"/>
  <c r="B7846" i="4" a="1"/>
  <c r="B7846" i="4" s="1"/>
  <c r="B8014" i="4" a="1"/>
  <c r="B8014" i="4" s="1"/>
  <c r="B8288" i="4" a="1"/>
  <c r="B8288" i="4" s="1"/>
  <c r="B8432" i="4" a="1"/>
  <c r="B8432" i="4" s="1"/>
  <c r="B8553" i="4" a="1"/>
  <c r="B8553" i="4" s="1"/>
  <c r="B8966" i="4" a="1"/>
  <c r="B8966" i="4" s="1"/>
  <c r="B9084" i="4" a="1"/>
  <c r="B9084" i="4" s="1"/>
  <c r="B9226" i="4" a="1"/>
  <c r="B9226" i="4" s="1"/>
  <c r="B9330" i="4" a="1"/>
  <c r="B9330" i="4" s="1"/>
  <c r="B9821" i="4" a="1"/>
  <c r="B9821" i="4" s="1"/>
  <c r="B129" i="4" a="1"/>
  <c r="B129" i="4" s="1"/>
  <c r="B228" i="4" a="1"/>
  <c r="B228" i="4" s="1"/>
  <c r="B585" i="4" a="1"/>
  <c r="B585" i="4" s="1"/>
  <c r="B751" i="4" a="1"/>
  <c r="B751" i="4" s="1"/>
  <c r="B925" i="4" a="1"/>
  <c r="B925" i="4" s="1"/>
  <c r="B991" i="4" a="1"/>
  <c r="B991" i="4" s="1"/>
  <c r="B1074" i="4" a="1"/>
  <c r="B1074" i="4" s="1"/>
  <c r="B1151" i="4" a="1"/>
  <c r="B1151" i="4" s="1"/>
  <c r="B1219" i="4" a="1"/>
  <c r="B1219" i="4" s="1"/>
  <c r="B1307" i="4" a="1"/>
  <c r="B1307" i="4" s="1"/>
  <c r="B1375" i="4" a="1"/>
  <c r="B1375" i="4" s="1"/>
  <c r="B1609" i="4" a="1"/>
  <c r="B1609" i="4" s="1"/>
  <c r="B1673" i="4" a="1"/>
  <c r="B1673" i="4" s="1"/>
  <c r="B1822" i="4" a="1"/>
  <c r="B1822" i="4" s="1"/>
  <c r="B1887" i="4" a="1"/>
  <c r="B1887" i="4" s="1"/>
  <c r="B1949" i="4" a="1"/>
  <c r="B1949" i="4" s="1"/>
  <c r="B2088" i="4" a="1"/>
  <c r="B2088" i="4" s="1"/>
  <c r="B2214" i="4" a="1"/>
  <c r="B2214" i="4" s="1"/>
  <c r="B2505" i="4" a="1"/>
  <c r="B2505" i="4" s="1"/>
  <c r="B3079" i="4" a="1"/>
  <c r="B3079" i="4" s="1"/>
  <c r="B4903" i="4" a="1"/>
  <c r="B4903" i="4" s="1"/>
  <c r="B12208" i="4" a="1"/>
  <c r="B12208" i="4" s="1"/>
  <c r="B13489" i="4" a="1"/>
  <c r="B13489" i="4" s="1"/>
  <c r="B14301" i="4" a="1"/>
  <c r="B14301" i="4" s="1"/>
  <c r="B15730" i="4" a="1"/>
  <c r="B15730" i="4" s="1"/>
  <c r="B16089" i="4" a="1"/>
  <c r="B16089" i="4" s="1"/>
  <c r="B16752" i="4" a="1"/>
  <c r="B16752" i="4" s="1"/>
  <c r="B5122" i="4" a="1"/>
  <c r="B5122" i="4" s="1"/>
  <c r="B5683" i="4" a="1"/>
  <c r="B5683" i="4" s="1"/>
  <c r="B5897" i="4" a="1"/>
  <c r="B5897" i="4" s="1"/>
  <c r="B6154" i="4" a="1"/>
  <c r="B6154" i="4" s="1"/>
  <c r="B6368" i="4" a="1"/>
  <c r="B6368" i="4" s="1"/>
  <c r="B6579" i="4" a="1"/>
  <c r="B6579" i="4" s="1"/>
  <c r="B6756" i="4" a="1"/>
  <c r="B6756" i="4" s="1"/>
  <c r="B7157" i="4" a="1"/>
  <c r="B7157" i="4" s="1"/>
  <c r="B7351" i="4" a="1"/>
  <c r="B7351" i="4" s="1"/>
  <c r="B7495" i="4" a="1"/>
  <c r="B7495" i="4" s="1"/>
  <c r="B7667" i="4" a="1"/>
  <c r="B7667" i="4" s="1"/>
  <c r="B7850" i="4" a="1"/>
  <c r="B7850" i="4" s="1"/>
  <c r="B8016" i="4" a="1"/>
  <c r="B8016" i="4" s="1"/>
  <c r="B8148" i="4" a="1"/>
  <c r="B8148" i="4" s="1"/>
  <c r="B8292" i="4" a="1"/>
  <c r="B8292" i="4" s="1"/>
  <c r="B8433" i="4" a="1"/>
  <c r="B8433" i="4" s="1"/>
  <c r="B8554" i="4" a="1"/>
  <c r="B8554" i="4" s="1"/>
  <c r="B8703" i="4" a="1"/>
  <c r="B8703" i="4" s="1"/>
  <c r="B8808" i="4" a="1"/>
  <c r="B8808" i="4" s="1"/>
  <c r="B8967" i="4" a="1"/>
  <c r="B8967" i="4" s="1"/>
  <c r="B9090" i="4" a="1"/>
  <c r="B9090" i="4" s="1"/>
  <c r="B9227" i="4" a="1"/>
  <c r="B9227" i="4" s="1"/>
  <c r="B9332" i="4" a="1"/>
  <c r="B9332" i="4" s="1"/>
  <c r="B9452" i="4" a="1"/>
  <c r="B9452" i="4" s="1"/>
  <c r="B9544" i="4" a="1"/>
  <c r="B9544" i="4" s="1"/>
  <c r="B9743" i="4" a="1"/>
  <c r="B9743" i="4" s="1"/>
  <c r="B9828" i="4" a="1"/>
  <c r="B9828" i="4" s="1"/>
  <c r="B9926" i="4" a="1"/>
  <c r="B9926" i="4" s="1"/>
  <c r="B24" i="4" a="1"/>
  <c r="B24" i="4" s="1"/>
  <c r="B130" i="4" a="1"/>
  <c r="B130" i="4" s="1"/>
  <c r="B229" i="4" a="1"/>
  <c r="B229" i="4" s="1"/>
  <c r="B332" i="4" a="1"/>
  <c r="B332" i="4" s="1"/>
  <c r="B408" i="4" a="1"/>
  <c r="B408" i="4" s="1"/>
  <c r="B504" i="4" a="1"/>
  <c r="B504" i="4" s="1"/>
  <c r="B586" i="4" a="1"/>
  <c r="B586" i="4" s="1"/>
  <c r="B665" i="4" a="1"/>
  <c r="B665" i="4" s="1"/>
  <c r="B752" i="4" a="1"/>
  <c r="B752" i="4" s="1"/>
  <c r="B827" i="4" a="1"/>
  <c r="B827" i="4" s="1"/>
  <c r="B992" i="4" a="1"/>
  <c r="B992" i="4" s="1"/>
  <c r="B1075" i="4" a="1"/>
  <c r="B1075" i="4" s="1"/>
  <c r="B1156" i="4" a="1"/>
  <c r="B1156" i="4" s="1"/>
  <c r="B1220" i="4" a="1"/>
  <c r="B1220" i="4" s="1"/>
  <c r="B1312" i="4" a="1"/>
  <c r="B1312" i="4" s="1"/>
  <c r="B1376" i="4" a="1"/>
  <c r="B1376" i="4" s="1"/>
  <c r="B1453" i="4" a="1"/>
  <c r="B1453" i="4" s="1"/>
  <c r="B1528" i="4" a="1"/>
  <c r="B1528" i="4" s="1"/>
  <c r="B1610" i="4" a="1"/>
  <c r="B1610" i="4" s="1"/>
  <c r="B1674" i="4" a="1"/>
  <c r="B1674" i="4" s="1"/>
  <c r="B1752" i="4" a="1"/>
  <c r="B1752" i="4" s="1"/>
  <c r="B1824" i="4" a="1"/>
  <c r="B1824" i="4" s="1"/>
  <c r="B1888" i="4" a="1"/>
  <c r="B1888" i="4" s="1"/>
  <c r="B1950" i="4" a="1"/>
  <c r="B1950" i="4" s="1"/>
  <c r="B2025" i="4" a="1"/>
  <c r="B2025" i="4" s="1"/>
  <c r="B2094" i="4" a="1"/>
  <c r="B2094" i="4" s="1"/>
  <c r="B2156" i="4" a="1"/>
  <c r="B2156" i="4" s="1"/>
  <c r="B2230" i="4" a="1"/>
  <c r="B2230" i="4" s="1"/>
  <c r="B2293" i="4" a="1"/>
  <c r="B2293" i="4" s="1"/>
  <c r="B2366" i="4" a="1"/>
  <c r="B2366" i="4" s="1"/>
  <c r="B2430" i="4" a="1"/>
  <c r="B2430" i="4" s="1"/>
  <c r="B2506" i="4" a="1"/>
  <c r="B2506" i="4" s="1"/>
  <c r="B2572" i="4" a="1"/>
  <c r="B2572" i="4" s="1"/>
  <c r="B2641" i="4" a="1"/>
  <c r="B2641" i="4" s="1"/>
  <c r="B2700" i="4" a="1"/>
  <c r="B2700" i="4" s="1"/>
  <c r="B2774" i="4" a="1"/>
  <c r="B2774" i="4" s="1"/>
  <c r="B2836" i="4" a="1"/>
  <c r="B2836" i="4" s="1"/>
  <c r="B2894" i="4" a="1"/>
  <c r="B2894" i="4" s="1"/>
  <c r="B2956" i="4" a="1"/>
  <c r="B2956" i="4" s="1"/>
  <c r="B3015" i="4" a="1"/>
  <c r="B3015" i="4" s="1"/>
  <c r="B3080" i="4" a="1"/>
  <c r="B3080" i="4" s="1"/>
  <c r="B3152" i="4" a="1"/>
  <c r="B3152" i="4" s="1"/>
  <c r="B3204" i="4" a="1"/>
  <c r="B3204" i="4" s="1"/>
  <c r="B3278" i="4" a="1"/>
  <c r="B3278" i="4" s="1"/>
  <c r="B3340" i="4" a="1"/>
  <c r="B3340" i="4" s="1"/>
  <c r="B3393" i="4" a="1"/>
  <c r="B3393" i="4" s="1"/>
  <c r="B3456" i="4" a="1"/>
  <c r="B3456" i="4" s="1"/>
  <c r="B3511" i="4" a="1"/>
  <c r="B3511" i="4" s="1"/>
  <c r="B3573" i="4" a="1"/>
  <c r="B3573" i="4" s="1"/>
  <c r="B3627" i="4" a="1"/>
  <c r="B3627" i="4" s="1"/>
  <c r="B3683" i="4" a="1"/>
  <c r="B3683" i="4" s="1"/>
  <c r="B3742" i="4" a="1"/>
  <c r="B3742" i="4" s="1"/>
  <c r="B3795" i="4" a="1"/>
  <c r="B3795" i="4" s="1"/>
  <c r="B3855" i="4" a="1"/>
  <c r="B3855" i="4" s="1"/>
  <c r="B3908" i="4" a="1"/>
  <c r="B3908" i="4" s="1"/>
  <c r="B3965" i="4" a="1"/>
  <c r="B3965" i="4" s="1"/>
  <c r="B4017" i="4" a="1"/>
  <c r="B4017" i="4" s="1"/>
  <c r="B4071" i="4" a="1"/>
  <c r="B4071" i="4" s="1"/>
  <c r="B4128" i="4" a="1"/>
  <c r="B4128" i="4" s="1"/>
  <c r="B4177" i="4" a="1"/>
  <c r="B4177" i="4" s="1"/>
  <c r="B4232" i="4" a="1"/>
  <c r="B4232" i="4" s="1"/>
  <c r="B4335" i="4" a="1"/>
  <c r="B4335" i="4" s="1"/>
  <c r="B4386" i="4" a="1"/>
  <c r="B4386" i="4" s="1"/>
  <c r="B4435" i="4" a="1"/>
  <c r="B4435" i="4" s="1"/>
  <c r="B4482" i="4" a="1"/>
  <c r="B4482" i="4" s="1"/>
  <c r="B4528" i="4" a="1"/>
  <c r="B4528" i="4" s="1"/>
  <c r="B4581" i="4" a="1"/>
  <c r="B4581" i="4" s="1"/>
  <c r="B4625" i="4" a="1"/>
  <c r="B4625" i="4" s="1"/>
  <c r="B4678" i="4" a="1"/>
  <c r="B4678" i="4" s="1"/>
  <c r="B4774" i="4" a="1"/>
  <c r="B4774" i="4" s="1"/>
  <c r="B4815" i="4" a="1"/>
  <c r="B4815" i="4" s="1"/>
  <c r="B4863" i="4" a="1"/>
  <c r="B4863" i="4" s="1"/>
  <c r="B4904" i="4" a="1"/>
  <c r="B4904" i="4" s="1"/>
  <c r="B4953" i="4" a="1"/>
  <c r="B4953" i="4" s="1"/>
  <c r="B4999" i="4" a="1"/>
  <c r="B4999" i="4" s="1"/>
  <c r="B12816" i="4" a="1"/>
  <c r="B12816" i="4" s="1"/>
  <c r="B14527" i="4" a="1"/>
  <c r="B14527" i="4" s="1"/>
  <c r="B14977" i="4" a="1"/>
  <c r="B14977" i="4" s="1"/>
  <c r="B15437" i="4" a="1"/>
  <c r="B15437" i="4" s="1"/>
  <c r="B15820" i="4" a="1"/>
  <c r="B15820" i="4" s="1"/>
  <c r="B16227" i="4" a="1"/>
  <c r="B16227" i="4" s="1"/>
  <c r="B16534" i="4" a="1"/>
  <c r="B16534" i="4" s="1"/>
  <c r="B16882" i="4" a="1"/>
  <c r="B16882" i="4" s="1"/>
  <c r="B5147" i="4" a="1"/>
  <c r="B5147" i="4" s="1"/>
  <c r="B5734" i="4" a="1"/>
  <c r="B5734" i="4" s="1"/>
  <c r="B6019" i="4" a="1"/>
  <c r="B6019" i="4" s="1"/>
  <c r="B6440" i="4" a="1"/>
  <c r="B6440" i="4" s="1"/>
  <c r="B6624" i="4" a="1"/>
  <c r="B6624" i="4" s="1"/>
  <c r="B7008" i="4" a="1"/>
  <c r="B7008" i="4" s="1"/>
  <c r="B7230" i="4" a="1"/>
  <c r="B7230" i="4" s="1"/>
  <c r="B7572" i="4" a="1"/>
  <c r="B7572" i="4" s="1"/>
  <c r="B7732" i="4" a="1"/>
  <c r="B7732" i="4" s="1"/>
  <c r="B7921" i="4" a="1"/>
  <c r="B7921" i="4" s="1"/>
  <c r="B8060" i="4" a="1"/>
  <c r="B8060" i="4" s="1"/>
  <c r="B8476" i="4" a="1"/>
  <c r="B8476" i="4" s="1"/>
  <c r="B8607" i="4" a="1"/>
  <c r="B8607" i="4" s="1"/>
  <c r="B8879" i="4" a="1"/>
  <c r="B8879" i="4" s="1"/>
  <c r="B9146" i="4" a="1"/>
  <c r="B9146" i="4" s="1"/>
  <c r="B9252" i="4" a="1"/>
  <c r="B9252" i="4" s="1"/>
  <c r="B9483" i="4" a="1"/>
  <c r="B9483" i="4" s="1"/>
  <c r="B9585" i="4" a="1"/>
  <c r="B9585" i="4" s="1"/>
  <c r="B9680" i="4" a="1"/>
  <c r="B9680" i="4" s="1"/>
  <c r="B9767" i="4" a="1"/>
  <c r="B9767" i="4" s="1"/>
  <c r="B9868" i="4" a="1"/>
  <c r="B9868" i="4" s="1"/>
  <c r="B9956" i="4" a="1"/>
  <c r="B9956" i="4" s="1"/>
  <c r="B71" i="4" a="1"/>
  <c r="B71" i="4" s="1"/>
  <c r="B155" i="4" a="1"/>
  <c r="B155" i="4" s="1"/>
  <c r="B259" i="4" a="1"/>
  <c r="B259" i="4" s="1"/>
  <c r="B353" i="4" a="1"/>
  <c r="B353" i="4" s="1"/>
  <c r="B527" i="4" a="1"/>
  <c r="B527" i="4" s="1"/>
  <c r="B619" i="4" a="1"/>
  <c r="B619" i="4" s="1"/>
  <c r="B696" i="4" a="1"/>
  <c r="B696" i="4" s="1"/>
  <c r="B780" i="4" a="1"/>
  <c r="B780" i="4" s="1"/>
  <c r="B873" i="4" a="1"/>
  <c r="B873" i="4" s="1"/>
  <c r="B935" i="4" a="1"/>
  <c r="B935" i="4" s="1"/>
  <c r="B1028" i="4" a="1"/>
  <c r="B1028" i="4" s="1"/>
  <c r="B1098" i="4" a="1"/>
  <c r="B1098" i="4" s="1"/>
  <c r="B1180" i="4" a="1"/>
  <c r="B1180" i="4" s="1"/>
  <c r="B1258" i="4" a="1"/>
  <c r="B1258" i="4" s="1"/>
  <c r="B1333" i="4" a="1"/>
  <c r="B1333" i="4" s="1"/>
  <c r="B1404" i="4" a="1"/>
  <c r="B1404" i="4" s="1"/>
  <c r="B1482" i="4" a="1"/>
  <c r="B1482" i="4" s="1"/>
  <c r="B1555" i="4" a="1"/>
  <c r="B1555" i="4" s="1"/>
  <c r="B1621" i="4" a="1"/>
  <c r="B1621" i="4" s="1"/>
  <c r="B1707" i="4" a="1"/>
  <c r="B1707" i="4" s="1"/>
  <c r="B1773" i="4" a="1"/>
  <c r="B1773" i="4" s="1"/>
  <c r="B1846" i="4" a="1"/>
  <c r="B1846" i="4" s="1"/>
  <c r="B1912" i="4" a="1"/>
  <c r="B1912" i="4" s="1"/>
  <c r="B1980" i="4" a="1"/>
  <c r="B1980" i="4" s="1"/>
  <c r="B2051" i="4" a="1"/>
  <c r="B2051" i="4" s="1"/>
  <c r="B2109" i="4" a="1"/>
  <c r="B2109" i="4" s="1"/>
  <c r="B2182" i="4" a="1"/>
  <c r="B2182" i="4" s="1"/>
  <c r="B2253" i="4" a="1"/>
  <c r="B2253" i="4" s="1"/>
  <c r="B2390" i="4" a="1"/>
  <c r="B2390" i="4" s="1"/>
  <c r="B2532" i="4" a="1"/>
  <c r="B2532" i="4" s="1"/>
  <c r="B2595" i="4" a="1"/>
  <c r="B2595" i="4" s="1"/>
  <c r="B2660" i="4" a="1"/>
  <c r="B2660" i="4" s="1"/>
  <c r="B2729" i="4" a="1"/>
  <c r="B2729" i="4" s="1"/>
  <c r="B2791" i="4" a="1"/>
  <c r="B2791" i="4" s="1"/>
  <c r="B2846" i="4" a="1"/>
  <c r="B2846" i="4" s="1"/>
  <c r="B2918" i="4" a="1"/>
  <c r="B2918" i="4" s="1"/>
  <c r="B2977" i="4" a="1"/>
  <c r="B2977" i="4" s="1"/>
  <c r="B3100" i="4" a="1"/>
  <c r="B3100" i="4" s="1"/>
  <c r="B3231" i="4" a="1"/>
  <c r="B3231" i="4" s="1"/>
  <c r="B3294" i="4" a="1"/>
  <c r="B3294" i="4" s="1"/>
  <c r="B3421" i="4" a="1"/>
  <c r="B3421" i="4" s="1"/>
  <c r="B3476" i="4" a="1"/>
  <c r="B3476" i="4" s="1"/>
  <c r="B3531" i="4" a="1"/>
  <c r="B3531" i="4" s="1"/>
  <c r="B3590" i="4" a="1"/>
  <c r="B3590" i="4" s="1"/>
  <c r="B3649" i="4" a="1"/>
  <c r="B3649" i="4" s="1"/>
  <c r="B3754" i="4" a="1"/>
  <c r="B3754" i="4" s="1"/>
  <c r="B3813" i="4" a="1"/>
  <c r="B3813" i="4" s="1"/>
  <c r="B3868" i="4" a="1"/>
  <c r="B3868" i="4" s="1"/>
  <c r="B3931" i="4" a="1"/>
  <c r="B3931" i="4" s="1"/>
  <c r="B3986" i="4" a="1"/>
  <c r="B3986" i="4" s="1"/>
  <c r="B4041" i="4" a="1"/>
  <c r="B4041" i="4" s="1"/>
  <c r="B4093" i="4" a="1"/>
  <c r="B4093" i="4" s="1"/>
  <c r="B4199" i="4" a="1"/>
  <c r="B4199" i="4" s="1"/>
  <c r="B4255" i="4" a="1"/>
  <c r="B4255" i="4" s="1"/>
  <c r="B4303" i="4" a="1"/>
  <c r="B4303" i="4" s="1"/>
  <c r="B4356" i="4" a="1"/>
  <c r="B4356" i="4" s="1"/>
  <c r="B4452" i="4" a="1"/>
  <c r="B4452" i="4" s="1"/>
  <c r="B4496" i="4" a="1"/>
  <c r="B4496" i="4" s="1"/>
  <c r="B4593" i="4" a="1"/>
  <c r="B4593" i="4" s="1"/>
  <c r="B4642" i="4" a="1"/>
  <c r="B4642" i="4" s="1"/>
  <c r="B4694" i="4" a="1"/>
  <c r="B4694" i="4" s="1"/>
  <c r="B4744" i="4" a="1"/>
  <c r="B4744" i="4" s="1"/>
  <c r="B4829" i="4" a="1"/>
  <c r="B4829" i="4" s="1"/>
  <c r="B4874" i="4" a="1"/>
  <c r="B4874" i="4" s="1"/>
  <c r="B4920" i="4" a="1"/>
  <c r="B4920" i="4" s="1"/>
  <c r="B4967" i="4" a="1"/>
  <c r="B4967" i="4" s="1"/>
  <c r="B12974" i="4" a="1"/>
  <c r="B12974" i="4" s="1"/>
  <c r="B14546" i="4" a="1"/>
  <c r="B14546" i="4" s="1"/>
  <c r="B14981" i="4" a="1"/>
  <c r="B14981" i="4" s="1"/>
  <c r="B15438" i="4" a="1"/>
  <c r="B15438" i="4" s="1"/>
  <c r="B16228" i="4" a="1"/>
  <c r="B16228" i="4" s="1"/>
  <c r="B16554" i="4" a="1"/>
  <c r="B16554" i="4" s="1"/>
  <c r="B5492" i="4" a="1"/>
  <c r="B5492" i="4" s="1"/>
  <c r="B5738" i="4" a="1"/>
  <c r="B5738" i="4" s="1"/>
  <c r="B6228" i="4" a="1"/>
  <c r="B6228" i="4" s="1"/>
  <c r="B6465" i="4" a="1"/>
  <c r="B6465" i="4" s="1"/>
  <c r="B6632" i="4" a="1"/>
  <c r="B6632" i="4" s="1"/>
  <c r="B7017" i="4" a="1"/>
  <c r="B7017" i="4" s="1"/>
  <c r="B7231" i="4" a="1"/>
  <c r="B7231" i="4" s="1"/>
  <c r="B7393" i="4" a="1"/>
  <c r="B7393" i="4" s="1"/>
  <c r="B7573" i="4" a="1"/>
  <c r="B7573" i="4" s="1"/>
  <c r="B7742" i="4" a="1"/>
  <c r="B7742" i="4" s="1"/>
  <c r="B7923" i="4" a="1"/>
  <c r="B7923" i="4" s="1"/>
  <c r="B8217" i="4" a="1"/>
  <c r="B8217" i="4" s="1"/>
  <c r="B8343" i="4" a="1"/>
  <c r="B8343" i="4" s="1"/>
  <c r="B8485" i="4" a="1"/>
  <c r="B8485" i="4" s="1"/>
  <c r="B8613" i="4" a="1"/>
  <c r="B8613" i="4" s="1"/>
  <c r="B8728" i="4" a="1"/>
  <c r="B8728" i="4" s="1"/>
  <c r="B8880" i="4" a="1"/>
  <c r="B8880" i="4" s="1"/>
  <c r="B9147" i="4" a="1"/>
  <c r="B9147" i="4" s="1"/>
  <c r="B9253" i="4" a="1"/>
  <c r="B9253" i="4" s="1"/>
  <c r="B9378" i="4" a="1"/>
  <c r="B9378" i="4" s="1"/>
  <c r="B9484" i="4" a="1"/>
  <c r="B9484" i="4" s="1"/>
  <c r="B9587" i="4" a="1"/>
  <c r="B9587" i="4" s="1"/>
  <c r="B9769" i="4" a="1"/>
  <c r="B9769" i="4" s="1"/>
  <c r="B9876" i="4" a="1"/>
  <c r="B9876" i="4" s="1"/>
  <c r="B72" i="4" a="1"/>
  <c r="B72" i="4" s="1"/>
  <c r="B156" i="4" a="1"/>
  <c r="B156" i="4" s="1"/>
  <c r="B260" i="4" a="1"/>
  <c r="B260" i="4" s="1"/>
  <c r="B354" i="4" a="1"/>
  <c r="B354" i="4" s="1"/>
  <c r="B447" i="4" a="1"/>
  <c r="B447" i="4" s="1"/>
  <c r="B528" i="4" a="1"/>
  <c r="B528" i="4" s="1"/>
  <c r="B627" i="4" a="1"/>
  <c r="B627" i="4" s="1"/>
  <c r="B785" i="4" a="1"/>
  <c r="B785" i="4" s="1"/>
  <c r="B874" i="4" a="1"/>
  <c r="B874" i="4" s="1"/>
  <c r="B943" i="4" a="1"/>
  <c r="B943" i="4" s="1"/>
  <c r="B1029" i="4" a="1"/>
  <c r="B1029" i="4" s="1"/>
  <c r="B1099" i="4" a="1"/>
  <c r="B1099" i="4" s="1"/>
  <c r="B12397" i="4" a="1"/>
  <c r="B12397" i="4" s="1"/>
  <c r="B13940" i="4" a="1"/>
  <c r="B13940" i="4" s="1"/>
  <c r="B14973" i="4" a="1"/>
  <c r="B14973" i="4" s="1"/>
  <c r="B15738" i="4" a="1"/>
  <c r="B15738" i="4" s="1"/>
  <c r="B16279" i="4" a="1"/>
  <c r="B16279" i="4" s="1"/>
  <c r="B16881" i="4" a="1"/>
  <c r="B16881" i="4" s="1"/>
  <c r="B6227" i="4" a="1"/>
  <c r="B6227" i="4" s="1"/>
  <c r="B6599" i="4" a="1"/>
  <c r="B6599" i="4" s="1"/>
  <c r="B7232" i="4" a="1"/>
  <c r="B7232" i="4" s="1"/>
  <c r="B7517" i="4" a="1"/>
  <c r="B7517" i="4" s="1"/>
  <c r="B8337" i="4" a="1"/>
  <c r="B8337" i="4" s="1"/>
  <c r="B8767" i="4" a="1"/>
  <c r="B8767" i="4" s="1"/>
  <c r="B8996" i="4" a="1"/>
  <c r="B8996" i="4" s="1"/>
  <c r="B9231" i="4" a="1"/>
  <c r="B9231" i="4" s="1"/>
  <c r="B9403" i="4" a="1"/>
  <c r="B9403" i="4" s="1"/>
  <c r="B9565" i="4" a="1"/>
  <c r="B9565" i="4" s="1"/>
  <c r="B9757" i="4" a="1"/>
  <c r="B9757" i="4" s="1"/>
  <c r="B9883" i="4" a="1"/>
  <c r="B9883" i="4" s="1"/>
  <c r="B237" i="4" a="1"/>
  <c r="B237" i="4" s="1"/>
  <c r="B374" i="4" a="1"/>
  <c r="B374" i="4" s="1"/>
  <c r="B526" i="4" a="1"/>
  <c r="B526" i="4" s="1"/>
  <c r="B682" i="4" a="1"/>
  <c r="B682" i="4" s="1"/>
  <c r="B952" i="4" a="1"/>
  <c r="B952" i="4" s="1"/>
  <c r="B1332" i="4" a="1"/>
  <c r="B1332" i="4" s="1"/>
  <c r="B1458" i="4" a="1"/>
  <c r="B1458" i="4" s="1"/>
  <c r="B1558" i="4" a="1"/>
  <c r="B1558" i="4" s="1"/>
  <c r="B1699" i="4" a="1"/>
  <c r="B1699" i="4" s="1"/>
  <c r="B1794" i="4" a="1"/>
  <c r="B1794" i="4" s="1"/>
  <c r="B1911" i="4" a="1"/>
  <c r="B1911" i="4" s="1"/>
  <c r="B2029" i="4" a="1"/>
  <c r="B2029" i="4" s="1"/>
  <c r="B2122" i="4" a="1"/>
  <c r="B2122" i="4" s="1"/>
  <c r="B2238" i="4" a="1"/>
  <c r="B2238" i="4" s="1"/>
  <c r="B2335" i="4" a="1"/>
  <c r="B2335" i="4" s="1"/>
  <c r="B2457" i="4" a="1"/>
  <c r="B2457" i="4" s="1"/>
  <c r="B2574" i="4" a="1"/>
  <c r="B2574" i="4" s="1"/>
  <c r="B2666" i="4" a="1"/>
  <c r="B2666" i="4" s="1"/>
  <c r="B2787" i="4" a="1"/>
  <c r="B2787" i="4" s="1"/>
  <c r="B2870" i="4" a="1"/>
  <c r="B2870" i="4" s="1"/>
  <c r="B2976" i="4" a="1"/>
  <c r="B2976" i="4" s="1"/>
  <c r="B3171" i="4" a="1"/>
  <c r="B3171" i="4" s="1"/>
  <c r="B3286" i="4" a="1"/>
  <c r="B3286" i="4" s="1"/>
  <c r="B3373" i="4" a="1"/>
  <c r="B3373" i="4" s="1"/>
  <c r="B3466" i="4" a="1"/>
  <c r="B3466" i="4" s="1"/>
  <c r="B3574" i="4" a="1"/>
  <c r="B3574" i="4" s="1"/>
  <c r="B3655" i="4" a="1"/>
  <c r="B3655" i="4" s="1"/>
  <c r="B3748" i="4" a="1"/>
  <c r="B3748" i="4" s="1"/>
  <c r="B3826" i="4" a="1"/>
  <c r="B3826" i="4" s="1"/>
  <c r="B3921" i="4" a="1"/>
  <c r="B3921" i="4" s="1"/>
  <c r="B4096" i="4" a="1"/>
  <c r="B4096" i="4" s="1"/>
  <c r="B4189" i="4" a="1"/>
  <c r="B4189" i="4" s="1"/>
  <c r="B4265" i="4" a="1"/>
  <c r="B4265" i="4" s="1"/>
  <c r="B4354" i="4" a="1"/>
  <c r="B4354" i="4" s="1"/>
  <c r="B4436" i="4" a="1"/>
  <c r="B4436" i="4" s="1"/>
  <c r="B4504" i="4" a="1"/>
  <c r="B4504" i="4" s="1"/>
  <c r="B4587" i="4" a="1"/>
  <c r="B4587" i="4" s="1"/>
  <c r="B4648" i="4" a="1"/>
  <c r="B4648" i="4" s="1"/>
  <c r="B4732" i="4" a="1"/>
  <c r="B4732" i="4" s="1"/>
  <c r="B4818" i="4" a="1"/>
  <c r="B4818" i="4" s="1"/>
  <c r="B4876" i="4" a="1"/>
  <c r="B4876" i="4" s="1"/>
  <c r="B4957" i="4" a="1"/>
  <c r="B4957" i="4" s="1"/>
  <c r="B12400" i="4" a="1"/>
  <c r="B12400" i="4" s="1"/>
  <c r="B13941" i="4" a="1"/>
  <c r="B13941" i="4" s="1"/>
  <c r="B14974" i="4" a="1"/>
  <c r="B14974" i="4" s="1"/>
  <c r="B15740" i="4" a="1"/>
  <c r="B15740" i="4" s="1"/>
  <c r="B5423" i="4" a="1"/>
  <c r="B5423" i="4" s="1"/>
  <c r="B5827" i="4" a="1"/>
  <c r="B5827" i="4" s="1"/>
  <c r="B6229" i="4" a="1"/>
  <c r="B6229" i="4" s="1"/>
  <c r="B6601" i="4" a="1"/>
  <c r="B6601" i="4" s="1"/>
  <c r="B6890" i="4" a="1"/>
  <c r="B6890" i="4" s="1"/>
  <c r="B7537" i="4" a="1"/>
  <c r="B7537" i="4" s="1"/>
  <c r="B7780" i="4" a="1"/>
  <c r="B7780" i="4" s="1"/>
  <c r="B8064" i="4" a="1"/>
  <c r="B8064" i="4" s="1"/>
  <c r="B8338" i="4" a="1"/>
  <c r="B8338" i="4" s="1"/>
  <c r="B8560" i="4" a="1"/>
  <c r="B8560" i="4" s="1"/>
  <c r="B8768" i="4" a="1"/>
  <c r="B8768" i="4" s="1"/>
  <c r="B8997" i="4" a="1"/>
  <c r="B8997" i="4" s="1"/>
  <c r="B9232" i="4" a="1"/>
  <c r="B9232" i="4" s="1"/>
  <c r="B9410" i="4" a="1"/>
  <c r="B9410" i="4" s="1"/>
  <c r="B9884" i="4" a="1"/>
  <c r="B9884" i="4" s="1"/>
  <c r="B69" i="4" a="1"/>
  <c r="B69" i="4" s="1"/>
  <c r="B238" i="4" a="1"/>
  <c r="B238" i="4" s="1"/>
  <c r="B384" i="4" a="1"/>
  <c r="B384" i="4" s="1"/>
  <c r="B529" i="4" a="1"/>
  <c r="B529" i="4" s="1"/>
  <c r="B688" i="4" a="1"/>
  <c r="B688" i="4" s="1"/>
  <c r="B802" i="4" a="1"/>
  <c r="B802" i="4" s="1"/>
  <c r="B956" i="4" a="1"/>
  <c r="B956" i="4" s="1"/>
  <c r="B1334" i="4" a="1"/>
  <c r="B1334" i="4" s="1"/>
  <c r="B1463" i="4" a="1"/>
  <c r="B1463" i="4" s="1"/>
  <c r="B1559" i="4" a="1"/>
  <c r="B1559" i="4" s="1"/>
  <c r="B1918" i="4" a="1"/>
  <c r="B1918" i="4" s="1"/>
  <c r="B2030" i="4" a="1"/>
  <c r="B2030" i="4" s="1"/>
  <c r="B2123" i="4" a="1"/>
  <c r="B2123" i="4" s="1"/>
  <c r="B2240" i="4" a="1"/>
  <c r="B2240" i="4" s="1"/>
  <c r="B2338" i="4" a="1"/>
  <c r="B2338" i="4" s="1"/>
  <c r="B2463" i="4" a="1"/>
  <c r="B2463" i="4" s="1"/>
  <c r="B2575" i="4" a="1"/>
  <c r="B2575" i="4" s="1"/>
  <c r="B2667" i="4" a="1"/>
  <c r="B2667" i="4" s="1"/>
  <c r="B2978" i="4" a="1"/>
  <c r="B2978" i="4" s="1"/>
  <c r="B3093" i="4" a="1"/>
  <c r="B3093" i="4" s="1"/>
  <c r="B3172" i="4" a="1"/>
  <c r="B3172" i="4" s="1"/>
  <c r="B3287" i="4" a="1"/>
  <c r="B3287" i="4" s="1"/>
  <c r="B3475" i="4" a="1"/>
  <c r="B3475" i="4" s="1"/>
  <c r="B3575" i="4" a="1"/>
  <c r="B3575" i="4" s="1"/>
  <c r="B3749" i="4" a="1"/>
  <c r="B3749" i="4" s="1"/>
  <c r="B3827" i="4" a="1"/>
  <c r="B3827" i="4" s="1"/>
  <c r="B3930" i="4" a="1"/>
  <c r="B3930" i="4" s="1"/>
  <c r="B4018" i="4" a="1"/>
  <c r="B4018" i="4" s="1"/>
  <c r="B4097" i="4" a="1"/>
  <c r="B4097" i="4" s="1"/>
  <c r="B4190" i="4" a="1"/>
  <c r="B4190" i="4" s="1"/>
  <c r="B4266" i="4" a="1"/>
  <c r="B4266" i="4" s="1"/>
  <c r="B4505" i="4" a="1"/>
  <c r="B4505" i="4" s="1"/>
  <c r="B4649" i="4" a="1"/>
  <c r="B4649" i="4" s="1"/>
  <c r="B4733" i="4" a="1"/>
  <c r="B4733" i="4" s="1"/>
  <c r="B4819" i="4" a="1"/>
  <c r="B4819" i="4" s="1"/>
  <c r="B4877" i="4" a="1"/>
  <c r="B4877" i="4" s="1"/>
  <c r="B12488" i="4" a="1"/>
  <c r="B12488" i="4" s="1"/>
  <c r="B13942" i="4" a="1"/>
  <c r="B13942" i="4" s="1"/>
  <c r="B14975" i="4" a="1"/>
  <c r="B14975" i="4" s="1"/>
  <c r="B15741" i="4" a="1"/>
  <c r="B15741" i="4" s="1"/>
  <c r="B16280" i="4" a="1"/>
  <c r="B16280" i="4" s="1"/>
  <c r="B16888" i="4" a="1"/>
  <c r="B16888" i="4" s="1"/>
  <c r="B5424" i="4" a="1"/>
  <c r="B5424" i="4" s="1"/>
  <c r="B5828" i="4" a="1"/>
  <c r="B5828" i="4" s="1"/>
  <c r="B6603" i="4" a="1"/>
  <c r="B6603" i="4" s="1"/>
  <c r="B6891" i="4" a="1"/>
  <c r="B6891" i="4" s="1"/>
  <c r="B7551" i="4" a="1"/>
  <c r="B7551" i="4" s="1"/>
  <c r="B7853" i="4" a="1"/>
  <c r="B7853" i="4" s="1"/>
  <c r="B8065" i="4" a="1"/>
  <c r="B8065" i="4" s="1"/>
  <c r="B8339" i="4" a="1"/>
  <c r="B8339" i="4" s="1"/>
  <c r="B8564" i="4" a="1"/>
  <c r="B8564" i="4" s="1"/>
  <c r="B8999" i="4" a="1"/>
  <c r="B8999" i="4" s="1"/>
  <c r="B9579" i="4" a="1"/>
  <c r="B9579" i="4" s="1"/>
  <c r="B9758" i="4" a="1"/>
  <c r="B9758" i="4" s="1"/>
  <c r="B9886" i="4" a="1"/>
  <c r="B9886" i="4" s="1"/>
  <c r="B73" i="4" a="1"/>
  <c r="B73" i="4" s="1"/>
  <c r="B387" i="4" a="1"/>
  <c r="B387" i="4" s="1"/>
  <c r="B530" i="4" a="1"/>
  <c r="B530" i="4" s="1"/>
  <c r="B691" i="4" a="1"/>
  <c r="B691" i="4" s="1"/>
  <c r="B804" i="4" a="1"/>
  <c r="B804" i="4" s="1"/>
  <c r="B965" i="4" a="1"/>
  <c r="B965" i="4" s="1"/>
  <c r="B1092" i="4" a="1"/>
  <c r="B1092" i="4" s="1"/>
  <c r="B1209" i="4" a="1"/>
  <c r="B1209" i="4" s="1"/>
  <c r="B1335" i="4" a="1"/>
  <c r="B1335" i="4" s="1"/>
  <c r="B1465" i="4" a="1"/>
  <c r="B1465" i="4" s="1"/>
  <c r="B1701" i="4" a="1"/>
  <c r="B1701" i="4" s="1"/>
  <c r="B1795" i="4" a="1"/>
  <c r="B1795" i="4" s="1"/>
  <c r="B1919" i="4" a="1"/>
  <c r="B1919" i="4" s="1"/>
  <c r="B2031" i="4" a="1"/>
  <c r="B2031" i="4" s="1"/>
  <c r="B2124" i="4" a="1"/>
  <c r="B2124" i="4" s="1"/>
  <c r="B2242" i="4" a="1"/>
  <c r="B2242" i="4" s="1"/>
  <c r="B2345" i="4" a="1"/>
  <c r="B2345" i="4" s="1"/>
  <c r="B2464" i="4" a="1"/>
  <c r="B2464" i="4" s="1"/>
  <c r="B2668" i="4" a="1"/>
  <c r="B2668" i="4" s="1"/>
  <c r="B2788" i="4" a="1"/>
  <c r="B2788" i="4" s="1"/>
  <c r="B2872" i="4" a="1"/>
  <c r="B2872" i="4" s="1"/>
  <c r="B2981" i="4" a="1"/>
  <c r="B2981" i="4" s="1"/>
  <c r="B3095" i="4" a="1"/>
  <c r="B3095" i="4" s="1"/>
  <c r="B3173" i="4" a="1"/>
  <c r="B3173" i="4" s="1"/>
  <c r="B3374" i="4" a="1"/>
  <c r="B3374" i="4" s="1"/>
  <c r="B3477" i="4" a="1"/>
  <c r="B3477" i="4" s="1"/>
  <c r="B3576" i="4" a="1"/>
  <c r="B3576" i="4" s="1"/>
  <c r="B3657" i="4" a="1"/>
  <c r="B3657" i="4" s="1"/>
  <c r="B3751" i="4" a="1"/>
  <c r="B3751" i="4" s="1"/>
  <c r="B3831" i="4" a="1"/>
  <c r="B3831" i="4" s="1"/>
  <c r="B3936" i="4" a="1"/>
  <c r="B3936" i="4" s="1"/>
  <c r="B4019" i="4" a="1"/>
  <c r="B4019" i="4" s="1"/>
  <c r="B4098" i="4" a="1"/>
  <c r="B4098" i="4" s="1"/>
  <c r="B4191" i="4" a="1"/>
  <c r="B4191" i="4" s="1"/>
  <c r="B4437" i="4" a="1"/>
  <c r="B4437" i="4" s="1"/>
  <c r="B4589" i="4" a="1"/>
  <c r="B4589" i="4" s="1"/>
  <c r="B4650" i="4" a="1"/>
  <c r="B4650" i="4" s="1"/>
  <c r="B4745" i="4" a="1"/>
  <c r="B4745" i="4" s="1"/>
  <c r="B4878" i="4" a="1"/>
  <c r="B4878" i="4" s="1"/>
  <c r="B12491" i="4" a="1"/>
  <c r="B12491" i="4" s="1"/>
  <c r="B13944" i="4" a="1"/>
  <c r="B13944" i="4" s="1"/>
  <c r="B14982" i="4" a="1"/>
  <c r="B14982" i="4" s="1"/>
  <c r="B15769" i="4" a="1"/>
  <c r="B15769" i="4" s="1"/>
  <c r="B16285" i="4" a="1"/>
  <c r="B16285" i="4" s="1"/>
  <c r="B5425" i="4" a="1"/>
  <c r="B5425" i="4" s="1"/>
  <c r="B5830" i="4" a="1"/>
  <c r="B5830" i="4" s="1"/>
  <c r="B6230" i="4" a="1"/>
  <c r="B6230" i="4" s="1"/>
  <c r="B6604" i="4" a="1"/>
  <c r="B6604" i="4" s="1"/>
  <c r="B6991" i="4" a="1"/>
  <c r="B6991" i="4" s="1"/>
  <c r="B7262" i="4" a="1"/>
  <c r="B7262" i="4" s="1"/>
  <c r="B7855" i="4" a="1"/>
  <c r="B7855" i="4" s="1"/>
  <c r="B8340" i="4" a="1"/>
  <c r="B8340" i="4" s="1"/>
  <c r="B8587" i="4" a="1"/>
  <c r="B8587" i="4" s="1"/>
  <c r="B8769" i="4" a="1"/>
  <c r="B8769" i="4" s="1"/>
  <c r="B9000" i="4" a="1"/>
  <c r="B9000" i="4" s="1"/>
  <c r="B9239" i="4" a="1"/>
  <c r="B9239" i="4" s="1"/>
  <c r="B9411" i="4" a="1"/>
  <c r="B9411" i="4" s="1"/>
  <c r="B9590" i="4" a="1"/>
  <c r="B9590" i="4" s="1"/>
  <c r="B9759" i="4" a="1"/>
  <c r="B9759" i="4" s="1"/>
  <c r="B9888" i="4" a="1"/>
  <c r="B9888" i="4" s="1"/>
  <c r="B74" i="4" a="1"/>
  <c r="B74" i="4" s="1"/>
  <c r="B536" i="4" a="1"/>
  <c r="B536" i="4" s="1"/>
  <c r="B693" i="4" a="1"/>
  <c r="B693" i="4" s="1"/>
  <c r="B835" i="4" a="1"/>
  <c r="B835" i="4" s="1"/>
  <c r="B971" i="4" a="1"/>
  <c r="B971" i="4" s="1"/>
  <c r="B1093" i="4" a="1"/>
  <c r="B1093" i="4" s="1"/>
  <c r="B1221" i="4" a="1"/>
  <c r="B1221" i="4" s="1"/>
  <c r="B1336" i="4" a="1"/>
  <c r="B1336" i="4" s="1"/>
  <c r="B1466" i="4" a="1"/>
  <c r="B1466" i="4" s="1"/>
  <c r="B1570" i="4" a="1"/>
  <c r="B1570" i="4" s="1"/>
  <c r="B1702" i="4" a="1"/>
  <c r="B1702" i="4" s="1"/>
  <c r="B1921" i="4" a="1"/>
  <c r="B1921" i="4" s="1"/>
  <c r="B2033" i="4" a="1"/>
  <c r="B2033" i="4" s="1"/>
  <c r="B2126" i="4" a="1"/>
  <c r="B2126" i="4" s="1"/>
  <c r="B2467" i="4" a="1"/>
  <c r="B2467" i="4" s="1"/>
  <c r="B2578" i="4" a="1"/>
  <c r="B2578" i="4" s="1"/>
  <c r="B2677" i="4" a="1"/>
  <c r="B2677" i="4" s="1"/>
  <c r="B2789" i="4" a="1"/>
  <c r="B2789" i="4" s="1"/>
  <c r="B2895" i="4" a="1"/>
  <c r="B2895" i="4" s="1"/>
  <c r="B2984" i="4" a="1"/>
  <c r="B2984" i="4" s="1"/>
  <c r="B3096" i="4" a="1"/>
  <c r="B3096" i="4" s="1"/>
  <c r="B3180" i="4" a="1"/>
  <c r="B3180" i="4" s="1"/>
  <c r="B3288" i="4" a="1"/>
  <c r="B3288" i="4" s="1"/>
  <c r="B3375" i="4" a="1"/>
  <c r="B3375" i="4" s="1"/>
  <c r="B3481" i="4" a="1"/>
  <c r="B3481" i="4" s="1"/>
  <c r="B3577" i="4" a="1"/>
  <c r="B3577" i="4" s="1"/>
  <c r="B3664" i="4" a="1"/>
  <c r="B3664" i="4" s="1"/>
  <c r="B3832" i="4" a="1"/>
  <c r="B3832" i="4" s="1"/>
  <c r="B3937" i="4" a="1"/>
  <c r="B3937" i="4" s="1"/>
  <c r="B4020" i="4" a="1"/>
  <c r="B4020" i="4" s="1"/>
  <c r="B4099" i="4" a="1"/>
  <c r="B4099" i="4" s="1"/>
  <c r="B4192" i="4" a="1"/>
  <c r="B4192" i="4" s="1"/>
  <c r="B4267" i="4" a="1"/>
  <c r="B4267" i="4" s="1"/>
  <c r="B4357" i="4" a="1"/>
  <c r="B4357" i="4" s="1"/>
  <c r="B4438" i="4" a="1"/>
  <c r="B4438" i="4" s="1"/>
  <c r="B4506" i="4" a="1"/>
  <c r="B4506" i="4" s="1"/>
  <c r="B4591" i="4" a="1"/>
  <c r="B4591" i="4" s="1"/>
  <c r="B4661" i="4" a="1"/>
  <c r="B4661" i="4" s="1"/>
  <c r="B4746" i="4" a="1"/>
  <c r="B4746" i="4" s="1"/>
  <c r="B4820" i="4" a="1"/>
  <c r="B4820" i="4" s="1"/>
  <c r="B4964" i="4" a="1"/>
  <c r="B4964" i="4" s="1"/>
  <c r="B12707" i="4" a="1"/>
  <c r="B12707" i="4" s="1"/>
  <c r="B13957" i="4" a="1"/>
  <c r="B13957" i="4" s="1"/>
  <c r="B15011" i="4" a="1"/>
  <c r="B15011" i="4" s="1"/>
  <c r="B16292" i="4" a="1"/>
  <c r="B16292" i="4" s="1"/>
  <c r="B16896" i="4" a="1"/>
  <c r="B16896" i="4" s="1"/>
  <c r="B5441" i="4" a="1"/>
  <c r="B5441" i="4" s="1"/>
  <c r="B6266" i="4" a="1"/>
  <c r="B6266" i="4" s="1"/>
  <c r="B6607" i="4" a="1"/>
  <c r="B6607" i="4" s="1"/>
  <c r="B6992" i="4" a="1"/>
  <c r="B6992" i="4" s="1"/>
  <c r="B7263" i="4" a="1"/>
  <c r="B7263" i="4" s="1"/>
  <c r="B7560" i="4" a="1"/>
  <c r="B7560" i="4" s="1"/>
  <c r="B7858" i="4" a="1"/>
  <c r="B7858" i="4" s="1"/>
  <c r="B8071" i="4" a="1"/>
  <c r="B8071" i="4" s="1"/>
  <c r="B8342" i="4" a="1"/>
  <c r="B8342" i="4" s="1"/>
  <c r="B8588" i="4" a="1"/>
  <c r="B8588" i="4" s="1"/>
  <c r="B9019" i="4" a="1"/>
  <c r="B9019" i="4" s="1"/>
  <c r="B9241" i="4" a="1"/>
  <c r="B9241" i="4" s="1"/>
  <c r="B9600" i="4" a="1"/>
  <c r="B9600" i="4" s="1"/>
  <c r="B75" i="4" a="1"/>
  <c r="B75" i="4" s="1"/>
  <c r="B410" i="4" a="1"/>
  <c r="B410" i="4" s="1"/>
  <c r="B537" i="4" a="1"/>
  <c r="B537" i="4" s="1"/>
  <c r="B694" i="4" a="1"/>
  <c r="B694" i="4" s="1"/>
  <c r="B837" i="4" a="1"/>
  <c r="B837" i="4" s="1"/>
  <c r="B1223" i="4" a="1"/>
  <c r="B1223" i="4" s="1"/>
  <c r="B1337" i="4" a="1"/>
  <c r="B1337" i="4" s="1"/>
  <c r="B1467" i="4" a="1"/>
  <c r="B1467" i="4" s="1"/>
  <c r="B1573" i="4" a="1"/>
  <c r="B1573" i="4" s="1"/>
  <c r="B1704" i="4" a="1"/>
  <c r="B1704" i="4" s="1"/>
  <c r="B1830" i="4" a="1"/>
  <c r="B1830" i="4" s="1"/>
  <c r="B1931" i="4" a="1"/>
  <c r="B1931" i="4" s="1"/>
  <c r="B2243" i="4" a="1"/>
  <c r="B2243" i="4" s="1"/>
  <c r="B2367" i="4" a="1"/>
  <c r="B2367" i="4" s="1"/>
  <c r="B2470" i="4" a="1"/>
  <c r="B2470" i="4" s="1"/>
  <c r="B2580" i="4" a="1"/>
  <c r="B2580" i="4" s="1"/>
  <c r="B2678" i="4" a="1"/>
  <c r="B2678" i="4" s="1"/>
  <c r="B2790" i="4" a="1"/>
  <c r="B2790" i="4" s="1"/>
  <c r="B2986" i="4" a="1"/>
  <c r="B2986" i="4" s="1"/>
  <c r="B3097" i="4" a="1"/>
  <c r="B3097" i="4" s="1"/>
  <c r="B3181" i="4" a="1"/>
  <c r="B3181" i="4" s="1"/>
  <c r="B3289" i="4" a="1"/>
  <c r="B3289" i="4" s="1"/>
  <c r="B3399" i="4" a="1"/>
  <c r="B3399" i="4" s="1"/>
  <c r="B3482" i="4" a="1"/>
  <c r="B3482" i="4" s="1"/>
  <c r="B3584" i="4" a="1"/>
  <c r="B3584" i="4" s="1"/>
  <c r="B3665" i="4" a="1"/>
  <c r="B3665" i="4" s="1"/>
  <c r="B3752" i="4" a="1"/>
  <c r="B3752" i="4" s="1"/>
  <c r="B3856" i="4" a="1"/>
  <c r="B3856" i="4" s="1"/>
  <c r="B3939" i="4" a="1"/>
  <c r="B3939" i="4" s="1"/>
  <c r="B4032" i="4" a="1"/>
  <c r="B4032" i="4" s="1"/>
  <c r="B4100" i="4" a="1"/>
  <c r="B4100" i="4" s="1"/>
  <c r="B4197" i="4" a="1"/>
  <c r="B4197" i="4" s="1"/>
  <c r="B4283" i="4" a="1"/>
  <c r="B4283" i="4" s="1"/>
  <c r="B4358" i="4" a="1"/>
  <c r="B4358" i="4" s="1"/>
  <c r="B4439" i="4" a="1"/>
  <c r="B4439" i="4" s="1"/>
  <c r="B4507" i="4" a="1"/>
  <c r="B4507" i="4" s="1"/>
  <c r="B4592" i="4" a="1"/>
  <c r="B4592" i="4" s="1"/>
  <c r="B4679" i="4" a="1"/>
  <c r="B4679" i="4" s="1"/>
  <c r="B4747" i="4" a="1"/>
  <c r="B4747" i="4" s="1"/>
  <c r="B4879" i="4" a="1"/>
  <c r="B4879" i="4" s="1"/>
  <c r="B4965" i="4" a="1"/>
  <c r="B4965" i="4" s="1"/>
  <c r="B12718" i="4" a="1"/>
  <c r="B12718" i="4" s="1"/>
  <c r="B13959" i="4" a="1"/>
  <c r="B13959" i="4" s="1"/>
  <c r="B15012" i="4" a="1"/>
  <c r="B15012" i="4" s="1"/>
  <c r="B15817" i="4" a="1"/>
  <c r="B15817" i="4" s="1"/>
  <c r="B16427" i="4" a="1"/>
  <c r="B16427" i="4" s="1"/>
  <c r="B5480" i="4" a="1"/>
  <c r="B5480" i="4" s="1"/>
  <c r="B5900" i="4" a="1"/>
  <c r="B5900" i="4" s="1"/>
  <c r="B6282" i="4" a="1"/>
  <c r="B6282" i="4" s="1"/>
  <c r="B6620" i="4" a="1"/>
  <c r="B6620" i="4" s="1"/>
  <c r="B6993" i="4" a="1"/>
  <c r="B6993" i="4" s="1"/>
  <c r="B7265" i="4" a="1"/>
  <c r="B7265" i="4" s="1"/>
  <c r="B7571" i="4" a="1"/>
  <c r="B7571" i="4" s="1"/>
  <c r="B7859" i="4" a="1"/>
  <c r="B7859" i="4" s="1"/>
  <c r="B8103" i="4" a="1"/>
  <c r="B8103" i="4" s="1"/>
  <c r="B8344" i="4" a="1"/>
  <c r="B8344" i="4" s="1"/>
  <c r="B8594" i="4" a="1"/>
  <c r="B8594" i="4" s="1"/>
  <c r="B8776" i="4" a="1"/>
  <c r="B8776" i="4" s="1"/>
  <c r="B9020" i="4" a="1"/>
  <c r="B9020" i="4" s="1"/>
  <c r="B9243" i="4" a="1"/>
  <c r="B9243" i="4" s="1"/>
  <c r="B9413" i="4" a="1"/>
  <c r="B9413" i="4" s="1"/>
  <c r="B9602" i="4" a="1"/>
  <c r="B9602" i="4" s="1"/>
  <c r="B9760" i="4" a="1"/>
  <c r="B9760" i="4" s="1"/>
  <c r="B9927" i="4" a="1"/>
  <c r="B9927" i="4" s="1"/>
  <c r="B76" i="4" a="1"/>
  <c r="B76" i="4" s="1"/>
  <c r="B257" i="4" a="1"/>
  <c r="B257" i="4" s="1"/>
  <c r="B411" i="4" a="1"/>
  <c r="B411" i="4" s="1"/>
  <c r="B845" i="4" a="1"/>
  <c r="B845" i="4" s="1"/>
  <c r="B972" i="4" a="1"/>
  <c r="B972" i="4" s="1"/>
  <c r="B1096" i="4" a="1"/>
  <c r="B1096" i="4" s="1"/>
  <c r="B1229" i="4" a="1"/>
  <c r="B1229" i="4" s="1"/>
  <c r="B1338" i="4" a="1"/>
  <c r="B1338" i="4" s="1"/>
  <c r="B1478" i="4" a="1"/>
  <c r="B1478" i="4" s="1"/>
  <c r="B1578" i="4" a="1"/>
  <c r="B1578" i="4" s="1"/>
  <c r="B1708" i="4" a="1"/>
  <c r="B1708" i="4" s="1"/>
  <c r="B1832" i="4" a="1"/>
  <c r="B1832" i="4" s="1"/>
  <c r="B2035" i="4" a="1"/>
  <c r="B2035" i="4" s="1"/>
  <c r="B2254" i="4" a="1"/>
  <c r="B2254" i="4" s="1"/>
  <c r="B2368" i="4" a="1"/>
  <c r="B2368" i="4" s="1"/>
  <c r="B2471" i="4" a="1"/>
  <c r="B2471" i="4" s="1"/>
  <c r="B2587" i="4" a="1"/>
  <c r="B2587" i="4" s="1"/>
  <c r="B2683" i="4" a="1"/>
  <c r="B2683" i="4" s="1"/>
  <c r="B2799" i="4" a="1"/>
  <c r="B2799" i="4" s="1"/>
  <c r="B2897" i="4" a="1"/>
  <c r="B2897" i="4" s="1"/>
  <c r="B3098" i="4" a="1"/>
  <c r="B3098" i="4" s="1"/>
  <c r="B3182" i="4" a="1"/>
  <c r="B3182" i="4" s="1"/>
  <c r="B3290" i="4" a="1"/>
  <c r="B3290" i="4" s="1"/>
  <c r="B3404" i="4" a="1"/>
  <c r="B3404" i="4" s="1"/>
  <c r="B3483" i="4" a="1"/>
  <c r="B3483" i="4" s="1"/>
  <c r="B3586" i="4" a="1"/>
  <c r="B3586" i="4" s="1"/>
  <c r="B3666" i="4" a="1"/>
  <c r="B3666" i="4" s="1"/>
  <c r="B4033" i="4" a="1"/>
  <c r="B4033" i="4" s="1"/>
  <c r="B4198" i="4" a="1"/>
  <c r="B4198" i="4" s="1"/>
  <c r="B4359" i="4" a="1"/>
  <c r="B4359" i="4" s="1"/>
  <c r="B4511" i="4" a="1"/>
  <c r="B4511" i="4" s="1"/>
  <c r="B4749" i="4" a="1"/>
  <c r="B4749" i="4" s="1"/>
  <c r="B4880" i="4" a="1"/>
  <c r="B4880" i="4" s="1"/>
  <c r="B4966" i="4" a="1"/>
  <c r="B4966" i="4" s="1"/>
  <c r="B12719" i="4" a="1"/>
  <c r="B12719" i="4" s="1"/>
  <c r="B14302" i="4" a="1"/>
  <c r="B14302" i="4" s="1"/>
  <c r="B16461" i="4" a="1"/>
  <c r="B16461" i="4" s="1"/>
  <c r="B16925" i="4" a="1"/>
  <c r="B16925" i="4" s="1"/>
  <c r="B5921" i="4" a="1"/>
  <c r="B5921" i="4" s="1"/>
  <c r="B6308" i="4" a="1"/>
  <c r="B6308" i="4" s="1"/>
  <c r="B6622" i="4" a="1"/>
  <c r="B6622" i="4" s="1"/>
  <c r="B6994" i="4" a="1"/>
  <c r="B6994" i="4" s="1"/>
  <c r="B7279" i="4" a="1"/>
  <c r="B7279" i="4" s="1"/>
  <c r="B7580" i="4" a="1"/>
  <c r="B7580" i="4" s="1"/>
  <c r="B7860" i="4" a="1"/>
  <c r="B7860" i="4" s="1"/>
  <c r="B8106" i="4" a="1"/>
  <c r="B8106" i="4" s="1"/>
  <c r="B8345" i="4" a="1"/>
  <c r="B8345" i="4" s="1"/>
  <c r="B8595" i="4" a="1"/>
  <c r="B8595" i="4" s="1"/>
  <c r="B8796" i="4" a="1"/>
  <c r="B8796" i="4" s="1"/>
  <c r="B9025" i="4" a="1"/>
  <c r="B9025" i="4" s="1"/>
  <c r="B9244" i="4" a="1"/>
  <c r="B9244" i="4" s="1"/>
  <c r="B9457" i="4" a="1"/>
  <c r="B9457" i="4" s="1"/>
  <c r="B9761" i="4" a="1"/>
  <c r="B9761" i="4" s="1"/>
  <c r="B77" i="4" a="1"/>
  <c r="B77" i="4" s="1"/>
  <c r="B412" i="4" a="1"/>
  <c r="B412" i="4" s="1"/>
  <c r="B538" i="4" a="1"/>
  <c r="B538" i="4" s="1"/>
  <c r="B695" i="4" a="1"/>
  <c r="B695" i="4" s="1"/>
  <c r="B853" i="4" a="1"/>
  <c r="B853" i="4" s="1"/>
  <c r="B973" i="4" a="1"/>
  <c r="B973" i="4" s="1"/>
  <c r="B1105" i="4" a="1"/>
  <c r="B1105" i="4" s="1"/>
  <c r="B1240" i="4" a="1"/>
  <c r="B1240" i="4" s="1"/>
  <c r="B1339" i="4" a="1"/>
  <c r="B1339" i="4" s="1"/>
  <c r="B1479" i="4" a="1"/>
  <c r="B1479" i="4" s="1"/>
  <c r="B1579" i="4" a="1"/>
  <c r="B1579" i="4" s="1"/>
  <c r="B1833" i="4" a="1"/>
  <c r="B1833" i="4" s="1"/>
  <c r="B1932" i="4" a="1"/>
  <c r="B1932" i="4" s="1"/>
  <c r="B2142" i="4" a="1"/>
  <c r="B2142" i="4" s="1"/>
  <c r="B2472" i="4" a="1"/>
  <c r="B2472" i="4" s="1"/>
  <c r="B2588" i="4" a="1"/>
  <c r="B2588" i="4" s="1"/>
  <c r="B2688" i="4" a="1"/>
  <c r="B2688" i="4" s="1"/>
  <c r="B2800" i="4" a="1"/>
  <c r="B2800" i="4" s="1"/>
  <c r="B2898" i="4" a="1"/>
  <c r="B2898" i="4" s="1"/>
  <c r="B2991" i="4" a="1"/>
  <c r="B2991" i="4" s="1"/>
  <c r="B3189" i="4" a="1"/>
  <c r="B3189" i="4" s="1"/>
  <c r="B3405" i="4" a="1"/>
  <c r="B3405" i="4" s="1"/>
  <c r="B3484" i="4" a="1"/>
  <c r="B3484" i="4" s="1"/>
  <c r="B3587" i="4" a="1"/>
  <c r="B3587" i="4" s="1"/>
  <c r="B3667" i="4" a="1"/>
  <c r="B3667" i="4" s="1"/>
  <c r="B3759" i="4" a="1"/>
  <c r="B3759" i="4" s="1"/>
  <c r="B3857" i="4" a="1"/>
  <c r="B3857" i="4" s="1"/>
  <c r="B3941" i="4" a="1"/>
  <c r="B3941" i="4" s="1"/>
  <c r="B4101" i="4" a="1"/>
  <c r="B4101" i="4" s="1"/>
  <c r="B4203" i="4" a="1"/>
  <c r="B4203" i="4" s="1"/>
  <c r="B4292" i="4" a="1"/>
  <c r="B4292" i="4" s="1"/>
  <c r="B4360" i="4" a="1"/>
  <c r="B4360" i="4" s="1"/>
  <c r="B4440" i="4" a="1"/>
  <c r="B4440" i="4" s="1"/>
  <c r="B4512" i="4" a="1"/>
  <c r="B4512" i="4" s="1"/>
  <c r="B4594" i="4" a="1"/>
  <c r="B4594" i="4" s="1"/>
  <c r="B4680" i="4" a="1"/>
  <c r="B4680" i="4" s="1"/>
  <c r="B4751" i="4" a="1"/>
  <c r="B4751" i="4" s="1"/>
  <c r="B4824" i="4" a="1"/>
  <c r="B4824" i="4" s="1"/>
  <c r="B4887" i="4" a="1"/>
  <c r="B4887" i="4" s="1"/>
  <c r="B12812" i="4" a="1"/>
  <c r="B12812" i="4" s="1"/>
  <c r="B14305" i="4" a="1"/>
  <c r="B14305" i="4" s="1"/>
  <c r="B15023" i="4" a="1"/>
  <c r="B15023" i="4" s="1"/>
  <c r="B15818" i="4" a="1"/>
  <c r="B15818" i="4" s="1"/>
  <c r="B16463" i="4" a="1"/>
  <c r="B16463" i="4" s="1"/>
  <c r="B5488" i="4" a="1"/>
  <c r="B5488" i="4" s="1"/>
  <c r="B6322" i="4" a="1"/>
  <c r="B6322" i="4" s="1"/>
  <c r="B6648" i="4" a="1"/>
  <c r="B6648" i="4" s="1"/>
  <c r="B7280" i="4" a="1"/>
  <c r="B7280" i="4" s="1"/>
  <c r="B7861" i="4" a="1"/>
  <c r="B7861" i="4" s="1"/>
  <c r="B8115" i="4" a="1"/>
  <c r="B8115" i="4" s="1"/>
  <c r="B8596" i="4" a="1"/>
  <c r="B8596" i="4" s="1"/>
  <c r="B8810" i="4" a="1"/>
  <c r="B8810" i="4" s="1"/>
  <c r="B9027" i="4" a="1"/>
  <c r="B9027" i="4" s="1"/>
  <c r="B9245" i="4" a="1"/>
  <c r="B9245" i="4" s="1"/>
  <c r="B9462" i="4" a="1"/>
  <c r="B9462" i="4" s="1"/>
  <c r="B9605" i="4" a="1"/>
  <c r="B9605" i="4" s="1"/>
  <c r="B9941" i="4" a="1"/>
  <c r="B9941" i="4" s="1"/>
  <c r="B78" i="4" a="1"/>
  <c r="B78" i="4" s="1"/>
  <c r="B258" i="4" a="1"/>
  <c r="B258" i="4" s="1"/>
  <c r="B415" i="4" a="1"/>
  <c r="B415" i="4" s="1"/>
  <c r="B544" i="4" a="1"/>
  <c r="B544" i="4" s="1"/>
  <c r="B703" i="4" a="1"/>
  <c r="B703" i="4" s="1"/>
  <c r="B854" i="4" a="1"/>
  <c r="B854" i="4" s="1"/>
  <c r="B1106" i="4" a="1"/>
  <c r="B1106" i="4" s="1"/>
  <c r="B1241" i="4" a="1"/>
  <c r="B1241" i="4" s="1"/>
  <c r="B1340" i="4" a="1"/>
  <c r="B1340" i="4" s="1"/>
  <c r="B1480" i="4" a="1"/>
  <c r="B1480" i="4" s="1"/>
  <c r="B1709" i="4" a="1"/>
  <c r="B1709" i="4" s="1"/>
  <c r="B1839" i="4" a="1"/>
  <c r="B1839" i="4" s="1"/>
  <c r="B2161" i="4" a="1"/>
  <c r="B2161" i="4" s="1"/>
  <c r="B2255" i="4" a="1"/>
  <c r="B2255" i="4" s="1"/>
  <c r="B2473" i="4" a="1"/>
  <c r="B2473" i="4" s="1"/>
  <c r="B2593" i="4" a="1"/>
  <c r="B2593" i="4" s="1"/>
  <c r="B2701" i="4" a="1"/>
  <c r="B2701" i="4" s="1"/>
  <c r="B2801" i="4" a="1"/>
  <c r="B2801" i="4" s="1"/>
  <c r="B2906" i="4" a="1"/>
  <c r="B2906" i="4" s="1"/>
  <c r="B2992" i="4" a="1"/>
  <c r="B2992" i="4" s="1"/>
  <c r="B3099" i="4" a="1"/>
  <c r="B3099" i="4" s="1"/>
  <c r="B3211" i="4" a="1"/>
  <c r="B3211" i="4" s="1"/>
  <c r="B3406" i="4" a="1"/>
  <c r="B3406" i="4" s="1"/>
  <c r="B3588" i="4" a="1"/>
  <c r="B3588" i="4" s="1"/>
  <c r="B3668" i="4" a="1"/>
  <c r="B3668" i="4" s="1"/>
  <c r="B3760" i="4" a="1"/>
  <c r="B3760" i="4" s="1"/>
  <c r="B3858" i="4" a="1"/>
  <c r="B3858" i="4" s="1"/>
  <c r="B3942" i="4" a="1"/>
  <c r="B3942" i="4" s="1"/>
  <c r="B4034" i="4" a="1"/>
  <c r="B4034" i="4" s="1"/>
  <c r="B4102" i="4" a="1"/>
  <c r="B4102" i="4" s="1"/>
  <c r="B4204" i="4" a="1"/>
  <c r="B4204" i="4" s="1"/>
  <c r="B4293" i="4" a="1"/>
  <c r="B4293" i="4" s="1"/>
  <c r="B4361" i="4" a="1"/>
  <c r="B4361" i="4" s="1"/>
  <c r="B4441" i="4" a="1"/>
  <c r="B4441" i="4" s="1"/>
  <c r="B4513" i="4" a="1"/>
  <c r="B4513" i="4" s="1"/>
  <c r="B4595" i="4" a="1"/>
  <c r="B4595" i="4" s="1"/>
  <c r="B4681" i="4" a="1"/>
  <c r="B4681" i="4" s="1"/>
  <c r="B4825" i="4" a="1"/>
  <c r="B4825" i="4" s="1"/>
  <c r="B4969" i="4" a="1"/>
  <c r="B4969" i="4" s="1"/>
  <c r="B12814" i="4" a="1"/>
  <c r="B12814" i="4" s="1"/>
  <c r="B14306" i="4" a="1"/>
  <c r="B14306" i="4" s="1"/>
  <c r="B15024" i="4" a="1"/>
  <c r="B15024" i="4" s="1"/>
  <c r="B15819" i="4" a="1"/>
  <c r="B15819" i="4" s="1"/>
  <c r="B16464" i="4" a="1"/>
  <c r="B16464" i="4" s="1"/>
  <c r="B16948" i="4" a="1"/>
  <c r="B16948" i="4" s="1"/>
  <c r="B5516" i="4" a="1"/>
  <c r="B5516" i="4" s="1"/>
  <c r="B5940" i="4" a="1"/>
  <c r="B5940" i="4" s="1"/>
  <c r="B6649" i="4" a="1"/>
  <c r="B6649" i="4" s="1"/>
  <c r="B6995" i="4" a="1"/>
  <c r="B6995" i="4" s="1"/>
  <c r="B7281" i="4" a="1"/>
  <c r="B7281" i="4" s="1"/>
  <c r="B7582" i="4" a="1"/>
  <c r="B7582" i="4" s="1"/>
  <c r="B7864" i="4" a="1"/>
  <c r="B7864" i="4" s="1"/>
  <c r="B8154" i="4" a="1"/>
  <c r="B8154" i="4" s="1"/>
  <c r="B8349" i="4" a="1"/>
  <c r="B8349" i="4" s="1"/>
  <c r="B8597" i="4" a="1"/>
  <c r="B8597" i="4" s="1"/>
  <c r="B8811" i="4" a="1"/>
  <c r="B8811" i="4" s="1"/>
  <c r="B9035" i="4" a="1"/>
  <c r="B9035" i="4" s="1"/>
  <c r="B9246" i="4" a="1"/>
  <c r="B9246" i="4" s="1"/>
  <c r="B9468" i="4" a="1"/>
  <c r="B9468" i="4" s="1"/>
  <c r="B9606" i="4" a="1"/>
  <c r="B9606" i="4" s="1"/>
  <c r="B9762" i="4" a="1"/>
  <c r="B9762" i="4" s="1"/>
  <c r="B81" i="4" a="1"/>
  <c r="B81" i="4" s="1"/>
  <c r="B262" i="4" a="1"/>
  <c r="B262" i="4" s="1"/>
  <c r="B416" i="4" a="1"/>
  <c r="B416" i="4" s="1"/>
  <c r="B556" i="4" a="1"/>
  <c r="B556" i="4" s="1"/>
  <c r="B705" i="4" a="1"/>
  <c r="B705" i="4" s="1"/>
  <c r="B855" i="4" a="1"/>
  <c r="B855" i="4" s="1"/>
  <c r="B975" i="4" a="1"/>
  <c r="B975" i="4" s="1"/>
  <c r="B1107" i="4" a="1"/>
  <c r="B1107" i="4" s="1"/>
  <c r="B1242" i="4" a="1"/>
  <c r="B1242" i="4" s="1"/>
  <c r="B1481" i="4" a="1"/>
  <c r="B1481" i="4" s="1"/>
  <c r="B1611" i="4" a="1"/>
  <c r="B1611" i="4" s="1"/>
  <c r="B1710" i="4" a="1"/>
  <c r="B1710" i="4" s="1"/>
  <c r="B1840" i="4" a="1"/>
  <c r="B1840" i="4" s="1"/>
  <c r="B1933" i="4" a="1"/>
  <c r="B1933" i="4" s="1"/>
  <c r="B2162" i="4" a="1"/>
  <c r="B2162" i="4" s="1"/>
  <c r="B2256" i="4" a="1"/>
  <c r="B2256" i="4" s="1"/>
  <c r="B2379" i="4" a="1"/>
  <c r="B2379" i="4" s="1"/>
  <c r="B2474" i="4" a="1"/>
  <c r="B2474" i="4" s="1"/>
  <c r="B2594" i="4" a="1"/>
  <c r="B2594" i="4" s="1"/>
  <c r="B2802" i="4" a="1"/>
  <c r="B2802" i="4" s="1"/>
  <c r="B2907" i="4" a="1"/>
  <c r="B2907" i="4" s="1"/>
  <c r="B3213" i="4" a="1"/>
  <c r="B3213" i="4" s="1"/>
  <c r="B3303" i="4" a="1"/>
  <c r="B3303" i="4" s="1"/>
  <c r="B3408" i="4" a="1"/>
  <c r="B3408" i="4" s="1"/>
  <c r="B3486" i="4" a="1"/>
  <c r="B3486" i="4" s="1"/>
  <c r="B3589" i="4" a="1"/>
  <c r="B3589" i="4" s="1"/>
  <c r="B3684" i="4" a="1"/>
  <c r="B3684" i="4" s="1"/>
  <c r="B3761" i="4" a="1"/>
  <c r="B3761" i="4" s="1"/>
  <c r="B3859" i="4" a="1"/>
  <c r="B3859" i="4" s="1"/>
  <c r="B4036" i="4" a="1"/>
  <c r="B4036" i="4" s="1"/>
  <c r="B4135" i="4" a="1"/>
  <c r="B4135" i="4" s="1"/>
  <c r="B4205" i="4" a="1"/>
  <c r="B4205" i="4" s="1"/>
  <c r="B4294" i="4" a="1"/>
  <c r="B4294" i="4" s="1"/>
  <c r="B4362" i="4" a="1"/>
  <c r="B4362" i="4" s="1"/>
  <c r="B4442" i="4" a="1"/>
  <c r="B4442" i="4" s="1"/>
  <c r="B4529" i="4" a="1"/>
  <c r="B4529" i="4" s="1"/>
  <c r="B4596" i="4" a="1"/>
  <c r="B4596" i="4" s="1"/>
  <c r="B4682" i="4" a="1"/>
  <c r="B4682" i="4" s="1"/>
  <c r="B4752" i="4" a="1"/>
  <c r="B4752" i="4" s="1"/>
  <c r="B4971" i="4" a="1"/>
  <c r="B4971" i="4" s="1"/>
  <c r="B16949" i="4" a="1"/>
  <c r="B16949" i="4" s="1"/>
  <c r="B5523" i="4" a="1"/>
  <c r="B5523" i="4" s="1"/>
  <c r="B5956" i="4" a="1"/>
  <c r="B5956" i="4" s="1"/>
  <c r="B6323" i="4" a="1"/>
  <c r="B6323" i="4" s="1"/>
  <c r="B6660" i="4" a="1"/>
  <c r="B6660" i="4" s="1"/>
  <c r="B6996" i="4" a="1"/>
  <c r="B6996" i="4" s="1"/>
  <c r="B7356" i="4" a="1"/>
  <c r="B7356" i="4" s="1"/>
  <c r="B7594" i="4" a="1"/>
  <c r="B7594" i="4" s="1"/>
  <c r="B8155" i="4" a="1"/>
  <c r="B8155" i="4" s="1"/>
  <c r="B8352" i="4" a="1"/>
  <c r="B8352" i="4" s="1"/>
  <c r="B8599" i="4" a="1"/>
  <c r="B8599" i="4" s="1"/>
  <c r="B8822" i="4" a="1"/>
  <c r="B8822" i="4" s="1"/>
  <c r="B9036" i="4" a="1"/>
  <c r="B9036" i="4" s="1"/>
  <c r="B9251" i="4" a="1"/>
  <c r="B9251" i="4" s="1"/>
  <c r="B9469" i="4" a="1"/>
  <c r="B9469" i="4" s="1"/>
  <c r="B9607" i="4" a="1"/>
  <c r="B9607" i="4" s="1"/>
  <c r="B9948" i="4" a="1"/>
  <c r="B9948" i="4" s="1"/>
  <c r="B83" i="4" a="1"/>
  <c r="B83" i="4" s="1"/>
  <c r="B264" i="4" a="1"/>
  <c r="B264" i="4" s="1"/>
  <c r="B13707" i="4" a="1"/>
  <c r="B13707" i="4" s="1"/>
  <c r="B14604" i="4" a="1"/>
  <c r="B14604" i="4" s="1"/>
  <c r="B16091" i="4" a="1"/>
  <c r="B16091" i="4" s="1"/>
  <c r="B5162" i="4" a="1"/>
  <c r="B5162" i="4" s="1"/>
  <c r="B5713" i="4" a="1"/>
  <c r="B5713" i="4" s="1"/>
  <c r="B6467" i="4" a="1"/>
  <c r="B6467" i="4" s="1"/>
  <c r="B6818" i="4" a="1"/>
  <c r="B6818" i="4" s="1"/>
  <c r="B7407" i="4" a="1"/>
  <c r="B7407" i="4" s="1"/>
  <c r="B7696" i="4" a="1"/>
  <c r="B7696" i="4" s="1"/>
  <c r="B8017" i="4" a="1"/>
  <c r="B8017" i="4" s="1"/>
  <c r="B8231" i="4" a="1"/>
  <c r="B8231" i="4" s="1"/>
  <c r="B8448" i="4" a="1"/>
  <c r="B8448" i="4" s="1"/>
  <c r="B8707" i="4" a="1"/>
  <c r="B8707" i="4" s="1"/>
  <c r="B8885" i="4" a="1"/>
  <c r="B8885" i="4" s="1"/>
  <c r="B9144" i="4" a="1"/>
  <c r="B9144" i="4" s="1"/>
  <c r="B9492" i="4" a="1"/>
  <c r="B9492" i="4" s="1"/>
  <c r="B9675" i="4" a="1"/>
  <c r="B9675" i="4" s="1"/>
  <c r="B9856" i="4" a="1"/>
  <c r="B9856" i="4" s="1"/>
  <c r="B9987" i="4" a="1"/>
  <c r="B9987" i="4" s="1"/>
  <c r="B157" i="4" a="1"/>
  <c r="B157" i="4" s="1"/>
  <c r="B343" i="4" a="1"/>
  <c r="B343" i="4" s="1"/>
  <c r="B469" i="4" a="1"/>
  <c r="B469" i="4" s="1"/>
  <c r="B631" i="4" a="1"/>
  <c r="B631" i="4" s="1"/>
  <c r="B1035" i="4" a="1"/>
  <c r="B1035" i="4" s="1"/>
  <c r="B1405" i="4" a="1"/>
  <c r="B1405" i="4" s="1"/>
  <c r="B1542" i="4" a="1"/>
  <c r="B1542" i="4" s="1"/>
  <c r="B1646" i="4" a="1"/>
  <c r="B1646" i="4" s="1"/>
  <c r="B1859" i="4" a="1"/>
  <c r="B1859" i="4" s="1"/>
  <c r="B1981" i="4" a="1"/>
  <c r="B1981" i="4" s="1"/>
  <c r="B2198" i="4" a="1"/>
  <c r="B2198" i="4" s="1"/>
  <c r="B2306" i="4" a="1"/>
  <c r="B2306" i="4" s="1"/>
  <c r="B2412" i="4" a="1"/>
  <c r="B2412" i="4" s="1"/>
  <c r="B2533" i="4" a="1"/>
  <c r="B2533" i="4" s="1"/>
  <c r="B2649" i="4" a="1"/>
  <c r="B2649" i="4" s="1"/>
  <c r="B2934" i="4" a="1"/>
  <c r="B2934" i="4" s="1"/>
  <c r="B3045" i="4" a="1"/>
  <c r="B3045" i="4" s="1"/>
  <c r="B3154" i="4" a="1"/>
  <c r="B3154" i="4" s="1"/>
  <c r="B3245" i="4" a="1"/>
  <c r="B3245" i="4" s="1"/>
  <c r="B3349" i="4" a="1"/>
  <c r="B3349" i="4" s="1"/>
  <c r="B3429" i="4" a="1"/>
  <c r="B3429" i="4" s="1"/>
  <c r="B3530" i="4" a="1"/>
  <c r="B3530" i="4" s="1"/>
  <c r="B3629" i="4" a="1"/>
  <c r="B3629" i="4" s="1"/>
  <c r="B3710" i="4" a="1"/>
  <c r="B3710" i="4" s="1"/>
  <c r="B3887" i="4" a="1"/>
  <c r="B3887" i="4" s="1"/>
  <c r="B4147" i="4" a="1"/>
  <c r="B4147" i="4" s="1"/>
  <c r="B4244" i="4" a="1"/>
  <c r="B4244" i="4" s="1"/>
  <c r="B4311" i="4" a="1"/>
  <c r="B4311" i="4" s="1"/>
  <c r="B4401" i="4" a="1"/>
  <c r="B4401" i="4" s="1"/>
  <c r="B4484" i="4" a="1"/>
  <c r="B4484" i="4" s="1"/>
  <c r="B4634" i="4" a="1"/>
  <c r="B4634" i="4" s="1"/>
  <c r="B4703" i="4" a="1"/>
  <c r="B4703" i="4" s="1"/>
  <c r="B4866" i="4" a="1"/>
  <c r="B4866" i="4" s="1"/>
  <c r="B4924" i="4" a="1"/>
  <c r="B4924" i="4" s="1"/>
  <c r="B4875" i="4" a="1"/>
  <c r="B4875" i="4" s="1"/>
  <c r="B4782" i="4" a="1"/>
  <c r="B4782" i="4" s="1"/>
  <c r="B4555" i="4" a="1"/>
  <c r="B4555" i="4" s="1"/>
  <c r="B4453" i="4" a="1"/>
  <c r="B4453" i="4" s="1"/>
  <c r="B4337" i="4" a="1"/>
  <c r="B4337" i="4" s="1"/>
  <c r="B4087" i="4" a="1"/>
  <c r="B4087" i="4" s="1"/>
  <c r="B3970" i="4" a="1"/>
  <c r="B3970" i="4" s="1"/>
  <c r="B3822" i="4" a="1"/>
  <c r="B3822" i="4" s="1"/>
  <c r="B3706" i="4" a="1"/>
  <c r="B3706" i="4" s="1"/>
  <c r="B3545" i="4" a="1"/>
  <c r="B3545" i="4" s="1"/>
  <c r="B3428" i="4" a="1"/>
  <c r="B3428" i="4" s="1"/>
  <c r="B3306" i="4" a="1"/>
  <c r="B3306" i="4" s="1"/>
  <c r="B3155" i="4" a="1"/>
  <c r="B3155" i="4" s="1"/>
  <c r="B2845" i="4" a="1"/>
  <c r="B2845" i="4" s="1"/>
  <c r="B2718" i="4" a="1"/>
  <c r="B2718" i="4" s="1"/>
  <c r="B2537" i="4" a="1"/>
  <c r="B2537" i="4" s="1"/>
  <c r="B2392" i="4" a="1"/>
  <c r="B2392" i="4" s="1"/>
  <c r="B2232" i="4" a="1"/>
  <c r="B2232" i="4" s="1"/>
  <c r="B2062" i="4" a="1"/>
  <c r="B2062" i="4" s="1"/>
  <c r="B1905" i="4" a="1"/>
  <c r="B1905" i="4" s="1"/>
  <c r="B1763" i="4" a="1"/>
  <c r="B1763" i="4" s="1"/>
  <c r="B1612" i="4" a="1"/>
  <c r="B1612" i="4" s="1"/>
  <c r="B1407" i="4" a="1"/>
  <c r="B1407" i="4" s="1"/>
  <c r="B1037" i="4" a="1"/>
  <c r="B1037" i="4" s="1"/>
  <c r="B875" i="4" a="1"/>
  <c r="B875" i="4" s="1"/>
  <c r="B448" i="4" a="1"/>
  <c r="B448" i="4" s="1"/>
  <c r="B196" i="4" a="1"/>
  <c r="B196" i="4" s="1"/>
  <c r="B9969" i="4" a="1"/>
  <c r="B9969" i="4" s="1"/>
  <c r="B9696" i="4" a="1"/>
  <c r="B9696" i="4" s="1"/>
  <c r="B9481" i="4" a="1"/>
  <c r="B9481" i="4" s="1"/>
  <c r="B9153" i="4" a="1"/>
  <c r="B9153" i="4" s="1"/>
  <c r="B8866" i="4" a="1"/>
  <c r="B8866" i="4" s="1"/>
  <c r="B8501" i="4" a="1"/>
  <c r="B8501" i="4" s="1"/>
  <c r="B8176" i="4" a="1"/>
  <c r="B8176" i="4" s="1"/>
  <c r="B7725" i="4" a="1"/>
  <c r="B7725" i="4" s="1"/>
  <c r="B7359" i="4" a="1"/>
  <c r="B7359" i="4" s="1"/>
  <c r="B6820" i="4" a="1"/>
  <c r="B6820" i="4" s="1"/>
  <c r="B6369" i="4" a="1"/>
  <c r="B6369" i="4" s="1"/>
  <c r="B5691" i="4" a="1"/>
  <c r="B5691" i="4" s="1"/>
  <c r="B16090" i="4" a="1"/>
  <c r="B16090" i="4" s="1"/>
  <c r="B14925" i="4" a="1"/>
  <c r="B14925" i="4" s="1"/>
  <c r="B13298" i="4" a="1"/>
  <c r="B13298" i="4" s="1"/>
  <c r="B5000" i="4" a="1"/>
  <c r="B5000" i="4" s="1"/>
  <c r="B4873" i="4" a="1"/>
  <c r="B4873" i="4" s="1"/>
  <c r="B4647" i="4" a="1"/>
  <c r="B4647" i="4" s="1"/>
  <c r="B4554" i="4" a="1"/>
  <c r="B4554" i="4" s="1"/>
  <c r="B4322" i="4" a="1"/>
  <c r="B4322" i="4" s="1"/>
  <c r="B4215" i="4" a="1"/>
  <c r="B4215" i="4" s="1"/>
  <c r="B3969" i="4" a="1"/>
  <c r="B3969" i="4" s="1"/>
  <c r="B3821" i="4" a="1"/>
  <c r="B3821" i="4" s="1"/>
  <c r="B3544" i="4" a="1"/>
  <c r="B3544" i="4" s="1"/>
  <c r="B3284" i="4" a="1"/>
  <c r="B3284" i="4" s="1"/>
  <c r="B3153" i="4" a="1"/>
  <c r="B3153" i="4" s="1"/>
  <c r="B3002" i="4" a="1"/>
  <c r="B3002" i="4" s="1"/>
  <c r="B2844" i="4" a="1"/>
  <c r="B2844" i="4" s="1"/>
  <c r="B2716" i="4" a="1"/>
  <c r="B2716" i="4" s="1"/>
  <c r="B2536" i="4" a="1"/>
  <c r="B2536" i="4" s="1"/>
  <c r="B2231" i="4" a="1"/>
  <c r="B2231" i="4" s="1"/>
  <c r="B1762" i="4" a="1"/>
  <c r="B1762" i="4" s="1"/>
  <c r="B1557" i="4" a="1"/>
  <c r="B1557" i="4" s="1"/>
  <c r="B1400" i="4" a="1"/>
  <c r="B1400" i="4" s="1"/>
  <c r="B1256" i="4" a="1"/>
  <c r="B1256" i="4" s="1"/>
  <c r="B634" i="4" a="1"/>
  <c r="B634" i="4" s="1"/>
  <c r="B195" i="4" a="1"/>
  <c r="B195" i="4" s="1"/>
  <c r="B9955" i="4" a="1"/>
  <c r="B9955" i="4" s="1"/>
  <c r="B9693" i="4" a="1"/>
  <c r="B9693" i="4" s="1"/>
  <c r="B9150" i="4" a="1"/>
  <c r="B9150" i="4" s="1"/>
  <c r="B8865" i="4" a="1"/>
  <c r="B8865" i="4" s="1"/>
  <c r="B8450" i="4" a="1"/>
  <c r="B8450" i="4" s="1"/>
  <c r="B8174" i="4" a="1"/>
  <c r="B8174" i="4" s="1"/>
  <c r="B7704" i="4" a="1"/>
  <c r="B7704" i="4" s="1"/>
  <c r="B7357" i="4" a="1"/>
  <c r="B7357" i="4" s="1"/>
  <c r="B6817" i="4" a="1"/>
  <c r="B6817" i="4" s="1"/>
  <c r="B6221" i="4" a="1"/>
  <c r="B6221" i="4" s="1"/>
  <c r="B5688" i="4" a="1"/>
  <c r="B5688" i="4" s="1"/>
  <c r="B16768" i="4" a="1"/>
  <c r="B16768" i="4" s="1"/>
  <c r="B14919" i="4" a="1"/>
  <c r="B14919" i="4" s="1"/>
  <c r="B4980" i="4" a="1"/>
  <c r="B4980" i="4" s="1"/>
  <c r="B4871" i="4" a="1"/>
  <c r="B4871" i="4" s="1"/>
  <c r="B4781" i="4" a="1"/>
  <c r="B4781" i="4" s="1"/>
  <c r="B4548" i="4" a="1"/>
  <c r="B4548" i="4" s="1"/>
  <c r="B4443" i="4" a="1"/>
  <c r="B4443" i="4" s="1"/>
  <c r="B4321" i="4" a="1"/>
  <c r="B4321" i="4" s="1"/>
  <c r="B4214" i="4" a="1"/>
  <c r="B4214" i="4" s="1"/>
  <c r="B4086" i="4" a="1"/>
  <c r="B4086" i="4" s="1"/>
  <c r="B3968" i="4" a="1"/>
  <c r="B3968" i="4" s="1"/>
  <c r="B3815" i="4" a="1"/>
  <c r="B3815" i="4" s="1"/>
  <c r="B3702" i="4" a="1"/>
  <c r="B3702" i="4" s="1"/>
  <c r="B3543" i="4" a="1"/>
  <c r="B3543" i="4" s="1"/>
  <c r="B3427" i="4" a="1"/>
  <c r="B3427" i="4" s="1"/>
  <c r="B3283" i="4" a="1"/>
  <c r="B3283" i="4" s="1"/>
  <c r="B2993" i="4" a="1"/>
  <c r="B2993" i="4" s="1"/>
  <c r="B2843" i="4" a="1"/>
  <c r="B2843" i="4" s="1"/>
  <c r="B2535" i="4" a="1"/>
  <c r="B2535" i="4" s="1"/>
  <c r="B2391" i="4" a="1"/>
  <c r="B2391" i="4" s="1"/>
  <c r="B2204" i="4" a="1"/>
  <c r="B2204" i="4" s="1"/>
  <c r="B2059" i="4" a="1"/>
  <c r="B2059" i="4" s="1"/>
  <c r="B1759" i="4" a="1"/>
  <c r="B1759" i="4" s="1"/>
  <c r="B1556" i="4" a="1"/>
  <c r="B1556" i="4" s="1"/>
  <c r="B1036" i="4" a="1"/>
  <c r="B1036" i="4" s="1"/>
  <c r="B860" i="4" a="1"/>
  <c r="B860" i="4" s="1"/>
  <c r="B633" i="4" a="1"/>
  <c r="B633" i="4" s="1"/>
  <c r="B445" i="4" a="1"/>
  <c r="B445" i="4" s="1"/>
  <c r="B194" i="4" a="1"/>
  <c r="B194" i="4" s="1"/>
  <c r="B9953" i="4" a="1"/>
  <c r="B9953" i="4" s="1"/>
  <c r="B9690" i="4" a="1"/>
  <c r="B9690" i="4" s="1"/>
  <c r="B9472" i="4" a="1"/>
  <c r="B9472" i="4" s="1"/>
  <c r="B9149" i="4" a="1"/>
  <c r="B9149" i="4" s="1"/>
  <c r="B8864" i="4" a="1"/>
  <c r="B8864" i="4" s="1"/>
  <c r="B8449" i="4" a="1"/>
  <c r="B8449" i="4" s="1"/>
  <c r="B8173" i="4" a="1"/>
  <c r="B8173" i="4" s="1"/>
  <c r="B7695" i="4" a="1"/>
  <c r="B7695" i="4" s="1"/>
  <c r="B7212" i="4" a="1"/>
  <c r="B7212" i="4" s="1"/>
  <c r="B6795" i="4" a="1"/>
  <c r="B6795" i="4" s="1"/>
  <c r="B6220" i="4" a="1"/>
  <c r="B6220" i="4" s="1"/>
  <c r="B16765" i="4" a="1"/>
  <c r="B16765" i="4" s="1"/>
  <c r="B14893" i="4" a="1"/>
  <c r="B14893" i="4" s="1"/>
  <c r="B13220" i="4" a="1"/>
  <c r="B13220" i="4" s="1"/>
  <c r="B4979" i="4" a="1"/>
  <c r="B4979" i="4" s="1"/>
  <c r="B4870" i="4" a="1"/>
  <c r="B4870" i="4" s="1"/>
  <c r="B4777" i="4" a="1"/>
  <c r="B4777" i="4" s="1"/>
  <c r="B4646" i="4" a="1"/>
  <c r="B4646" i="4" s="1"/>
  <c r="B4546" i="4" a="1"/>
  <c r="B4546" i="4" s="1"/>
  <c r="B4417" i="4" a="1"/>
  <c r="B4417" i="4" s="1"/>
  <c r="B4310" i="4" a="1"/>
  <c r="B4310" i="4" s="1"/>
  <c r="B4212" i="4" a="1"/>
  <c r="B4212" i="4" s="1"/>
  <c r="B4085" i="4" a="1"/>
  <c r="B4085" i="4" s="1"/>
  <c r="B3966" i="4" a="1"/>
  <c r="B3966" i="4" s="1"/>
  <c r="B3812" i="4" a="1"/>
  <c r="B3812" i="4" s="1"/>
  <c r="B3700" i="4" a="1"/>
  <c r="B3700" i="4" s="1"/>
  <c r="B3426" i="4" a="1"/>
  <c r="B3426" i="4" s="1"/>
  <c r="B3122" i="4" a="1"/>
  <c r="B3122" i="4" s="1"/>
  <c r="B2975" i="4" a="1"/>
  <c r="B2975" i="4" s="1"/>
  <c r="B2842" i="4" a="1"/>
  <c r="B2842" i="4" s="1"/>
  <c r="B2714" i="4" a="1"/>
  <c r="B2714" i="4" s="1"/>
  <c r="B2534" i="4" a="1"/>
  <c r="B2534" i="4" s="1"/>
  <c r="B2385" i="4" a="1"/>
  <c r="B2385" i="4" s="1"/>
  <c r="B2203" i="4" a="1"/>
  <c r="B2203" i="4" s="1"/>
  <c r="B2057" i="4" a="1"/>
  <c r="B2057" i="4" s="1"/>
  <c r="B1893" i="4" a="1"/>
  <c r="B1893" i="4" s="1"/>
  <c r="B1757" i="4" a="1"/>
  <c r="B1757" i="4" s="1"/>
  <c r="B1398" i="4" a="1"/>
  <c r="B1398" i="4" s="1"/>
  <c r="B1192" i="4" a="1"/>
  <c r="B1192" i="4" s="1"/>
  <c r="B1034" i="4" a="1"/>
  <c r="B1034" i="4" s="1"/>
  <c r="B857" i="4" a="1"/>
  <c r="B857" i="4" s="1"/>
  <c r="B632" i="4" a="1"/>
  <c r="B632" i="4" s="1"/>
  <c r="B184" i="4" a="1"/>
  <c r="B184" i="4" s="1"/>
  <c r="B9951" i="4" a="1"/>
  <c r="B9951" i="4" s="1"/>
  <c r="B9689" i="4" a="1"/>
  <c r="B9689" i="4" s="1"/>
  <c r="B9145" i="4" a="1"/>
  <c r="B9145" i="4" s="1"/>
  <c r="B8849" i="4" a="1"/>
  <c r="B8849" i="4" s="1"/>
  <c r="B8445" i="4" a="1"/>
  <c r="B8445" i="4" s="1"/>
  <c r="B8063" i="4" a="1"/>
  <c r="B8063" i="4" s="1"/>
  <c r="B7694" i="4" a="1"/>
  <c r="B7694" i="4" s="1"/>
  <c r="B6763" i="4" a="1"/>
  <c r="B6763" i="4" s="1"/>
  <c r="B6219" i="4" a="1"/>
  <c r="B6219" i="4" s="1"/>
  <c r="B16764" i="4" a="1"/>
  <c r="B16764" i="4" s="1"/>
  <c r="B15924" i="4" a="1"/>
  <c r="B15924" i="4" s="1"/>
  <c r="B13067" i="4" a="1"/>
  <c r="B13067" i="4" s="1"/>
  <c r="B4977" i="4" a="1"/>
  <c r="B4977" i="4" s="1"/>
  <c r="B4869" i="4" a="1"/>
  <c r="B4869" i="4" s="1"/>
  <c r="B4645" i="4" a="1"/>
  <c r="B4645" i="4" s="1"/>
  <c r="B4545" i="4" a="1"/>
  <c r="B4545" i="4" s="1"/>
  <c r="B4416" i="4" a="1"/>
  <c r="B4416" i="4" s="1"/>
  <c r="B4308" i="4" a="1"/>
  <c r="B4308" i="4" s="1"/>
  <c r="B4084" i="4" a="1"/>
  <c r="B4084" i="4" s="1"/>
  <c r="B3945" i="4" a="1"/>
  <c r="B3945" i="4" s="1"/>
  <c r="B3811" i="4" a="1"/>
  <c r="B3811" i="4" s="1"/>
  <c r="B3539" i="4" a="1"/>
  <c r="B3539" i="4" s="1"/>
  <c r="B3425" i="4" a="1"/>
  <c r="B3425" i="4" s="1"/>
  <c r="B3279" i="4" a="1"/>
  <c r="B3279" i="4" s="1"/>
  <c r="B3112" i="4" a="1"/>
  <c r="B3112" i="4" s="1"/>
  <c r="B2971" i="4" a="1"/>
  <c r="B2971" i="4" s="1"/>
  <c r="B2841" i="4" a="1"/>
  <c r="B2841" i="4" s="1"/>
  <c r="B2713" i="4" a="1"/>
  <c r="B2713" i="4" s="1"/>
  <c r="B2384" i="4" a="1"/>
  <c r="B2384" i="4" s="1"/>
  <c r="B2201" i="4" a="1"/>
  <c r="B2201" i="4" s="1"/>
  <c r="B2056" i="4" a="1"/>
  <c r="B2056" i="4" s="1"/>
  <c r="B1892" i="4" a="1"/>
  <c r="B1892" i="4" s="1"/>
  <c r="B1756" i="4" a="1"/>
  <c r="B1756" i="4" s="1"/>
  <c r="B1554" i="4" a="1"/>
  <c r="B1554" i="4" s="1"/>
  <c r="B1397" i="4" a="1"/>
  <c r="B1397" i="4" s="1"/>
  <c r="B1188" i="4" a="1"/>
  <c r="B1188" i="4" s="1"/>
  <c r="B1033" i="4" a="1"/>
  <c r="B1033" i="4" s="1"/>
  <c r="B856" i="4" a="1"/>
  <c r="B856" i="4" s="1"/>
  <c r="B441" i="4" a="1"/>
  <c r="B441" i="4" s="1"/>
  <c r="B181" i="4" a="1"/>
  <c r="B181" i="4" s="1"/>
  <c r="B9950" i="4" a="1"/>
  <c r="B9950" i="4" s="1"/>
  <c r="B9688" i="4" a="1"/>
  <c r="B9688" i="4" s="1"/>
  <c r="B9471" i="4" a="1"/>
  <c r="B9471" i="4" s="1"/>
  <c r="B9143" i="4" a="1"/>
  <c r="B9143" i="4" s="1"/>
  <c r="B8750" i="4" a="1"/>
  <c r="B8750" i="4" s="1"/>
  <c r="B8059" i="4" a="1"/>
  <c r="B8059" i="4" s="1"/>
  <c r="B7693" i="4" a="1"/>
  <c r="B7693" i="4" s="1"/>
  <c r="B7203" i="4" a="1"/>
  <c r="B7203" i="4" s="1"/>
  <c r="B5559" i="4" a="1"/>
  <c r="B5559" i="4" s="1"/>
  <c r="B16760" i="4" a="1"/>
  <c r="B16760" i="4" s="1"/>
  <c r="B15883" i="4" a="1"/>
  <c r="B15883" i="4" s="1"/>
  <c r="B14891" i="4" a="1"/>
  <c r="B14891" i="4" s="1"/>
  <c r="B13066" i="4" a="1"/>
  <c r="B13066" i="4" s="1"/>
  <c r="B4776" i="4" a="1"/>
  <c r="B4776" i="4" s="1"/>
  <c r="B4644" i="4" a="1"/>
  <c r="B4644" i="4" s="1"/>
  <c r="B4544" i="4" a="1"/>
  <c r="B4544" i="4" s="1"/>
  <c r="B4411" i="4" a="1"/>
  <c r="B4411" i="4" s="1"/>
  <c r="B4083" i="4" a="1"/>
  <c r="B4083" i="4" s="1"/>
  <c r="B3944" i="4" a="1"/>
  <c r="B3944" i="4" s="1"/>
  <c r="B3809" i="4" a="1"/>
  <c r="B3809" i="4" s="1"/>
  <c r="B3697" i="4" a="1"/>
  <c r="B3697" i="4" s="1"/>
  <c r="B3535" i="4" a="1"/>
  <c r="B3535" i="4" s="1"/>
  <c r="B3422" i="4" a="1"/>
  <c r="B3422" i="4" s="1"/>
  <c r="B3274" i="4" a="1"/>
  <c r="B3274" i="4" s="1"/>
  <c r="B3110" i="4" a="1"/>
  <c r="B3110" i="4" s="1"/>
  <c r="B2964" i="4" a="1"/>
  <c r="B2964" i="4" s="1"/>
  <c r="B2531" i="4" a="1"/>
  <c r="B2531" i="4" s="1"/>
  <c r="B2383" i="4" a="1"/>
  <c r="B2383" i="4" s="1"/>
  <c r="B2200" i="4" a="1"/>
  <c r="B2200" i="4" s="1"/>
  <c r="B2055" i="4" a="1"/>
  <c r="B2055" i="4" s="1"/>
  <c r="B1891" i="4" a="1"/>
  <c r="B1891" i="4" s="1"/>
  <c r="B1726" i="4" a="1"/>
  <c r="B1726" i="4" s="1"/>
  <c r="B1553" i="4" a="1"/>
  <c r="B1553" i="4" s="1"/>
  <c r="B1393" i="4" a="1"/>
  <c r="B1393" i="4" s="1"/>
  <c r="B1187" i="4" a="1"/>
  <c r="B1187" i="4" s="1"/>
  <c r="B1026" i="4" a="1"/>
  <c r="B1026" i="4" s="1"/>
  <c r="B629" i="4" a="1"/>
  <c r="B629" i="4" s="1"/>
  <c r="B160" i="4" a="1"/>
  <c r="B160" i="4" s="1"/>
  <c r="B9949" i="4" a="1"/>
  <c r="B9949" i="4" s="1"/>
  <c r="B9666" i="4" a="1"/>
  <c r="B9666" i="4" s="1"/>
  <c r="B9382" i="4" a="1"/>
  <c r="B9382" i="4" s="1"/>
  <c r="B9134" i="4" a="1"/>
  <c r="B9134" i="4" s="1"/>
  <c r="B8745" i="4" a="1"/>
  <c r="B8745" i="4" s="1"/>
  <c r="B8436" i="4" a="1"/>
  <c r="B8436" i="4" s="1"/>
  <c r="B8051" i="4" a="1"/>
  <c r="B8051" i="4" s="1"/>
  <c r="B7692" i="4" a="1"/>
  <c r="B7692" i="4" s="1"/>
  <c r="B7202" i="4" a="1"/>
  <c r="B7202" i="4" s="1"/>
  <c r="B6760" i="4" a="1"/>
  <c r="B6760" i="4" s="1"/>
  <c r="B6201" i="4" a="1"/>
  <c r="B6201" i="4" s="1"/>
  <c r="B5556" i="4" a="1"/>
  <c r="B5556" i="4" s="1"/>
  <c r="B15882" i="4" a="1"/>
  <c r="B15882" i="4" s="1"/>
  <c r="B13065" i="4" a="1"/>
  <c r="B13065" i="4" s="1"/>
  <c r="B4975" i="4" a="1"/>
  <c r="B4975" i="4" s="1"/>
  <c r="B4868" i="4" a="1"/>
  <c r="B4868" i="4" s="1"/>
  <c r="B4775" i="4" a="1"/>
  <c r="B4775" i="4" s="1"/>
  <c r="B4643" i="4" a="1"/>
  <c r="B4643" i="4" s="1"/>
  <c r="B4539" i="4" a="1"/>
  <c r="B4539" i="4" s="1"/>
  <c r="B4408" i="4" a="1"/>
  <c r="B4408" i="4" s="1"/>
  <c r="B4306" i="4" a="1"/>
  <c r="B4306" i="4" s="1"/>
  <c r="B4179" i="4" a="1"/>
  <c r="B4179" i="4" s="1"/>
  <c r="B4051" i="4" a="1"/>
  <c r="B4051" i="4" s="1"/>
  <c r="B3943" i="4" a="1"/>
  <c r="B3943" i="4" s="1"/>
  <c r="B3808" i="4" a="1"/>
  <c r="B3808" i="4" s="1"/>
  <c r="B3696" i="4" a="1"/>
  <c r="B3696" i="4" s="1"/>
  <c r="B3534" i="4" a="1"/>
  <c r="B3534" i="4" s="1"/>
  <c r="B3420" i="4" a="1"/>
  <c r="B3420" i="4" s="1"/>
  <c r="B3253" i="4" a="1"/>
  <c r="B3253" i="4" s="1"/>
  <c r="B3109" i="4" a="1"/>
  <c r="B3109" i="4" s="1"/>
  <c r="B2840" i="4" a="1"/>
  <c r="B2840" i="4" s="1"/>
  <c r="B2664" i="4" a="1"/>
  <c r="B2664" i="4" s="1"/>
  <c r="B2519" i="4" a="1"/>
  <c r="B2519" i="4" s="1"/>
  <c r="B2382" i="4" a="1"/>
  <c r="B2382" i="4" s="1"/>
  <c r="B2199" i="4" a="1"/>
  <c r="B2199" i="4" s="1"/>
  <c r="B2054" i="4" a="1"/>
  <c r="B2054" i="4" s="1"/>
  <c r="B1890" i="4" a="1"/>
  <c r="B1890" i="4" s="1"/>
  <c r="B1725" i="4" a="1"/>
  <c r="B1725" i="4" s="1"/>
  <c r="B1552" i="4" a="1"/>
  <c r="B1552" i="4" s="1"/>
  <c r="B1392" i="4" a="1"/>
  <c r="B1392" i="4" s="1"/>
  <c r="B1186" i="4" a="1"/>
  <c r="B1186" i="4" s="1"/>
  <c r="B800" i="4" a="1"/>
  <c r="B800" i="4" s="1"/>
  <c r="B605" i="4" a="1"/>
  <c r="B605" i="4" s="1"/>
  <c r="B417" i="4" a="1"/>
  <c r="B417" i="4" s="1"/>
  <c r="B154" i="4" a="1"/>
  <c r="B154" i="4" s="1"/>
  <c r="B9882" i="4" a="1"/>
  <c r="B9882" i="4" s="1"/>
  <c r="B9665" i="4" a="1"/>
  <c r="B9665" i="4" s="1"/>
  <c r="B9380" i="4" a="1"/>
  <c r="B9380" i="4" s="1"/>
  <c r="B9119" i="4" a="1"/>
  <c r="B9119" i="4" s="1"/>
  <c r="B8726" i="4" a="1"/>
  <c r="B8726" i="4" s="1"/>
  <c r="B7201" i="4" a="1"/>
  <c r="B7201" i="4" s="1"/>
  <c r="B6186" i="4" a="1"/>
  <c r="B6186" i="4" s="1"/>
  <c r="B5555" i="4" a="1"/>
  <c r="B5555" i="4" s="1"/>
  <c r="B16759" i="4" a="1"/>
  <c r="B16759" i="4" s="1"/>
  <c r="B14607" i="4" a="1"/>
  <c r="B14607" i="4" s="1"/>
  <c r="B13055" i="4" a="1"/>
  <c r="B13055" i="4" s="1"/>
  <c r="B4305" i="4" a="1"/>
  <c r="B4305" i="4" s="1"/>
  <c r="B4050" i="4" a="1"/>
  <c r="B4050" i="4" s="1"/>
  <c r="B3916" i="4" a="1"/>
  <c r="B3916" i="4" s="1"/>
  <c r="B3695" i="4" a="1"/>
  <c r="B3695" i="4" s="1"/>
  <c r="B3533" i="4" a="1"/>
  <c r="B3533" i="4" s="1"/>
  <c r="B3418" i="4" a="1"/>
  <c r="B3418" i="4" s="1"/>
  <c r="B3108" i="4" a="1"/>
  <c r="B3108" i="4" s="1"/>
  <c r="B2963" i="4" a="1"/>
  <c r="B2963" i="4" s="1"/>
  <c r="B2839" i="4" a="1"/>
  <c r="B2839" i="4" s="1"/>
  <c r="B2662" i="4" a="1"/>
  <c r="B2662" i="4" s="1"/>
  <c r="B2518" i="4" a="1"/>
  <c r="B2518" i="4" s="1"/>
  <c r="B2333" i="4" a="1"/>
  <c r="B2333" i="4" s="1"/>
  <c r="B2197" i="4" a="1"/>
  <c r="B2197" i="4" s="1"/>
  <c r="B2053" i="4" a="1"/>
  <c r="B2053" i="4" s="1"/>
  <c r="B1889" i="4" a="1"/>
  <c r="B1889" i="4" s="1"/>
  <c r="B1724" i="4" a="1"/>
  <c r="B1724" i="4" s="1"/>
  <c r="B1551" i="4" a="1"/>
  <c r="B1551" i="4" s="1"/>
  <c r="B1390" i="4" a="1"/>
  <c r="B1390" i="4" s="1"/>
  <c r="B1182" i="4" a="1"/>
  <c r="B1182" i="4" s="1"/>
  <c r="B1022" i="4" a="1"/>
  <c r="B1022" i="4" s="1"/>
  <c r="B603" i="4" a="1"/>
  <c r="B603" i="4" s="1"/>
  <c r="B361" i="4" a="1"/>
  <c r="B361" i="4" s="1"/>
  <c r="B153" i="4" a="1"/>
  <c r="B153" i="4" s="1"/>
  <c r="B9878" i="4" a="1"/>
  <c r="B9878" i="4" s="1"/>
  <c r="B9664" i="4" a="1"/>
  <c r="B9664" i="4" s="1"/>
  <c r="B9113" i="4" a="1"/>
  <c r="B9113" i="4" s="1"/>
  <c r="B8435" i="4" a="1"/>
  <c r="B8435" i="4" s="1"/>
  <c r="B8044" i="4" a="1"/>
  <c r="B8044" i="4" s="1"/>
  <c r="B7668" i="4" a="1"/>
  <c r="B7668" i="4" s="1"/>
  <c r="B7200" i="4" a="1"/>
  <c r="B7200" i="4" s="1"/>
  <c r="B6701" i="4" a="1"/>
  <c r="B6701" i="4" s="1"/>
  <c r="B6185" i="4" a="1"/>
  <c r="B6185" i="4" s="1"/>
  <c r="B16758" i="4" a="1"/>
  <c r="B16758" i="4" s="1"/>
  <c r="B15880" i="4" a="1"/>
  <c r="B15880" i="4" s="1"/>
  <c r="B13052" i="4" a="1"/>
  <c r="B13052" i="4" s="1"/>
  <c r="B4974" i="4" a="1"/>
  <c r="B4974" i="4" s="1"/>
  <c r="B4867" i="4" a="1"/>
  <c r="B4867" i="4" s="1"/>
  <c r="B4641" i="4" a="1"/>
  <c r="B4641" i="4" s="1"/>
  <c r="B4537" i="4" a="1"/>
  <c r="B4537" i="4" s="1"/>
  <c r="B4407" i="4" a="1"/>
  <c r="B4407" i="4" s="1"/>
  <c r="B3807" i="4" a="1"/>
  <c r="B3807" i="4" s="1"/>
  <c r="B4755" i="4" a="1"/>
  <c r="B4755" i="4" s="1"/>
  <c r="B4637" i="4" a="1"/>
  <c r="B4637" i="4" s="1"/>
  <c r="B4535" i="4" a="1"/>
  <c r="B4535" i="4" s="1"/>
  <c r="B4406" i="4" a="1"/>
  <c r="B4406" i="4" s="1"/>
  <c r="B4178" i="4" a="1"/>
  <c r="B4178" i="4" s="1"/>
  <c r="B4049" i="4" a="1"/>
  <c r="B4049" i="4" s="1"/>
  <c r="B3806" i="4" a="1"/>
  <c r="B3806" i="4" s="1"/>
  <c r="B3692" i="4" a="1"/>
  <c r="B3692" i="4" s="1"/>
  <c r="B3532" i="4" a="1"/>
  <c r="B3532" i="4" s="1"/>
  <c r="B3411" i="4" a="1"/>
  <c r="B3411" i="4" s="1"/>
  <c r="B3249" i="4" a="1"/>
  <c r="B3249" i="4" s="1"/>
  <c r="B3107" i="4" a="1"/>
  <c r="B3107" i="4" s="1"/>
  <c r="B2837" i="4" a="1"/>
  <c r="B2837" i="4" s="1"/>
  <c r="B2659" i="4" a="1"/>
  <c r="B2659" i="4" s="1"/>
  <c r="B2516" i="4" a="1"/>
  <c r="B2516" i="4" s="1"/>
  <c r="B2326" i="4" a="1"/>
  <c r="B2326" i="4" s="1"/>
  <c r="B2196" i="4" a="1"/>
  <c r="B2196" i="4" s="1"/>
  <c r="B2052" i="4" a="1"/>
  <c r="B2052" i="4" s="1"/>
  <c r="B1870" i="4" a="1"/>
  <c r="B1870" i="4" s="1"/>
  <c r="B1550" i="4" a="1"/>
  <c r="B1550" i="4" s="1"/>
  <c r="B1389" i="4" a="1"/>
  <c r="B1389" i="4" s="1"/>
  <c r="B799" i="4" a="1"/>
  <c r="B799" i="4" s="1"/>
  <c r="B599" i="4" a="1"/>
  <c r="B599" i="4" s="1"/>
  <c r="B357" i="4" a="1"/>
  <c r="B357" i="4" s="1"/>
  <c r="B152" i="4" a="1"/>
  <c r="B152" i="4" s="1"/>
  <c r="B9877" i="4" a="1"/>
  <c r="B9877" i="4" s="1"/>
  <c r="B9662" i="4" a="1"/>
  <c r="B9662" i="4" s="1"/>
  <c r="B9375" i="4" a="1"/>
  <c r="B9375" i="4" s="1"/>
  <c r="B9099" i="4" a="1"/>
  <c r="B9099" i="4" s="1"/>
  <c r="B8724" i="4" a="1"/>
  <c r="B8724" i="4" s="1"/>
  <c r="B8434" i="4" a="1"/>
  <c r="B8434" i="4" s="1"/>
  <c r="B8035" i="4" a="1"/>
  <c r="B8035" i="4" s="1"/>
  <c r="B7605" i="4" a="1"/>
  <c r="B7605" i="4" s="1"/>
  <c r="B7194" i="4" a="1"/>
  <c r="B7194" i="4" s="1"/>
  <c r="B6182" i="4" a="1"/>
  <c r="B6182" i="4" s="1"/>
  <c r="B5552" i="4" a="1"/>
  <c r="B5552" i="4" s="1"/>
  <c r="B16660" i="4" a="1"/>
  <c r="B16660" i="4" s="1"/>
  <c r="B15877" i="4" a="1"/>
  <c r="B15877" i="4" s="1"/>
  <c r="B14605" i="4" a="1"/>
  <c r="B14605" i="4" s="1"/>
  <c r="B13050" i="4" a="1"/>
  <c r="B13050" i="4" s="1"/>
  <c r="J11" i="6"/>
  <c r="I11" i="6"/>
  <c r="H11" i="6"/>
  <c r="F11" i="6"/>
  <c r="C11" i="6"/>
  <c r="B11" i="6"/>
  <c r="D11" i="6"/>
  <c r="E11" i="6"/>
  <c r="G11" i="6"/>
  <c r="K11" i="6"/>
  <c r="E2" i="4" l="1"/>
  <c r="F2" i="4" s="1"/>
  <c r="E5" i="5" s="1"/>
  <c r="F5" i="5" s="1"/>
  <c r="B33" i="6"/>
  <c r="B31" i="6"/>
  <c r="B30" i="6"/>
  <c r="B22" i="6"/>
  <c r="B29" i="6"/>
  <c r="D7" i="5" l="1"/>
  <c r="B6" i="6" s="1"/>
  <c r="B36" i="6"/>
  <c r="B32" i="6"/>
  <c r="B37" i="6" l="1"/>
  <c r="B34" i="6"/>
  <c r="B16" i="6"/>
  <c r="B20" i="6" l="1"/>
  <c r="B18" i="6"/>
  <c r="B17" i="6"/>
  <c r="B19" i="6"/>
  <c r="B24" i="6" l="1"/>
  <c r="B27" i="6" s="1"/>
  <c r="B25"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<sst xmlns="http://schemas.openxmlformats.org/spreadsheetml/2006/main" count="986" uniqueCount="148">
  <si>
    <t>Date</t>
  </si>
  <si>
    <t>Avalon (Rain)</t>
  </si>
  <si>
    <t>Cromer Depot (Precipitation)</t>
  </si>
  <si>
    <t>Great Mackerel (Rain)</t>
  </si>
  <si>
    <t>Middle Creek (Rain)</t>
  </si>
  <si>
    <t>Mona Vale (Rain)</t>
  </si>
  <si>
    <t>Newport (Rain)</t>
  </si>
  <si>
    <t>Palm Beach Golf Club (Rain)</t>
  </si>
  <si>
    <t>Warriewood (Rain)</t>
  </si>
  <si>
    <t>Allambie Heights (Rain)</t>
  </si>
  <si>
    <t>Belrose (Rain)</t>
  </si>
  <si>
    <t>Curl Curl (Rain)</t>
  </si>
  <si>
    <t>Manly CBD (Rain)</t>
  </si>
  <si>
    <t>Manly Dam (Rain)</t>
  </si>
  <si>
    <t>Queenscliff (Rain)</t>
  </si>
  <si>
    <t>Spit Bridge (Rain)</t>
  </si>
  <si>
    <t>Location</t>
  </si>
  <si>
    <t>Duration</t>
  </si>
  <si>
    <t>Duration in min</t>
  </si>
  <si>
    <t>1 in 200</t>
  </si>
  <si>
    <t>1 in 500</t>
  </si>
  <si>
    <t>1 in 1000</t>
  </si>
  <si>
    <t>1 in 2000</t>
  </si>
  <si>
    <t>Key</t>
  </si>
  <si>
    <t>5 min</t>
  </si>
  <si>
    <t>10 min</t>
  </si>
  <si>
    <t>15 min</t>
  </si>
  <si>
    <t>20 min</t>
  </si>
  <si>
    <t>25 min</t>
  </si>
  <si>
    <t>30 min</t>
  </si>
  <si>
    <t>45 min</t>
  </si>
  <si>
    <t>1 hour</t>
  </si>
  <si>
    <t>1.5 hour</t>
  </si>
  <si>
    <t>2 hour</t>
  </si>
  <si>
    <t>3 hour</t>
  </si>
  <si>
    <t>4.5 hour</t>
  </si>
  <si>
    <t>6 hour</t>
  </si>
  <si>
    <t>9 hour</t>
  </si>
  <si>
    <t>12 hour</t>
  </si>
  <si>
    <t>18 hour</t>
  </si>
  <si>
    <t>24 hour</t>
  </si>
  <si>
    <t>30 hour</t>
  </si>
  <si>
    <t>36 hour</t>
  </si>
  <si>
    <t>48 hour</t>
  </si>
  <si>
    <t>72 hour</t>
  </si>
  <si>
    <t>96 hour</t>
  </si>
  <si>
    <t>120 hour</t>
  </si>
  <si>
    <t>144 hour</t>
  </si>
  <si>
    <t>168 hour</t>
  </si>
  <si>
    <t>All timestamps</t>
  </si>
  <si>
    <t>Rolling total (mm)</t>
  </si>
  <si>
    <t>Location col index</t>
  </si>
  <si>
    <t>Max rolling total (mm)</t>
  </si>
  <si>
    <t>Auto-selected end time</t>
  </si>
  <si>
    <t>IFD-based AEP (BoM only to 1:1000) + Tail extrapolation (selectable slope)</t>
  </si>
  <si>
    <t>Within BoM: piecewise log-linear in ln(AEP). Beyond 1:1000: extend ln(AEP) using the selected tail slope below.</t>
  </si>
  <si>
    <t>Selected Location:</t>
  </si>
  <si>
    <t>Selected Duration (min):</t>
  </si>
  <si>
    <t>Event depth (mm):</t>
  </si>
  <si>
    <t>Row index in BoM_IFD_2016:</t>
  </si>
  <si>
    <t>BoM depths row (63.2%…1:1000):</t>
  </si>
  <si>
    <t>63.2%</t>
  </si>
  <si>
    <t>50%</t>
  </si>
  <si>
    <t>20%</t>
  </si>
  <si>
    <t>10%</t>
  </si>
  <si>
    <t>5%</t>
  </si>
  <si>
    <t>2%</t>
  </si>
  <si>
    <t>1%</t>
  </si>
  <si>
    <t>AEP decimals for labels above:</t>
  </si>
  <si>
    <t>LN(AEP):</t>
  </si>
  <si>
    <t>Bracket index i:</t>
  </si>
  <si>
    <t>xA</t>
  </si>
  <si>
    <t>xB</t>
  </si>
  <si>
    <t>lnA</t>
  </si>
  <si>
    <t>lnB</t>
  </si>
  <si>
    <t>Slope 500→1000</t>
  </si>
  <si>
    <t>AEP % (BoM within-range; tail beyond 1:1000):</t>
  </si>
  <si>
    <t>ARI (years):</t>
  </si>
  <si>
    <t>Status:</t>
  </si>
  <si>
    <t>Tail method:</t>
  </si>
  <si>
    <t>(choices: 500-1000, 200-1000, 1%-1000, REG[1%,200,500,1000], kTail[1%,1000])</t>
  </si>
  <si>
    <t>Slope 200→1000</t>
  </si>
  <si>
    <t>Slope 1%→1000</t>
  </si>
  <si>
    <t>Slope REG across {1%,200,500,1000}</t>
  </si>
  <si>
    <t>Chosen tail slope (d ln p / d depth)</t>
  </si>
  <si>
    <t>kTail using 1% and 1:1000</t>
  </si>
  <si>
    <t>AEP% via kTail when D&gt;R1000</t>
  </si>
  <si>
    <t>Tail code (1=500-1000, 2=200-1000, 3=1%-1000, 4=REG, 5=kTail)</t>
  </si>
  <si>
    <t>Chosen slope via code</t>
  </si>
  <si>
    <t>Branch used</t>
  </si>
  <si>
    <t>Locations</t>
  </si>
  <si>
    <t>Location:</t>
  </si>
  <si>
    <t>Duration (min):</t>
  </si>
  <si>
    <t>Event window:</t>
  </si>
  <si>
    <t>AEP %</t>
  </si>
  <si>
    <t>Event depth (mm):</t>
  </si>
  <si>
    <t>k‑growth method</t>
  </si>
  <si>
    <t>R10% (mm)</t>
  </si>
  <si>
    <t>R1% (mm)</t>
  </si>
  <si>
    <t>k = (R1/R10 − 1)/ln(10)</t>
  </si>
  <si>
    <t>Rank</t>
  </si>
  <si>
    <t>Event Window</t>
  </si>
  <si>
    <t>Max Depth (mm)</t>
  </si>
  <si>
    <t>ARI (years)</t>
  </si>
  <si>
    <t>Return Period</t>
  </si>
  <si>
    <t>Top Intensity Per Site — All Gauges</t>
  </si>
  <si>
    <t>Gauge</t>
  </si>
  <si>
    <t>Best Duration</t>
  </si>
  <si>
    <t>500-1000</t>
  </si>
  <si>
    <t>Welcome to the NBC Rainfall Calculator!</t>
  </si>
  <si>
    <t>To download the Rain Gauge Data, press either the Fetch Data (Rolling) or Custom Date Range buttons at the top on the right. The Fetch Data (Rolling) button will give you 3 options. Download the last 24hrs, 48hrs, or 7 days. The Custom Date Range button will prompt you to enter a date and time for the start of the data, and then a date and time for the end of the data. You may just enter the date only, it will still work.</t>
  </si>
  <si>
    <t>The tool will then download the raingauge data for your selected time period from the Manly Hydraulics Laboratory website. The data downloaded is 5min duration by default. You will not be required to log in, or save or manipulate any data.</t>
  </si>
  <si>
    <t>When the tool is opened, the Gauge Data is cleared. This is to ensure the user downloads the correct timing of their required data.</t>
  </si>
  <si>
    <t>Once the data has been downloaded, the tool is ready to use!</t>
  </si>
  <si>
    <t>It is advisable to press the Top Intensity Per Site button on the right first. This will tell the tool to analyse all rainfall data, for all standard durations, for all rain  gauge sites on the Northern Beaches.</t>
  </si>
  <si>
    <t>Once the Top Intensity Per Site has run, the tool will list the top intensity period and ARI, and rank the locations in order of rainfall intensity.</t>
  </si>
  <si>
    <t>Now, choose the Location you wish to examine from the dropdown list in the YELLOW cell at the top of the page. Having run the Top Intensity Per Site, you will see on the list which locations had the highest intensity of rainfall.</t>
  </si>
  <si>
    <t>Now, you can press the Top 5 Durations button. This will analyse the Location you just selected from the dropdown.</t>
  </si>
  <si>
    <t>The Top 5 Durations will show the top 5 rainfall events at the selected location for standard durations.</t>
  </si>
  <si>
    <t>Congratulations! You have now calculated the maximum rainfall event that occurred over a specific timeframe.</t>
  </si>
  <si>
    <t>Day</t>
  </si>
  <si>
    <t>Total (mm)</t>
  </si>
  <si>
    <t>Friday</t>
  </si>
  <si>
    <t>Thursday</t>
  </si>
  <si>
    <t>&gt;63.2%</t>
  </si>
  <si>
    <t>&lt; 1 in 2 yrs</t>
  </si>
  <si>
    <t>60 min / 1 hr</t>
  </si>
  <si>
    <t>90 min / 1.5 hr</t>
  </si>
  <si>
    <t>120 min / 2 hr</t>
  </si>
  <si>
    <t>180 min / 3 hr</t>
  </si>
  <si>
    <t>270 min / 4.5 hr</t>
  </si>
  <si>
    <t>360 min / 6 hr</t>
  </si>
  <si>
    <t>540 min / 9 hr</t>
  </si>
  <si>
    <t>720 min / 12 hr</t>
  </si>
  <si>
    <t>1080 min / 18 hr</t>
  </si>
  <si>
    <t>1440 min / 24 hr</t>
  </si>
  <si>
    <t>1800 min / 30 hr</t>
  </si>
  <si>
    <t>2160 min / 36 hr</t>
  </si>
  <si>
    <t>2880 min / 48 hr</t>
  </si>
  <si>
    <t>4320 min / 72 hr</t>
  </si>
  <si>
    <t>5760 min / 96 hr</t>
  </si>
  <si>
    <t>7200 min / 120 hr</t>
  </si>
  <si>
    <t>8640 min / 144 hr</t>
  </si>
  <si>
    <t>10080 min / 168 hr</t>
  </si>
  <si>
    <t>Top 5 Durations — Spit Bridge (Rain)</t>
  </si>
  <si>
    <t>Period</t>
  </si>
  <si>
    <t>24hr Period from 12am - 11:59pm</t>
  </si>
  <si>
    <t>Top Rainfall Day  —  Spit Bridge (Rain)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</si>
</sst>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hh:mm"/>
    <numFmt numFmtId="165" formatCode="0.0"/>
    <numFmt numFmtId="166" formatCode="0.000&quot;%&quot;"/>
    <numFmt numFmtId="167" formatCode="hh:mm"/>
    <numFmt numFmtId="168" formatCode="dd/mm/yyyy"/>
  </numFmts>
  <fonts count="13" x14ac:knownFonts="1">
    <font>
      <sz val="11"/>
      <color theme="1"/>
      <name val="Calibri"/>
      <family val="2"/>
      <scheme val="minor"/>
    </font>
    <font>
      <b/>
      <sz val="11"/>
      <name val="Calibri"/>
      <family val="2"/>
    </font>
    <font>
      <b/>
      <sz val="11"/>
      <color theme="1"/>
      <name val="Calibri"/>
      <family val="2"/>
      <scheme val="minor"/>
    </font>
    <font>
      <b/>
      <sz val="10"/>
      <color rgb="FF303030"/>
      <name val="Segoe UI"/>
      <family val="2"/>
    </font>
    <font>
      <sz val="10"/>
      <color rgb="FF303030"/>
      <name val="Segoe UI"/>
      <family val="2"/>
    </font>
    <font>
      <b/>
      <sz val="10"/>
      <color rgb="FFFFFFFF"/>
      <name val="Segoe UI"/>
      <family val="2"/>
    </font>
    <font>
      <b/>
      <sz val="9"/>
      <color rgb="FFFFFFFF"/>
      <name val="Segoe UI"/>
      <family val="2"/>
    </font>
    <font>
      <sz val="10"/>
      <color rgb="FF54710D"/>
      <name val="Segoe UI"/>
      <family val="2"/>
    </font>
    <font>
      <b/>
      <sz val="11"/>
      <color rgb="FF426611"/>
      <name val="Segoe UI"/>
      <family val="2"/>
    </font>
    <font>
      <sz val="24"/>
      <color theme="6" tint="-0.249977111117893"/>
      <name val="Calibri"/>
      <family val="2"/>
      <scheme val="minor"/>
    </font>
    <font>
      <sz val="16"/>
      <color theme="6" tint="-0.249977111117893"/>
      <name val="Calibri"/>
      <family val="2"/>
      <scheme val="minor"/>
    </font>
    <font>
      <sz val="11"/>
      <color rgb="FF303030"/>
      <name val="Calibri"/>
      <family val="2"/>
      <scheme val="minor"/>
    </font>
    <font>
      <i/>
      <sz val="10"/>
      <color rgb="FF787878"/>
      <name val="Segoe UI"/>
      <family val="2"/>
    </font>
  </fonts>
  <fills count="9">
    <fill>
      <patternFill patternType="none"/>
    </fill>
    <fill>
      <patternFill patternType="gray125"/>
    </fill>
    <fill>
      <patternFill patternType="solid">
        <fgColor rgb="FFFFFFFF"/>
        <bgColor indexed="64"/>
      </patternFill>
    </fill>
    <fill>
      <patternFill patternType="solid">
        <fgColor rgb="FFE3EDCC"/>
        <bgColor indexed="64"/>
      </patternFill>
    </fill>
    <fill>
      <patternFill patternType="solid">
        <fgColor rgb="FF426611"/>
        <bgColor indexed="64"/>
      </patternFill>
    </fill>
    <fill>
      <patternFill patternType="solid">
        <fgColor rgb="FF5E6744"/>
        <bgColor indexed="64"/>
      </patternFill>
    </fill>
    <fill>
      <patternFill patternType="solid">
        <fgColor rgb="FFD3EAC1"/>
        <bgColor indexed="64"/>
      </patternFill>
    </fill>
    <fill>
      <patternFill patternType="solid">
        <fgColor rgb="FFF4F8ED"/>
        <bgColor indexed="64"/>
      </patternFill>
    </fill>
    <fill>
      <patternFill patternType="solid">
        <fgColor rgb="FFFFFF00"/>
        <bgColor indexed="64"/>
      </patternFill>
    </fill>
  </fills>
  <borders count="36">
    <border>
      <left/>
      <right/>
      <top/>
      <bottom/>
      <diagonal/>
    </border>
    <border>
      <left/>
      <right/>
      <top style="hair">
        <color rgb="FFCCCCCC"/>
      </top>
      <bottom style="hair">
        <color rgb="FFCCCCCC"/>
      </bottom>
      <diagonal/>
    </border>
    <border>
      <left/>
      <right/>
      <top style="hair">
        <color rgb="FFCCCCCC"/>
      </top>
      <bottom/>
      <diagonal/>
    </border>
    <border>
      <left/>
      <right/>
      <top style="medium">
        <color rgb="FF426611"/>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style="thick">
        <color rgb="FF000000"/>
      </right>
      <top/>
      <bottom/>
      <diagonal/>
    </border>
    <border>
      <left style="thick">
        <color rgb="FF000000"/>
      </left>
      <right/>
      <top/>
      <bottom/>
      <diagonal/>
    </border>
    <border>
      <left style="thick">
        <color rgb="FF000000"/>
      </left>
      <right/>
      <top style="hair">
        <color rgb="FFCCCCCC"/>
      </top>
      <bottom/>
      <diagonal/>
    </border>
    <border>
      <left/>
      <right style="thick">
        <color rgb="FF000000"/>
      </right>
      <top style="hair">
        <color rgb="FFCCCCCC"/>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medium">
        <color rgb="FF426611"/>
      </top>
      <bottom/>
      <diagonal/>
    </border>
    <border>
      <left style="thick">
        <color rgb="FF000000"/>
      </left>
      <right/>
      <top style="hair">
        <color rgb="FFCCCCCC"/>
      </top>
      <bottom style="hair">
        <color rgb="FFCCCCCC"/>
      </bottom>
      <diagonal/>
    </border>
    <border>
      <left/>
      <right style="thick">
        <color rgb="FF000000"/>
      </right>
      <top style="medium">
        <color rgb="FF426611"/>
      </top>
      <bottom/>
      <diagonal/>
    </border>
    <border>
      <left/>
      <right style="thick">
        <color rgb="FF000000"/>
      </right>
      <top style="hair">
        <color rgb="FFCCCCCC"/>
      </top>
      <bottom style="hair">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rgb="FF000000"/>
      </left>
      <right/>
      <top style="hair">
        <color rgb="FFCCCCCC"/>
      </top>
      <bottom style="thick">
        <color rgb="FF000000"/>
      </bottom>
      <diagonal/>
    </border>
    <border>
      <left/>
      <right/>
      <top style="hair">
        <color rgb="FFCCCCCC"/>
      </top>
      <bottom style="thick">
        <color rgb="FF000000"/>
      </bottom>
      <diagonal/>
    </border>
    <border>
      <left/>
      <right style="thick">
        <color rgb="FF000000"/>
      </right>
      <top style="hair">
        <color rgb="FFCCCCCC"/>
      </top>
      <bottom style="thick">
        <color rgb="FF000000"/>
      </bottom>
      <diagonal/>
    </border>
    <border>
      <left style="medium">
        <color indexed="64"/>
      </left>
      <right/>
      <top style="medium">
        <color indexed="64"/>
      </top>
      <bottom/>
      <diagonal/>
    </border>
    <border>
      <left style="medium">
        <color indexed="64"/>
      </left>
      <right/>
      <top/>
      <bottom/>
      <diagonal/>
    </border>
    <border>
      <left/>
      <right/>
      <top style="medium">
        <color rgb="FF426611"/>
      </top>
      <bottom style="hair">
        <color rgb="FFCCCCCC"/>
      </bottom>
      <diagonal/>
    </border>
    <border>
      <left style="thick">
        <color rgb="FF000000"/>
      </left>
      <right/>
      <top style="medium">
        <color rgb="FF426611"/>
      </top>
      <bottom style="hair">
        <color rgb="FFCCCCCC"/>
      </bottom>
      <diagonal/>
    </border>
    <border>
      <left/>
      <right style="thick">
        <color rgb="FF000000"/>
      </right>
      <top style="medium">
        <color rgb="FF426611"/>
      </top>
      <bottom style="hair">
        <color rgb="FFCCCCCC"/>
      </bottom>
      <diagonal/>
    </border>
  </borders>
  <cellStyleXfs count="1">
    <xf numFmtId="0" fontId="0" fillId="0" borderId="0"/>
  </cellStyleXfs>
  <cellXfs count="116">
    <xf numFmtId="0" fontId="0" fillId="0" borderId="0" xfId="0"/>
    <xf numFmtId="0" fontId="1" fillId="0" borderId="0" xfId="0" applyFont="1"/>
    <xf numFmtId="10" fontId="0" fillId="0" borderId="0" xfId="0" applyNumberFormat="1"/>
    <xf numFmtId="9" fontId="0" fillId="0" borderId="0" xfId="0" applyNumberFormat="1"/>
    <xf numFmtId="164" fontId="0" fillId="0" borderId="0" xfId="0" applyNumberFormat="1"/>
    <xf numFmtId="0" fontId="2" fillId="0" borderId="0" xfId="0" applyFont="1"/>
    <xf numFmtId="0" fontId="4" fillId="0" borderId="0" xfId="0" applyFont="1" applyAlignment="1">
      <alignment horizontal="left" vertical="center" indent="1"/>
    </xf>
    <xf numFmtId="0" fontId="4" fillId="6" borderId="3" xfId="0" applyFont="1" applyFill="1" applyBorder="1" applyAlignment="1">
      <alignment horizontal="left" vertical="center" indent="1"/>
    </xf>
    <xf numFmtId="165" fontId="4" fillId="6" borderId="3" xfId="0" applyNumberFormat="1" applyFont="1" applyFill="1" applyBorder="1" applyAlignment="1">
      <alignment horizontal="left" vertical="center" indent="1"/>
    </xf>
    <xf numFmtId="1" fontId="4" fillId="6" borderId="3" xfId="0" applyNumberFormat="1" applyFont="1" applyFill="1" applyBorder="1" applyAlignment="1">
      <alignment horizontal="left" vertical="center" indent="1"/>
    </xf>
    <xf numFmtId="0" fontId="4" fillId="2" borderId="2" xfId="0" applyFont="1" applyFill="1" applyBorder="1" applyAlignment="1">
      <alignment horizontal="left" vertical="center" indent="1"/>
    </xf>
    <xf numFmtId="165" fontId="4" fillId="2" borderId="2" xfId="0" applyNumberFormat="1" applyFont="1" applyFill="1" applyBorder="1" applyAlignment="1">
      <alignment horizontal="left" vertical="center" indent="1"/>
    </xf>
    <xf numFmtId="166" fontId="4" fillId="2" borderId="2" xfId="0" applyNumberFormat="1" applyFont="1" applyFill="1" applyBorder="1" applyAlignment="1">
      <alignment horizontal="left" vertical="center" indent="1"/>
    </xf>
    <xf numFmtId="1" fontId="4" fillId="2" borderId="2" xfId="0" applyNumberFormat="1" applyFont="1" applyFill="1" applyBorder="1" applyAlignment="1">
      <alignment horizontal="left" vertical="center" indent="1"/>
    </xf>
    <xf numFmtId="0" fontId="4" fillId="7" borderId="1" xfId="0" applyFont="1" applyFill="1" applyBorder="1" applyAlignment="1">
      <alignment horizontal="left" vertical="center" indent="1"/>
    </xf>
    <xf numFmtId="165" fontId="4" fillId="7" borderId="1" xfId="0" applyNumberFormat="1" applyFont="1" applyFill="1" applyBorder="1" applyAlignment="1">
      <alignment horizontal="left" vertical="center" indent="1"/>
    </xf>
    <xf numFmtId="166" fontId="4" fillId="7" borderId="1" xfId="0" applyNumberFormat="1" applyFont="1" applyFill="1" applyBorder="1" applyAlignment="1">
      <alignment horizontal="left" vertical="center" indent="1"/>
    </xf>
    <xf numFmtId="1" fontId="4" fillId="7" borderId="1" xfId="0" applyNumberFormat="1" applyFont="1" applyFill="1" applyBorder="1" applyAlignment="1">
      <alignment horizontal="left" vertical="center" indent="1"/>
    </xf>
    <xf numFmtId="0" fontId="4" fillId="7" borderId="2" xfId="0" applyFont="1" applyFill="1" applyBorder="1" applyAlignment="1">
      <alignment horizontal="left" vertical="center" indent="1"/>
    </xf>
    <xf numFmtId="165" fontId="4" fillId="7" borderId="2" xfId="0" applyNumberFormat="1" applyFont="1" applyFill="1" applyBorder="1" applyAlignment="1">
      <alignment horizontal="left" vertical="center" indent="1"/>
    </xf>
    <xf numFmtId="1" fontId="4" fillId="7" borderId="2" xfId="0" applyNumberFormat="1" applyFont="1" applyFill="1" applyBorder="1" applyAlignment="1">
      <alignment horizontal="left" vertical="center" indent="1"/>
    </xf>
    <xf numFmtId="166" fontId="3" fillId="7" borderId="2" xfId="0" applyNumberFormat="1" applyFont="1" applyFill="1" applyBorder="1" applyAlignment="1">
      <alignment horizontal="left" vertical="center" indent="1"/>
    </xf>
    <xf numFmtId="166" fontId="3" fillId="2" borderId="2" xfId="0" applyNumberFormat="1" applyFont="1" applyFill="1" applyBorder="1" applyAlignment="1">
      <alignment horizontal="left" vertical="center" indent="1"/>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6" fontId="3" fillId="6" borderId="3" xfId="0" applyNumberFormat="1" applyFont="1" applyFill="1" applyBorder="1" applyAlignment="1">
      <alignment horizontal="left" vertical="center" indent="1"/>
    </xf>
    <xf numFmtId="0" fontId="5" fillId="4" borderId="9" xfId="0" applyFont="1" applyFill="1" applyBorder="1" applyAlignment="1">
      <alignment horizontal="left" vertical="center" indent="1"/>
    </xf>
    <xf numFmtId="0" fontId="6" fillId="5" borderId="10" xfId="0" applyFont="1" applyFill="1" applyBorder="1" applyAlignment="1">
      <alignment horizontal="left" vertical="center" indent="1"/>
    </xf>
    <xf numFmtId="0" fontId="3" fillId="6" borderId="16" xfId="0" applyFont="1" applyFill="1" applyBorder="1" applyAlignment="1">
      <alignment horizontal="left" vertical="center" indent="1"/>
    </xf>
    <xf numFmtId="0" fontId="4" fillId="2" borderId="11" xfId="0" applyFont="1" applyFill="1" applyBorder="1" applyAlignment="1">
      <alignment horizontal="left" vertical="center" indent="1"/>
    </xf>
    <xf numFmtId="0" fontId="4" fillId="7" borderId="11" xfId="0" applyFont="1" applyFill="1" applyBorder="1" applyAlignment="1">
      <alignment horizontal="left" vertical="center" indent="1"/>
    </xf>
    <xf numFmtId="0" fontId="4" fillId="7" borderId="17" xfId="0" applyFont="1" applyFill="1" applyBorder="1" applyAlignment="1">
      <alignment horizontal="left" vertical="center" indent="1"/>
    </xf>
    <xf numFmtId="0" fontId="6" fillId="5" borderId="9" xfId="0" applyFont="1" applyFill="1" applyBorder="1" applyAlignment="1">
      <alignment horizontal="left" vertical="center" indent="1"/>
    </xf>
    <xf numFmtId="0" fontId="8" fillId="6" borderId="18" xfId="0" applyFont="1" applyFill="1" applyBorder="1" applyAlignment="1">
      <alignment horizontal="left" vertical="center" indent="1"/>
    </xf>
    <xf numFmtId="0" fontId="3" fillId="2" borderId="12" xfId="0" applyFont="1" applyFill="1" applyBorder="1" applyAlignment="1">
      <alignment horizontal="left" vertical="center" indent="1"/>
    </xf>
    <xf numFmtId="0" fontId="3" fillId="7" borderId="12" xfId="0" applyFont="1" applyFill="1" applyBorder="1" applyAlignment="1">
      <alignment horizontal="left" vertical="center" indent="1"/>
    </xf>
    <xf numFmtId="0" fontId="3" fillId="7" borderId="19" xfId="0" applyFont="1" applyFill="1" applyBorder="1" applyAlignment="1">
      <alignment horizontal="left" vertical="center" indent="1"/>
    </xf>
    <xf numFmtId="0" fontId="9" fillId="0" borderId="0" xfId="0" applyFont="1"/>
    <xf numFmtId="0" fontId="0" fillId="0" borderId="0" xfId="0" applyAlignment="1">
      <alignment vertical="center"/>
    </xf>
    <xf numFmtId="0" fontId="0" fillId="0" borderId="24" xfId="0" applyBorder="1"/>
    <xf numFmtId="0" fontId="0" fillId="0" borderId="20" xfId="0" applyBorder="1" applyAlignment="1">
      <alignment horizontal="center" vertical="center"/>
    </xf>
    <xf numFmtId="0" fontId="5" fillId="4" borderId="13" xfId="0" applyFont="1" applyFill="1" applyBorder="1" applyAlignment="1">
      <alignment horizontal="left" vertical="center" indent="1"/>
    </xf>
    <xf numFmtId="0" fontId="5" fillId="4" borderId="14" xfId="0" applyFont="1" applyFill="1" applyBorder="1" applyAlignment="1">
      <alignment horizontal="left" vertical="center" indent="1"/>
    </xf>
    <xf numFmtId="0" fontId="5" fillId="4" borderId="15" xfId="0" applyFont="1" applyFill="1" applyBorder="1" applyAlignment="1">
      <alignment horizontal="left" vertical="center" indent="1"/>
    </xf>
    <xf numFmtId="0" fontId="5" fillId="4" borderId="10" xfId="0" applyFont="1" applyFill="1" applyBorder="1" applyAlignment="1">
      <alignment horizontal="left" vertical="center"/>
    </xf>
    <xf numFmtId="168" fontId="4" fillId="2" borderId="10" xfId="0" applyNumberFormat="1" applyFont="1" applyFill="1" applyBorder="1" applyAlignment="1">
      <alignment horizontal="left" vertical="center"/>
    </xf>
    <xf numFmtId="0" fontId="5" fillId="4" borderId="9" xfId="0" applyFont="1" applyFill="1" applyBorder="1" applyAlignment="1">
      <alignment horizontal="left" vertical="center"/>
    </xf>
    <xf numFmtId="0" fontId="6" fillId="5" borderId="9" xfId="0" applyFont="1" applyFill="1" applyBorder="1" applyAlignment="1">
      <alignment horizontal="left" vertical="center"/>
    </xf>
    <xf numFmtId="0" fontId="4" fillId="2" borderId="9" xfId="0" applyFont="1" applyFill="1" applyBorder="1" applyAlignment="1">
      <alignment horizontal="left" vertical="center"/>
    </xf>
    <xf numFmtId="0" fontId="3" fillId="3" borderId="0" xfId="0" applyFont="1" applyFill="1" applyAlignment="1">
      <alignment horizontal="left" vertical="center" indent="1"/>
    </xf>
    <xf numFmtId="0" fontId="4" fillId="2" borderId="0" xfId="0" applyFont="1" applyFill="1" applyAlignment="1">
      <alignment vertical="center"/>
    </xf>
    <xf numFmtId="167" fontId="4" fillId="2" borderId="0" xfId="0" applyNumberFormat="1" applyFont="1" applyFill="1" applyAlignment="1">
      <alignment horizontal="left" vertical="center"/>
    </xf>
    <xf numFmtId="0" fontId="7" fillId="3" borderId="0" xfId="0" applyFont="1" applyFill="1" applyAlignment="1">
      <alignment horizontal="left" vertical="center" indent="1"/>
    </xf>
    <xf numFmtId="0" fontId="4" fillId="2" borderId="2" xfId="0" applyFont="1" applyFill="1" applyBorder="1" applyAlignment="1">
      <alignment horizontal="left" indent="1"/>
    </xf>
    <xf numFmtId="165" fontId="4" fillId="2" borderId="2" xfId="0" applyNumberFormat="1" applyFont="1" applyFill="1" applyBorder="1" applyAlignment="1">
      <alignment horizontal="left" indent="1"/>
    </xf>
    <xf numFmtId="166" fontId="4" fillId="2" borderId="2" xfId="0" applyNumberFormat="1" applyFont="1" applyFill="1" applyBorder="1" applyAlignment="1">
      <alignment horizontal="left" indent="1"/>
    </xf>
    <xf numFmtId="1" fontId="4" fillId="2" borderId="2" xfId="0" applyNumberFormat="1" applyFont="1" applyFill="1" applyBorder="1" applyAlignment="1">
      <alignment horizontal="left" indent="1"/>
    </xf>
    <xf numFmtId="0" fontId="4" fillId="7" borderId="2" xfId="0" applyFont="1" applyFill="1" applyBorder="1" applyAlignment="1">
      <alignment horizontal="left" indent="1"/>
    </xf>
    <xf numFmtId="165" fontId="4" fillId="7" borderId="2" xfId="0" applyNumberFormat="1" applyFont="1" applyFill="1" applyBorder="1" applyAlignment="1">
      <alignment horizontal="left" indent="1"/>
    </xf>
    <xf numFmtId="166" fontId="4" fillId="7" borderId="2" xfId="0" applyNumberFormat="1" applyFont="1" applyFill="1" applyBorder="1" applyAlignment="1">
      <alignment horizontal="left" indent="1"/>
    </xf>
    <xf numFmtId="1" fontId="4" fillId="7" borderId="2" xfId="0" applyNumberFormat="1" applyFont="1" applyFill="1" applyBorder="1" applyAlignment="1">
      <alignment horizontal="left" indent="1"/>
    </xf>
    <xf numFmtId="0" fontId="4" fillId="2" borderId="11" xfId="0" applyFont="1" applyFill="1" applyBorder="1" applyAlignment="1">
      <alignment horizontal="left" indent="1"/>
    </xf>
    <xf numFmtId="0" fontId="4" fillId="7" borderId="11" xfId="0" applyFont="1" applyFill="1" applyBorder="1" applyAlignment="1">
      <alignment horizontal="left" indent="1"/>
    </xf>
    <xf numFmtId="0" fontId="3" fillId="2" borderId="12" xfId="0" applyFont="1" applyFill="1" applyBorder="1" applyAlignment="1">
      <alignment horizontal="left" indent="1"/>
    </xf>
    <xf numFmtId="0" fontId="3" fillId="7" borderId="12" xfId="0" applyFont="1" applyFill="1" applyBorder="1" applyAlignment="1">
      <alignment horizontal="left" indent="1"/>
    </xf>
    <xf numFmtId="0" fontId="3" fillId="3" borderId="31" xfId="0" applyFont="1" applyFill="1" applyBorder="1" applyAlignment="1">
      <alignment horizontal="left" vertical="center" indent="1"/>
    </xf>
    <xf numFmtId="0" fontId="3" fillId="3" borderId="4" xfId="0" applyFont="1" applyFill="1" applyBorder="1" applyAlignment="1">
      <alignment horizontal="left" vertical="center" indent="1"/>
    </xf>
    <xf numFmtId="0" fontId="4" fillId="0" borderId="4" xfId="0" applyFont="1" applyBorder="1" applyAlignment="1">
      <alignment horizontal="left" vertical="center" indent="1"/>
    </xf>
    <xf numFmtId="0" fontId="4" fillId="0" borderId="5" xfId="0" applyFont="1" applyBorder="1" applyAlignment="1">
      <alignment horizontal="left" vertical="center" indent="1"/>
    </xf>
    <xf numFmtId="0" fontId="3" fillId="3" borderId="32" xfId="0" applyFont="1" applyFill="1" applyBorder="1" applyAlignment="1">
      <alignment horizontal="left" vertical="center" indent="1"/>
    </xf>
    <xf numFmtId="0" fontId="4" fillId="0" borderId="6" xfId="0" applyFont="1" applyBorder="1" applyAlignment="1">
      <alignment horizontal="left" vertical="center" indent="1"/>
    </xf>
    <xf numFmtId="0" fontId="7" fillId="3" borderId="6" xfId="0" applyFont="1" applyFill="1" applyBorder="1" applyAlignment="1">
      <alignment horizontal="left" vertical="center" indent="1"/>
    </xf>
    <xf numFmtId="0" fontId="4" fillId="0" borderId="32" xfId="0" applyFont="1" applyBorder="1" applyAlignment="1">
      <alignment horizontal="left" vertical="center" indent="1"/>
    </xf>
    <xf numFmtId="0" fontId="4" fillId="2" borderId="28" xfId="0" applyFont="1" applyFill="1" applyBorder="1" applyAlignment="1">
      <alignment horizontal="left" indent="1"/>
    </xf>
    <xf numFmtId="0" fontId="4" fillId="2" borderId="29" xfId="0" applyFont="1" applyFill="1" applyBorder="1" applyAlignment="1">
      <alignment horizontal="left" indent="1"/>
    </xf>
    <xf numFmtId="165" fontId="4" fillId="2" borderId="29" xfId="0" applyNumberFormat="1" applyFont="1" applyFill="1" applyBorder="1" applyAlignment="1">
      <alignment horizontal="left" indent="1"/>
    </xf>
    <xf numFmtId="166" fontId="4" fillId="2" borderId="29" xfId="0" applyNumberFormat="1" applyFont="1" applyFill="1" applyBorder="1" applyAlignment="1">
      <alignment horizontal="left" indent="1"/>
    </xf>
    <xf numFmtId="1" fontId="4" fillId="2" borderId="29" xfId="0" applyNumberFormat="1" applyFont="1" applyFill="1" applyBorder="1" applyAlignment="1">
      <alignment horizontal="left" indent="1"/>
    </xf>
    <xf numFmtId="0" fontId="3" fillId="2" borderId="30" xfId="0" applyFont="1" applyFill="1" applyBorder="1" applyAlignment="1">
      <alignment horizontal="left" indent="1"/>
    </xf>
    <xf numFmtId="168" fontId="5" fillId="4" borderId="10" xfId="0" applyNumberFormat="1" applyFont="1" applyFill="1" applyBorder="1" applyAlignment="1">
      <alignment horizontal="left" vertical="center" indent="1"/>
    </xf>
    <xf numFmtId="168" fontId="6" fillId="5" borderId="10" xfId="0" applyNumberFormat="1" applyFont="1" applyFill="1" applyBorder="1" applyAlignment="1">
      <alignment horizontal="left" vertical="center" indent="1"/>
    </xf>
    <xf numFmtId="166" fontId="4" fillId="6" borderId="3" xfId="0" applyNumberFormat="1" applyFont="1" applyFill="1" applyBorder="1" applyAlignment="1">
      <alignment horizontal="left" vertical="center" indent="1"/>
    </xf>
    <xf numFmtId="166" fontId="4" fillId="7" borderId="2" xfId="0" applyNumberFormat="1" applyFont="1" applyFill="1" applyBorder="1" applyAlignment="1">
      <alignment horizontal="left" vertical="center" indent="1"/>
    </xf>
    <xf numFmtId="0" fontId="4" fillId="8" borderId="4" xfId="0" applyFont="1" applyFill="1" applyBorder="1" applyAlignment="1">
      <alignment horizontal="left" vertical="center"/>
    </xf>
    <xf numFmtId="0" fontId="4" fillId="2" borderId="0" xfId="0" applyFont="1" applyFill="1" applyAlignment="1">
      <alignment horizontal="left" vertical="center"/>
    </xf>
    <xf numFmtId="0" fontId="10" fillId="0" borderId="0" xfId="0" applyFont="1" applyAlignment="1">
      <alignment horizontal="center"/>
    </xf>
    <xf numFmtId="0" fontId="0" fillId="0" borderId="21" xfId="0" applyBorder="1" applyAlignment="1">
      <alignment horizontal="left" wrapText="1"/>
    </xf>
    <xf numFmtId="0" fontId="0" fillId="0" borderId="22" xfId="0" applyBorder="1" applyAlignment="1">
      <alignment horizontal="left" wrapText="1"/>
    </xf>
    <xf numFmtId="0" fontId="0" fillId="0" borderId="23" xfId="0" applyBorder="1" applyAlignment="1">
      <alignment horizontal="left" wrapText="1"/>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4" fillId="2" borderId="0" xfId="0" applyFont="1" applyFill="1" applyBorder="1" applyAlignment="1">
      <alignment horizontal="left" vertical="center"/>
    </xf>
    <xf numFmtId="0" fontId="4" fillId="2" borderId="0" xfId="0" applyFont="1" applyFill="1" applyBorder="1" applyAlignment="1">
      <alignment horizontal="left" indent="1"/>
    </xf>
    <xf numFmtId="0" fontId="4" fillId="2" borderId="0" xfId="0" applyFont="1" applyFill="1" applyBorder="1" applyAlignment="1">
      <alignment horizontal="left" vertical="center" indent="1"/>
    </xf>
    <xf numFmtId="165" fontId="4" fillId="2" borderId="0" xfId="0" applyNumberFormat="1" applyFont="1" applyFill="1" applyBorder="1" applyAlignment="1">
      <alignment horizontal="left" vertical="center"/>
    </xf>
    <xf numFmtId="0" fontId="5" fillId="4" borderId="0" xfId="0" applyFont="1" applyFill="1" applyBorder="1" applyAlignment="1">
      <alignment horizontal="left" vertical="center"/>
    </xf>
    <xf numFmtId="0" fontId="6" fillId="5" borderId="0" xfId="0" applyFont="1" applyFill="1" applyBorder="1" applyAlignment="1">
      <alignment horizontal="left" vertical="center"/>
    </xf>
    <xf numFmtId="0" fontId="4" fillId="6" borderId="33" xfId="0" applyFont="1" applyFill="1" applyBorder="1" applyAlignment="1">
      <alignment horizontal="left" indent="1"/>
    </xf>
    <xf numFmtId="165" fontId="4" fillId="6" borderId="33" xfId="0" applyNumberFormat="1" applyFont="1" applyFill="1" applyBorder="1" applyAlignment="1">
      <alignment horizontal="left" vertical="center" indent="1"/>
    </xf>
    <xf numFmtId="0" fontId="4" fillId="6" borderId="33" xfId="0" applyFont="1" applyFill="1" applyBorder="1" applyAlignment="1">
      <alignment horizontal="left" vertical="center" indent="1"/>
    </xf>
    <xf numFmtId="0" fontId="12" fillId="6" borderId="33" xfId="0" applyFont="1" applyFill="1" applyBorder="1" applyAlignment="1">
      <alignment horizontal="left" vertical="center" indent="1"/>
    </xf>
    <xf numFmtId="0" fontId="6" fillId="5" borderId="10" xfId="0" applyFont="1" applyFill="1" applyBorder="1" applyAlignment="1"/>
    <xf numFmtId="168" fontId="4" fillId="6" borderId="34" xfId="0" applyNumberFormat="1" applyFont="1" applyFill="1" applyBorder="1" applyAlignment="1">
      <alignment horizontal="left" indent="1"/>
    </xf>
    <xf numFmtId="0" fontId="4" fillId="6" borderId="35" xfId="0" applyFont="1" applyFill="1" applyBorder="1" applyAlignment="1">
      <alignment horizontal="left" vertical="center" indent="1"/>
    </xf>
    <xf numFmtId="0" fontId="6" fillId="5" borderId="0" xfId="0" applyFont="1" applyFill="1" applyBorder="1" applyAlignment="1">
      <alignment horizontal="left" vertical="center" indent="1"/>
    </xf>
    <xf numFmtId="165" fontId="6" fillId="5" borderId="0" xfId="0" applyNumberFormat="1" applyFont="1" applyFill="1" applyBorder="1" applyAlignment="1">
      <alignment horizontal="left" vertical="center" indent="1"/>
    </xf>
    <xf numFmtId="0" fontId="5" fillId="4" borderId="0" xfId="0" applyFont="1" applyFill="1" applyBorder="1" applyAlignment="1">
      <alignment horizontal="left" vertical="center" indent="1"/>
    </xf>
    <xf numFmtId="165" fontId="5" fillId="4" borderId="0" xfId="0" applyNumberFormat="1" applyFont="1" applyFill="1" applyBorder="1" applyAlignment="1">
      <alignment horizontal="left" vertical="center" indent="1"/>
    </xf>
    <xf numFmtId="165" fontId="4" fillId="2" borderId="0" xfId="0" applyNumberFormat="1" applyFont="1" applyFill="1" applyBorder="1" applyAlignment="1">
      <alignment horizontal="left" indent="1"/>
    </xf>
    <xf numFmtId="166" fontId="4" fillId="2" borderId="0" xfId="0" applyNumberFormat="1" applyFont="1" applyFill="1" applyBorder="1" applyAlignment="1">
      <alignment horizontal="left" indent="1"/>
    </xf>
    <xf numFmtId="1" fontId="4" fillId="2" borderId="0" xfId="0" applyNumberFormat="1" applyFont="1" applyFill="1" applyBorder="1" applyAlignment="1">
      <alignment horizontal="left" indent="1"/>
    </xf>
    <xf numFmtId="0" fontId="11" fillId="2" borderId="0" xfId="0"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11</xdr:col>
      <xdr:colOff>101600</xdr:colOff>
      <xdr:row>2</xdr:row>
      <xdr:rowOff>25399</xdr:rowOff>
    </xdr:from>
    <xdr:to>
      <xdr:col>13</xdr:col>
      <xdr:colOff>304800</xdr:colOff>
      <xdr:row>3</xdr:row>
      <xdr:rowOff>238124</xdr:rowOff>
    </xdr:to>
    <xdr:sp macro="GetMHLRainData" textlink="">
      <xdr:nvSpPr>
        <xdr:cNvPr id="31" name="btn_Fetch_Data_(Rolling)">
          <a:extLst>
            <a:ext uri="{FF2B5EF4-FFF2-40B4-BE49-F238E27FC236}">
              <a16:creationId xmlns:a16="http://schemas.microsoft.com/office/drawing/2014/main" id="{FF74374B-9978-E09C-F395-D3CE7FD1BDA3}"/>
            </a:ext>
          </a:extLst>
        </xdr:cNvPr>
        <xdr:cNvSpPr/>
      </xdr:nvSpPr>
      <xdr:spPr>
        <a:xfrm>
          <a:off x="10579100" y="406399"/>
          <a:ext cx="1422400" cy="460375"/>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Fetch Data -</a:t>
          </a:r>
          <a:r>
            <a:rPr lang="en-AU" sz="900" b="1" baseline="0">
              <a:solidFill>
                <a:srgbClr val="FFFFFF"/>
              </a:solidFill>
              <a:latin typeface="Segoe UI" panose="020B0502040204020203" pitchFamily="34" charset="0"/>
            </a:rPr>
            <a:t> </a:t>
          </a:r>
          <a:br>
            <a:rPr lang="en-AU" sz="900" b="1" baseline="0">
              <a:solidFill>
                <a:srgbClr val="FFFFFF"/>
              </a:solidFill>
              <a:latin typeface="Segoe UI" panose="020B0502040204020203" pitchFamily="34" charset="0"/>
            </a:rPr>
          </a:br>
          <a:r>
            <a:rPr lang="en-AU" sz="900" b="1" baseline="0">
              <a:solidFill>
                <a:srgbClr val="FFFFFF"/>
              </a:solidFill>
              <a:latin typeface="Segoe UI" panose="020B0502040204020203" pitchFamily="34" charset="0"/>
            </a:rPr>
            <a:t>1, 2, or 7 days</a:t>
          </a:r>
          <a:endParaRPr lang="en-AU" sz="900" b="1">
            <a:solidFill>
              <a:srgbClr val="FFFFFF"/>
            </a:solidFill>
            <a:latin typeface="Segoe UI" panose="020B0502040204020203" pitchFamily="34" charset="0"/>
          </a:endParaRPr>
        </a:p>
      </xdr:txBody>
    </xdr:sp>
    <xdr:clientData/>
  </xdr:twoCellAnchor>
  <xdr:twoCellAnchor>
    <xdr:from>
      <xdr:col>11</xdr:col>
      <xdr:colOff>101600</xdr:colOff>
      <xdr:row>4</xdr:row>
      <xdr:rowOff>25399</xdr:rowOff>
    </xdr:from>
    <xdr:to>
      <xdr:col>13</xdr:col>
      <xdr:colOff>304800</xdr:colOff>
      <xdr:row>13</xdr:row>
      <xdr:rowOff>238124</xdr:rowOff>
    </xdr:to>
    <xdr:sp macro="GetMHLRainData_DateRange" textlink="">
      <xdr:nvSpPr>
        <xdr:cNvPr id="32" name="btn_Custom_Date_Range">
          <a:extLst>
            <a:ext uri="{FF2B5EF4-FFF2-40B4-BE49-F238E27FC236}">
              <a16:creationId xmlns:a16="http://schemas.microsoft.com/office/drawing/2014/main" id="{7DF5C9F8-CC1B-F370-225C-843A3AA741BF}"/>
            </a:ext>
          </a:extLst>
        </xdr:cNvPr>
        <xdr:cNvSpPr/>
      </xdr:nvSpPr>
      <xdr:spPr>
        <a:xfrm>
          <a:off x="10579100" y="901699"/>
          <a:ext cx="1422400" cy="460375"/>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Fetch Data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Custom Date Range</a:t>
          </a:r>
        </a:p>
      </xdr:txBody>
    </xdr:sp>
    <xdr:clientData/>
  </xdr:twoCellAnchor>
  <xdr:twoCellAnchor>
    <xdr:from>
      <xdr:col>11</xdr:col>
      <xdr:colOff>111125</xdr:colOff>
      <xdr:row>22</xdr:row>
      <xdr:rowOff>215900</xdr:rowOff>
    </xdr:from>
    <xdr:to>
      <xdr:col>13</xdr:col>
      <xdr:colOff>314325</xdr:colOff>
      <xdr:row>25</xdr:row>
      <xdr:rowOff>22225</xdr:rowOff>
    </xdr:to>
    <xdr:sp macro="ShowTop5Durations" textlink="">
      <xdr:nvSpPr>
        <xdr:cNvPr id="33" name="btn_Top_5_Durations">
          <a:extLst>
            <a:ext uri="{FF2B5EF4-FFF2-40B4-BE49-F238E27FC236}">
              <a16:creationId xmlns:a16="http://schemas.microsoft.com/office/drawing/2014/main" id="{4C9791B9-EDDD-4E02-3613-01F8261EC12E}"/>
            </a:ext>
          </a:extLst>
        </xdr:cNvPr>
        <xdr:cNvSpPr/>
      </xdr:nvSpPr>
      <xdr:spPr>
        <a:xfrm>
          <a:off x="10179050" y="3282950"/>
          <a:ext cx="1422400" cy="539750"/>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Recalculate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Top 5 Durations</a:t>
          </a:r>
        </a:p>
      </xdr:txBody>
    </xdr:sp>
    <xdr:clientData/>
  </xdr:twoCellAnchor>
  <xdr:twoCellAnchor>
    <xdr:from>
      <xdr:col>11</xdr:col>
      <xdr:colOff>101600</xdr:colOff>
      <xdr:row>34</xdr:row>
      <xdr:rowOff>25400</xdr:rowOff>
    </xdr:from>
    <xdr:to>
      <xdr:col>13</xdr:col>
      <xdr:colOff>304800</xdr:colOff>
      <xdr:row>36</xdr:row>
      <xdr:rowOff>260350</xdr:rowOff>
    </xdr:to>
    <xdr:sp macro="ShowTopIntensityPerSite" textlink="">
      <xdr:nvSpPr>
        <xdr:cNvPr id="34" name="btn_Top_Intensity_Per_Site">
          <a:extLst>
            <a:ext uri="{FF2B5EF4-FFF2-40B4-BE49-F238E27FC236}">
              <a16:creationId xmlns:a16="http://schemas.microsoft.com/office/drawing/2014/main" id="{5F67C0D5-E354-9D41-537F-C6216810DE76}"/>
            </a:ext>
          </a:extLst>
        </xdr:cNvPr>
        <xdr:cNvSpPr/>
      </xdr:nvSpPr>
      <xdr:spPr>
        <a:xfrm>
          <a:off x="10950575" y="7045325"/>
          <a:ext cx="1422400" cy="330200"/>
        </a:xfrm>
        <a:prstGeom prst="roundRect">
          <a:avLst>
            <a:gd name="adj" fmla="val 25000"/>
          </a:avLst>
        </a:prstGeom>
        <a:solidFill>
          <a:srgbClr val="54710D"/>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Recalculate - </a:t>
          </a:r>
          <a:br>
            <a:rPr lang="en-AU" sz="900" b="1">
              <a:solidFill>
                <a:srgbClr val="FFFFFF"/>
              </a:solidFill>
              <a:latin typeface="Segoe UI" panose="020B0502040204020203" pitchFamily="34" charset="0"/>
            </a:rPr>
          </a:br>
          <a:r>
            <a:rPr lang="en-AU" sz="900" b="1">
              <a:solidFill>
                <a:srgbClr val="FFFFFF"/>
              </a:solidFill>
              <a:latin typeface="Segoe UI" panose="020B0502040204020203" pitchFamily="34" charset="0"/>
            </a:rPr>
            <a:t>Top Intensity Per Site</a:t>
          </a:r>
        </a:p>
      </xdr:txBody>
    </xdr:sp>
    <xdr:clientData/>
  </xdr:twoCellAnchor>
  <xdr:twoCellAnchor>
    <xdr:from>
      <xdr:col>0</xdr:col>
      <xdr:colOff>0</xdr:colOff>
      <xdr:row>0</xdr:row>
      <xdr:rowOff>6350</xdr:rowOff>
    </xdr:from>
    <xdr:to>
      <xdr:col>3</xdr:col>
      <xdr:colOff>501650</xdr:colOff>
      <xdr:row>1</xdr:row>
      <xdr:rowOff>146050</xdr:rowOff>
    </xdr:to>
    <xdr:sp macro="[0]!ExportToPDF" textlink="">
      <xdr:nvSpPr>
        <xdr:cNvPr id="35" name="btn_Export_to_PDF">
          <a:extLst>
            <a:ext uri="{FF2B5EF4-FFF2-40B4-BE49-F238E27FC236}">
              <a16:creationId xmlns:a16="http://schemas.microsoft.com/office/drawing/2014/main" id="{29C28CF3-D870-4891-06BA-6F11376C7127}"/>
            </a:ext>
          </a:extLst>
        </xdr:cNvPr>
        <xdr:cNvSpPr/>
      </xdr:nvSpPr>
      <xdr:spPr>
        <a:xfrm>
          <a:off x="0" y="6350"/>
          <a:ext cx="1549400" cy="330200"/>
        </a:xfrm>
        <a:prstGeom prst="roundRect">
          <a:avLst>
            <a:gd name="adj" fmla="val 25000"/>
          </a:avLst>
        </a:prstGeom>
        <a:solidFill>
          <a:srgbClr val="426611"/>
        </a:solidFill>
        <a:ln w="25400" cap="flat" cmpd="sng" algn="ctr">
          <a:noFill/>
          <a:prstDash val="solid"/>
        </a:ln>
        <a:effectLst>
          <a:outerShdw blurRad="50800" dist="28398" dir="3806103" algn="tl" rotWithShape="0">
            <a:srgbClr val="000000">
              <a:alpha val="28000"/>
            </a:srgbClr>
          </a:outerShdw>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0" rIns="76200" bIns="0" rtlCol="0" anchor="ctr"/>
        <a:lstStyle/>
        <a:p>
          <a:pPr algn="ctr"/>
          <a:r>
            <a:rPr lang="en-AU" sz="900" b="1">
              <a:solidFill>
                <a:srgbClr val="FFFFFF"/>
              </a:solidFill>
              <a:latin typeface="Segoe UI" panose="020B0502040204020203" pitchFamily="34" charset="0"/>
            </a:rPr>
            <a:t>Export to PDF</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8"/>
  <sheetViews>
    <sheetView workbookViewId="0">
      <selection activeCell="H17" sqref="H17"/>
    </sheetView>
  </sheetViews>
  <sheetFormatPr defaultRowHeight="15" x14ac:dyDescent="0.25"/>
  <cols>
    <col min="1" max="1" width="125.140625" customWidth="1"/>
    <col min="2" max="2" width="10.140625" customWidth="1"/>
  </cols>
  <sheetData>
    <row r="1" spans="1:2" ht="31.5" x14ac:dyDescent="0.5">
      <c r="A1" s="40" t="s">
        <v>109</v>
      </c>
    </row>
    <row r="2" spans="1:2" x14ac:dyDescent="0.25">
      <c r="A2" s="42" t="s">
        <v>112</v>
      </c>
      <c r="B2" s="43">
        <v>1</v>
      </c>
    </row>
    <row r="3" spans="1:2" ht="15" customHeight="1" x14ac:dyDescent="0.25">
      <c r="A3" s="89" t="s">
        <v>110</v>
      </c>
      <c r="B3" s="92">
        <v>2</v>
      </c>
    </row>
    <row r="4" spans="1:2" x14ac:dyDescent="0.25">
      <c r="A4" s="90"/>
      <c r="B4" s="93"/>
    </row>
    <row r="5" spans="1:2" x14ac:dyDescent="0.25">
      <c r="A5" s="90"/>
      <c r="B5" s="93"/>
    </row>
    <row r="6" spans="1:2" x14ac:dyDescent="0.25">
      <c r="A6" s="91"/>
      <c r="B6" s="94"/>
    </row>
    <row r="7" spans="1:2" x14ac:dyDescent="0.25">
      <c r="A7" s="89" t="s">
        <v>111</v>
      </c>
      <c r="B7" s="92">
        <v>3</v>
      </c>
    </row>
    <row r="8" spans="1:2" x14ac:dyDescent="0.25">
      <c r="A8" s="91"/>
      <c r="B8" s="94"/>
    </row>
    <row r="9" spans="1:2" x14ac:dyDescent="0.25">
      <c r="A9" t="s">
        <v>113</v>
      </c>
      <c r="B9" s="41"/>
    </row>
    <row r="10" spans="1:2" x14ac:dyDescent="0.25">
      <c r="A10" s="89" t="s">
        <v>114</v>
      </c>
      <c r="B10" s="92">
        <v>4</v>
      </c>
    </row>
    <row r="11" spans="1:2" x14ac:dyDescent="0.25">
      <c r="A11" s="91"/>
      <c r="B11" s="94"/>
    </row>
    <row r="12" spans="1:2" x14ac:dyDescent="0.25">
      <c r="A12" s="42" t="s">
        <v>115</v>
      </c>
      <c r="B12" s="43">
        <v>5</v>
      </c>
    </row>
    <row r="13" spans="1:2" x14ac:dyDescent="0.25">
      <c r="A13" s="89" t="s">
        <v>116</v>
      </c>
      <c r="B13" s="92">
        <v>6</v>
      </c>
    </row>
    <row r="14" spans="1:2" x14ac:dyDescent="0.25">
      <c r="A14" s="91"/>
      <c r="B14" s="94"/>
    </row>
    <row r="15" spans="1:2" x14ac:dyDescent="0.25">
      <c r="A15" s="42" t="s">
        <v>117</v>
      </c>
      <c r="B15" s="43">
        <v>7</v>
      </c>
    </row>
    <row r="16" spans="1:2" x14ac:dyDescent="0.25">
      <c r="A16" s="42" t="s">
        <v>118</v>
      </c>
      <c r="B16" s="43">
        <v>8</v>
      </c>
    </row>
    <row r="18" spans="1:2" ht="21" x14ac:dyDescent="0.35">
      <c r="A18" s="88" t="s">
        <v>119</v>
      </c>
      <c r="B18" s="88"/>
    </row>
  </sheetData>
  <mergeCells count="9">
    <mergeCell ref="A18:B18"/>
    <mergeCell ref="A3:A6"/>
    <mergeCell ref="A7:A8"/>
    <mergeCell ref="A10:A11"/>
    <mergeCell ref="A13:A14"/>
    <mergeCell ref="B3:B6"/>
    <mergeCell ref="B7:B8"/>
    <mergeCell ref="B13:B14"/>
    <mergeCell ref="B10:B11"/>
  </mergeCells>
  <pageMargins left="0.75" right="0.75" top="1" bottom="1" header="0.5" footer="0.5"/>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05578"/>
  <sheetViews>
    <sheetView workbookViewId="0">
      <selection activeCell="P1652" sqref="A1579:P1652"/>
    </sheetView>
  </sheetViews>
  <sheetFormatPr defaultRowHeight="15" x14ac:dyDescent="0.25"/>
  <cols>
    <col min="1" max="1" width="20.7109375" customWidth="1"/>
    <col min="2" max="16" width="14.7109375" customWidth="1"/>
  </cols>
  <sheetData>
    <row r="1" spans="1:16" s="5" customFormat="1"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row>
    <row r="2" spans="1:16" x14ac:dyDescent="0.25">
      <c r="A2" s="4">
        <v>46107</v>
      </c>
      <c r="B2">
        <v>0</v>
      </c>
      <c r="C2">
        <v>0</v>
      </c>
      <c r="D2">
        <v>0</v>
      </c>
      <c r="E2">
        <v>0</v>
      </c>
      <c r="F2">
        <v>0</v>
      </c>
      <c r="G2">
        <v>0</v>
      </c>
      <c r="H2">
        <v>0</v>
      </c>
      <c r="I2">
        <v>0</v>
      </c>
      <c r="J2">
        <v>0</v>
      </c>
      <c r="K2">
        <v>0</v>
      </c>
      <c r="L2">
        <v>0</v>
      </c>
      <c r="M2">
        <v>0</v>
      </c>
      <c r="N2">
        <v>0</v>
      </c>
      <c r="O2">
        <v>0</v>
      </c>
      <c r="P2">
        <v>0</v>
      </c>
    </row>
    <row r="3" spans="1:16" x14ac:dyDescent="0.25">
      <c r="A3" s="4">
        <v>46107.003472222219</v>
      </c>
      <c r="B3">
        <v>0</v>
      </c>
      <c r="C3">
        <v>0</v>
      </c>
      <c r="D3">
        <v>0</v>
      </c>
      <c r="E3">
        <v>0</v>
      </c>
      <c r="F3">
        <v>0</v>
      </c>
      <c r="G3">
        <v>0</v>
      </c>
      <c r="H3">
        <v>0</v>
      </c>
      <c r="I3">
        <v>0</v>
      </c>
      <c r="J3">
        <v>0</v>
      </c>
      <c r="K3">
        <v>0</v>
      </c>
      <c r="L3">
        <v>0</v>
      </c>
      <c r="M3">
        <v>0</v>
      </c>
      <c r="N3">
        <v>0</v>
      </c>
      <c r="O3">
        <v>0</v>
      </c>
      <c r="P3">
        <v>0</v>
      </c>
    </row>
    <row r="4" spans="1:16" x14ac:dyDescent="0.25">
      <c r="A4" s="4">
        <v>46107.006944444445</v>
      </c>
      <c r="B4">
        <v>0</v>
      </c>
      <c r="C4">
        <v>0</v>
      </c>
      <c r="D4">
        <v>0</v>
      </c>
      <c r="E4">
        <v>0</v>
      </c>
      <c r="F4">
        <v>0</v>
      </c>
      <c r="G4">
        <v>0</v>
      </c>
      <c r="H4">
        <v>0</v>
      </c>
      <c r="I4">
        <v>0</v>
      </c>
      <c r="J4">
        <v>0</v>
      </c>
      <c r="K4">
        <v>0</v>
      </c>
      <c r="L4">
        <v>0</v>
      </c>
      <c r="M4">
        <v>0</v>
      </c>
      <c r="N4">
        <v>0</v>
      </c>
      <c r="O4">
        <v>0</v>
      </c>
      <c r="P4">
        <v>0</v>
      </c>
    </row>
    <row r="5" spans="1:16" x14ac:dyDescent="0.25">
      <c r="A5" s="4">
        <v>46107.010416666664</v>
      </c>
      <c r="B5">
        <v>0</v>
      </c>
      <c r="C5">
        <v>0</v>
      </c>
      <c r="D5">
        <v>0</v>
      </c>
      <c r="E5">
        <v>0</v>
      </c>
      <c r="F5">
        <v>0</v>
      </c>
      <c r="G5">
        <v>0</v>
      </c>
      <c r="H5">
        <v>0</v>
      </c>
      <c r="I5">
        <v>0</v>
      </c>
      <c r="J5">
        <v>0</v>
      </c>
      <c r="K5">
        <v>0</v>
      </c>
      <c r="L5">
        <v>0</v>
      </c>
      <c r="M5">
        <v>0</v>
      </c>
      <c r="N5">
        <v>0</v>
      </c>
      <c r="O5">
        <v>0</v>
      </c>
      <c r="P5">
        <v>0</v>
      </c>
    </row>
    <row r="6" spans="1:16" x14ac:dyDescent="0.25">
      <c r="A6" s="4">
        <v>46107.013888888891</v>
      </c>
      <c r="B6">
        <v>0</v>
      </c>
      <c r="C6">
        <v>0</v>
      </c>
      <c r="D6">
        <v>0</v>
      </c>
      <c r="E6">
        <v>0</v>
      </c>
      <c r="F6">
        <v>0</v>
      </c>
      <c r="G6">
        <v>0</v>
      </c>
      <c r="H6">
        <v>0</v>
      </c>
      <c r="I6">
        <v>0</v>
      </c>
      <c r="J6">
        <v>0</v>
      </c>
      <c r="K6">
        <v>0</v>
      </c>
      <c r="L6">
        <v>0</v>
      </c>
      <c r="M6">
        <v>0</v>
      </c>
      <c r="N6">
        <v>0</v>
      </c>
      <c r="O6">
        <v>0</v>
      </c>
      <c r="P6">
        <v>0</v>
      </c>
    </row>
    <row r="7" spans="1:16" x14ac:dyDescent="0.25">
      <c r="A7" s="4">
        <v>46107.017361111109</v>
      </c>
      <c r="B7">
        <v>0</v>
      </c>
      <c r="C7">
        <v>0</v>
      </c>
      <c r="D7">
        <v>0</v>
      </c>
      <c r="E7">
        <v>0</v>
      </c>
      <c r="F7">
        <v>0</v>
      </c>
      <c r="G7">
        <v>0</v>
      </c>
      <c r="H7">
        <v>0</v>
      </c>
      <c r="I7">
        <v>0</v>
      </c>
      <c r="J7">
        <v>0</v>
      </c>
      <c r="K7">
        <v>0</v>
      </c>
      <c r="L7">
        <v>0</v>
      </c>
      <c r="M7">
        <v>0</v>
      </c>
      <c r="N7">
        <v>0</v>
      </c>
      <c r="O7">
        <v>0</v>
      </c>
      <c r="P7">
        <v>0</v>
      </c>
    </row>
    <row r="8" spans="1:16" x14ac:dyDescent="0.25">
      <c r="A8" s="4">
        <v>46107.020833333336</v>
      </c>
      <c r="B8">
        <v>0</v>
      </c>
      <c r="C8">
        <v>0</v>
      </c>
      <c r="D8">
        <v>0</v>
      </c>
      <c r="E8">
        <v>0</v>
      </c>
      <c r="F8">
        <v>0</v>
      </c>
      <c r="G8">
        <v>0</v>
      </c>
      <c r="H8">
        <v>0</v>
      </c>
      <c r="I8">
        <v>0</v>
      </c>
      <c r="J8">
        <v>0</v>
      </c>
      <c r="K8">
        <v>0</v>
      </c>
      <c r="L8">
        <v>0</v>
      </c>
      <c r="M8">
        <v>0</v>
      </c>
      <c r="N8">
        <v>0</v>
      </c>
      <c r="O8">
        <v>0</v>
      </c>
      <c r="P8">
        <v>0</v>
      </c>
    </row>
    <row r="9" spans="1:16" x14ac:dyDescent="0.25">
      <c r="A9" s="4">
        <v>46107.024305555555</v>
      </c>
      <c r="B9">
        <v>0</v>
      </c>
      <c r="C9">
        <v>0</v>
      </c>
      <c r="D9">
        <v>0</v>
      </c>
      <c r="E9">
        <v>0</v>
      </c>
      <c r="F9">
        <v>0</v>
      </c>
      <c r="G9">
        <v>0</v>
      </c>
      <c r="H9">
        <v>0</v>
      </c>
      <c r="I9">
        <v>0</v>
      </c>
      <c r="J9">
        <v>0</v>
      </c>
      <c r="K9">
        <v>0</v>
      </c>
      <c r="L9">
        <v>0</v>
      </c>
      <c r="M9">
        <v>0</v>
      </c>
      <c r="N9">
        <v>0</v>
      </c>
      <c r="O9">
        <v>0</v>
      </c>
      <c r="P9">
        <v>0</v>
      </c>
    </row>
    <row r="10" spans="1:16" x14ac:dyDescent="0.25">
      <c r="A10" s="4">
        <v>46107.027777777781</v>
      </c>
      <c r="B10">
        <v>0</v>
      </c>
      <c r="C10">
        <v>0</v>
      </c>
      <c r="D10">
        <v>0</v>
      </c>
      <c r="E10">
        <v>0</v>
      </c>
      <c r="F10">
        <v>0</v>
      </c>
      <c r="G10">
        <v>0</v>
      </c>
      <c r="H10">
        <v>0</v>
      </c>
      <c r="I10">
        <v>0</v>
      </c>
      <c r="J10">
        <v>0</v>
      </c>
      <c r="K10">
        <v>0</v>
      </c>
      <c r="L10">
        <v>0</v>
      </c>
      <c r="M10">
        <v>0</v>
      </c>
      <c r="N10">
        <v>0</v>
      </c>
      <c r="O10">
        <v>0</v>
      </c>
      <c r="P10">
        <v>0</v>
      </c>
    </row>
    <row r="11" spans="1:16" x14ac:dyDescent="0.25">
      <c r="A11" s="4">
        <v>46107.03125</v>
      </c>
      <c r="B11">
        <v>0</v>
      </c>
      <c r="C11">
        <v>0</v>
      </c>
      <c r="D11">
        <v>0</v>
      </c>
      <c r="E11">
        <v>0</v>
      </c>
      <c r="F11">
        <v>0</v>
      </c>
      <c r="G11">
        <v>0</v>
      </c>
      <c r="H11">
        <v>0</v>
      </c>
      <c r="I11">
        <v>0</v>
      </c>
      <c r="J11">
        <v>0</v>
      </c>
      <c r="K11">
        <v>0</v>
      </c>
      <c r="L11">
        <v>0</v>
      </c>
      <c r="M11">
        <v>0</v>
      </c>
      <c r="N11">
        <v>0</v>
      </c>
      <c r="O11">
        <v>0</v>
      </c>
      <c r="P11">
        <v>0</v>
      </c>
    </row>
    <row r="12" spans="1:16" x14ac:dyDescent="0.25">
      <c r="A12" s="4">
        <v>46107.034722222219</v>
      </c>
      <c r="B12">
        <v>0</v>
      </c>
      <c r="C12">
        <v>0</v>
      </c>
      <c r="D12">
        <v>0</v>
      </c>
      <c r="E12">
        <v>0</v>
      </c>
      <c r="F12">
        <v>0</v>
      </c>
      <c r="G12">
        <v>0</v>
      </c>
      <c r="H12">
        <v>0</v>
      </c>
      <c r="I12">
        <v>0</v>
      </c>
      <c r="J12">
        <v>0</v>
      </c>
      <c r="K12">
        <v>0</v>
      </c>
      <c r="L12">
        <v>0</v>
      </c>
      <c r="M12">
        <v>0</v>
      </c>
      <c r="N12">
        <v>0</v>
      </c>
      <c r="O12">
        <v>0</v>
      </c>
      <c r="P12">
        <v>0</v>
      </c>
    </row>
    <row r="13" spans="1:16" x14ac:dyDescent="0.25">
      <c r="A13" s="4">
        <v>46107.038194444445</v>
      </c>
      <c r="B13">
        <v>0</v>
      </c>
      <c r="C13">
        <v>0</v>
      </c>
      <c r="D13">
        <v>0</v>
      </c>
      <c r="E13">
        <v>0</v>
      </c>
      <c r="F13">
        <v>0</v>
      </c>
      <c r="G13">
        <v>0</v>
      </c>
      <c r="H13">
        <v>0</v>
      </c>
      <c r="I13">
        <v>0</v>
      </c>
      <c r="J13">
        <v>0</v>
      </c>
      <c r="K13">
        <v>0</v>
      </c>
      <c r="L13">
        <v>0</v>
      </c>
      <c r="M13">
        <v>0</v>
      </c>
      <c r="N13">
        <v>0</v>
      </c>
      <c r="O13">
        <v>0</v>
      </c>
      <c r="P13">
        <v>0</v>
      </c>
    </row>
    <row r="14" spans="1:16" x14ac:dyDescent="0.25">
      <c r="A14" s="4">
        <v>46107.041666666664</v>
      </c>
      <c r="B14">
        <v>0</v>
      </c>
      <c r="C14">
        <v>0</v>
      </c>
      <c r="D14">
        <v>0</v>
      </c>
      <c r="E14">
        <v>0</v>
      </c>
      <c r="F14">
        <v>0</v>
      </c>
      <c r="G14">
        <v>0</v>
      </c>
      <c r="H14">
        <v>0</v>
      </c>
      <c r="I14">
        <v>0</v>
      </c>
      <c r="J14">
        <v>0</v>
      </c>
      <c r="K14">
        <v>0</v>
      </c>
      <c r="L14">
        <v>0</v>
      </c>
      <c r="M14">
        <v>0</v>
      </c>
      <c r="N14">
        <v>0</v>
      </c>
      <c r="O14">
        <v>0</v>
      </c>
      <c r="P14">
        <v>0</v>
      </c>
    </row>
    <row r="15" spans="1:16" x14ac:dyDescent="0.25">
      <c r="A15" s="4">
        <v>46107.045138888891</v>
      </c>
      <c r="B15">
        <v>0</v>
      </c>
      <c r="C15">
        <v>0</v>
      </c>
      <c r="D15">
        <v>0</v>
      </c>
      <c r="E15">
        <v>0</v>
      </c>
      <c r="F15">
        <v>0</v>
      </c>
      <c r="G15">
        <v>0</v>
      </c>
      <c r="H15">
        <v>0</v>
      </c>
      <c r="I15">
        <v>0</v>
      </c>
      <c r="J15">
        <v>0</v>
      </c>
      <c r="K15">
        <v>0</v>
      </c>
      <c r="L15">
        <v>0</v>
      </c>
      <c r="M15">
        <v>0</v>
      </c>
      <c r="N15">
        <v>0</v>
      </c>
      <c r="O15">
        <v>0</v>
      </c>
      <c r="P15">
        <v>0</v>
      </c>
    </row>
    <row r="16" spans="1:16" x14ac:dyDescent="0.25">
      <c r="A16" s="4">
        <v>46107.048611111109</v>
      </c>
      <c r="B16">
        <v>0</v>
      </c>
      <c r="C16">
        <v>0</v>
      </c>
      <c r="D16">
        <v>0</v>
      </c>
      <c r="E16">
        <v>0</v>
      </c>
      <c r="F16">
        <v>0</v>
      </c>
      <c r="G16">
        <v>0</v>
      </c>
      <c r="H16">
        <v>0</v>
      </c>
      <c r="I16">
        <v>0</v>
      </c>
      <c r="J16">
        <v>0</v>
      </c>
      <c r="K16">
        <v>0</v>
      </c>
      <c r="L16">
        <v>0</v>
      </c>
      <c r="M16">
        <v>0</v>
      </c>
      <c r="N16">
        <v>0</v>
      </c>
      <c r="O16">
        <v>0</v>
      </c>
      <c r="P16">
        <v>0</v>
      </c>
    </row>
    <row r="17" spans="1:16" x14ac:dyDescent="0.25">
      <c r="A17" s="4">
        <v>46107.052083333336</v>
      </c>
      <c r="B17">
        <v>0</v>
      </c>
      <c r="C17">
        <v>0</v>
      </c>
      <c r="D17">
        <v>0</v>
      </c>
      <c r="E17">
        <v>0</v>
      </c>
      <c r="F17">
        <v>0</v>
      </c>
      <c r="G17">
        <v>0</v>
      </c>
      <c r="H17">
        <v>0</v>
      </c>
      <c r="I17">
        <v>0</v>
      </c>
      <c r="J17">
        <v>0</v>
      </c>
      <c r="K17">
        <v>0</v>
      </c>
      <c r="L17">
        <v>0</v>
      </c>
      <c r="M17">
        <v>0</v>
      </c>
      <c r="N17">
        <v>0</v>
      </c>
      <c r="O17">
        <v>0</v>
      </c>
      <c r="P17">
        <v>0</v>
      </c>
    </row>
    <row r="18" spans="1:16" x14ac:dyDescent="0.25">
      <c r="A18" s="4">
        <v>46107.055555555555</v>
      </c>
      <c r="B18">
        <v>0</v>
      </c>
      <c r="C18">
        <v>0</v>
      </c>
      <c r="D18">
        <v>0</v>
      </c>
      <c r="E18">
        <v>0</v>
      </c>
      <c r="F18">
        <v>0</v>
      </c>
      <c r="G18">
        <v>0</v>
      </c>
      <c r="H18">
        <v>0</v>
      </c>
      <c r="I18">
        <v>0</v>
      </c>
      <c r="J18">
        <v>0</v>
      </c>
      <c r="K18">
        <v>0</v>
      </c>
      <c r="L18">
        <v>0</v>
      </c>
      <c r="M18">
        <v>0</v>
      </c>
      <c r="N18">
        <v>0</v>
      </c>
      <c r="O18">
        <v>0</v>
      </c>
      <c r="P18">
        <v>0</v>
      </c>
    </row>
    <row r="19" spans="1:16" x14ac:dyDescent="0.25">
      <c r="A19" s="4">
        <v>46107.059027777781</v>
      </c>
      <c r="B19">
        <v>0</v>
      </c>
      <c r="C19">
        <v>0</v>
      </c>
      <c r="D19">
        <v>0</v>
      </c>
      <c r="E19">
        <v>0</v>
      </c>
      <c r="F19">
        <v>0</v>
      </c>
      <c r="G19">
        <v>0</v>
      </c>
      <c r="H19">
        <v>0</v>
      </c>
      <c r="I19">
        <v>0</v>
      </c>
      <c r="J19">
        <v>0</v>
      </c>
      <c r="K19">
        <v>0</v>
      </c>
      <c r="L19">
        <v>0</v>
      </c>
      <c r="M19">
        <v>0</v>
      </c>
      <c r="N19">
        <v>0</v>
      </c>
      <c r="O19">
        <v>0</v>
      </c>
      <c r="P19">
        <v>0</v>
      </c>
    </row>
    <row r="20" spans="1:16" x14ac:dyDescent="0.25">
      <c r="A20" s="4">
        <v>46107.0625</v>
      </c>
      <c r="B20">
        <v>0</v>
      </c>
      <c r="C20">
        <v>0</v>
      </c>
      <c r="D20">
        <v>0</v>
      </c>
      <c r="E20">
        <v>0</v>
      </c>
      <c r="F20">
        <v>0</v>
      </c>
      <c r="G20">
        <v>0</v>
      </c>
      <c r="H20">
        <v>0</v>
      </c>
      <c r="I20">
        <v>0</v>
      </c>
      <c r="J20">
        <v>0</v>
      </c>
      <c r="K20">
        <v>0</v>
      </c>
      <c r="L20">
        <v>0</v>
      </c>
      <c r="M20">
        <v>0</v>
      </c>
      <c r="N20">
        <v>0</v>
      </c>
      <c r="O20">
        <v>0</v>
      </c>
      <c r="P20">
        <v>0</v>
      </c>
    </row>
    <row r="21" spans="1:16" x14ac:dyDescent="0.25">
      <c r="A21" s="4">
        <v>46107.065972222219</v>
      </c>
      <c r="B21">
        <v>0</v>
      </c>
      <c r="C21">
        <v>0</v>
      </c>
      <c r="D21">
        <v>0</v>
      </c>
      <c r="E21">
        <v>0</v>
      </c>
      <c r="F21">
        <v>0</v>
      </c>
      <c r="G21">
        <v>0</v>
      </c>
      <c r="H21">
        <v>0</v>
      </c>
      <c r="I21">
        <v>0</v>
      </c>
      <c r="J21">
        <v>0</v>
      </c>
      <c r="K21">
        <v>0</v>
      </c>
      <c r="L21">
        <v>0</v>
      </c>
      <c r="M21">
        <v>0</v>
      </c>
      <c r="N21">
        <v>0</v>
      </c>
      <c r="O21">
        <v>0</v>
      </c>
      <c r="P21">
        <v>0</v>
      </c>
    </row>
    <row r="22" spans="1:16" x14ac:dyDescent="0.25">
      <c r="A22" s="4">
        <v>46107.069444444445</v>
      </c>
      <c r="B22">
        <v>0</v>
      </c>
      <c r="C22">
        <v>0</v>
      </c>
      <c r="D22">
        <v>0</v>
      </c>
      <c r="E22">
        <v>0</v>
      </c>
      <c r="F22">
        <v>0</v>
      </c>
      <c r="G22">
        <v>0</v>
      </c>
      <c r="H22">
        <v>0</v>
      </c>
      <c r="I22">
        <v>0</v>
      </c>
      <c r="J22">
        <v>0</v>
      </c>
      <c r="K22">
        <v>0</v>
      </c>
      <c r="L22">
        <v>0</v>
      </c>
      <c r="M22">
        <v>0</v>
      </c>
      <c r="N22">
        <v>0</v>
      </c>
      <c r="O22">
        <v>0</v>
      </c>
      <c r="P22">
        <v>0</v>
      </c>
    </row>
    <row r="23" spans="1:16" x14ac:dyDescent="0.25">
      <c r="A23" s="4">
        <v>46107.072916666664</v>
      </c>
      <c r="B23">
        <v>0</v>
      </c>
      <c r="C23">
        <v>0</v>
      </c>
      <c r="D23">
        <v>0</v>
      </c>
      <c r="E23">
        <v>0</v>
      </c>
      <c r="F23">
        <v>0</v>
      </c>
      <c r="G23">
        <v>0</v>
      </c>
      <c r="H23">
        <v>0</v>
      </c>
      <c r="I23">
        <v>0</v>
      </c>
      <c r="J23">
        <v>0</v>
      </c>
      <c r="K23">
        <v>0</v>
      </c>
      <c r="L23">
        <v>0</v>
      </c>
      <c r="M23">
        <v>0</v>
      </c>
      <c r="N23">
        <v>0</v>
      </c>
      <c r="O23">
        <v>0</v>
      </c>
      <c r="P23">
        <v>0</v>
      </c>
    </row>
    <row r="24" spans="1:16" x14ac:dyDescent="0.25">
      <c r="A24" s="4">
        <v>46107.076388888891</v>
      </c>
      <c r="B24">
        <v>0</v>
      </c>
      <c r="C24">
        <v>0</v>
      </c>
      <c r="D24">
        <v>0</v>
      </c>
      <c r="E24">
        <v>0</v>
      </c>
      <c r="F24">
        <v>0</v>
      </c>
      <c r="G24">
        <v>0</v>
      </c>
      <c r="H24">
        <v>0</v>
      </c>
      <c r="I24">
        <v>0</v>
      </c>
      <c r="J24">
        <v>0</v>
      </c>
      <c r="K24">
        <v>0</v>
      </c>
      <c r="L24">
        <v>0</v>
      </c>
      <c r="M24">
        <v>0</v>
      </c>
      <c r="N24">
        <v>0</v>
      </c>
      <c r="O24">
        <v>0</v>
      </c>
      <c r="P24">
        <v>0</v>
      </c>
    </row>
    <row r="25" spans="1:16" x14ac:dyDescent="0.25">
      <c r="A25" s="4">
        <v>46107.079861111109</v>
      </c>
      <c r="B25">
        <v>0</v>
      </c>
      <c r="C25">
        <v>0</v>
      </c>
      <c r="D25">
        <v>0</v>
      </c>
      <c r="E25">
        <v>0</v>
      </c>
      <c r="F25">
        <v>0</v>
      </c>
      <c r="G25">
        <v>0</v>
      </c>
      <c r="H25">
        <v>0</v>
      </c>
      <c r="I25">
        <v>0</v>
      </c>
      <c r="J25">
        <v>0</v>
      </c>
      <c r="K25">
        <v>0</v>
      </c>
      <c r="L25">
        <v>0</v>
      </c>
      <c r="M25">
        <v>0</v>
      </c>
      <c r="N25">
        <v>0</v>
      </c>
      <c r="O25">
        <v>0</v>
      </c>
      <c r="P25">
        <v>0</v>
      </c>
    </row>
    <row r="26" spans="1:16" x14ac:dyDescent="0.25">
      <c r="A26" s="4">
        <v>46107.083333333336</v>
      </c>
      <c r="B26">
        <v>0</v>
      </c>
      <c r="C26">
        <v>0</v>
      </c>
      <c r="D26">
        <v>0</v>
      </c>
      <c r="E26">
        <v>0</v>
      </c>
      <c r="F26">
        <v>0</v>
      </c>
      <c r="G26">
        <v>0</v>
      </c>
      <c r="H26">
        <v>0</v>
      </c>
      <c r="I26">
        <v>0</v>
      </c>
      <c r="J26">
        <v>0</v>
      </c>
      <c r="K26">
        <v>0</v>
      </c>
      <c r="L26">
        <v>0</v>
      </c>
      <c r="M26">
        <v>0</v>
      </c>
      <c r="N26">
        <v>0</v>
      </c>
      <c r="O26">
        <v>0</v>
      </c>
      <c r="P26">
        <v>0</v>
      </c>
    </row>
    <row r="27" spans="1:16" x14ac:dyDescent="0.25">
      <c r="A27" s="4">
        <v>46107.086805555555</v>
      </c>
      <c r="B27">
        <v>0</v>
      </c>
      <c r="C27">
        <v>0</v>
      </c>
      <c r="D27">
        <v>0</v>
      </c>
      <c r="E27">
        <v>0</v>
      </c>
      <c r="F27">
        <v>0</v>
      </c>
      <c r="G27">
        <v>0</v>
      </c>
      <c r="H27">
        <v>0</v>
      </c>
      <c r="I27">
        <v>0</v>
      </c>
      <c r="J27">
        <v>0</v>
      </c>
      <c r="K27">
        <v>0</v>
      </c>
      <c r="L27">
        <v>0</v>
      </c>
      <c r="M27">
        <v>0</v>
      </c>
      <c r="N27">
        <v>0</v>
      </c>
      <c r="O27">
        <v>0</v>
      </c>
      <c r="P27">
        <v>0</v>
      </c>
    </row>
    <row r="28" spans="1:16" x14ac:dyDescent="0.25">
      <c r="A28" s="4">
        <v>46107.090277777781</v>
      </c>
      <c r="B28">
        <v>0</v>
      </c>
      <c r="C28">
        <v>0</v>
      </c>
      <c r="D28">
        <v>0</v>
      </c>
      <c r="E28">
        <v>0</v>
      </c>
      <c r="F28">
        <v>0</v>
      </c>
      <c r="G28">
        <v>0</v>
      </c>
      <c r="H28">
        <v>0</v>
      </c>
      <c r="I28">
        <v>0</v>
      </c>
      <c r="J28">
        <v>0</v>
      </c>
      <c r="K28">
        <v>0</v>
      </c>
      <c r="L28">
        <v>0</v>
      </c>
      <c r="M28">
        <v>0</v>
      </c>
      <c r="N28">
        <v>0</v>
      </c>
      <c r="O28">
        <v>0</v>
      </c>
      <c r="P28">
        <v>0</v>
      </c>
    </row>
    <row r="29" spans="1:16" x14ac:dyDescent="0.25">
      <c r="A29" s="4">
        <v>46107.09375</v>
      </c>
      <c r="B29">
        <v>0</v>
      </c>
      <c r="C29">
        <v>0</v>
      </c>
      <c r="D29">
        <v>0</v>
      </c>
      <c r="E29">
        <v>0</v>
      </c>
      <c r="F29">
        <v>0</v>
      </c>
      <c r="G29">
        <v>0</v>
      </c>
      <c r="H29">
        <v>0</v>
      </c>
      <c r="I29">
        <v>0</v>
      </c>
      <c r="J29">
        <v>0</v>
      </c>
      <c r="K29">
        <v>0</v>
      </c>
      <c r="L29">
        <v>0</v>
      </c>
      <c r="M29">
        <v>0</v>
      </c>
      <c r="N29">
        <v>0</v>
      </c>
      <c r="O29">
        <v>0</v>
      </c>
      <c r="P29">
        <v>0</v>
      </c>
    </row>
    <row r="30" spans="1:16" x14ac:dyDescent="0.25">
      <c r="A30" s="4">
        <v>46107.097222222219</v>
      </c>
      <c r="B30">
        <v>0</v>
      </c>
      <c r="C30">
        <v>0</v>
      </c>
      <c r="D30">
        <v>0</v>
      </c>
      <c r="E30">
        <v>0</v>
      </c>
      <c r="F30">
        <v>0</v>
      </c>
      <c r="G30">
        <v>0</v>
      </c>
      <c r="H30">
        <v>0</v>
      </c>
      <c r="I30">
        <v>0</v>
      </c>
      <c r="J30">
        <v>0</v>
      </c>
      <c r="K30">
        <v>0</v>
      </c>
      <c r="L30">
        <v>0</v>
      </c>
      <c r="M30">
        <v>0</v>
      </c>
      <c r="N30">
        <v>0</v>
      </c>
      <c r="O30">
        <v>0</v>
      </c>
      <c r="P30">
        <v>0</v>
      </c>
    </row>
    <row r="31" spans="1:16" x14ac:dyDescent="0.25">
      <c r="A31" s="4">
        <v>46107.100694444445</v>
      </c>
      <c r="B31">
        <v>0</v>
      </c>
      <c r="C31">
        <v>0</v>
      </c>
      <c r="D31">
        <v>0</v>
      </c>
      <c r="E31">
        <v>0</v>
      </c>
      <c r="F31">
        <v>0</v>
      </c>
      <c r="G31">
        <v>0</v>
      </c>
      <c r="H31">
        <v>0</v>
      </c>
      <c r="I31">
        <v>0</v>
      </c>
      <c r="J31">
        <v>0</v>
      </c>
      <c r="K31">
        <v>0</v>
      </c>
      <c r="L31">
        <v>0</v>
      </c>
      <c r="M31">
        <v>0</v>
      </c>
      <c r="N31">
        <v>0</v>
      </c>
      <c r="O31">
        <v>0</v>
      </c>
      <c r="P31">
        <v>0</v>
      </c>
    </row>
    <row r="32" spans="1:16" x14ac:dyDescent="0.25">
      <c r="A32" s="4">
        <v>46107.104166666664</v>
      </c>
      <c r="B32">
        <v>0</v>
      </c>
      <c r="C32">
        <v>0</v>
      </c>
      <c r="D32">
        <v>0</v>
      </c>
      <c r="E32">
        <v>0</v>
      </c>
      <c r="F32">
        <v>0</v>
      </c>
      <c r="G32">
        <v>0</v>
      </c>
      <c r="H32">
        <v>0</v>
      </c>
      <c r="I32">
        <v>0</v>
      </c>
      <c r="J32">
        <v>0</v>
      </c>
      <c r="K32">
        <v>0</v>
      </c>
      <c r="L32">
        <v>0</v>
      </c>
      <c r="M32">
        <v>0</v>
      </c>
      <c r="N32">
        <v>0</v>
      </c>
      <c r="O32">
        <v>0</v>
      </c>
      <c r="P32">
        <v>0</v>
      </c>
    </row>
    <row r="33" spans="1:16" x14ac:dyDescent="0.25">
      <c r="A33" s="4">
        <v>46107.107638888891</v>
      </c>
      <c r="B33">
        <v>0</v>
      </c>
      <c r="C33">
        <v>0</v>
      </c>
      <c r="D33">
        <v>0</v>
      </c>
      <c r="E33">
        <v>0</v>
      </c>
      <c r="F33">
        <v>0</v>
      </c>
      <c r="G33">
        <v>0</v>
      </c>
      <c r="H33">
        <v>0</v>
      </c>
      <c r="I33">
        <v>0</v>
      </c>
      <c r="J33">
        <v>0</v>
      </c>
      <c r="K33">
        <v>0</v>
      </c>
      <c r="L33">
        <v>0</v>
      </c>
      <c r="M33">
        <v>0</v>
      </c>
      <c r="N33">
        <v>0</v>
      </c>
      <c r="O33">
        <v>0</v>
      </c>
      <c r="P33">
        <v>0</v>
      </c>
    </row>
    <row r="34" spans="1:16" x14ac:dyDescent="0.25">
      <c r="A34" s="4">
        <v>46107.111111111109</v>
      </c>
      <c r="B34">
        <v>0</v>
      </c>
      <c r="C34">
        <v>0</v>
      </c>
      <c r="D34">
        <v>0</v>
      </c>
      <c r="E34">
        <v>0</v>
      </c>
      <c r="F34">
        <v>0</v>
      </c>
      <c r="G34">
        <v>0</v>
      </c>
      <c r="H34">
        <v>0</v>
      </c>
      <c r="I34">
        <v>0</v>
      </c>
      <c r="J34">
        <v>0</v>
      </c>
      <c r="K34">
        <v>0</v>
      </c>
      <c r="L34">
        <v>0</v>
      </c>
      <c r="M34">
        <v>0</v>
      </c>
      <c r="N34">
        <v>0</v>
      </c>
      <c r="O34">
        <v>0</v>
      </c>
      <c r="P34">
        <v>0</v>
      </c>
    </row>
    <row r="35" spans="1:16" x14ac:dyDescent="0.25">
      <c r="A35" s="4">
        <v>46107.114583333336</v>
      </c>
      <c r="B35">
        <v>0</v>
      </c>
      <c r="C35">
        <v>0</v>
      </c>
      <c r="D35">
        <v>0</v>
      </c>
      <c r="E35">
        <v>0</v>
      </c>
      <c r="F35">
        <v>0</v>
      </c>
      <c r="G35">
        <v>0</v>
      </c>
      <c r="H35">
        <v>0</v>
      </c>
      <c r="I35">
        <v>0</v>
      </c>
      <c r="J35">
        <v>0</v>
      </c>
      <c r="K35">
        <v>0</v>
      </c>
      <c r="L35">
        <v>0</v>
      </c>
      <c r="M35">
        <v>0</v>
      </c>
      <c r="N35">
        <v>0</v>
      </c>
      <c r="O35">
        <v>0</v>
      </c>
      <c r="P35">
        <v>0</v>
      </c>
    </row>
    <row r="36" spans="1:16" x14ac:dyDescent="0.25">
      <c r="A36" s="4">
        <v>46107.118055555555</v>
      </c>
      <c r="B36">
        <v>0</v>
      </c>
      <c r="C36">
        <v>0</v>
      </c>
      <c r="D36">
        <v>0</v>
      </c>
      <c r="E36">
        <v>0</v>
      </c>
      <c r="F36">
        <v>0</v>
      </c>
      <c r="G36">
        <v>0</v>
      </c>
      <c r="H36">
        <v>0</v>
      </c>
      <c r="I36">
        <v>0</v>
      </c>
      <c r="J36">
        <v>0</v>
      </c>
      <c r="K36">
        <v>0</v>
      </c>
      <c r="L36">
        <v>0</v>
      </c>
      <c r="M36">
        <v>0</v>
      </c>
      <c r="N36">
        <v>0</v>
      </c>
      <c r="O36">
        <v>0</v>
      </c>
      <c r="P36">
        <v>0</v>
      </c>
    </row>
    <row r="37" spans="1:16" x14ac:dyDescent="0.25">
      <c r="A37" s="4">
        <v>46107.121527777781</v>
      </c>
      <c r="B37">
        <v>0</v>
      </c>
      <c r="C37">
        <v>0</v>
      </c>
      <c r="D37">
        <v>0</v>
      </c>
      <c r="E37">
        <v>0</v>
      </c>
      <c r="F37">
        <v>0</v>
      </c>
      <c r="G37">
        <v>0</v>
      </c>
      <c r="H37">
        <v>0</v>
      </c>
      <c r="I37">
        <v>0</v>
      </c>
      <c r="J37">
        <v>0</v>
      </c>
      <c r="K37">
        <v>0</v>
      </c>
      <c r="L37">
        <v>0</v>
      </c>
      <c r="M37">
        <v>0</v>
      </c>
      <c r="N37">
        <v>0</v>
      </c>
      <c r="O37">
        <v>0</v>
      </c>
      <c r="P37">
        <v>0</v>
      </c>
    </row>
    <row r="38" spans="1:16" x14ac:dyDescent="0.25">
      <c r="A38" s="4">
        <v>46107.125</v>
      </c>
      <c r="B38">
        <v>0</v>
      </c>
      <c r="C38">
        <v>0</v>
      </c>
      <c r="D38">
        <v>0</v>
      </c>
      <c r="E38">
        <v>0</v>
      </c>
      <c r="F38">
        <v>0</v>
      </c>
      <c r="G38">
        <v>0</v>
      </c>
      <c r="H38">
        <v>0</v>
      </c>
      <c r="I38">
        <v>0</v>
      </c>
      <c r="J38">
        <v>0</v>
      </c>
      <c r="K38">
        <v>0</v>
      </c>
      <c r="L38">
        <v>0</v>
      </c>
      <c r="M38">
        <v>0</v>
      </c>
      <c r="N38">
        <v>0</v>
      </c>
      <c r="O38">
        <v>0</v>
      </c>
      <c r="P38">
        <v>0</v>
      </c>
    </row>
    <row r="39" spans="1:16" x14ac:dyDescent="0.25">
      <c r="A39" s="4">
        <v>46107.128472222219</v>
      </c>
      <c r="B39">
        <v>0</v>
      </c>
      <c r="C39">
        <v>0</v>
      </c>
      <c r="D39">
        <v>0</v>
      </c>
      <c r="E39">
        <v>0</v>
      </c>
      <c r="F39">
        <v>0</v>
      </c>
      <c r="G39">
        <v>0</v>
      </c>
      <c r="H39">
        <v>0</v>
      </c>
      <c r="I39">
        <v>0</v>
      </c>
      <c r="J39">
        <v>0</v>
      </c>
      <c r="K39">
        <v>0</v>
      </c>
      <c r="L39">
        <v>0</v>
      </c>
      <c r="M39">
        <v>0</v>
      </c>
      <c r="N39">
        <v>0</v>
      </c>
      <c r="O39">
        <v>0</v>
      </c>
      <c r="P39">
        <v>0</v>
      </c>
    </row>
    <row r="40" spans="1:16" x14ac:dyDescent="0.25">
      <c r="A40" s="4">
        <v>46107.131944444445</v>
      </c>
      <c r="B40">
        <v>0</v>
      </c>
      <c r="C40">
        <v>0</v>
      </c>
      <c r="D40">
        <v>0</v>
      </c>
      <c r="E40">
        <v>0</v>
      </c>
      <c r="F40">
        <v>0</v>
      </c>
      <c r="G40">
        <v>0</v>
      </c>
      <c r="H40">
        <v>0</v>
      </c>
      <c r="I40">
        <v>0</v>
      </c>
      <c r="J40">
        <v>0</v>
      </c>
      <c r="K40">
        <v>0</v>
      </c>
      <c r="L40">
        <v>0</v>
      </c>
      <c r="M40">
        <v>0</v>
      </c>
      <c r="N40">
        <v>0</v>
      </c>
      <c r="O40">
        <v>0</v>
      </c>
      <c r="P40">
        <v>0</v>
      </c>
    </row>
    <row r="41" spans="1:16" x14ac:dyDescent="0.25">
      <c r="A41" s="4">
        <v>46107.135416666664</v>
      </c>
      <c r="B41">
        <v>0</v>
      </c>
      <c r="C41">
        <v>0</v>
      </c>
      <c r="D41">
        <v>0</v>
      </c>
      <c r="E41">
        <v>0</v>
      </c>
      <c r="F41">
        <v>0</v>
      </c>
      <c r="G41">
        <v>0</v>
      </c>
      <c r="H41">
        <v>0</v>
      </c>
      <c r="I41">
        <v>0</v>
      </c>
      <c r="J41">
        <v>0</v>
      </c>
      <c r="K41">
        <v>0</v>
      </c>
      <c r="L41">
        <v>0</v>
      </c>
      <c r="M41">
        <v>0</v>
      </c>
      <c r="N41">
        <v>0</v>
      </c>
      <c r="O41">
        <v>0</v>
      </c>
      <c r="P41">
        <v>0</v>
      </c>
    </row>
    <row r="42" spans="1:16" x14ac:dyDescent="0.25">
      <c r="A42" s="4">
        <v>46107.138888888891</v>
      </c>
      <c r="B42">
        <v>0</v>
      </c>
      <c r="C42">
        <v>0</v>
      </c>
      <c r="D42">
        <v>0</v>
      </c>
      <c r="E42">
        <v>0</v>
      </c>
      <c r="F42">
        <v>0</v>
      </c>
      <c r="G42">
        <v>0</v>
      </c>
      <c r="H42">
        <v>0</v>
      </c>
      <c r="I42">
        <v>0</v>
      </c>
      <c r="J42">
        <v>0</v>
      </c>
      <c r="K42">
        <v>0</v>
      </c>
      <c r="L42">
        <v>0</v>
      </c>
      <c r="M42">
        <v>0</v>
      </c>
      <c r="N42">
        <v>0</v>
      </c>
      <c r="O42">
        <v>0</v>
      </c>
      <c r="P42">
        <v>0</v>
      </c>
    </row>
    <row r="43" spans="1:16" x14ac:dyDescent="0.25">
      <c r="A43" s="4">
        <v>46107.142361111109</v>
      </c>
      <c r="B43">
        <v>0</v>
      </c>
      <c r="C43">
        <v>0</v>
      </c>
      <c r="D43">
        <v>0</v>
      </c>
      <c r="E43">
        <v>0</v>
      </c>
      <c r="F43">
        <v>0</v>
      </c>
      <c r="G43">
        <v>0</v>
      </c>
      <c r="H43">
        <v>0</v>
      </c>
      <c r="I43">
        <v>0</v>
      </c>
      <c r="J43">
        <v>0</v>
      </c>
      <c r="K43">
        <v>0</v>
      </c>
      <c r="L43">
        <v>0</v>
      </c>
      <c r="M43">
        <v>0</v>
      </c>
      <c r="N43">
        <v>0</v>
      </c>
      <c r="O43">
        <v>0</v>
      </c>
      <c r="P43">
        <v>0</v>
      </c>
    </row>
    <row r="44" spans="1:16" x14ac:dyDescent="0.25">
      <c r="A44" s="4">
        <v>46107.145833333336</v>
      </c>
      <c r="B44">
        <v>0</v>
      </c>
      <c r="C44">
        <v>0</v>
      </c>
      <c r="D44">
        <v>0</v>
      </c>
      <c r="E44">
        <v>0</v>
      </c>
      <c r="F44">
        <v>0</v>
      </c>
      <c r="G44">
        <v>0</v>
      </c>
      <c r="H44">
        <v>0</v>
      </c>
      <c r="I44">
        <v>0</v>
      </c>
      <c r="J44">
        <v>0</v>
      </c>
      <c r="K44">
        <v>0</v>
      </c>
      <c r="L44">
        <v>0</v>
      </c>
      <c r="M44">
        <v>0</v>
      </c>
      <c r="N44">
        <v>0</v>
      </c>
      <c r="O44">
        <v>0</v>
      </c>
      <c r="P44">
        <v>0</v>
      </c>
    </row>
    <row r="45" spans="1:16" x14ac:dyDescent="0.25">
      <c r="A45" s="4">
        <v>46107.149305555555</v>
      </c>
      <c r="B45">
        <v>0</v>
      </c>
      <c r="C45">
        <v>0</v>
      </c>
      <c r="D45">
        <v>0</v>
      </c>
      <c r="E45">
        <v>0</v>
      </c>
      <c r="F45">
        <v>0</v>
      </c>
      <c r="G45">
        <v>0</v>
      </c>
      <c r="H45">
        <v>0</v>
      </c>
      <c r="I45">
        <v>0</v>
      </c>
      <c r="J45">
        <v>0</v>
      </c>
      <c r="K45">
        <v>0</v>
      </c>
      <c r="L45">
        <v>0</v>
      </c>
      <c r="M45">
        <v>0</v>
      </c>
      <c r="N45">
        <v>0</v>
      </c>
      <c r="O45">
        <v>0</v>
      </c>
      <c r="P45">
        <v>0</v>
      </c>
    </row>
    <row r="46" spans="1:16" x14ac:dyDescent="0.25">
      <c r="A46" s="4">
        <v>46107.152777777781</v>
      </c>
      <c r="B46">
        <v>0</v>
      </c>
      <c r="C46">
        <v>0</v>
      </c>
      <c r="D46">
        <v>0</v>
      </c>
      <c r="E46">
        <v>0</v>
      </c>
      <c r="F46">
        <v>0</v>
      </c>
      <c r="G46">
        <v>0</v>
      </c>
      <c r="H46">
        <v>0</v>
      </c>
      <c r="I46">
        <v>0</v>
      </c>
      <c r="J46">
        <v>0</v>
      </c>
      <c r="K46">
        <v>0</v>
      </c>
      <c r="L46">
        <v>0</v>
      </c>
      <c r="M46">
        <v>0</v>
      </c>
      <c r="N46">
        <v>0</v>
      </c>
      <c r="O46">
        <v>0</v>
      </c>
      <c r="P46">
        <v>0</v>
      </c>
    </row>
    <row r="47" spans="1:16" x14ac:dyDescent="0.25">
      <c r="A47" s="4">
        <v>46107.15625</v>
      </c>
      <c r="B47">
        <v>0</v>
      </c>
      <c r="C47">
        <v>0</v>
      </c>
      <c r="D47">
        <v>0</v>
      </c>
      <c r="E47">
        <v>0</v>
      </c>
      <c r="F47">
        <v>0</v>
      </c>
      <c r="G47">
        <v>0</v>
      </c>
      <c r="H47">
        <v>0</v>
      </c>
      <c r="I47">
        <v>0</v>
      </c>
      <c r="J47">
        <v>0</v>
      </c>
      <c r="K47">
        <v>0</v>
      </c>
      <c r="L47">
        <v>0</v>
      </c>
      <c r="M47">
        <v>0</v>
      </c>
      <c r="N47">
        <v>0</v>
      </c>
      <c r="O47">
        <v>0</v>
      </c>
      <c r="P47">
        <v>0</v>
      </c>
    </row>
    <row r="48" spans="1:16" x14ac:dyDescent="0.25">
      <c r="A48" s="4">
        <v>46107.159722222219</v>
      </c>
      <c r="B48">
        <v>0</v>
      </c>
      <c r="C48">
        <v>0</v>
      </c>
      <c r="D48">
        <v>0</v>
      </c>
      <c r="E48">
        <v>0</v>
      </c>
      <c r="F48">
        <v>0</v>
      </c>
      <c r="G48">
        <v>0</v>
      </c>
      <c r="H48">
        <v>0</v>
      </c>
      <c r="I48">
        <v>0</v>
      </c>
      <c r="J48">
        <v>0</v>
      </c>
      <c r="K48">
        <v>0</v>
      </c>
      <c r="L48">
        <v>0</v>
      </c>
      <c r="M48">
        <v>0</v>
      </c>
      <c r="N48">
        <v>0</v>
      </c>
      <c r="O48">
        <v>0</v>
      </c>
      <c r="P48">
        <v>0</v>
      </c>
    </row>
    <row r="49" spans="1:16" x14ac:dyDescent="0.25">
      <c r="A49" s="4">
        <v>46107.163194444445</v>
      </c>
      <c r="B49">
        <v>0</v>
      </c>
      <c r="C49">
        <v>0</v>
      </c>
      <c r="D49">
        <v>0</v>
      </c>
      <c r="E49">
        <v>0</v>
      </c>
      <c r="F49">
        <v>0</v>
      </c>
      <c r="G49">
        <v>0</v>
      </c>
      <c r="H49">
        <v>0</v>
      </c>
      <c r="I49">
        <v>0</v>
      </c>
      <c r="J49">
        <v>0</v>
      </c>
      <c r="K49">
        <v>0</v>
      </c>
      <c r="L49">
        <v>0</v>
      </c>
      <c r="M49">
        <v>0</v>
      </c>
      <c r="N49">
        <v>0</v>
      </c>
      <c r="O49">
        <v>0</v>
      </c>
      <c r="P49">
        <v>0</v>
      </c>
    </row>
    <row r="50" spans="1:16" x14ac:dyDescent="0.25">
      <c r="A50" s="4">
        <v>46107.166666666664</v>
      </c>
      <c r="B50">
        <v>0</v>
      </c>
      <c r="C50">
        <v>0</v>
      </c>
      <c r="D50">
        <v>0</v>
      </c>
      <c r="E50">
        <v>0</v>
      </c>
      <c r="F50">
        <v>0</v>
      </c>
      <c r="G50">
        <v>0</v>
      </c>
      <c r="H50">
        <v>0</v>
      </c>
      <c r="I50">
        <v>0</v>
      </c>
      <c r="J50">
        <v>0</v>
      </c>
      <c r="K50">
        <v>0</v>
      </c>
      <c r="L50">
        <v>0</v>
      </c>
      <c r="M50">
        <v>0</v>
      </c>
      <c r="N50">
        <v>0</v>
      </c>
      <c r="O50">
        <v>0</v>
      </c>
      <c r="P50">
        <v>0</v>
      </c>
    </row>
    <row r="51" spans="1:16" x14ac:dyDescent="0.25">
      <c r="A51" s="4">
        <v>46107.170138888891</v>
      </c>
      <c r="B51">
        <v>0</v>
      </c>
      <c r="C51">
        <v>0</v>
      </c>
      <c r="D51">
        <v>0</v>
      </c>
      <c r="E51">
        <v>0</v>
      </c>
      <c r="F51">
        <v>0</v>
      </c>
      <c r="G51">
        <v>0</v>
      </c>
      <c r="H51">
        <v>0</v>
      </c>
      <c r="I51">
        <v>0</v>
      </c>
      <c r="J51">
        <v>0</v>
      </c>
      <c r="K51">
        <v>0</v>
      </c>
      <c r="L51">
        <v>0</v>
      </c>
      <c r="M51">
        <v>0</v>
      </c>
      <c r="N51">
        <v>0</v>
      </c>
      <c r="O51">
        <v>0</v>
      </c>
      <c r="P51">
        <v>0</v>
      </c>
    </row>
    <row r="52" spans="1:16" x14ac:dyDescent="0.25">
      <c r="A52" s="4">
        <v>46107.173611111109</v>
      </c>
      <c r="B52">
        <v>0</v>
      </c>
      <c r="C52">
        <v>0</v>
      </c>
      <c r="D52">
        <v>0</v>
      </c>
      <c r="E52">
        <v>0</v>
      </c>
      <c r="F52">
        <v>0</v>
      </c>
      <c r="G52">
        <v>0</v>
      </c>
      <c r="H52">
        <v>0</v>
      </c>
      <c r="I52">
        <v>0</v>
      </c>
      <c r="J52">
        <v>0</v>
      </c>
      <c r="K52">
        <v>0</v>
      </c>
      <c r="L52">
        <v>0</v>
      </c>
      <c r="M52">
        <v>0</v>
      </c>
      <c r="N52">
        <v>0</v>
      </c>
      <c r="O52">
        <v>0</v>
      </c>
      <c r="P52">
        <v>0</v>
      </c>
    </row>
    <row r="53" spans="1:16" x14ac:dyDescent="0.25">
      <c r="A53" s="4">
        <v>46107.177083333336</v>
      </c>
      <c r="B53">
        <v>0</v>
      </c>
      <c r="C53">
        <v>0</v>
      </c>
      <c r="D53">
        <v>0</v>
      </c>
      <c r="E53">
        <v>0</v>
      </c>
      <c r="F53">
        <v>0</v>
      </c>
      <c r="G53">
        <v>0</v>
      </c>
      <c r="H53">
        <v>0</v>
      </c>
      <c r="I53">
        <v>0</v>
      </c>
      <c r="J53">
        <v>0</v>
      </c>
      <c r="K53">
        <v>0</v>
      </c>
      <c r="L53">
        <v>0</v>
      </c>
      <c r="M53">
        <v>0</v>
      </c>
      <c r="N53">
        <v>0</v>
      </c>
      <c r="O53">
        <v>0</v>
      </c>
      <c r="P53">
        <v>0</v>
      </c>
    </row>
    <row r="54" spans="1:16" x14ac:dyDescent="0.25">
      <c r="A54" s="4">
        <v>46107.180555555555</v>
      </c>
      <c r="B54">
        <v>0</v>
      </c>
      <c r="C54">
        <v>0</v>
      </c>
      <c r="D54">
        <v>0</v>
      </c>
      <c r="E54">
        <v>0</v>
      </c>
      <c r="F54">
        <v>0</v>
      </c>
      <c r="G54">
        <v>0</v>
      </c>
      <c r="H54">
        <v>0</v>
      </c>
      <c r="I54">
        <v>0</v>
      </c>
      <c r="J54">
        <v>0</v>
      </c>
      <c r="K54">
        <v>0</v>
      </c>
      <c r="L54">
        <v>0</v>
      </c>
      <c r="M54">
        <v>0</v>
      </c>
      <c r="N54">
        <v>0</v>
      </c>
      <c r="O54">
        <v>0</v>
      </c>
      <c r="P54">
        <v>0</v>
      </c>
    </row>
    <row r="55" spans="1:16" x14ac:dyDescent="0.25">
      <c r="A55" s="4">
        <v>46107.184027777781</v>
      </c>
      <c r="B55">
        <v>0</v>
      </c>
      <c r="C55">
        <v>0</v>
      </c>
      <c r="D55">
        <v>0</v>
      </c>
      <c r="E55">
        <v>0</v>
      </c>
      <c r="F55">
        <v>0</v>
      </c>
      <c r="G55">
        <v>0</v>
      </c>
      <c r="H55">
        <v>0</v>
      </c>
      <c r="I55">
        <v>0</v>
      </c>
      <c r="J55">
        <v>0</v>
      </c>
      <c r="K55">
        <v>0</v>
      </c>
      <c r="L55">
        <v>0</v>
      </c>
      <c r="M55">
        <v>0</v>
      </c>
      <c r="N55">
        <v>0</v>
      </c>
      <c r="O55">
        <v>0</v>
      </c>
      <c r="P55">
        <v>0</v>
      </c>
    </row>
    <row r="56" spans="1:16" x14ac:dyDescent="0.25">
      <c r="A56" s="4">
        <v>46107.1875</v>
      </c>
      <c r="B56">
        <v>0</v>
      </c>
      <c r="C56">
        <v>0</v>
      </c>
      <c r="D56">
        <v>0</v>
      </c>
      <c r="E56">
        <v>0</v>
      </c>
      <c r="F56">
        <v>0</v>
      </c>
      <c r="G56">
        <v>0</v>
      </c>
      <c r="H56">
        <v>0</v>
      </c>
      <c r="I56">
        <v>0</v>
      </c>
      <c r="J56">
        <v>0</v>
      </c>
      <c r="K56">
        <v>0</v>
      </c>
      <c r="L56">
        <v>0</v>
      </c>
      <c r="M56">
        <v>0</v>
      </c>
      <c r="N56">
        <v>0</v>
      </c>
      <c r="O56">
        <v>0</v>
      </c>
      <c r="P56">
        <v>0</v>
      </c>
    </row>
    <row r="57" spans="1:16" x14ac:dyDescent="0.25">
      <c r="A57" s="4">
        <v>46107.190972222219</v>
      </c>
      <c r="B57">
        <v>0</v>
      </c>
      <c r="C57">
        <v>0</v>
      </c>
      <c r="D57">
        <v>0</v>
      </c>
      <c r="E57">
        <v>0</v>
      </c>
      <c r="F57">
        <v>0</v>
      </c>
      <c r="G57">
        <v>0</v>
      </c>
      <c r="H57">
        <v>0</v>
      </c>
      <c r="I57">
        <v>0</v>
      </c>
      <c r="J57">
        <v>0</v>
      </c>
      <c r="K57">
        <v>0</v>
      </c>
      <c r="L57">
        <v>0</v>
      </c>
      <c r="M57">
        <v>0</v>
      </c>
      <c r="N57">
        <v>0</v>
      </c>
      <c r="O57">
        <v>0</v>
      </c>
      <c r="P57">
        <v>0</v>
      </c>
    </row>
    <row r="58" spans="1:16" x14ac:dyDescent="0.25">
      <c r="A58" s="4">
        <v>46107.194444444445</v>
      </c>
      <c r="B58">
        <v>0</v>
      </c>
      <c r="C58">
        <v>0</v>
      </c>
      <c r="D58">
        <v>0</v>
      </c>
      <c r="E58">
        <v>0</v>
      </c>
      <c r="F58">
        <v>0</v>
      </c>
      <c r="G58">
        <v>0</v>
      </c>
      <c r="H58">
        <v>0</v>
      </c>
      <c r="I58">
        <v>0</v>
      </c>
      <c r="J58">
        <v>0</v>
      </c>
      <c r="K58">
        <v>0</v>
      </c>
      <c r="L58">
        <v>0</v>
      </c>
      <c r="M58">
        <v>0</v>
      </c>
      <c r="N58">
        <v>0</v>
      </c>
      <c r="O58">
        <v>0</v>
      </c>
      <c r="P58">
        <v>0</v>
      </c>
    </row>
    <row r="59" spans="1:16" x14ac:dyDescent="0.25">
      <c r="A59" s="4">
        <v>46107.197916666664</v>
      </c>
      <c r="B59">
        <v>0</v>
      </c>
      <c r="C59">
        <v>0</v>
      </c>
      <c r="D59">
        <v>0</v>
      </c>
      <c r="E59">
        <v>0</v>
      </c>
      <c r="F59">
        <v>0</v>
      </c>
      <c r="G59">
        <v>0</v>
      </c>
      <c r="H59">
        <v>0</v>
      </c>
      <c r="I59">
        <v>0</v>
      </c>
      <c r="J59">
        <v>0</v>
      </c>
      <c r="K59">
        <v>0</v>
      </c>
      <c r="L59">
        <v>0</v>
      </c>
      <c r="M59">
        <v>0</v>
      </c>
      <c r="N59">
        <v>0</v>
      </c>
      <c r="O59">
        <v>0</v>
      </c>
      <c r="P59">
        <v>0</v>
      </c>
    </row>
    <row r="60" spans="1:16" x14ac:dyDescent="0.25">
      <c r="A60" s="4">
        <v>46107.201388888891</v>
      </c>
      <c r="B60">
        <v>0</v>
      </c>
      <c r="C60">
        <v>0</v>
      </c>
      <c r="D60">
        <v>0</v>
      </c>
      <c r="E60">
        <v>0</v>
      </c>
      <c r="F60">
        <v>0</v>
      </c>
      <c r="G60">
        <v>0</v>
      </c>
      <c r="H60">
        <v>0</v>
      </c>
      <c r="I60">
        <v>0</v>
      </c>
      <c r="J60">
        <v>0</v>
      </c>
      <c r="K60">
        <v>0</v>
      </c>
      <c r="L60">
        <v>0</v>
      </c>
      <c r="M60">
        <v>0</v>
      </c>
      <c r="N60">
        <v>0</v>
      </c>
      <c r="O60">
        <v>0</v>
      </c>
      <c r="P60">
        <v>0</v>
      </c>
    </row>
    <row r="61" spans="1:16" x14ac:dyDescent="0.25">
      <c r="A61" s="4">
        <v>46107.204861111109</v>
      </c>
      <c r="B61">
        <v>0</v>
      </c>
      <c r="C61">
        <v>0</v>
      </c>
      <c r="D61">
        <v>0</v>
      </c>
      <c r="E61">
        <v>0</v>
      </c>
      <c r="F61">
        <v>0</v>
      </c>
      <c r="G61">
        <v>0</v>
      </c>
      <c r="H61">
        <v>0</v>
      </c>
      <c r="I61">
        <v>0</v>
      </c>
      <c r="J61">
        <v>0</v>
      </c>
      <c r="K61">
        <v>0</v>
      </c>
      <c r="L61">
        <v>0</v>
      </c>
      <c r="M61">
        <v>0</v>
      </c>
      <c r="N61">
        <v>0</v>
      </c>
      <c r="O61">
        <v>0</v>
      </c>
      <c r="P61">
        <v>0</v>
      </c>
    </row>
    <row r="62" spans="1:16" x14ac:dyDescent="0.25">
      <c r="A62" s="4">
        <v>46107.208333333336</v>
      </c>
      <c r="B62">
        <v>0</v>
      </c>
      <c r="C62">
        <v>0</v>
      </c>
      <c r="D62">
        <v>0</v>
      </c>
      <c r="E62">
        <v>0</v>
      </c>
      <c r="F62">
        <v>0</v>
      </c>
      <c r="G62">
        <v>0</v>
      </c>
      <c r="H62">
        <v>0</v>
      </c>
      <c r="I62">
        <v>0</v>
      </c>
      <c r="J62">
        <v>0</v>
      </c>
      <c r="K62">
        <v>0</v>
      </c>
      <c r="L62">
        <v>0</v>
      </c>
      <c r="M62">
        <v>0</v>
      </c>
      <c r="N62">
        <v>0</v>
      </c>
      <c r="O62">
        <v>0</v>
      </c>
      <c r="P62">
        <v>0</v>
      </c>
    </row>
    <row r="63" spans="1:16" x14ac:dyDescent="0.25">
      <c r="A63" s="4">
        <v>46107.211805555555</v>
      </c>
      <c r="B63">
        <v>0</v>
      </c>
      <c r="C63">
        <v>0</v>
      </c>
      <c r="D63">
        <v>0</v>
      </c>
      <c r="E63">
        <v>0</v>
      </c>
      <c r="F63">
        <v>0</v>
      </c>
      <c r="G63">
        <v>0</v>
      </c>
      <c r="H63">
        <v>0</v>
      </c>
      <c r="I63">
        <v>0</v>
      </c>
      <c r="J63">
        <v>0</v>
      </c>
      <c r="K63">
        <v>0</v>
      </c>
      <c r="L63">
        <v>0</v>
      </c>
      <c r="M63">
        <v>0</v>
      </c>
      <c r="N63">
        <v>0</v>
      </c>
      <c r="O63">
        <v>0</v>
      </c>
      <c r="P63">
        <v>0</v>
      </c>
    </row>
    <row r="64" spans="1:16" x14ac:dyDescent="0.25">
      <c r="A64" s="4">
        <v>46107.215277777781</v>
      </c>
      <c r="B64">
        <v>0</v>
      </c>
      <c r="C64">
        <v>0</v>
      </c>
      <c r="D64">
        <v>0</v>
      </c>
      <c r="E64">
        <v>0</v>
      </c>
      <c r="F64">
        <v>0</v>
      </c>
      <c r="G64">
        <v>0</v>
      </c>
      <c r="H64">
        <v>0</v>
      </c>
      <c r="I64">
        <v>0</v>
      </c>
      <c r="J64">
        <v>0</v>
      </c>
      <c r="K64">
        <v>0</v>
      </c>
      <c r="L64">
        <v>0</v>
      </c>
      <c r="M64">
        <v>0</v>
      </c>
      <c r="N64">
        <v>0</v>
      </c>
      <c r="O64">
        <v>0</v>
      </c>
      <c r="P64">
        <v>0</v>
      </c>
    </row>
    <row r="65" spans="1:16" x14ac:dyDescent="0.25">
      <c r="A65" s="4">
        <v>46107.21875</v>
      </c>
      <c r="B65">
        <v>0</v>
      </c>
      <c r="C65">
        <v>0</v>
      </c>
      <c r="D65">
        <v>0</v>
      </c>
      <c r="E65">
        <v>0</v>
      </c>
      <c r="F65">
        <v>0</v>
      </c>
      <c r="G65">
        <v>0</v>
      </c>
      <c r="H65">
        <v>0</v>
      </c>
      <c r="I65">
        <v>0</v>
      </c>
      <c r="J65">
        <v>0</v>
      </c>
      <c r="K65">
        <v>0</v>
      </c>
      <c r="L65">
        <v>0</v>
      </c>
      <c r="M65">
        <v>0</v>
      </c>
      <c r="N65">
        <v>0</v>
      </c>
      <c r="O65">
        <v>0</v>
      </c>
      <c r="P65">
        <v>0</v>
      </c>
    </row>
    <row r="66" spans="1:16" x14ac:dyDescent="0.25">
      <c r="A66" s="4">
        <v>46107.222222222219</v>
      </c>
      <c r="B66">
        <v>0</v>
      </c>
      <c r="C66">
        <v>0</v>
      </c>
      <c r="D66">
        <v>0</v>
      </c>
      <c r="E66">
        <v>0</v>
      </c>
      <c r="F66">
        <v>0</v>
      </c>
      <c r="G66">
        <v>0</v>
      </c>
      <c r="H66">
        <v>0</v>
      </c>
      <c r="I66">
        <v>0</v>
      </c>
      <c r="J66">
        <v>0</v>
      </c>
      <c r="K66">
        <v>0</v>
      </c>
      <c r="L66">
        <v>0</v>
      </c>
      <c r="M66">
        <v>0</v>
      </c>
      <c r="N66">
        <v>0</v>
      </c>
      <c r="O66">
        <v>0</v>
      </c>
      <c r="P66">
        <v>0</v>
      </c>
    </row>
    <row r="67" spans="1:16" x14ac:dyDescent="0.25">
      <c r="A67" s="4">
        <v>46107.225694444445</v>
      </c>
      <c r="B67">
        <v>0</v>
      </c>
      <c r="C67">
        <v>0</v>
      </c>
      <c r="D67">
        <v>0</v>
      </c>
      <c r="E67">
        <v>0</v>
      </c>
      <c r="F67">
        <v>0</v>
      </c>
      <c r="G67">
        <v>0</v>
      </c>
      <c r="H67">
        <v>0</v>
      </c>
      <c r="I67">
        <v>0</v>
      </c>
      <c r="J67">
        <v>0</v>
      </c>
      <c r="K67">
        <v>0</v>
      </c>
      <c r="L67">
        <v>0</v>
      </c>
      <c r="M67">
        <v>0</v>
      </c>
      <c r="N67">
        <v>0</v>
      </c>
      <c r="O67">
        <v>0</v>
      </c>
      <c r="P67">
        <v>0</v>
      </c>
    </row>
    <row r="68" spans="1:16" x14ac:dyDescent="0.25">
      <c r="A68" s="4">
        <v>46107.229166666664</v>
      </c>
      <c r="B68">
        <v>0</v>
      </c>
      <c r="C68">
        <v>0</v>
      </c>
      <c r="D68">
        <v>0</v>
      </c>
      <c r="E68">
        <v>0</v>
      </c>
      <c r="F68">
        <v>0</v>
      </c>
      <c r="G68">
        <v>0</v>
      </c>
      <c r="H68">
        <v>0</v>
      </c>
      <c r="I68">
        <v>0</v>
      </c>
      <c r="J68">
        <v>0</v>
      </c>
      <c r="K68">
        <v>0</v>
      </c>
      <c r="L68">
        <v>0</v>
      </c>
      <c r="M68">
        <v>0</v>
      </c>
      <c r="N68">
        <v>0</v>
      </c>
      <c r="O68">
        <v>0</v>
      </c>
      <c r="P68">
        <v>0</v>
      </c>
    </row>
    <row r="69" spans="1:16" x14ac:dyDescent="0.25">
      <c r="A69" s="4">
        <v>46107.232638888891</v>
      </c>
      <c r="B69">
        <v>0</v>
      </c>
      <c r="C69">
        <v>0</v>
      </c>
      <c r="D69">
        <v>0</v>
      </c>
      <c r="E69">
        <v>0</v>
      </c>
      <c r="F69">
        <v>0</v>
      </c>
      <c r="G69">
        <v>0</v>
      </c>
      <c r="H69">
        <v>0</v>
      </c>
      <c r="I69">
        <v>0</v>
      </c>
      <c r="J69">
        <v>0</v>
      </c>
      <c r="K69">
        <v>0</v>
      </c>
      <c r="L69">
        <v>0</v>
      </c>
      <c r="M69">
        <v>0</v>
      </c>
      <c r="N69">
        <v>0</v>
      </c>
      <c r="O69">
        <v>0</v>
      </c>
      <c r="P69">
        <v>0</v>
      </c>
    </row>
    <row r="70" spans="1:16" x14ac:dyDescent="0.25">
      <c r="A70" s="4">
        <v>46107.236111111109</v>
      </c>
      <c r="B70">
        <v>0</v>
      </c>
      <c r="C70">
        <v>0</v>
      </c>
      <c r="D70">
        <v>0</v>
      </c>
      <c r="E70">
        <v>0</v>
      </c>
      <c r="F70">
        <v>0</v>
      </c>
      <c r="G70">
        <v>0</v>
      </c>
      <c r="H70">
        <v>0</v>
      </c>
      <c r="I70">
        <v>0</v>
      </c>
      <c r="J70">
        <v>0</v>
      </c>
      <c r="K70">
        <v>0</v>
      </c>
      <c r="L70">
        <v>0</v>
      </c>
      <c r="M70">
        <v>0</v>
      </c>
      <c r="N70">
        <v>0</v>
      </c>
      <c r="O70">
        <v>0</v>
      </c>
      <c r="P70">
        <v>0</v>
      </c>
    </row>
    <row r="71" spans="1:16" x14ac:dyDescent="0.25">
      <c r="A71" s="4">
        <v>46107.239583333336</v>
      </c>
      <c r="B71">
        <v>0</v>
      </c>
      <c r="C71">
        <v>0</v>
      </c>
      <c r="D71">
        <v>0</v>
      </c>
      <c r="E71">
        <v>0</v>
      </c>
      <c r="F71">
        <v>0</v>
      </c>
      <c r="G71">
        <v>0</v>
      </c>
      <c r="H71">
        <v>0</v>
      </c>
      <c r="I71">
        <v>0</v>
      </c>
      <c r="J71">
        <v>0</v>
      </c>
      <c r="K71">
        <v>0</v>
      </c>
      <c r="L71">
        <v>0</v>
      </c>
      <c r="M71">
        <v>0</v>
      </c>
      <c r="N71">
        <v>0</v>
      </c>
      <c r="O71">
        <v>0</v>
      </c>
      <c r="P71">
        <v>0</v>
      </c>
    </row>
    <row r="72" spans="1:16" x14ac:dyDescent="0.25">
      <c r="A72" s="4">
        <v>46107.243055555555</v>
      </c>
      <c r="B72">
        <v>0</v>
      </c>
      <c r="C72">
        <v>0</v>
      </c>
      <c r="D72">
        <v>0</v>
      </c>
      <c r="E72">
        <v>0</v>
      </c>
      <c r="F72">
        <v>0</v>
      </c>
      <c r="G72">
        <v>0</v>
      </c>
      <c r="H72">
        <v>0</v>
      </c>
      <c r="I72">
        <v>0</v>
      </c>
      <c r="J72">
        <v>0</v>
      </c>
      <c r="K72">
        <v>0</v>
      </c>
      <c r="L72">
        <v>0</v>
      </c>
      <c r="M72">
        <v>0</v>
      </c>
      <c r="N72">
        <v>0</v>
      </c>
      <c r="O72">
        <v>0</v>
      </c>
      <c r="P72">
        <v>0</v>
      </c>
    </row>
    <row r="73" spans="1:16" x14ac:dyDescent="0.25">
      <c r="A73" s="4">
        <v>46107.246527777781</v>
      </c>
      <c r="B73">
        <v>0</v>
      </c>
      <c r="C73">
        <v>0</v>
      </c>
      <c r="D73">
        <v>0</v>
      </c>
      <c r="E73">
        <v>0</v>
      </c>
      <c r="F73">
        <v>0</v>
      </c>
      <c r="G73">
        <v>0</v>
      </c>
      <c r="H73">
        <v>0</v>
      </c>
      <c r="I73">
        <v>0</v>
      </c>
      <c r="J73">
        <v>0</v>
      </c>
      <c r="K73">
        <v>0</v>
      </c>
      <c r="L73">
        <v>0</v>
      </c>
      <c r="M73">
        <v>0</v>
      </c>
      <c r="N73">
        <v>0</v>
      </c>
      <c r="O73">
        <v>0</v>
      </c>
      <c r="P73">
        <v>0</v>
      </c>
    </row>
    <row r="74" spans="1:16" x14ac:dyDescent="0.25">
      <c r="A74" s="4">
        <v>46107.25</v>
      </c>
      <c r="B74">
        <v>0</v>
      </c>
      <c r="C74">
        <v>0</v>
      </c>
      <c r="D74">
        <v>0</v>
      </c>
      <c r="E74">
        <v>0</v>
      </c>
      <c r="F74">
        <v>0</v>
      </c>
      <c r="G74">
        <v>0</v>
      </c>
      <c r="H74">
        <v>0</v>
      </c>
      <c r="I74">
        <v>0</v>
      </c>
      <c r="J74">
        <v>0</v>
      </c>
      <c r="K74">
        <v>0</v>
      </c>
      <c r="L74">
        <v>0</v>
      </c>
      <c r="M74">
        <v>0</v>
      </c>
      <c r="N74">
        <v>0</v>
      </c>
      <c r="O74">
        <v>0</v>
      </c>
      <c r="P74">
        <v>0</v>
      </c>
    </row>
    <row r="75" spans="1:16" x14ac:dyDescent="0.25">
      <c r="A75" s="4">
        <v>46107.253472222219</v>
      </c>
      <c r="B75">
        <v>0</v>
      </c>
      <c r="C75">
        <v>0</v>
      </c>
      <c r="D75">
        <v>0</v>
      </c>
      <c r="E75">
        <v>0</v>
      </c>
      <c r="F75">
        <v>0</v>
      </c>
      <c r="G75">
        <v>0</v>
      </c>
      <c r="H75">
        <v>0</v>
      </c>
      <c r="I75">
        <v>0</v>
      </c>
      <c r="J75">
        <v>0</v>
      </c>
      <c r="K75">
        <v>0</v>
      </c>
      <c r="L75">
        <v>0</v>
      </c>
      <c r="M75">
        <v>0</v>
      </c>
      <c r="N75">
        <v>0</v>
      </c>
      <c r="O75">
        <v>0</v>
      </c>
      <c r="P75">
        <v>0</v>
      </c>
    </row>
    <row r="76" spans="1:16" x14ac:dyDescent="0.25">
      <c r="A76" s="4">
        <v>46107.256944444445</v>
      </c>
      <c r="B76">
        <v>0</v>
      </c>
      <c r="C76">
        <v>0</v>
      </c>
      <c r="D76">
        <v>0</v>
      </c>
      <c r="E76">
        <v>0</v>
      </c>
      <c r="F76">
        <v>0</v>
      </c>
      <c r="G76">
        <v>0</v>
      </c>
      <c r="H76">
        <v>0</v>
      </c>
      <c r="I76">
        <v>0</v>
      </c>
      <c r="J76">
        <v>0</v>
      </c>
      <c r="K76">
        <v>0</v>
      </c>
      <c r="L76">
        <v>0</v>
      </c>
      <c r="M76">
        <v>0</v>
      </c>
      <c r="N76">
        <v>0</v>
      </c>
      <c r="O76">
        <v>0</v>
      </c>
      <c r="P76">
        <v>0</v>
      </c>
    </row>
    <row r="77" spans="1:16" x14ac:dyDescent="0.25">
      <c r="A77" s="4">
        <v>46107.260416666664</v>
      </c>
      <c r="B77">
        <v>0</v>
      </c>
      <c r="C77">
        <v>0</v>
      </c>
      <c r="D77">
        <v>0</v>
      </c>
      <c r="E77">
        <v>0</v>
      </c>
      <c r="F77">
        <v>0</v>
      </c>
      <c r="G77">
        <v>0</v>
      </c>
      <c r="H77">
        <v>0</v>
      </c>
      <c r="I77">
        <v>0</v>
      </c>
      <c r="J77">
        <v>0</v>
      </c>
      <c r="K77">
        <v>0</v>
      </c>
      <c r="L77">
        <v>0</v>
      </c>
      <c r="M77">
        <v>0</v>
      </c>
      <c r="N77">
        <v>0</v>
      </c>
      <c r="O77">
        <v>0</v>
      </c>
      <c r="P77">
        <v>0</v>
      </c>
    </row>
    <row r="78" spans="1:16" x14ac:dyDescent="0.25">
      <c r="A78" s="4">
        <v>46107.263888888891</v>
      </c>
      <c r="B78">
        <v>0</v>
      </c>
      <c r="C78">
        <v>0</v>
      </c>
      <c r="D78">
        <v>0</v>
      </c>
      <c r="E78">
        <v>0</v>
      </c>
      <c r="F78">
        <v>0</v>
      </c>
      <c r="G78">
        <v>0</v>
      </c>
      <c r="H78">
        <v>0</v>
      </c>
      <c r="I78">
        <v>0</v>
      </c>
      <c r="J78">
        <v>0</v>
      </c>
      <c r="K78">
        <v>0</v>
      </c>
      <c r="L78">
        <v>0</v>
      </c>
      <c r="M78">
        <v>0</v>
      </c>
      <c r="N78">
        <v>0</v>
      </c>
      <c r="O78">
        <v>0</v>
      </c>
      <c r="P78">
        <v>0</v>
      </c>
    </row>
    <row r="79" spans="1:16" x14ac:dyDescent="0.25">
      <c r="A79" s="4">
        <v>46107.267361111109</v>
      </c>
      <c r="B79">
        <v>0</v>
      </c>
      <c r="C79">
        <v>0</v>
      </c>
      <c r="D79">
        <v>0</v>
      </c>
      <c r="E79">
        <v>0</v>
      </c>
      <c r="F79">
        <v>0</v>
      </c>
      <c r="G79">
        <v>0</v>
      </c>
      <c r="H79">
        <v>0</v>
      </c>
      <c r="I79">
        <v>0</v>
      </c>
      <c r="J79">
        <v>0</v>
      </c>
      <c r="K79">
        <v>0</v>
      </c>
      <c r="L79">
        <v>0</v>
      </c>
      <c r="M79">
        <v>0</v>
      </c>
      <c r="N79">
        <v>0</v>
      </c>
      <c r="O79">
        <v>0</v>
      </c>
      <c r="P79">
        <v>0</v>
      </c>
    </row>
    <row r="80" spans="1:16" x14ac:dyDescent="0.25">
      <c r="A80" s="4">
        <v>46107.270833333336</v>
      </c>
      <c r="B80">
        <v>0</v>
      </c>
      <c r="C80">
        <v>0</v>
      </c>
      <c r="D80">
        <v>0</v>
      </c>
      <c r="E80">
        <v>0</v>
      </c>
      <c r="F80">
        <v>0</v>
      </c>
      <c r="G80">
        <v>0</v>
      </c>
      <c r="H80">
        <v>0</v>
      </c>
      <c r="I80">
        <v>0</v>
      </c>
      <c r="J80">
        <v>0</v>
      </c>
      <c r="K80">
        <v>0</v>
      </c>
      <c r="L80">
        <v>0</v>
      </c>
      <c r="M80">
        <v>0</v>
      </c>
      <c r="N80">
        <v>0</v>
      </c>
      <c r="O80">
        <v>0</v>
      </c>
      <c r="P80">
        <v>0</v>
      </c>
    </row>
    <row r="81" spans="1:16" x14ac:dyDescent="0.25">
      <c r="A81" s="4">
        <v>46107.274305555555</v>
      </c>
      <c r="B81">
        <v>0</v>
      </c>
      <c r="C81">
        <v>0</v>
      </c>
      <c r="D81">
        <v>0</v>
      </c>
      <c r="E81">
        <v>0</v>
      </c>
      <c r="F81">
        <v>0</v>
      </c>
      <c r="G81">
        <v>0</v>
      </c>
      <c r="H81">
        <v>0</v>
      </c>
      <c r="I81">
        <v>0</v>
      </c>
      <c r="J81">
        <v>0</v>
      </c>
      <c r="K81">
        <v>0</v>
      </c>
      <c r="L81">
        <v>0</v>
      </c>
      <c r="M81">
        <v>0</v>
      </c>
      <c r="N81">
        <v>0</v>
      </c>
      <c r="O81">
        <v>0</v>
      </c>
      <c r="P81">
        <v>0</v>
      </c>
    </row>
    <row r="82" spans="1:16" x14ac:dyDescent="0.25">
      <c r="A82" s="4">
        <v>46107.277777777781</v>
      </c>
      <c r="B82">
        <v>0</v>
      </c>
      <c r="C82">
        <v>0</v>
      </c>
      <c r="D82">
        <v>0</v>
      </c>
      <c r="E82">
        <v>0</v>
      </c>
      <c r="F82">
        <v>0</v>
      </c>
      <c r="G82">
        <v>0</v>
      </c>
      <c r="H82">
        <v>0</v>
      </c>
      <c r="I82">
        <v>0</v>
      </c>
      <c r="J82">
        <v>0</v>
      </c>
      <c r="K82">
        <v>0</v>
      </c>
      <c r="L82">
        <v>0</v>
      </c>
      <c r="M82">
        <v>0</v>
      </c>
      <c r="N82">
        <v>0</v>
      </c>
      <c r="O82">
        <v>0</v>
      </c>
      <c r="P82">
        <v>0</v>
      </c>
    </row>
    <row r="83" spans="1:16" x14ac:dyDescent="0.25">
      <c r="A83" s="4">
        <v>46107.28125</v>
      </c>
      <c r="B83">
        <v>0</v>
      </c>
      <c r="C83">
        <v>0</v>
      </c>
      <c r="D83">
        <v>0</v>
      </c>
      <c r="E83">
        <v>0</v>
      </c>
      <c r="F83">
        <v>0</v>
      </c>
      <c r="G83">
        <v>0</v>
      </c>
      <c r="H83">
        <v>0</v>
      </c>
      <c r="I83">
        <v>0</v>
      </c>
      <c r="J83">
        <v>0</v>
      </c>
      <c r="K83">
        <v>0</v>
      </c>
      <c r="L83">
        <v>0</v>
      </c>
      <c r="M83">
        <v>0</v>
      </c>
      <c r="N83">
        <v>0</v>
      </c>
      <c r="O83">
        <v>0</v>
      </c>
      <c r="P83">
        <v>0</v>
      </c>
    </row>
    <row r="84" spans="1:16" x14ac:dyDescent="0.25">
      <c r="A84" s="4">
        <v>46107.284722222219</v>
      </c>
      <c r="B84">
        <v>0</v>
      </c>
      <c r="C84">
        <v>0</v>
      </c>
      <c r="D84">
        <v>0</v>
      </c>
      <c r="E84">
        <v>0</v>
      </c>
      <c r="F84">
        <v>0</v>
      </c>
      <c r="G84">
        <v>0</v>
      </c>
      <c r="H84">
        <v>0</v>
      </c>
      <c r="I84">
        <v>0</v>
      </c>
      <c r="J84">
        <v>0</v>
      </c>
      <c r="K84">
        <v>0</v>
      </c>
      <c r="L84">
        <v>0</v>
      </c>
      <c r="M84">
        <v>0</v>
      </c>
      <c r="N84">
        <v>0</v>
      </c>
      <c r="O84">
        <v>0</v>
      </c>
      <c r="P84">
        <v>0</v>
      </c>
    </row>
    <row r="85" spans="1:16" x14ac:dyDescent="0.25">
      <c r="A85" s="4">
        <v>46107.288194444445</v>
      </c>
      <c r="B85">
        <v>0</v>
      </c>
      <c r="C85">
        <v>0</v>
      </c>
      <c r="D85">
        <v>0</v>
      </c>
      <c r="E85">
        <v>0</v>
      </c>
      <c r="F85">
        <v>0</v>
      </c>
      <c r="G85">
        <v>0</v>
      </c>
      <c r="H85">
        <v>0</v>
      </c>
      <c r="I85">
        <v>0</v>
      </c>
      <c r="J85">
        <v>0</v>
      </c>
      <c r="K85">
        <v>0</v>
      </c>
      <c r="L85">
        <v>0</v>
      </c>
      <c r="M85">
        <v>0</v>
      </c>
      <c r="N85">
        <v>0</v>
      </c>
      <c r="O85">
        <v>0</v>
      </c>
      <c r="P85">
        <v>0</v>
      </c>
    </row>
    <row r="86" spans="1:16" x14ac:dyDescent="0.25">
      <c r="A86" s="4">
        <v>46107.291666666664</v>
      </c>
      <c r="B86">
        <v>0</v>
      </c>
      <c r="C86">
        <v>0</v>
      </c>
      <c r="D86">
        <v>0</v>
      </c>
      <c r="E86">
        <v>0</v>
      </c>
      <c r="F86">
        <v>0</v>
      </c>
      <c r="G86">
        <v>0</v>
      </c>
      <c r="H86">
        <v>0</v>
      </c>
      <c r="I86">
        <v>0</v>
      </c>
      <c r="J86">
        <v>0</v>
      </c>
      <c r="K86">
        <v>0</v>
      </c>
      <c r="L86">
        <v>0</v>
      </c>
      <c r="M86">
        <v>0</v>
      </c>
      <c r="N86">
        <v>0</v>
      </c>
      <c r="O86">
        <v>0</v>
      </c>
      <c r="P86">
        <v>0</v>
      </c>
    </row>
    <row r="87" spans="1:16" x14ac:dyDescent="0.25">
      <c r="A87" s="4">
        <v>46107.295138888891</v>
      </c>
      <c r="B87">
        <v>0</v>
      </c>
      <c r="C87">
        <v>0</v>
      </c>
      <c r="D87">
        <v>0</v>
      </c>
      <c r="E87">
        <v>0</v>
      </c>
      <c r="F87">
        <v>0</v>
      </c>
      <c r="G87">
        <v>0</v>
      </c>
      <c r="H87">
        <v>0</v>
      </c>
      <c r="I87">
        <v>0</v>
      </c>
      <c r="J87">
        <v>0</v>
      </c>
      <c r="K87">
        <v>0</v>
      </c>
      <c r="L87">
        <v>0</v>
      </c>
      <c r="M87">
        <v>0</v>
      </c>
      <c r="N87">
        <v>0</v>
      </c>
      <c r="O87">
        <v>0</v>
      </c>
      <c r="P87">
        <v>0</v>
      </c>
    </row>
    <row r="88" spans="1:16" x14ac:dyDescent="0.25">
      <c r="A88" s="4">
        <v>46107.298611111109</v>
      </c>
      <c r="B88">
        <v>0</v>
      </c>
      <c r="C88">
        <v>0</v>
      </c>
      <c r="D88">
        <v>0</v>
      </c>
      <c r="E88">
        <v>0</v>
      </c>
      <c r="F88">
        <v>0</v>
      </c>
      <c r="G88">
        <v>0</v>
      </c>
      <c r="H88">
        <v>0</v>
      </c>
      <c r="I88">
        <v>0</v>
      </c>
      <c r="J88">
        <v>0</v>
      </c>
      <c r="K88">
        <v>0</v>
      </c>
      <c r="L88">
        <v>0</v>
      </c>
      <c r="M88">
        <v>0</v>
      </c>
      <c r="N88">
        <v>0</v>
      </c>
      <c r="O88">
        <v>0</v>
      </c>
      <c r="P88">
        <v>0</v>
      </c>
    </row>
    <row r="89" spans="1:16" x14ac:dyDescent="0.25">
      <c r="A89" s="4">
        <v>46107.302083333336</v>
      </c>
      <c r="B89">
        <v>0</v>
      </c>
      <c r="C89">
        <v>0</v>
      </c>
      <c r="D89">
        <v>0</v>
      </c>
      <c r="E89">
        <v>0</v>
      </c>
      <c r="F89">
        <v>0</v>
      </c>
      <c r="G89">
        <v>0</v>
      </c>
      <c r="H89">
        <v>0</v>
      </c>
      <c r="I89">
        <v>0</v>
      </c>
      <c r="J89">
        <v>0</v>
      </c>
      <c r="K89">
        <v>0</v>
      </c>
      <c r="L89">
        <v>0</v>
      </c>
      <c r="M89">
        <v>0</v>
      </c>
      <c r="N89">
        <v>0</v>
      </c>
      <c r="O89">
        <v>0</v>
      </c>
      <c r="P89">
        <v>0</v>
      </c>
    </row>
    <row r="90" spans="1:16" x14ac:dyDescent="0.25">
      <c r="A90" s="4">
        <v>46107.305555555555</v>
      </c>
      <c r="B90">
        <v>0</v>
      </c>
      <c r="C90">
        <v>0</v>
      </c>
      <c r="D90">
        <v>0</v>
      </c>
      <c r="E90">
        <v>0</v>
      </c>
      <c r="F90">
        <v>0</v>
      </c>
      <c r="G90">
        <v>0</v>
      </c>
      <c r="H90">
        <v>0</v>
      </c>
      <c r="I90">
        <v>0</v>
      </c>
      <c r="J90">
        <v>0</v>
      </c>
      <c r="K90">
        <v>0</v>
      </c>
      <c r="L90">
        <v>0</v>
      </c>
      <c r="M90">
        <v>0</v>
      </c>
      <c r="N90">
        <v>0</v>
      </c>
      <c r="O90">
        <v>0</v>
      </c>
      <c r="P90">
        <v>0</v>
      </c>
    </row>
    <row r="91" spans="1:16" x14ac:dyDescent="0.25">
      <c r="A91" s="4">
        <v>46107.309027777781</v>
      </c>
      <c r="B91">
        <v>0</v>
      </c>
      <c r="C91">
        <v>0</v>
      </c>
      <c r="D91">
        <v>0</v>
      </c>
      <c r="E91">
        <v>0</v>
      </c>
      <c r="F91">
        <v>0</v>
      </c>
      <c r="G91">
        <v>0</v>
      </c>
      <c r="H91">
        <v>0</v>
      </c>
      <c r="I91">
        <v>0</v>
      </c>
      <c r="J91">
        <v>0</v>
      </c>
      <c r="K91">
        <v>0</v>
      </c>
      <c r="L91">
        <v>0</v>
      </c>
      <c r="M91">
        <v>0</v>
      </c>
      <c r="N91">
        <v>0</v>
      </c>
      <c r="O91">
        <v>0</v>
      </c>
      <c r="P91">
        <v>0</v>
      </c>
    </row>
    <row r="92" spans="1:16" x14ac:dyDescent="0.25">
      <c r="A92" s="4">
        <v>46107.3125</v>
      </c>
      <c r="B92">
        <v>0</v>
      </c>
      <c r="C92">
        <v>0</v>
      </c>
      <c r="D92">
        <v>0</v>
      </c>
      <c r="E92">
        <v>0</v>
      </c>
      <c r="F92">
        <v>0</v>
      </c>
      <c r="G92">
        <v>0</v>
      </c>
      <c r="H92">
        <v>0</v>
      </c>
      <c r="I92">
        <v>0</v>
      </c>
      <c r="J92">
        <v>0</v>
      </c>
      <c r="K92">
        <v>0</v>
      </c>
      <c r="L92">
        <v>0</v>
      </c>
      <c r="M92">
        <v>0</v>
      </c>
      <c r="N92">
        <v>0</v>
      </c>
      <c r="O92">
        <v>0</v>
      </c>
      <c r="P92">
        <v>0</v>
      </c>
    </row>
    <row r="93" spans="1:16" x14ac:dyDescent="0.25">
      <c r="A93" s="4">
        <v>46107.315972222219</v>
      </c>
      <c r="B93">
        <v>0</v>
      </c>
      <c r="C93">
        <v>0</v>
      </c>
      <c r="D93">
        <v>0</v>
      </c>
      <c r="E93">
        <v>0</v>
      </c>
      <c r="F93">
        <v>0</v>
      </c>
      <c r="G93">
        <v>0</v>
      </c>
      <c r="H93">
        <v>0</v>
      </c>
      <c r="I93">
        <v>0</v>
      </c>
      <c r="J93">
        <v>0</v>
      </c>
      <c r="K93">
        <v>0</v>
      </c>
      <c r="L93">
        <v>0</v>
      </c>
      <c r="M93">
        <v>0</v>
      </c>
      <c r="N93">
        <v>0</v>
      </c>
      <c r="O93">
        <v>0</v>
      </c>
      <c r="P93">
        <v>0</v>
      </c>
    </row>
    <row r="94" spans="1:16" x14ac:dyDescent="0.25">
      <c r="A94" s="4">
        <v>46107.319444444445</v>
      </c>
      <c r="B94">
        <v>0</v>
      </c>
      <c r="C94">
        <v>0</v>
      </c>
      <c r="D94">
        <v>0</v>
      </c>
      <c r="E94">
        <v>0</v>
      </c>
      <c r="F94">
        <v>0</v>
      </c>
      <c r="G94">
        <v>0</v>
      </c>
      <c r="H94">
        <v>0</v>
      </c>
      <c r="I94">
        <v>0</v>
      </c>
      <c r="J94">
        <v>0</v>
      </c>
      <c r="K94">
        <v>0</v>
      </c>
      <c r="L94">
        <v>0</v>
      </c>
      <c r="M94">
        <v>0</v>
      </c>
      <c r="N94">
        <v>0</v>
      </c>
      <c r="O94">
        <v>0</v>
      </c>
      <c r="P94">
        <v>0</v>
      </c>
    </row>
    <row r="95" spans="1:16" x14ac:dyDescent="0.25">
      <c r="A95" s="4">
        <v>46107.322916666664</v>
      </c>
      <c r="B95">
        <v>0</v>
      </c>
      <c r="C95">
        <v>0</v>
      </c>
      <c r="D95">
        <v>0</v>
      </c>
      <c r="E95">
        <v>0</v>
      </c>
      <c r="F95">
        <v>0</v>
      </c>
      <c r="G95">
        <v>0</v>
      </c>
      <c r="H95">
        <v>0</v>
      </c>
      <c r="I95">
        <v>0</v>
      </c>
      <c r="J95">
        <v>0</v>
      </c>
      <c r="K95">
        <v>0</v>
      </c>
      <c r="L95">
        <v>0</v>
      </c>
      <c r="M95">
        <v>0</v>
      </c>
      <c r="N95">
        <v>0</v>
      </c>
      <c r="O95">
        <v>0</v>
      </c>
      <c r="P95">
        <v>0</v>
      </c>
    </row>
    <row r="96" spans="1:16" x14ac:dyDescent="0.25">
      <c r="A96" s="4">
        <v>46107.326388888891</v>
      </c>
      <c r="B96">
        <v>0</v>
      </c>
      <c r="C96">
        <v>0</v>
      </c>
      <c r="D96">
        <v>0</v>
      </c>
      <c r="E96">
        <v>0</v>
      </c>
      <c r="F96">
        <v>0</v>
      </c>
      <c r="G96">
        <v>0</v>
      </c>
      <c r="H96">
        <v>0</v>
      </c>
      <c r="I96">
        <v>0</v>
      </c>
      <c r="J96">
        <v>0</v>
      </c>
      <c r="K96">
        <v>0</v>
      </c>
      <c r="L96">
        <v>0</v>
      </c>
      <c r="M96">
        <v>0</v>
      </c>
      <c r="N96">
        <v>0</v>
      </c>
      <c r="O96">
        <v>0</v>
      </c>
      <c r="P96">
        <v>0</v>
      </c>
    </row>
    <row r="97" spans="1:16" x14ac:dyDescent="0.25">
      <c r="A97" s="4">
        <v>46107.329861111109</v>
      </c>
      <c r="B97">
        <v>0</v>
      </c>
      <c r="C97">
        <v>0</v>
      </c>
      <c r="D97">
        <v>0</v>
      </c>
      <c r="E97">
        <v>0</v>
      </c>
      <c r="F97">
        <v>0</v>
      </c>
      <c r="G97">
        <v>0</v>
      </c>
      <c r="H97">
        <v>0</v>
      </c>
      <c r="I97">
        <v>0</v>
      </c>
      <c r="J97">
        <v>0</v>
      </c>
      <c r="K97">
        <v>0</v>
      </c>
      <c r="L97">
        <v>0</v>
      </c>
      <c r="M97">
        <v>0</v>
      </c>
      <c r="N97">
        <v>0</v>
      </c>
      <c r="O97">
        <v>0</v>
      </c>
      <c r="P97">
        <v>0</v>
      </c>
    </row>
    <row r="98" spans="1:16" x14ac:dyDescent="0.25">
      <c r="A98" s="4">
        <v>46107.333333333336</v>
      </c>
      <c r="B98">
        <v>0</v>
      </c>
      <c r="C98">
        <v>0</v>
      </c>
      <c r="D98">
        <v>0</v>
      </c>
      <c r="E98">
        <v>0</v>
      </c>
      <c r="F98">
        <v>0</v>
      </c>
      <c r="G98">
        <v>0</v>
      </c>
      <c r="H98">
        <v>0</v>
      </c>
      <c r="I98">
        <v>0</v>
      </c>
      <c r="J98">
        <v>0</v>
      </c>
      <c r="K98">
        <v>0</v>
      </c>
      <c r="L98">
        <v>0</v>
      </c>
      <c r="M98">
        <v>0</v>
      </c>
      <c r="N98">
        <v>0</v>
      </c>
      <c r="O98">
        <v>0</v>
      </c>
      <c r="P98">
        <v>0</v>
      </c>
    </row>
    <row r="99" spans="1:16" x14ac:dyDescent="0.25">
      <c r="A99" s="4">
        <v>46107.336805555555</v>
      </c>
      <c r="B99">
        <v>0</v>
      </c>
      <c r="C99">
        <v>0</v>
      </c>
      <c r="D99">
        <v>0</v>
      </c>
      <c r="E99">
        <v>0</v>
      </c>
      <c r="F99">
        <v>0</v>
      </c>
      <c r="G99">
        <v>0</v>
      </c>
      <c r="H99">
        <v>0</v>
      </c>
      <c r="I99">
        <v>0</v>
      </c>
      <c r="J99">
        <v>0</v>
      </c>
      <c r="K99">
        <v>0</v>
      </c>
      <c r="L99">
        <v>0</v>
      </c>
      <c r="M99">
        <v>0</v>
      </c>
      <c r="N99">
        <v>0</v>
      </c>
      <c r="O99">
        <v>0</v>
      </c>
      <c r="P99">
        <v>0</v>
      </c>
    </row>
    <row r="100" spans="1:16" x14ac:dyDescent="0.25">
      <c r="A100" s="4">
        <v>46107.340277777781</v>
      </c>
      <c r="B100">
        <v>0</v>
      </c>
      <c r="C100">
        <v>0</v>
      </c>
      <c r="D100">
        <v>0</v>
      </c>
      <c r="E100">
        <v>0</v>
      </c>
      <c r="F100">
        <v>0</v>
      </c>
      <c r="G100">
        <v>0</v>
      </c>
      <c r="H100">
        <v>0</v>
      </c>
      <c r="I100">
        <v>0</v>
      </c>
      <c r="J100">
        <v>0</v>
      </c>
      <c r="K100">
        <v>0</v>
      </c>
      <c r="L100">
        <v>0</v>
      </c>
      <c r="M100">
        <v>0</v>
      </c>
      <c r="N100">
        <v>0</v>
      </c>
      <c r="O100">
        <v>0</v>
      </c>
      <c r="P100">
        <v>0</v>
      </c>
    </row>
    <row r="101" spans="1:16" x14ac:dyDescent="0.25">
      <c r="A101" s="4">
        <v>46107.34375</v>
      </c>
      <c r="B101">
        <v>0</v>
      </c>
      <c r="C101">
        <v>0</v>
      </c>
      <c r="D101">
        <v>0</v>
      </c>
      <c r="E101">
        <v>0</v>
      </c>
      <c r="F101">
        <v>0</v>
      </c>
      <c r="G101">
        <v>0</v>
      </c>
      <c r="H101">
        <v>0</v>
      </c>
      <c r="I101">
        <v>0</v>
      </c>
      <c r="J101">
        <v>0</v>
      </c>
      <c r="K101">
        <v>0</v>
      </c>
      <c r="L101">
        <v>0</v>
      </c>
      <c r="M101">
        <v>0</v>
      </c>
      <c r="N101">
        <v>0</v>
      </c>
      <c r="O101">
        <v>0</v>
      </c>
      <c r="P101">
        <v>0</v>
      </c>
    </row>
    <row r="102" spans="1:16" x14ac:dyDescent="0.25">
      <c r="A102" s="4">
        <v>46107.347222222219</v>
      </c>
      <c r="B102">
        <v>0</v>
      </c>
      <c r="C102">
        <v>0</v>
      </c>
      <c r="D102">
        <v>0</v>
      </c>
      <c r="E102">
        <v>0</v>
      </c>
      <c r="F102">
        <v>0</v>
      </c>
      <c r="G102">
        <v>0</v>
      </c>
      <c r="H102">
        <v>0</v>
      </c>
      <c r="I102">
        <v>0</v>
      </c>
      <c r="J102">
        <v>0</v>
      </c>
      <c r="K102">
        <v>0</v>
      </c>
      <c r="L102">
        <v>0</v>
      </c>
      <c r="M102">
        <v>0</v>
      </c>
      <c r="N102">
        <v>0</v>
      </c>
      <c r="O102">
        <v>0</v>
      </c>
      <c r="P102">
        <v>0</v>
      </c>
    </row>
    <row r="103" spans="1:16" x14ac:dyDescent="0.25">
      <c r="A103" s="4">
        <v>46107.350694444445</v>
      </c>
      <c r="B103">
        <v>0</v>
      </c>
      <c r="C103">
        <v>0</v>
      </c>
      <c r="D103">
        <v>0</v>
      </c>
      <c r="E103">
        <v>0</v>
      </c>
      <c r="F103">
        <v>0</v>
      </c>
      <c r="G103">
        <v>0</v>
      </c>
      <c r="H103">
        <v>0</v>
      </c>
      <c r="I103">
        <v>0</v>
      </c>
      <c r="J103">
        <v>0</v>
      </c>
      <c r="K103">
        <v>0</v>
      </c>
      <c r="L103">
        <v>0</v>
      </c>
      <c r="M103">
        <v>0</v>
      </c>
      <c r="N103">
        <v>0</v>
      </c>
      <c r="O103">
        <v>0</v>
      </c>
      <c r="P103">
        <v>0</v>
      </c>
    </row>
    <row r="104" spans="1:16" x14ac:dyDescent="0.25">
      <c r="A104" s="4">
        <v>46107.354166666664</v>
      </c>
      <c r="B104">
        <v>0</v>
      </c>
      <c r="C104">
        <v>0</v>
      </c>
      <c r="D104">
        <v>0</v>
      </c>
      <c r="E104">
        <v>0</v>
      </c>
      <c r="F104">
        <v>0</v>
      </c>
      <c r="G104">
        <v>0</v>
      </c>
      <c r="H104">
        <v>0</v>
      </c>
      <c r="I104">
        <v>0</v>
      </c>
      <c r="J104">
        <v>0</v>
      </c>
      <c r="K104">
        <v>0</v>
      </c>
      <c r="L104">
        <v>0</v>
      </c>
      <c r="M104">
        <v>0</v>
      </c>
      <c r="N104">
        <v>0</v>
      </c>
      <c r="O104">
        <v>0</v>
      </c>
      <c r="P104">
        <v>0</v>
      </c>
    </row>
    <row r="105" spans="1:16" x14ac:dyDescent="0.25">
      <c r="A105" s="4">
        <v>46107.357638888891</v>
      </c>
      <c r="B105">
        <v>0</v>
      </c>
      <c r="C105">
        <v>0</v>
      </c>
      <c r="D105">
        <v>0</v>
      </c>
      <c r="E105">
        <v>0</v>
      </c>
      <c r="F105">
        <v>0</v>
      </c>
      <c r="G105">
        <v>0</v>
      </c>
      <c r="H105">
        <v>0</v>
      </c>
      <c r="I105">
        <v>0</v>
      </c>
      <c r="J105">
        <v>0</v>
      </c>
      <c r="K105">
        <v>0</v>
      </c>
      <c r="L105">
        <v>0</v>
      </c>
      <c r="M105">
        <v>0</v>
      </c>
      <c r="N105">
        <v>0</v>
      </c>
      <c r="O105">
        <v>0</v>
      </c>
      <c r="P105">
        <v>0</v>
      </c>
    </row>
    <row r="106" spans="1:16" x14ac:dyDescent="0.25">
      <c r="A106" s="4">
        <v>46107.361111111109</v>
      </c>
      <c r="B106">
        <v>0</v>
      </c>
      <c r="C106">
        <v>0</v>
      </c>
      <c r="D106">
        <v>0</v>
      </c>
      <c r="E106">
        <v>0</v>
      </c>
      <c r="F106">
        <v>0</v>
      </c>
      <c r="G106">
        <v>0</v>
      </c>
      <c r="H106">
        <v>0</v>
      </c>
      <c r="I106">
        <v>0</v>
      </c>
      <c r="J106">
        <v>0</v>
      </c>
      <c r="K106">
        <v>0</v>
      </c>
      <c r="L106">
        <v>0</v>
      </c>
      <c r="M106">
        <v>0</v>
      </c>
      <c r="N106">
        <v>0</v>
      </c>
      <c r="O106">
        <v>0</v>
      </c>
      <c r="P106">
        <v>0</v>
      </c>
    </row>
    <row r="107" spans="1:16" x14ac:dyDescent="0.25">
      <c r="A107" s="4">
        <v>46107.364583333336</v>
      </c>
      <c r="B107">
        <v>0</v>
      </c>
      <c r="C107">
        <v>0</v>
      </c>
      <c r="D107">
        <v>0</v>
      </c>
      <c r="E107">
        <v>0</v>
      </c>
      <c r="F107">
        <v>0</v>
      </c>
      <c r="G107">
        <v>0</v>
      </c>
      <c r="H107">
        <v>0</v>
      </c>
      <c r="I107">
        <v>0</v>
      </c>
      <c r="J107">
        <v>0</v>
      </c>
      <c r="K107">
        <v>0</v>
      </c>
      <c r="L107">
        <v>0</v>
      </c>
      <c r="M107">
        <v>0</v>
      </c>
      <c r="N107">
        <v>0</v>
      </c>
      <c r="O107">
        <v>0</v>
      </c>
      <c r="P107">
        <v>0</v>
      </c>
    </row>
    <row r="108" spans="1:16" x14ac:dyDescent="0.25">
      <c r="A108" s="4">
        <v>46107.368055555555</v>
      </c>
      <c r="B108">
        <v>0</v>
      </c>
      <c r="C108">
        <v>0</v>
      </c>
      <c r="D108">
        <v>0</v>
      </c>
      <c r="E108">
        <v>0</v>
      </c>
      <c r="F108">
        <v>0</v>
      </c>
      <c r="G108">
        <v>0</v>
      </c>
      <c r="H108">
        <v>0</v>
      </c>
      <c r="I108">
        <v>0</v>
      </c>
      <c r="J108">
        <v>0</v>
      </c>
      <c r="K108">
        <v>0</v>
      </c>
      <c r="L108">
        <v>0</v>
      </c>
      <c r="M108">
        <v>0</v>
      </c>
      <c r="N108">
        <v>0</v>
      </c>
      <c r="O108">
        <v>0</v>
      </c>
      <c r="P108">
        <v>0</v>
      </c>
    </row>
    <row r="109" spans="1:16" x14ac:dyDescent="0.25">
      <c r="A109" s="4">
        <v>46107.371527777781</v>
      </c>
      <c r="B109">
        <v>0</v>
      </c>
      <c r="C109">
        <v>0</v>
      </c>
      <c r="D109">
        <v>0</v>
      </c>
      <c r="E109">
        <v>0</v>
      </c>
      <c r="F109">
        <v>0</v>
      </c>
      <c r="G109">
        <v>0</v>
      </c>
      <c r="H109">
        <v>0</v>
      </c>
      <c r="I109">
        <v>0</v>
      </c>
      <c r="J109">
        <v>0</v>
      </c>
      <c r="K109">
        <v>0</v>
      </c>
      <c r="L109">
        <v>0</v>
      </c>
      <c r="M109">
        <v>0</v>
      </c>
      <c r="N109">
        <v>0</v>
      </c>
      <c r="O109">
        <v>0</v>
      </c>
      <c r="P109">
        <v>0</v>
      </c>
    </row>
    <row r="110" spans="1:16" x14ac:dyDescent="0.25">
      <c r="A110" s="4">
        <v>46107.375</v>
      </c>
      <c r="B110">
        <v>0</v>
      </c>
      <c r="C110">
        <v>0</v>
      </c>
      <c r="D110">
        <v>0</v>
      </c>
      <c r="E110">
        <v>0</v>
      </c>
      <c r="F110">
        <v>0</v>
      </c>
      <c r="G110">
        <v>0</v>
      </c>
      <c r="H110">
        <v>0</v>
      </c>
      <c r="I110">
        <v>0</v>
      </c>
      <c r="J110">
        <v>0</v>
      </c>
      <c r="K110">
        <v>0</v>
      </c>
      <c r="L110">
        <v>0</v>
      </c>
      <c r="M110">
        <v>0</v>
      </c>
      <c r="N110">
        <v>0</v>
      </c>
      <c r="O110">
        <v>0</v>
      </c>
      <c r="P110">
        <v>0</v>
      </c>
    </row>
    <row r="111" spans="1:16" x14ac:dyDescent="0.25">
      <c r="A111" s="4">
        <v>46107.378472222219</v>
      </c>
      <c r="B111">
        <v>0</v>
      </c>
      <c r="C111">
        <v>0</v>
      </c>
      <c r="D111">
        <v>0</v>
      </c>
      <c r="E111">
        <v>0</v>
      </c>
      <c r="F111">
        <v>0</v>
      </c>
      <c r="G111">
        <v>0</v>
      </c>
      <c r="H111">
        <v>0</v>
      </c>
      <c r="I111">
        <v>0</v>
      </c>
      <c r="J111">
        <v>0</v>
      </c>
      <c r="K111">
        <v>0</v>
      </c>
      <c r="L111">
        <v>0</v>
      </c>
      <c r="M111">
        <v>0</v>
      </c>
      <c r="N111">
        <v>0</v>
      </c>
      <c r="O111">
        <v>0</v>
      </c>
      <c r="P111">
        <v>0</v>
      </c>
    </row>
    <row r="112" spans="1:16" x14ac:dyDescent="0.25">
      <c r="A112" s="4">
        <v>46107.381944444445</v>
      </c>
      <c r="B112">
        <v>0</v>
      </c>
      <c r="C112">
        <v>0</v>
      </c>
      <c r="D112">
        <v>0</v>
      </c>
      <c r="E112">
        <v>0</v>
      </c>
      <c r="F112">
        <v>0</v>
      </c>
      <c r="G112">
        <v>0</v>
      </c>
      <c r="H112">
        <v>0</v>
      </c>
      <c r="I112">
        <v>0</v>
      </c>
      <c r="J112">
        <v>0</v>
      </c>
      <c r="K112">
        <v>0</v>
      </c>
      <c r="L112">
        <v>0</v>
      </c>
      <c r="M112">
        <v>0</v>
      </c>
      <c r="N112">
        <v>0</v>
      </c>
      <c r="O112">
        <v>0</v>
      </c>
      <c r="P112">
        <v>0</v>
      </c>
    </row>
    <row r="113" spans="1:16" x14ac:dyDescent="0.25">
      <c r="A113" s="4">
        <v>46107.385416666664</v>
      </c>
      <c r="B113">
        <v>0</v>
      </c>
      <c r="C113">
        <v>0</v>
      </c>
      <c r="D113">
        <v>0</v>
      </c>
      <c r="E113">
        <v>0</v>
      </c>
      <c r="F113">
        <v>0</v>
      </c>
      <c r="G113">
        <v>0</v>
      </c>
      <c r="H113">
        <v>0</v>
      </c>
      <c r="I113">
        <v>0</v>
      </c>
      <c r="J113">
        <v>0</v>
      </c>
      <c r="K113">
        <v>0</v>
      </c>
      <c r="L113">
        <v>0</v>
      </c>
      <c r="M113">
        <v>0</v>
      </c>
      <c r="N113">
        <v>0</v>
      </c>
      <c r="O113">
        <v>0</v>
      </c>
      <c r="P113">
        <v>0</v>
      </c>
    </row>
    <row r="114" spans="1:16" x14ac:dyDescent="0.25">
      <c r="A114" s="4">
        <v>46107.388888888891</v>
      </c>
      <c r="B114">
        <v>0</v>
      </c>
      <c r="C114">
        <v>0</v>
      </c>
      <c r="D114">
        <v>0</v>
      </c>
      <c r="E114">
        <v>0</v>
      </c>
      <c r="F114">
        <v>0</v>
      </c>
      <c r="G114">
        <v>0</v>
      </c>
      <c r="H114">
        <v>0</v>
      </c>
      <c r="I114">
        <v>0</v>
      </c>
      <c r="J114">
        <v>0</v>
      </c>
      <c r="K114">
        <v>0</v>
      </c>
      <c r="L114">
        <v>0</v>
      </c>
      <c r="M114">
        <v>0</v>
      </c>
      <c r="N114">
        <v>0</v>
      </c>
      <c r="O114">
        <v>0</v>
      </c>
      <c r="P114">
        <v>0</v>
      </c>
    </row>
    <row r="115" spans="1:16" x14ac:dyDescent="0.25">
      <c r="A115" s="4">
        <v>46107.392361111109</v>
      </c>
      <c r="B115">
        <v>0</v>
      </c>
      <c r="C115">
        <v>0</v>
      </c>
      <c r="D115">
        <v>0</v>
      </c>
      <c r="E115">
        <v>0</v>
      </c>
      <c r="F115">
        <v>0</v>
      </c>
      <c r="G115">
        <v>0</v>
      </c>
      <c r="H115">
        <v>0</v>
      </c>
      <c r="I115">
        <v>0</v>
      </c>
      <c r="J115">
        <v>0</v>
      </c>
      <c r="K115">
        <v>0</v>
      </c>
      <c r="L115">
        <v>0</v>
      </c>
      <c r="M115">
        <v>0</v>
      </c>
      <c r="N115">
        <v>0</v>
      </c>
      <c r="O115">
        <v>0</v>
      </c>
      <c r="P115">
        <v>0</v>
      </c>
    </row>
    <row r="116" spans="1:16" x14ac:dyDescent="0.25">
      <c r="A116" s="4">
        <v>46107.395833333336</v>
      </c>
      <c r="B116">
        <v>0</v>
      </c>
      <c r="C116">
        <v>0</v>
      </c>
      <c r="D116">
        <v>0</v>
      </c>
      <c r="E116">
        <v>0</v>
      </c>
      <c r="F116">
        <v>0</v>
      </c>
      <c r="G116">
        <v>0</v>
      </c>
      <c r="H116">
        <v>0</v>
      </c>
      <c r="I116">
        <v>0</v>
      </c>
      <c r="J116">
        <v>0</v>
      </c>
      <c r="K116">
        <v>0</v>
      </c>
      <c r="L116">
        <v>0</v>
      </c>
      <c r="M116">
        <v>0</v>
      </c>
      <c r="N116">
        <v>0</v>
      </c>
      <c r="O116">
        <v>0</v>
      </c>
      <c r="P116">
        <v>0</v>
      </c>
    </row>
    <row r="117" spans="1:16" x14ac:dyDescent="0.25">
      <c r="A117" s="4">
        <v>46107.399305555555</v>
      </c>
      <c r="B117">
        <v>0</v>
      </c>
      <c r="C117">
        <v>0</v>
      </c>
      <c r="D117">
        <v>0</v>
      </c>
      <c r="E117">
        <v>0</v>
      </c>
      <c r="F117">
        <v>0</v>
      </c>
      <c r="G117">
        <v>0</v>
      </c>
      <c r="H117">
        <v>0</v>
      </c>
      <c r="I117">
        <v>0</v>
      </c>
      <c r="J117">
        <v>0</v>
      </c>
      <c r="K117">
        <v>0</v>
      </c>
      <c r="L117">
        <v>0</v>
      </c>
      <c r="M117">
        <v>0</v>
      </c>
      <c r="N117">
        <v>0</v>
      </c>
      <c r="O117">
        <v>0</v>
      </c>
      <c r="P117">
        <v>0</v>
      </c>
    </row>
    <row r="118" spans="1:16" x14ac:dyDescent="0.25">
      <c r="A118" s="4">
        <v>46107.402777777781</v>
      </c>
      <c r="B118">
        <v>0</v>
      </c>
      <c r="C118">
        <v>0</v>
      </c>
      <c r="D118">
        <v>0</v>
      </c>
      <c r="E118">
        <v>0</v>
      </c>
      <c r="F118">
        <v>0</v>
      </c>
      <c r="G118">
        <v>0</v>
      </c>
      <c r="H118">
        <v>0</v>
      </c>
      <c r="I118">
        <v>0</v>
      </c>
      <c r="J118">
        <v>0</v>
      </c>
      <c r="K118">
        <v>0</v>
      </c>
      <c r="L118">
        <v>0</v>
      </c>
      <c r="M118">
        <v>0</v>
      </c>
      <c r="N118">
        <v>0</v>
      </c>
      <c r="O118">
        <v>0</v>
      </c>
      <c r="P118">
        <v>0</v>
      </c>
    </row>
    <row r="119" spans="1:16" x14ac:dyDescent="0.25">
      <c r="A119" s="4">
        <v>46107.40625</v>
      </c>
      <c r="B119">
        <v>0</v>
      </c>
      <c r="C119">
        <v>0</v>
      </c>
      <c r="D119">
        <v>0</v>
      </c>
      <c r="E119">
        <v>0</v>
      </c>
      <c r="F119">
        <v>0</v>
      </c>
      <c r="G119">
        <v>0</v>
      </c>
      <c r="H119">
        <v>0</v>
      </c>
      <c r="I119">
        <v>0</v>
      </c>
      <c r="J119">
        <v>0</v>
      </c>
      <c r="K119">
        <v>0</v>
      </c>
      <c r="L119">
        <v>0</v>
      </c>
      <c r="M119">
        <v>0</v>
      </c>
      <c r="N119">
        <v>0</v>
      </c>
      <c r="O119">
        <v>0</v>
      </c>
      <c r="P119">
        <v>0</v>
      </c>
    </row>
    <row r="120" spans="1:16" x14ac:dyDescent="0.25">
      <c r="A120" s="4">
        <v>46107.409722222219</v>
      </c>
      <c r="B120">
        <v>0</v>
      </c>
      <c r="C120">
        <v>0</v>
      </c>
      <c r="D120">
        <v>0</v>
      </c>
      <c r="E120">
        <v>0</v>
      </c>
      <c r="F120">
        <v>0</v>
      </c>
      <c r="G120">
        <v>0</v>
      </c>
      <c r="H120">
        <v>0</v>
      </c>
      <c r="I120">
        <v>0</v>
      </c>
      <c r="J120">
        <v>0</v>
      </c>
      <c r="K120">
        <v>0</v>
      </c>
      <c r="L120">
        <v>0</v>
      </c>
      <c r="M120">
        <v>0</v>
      </c>
      <c r="N120">
        <v>0</v>
      </c>
      <c r="O120">
        <v>0</v>
      </c>
      <c r="P120">
        <v>0</v>
      </c>
    </row>
    <row r="121" spans="1:16" x14ac:dyDescent="0.25">
      <c r="A121" s="4">
        <v>46107.413194444445</v>
      </c>
      <c r="B121">
        <v>0</v>
      </c>
      <c r="C121">
        <v>0</v>
      </c>
      <c r="D121">
        <v>0</v>
      </c>
      <c r="E121">
        <v>0</v>
      </c>
      <c r="F121">
        <v>0</v>
      </c>
      <c r="G121">
        <v>0</v>
      </c>
      <c r="H121">
        <v>0</v>
      </c>
      <c r="I121">
        <v>0</v>
      </c>
      <c r="J121">
        <v>0</v>
      </c>
      <c r="K121">
        <v>0</v>
      </c>
      <c r="L121">
        <v>0</v>
      </c>
      <c r="M121">
        <v>0</v>
      </c>
      <c r="N121">
        <v>0</v>
      </c>
      <c r="O121">
        <v>0</v>
      </c>
      <c r="P121">
        <v>0</v>
      </c>
    </row>
    <row r="122" spans="1:16" x14ac:dyDescent="0.25">
      <c r="A122" s="4">
        <v>46107.416666666664</v>
      </c>
      <c r="B122">
        <v>0</v>
      </c>
      <c r="C122">
        <v>0</v>
      </c>
      <c r="D122">
        <v>0</v>
      </c>
      <c r="E122">
        <v>0</v>
      </c>
      <c r="F122">
        <v>0</v>
      </c>
      <c r="G122">
        <v>0</v>
      </c>
      <c r="H122">
        <v>0</v>
      </c>
      <c r="I122">
        <v>0</v>
      </c>
      <c r="J122">
        <v>0</v>
      </c>
      <c r="K122">
        <v>0</v>
      </c>
      <c r="L122">
        <v>0</v>
      </c>
      <c r="M122">
        <v>0</v>
      </c>
      <c r="N122">
        <v>0</v>
      </c>
      <c r="O122">
        <v>0</v>
      </c>
      <c r="P122">
        <v>0</v>
      </c>
    </row>
    <row r="123" spans="1:16" x14ac:dyDescent="0.25">
      <c r="A123" s="4">
        <v>46107.420138888891</v>
      </c>
      <c r="B123">
        <v>0</v>
      </c>
      <c r="C123">
        <v>0</v>
      </c>
      <c r="D123">
        <v>0</v>
      </c>
      <c r="E123">
        <v>0</v>
      </c>
      <c r="F123">
        <v>0</v>
      </c>
      <c r="G123">
        <v>0</v>
      </c>
      <c r="H123">
        <v>0</v>
      </c>
      <c r="I123">
        <v>0</v>
      </c>
      <c r="J123">
        <v>0</v>
      </c>
      <c r="K123">
        <v>0</v>
      </c>
      <c r="L123">
        <v>0</v>
      </c>
      <c r="M123">
        <v>0</v>
      </c>
      <c r="N123">
        <v>0</v>
      </c>
      <c r="O123">
        <v>0</v>
      </c>
      <c r="P123">
        <v>0</v>
      </c>
    </row>
    <row r="124" spans="1:16" x14ac:dyDescent="0.25">
      <c r="A124" s="4">
        <v>46107.423611111109</v>
      </c>
      <c r="B124">
        <v>0</v>
      </c>
      <c r="C124">
        <v>0</v>
      </c>
      <c r="D124">
        <v>0</v>
      </c>
      <c r="E124">
        <v>0</v>
      </c>
      <c r="F124">
        <v>0</v>
      </c>
      <c r="G124">
        <v>0</v>
      </c>
      <c r="H124">
        <v>0</v>
      </c>
      <c r="I124">
        <v>0</v>
      </c>
      <c r="J124">
        <v>0</v>
      </c>
      <c r="K124">
        <v>0</v>
      </c>
      <c r="L124">
        <v>0</v>
      </c>
      <c r="M124">
        <v>0</v>
      </c>
      <c r="N124">
        <v>0</v>
      </c>
      <c r="O124">
        <v>0</v>
      </c>
      <c r="P124">
        <v>0</v>
      </c>
    </row>
    <row r="125" spans="1:16" x14ac:dyDescent="0.25">
      <c r="A125" s="4">
        <v>46107.427083333336</v>
      </c>
      <c r="B125">
        <v>0</v>
      </c>
      <c r="C125">
        <v>0</v>
      </c>
      <c r="D125">
        <v>0</v>
      </c>
      <c r="E125">
        <v>0</v>
      </c>
      <c r="F125">
        <v>0</v>
      </c>
      <c r="G125">
        <v>0</v>
      </c>
      <c r="H125">
        <v>0</v>
      </c>
      <c r="I125">
        <v>0</v>
      </c>
      <c r="J125">
        <v>0</v>
      </c>
      <c r="K125">
        <v>0</v>
      </c>
      <c r="L125">
        <v>0</v>
      </c>
      <c r="M125">
        <v>0</v>
      </c>
      <c r="N125">
        <v>0</v>
      </c>
      <c r="O125">
        <v>0</v>
      </c>
      <c r="P125">
        <v>0</v>
      </c>
    </row>
    <row r="126" spans="1:16" x14ac:dyDescent="0.25">
      <c r="A126" s="4">
        <v>46107.430555555555</v>
      </c>
      <c r="B126">
        <v>0</v>
      </c>
      <c r="C126">
        <v>0</v>
      </c>
      <c r="D126">
        <v>0</v>
      </c>
      <c r="E126">
        <v>0</v>
      </c>
      <c r="F126">
        <v>0</v>
      </c>
      <c r="G126">
        <v>0</v>
      </c>
      <c r="H126">
        <v>0</v>
      </c>
      <c r="I126">
        <v>0</v>
      </c>
      <c r="J126">
        <v>0</v>
      </c>
      <c r="K126">
        <v>0</v>
      </c>
      <c r="L126">
        <v>0</v>
      </c>
      <c r="M126">
        <v>0</v>
      </c>
      <c r="N126">
        <v>0</v>
      </c>
      <c r="O126">
        <v>0</v>
      </c>
      <c r="P126">
        <v>0</v>
      </c>
    </row>
    <row r="127" spans="1:16" x14ac:dyDescent="0.25">
      <c r="A127" s="4">
        <v>46107.434027777781</v>
      </c>
      <c r="B127">
        <v>0</v>
      </c>
      <c r="C127">
        <v>0</v>
      </c>
      <c r="D127">
        <v>0</v>
      </c>
      <c r="E127">
        <v>0</v>
      </c>
      <c r="F127">
        <v>0</v>
      </c>
      <c r="G127">
        <v>0</v>
      </c>
      <c r="H127">
        <v>0</v>
      </c>
      <c r="I127">
        <v>0</v>
      </c>
      <c r="J127">
        <v>0</v>
      </c>
      <c r="K127">
        <v>0</v>
      </c>
      <c r="L127">
        <v>0</v>
      </c>
      <c r="M127">
        <v>0</v>
      </c>
      <c r="N127">
        <v>0</v>
      </c>
      <c r="O127">
        <v>0</v>
      </c>
      <c r="P127">
        <v>0</v>
      </c>
    </row>
    <row r="128" spans="1:16" x14ac:dyDescent="0.25">
      <c r="A128" s="4">
        <v>46107.4375</v>
      </c>
      <c r="B128">
        <v>0</v>
      </c>
      <c r="C128">
        <v>0</v>
      </c>
      <c r="D128">
        <v>0</v>
      </c>
      <c r="E128">
        <v>0</v>
      </c>
      <c r="F128">
        <v>0</v>
      </c>
      <c r="G128">
        <v>0</v>
      </c>
      <c r="H128">
        <v>0</v>
      </c>
      <c r="I128">
        <v>0</v>
      </c>
      <c r="J128">
        <v>0</v>
      </c>
      <c r="K128">
        <v>0</v>
      </c>
      <c r="L128">
        <v>0</v>
      </c>
      <c r="M128">
        <v>0</v>
      </c>
      <c r="N128">
        <v>0</v>
      </c>
      <c r="O128">
        <v>0</v>
      </c>
      <c r="P128">
        <v>0</v>
      </c>
    </row>
    <row r="129" spans="1:16" x14ac:dyDescent="0.25">
      <c r="A129" s="4">
        <v>46107.440972222219</v>
      </c>
      <c r="B129">
        <v>0</v>
      </c>
      <c r="C129">
        <v>0</v>
      </c>
      <c r="D129">
        <v>0</v>
      </c>
      <c r="E129">
        <v>0</v>
      </c>
      <c r="F129">
        <v>0</v>
      </c>
      <c r="G129">
        <v>0</v>
      </c>
      <c r="H129">
        <v>0</v>
      </c>
      <c r="I129">
        <v>0</v>
      </c>
      <c r="J129">
        <v>0</v>
      </c>
      <c r="K129">
        <v>0</v>
      </c>
      <c r="L129">
        <v>0</v>
      </c>
      <c r="M129">
        <v>0</v>
      </c>
      <c r="N129">
        <v>0</v>
      </c>
      <c r="O129">
        <v>0</v>
      </c>
      <c r="P129">
        <v>0</v>
      </c>
    </row>
    <row r="130" spans="1:16" x14ac:dyDescent="0.25">
      <c r="A130" s="4">
        <v>46107.444444444445</v>
      </c>
      <c r="B130">
        <v>0</v>
      </c>
      <c r="C130">
        <v>0</v>
      </c>
      <c r="D130">
        <v>0</v>
      </c>
      <c r="E130">
        <v>0</v>
      </c>
      <c r="F130">
        <v>0</v>
      </c>
      <c r="G130">
        <v>0</v>
      </c>
      <c r="H130">
        <v>0</v>
      </c>
      <c r="I130">
        <v>0</v>
      </c>
      <c r="J130">
        <v>0</v>
      </c>
      <c r="K130">
        <v>0</v>
      </c>
      <c r="L130">
        <v>0</v>
      </c>
      <c r="M130">
        <v>0</v>
      </c>
      <c r="N130">
        <v>0</v>
      </c>
      <c r="O130">
        <v>0</v>
      </c>
      <c r="P130">
        <v>0</v>
      </c>
    </row>
    <row r="131" spans="1:16" x14ac:dyDescent="0.25">
      <c r="A131" s="4">
        <v>46107.447916666664</v>
      </c>
      <c r="B131">
        <v>0</v>
      </c>
      <c r="C131">
        <v>0</v>
      </c>
      <c r="D131">
        <v>0</v>
      </c>
      <c r="E131">
        <v>0</v>
      </c>
      <c r="F131">
        <v>0</v>
      </c>
      <c r="G131">
        <v>0</v>
      </c>
      <c r="H131">
        <v>0</v>
      </c>
      <c r="I131">
        <v>0</v>
      </c>
      <c r="J131">
        <v>0</v>
      </c>
      <c r="K131">
        <v>0</v>
      </c>
      <c r="L131">
        <v>0</v>
      </c>
      <c r="M131">
        <v>0</v>
      </c>
      <c r="N131">
        <v>0</v>
      </c>
      <c r="O131">
        <v>0</v>
      </c>
      <c r="P131">
        <v>0</v>
      </c>
    </row>
    <row r="132" spans="1:16" x14ac:dyDescent="0.25">
      <c r="A132" s="4">
        <v>46107.451388888891</v>
      </c>
      <c r="B132">
        <v>0</v>
      </c>
      <c r="C132">
        <v>0</v>
      </c>
      <c r="D132">
        <v>0</v>
      </c>
      <c r="E132">
        <v>0</v>
      </c>
      <c r="F132">
        <v>0</v>
      </c>
      <c r="G132">
        <v>0</v>
      </c>
      <c r="H132">
        <v>0</v>
      </c>
      <c r="I132">
        <v>0</v>
      </c>
      <c r="J132">
        <v>0</v>
      </c>
      <c r="K132">
        <v>0</v>
      </c>
      <c r="L132">
        <v>0</v>
      </c>
      <c r="M132">
        <v>0</v>
      </c>
      <c r="N132">
        <v>0</v>
      </c>
      <c r="O132">
        <v>0</v>
      </c>
      <c r="P132">
        <v>0</v>
      </c>
    </row>
    <row r="133" spans="1:16" x14ac:dyDescent="0.25">
      <c r="A133" s="4">
        <v>46107.454861111109</v>
      </c>
      <c r="B133">
        <v>0</v>
      </c>
      <c r="C133">
        <v>0</v>
      </c>
      <c r="D133">
        <v>0</v>
      </c>
      <c r="E133">
        <v>0</v>
      </c>
      <c r="F133">
        <v>0</v>
      </c>
      <c r="G133">
        <v>0</v>
      </c>
      <c r="H133">
        <v>0</v>
      </c>
      <c r="I133">
        <v>0</v>
      </c>
      <c r="J133">
        <v>0</v>
      </c>
      <c r="K133">
        <v>0</v>
      </c>
      <c r="L133">
        <v>0</v>
      </c>
      <c r="M133">
        <v>0</v>
      </c>
      <c r="N133">
        <v>0</v>
      </c>
      <c r="O133">
        <v>0</v>
      </c>
      <c r="P133">
        <v>0</v>
      </c>
    </row>
    <row r="134" spans="1:16" x14ac:dyDescent="0.25">
      <c r="A134" s="4">
        <v>46107.458333333336</v>
      </c>
      <c r="B134">
        <v>0</v>
      </c>
      <c r="C134">
        <v>0</v>
      </c>
      <c r="D134">
        <v>0</v>
      </c>
      <c r="E134">
        <v>0</v>
      </c>
      <c r="F134">
        <v>0</v>
      </c>
      <c r="G134">
        <v>0</v>
      </c>
      <c r="H134">
        <v>0</v>
      </c>
      <c r="I134">
        <v>0</v>
      </c>
      <c r="J134">
        <v>0</v>
      </c>
      <c r="K134">
        <v>0</v>
      </c>
      <c r="L134">
        <v>0</v>
      </c>
      <c r="M134">
        <v>0</v>
      </c>
      <c r="N134">
        <v>0</v>
      </c>
      <c r="O134">
        <v>0</v>
      </c>
      <c r="P134">
        <v>0</v>
      </c>
    </row>
    <row r="135" spans="1:16" x14ac:dyDescent="0.25">
      <c r="A135" s="4">
        <v>46107.461805555555</v>
      </c>
      <c r="B135">
        <v>0</v>
      </c>
      <c r="C135">
        <v>0</v>
      </c>
      <c r="D135">
        <v>0</v>
      </c>
      <c r="E135">
        <v>0</v>
      </c>
      <c r="F135">
        <v>0</v>
      </c>
      <c r="G135">
        <v>0</v>
      </c>
      <c r="H135">
        <v>0</v>
      </c>
      <c r="I135">
        <v>0</v>
      </c>
      <c r="J135">
        <v>0</v>
      </c>
      <c r="K135">
        <v>0</v>
      </c>
      <c r="L135">
        <v>0</v>
      </c>
      <c r="M135">
        <v>0</v>
      </c>
      <c r="N135">
        <v>0</v>
      </c>
      <c r="O135">
        <v>0</v>
      </c>
      <c r="P135">
        <v>0</v>
      </c>
    </row>
    <row r="136" spans="1:16" x14ac:dyDescent="0.25">
      <c r="A136" s="4">
        <v>46107.465277777781</v>
      </c>
      <c r="B136">
        <v>0</v>
      </c>
      <c r="C136">
        <v>0</v>
      </c>
      <c r="D136">
        <v>0</v>
      </c>
      <c r="E136">
        <v>0</v>
      </c>
      <c r="F136">
        <v>0</v>
      </c>
      <c r="G136">
        <v>0</v>
      </c>
      <c r="H136">
        <v>0</v>
      </c>
      <c r="I136">
        <v>0</v>
      </c>
      <c r="J136">
        <v>0</v>
      </c>
      <c r="K136">
        <v>0</v>
      </c>
      <c r="L136">
        <v>0</v>
      </c>
      <c r="M136">
        <v>0</v>
      </c>
      <c r="N136">
        <v>0</v>
      </c>
      <c r="O136">
        <v>0</v>
      </c>
      <c r="P136">
        <v>0</v>
      </c>
    </row>
    <row r="137" spans="1:16" x14ac:dyDescent="0.25">
      <c r="A137" s="4">
        <v>46107.46875</v>
      </c>
      <c r="B137">
        <v>0</v>
      </c>
      <c r="C137">
        <v>0</v>
      </c>
      <c r="D137">
        <v>0</v>
      </c>
      <c r="E137">
        <v>0</v>
      </c>
      <c r="F137">
        <v>0</v>
      </c>
      <c r="G137">
        <v>0</v>
      </c>
      <c r="H137">
        <v>0</v>
      </c>
      <c r="I137">
        <v>0</v>
      </c>
      <c r="J137">
        <v>0</v>
      </c>
      <c r="K137">
        <v>0</v>
      </c>
      <c r="L137">
        <v>0</v>
      </c>
      <c r="M137">
        <v>0</v>
      </c>
      <c r="N137">
        <v>0</v>
      </c>
      <c r="O137">
        <v>0</v>
      </c>
      <c r="P137">
        <v>0</v>
      </c>
    </row>
    <row r="138" spans="1:16" x14ac:dyDescent="0.25">
      <c r="A138" s="4">
        <v>46107.472222222219</v>
      </c>
      <c r="B138">
        <v>0</v>
      </c>
      <c r="C138">
        <v>0</v>
      </c>
      <c r="D138">
        <v>0</v>
      </c>
      <c r="E138">
        <v>0</v>
      </c>
      <c r="F138">
        <v>0</v>
      </c>
      <c r="G138">
        <v>0</v>
      </c>
      <c r="H138">
        <v>0</v>
      </c>
      <c r="I138">
        <v>0</v>
      </c>
      <c r="J138">
        <v>0</v>
      </c>
      <c r="K138">
        <v>0</v>
      </c>
      <c r="L138">
        <v>0</v>
      </c>
      <c r="M138">
        <v>0</v>
      </c>
      <c r="N138">
        <v>0</v>
      </c>
      <c r="O138">
        <v>0</v>
      </c>
      <c r="P138">
        <v>0</v>
      </c>
    </row>
    <row r="139" spans="1:16" x14ac:dyDescent="0.25">
      <c r="A139" s="4">
        <v>46107.475694444445</v>
      </c>
      <c r="B139">
        <v>0</v>
      </c>
      <c r="C139">
        <v>0</v>
      </c>
      <c r="D139">
        <v>0</v>
      </c>
      <c r="E139">
        <v>0</v>
      </c>
      <c r="F139">
        <v>0</v>
      </c>
      <c r="G139">
        <v>0</v>
      </c>
      <c r="H139">
        <v>0</v>
      </c>
      <c r="I139">
        <v>0</v>
      </c>
      <c r="J139">
        <v>0</v>
      </c>
      <c r="K139">
        <v>0</v>
      </c>
      <c r="L139">
        <v>0</v>
      </c>
      <c r="M139">
        <v>0</v>
      </c>
      <c r="N139">
        <v>0</v>
      </c>
      <c r="O139">
        <v>0</v>
      </c>
      <c r="P139">
        <v>0</v>
      </c>
    </row>
    <row r="140" spans="1:16" x14ac:dyDescent="0.25">
      <c r="A140" s="4">
        <v>46107.479166666664</v>
      </c>
      <c r="B140">
        <v>0</v>
      </c>
      <c r="C140">
        <v>0</v>
      </c>
      <c r="D140">
        <v>0</v>
      </c>
      <c r="E140">
        <v>0</v>
      </c>
      <c r="F140">
        <v>0</v>
      </c>
      <c r="G140">
        <v>0</v>
      </c>
      <c r="H140">
        <v>0</v>
      </c>
      <c r="I140">
        <v>0</v>
      </c>
      <c r="J140">
        <v>0</v>
      </c>
      <c r="K140">
        <v>0</v>
      </c>
      <c r="L140">
        <v>0</v>
      </c>
      <c r="M140">
        <v>0</v>
      </c>
      <c r="N140">
        <v>0</v>
      </c>
      <c r="O140">
        <v>0</v>
      </c>
      <c r="P140">
        <v>0</v>
      </c>
    </row>
    <row r="141" spans="1:16" x14ac:dyDescent="0.25">
      <c r="A141" s="4">
        <v>46107.482638888891</v>
      </c>
      <c r="B141">
        <v>0</v>
      </c>
      <c r="C141">
        <v>0</v>
      </c>
      <c r="D141">
        <v>0</v>
      </c>
      <c r="E141">
        <v>0</v>
      </c>
      <c r="F141">
        <v>0</v>
      </c>
      <c r="G141">
        <v>0</v>
      </c>
      <c r="H141">
        <v>0</v>
      </c>
      <c r="I141">
        <v>0</v>
      </c>
      <c r="J141">
        <v>0</v>
      </c>
      <c r="K141">
        <v>0</v>
      </c>
      <c r="L141">
        <v>0</v>
      </c>
      <c r="M141">
        <v>0</v>
      </c>
      <c r="N141">
        <v>0</v>
      </c>
      <c r="O141">
        <v>0</v>
      </c>
      <c r="P141">
        <v>0</v>
      </c>
    </row>
    <row r="142" spans="1:16" x14ac:dyDescent="0.25">
      <c r="A142" s="4">
        <v>46107.486111111109</v>
      </c>
      <c r="B142">
        <v>0</v>
      </c>
      <c r="C142">
        <v>0</v>
      </c>
      <c r="D142">
        <v>0</v>
      </c>
      <c r="E142">
        <v>0</v>
      </c>
      <c r="F142">
        <v>0</v>
      </c>
      <c r="G142">
        <v>0</v>
      </c>
      <c r="H142">
        <v>0</v>
      </c>
      <c r="I142">
        <v>0</v>
      </c>
      <c r="J142">
        <v>0</v>
      </c>
      <c r="K142">
        <v>0</v>
      </c>
      <c r="L142">
        <v>0</v>
      </c>
      <c r="M142">
        <v>0</v>
      </c>
      <c r="N142">
        <v>0</v>
      </c>
      <c r="O142">
        <v>0</v>
      </c>
      <c r="P142">
        <v>0</v>
      </c>
    </row>
    <row r="143" spans="1:16" x14ac:dyDescent="0.25">
      <c r="A143" s="4">
        <v>46107.489583333336</v>
      </c>
      <c r="B143">
        <v>0</v>
      </c>
      <c r="C143">
        <v>0</v>
      </c>
      <c r="D143">
        <v>0</v>
      </c>
      <c r="E143">
        <v>0</v>
      </c>
      <c r="F143">
        <v>0</v>
      </c>
      <c r="G143">
        <v>0</v>
      </c>
      <c r="H143">
        <v>0</v>
      </c>
      <c r="I143">
        <v>0</v>
      </c>
      <c r="J143">
        <v>0</v>
      </c>
      <c r="K143">
        <v>0</v>
      </c>
      <c r="L143">
        <v>0</v>
      </c>
      <c r="M143">
        <v>0</v>
      </c>
      <c r="N143">
        <v>0</v>
      </c>
      <c r="O143">
        <v>0</v>
      </c>
      <c r="P143">
        <v>0</v>
      </c>
    </row>
    <row r="144" spans="1:16" x14ac:dyDescent="0.25">
      <c r="A144" s="4">
        <v>46107.493055555555</v>
      </c>
      <c r="B144">
        <v>0</v>
      </c>
      <c r="C144">
        <v>0</v>
      </c>
      <c r="D144">
        <v>0</v>
      </c>
      <c r="E144">
        <v>0</v>
      </c>
      <c r="F144">
        <v>0</v>
      </c>
      <c r="G144">
        <v>0</v>
      </c>
      <c r="H144">
        <v>0</v>
      </c>
      <c r="I144">
        <v>0</v>
      </c>
      <c r="J144">
        <v>0</v>
      </c>
      <c r="K144">
        <v>0</v>
      </c>
      <c r="L144">
        <v>0</v>
      </c>
      <c r="M144">
        <v>0</v>
      </c>
      <c r="N144">
        <v>0</v>
      </c>
      <c r="O144">
        <v>0</v>
      </c>
      <c r="P144">
        <v>0</v>
      </c>
    </row>
    <row r="145" spans="1:16" x14ac:dyDescent="0.25">
      <c r="A145" s="4">
        <v>46107.496527777781</v>
      </c>
      <c r="B145">
        <v>0</v>
      </c>
      <c r="C145">
        <v>0</v>
      </c>
      <c r="D145">
        <v>0</v>
      </c>
      <c r="E145">
        <v>0</v>
      </c>
      <c r="F145">
        <v>0</v>
      </c>
      <c r="G145">
        <v>0</v>
      </c>
      <c r="H145">
        <v>0</v>
      </c>
      <c r="I145">
        <v>0</v>
      </c>
      <c r="J145">
        <v>0</v>
      </c>
      <c r="K145">
        <v>0</v>
      </c>
      <c r="L145">
        <v>0</v>
      </c>
      <c r="M145">
        <v>0</v>
      </c>
      <c r="N145">
        <v>0</v>
      </c>
      <c r="O145">
        <v>0</v>
      </c>
      <c r="P145">
        <v>0</v>
      </c>
    </row>
    <row r="146" spans="1:16" x14ac:dyDescent="0.25">
      <c r="A146" s="4">
        <v>46107.5</v>
      </c>
      <c r="B146">
        <v>0</v>
      </c>
      <c r="C146">
        <v>0</v>
      </c>
      <c r="D146">
        <v>0</v>
      </c>
      <c r="E146">
        <v>0</v>
      </c>
      <c r="F146">
        <v>0</v>
      </c>
      <c r="G146">
        <v>0</v>
      </c>
      <c r="H146">
        <v>0</v>
      </c>
      <c r="I146">
        <v>0</v>
      </c>
      <c r="J146">
        <v>0</v>
      </c>
      <c r="K146">
        <v>0</v>
      </c>
      <c r="L146">
        <v>0</v>
      </c>
      <c r="M146">
        <v>0</v>
      </c>
      <c r="N146">
        <v>0</v>
      </c>
      <c r="O146">
        <v>0</v>
      </c>
      <c r="P146">
        <v>0</v>
      </c>
    </row>
    <row r="147" spans="1:16" x14ac:dyDescent="0.25">
      <c r="A147" s="4"/>
    </row>
    <row r="148" spans="1:16" x14ac:dyDescent="0.25">
      <c r="A148" s="4"/>
    </row>
    <row r="149" spans="1:16" x14ac:dyDescent="0.25">
      <c r="A149" s="4"/>
    </row>
    <row r="150" spans="1:16" x14ac:dyDescent="0.25">
      <c r="A150" s="4"/>
    </row>
    <row r="151" spans="1:16" x14ac:dyDescent="0.25">
      <c r="A151" s="4"/>
    </row>
    <row r="152" spans="1:16" x14ac:dyDescent="0.25">
      <c r="A152" s="4"/>
    </row>
    <row r="153" spans="1:16" x14ac:dyDescent="0.25">
      <c r="A153" s="4"/>
    </row>
    <row r="154" spans="1:16" x14ac:dyDescent="0.25">
      <c r="A154" s="4"/>
    </row>
    <row r="155" spans="1:16" x14ac:dyDescent="0.25">
      <c r="A155" s="4"/>
    </row>
    <row r="156" spans="1:16" x14ac:dyDescent="0.25">
      <c r="A156" s="4"/>
    </row>
    <row r="157" spans="1:16" x14ac:dyDescent="0.25">
      <c r="A157" s="4"/>
    </row>
    <row r="158" spans="1:16" x14ac:dyDescent="0.25">
      <c r="A158" s="4"/>
    </row>
    <row r="159" spans="1:16" x14ac:dyDescent="0.25">
      <c r="A159" s="4"/>
    </row>
    <row r="160" spans="1:16"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row r="370" spans="1:1" x14ac:dyDescent="0.25">
      <c r="A370" s="4"/>
    </row>
    <row r="371" spans="1:1" x14ac:dyDescent="0.25">
      <c r="A371" s="4"/>
    </row>
    <row r="372" spans="1:1" x14ac:dyDescent="0.25">
      <c r="A372" s="4"/>
    </row>
    <row r="373" spans="1:1" x14ac:dyDescent="0.25">
      <c r="A373" s="4"/>
    </row>
    <row r="374" spans="1:1" x14ac:dyDescent="0.25">
      <c r="A374" s="4"/>
    </row>
    <row r="375" spans="1:1" x14ac:dyDescent="0.25">
      <c r="A375" s="4"/>
    </row>
    <row r="376" spans="1:1" x14ac:dyDescent="0.25">
      <c r="A376" s="4"/>
    </row>
    <row r="377" spans="1:1" x14ac:dyDescent="0.25">
      <c r="A377" s="4"/>
    </row>
    <row r="378" spans="1:1" x14ac:dyDescent="0.25">
      <c r="A378" s="4"/>
    </row>
    <row r="379" spans="1:1" x14ac:dyDescent="0.25">
      <c r="A379" s="4"/>
    </row>
    <row r="380" spans="1:1" x14ac:dyDescent="0.25">
      <c r="A380" s="4"/>
    </row>
    <row r="381" spans="1:1" x14ac:dyDescent="0.25">
      <c r="A381" s="4"/>
    </row>
    <row r="382" spans="1:1" x14ac:dyDescent="0.25">
      <c r="A382" s="4"/>
    </row>
    <row r="383" spans="1:1" x14ac:dyDescent="0.25">
      <c r="A383" s="4"/>
    </row>
    <row r="384" spans="1:1" x14ac:dyDescent="0.25">
      <c r="A384" s="4"/>
    </row>
    <row r="385" spans="1:1" x14ac:dyDescent="0.25">
      <c r="A385" s="4"/>
    </row>
    <row r="386" spans="1:1" x14ac:dyDescent="0.25">
      <c r="A386" s="4"/>
    </row>
    <row r="387" spans="1:1" x14ac:dyDescent="0.25">
      <c r="A387" s="4"/>
    </row>
    <row r="388" spans="1:1" x14ac:dyDescent="0.25">
      <c r="A388" s="4"/>
    </row>
    <row r="389" spans="1:1" x14ac:dyDescent="0.25">
      <c r="A389" s="4"/>
    </row>
    <row r="390" spans="1:1" x14ac:dyDescent="0.25">
      <c r="A390" s="4"/>
    </row>
    <row r="391" spans="1:1" x14ac:dyDescent="0.25">
      <c r="A391" s="4"/>
    </row>
    <row r="392" spans="1:1" x14ac:dyDescent="0.25">
      <c r="A392" s="4"/>
    </row>
    <row r="393" spans="1:1" x14ac:dyDescent="0.25">
      <c r="A393" s="4"/>
    </row>
    <row r="394" spans="1:1" x14ac:dyDescent="0.25">
      <c r="A394" s="4"/>
    </row>
    <row r="395" spans="1:1" x14ac:dyDescent="0.25">
      <c r="A395" s="4"/>
    </row>
    <row r="396" spans="1:1" x14ac:dyDescent="0.25">
      <c r="A396" s="4"/>
    </row>
    <row r="397" spans="1:1" x14ac:dyDescent="0.25">
      <c r="A397" s="4"/>
    </row>
    <row r="398" spans="1:1" x14ac:dyDescent="0.25">
      <c r="A398" s="4"/>
    </row>
    <row r="399" spans="1:1" x14ac:dyDescent="0.25">
      <c r="A399" s="4"/>
    </row>
    <row r="400" spans="1:1" x14ac:dyDescent="0.25">
      <c r="A400" s="4"/>
    </row>
    <row r="401" spans="1:1" x14ac:dyDescent="0.25">
      <c r="A401" s="4"/>
    </row>
    <row r="402" spans="1:1" x14ac:dyDescent="0.25">
      <c r="A402" s="4"/>
    </row>
    <row r="403" spans="1:1" x14ac:dyDescent="0.25">
      <c r="A403" s="4"/>
    </row>
    <row r="404" spans="1:1" x14ac:dyDescent="0.25">
      <c r="A404" s="4"/>
    </row>
    <row r="405" spans="1:1" x14ac:dyDescent="0.25">
      <c r="A405" s="4"/>
    </row>
    <row r="406" spans="1:1" x14ac:dyDescent="0.25">
      <c r="A406" s="4"/>
    </row>
    <row r="407" spans="1:1" x14ac:dyDescent="0.25">
      <c r="A407" s="4"/>
    </row>
    <row r="408" spans="1:1" x14ac:dyDescent="0.25">
      <c r="A408" s="4"/>
    </row>
    <row r="409" spans="1:1" x14ac:dyDescent="0.25">
      <c r="A409" s="4"/>
    </row>
    <row r="410" spans="1:1" x14ac:dyDescent="0.25">
      <c r="A410" s="4"/>
    </row>
    <row r="411" spans="1:1" x14ac:dyDescent="0.25">
      <c r="A411" s="4"/>
    </row>
    <row r="412" spans="1:1" x14ac:dyDescent="0.25">
      <c r="A412" s="4"/>
    </row>
    <row r="413" spans="1:1" x14ac:dyDescent="0.25">
      <c r="A413" s="4"/>
    </row>
    <row r="414" spans="1:1" x14ac:dyDescent="0.25">
      <c r="A414" s="4"/>
    </row>
    <row r="415" spans="1:1" x14ac:dyDescent="0.25">
      <c r="A415" s="4"/>
    </row>
    <row r="416" spans="1:1" x14ac:dyDescent="0.25">
      <c r="A416" s="4"/>
    </row>
    <row r="417" spans="1:1" x14ac:dyDescent="0.25">
      <c r="A417" s="4"/>
    </row>
    <row r="418" spans="1:1" x14ac:dyDescent="0.25">
      <c r="A418" s="4"/>
    </row>
    <row r="419" spans="1:1" x14ac:dyDescent="0.25">
      <c r="A419" s="4"/>
    </row>
    <row r="420" spans="1:1" x14ac:dyDescent="0.25">
      <c r="A420" s="4"/>
    </row>
    <row r="421" spans="1:1" x14ac:dyDescent="0.25">
      <c r="A421" s="4"/>
    </row>
    <row r="422" spans="1:1" x14ac:dyDescent="0.25">
      <c r="A422" s="4"/>
    </row>
    <row r="423" spans="1:1" x14ac:dyDescent="0.25">
      <c r="A423" s="4"/>
    </row>
    <row r="424" spans="1:1" x14ac:dyDescent="0.25">
      <c r="A424" s="4"/>
    </row>
    <row r="425" spans="1:1" x14ac:dyDescent="0.25">
      <c r="A425" s="4"/>
    </row>
    <row r="426" spans="1:1" x14ac:dyDescent="0.25">
      <c r="A426" s="4"/>
    </row>
    <row r="427" spans="1:1" x14ac:dyDescent="0.25">
      <c r="A427" s="4"/>
    </row>
    <row r="428" spans="1:1" x14ac:dyDescent="0.25">
      <c r="A428" s="4"/>
    </row>
    <row r="429" spans="1:1" x14ac:dyDescent="0.25">
      <c r="A429" s="4"/>
    </row>
    <row r="430" spans="1:1" x14ac:dyDescent="0.25">
      <c r="A430" s="4"/>
    </row>
    <row r="431" spans="1:1" x14ac:dyDescent="0.25">
      <c r="A431" s="4"/>
    </row>
    <row r="432" spans="1:1" x14ac:dyDescent="0.25">
      <c r="A432" s="4"/>
    </row>
    <row r="433" spans="1:1" x14ac:dyDescent="0.25">
      <c r="A433" s="4"/>
    </row>
    <row r="434" spans="1:1" x14ac:dyDescent="0.25">
      <c r="A434" s="4"/>
    </row>
    <row r="435" spans="1:1" x14ac:dyDescent="0.25">
      <c r="A435" s="4"/>
    </row>
    <row r="436" spans="1:1" x14ac:dyDescent="0.25">
      <c r="A436" s="4"/>
    </row>
    <row r="437" spans="1:1" x14ac:dyDescent="0.25">
      <c r="A437" s="4"/>
    </row>
    <row r="438" spans="1:1" x14ac:dyDescent="0.25">
      <c r="A438" s="4"/>
    </row>
    <row r="439" spans="1:1" x14ac:dyDescent="0.25">
      <c r="A439" s="4"/>
    </row>
    <row r="440" spans="1:1" x14ac:dyDescent="0.25">
      <c r="A440" s="4"/>
    </row>
    <row r="441" spans="1:1" x14ac:dyDescent="0.25">
      <c r="A441" s="4"/>
    </row>
    <row r="442" spans="1:1" x14ac:dyDescent="0.25">
      <c r="A442" s="4"/>
    </row>
    <row r="443" spans="1:1" x14ac:dyDescent="0.25">
      <c r="A443" s="4"/>
    </row>
    <row r="444" spans="1:1" x14ac:dyDescent="0.25">
      <c r="A444" s="4"/>
    </row>
    <row r="445" spans="1:1" x14ac:dyDescent="0.25">
      <c r="A445" s="4"/>
    </row>
    <row r="446" spans="1:1" x14ac:dyDescent="0.25">
      <c r="A446" s="4"/>
    </row>
    <row r="447" spans="1:1" x14ac:dyDescent="0.25">
      <c r="A447" s="4"/>
    </row>
    <row r="448" spans="1:1" x14ac:dyDescent="0.25">
      <c r="A448" s="4"/>
    </row>
    <row r="449" spans="1:1" x14ac:dyDescent="0.25">
      <c r="A449" s="4"/>
    </row>
    <row r="450" spans="1:1" x14ac:dyDescent="0.25">
      <c r="A450" s="4"/>
    </row>
    <row r="451" spans="1:1" x14ac:dyDescent="0.25">
      <c r="A451" s="4"/>
    </row>
    <row r="452" spans="1:1" x14ac:dyDescent="0.25">
      <c r="A452" s="4"/>
    </row>
    <row r="453" spans="1:1" x14ac:dyDescent="0.25">
      <c r="A453" s="4"/>
    </row>
    <row r="454" spans="1:1" x14ac:dyDescent="0.25">
      <c r="A454" s="4"/>
    </row>
    <row r="455" spans="1:1" x14ac:dyDescent="0.25">
      <c r="A455" s="4"/>
    </row>
    <row r="456" spans="1:1" x14ac:dyDescent="0.25">
      <c r="A456" s="4"/>
    </row>
    <row r="457" spans="1:1" x14ac:dyDescent="0.25">
      <c r="A457" s="4"/>
    </row>
    <row r="458" spans="1:1" x14ac:dyDescent="0.25">
      <c r="A458" s="4"/>
    </row>
    <row r="459" spans="1:1" x14ac:dyDescent="0.25">
      <c r="A459" s="4"/>
    </row>
    <row r="460" spans="1:1" x14ac:dyDescent="0.25">
      <c r="A460" s="4"/>
    </row>
    <row r="461" spans="1:1" x14ac:dyDescent="0.25">
      <c r="A461" s="4"/>
    </row>
    <row r="462" spans="1:1" x14ac:dyDescent="0.25">
      <c r="A462" s="4"/>
    </row>
    <row r="463" spans="1:1" x14ac:dyDescent="0.25">
      <c r="A463" s="4"/>
    </row>
    <row r="464" spans="1:1" x14ac:dyDescent="0.25">
      <c r="A464" s="4"/>
    </row>
    <row r="465" spans="1:1" x14ac:dyDescent="0.25">
      <c r="A465" s="4"/>
    </row>
    <row r="466" spans="1:1" x14ac:dyDescent="0.25">
      <c r="A466" s="4"/>
    </row>
    <row r="467" spans="1:1" x14ac:dyDescent="0.25">
      <c r="A467" s="4"/>
    </row>
    <row r="468" spans="1:1" x14ac:dyDescent="0.25">
      <c r="A468" s="4"/>
    </row>
    <row r="469" spans="1:1" x14ac:dyDescent="0.25">
      <c r="A469" s="4"/>
    </row>
    <row r="470" spans="1:1" x14ac:dyDescent="0.25">
      <c r="A470" s="4"/>
    </row>
    <row r="471" spans="1:1" x14ac:dyDescent="0.25">
      <c r="A471" s="4"/>
    </row>
    <row r="472" spans="1:1" x14ac:dyDescent="0.25">
      <c r="A472" s="4"/>
    </row>
    <row r="473" spans="1:1" x14ac:dyDescent="0.25">
      <c r="A473" s="4"/>
    </row>
    <row r="474" spans="1:1" x14ac:dyDescent="0.25">
      <c r="A474" s="4"/>
    </row>
    <row r="475" spans="1:1" x14ac:dyDescent="0.25">
      <c r="A475" s="4"/>
    </row>
    <row r="476" spans="1:1" x14ac:dyDescent="0.25">
      <c r="A476" s="4"/>
    </row>
    <row r="477" spans="1:1" x14ac:dyDescent="0.25">
      <c r="A477" s="4"/>
    </row>
    <row r="478" spans="1:1" x14ac:dyDescent="0.25">
      <c r="A478" s="4"/>
    </row>
    <row r="479" spans="1:1" x14ac:dyDescent="0.25">
      <c r="A479" s="4"/>
    </row>
    <row r="480" spans="1:1" x14ac:dyDescent="0.25">
      <c r="A480" s="4"/>
    </row>
    <row r="481" spans="1:1" x14ac:dyDescent="0.25">
      <c r="A481" s="4"/>
    </row>
    <row r="482" spans="1:1" x14ac:dyDescent="0.25">
      <c r="A482" s="4"/>
    </row>
    <row r="483" spans="1:1" x14ac:dyDescent="0.25">
      <c r="A483" s="4"/>
    </row>
    <row r="484" spans="1:1" x14ac:dyDescent="0.25">
      <c r="A484" s="4"/>
    </row>
    <row r="485" spans="1:1" x14ac:dyDescent="0.25">
      <c r="A485" s="4"/>
    </row>
    <row r="486" spans="1:1" x14ac:dyDescent="0.25">
      <c r="A486" s="4"/>
    </row>
    <row r="487" spans="1:1" x14ac:dyDescent="0.25">
      <c r="A487" s="4"/>
    </row>
    <row r="488" spans="1:1" x14ac:dyDescent="0.25">
      <c r="A488" s="4"/>
    </row>
    <row r="489" spans="1:1" x14ac:dyDescent="0.25">
      <c r="A489" s="4"/>
    </row>
    <row r="490" spans="1:1" x14ac:dyDescent="0.25">
      <c r="A490" s="4"/>
    </row>
    <row r="491" spans="1:1" x14ac:dyDescent="0.25">
      <c r="A491" s="4"/>
    </row>
    <row r="492" spans="1:1" x14ac:dyDescent="0.25">
      <c r="A492" s="4"/>
    </row>
    <row r="493" spans="1:1" x14ac:dyDescent="0.25">
      <c r="A493" s="4"/>
    </row>
    <row r="494" spans="1:1" x14ac:dyDescent="0.25">
      <c r="A494" s="4"/>
    </row>
    <row r="495" spans="1:1" x14ac:dyDescent="0.25">
      <c r="A495" s="4"/>
    </row>
    <row r="496" spans="1:1" x14ac:dyDescent="0.25">
      <c r="A496" s="4"/>
    </row>
    <row r="497" spans="1:1" x14ac:dyDescent="0.25">
      <c r="A497" s="4"/>
    </row>
    <row r="498" spans="1:1" x14ac:dyDescent="0.25">
      <c r="A498" s="4"/>
    </row>
    <row r="499" spans="1:1" x14ac:dyDescent="0.25">
      <c r="A499" s="4"/>
    </row>
    <row r="500" spans="1:1" x14ac:dyDescent="0.25">
      <c r="A500" s="4"/>
    </row>
    <row r="501" spans="1:1" x14ac:dyDescent="0.25">
      <c r="A501" s="4"/>
    </row>
    <row r="502" spans="1:1" x14ac:dyDescent="0.25">
      <c r="A502" s="4"/>
    </row>
    <row r="503" spans="1:1" x14ac:dyDescent="0.25">
      <c r="A503" s="4"/>
    </row>
    <row r="504" spans="1:1" x14ac:dyDescent="0.25">
      <c r="A504" s="4"/>
    </row>
    <row r="505" spans="1:1" x14ac:dyDescent="0.25">
      <c r="A505" s="4"/>
    </row>
    <row r="506" spans="1:1" x14ac:dyDescent="0.25">
      <c r="A506" s="4"/>
    </row>
    <row r="507" spans="1:1" x14ac:dyDescent="0.25">
      <c r="A507" s="4"/>
    </row>
    <row r="508" spans="1:1" x14ac:dyDescent="0.25">
      <c r="A508" s="4"/>
    </row>
    <row r="509" spans="1:1" x14ac:dyDescent="0.25">
      <c r="A509" s="4"/>
    </row>
    <row r="510" spans="1:1" x14ac:dyDescent="0.25">
      <c r="A510" s="4"/>
    </row>
    <row r="511" spans="1:1" x14ac:dyDescent="0.25">
      <c r="A511" s="4"/>
    </row>
    <row r="512" spans="1:1" x14ac:dyDescent="0.25">
      <c r="A512" s="4"/>
    </row>
    <row r="513" spans="1:1" x14ac:dyDescent="0.25">
      <c r="A513" s="4"/>
    </row>
    <row r="514" spans="1:1" x14ac:dyDescent="0.25">
      <c r="A514" s="4"/>
    </row>
    <row r="515" spans="1:1" x14ac:dyDescent="0.25">
      <c r="A515" s="4"/>
    </row>
    <row r="516" spans="1:1" x14ac:dyDescent="0.25">
      <c r="A516" s="4"/>
    </row>
    <row r="517" spans="1:1" x14ac:dyDescent="0.25">
      <c r="A517" s="4"/>
    </row>
    <row r="518" spans="1:1" x14ac:dyDescent="0.25">
      <c r="A518" s="4"/>
    </row>
    <row r="519" spans="1:1" x14ac:dyDescent="0.25">
      <c r="A519" s="4"/>
    </row>
    <row r="520" spans="1:1" x14ac:dyDescent="0.25">
      <c r="A520" s="4"/>
    </row>
    <row r="521" spans="1:1" x14ac:dyDescent="0.25">
      <c r="A521" s="4"/>
    </row>
    <row r="522" spans="1:1" x14ac:dyDescent="0.25">
      <c r="A522" s="4"/>
    </row>
    <row r="523" spans="1:1" x14ac:dyDescent="0.25">
      <c r="A523" s="4"/>
    </row>
    <row r="524" spans="1:1" x14ac:dyDescent="0.25">
      <c r="A524" s="4"/>
    </row>
    <row r="525" spans="1:1" x14ac:dyDescent="0.25">
      <c r="A525" s="4"/>
    </row>
    <row r="526" spans="1:1" x14ac:dyDescent="0.25">
      <c r="A526" s="4"/>
    </row>
    <row r="527" spans="1:1" x14ac:dyDescent="0.25">
      <c r="A527" s="4"/>
    </row>
    <row r="528" spans="1:1" x14ac:dyDescent="0.25">
      <c r="A528" s="4"/>
    </row>
    <row r="529" spans="1:1" x14ac:dyDescent="0.25">
      <c r="A529" s="4"/>
    </row>
    <row r="530" spans="1:1" x14ac:dyDescent="0.25">
      <c r="A530" s="4"/>
    </row>
    <row r="531" spans="1:1" x14ac:dyDescent="0.25">
      <c r="A531" s="4"/>
    </row>
    <row r="532" spans="1:1" x14ac:dyDescent="0.25">
      <c r="A532" s="4"/>
    </row>
    <row r="533" spans="1:1" x14ac:dyDescent="0.25">
      <c r="A533" s="4"/>
    </row>
    <row r="534" spans="1:1" x14ac:dyDescent="0.25">
      <c r="A534" s="4"/>
    </row>
    <row r="535" spans="1:1" x14ac:dyDescent="0.25">
      <c r="A535" s="4"/>
    </row>
    <row r="536" spans="1:1" x14ac:dyDescent="0.25">
      <c r="A536" s="4"/>
    </row>
    <row r="537" spans="1:1" x14ac:dyDescent="0.25">
      <c r="A537" s="4"/>
    </row>
    <row r="538" spans="1:1" x14ac:dyDescent="0.25">
      <c r="A538" s="4"/>
    </row>
    <row r="539" spans="1:1" x14ac:dyDescent="0.25">
      <c r="A539" s="4"/>
    </row>
    <row r="540" spans="1:1" x14ac:dyDescent="0.25">
      <c r="A540" s="4"/>
    </row>
    <row r="541" spans="1:1" x14ac:dyDescent="0.25">
      <c r="A541" s="4"/>
    </row>
    <row r="542" spans="1:1" x14ac:dyDescent="0.25">
      <c r="A542" s="4"/>
    </row>
    <row r="543" spans="1:1" x14ac:dyDescent="0.25">
      <c r="A543" s="4"/>
    </row>
    <row r="544" spans="1:1" x14ac:dyDescent="0.25">
      <c r="A544" s="4"/>
    </row>
    <row r="545" spans="1:1" x14ac:dyDescent="0.25">
      <c r="A545" s="4"/>
    </row>
    <row r="546" spans="1:1" x14ac:dyDescent="0.25">
      <c r="A546" s="4"/>
    </row>
    <row r="547" spans="1:1" x14ac:dyDescent="0.25">
      <c r="A547" s="4"/>
    </row>
    <row r="548" spans="1:1" x14ac:dyDescent="0.25">
      <c r="A548" s="4"/>
    </row>
    <row r="549" spans="1:1" x14ac:dyDescent="0.25">
      <c r="A549" s="4"/>
    </row>
    <row r="550" spans="1:1" x14ac:dyDescent="0.25">
      <c r="A550" s="4"/>
    </row>
    <row r="551" spans="1:1" x14ac:dyDescent="0.25">
      <c r="A551" s="4"/>
    </row>
    <row r="552" spans="1:1" x14ac:dyDescent="0.25">
      <c r="A552" s="4"/>
    </row>
    <row r="553" spans="1:1" x14ac:dyDescent="0.25">
      <c r="A553" s="4"/>
    </row>
    <row r="554" spans="1:1" x14ac:dyDescent="0.25">
      <c r="A554" s="4"/>
    </row>
    <row r="555" spans="1:1" x14ac:dyDescent="0.25">
      <c r="A555" s="4"/>
    </row>
    <row r="556" spans="1:1" x14ac:dyDescent="0.25">
      <c r="A556" s="4"/>
    </row>
    <row r="557" spans="1:1" x14ac:dyDescent="0.25">
      <c r="A557" s="4"/>
    </row>
    <row r="558" spans="1:1" x14ac:dyDescent="0.25">
      <c r="A558" s="4"/>
    </row>
    <row r="559" spans="1:1" x14ac:dyDescent="0.25">
      <c r="A559" s="4"/>
    </row>
    <row r="560" spans="1:1" x14ac:dyDescent="0.25">
      <c r="A560" s="4"/>
    </row>
    <row r="561" spans="1:1" x14ac:dyDescent="0.25">
      <c r="A561" s="4"/>
    </row>
    <row r="562" spans="1:1" x14ac:dyDescent="0.25">
      <c r="A562" s="4"/>
    </row>
    <row r="563" spans="1:1" x14ac:dyDescent="0.25">
      <c r="A563" s="4"/>
    </row>
    <row r="564" spans="1:1" x14ac:dyDescent="0.25">
      <c r="A564" s="4"/>
    </row>
    <row r="565" spans="1:1" x14ac:dyDescent="0.25">
      <c r="A565" s="4"/>
    </row>
    <row r="566" spans="1:1" x14ac:dyDescent="0.25">
      <c r="A566" s="4"/>
    </row>
    <row r="567" spans="1:1" x14ac:dyDescent="0.25">
      <c r="A567" s="4"/>
    </row>
    <row r="568" spans="1:1" x14ac:dyDescent="0.25">
      <c r="A568" s="4"/>
    </row>
    <row r="569" spans="1:1" x14ac:dyDescent="0.25">
      <c r="A569" s="4"/>
    </row>
    <row r="570" spans="1:1" x14ac:dyDescent="0.25">
      <c r="A570" s="4"/>
    </row>
    <row r="571" spans="1:1" x14ac:dyDescent="0.25">
      <c r="A571" s="4"/>
    </row>
    <row r="572" spans="1:1" x14ac:dyDescent="0.25">
      <c r="A572" s="4"/>
    </row>
    <row r="573" spans="1:1" x14ac:dyDescent="0.25">
      <c r="A573" s="4"/>
    </row>
    <row r="574" spans="1:1" x14ac:dyDescent="0.25">
      <c r="A574" s="4"/>
    </row>
    <row r="575" spans="1:1" x14ac:dyDescent="0.25">
      <c r="A575" s="4"/>
    </row>
    <row r="576" spans="1:1" x14ac:dyDescent="0.25">
      <c r="A576" s="4"/>
    </row>
    <row r="577" spans="1:1" x14ac:dyDescent="0.25">
      <c r="A577" s="4"/>
    </row>
    <row r="578" spans="1:1" x14ac:dyDescent="0.25">
      <c r="A578" s="4"/>
    </row>
    <row r="579" spans="1:1" x14ac:dyDescent="0.25">
      <c r="A579" s="4"/>
    </row>
    <row r="580" spans="1:1" x14ac:dyDescent="0.25">
      <c r="A580" s="4"/>
    </row>
    <row r="581" spans="1:1" x14ac:dyDescent="0.25">
      <c r="A581" s="4"/>
    </row>
    <row r="582" spans="1:1" x14ac:dyDescent="0.25">
      <c r="A582" s="4"/>
    </row>
    <row r="583" spans="1:1" x14ac:dyDescent="0.25">
      <c r="A583" s="4"/>
    </row>
    <row r="584" spans="1:1" x14ac:dyDescent="0.25">
      <c r="A584" s="4"/>
    </row>
    <row r="585" spans="1:1" x14ac:dyDescent="0.25">
      <c r="A585" s="4"/>
    </row>
    <row r="586" spans="1:1" x14ac:dyDescent="0.25">
      <c r="A586" s="4"/>
    </row>
    <row r="587" spans="1:1" x14ac:dyDescent="0.25">
      <c r="A587" s="4"/>
    </row>
    <row r="588" spans="1:1" x14ac:dyDescent="0.25">
      <c r="A588" s="4"/>
    </row>
    <row r="589" spans="1:1" x14ac:dyDescent="0.25">
      <c r="A589" s="4"/>
    </row>
    <row r="590" spans="1:1" x14ac:dyDescent="0.25">
      <c r="A590" s="4"/>
    </row>
    <row r="591" spans="1:1" x14ac:dyDescent="0.25">
      <c r="A591" s="4"/>
    </row>
    <row r="592" spans="1:1" x14ac:dyDescent="0.25">
      <c r="A592" s="4"/>
    </row>
    <row r="593" spans="1:1" x14ac:dyDescent="0.25">
      <c r="A593" s="4"/>
    </row>
    <row r="594" spans="1:1" x14ac:dyDescent="0.25">
      <c r="A594" s="4"/>
    </row>
    <row r="595" spans="1:1" x14ac:dyDescent="0.25">
      <c r="A595" s="4"/>
    </row>
    <row r="596" spans="1:1" x14ac:dyDescent="0.25">
      <c r="A596" s="4"/>
    </row>
    <row r="597" spans="1:1" x14ac:dyDescent="0.25">
      <c r="A597" s="4"/>
    </row>
    <row r="598" spans="1:1" x14ac:dyDescent="0.25">
      <c r="A598" s="4"/>
    </row>
    <row r="599" spans="1:1" x14ac:dyDescent="0.25">
      <c r="A599" s="4"/>
    </row>
    <row r="600" spans="1:1" x14ac:dyDescent="0.25">
      <c r="A600" s="4"/>
    </row>
    <row r="601" spans="1:1" x14ac:dyDescent="0.25">
      <c r="A601" s="4"/>
    </row>
    <row r="602" spans="1:1" x14ac:dyDescent="0.25">
      <c r="A602" s="4"/>
    </row>
    <row r="603" spans="1:1" x14ac:dyDescent="0.25">
      <c r="A603" s="4"/>
    </row>
    <row r="604" spans="1:1" x14ac:dyDescent="0.25">
      <c r="A604" s="4"/>
    </row>
    <row r="605" spans="1:1" x14ac:dyDescent="0.25">
      <c r="A605" s="4"/>
    </row>
    <row r="606" spans="1:1" x14ac:dyDescent="0.25">
      <c r="A606" s="4"/>
    </row>
    <row r="607" spans="1:1" x14ac:dyDescent="0.25">
      <c r="A607" s="4"/>
    </row>
    <row r="608" spans="1:1" x14ac:dyDescent="0.25">
      <c r="A608" s="4"/>
    </row>
    <row r="609" spans="1:1" x14ac:dyDescent="0.25">
      <c r="A609" s="4"/>
    </row>
    <row r="610" spans="1:1" x14ac:dyDescent="0.25">
      <c r="A610" s="4"/>
    </row>
    <row r="611" spans="1:1" x14ac:dyDescent="0.25">
      <c r="A611" s="4"/>
    </row>
    <row r="612" spans="1:1" x14ac:dyDescent="0.25">
      <c r="A612" s="4"/>
    </row>
    <row r="613" spans="1:1" x14ac:dyDescent="0.25">
      <c r="A613" s="4"/>
    </row>
    <row r="614" spans="1:1" x14ac:dyDescent="0.25">
      <c r="A614" s="4"/>
    </row>
    <row r="615" spans="1:1" x14ac:dyDescent="0.25">
      <c r="A615" s="4"/>
    </row>
    <row r="616" spans="1:1" x14ac:dyDescent="0.25">
      <c r="A616" s="4"/>
    </row>
    <row r="617" spans="1:1" x14ac:dyDescent="0.25">
      <c r="A617" s="4"/>
    </row>
    <row r="618" spans="1:1" x14ac:dyDescent="0.25">
      <c r="A618" s="4"/>
    </row>
    <row r="619" spans="1:1" x14ac:dyDescent="0.25">
      <c r="A619" s="4"/>
    </row>
    <row r="620" spans="1:1" x14ac:dyDescent="0.25">
      <c r="A620" s="4"/>
    </row>
    <row r="621" spans="1:1" x14ac:dyDescent="0.25">
      <c r="A621" s="4"/>
    </row>
    <row r="622" spans="1:1" x14ac:dyDescent="0.25">
      <c r="A622" s="4"/>
    </row>
    <row r="623" spans="1:1" x14ac:dyDescent="0.25">
      <c r="A623" s="4"/>
    </row>
    <row r="624" spans="1:1" x14ac:dyDescent="0.25">
      <c r="A624" s="4"/>
    </row>
    <row r="625" spans="1:1" x14ac:dyDescent="0.25">
      <c r="A625" s="4"/>
    </row>
    <row r="626" spans="1:1" x14ac:dyDescent="0.25">
      <c r="A626" s="4"/>
    </row>
    <row r="627" spans="1:1" x14ac:dyDescent="0.25">
      <c r="A627" s="4"/>
    </row>
    <row r="628" spans="1:1" x14ac:dyDescent="0.25">
      <c r="A628" s="4"/>
    </row>
    <row r="629" spans="1:1" x14ac:dyDescent="0.25">
      <c r="A629" s="4"/>
    </row>
    <row r="630" spans="1:1" x14ac:dyDescent="0.25">
      <c r="A630" s="4"/>
    </row>
    <row r="631" spans="1:1" x14ac:dyDescent="0.25">
      <c r="A631" s="4"/>
    </row>
    <row r="632" spans="1:1" x14ac:dyDescent="0.25">
      <c r="A632" s="4"/>
    </row>
    <row r="633" spans="1:1" x14ac:dyDescent="0.25">
      <c r="A633" s="4"/>
    </row>
    <row r="634" spans="1:1" x14ac:dyDescent="0.25">
      <c r="A634" s="4"/>
    </row>
    <row r="635" spans="1:1" x14ac:dyDescent="0.25">
      <c r="A635" s="4"/>
    </row>
    <row r="636" spans="1:1" x14ac:dyDescent="0.25">
      <c r="A636" s="4"/>
    </row>
    <row r="637" spans="1:1" x14ac:dyDescent="0.25">
      <c r="A637" s="4"/>
    </row>
    <row r="638" spans="1:1" x14ac:dyDescent="0.25">
      <c r="A638" s="4"/>
    </row>
    <row r="639" spans="1:1" x14ac:dyDescent="0.25">
      <c r="A639" s="4"/>
    </row>
    <row r="640" spans="1:1" x14ac:dyDescent="0.25">
      <c r="A640" s="4"/>
    </row>
    <row r="641" spans="1:1" x14ac:dyDescent="0.25">
      <c r="A641" s="4"/>
    </row>
    <row r="642" spans="1:1" x14ac:dyDescent="0.25">
      <c r="A642" s="4"/>
    </row>
    <row r="643" spans="1:1" x14ac:dyDescent="0.25">
      <c r="A643" s="4"/>
    </row>
    <row r="644" spans="1:1" x14ac:dyDescent="0.25">
      <c r="A644" s="4"/>
    </row>
    <row r="645" spans="1:1" x14ac:dyDescent="0.25">
      <c r="A645" s="4"/>
    </row>
    <row r="646" spans="1:1" x14ac:dyDescent="0.25">
      <c r="A646" s="4"/>
    </row>
    <row r="647" spans="1:1" x14ac:dyDescent="0.25">
      <c r="A647" s="4"/>
    </row>
    <row r="648" spans="1:1" x14ac:dyDescent="0.25">
      <c r="A648" s="4"/>
    </row>
    <row r="649" spans="1:1" x14ac:dyDescent="0.25">
      <c r="A649" s="4"/>
    </row>
    <row r="650" spans="1:1" x14ac:dyDescent="0.25">
      <c r="A650" s="4"/>
    </row>
    <row r="651" spans="1:1" x14ac:dyDescent="0.25">
      <c r="A651" s="4"/>
    </row>
    <row r="652" spans="1:1" x14ac:dyDescent="0.25">
      <c r="A652" s="4"/>
    </row>
    <row r="653" spans="1:1" x14ac:dyDescent="0.25">
      <c r="A653" s="4"/>
    </row>
    <row r="654" spans="1:1" x14ac:dyDescent="0.25">
      <c r="A654" s="4"/>
    </row>
    <row r="655" spans="1:1" x14ac:dyDescent="0.25">
      <c r="A655" s="4"/>
    </row>
    <row r="656" spans="1:1" x14ac:dyDescent="0.25">
      <c r="A656" s="4"/>
    </row>
    <row r="657" spans="1:1" x14ac:dyDescent="0.25">
      <c r="A657" s="4"/>
    </row>
    <row r="658" spans="1:1" x14ac:dyDescent="0.25">
      <c r="A658" s="4"/>
    </row>
    <row r="659" spans="1:1" x14ac:dyDescent="0.25">
      <c r="A659" s="4"/>
    </row>
    <row r="660" spans="1:1" x14ac:dyDescent="0.25">
      <c r="A660" s="4"/>
    </row>
    <row r="661" spans="1:1" x14ac:dyDescent="0.25">
      <c r="A661" s="4"/>
    </row>
    <row r="662" spans="1:1" x14ac:dyDescent="0.25">
      <c r="A662" s="4"/>
    </row>
    <row r="663" spans="1:1" x14ac:dyDescent="0.25">
      <c r="A663" s="4"/>
    </row>
    <row r="664" spans="1:1" x14ac:dyDescent="0.25">
      <c r="A664" s="4"/>
    </row>
    <row r="665" spans="1:1" x14ac:dyDescent="0.25">
      <c r="A665" s="4"/>
    </row>
    <row r="666" spans="1:1" x14ac:dyDescent="0.25">
      <c r="A666" s="4"/>
    </row>
    <row r="667" spans="1:1" x14ac:dyDescent="0.25">
      <c r="A667" s="4"/>
    </row>
    <row r="668" spans="1:1" x14ac:dyDescent="0.25">
      <c r="A668" s="4"/>
    </row>
    <row r="669" spans="1:1" x14ac:dyDescent="0.25">
      <c r="A669" s="4"/>
    </row>
    <row r="670" spans="1:1" x14ac:dyDescent="0.25">
      <c r="A670" s="4"/>
    </row>
    <row r="671" spans="1:1" x14ac:dyDescent="0.25">
      <c r="A671" s="4"/>
    </row>
    <row r="672" spans="1:1" x14ac:dyDescent="0.25">
      <c r="A672" s="4"/>
    </row>
    <row r="673" spans="1:1" x14ac:dyDescent="0.25">
      <c r="A673" s="4"/>
    </row>
    <row r="674" spans="1:1" x14ac:dyDescent="0.25">
      <c r="A674" s="4"/>
    </row>
    <row r="675" spans="1:1" x14ac:dyDescent="0.25">
      <c r="A675" s="4"/>
    </row>
    <row r="676" spans="1:1" x14ac:dyDescent="0.25">
      <c r="A676" s="4"/>
    </row>
    <row r="677" spans="1:1" x14ac:dyDescent="0.25">
      <c r="A677" s="4"/>
    </row>
    <row r="678" spans="1:1" x14ac:dyDescent="0.25">
      <c r="A678" s="4"/>
    </row>
    <row r="679" spans="1:1" x14ac:dyDescent="0.25">
      <c r="A679" s="4"/>
    </row>
    <row r="680" spans="1:1" x14ac:dyDescent="0.25">
      <c r="A680" s="4"/>
    </row>
    <row r="681" spans="1:1" x14ac:dyDescent="0.25">
      <c r="A681" s="4"/>
    </row>
    <row r="682" spans="1:1" x14ac:dyDescent="0.25">
      <c r="A682" s="4"/>
    </row>
    <row r="683" spans="1:1" x14ac:dyDescent="0.25">
      <c r="A683" s="4"/>
    </row>
    <row r="684" spans="1:1" x14ac:dyDescent="0.25">
      <c r="A684" s="4"/>
    </row>
    <row r="685" spans="1:1" x14ac:dyDescent="0.25">
      <c r="A685" s="4"/>
    </row>
    <row r="686" spans="1:1" x14ac:dyDescent="0.25">
      <c r="A686" s="4"/>
    </row>
    <row r="687" spans="1:1" x14ac:dyDescent="0.25">
      <c r="A687" s="4"/>
    </row>
    <row r="688" spans="1:1" x14ac:dyDescent="0.25">
      <c r="A688" s="4"/>
    </row>
    <row r="689" spans="1:1" x14ac:dyDescent="0.25">
      <c r="A689" s="4"/>
    </row>
    <row r="690" spans="1:1" x14ac:dyDescent="0.25">
      <c r="A690" s="4"/>
    </row>
    <row r="691" spans="1:1" x14ac:dyDescent="0.25">
      <c r="A691" s="4"/>
    </row>
    <row r="692" spans="1:1" x14ac:dyDescent="0.25">
      <c r="A692" s="4"/>
    </row>
    <row r="693" spans="1:1" x14ac:dyDescent="0.25">
      <c r="A693" s="4"/>
    </row>
    <row r="694" spans="1:1" x14ac:dyDescent="0.25">
      <c r="A694" s="4"/>
    </row>
    <row r="695" spans="1:1" x14ac:dyDescent="0.25">
      <c r="A695" s="4"/>
    </row>
    <row r="696" spans="1:1" x14ac:dyDescent="0.25">
      <c r="A696" s="4"/>
    </row>
    <row r="697" spans="1:1" x14ac:dyDescent="0.25">
      <c r="A697" s="4"/>
    </row>
    <row r="698" spans="1:1" x14ac:dyDescent="0.25">
      <c r="A698" s="4"/>
    </row>
    <row r="699" spans="1:1" x14ac:dyDescent="0.25">
      <c r="A699" s="4"/>
    </row>
    <row r="700" spans="1:1" x14ac:dyDescent="0.25">
      <c r="A700" s="4"/>
    </row>
    <row r="701" spans="1:1" x14ac:dyDescent="0.25">
      <c r="A701" s="4"/>
    </row>
    <row r="702" spans="1:1" x14ac:dyDescent="0.25">
      <c r="A702" s="4"/>
    </row>
    <row r="703" spans="1:1" x14ac:dyDescent="0.25">
      <c r="A703" s="4"/>
    </row>
    <row r="704" spans="1:1" x14ac:dyDescent="0.25">
      <c r="A704" s="4"/>
    </row>
    <row r="705" spans="1:1" x14ac:dyDescent="0.25">
      <c r="A705" s="4"/>
    </row>
    <row r="706" spans="1:1" x14ac:dyDescent="0.25">
      <c r="A706" s="4"/>
    </row>
    <row r="707" spans="1:1" x14ac:dyDescent="0.25">
      <c r="A707" s="4"/>
    </row>
    <row r="708" spans="1:1" x14ac:dyDescent="0.25">
      <c r="A708" s="4"/>
    </row>
    <row r="709" spans="1:1" x14ac:dyDescent="0.25">
      <c r="A709" s="4"/>
    </row>
    <row r="710" spans="1:1" x14ac:dyDescent="0.25">
      <c r="A710" s="4"/>
    </row>
    <row r="711" spans="1:1" x14ac:dyDescent="0.25">
      <c r="A711" s="4"/>
    </row>
    <row r="712" spans="1:1" x14ac:dyDescent="0.25">
      <c r="A712" s="4"/>
    </row>
    <row r="713" spans="1:1" x14ac:dyDescent="0.25">
      <c r="A713" s="4"/>
    </row>
    <row r="714" spans="1:1" x14ac:dyDescent="0.25">
      <c r="A714" s="4"/>
    </row>
    <row r="715" spans="1:1" x14ac:dyDescent="0.25">
      <c r="A715" s="4"/>
    </row>
    <row r="716" spans="1:1" x14ac:dyDescent="0.25">
      <c r="A716" s="4"/>
    </row>
    <row r="717" spans="1:1" x14ac:dyDescent="0.25">
      <c r="A717" s="4"/>
    </row>
    <row r="718" spans="1:1" x14ac:dyDescent="0.25">
      <c r="A718" s="4"/>
    </row>
    <row r="719" spans="1:1" x14ac:dyDescent="0.25">
      <c r="A719" s="4"/>
    </row>
    <row r="720" spans="1:1" x14ac:dyDescent="0.25">
      <c r="A720" s="4"/>
    </row>
    <row r="721" spans="1:1" x14ac:dyDescent="0.25">
      <c r="A721" s="4"/>
    </row>
    <row r="722" spans="1:1" x14ac:dyDescent="0.25">
      <c r="A722" s="4"/>
    </row>
    <row r="723" spans="1:1" x14ac:dyDescent="0.25">
      <c r="A723" s="4"/>
    </row>
    <row r="724" spans="1:1" x14ac:dyDescent="0.25">
      <c r="A724" s="4"/>
    </row>
    <row r="725" spans="1:1" x14ac:dyDescent="0.25">
      <c r="A725" s="4"/>
    </row>
    <row r="726" spans="1:1" x14ac:dyDescent="0.25">
      <c r="A726" s="4"/>
    </row>
    <row r="727" spans="1:1" x14ac:dyDescent="0.25">
      <c r="A727" s="4"/>
    </row>
    <row r="728" spans="1:1" x14ac:dyDescent="0.25">
      <c r="A728" s="4"/>
    </row>
    <row r="729" spans="1:1" x14ac:dyDescent="0.25">
      <c r="A729" s="4"/>
    </row>
    <row r="730" spans="1:1" x14ac:dyDescent="0.25">
      <c r="A730" s="4"/>
    </row>
    <row r="731" spans="1:1" x14ac:dyDescent="0.25">
      <c r="A731" s="4"/>
    </row>
    <row r="732" spans="1:1" x14ac:dyDescent="0.25">
      <c r="A732" s="4"/>
    </row>
    <row r="733" spans="1:1" x14ac:dyDescent="0.25">
      <c r="A733" s="4"/>
    </row>
    <row r="734" spans="1:1" x14ac:dyDescent="0.25">
      <c r="A734" s="4"/>
    </row>
    <row r="735" spans="1:1" x14ac:dyDescent="0.25">
      <c r="A735" s="4"/>
    </row>
    <row r="736" spans="1:1" x14ac:dyDescent="0.25">
      <c r="A736" s="4"/>
    </row>
    <row r="737" spans="1:1" x14ac:dyDescent="0.25">
      <c r="A737" s="4"/>
    </row>
    <row r="738" spans="1:1" x14ac:dyDescent="0.25">
      <c r="A738" s="4"/>
    </row>
    <row r="739" spans="1:1" x14ac:dyDescent="0.25">
      <c r="A739" s="4"/>
    </row>
    <row r="740" spans="1:1" x14ac:dyDescent="0.25">
      <c r="A740" s="4"/>
    </row>
    <row r="741" spans="1:1" x14ac:dyDescent="0.25">
      <c r="A741" s="4"/>
    </row>
    <row r="742" spans="1:1" x14ac:dyDescent="0.25">
      <c r="A742" s="4"/>
    </row>
    <row r="743" spans="1:1" x14ac:dyDescent="0.25">
      <c r="A743" s="4"/>
    </row>
    <row r="744" spans="1:1" x14ac:dyDescent="0.25">
      <c r="A744" s="4"/>
    </row>
    <row r="745" spans="1:1" x14ac:dyDescent="0.25">
      <c r="A745" s="4"/>
    </row>
    <row r="746" spans="1:1" x14ac:dyDescent="0.25">
      <c r="A746" s="4"/>
    </row>
    <row r="747" spans="1:1" x14ac:dyDescent="0.25">
      <c r="A747" s="4"/>
    </row>
    <row r="748" spans="1:1" x14ac:dyDescent="0.25">
      <c r="A748" s="4"/>
    </row>
    <row r="749" spans="1:1" x14ac:dyDescent="0.25">
      <c r="A749" s="4"/>
    </row>
    <row r="750" spans="1:1" x14ac:dyDescent="0.25">
      <c r="A750" s="4"/>
    </row>
    <row r="751" spans="1:1" x14ac:dyDescent="0.25">
      <c r="A751" s="4"/>
    </row>
    <row r="752" spans="1:1" x14ac:dyDescent="0.25">
      <c r="A752" s="4"/>
    </row>
    <row r="753" spans="1:1" x14ac:dyDescent="0.25">
      <c r="A753" s="4"/>
    </row>
    <row r="754" spans="1:1" x14ac:dyDescent="0.25">
      <c r="A754" s="4"/>
    </row>
    <row r="755" spans="1:1" x14ac:dyDescent="0.25">
      <c r="A755" s="4"/>
    </row>
    <row r="756" spans="1:1" x14ac:dyDescent="0.25">
      <c r="A756" s="4"/>
    </row>
    <row r="757" spans="1:1" x14ac:dyDescent="0.25">
      <c r="A757" s="4"/>
    </row>
    <row r="758" spans="1:1" x14ac:dyDescent="0.25">
      <c r="A758" s="4"/>
    </row>
    <row r="759" spans="1:1" x14ac:dyDescent="0.25">
      <c r="A759" s="4"/>
    </row>
    <row r="760" spans="1:1" x14ac:dyDescent="0.25">
      <c r="A760" s="4"/>
    </row>
    <row r="761" spans="1:1" x14ac:dyDescent="0.25">
      <c r="A761" s="4"/>
    </row>
    <row r="762" spans="1:1" x14ac:dyDescent="0.25">
      <c r="A762" s="4"/>
    </row>
    <row r="763" spans="1:1" x14ac:dyDescent="0.25">
      <c r="A763" s="4"/>
    </row>
    <row r="764" spans="1:1" x14ac:dyDescent="0.25">
      <c r="A764" s="4"/>
    </row>
    <row r="765" spans="1:1" x14ac:dyDescent="0.25">
      <c r="A765" s="4"/>
    </row>
    <row r="766" spans="1:1" x14ac:dyDescent="0.25">
      <c r="A766" s="4"/>
    </row>
    <row r="767" spans="1:1" x14ac:dyDescent="0.25">
      <c r="A767" s="4"/>
    </row>
    <row r="768" spans="1:1" x14ac:dyDescent="0.25">
      <c r="A768" s="4"/>
    </row>
    <row r="769" spans="1:1" x14ac:dyDescent="0.25">
      <c r="A769" s="4"/>
    </row>
    <row r="770" spans="1:1" x14ac:dyDescent="0.25">
      <c r="A770" s="4"/>
    </row>
    <row r="771" spans="1:1" x14ac:dyDescent="0.25">
      <c r="A771" s="4"/>
    </row>
    <row r="772" spans="1:1" x14ac:dyDescent="0.25">
      <c r="A772" s="4"/>
    </row>
    <row r="773" spans="1:1" x14ac:dyDescent="0.25">
      <c r="A773" s="4"/>
    </row>
    <row r="774" spans="1:1" x14ac:dyDescent="0.25">
      <c r="A774" s="4"/>
    </row>
    <row r="775" spans="1:1" x14ac:dyDescent="0.25">
      <c r="A775" s="4"/>
    </row>
    <row r="776" spans="1:1" x14ac:dyDescent="0.25">
      <c r="A776" s="4"/>
    </row>
    <row r="777" spans="1:1" x14ac:dyDescent="0.25">
      <c r="A777" s="4"/>
    </row>
    <row r="778" spans="1:1" x14ac:dyDescent="0.25">
      <c r="A778" s="4"/>
    </row>
    <row r="779" spans="1:1" x14ac:dyDescent="0.25">
      <c r="A779" s="4"/>
    </row>
    <row r="780" spans="1:1" x14ac:dyDescent="0.25">
      <c r="A780" s="4"/>
    </row>
    <row r="781" spans="1:1" x14ac:dyDescent="0.25">
      <c r="A781" s="4"/>
    </row>
    <row r="782" spans="1:1" x14ac:dyDescent="0.25">
      <c r="A782" s="4"/>
    </row>
    <row r="783" spans="1:1" x14ac:dyDescent="0.25">
      <c r="A783" s="4"/>
    </row>
    <row r="784" spans="1:1" x14ac:dyDescent="0.25">
      <c r="A784" s="4"/>
    </row>
    <row r="785" spans="1:1" x14ac:dyDescent="0.25">
      <c r="A785" s="4"/>
    </row>
    <row r="786" spans="1:1" x14ac:dyDescent="0.25">
      <c r="A786" s="4"/>
    </row>
    <row r="787" spans="1:1" x14ac:dyDescent="0.25">
      <c r="A787" s="4"/>
    </row>
    <row r="788" spans="1:1" x14ac:dyDescent="0.25">
      <c r="A788" s="4"/>
    </row>
    <row r="789" spans="1:1" x14ac:dyDescent="0.25">
      <c r="A789" s="4"/>
    </row>
    <row r="790" spans="1:1" x14ac:dyDescent="0.25">
      <c r="A790" s="4"/>
    </row>
    <row r="791" spans="1:1" x14ac:dyDescent="0.25">
      <c r="A791" s="4"/>
    </row>
    <row r="792" spans="1:1" x14ac:dyDescent="0.25">
      <c r="A792" s="4"/>
    </row>
    <row r="793" spans="1:1" x14ac:dyDescent="0.25">
      <c r="A793" s="4"/>
    </row>
    <row r="794" spans="1:1" x14ac:dyDescent="0.25">
      <c r="A794" s="4"/>
    </row>
    <row r="795" spans="1:1" x14ac:dyDescent="0.25">
      <c r="A795" s="4"/>
    </row>
    <row r="796" spans="1:1" x14ac:dyDescent="0.25">
      <c r="A796" s="4"/>
    </row>
    <row r="797" spans="1:1" x14ac:dyDescent="0.25">
      <c r="A797" s="4"/>
    </row>
    <row r="798" spans="1:1" x14ac:dyDescent="0.25">
      <c r="A798" s="4"/>
    </row>
    <row r="799" spans="1:1" x14ac:dyDescent="0.25">
      <c r="A799" s="4"/>
    </row>
    <row r="800" spans="1:1" x14ac:dyDescent="0.25">
      <c r="A800" s="4"/>
    </row>
    <row r="801" spans="1:1" x14ac:dyDescent="0.25">
      <c r="A801" s="4"/>
    </row>
    <row r="802" spans="1:1" x14ac:dyDescent="0.25">
      <c r="A802" s="4"/>
    </row>
    <row r="803" spans="1:1" x14ac:dyDescent="0.25">
      <c r="A803" s="4"/>
    </row>
    <row r="804" spans="1:1" x14ac:dyDescent="0.25">
      <c r="A804" s="4"/>
    </row>
    <row r="805" spans="1:1" x14ac:dyDescent="0.25">
      <c r="A805" s="4"/>
    </row>
    <row r="806" spans="1:1" x14ac:dyDescent="0.25">
      <c r="A806" s="4"/>
    </row>
    <row r="807" spans="1:1" x14ac:dyDescent="0.25">
      <c r="A807" s="4"/>
    </row>
    <row r="808" spans="1:1" x14ac:dyDescent="0.25">
      <c r="A808" s="4"/>
    </row>
    <row r="809" spans="1:1" x14ac:dyDescent="0.25">
      <c r="A809" s="4"/>
    </row>
    <row r="810" spans="1:1" x14ac:dyDescent="0.25">
      <c r="A810" s="4"/>
    </row>
    <row r="811" spans="1:1" x14ac:dyDescent="0.25">
      <c r="A811" s="4"/>
    </row>
    <row r="812" spans="1:1" x14ac:dyDescent="0.25">
      <c r="A812" s="4"/>
    </row>
    <row r="813" spans="1:1" x14ac:dyDescent="0.25">
      <c r="A813" s="4"/>
    </row>
    <row r="814" spans="1:1" x14ac:dyDescent="0.25">
      <c r="A814" s="4"/>
    </row>
    <row r="815" spans="1:1" x14ac:dyDescent="0.25">
      <c r="A815" s="4"/>
    </row>
    <row r="816" spans="1:1" x14ac:dyDescent="0.25">
      <c r="A816" s="4"/>
    </row>
    <row r="817" spans="1:1" x14ac:dyDescent="0.25">
      <c r="A817" s="4"/>
    </row>
    <row r="818" spans="1:1" x14ac:dyDescent="0.25">
      <c r="A818" s="4"/>
    </row>
    <row r="819" spans="1:1" x14ac:dyDescent="0.25">
      <c r="A819" s="4"/>
    </row>
    <row r="820" spans="1:1" x14ac:dyDescent="0.25">
      <c r="A820" s="4"/>
    </row>
    <row r="821" spans="1:1" x14ac:dyDescent="0.25">
      <c r="A821" s="4"/>
    </row>
    <row r="822" spans="1:1" x14ac:dyDescent="0.25">
      <c r="A822" s="4"/>
    </row>
    <row r="823" spans="1:1" x14ac:dyDescent="0.25">
      <c r="A823" s="4"/>
    </row>
    <row r="824" spans="1:1" x14ac:dyDescent="0.25">
      <c r="A824" s="4"/>
    </row>
    <row r="825" spans="1:1" x14ac:dyDescent="0.25">
      <c r="A825" s="4"/>
    </row>
    <row r="826" spans="1:1" x14ac:dyDescent="0.25">
      <c r="A826" s="4"/>
    </row>
    <row r="827" spans="1:1" x14ac:dyDescent="0.25">
      <c r="A827" s="4"/>
    </row>
    <row r="828" spans="1:1" x14ac:dyDescent="0.25">
      <c r="A828" s="4"/>
    </row>
    <row r="829" spans="1:1" x14ac:dyDescent="0.25">
      <c r="A829" s="4"/>
    </row>
    <row r="830" spans="1:1" x14ac:dyDescent="0.25">
      <c r="A830" s="4"/>
    </row>
    <row r="831" spans="1:1" x14ac:dyDescent="0.25">
      <c r="A831" s="4"/>
    </row>
    <row r="832" spans="1:1" x14ac:dyDescent="0.25">
      <c r="A832" s="4"/>
    </row>
    <row r="833" spans="1:1" x14ac:dyDescent="0.25">
      <c r="A833" s="4"/>
    </row>
    <row r="834" spans="1:1" x14ac:dyDescent="0.25">
      <c r="A834" s="4"/>
    </row>
    <row r="835" spans="1:1" x14ac:dyDescent="0.25">
      <c r="A835" s="4"/>
    </row>
    <row r="836" spans="1:1" x14ac:dyDescent="0.25">
      <c r="A836" s="4"/>
    </row>
    <row r="837" spans="1:1" x14ac:dyDescent="0.25">
      <c r="A837" s="4"/>
    </row>
    <row r="838" spans="1:1" x14ac:dyDescent="0.25">
      <c r="A838" s="4"/>
    </row>
    <row r="839" spans="1:1" x14ac:dyDescent="0.25">
      <c r="A839" s="4"/>
    </row>
    <row r="840" spans="1:1" x14ac:dyDescent="0.25">
      <c r="A840" s="4"/>
    </row>
    <row r="841" spans="1:1" x14ac:dyDescent="0.25">
      <c r="A841" s="4"/>
    </row>
    <row r="842" spans="1:1" x14ac:dyDescent="0.25">
      <c r="A842" s="4"/>
    </row>
    <row r="843" spans="1:1" x14ac:dyDescent="0.25">
      <c r="A843" s="4"/>
    </row>
    <row r="844" spans="1:1" x14ac:dyDescent="0.25">
      <c r="A844" s="4"/>
    </row>
    <row r="845" spans="1:1" x14ac:dyDescent="0.25">
      <c r="A845" s="4"/>
    </row>
    <row r="846" spans="1:1" x14ac:dyDescent="0.25">
      <c r="A846" s="4"/>
    </row>
    <row r="847" spans="1:1" x14ac:dyDescent="0.25">
      <c r="A847" s="4"/>
    </row>
    <row r="848" spans="1:1" x14ac:dyDescent="0.25">
      <c r="A848" s="4"/>
    </row>
    <row r="849" spans="1:1" x14ac:dyDescent="0.25">
      <c r="A849" s="4"/>
    </row>
    <row r="850" spans="1:1" x14ac:dyDescent="0.25">
      <c r="A850" s="4"/>
    </row>
    <row r="851" spans="1:1" x14ac:dyDescent="0.25">
      <c r="A851" s="4"/>
    </row>
    <row r="852" spans="1:1" x14ac:dyDescent="0.25">
      <c r="A852" s="4"/>
    </row>
    <row r="853" spans="1:1" x14ac:dyDescent="0.25">
      <c r="A853" s="4"/>
    </row>
    <row r="854" spans="1:1" x14ac:dyDescent="0.25">
      <c r="A854" s="4"/>
    </row>
    <row r="855" spans="1:1" x14ac:dyDescent="0.25">
      <c r="A855" s="4"/>
    </row>
    <row r="856" spans="1:1" x14ac:dyDescent="0.25">
      <c r="A856" s="4"/>
    </row>
    <row r="857" spans="1:1" x14ac:dyDescent="0.25">
      <c r="A857" s="4"/>
    </row>
    <row r="858" spans="1:1" x14ac:dyDescent="0.25">
      <c r="A858" s="4"/>
    </row>
    <row r="859" spans="1:1" x14ac:dyDescent="0.25">
      <c r="A859" s="4"/>
    </row>
    <row r="860" spans="1:1" x14ac:dyDescent="0.25">
      <c r="A860" s="4"/>
    </row>
    <row r="861" spans="1:1" x14ac:dyDescent="0.25">
      <c r="A861" s="4"/>
    </row>
    <row r="862" spans="1:1" x14ac:dyDescent="0.25">
      <c r="A862" s="4"/>
    </row>
    <row r="863" spans="1:1" x14ac:dyDescent="0.25">
      <c r="A863" s="4"/>
    </row>
    <row r="864" spans="1:1" x14ac:dyDescent="0.25">
      <c r="A864" s="4"/>
    </row>
    <row r="865" spans="1:1" x14ac:dyDescent="0.25">
      <c r="A865" s="4"/>
    </row>
    <row r="866" spans="1:1" x14ac:dyDescent="0.25">
      <c r="A866" s="4"/>
    </row>
    <row r="867" spans="1:1" x14ac:dyDescent="0.25">
      <c r="A867" s="4"/>
    </row>
    <row r="868" spans="1:1" x14ac:dyDescent="0.25">
      <c r="A868" s="4"/>
    </row>
    <row r="869" spans="1:1" x14ac:dyDescent="0.25">
      <c r="A869" s="4"/>
    </row>
    <row r="870" spans="1:1" x14ac:dyDescent="0.25">
      <c r="A870" s="4"/>
    </row>
    <row r="871" spans="1:1" x14ac:dyDescent="0.25">
      <c r="A871" s="4"/>
    </row>
    <row r="872" spans="1:1" x14ac:dyDescent="0.25">
      <c r="A872" s="4"/>
    </row>
    <row r="873" spans="1:1" x14ac:dyDescent="0.25">
      <c r="A873" s="4"/>
    </row>
    <row r="874" spans="1:1" x14ac:dyDescent="0.25">
      <c r="A874" s="4"/>
    </row>
    <row r="875" spans="1:1" x14ac:dyDescent="0.25">
      <c r="A875" s="4"/>
    </row>
    <row r="876" spans="1:1" x14ac:dyDescent="0.25">
      <c r="A876" s="4"/>
    </row>
    <row r="877" spans="1:1" x14ac:dyDescent="0.25">
      <c r="A877" s="4"/>
    </row>
    <row r="878" spans="1:1" x14ac:dyDescent="0.25">
      <c r="A878" s="4"/>
    </row>
    <row r="879" spans="1:1" x14ac:dyDescent="0.25">
      <c r="A879" s="4"/>
    </row>
    <row r="880" spans="1:1" x14ac:dyDescent="0.25">
      <c r="A880" s="4"/>
    </row>
    <row r="881" spans="1:1" x14ac:dyDescent="0.25">
      <c r="A881" s="4"/>
    </row>
    <row r="882" spans="1:1" x14ac:dyDescent="0.25">
      <c r="A882" s="4"/>
    </row>
    <row r="883" spans="1:1" x14ac:dyDescent="0.25">
      <c r="A883" s="4"/>
    </row>
    <row r="884" spans="1:1" x14ac:dyDescent="0.25">
      <c r="A884" s="4"/>
    </row>
    <row r="885" spans="1:1" x14ac:dyDescent="0.25">
      <c r="A885" s="4"/>
    </row>
    <row r="886" spans="1:1" x14ac:dyDescent="0.25">
      <c r="A886" s="4"/>
    </row>
    <row r="887" spans="1:1" x14ac:dyDescent="0.25">
      <c r="A887" s="4"/>
    </row>
    <row r="888" spans="1:1" x14ac:dyDescent="0.25">
      <c r="A888" s="4"/>
    </row>
    <row r="889" spans="1:1" x14ac:dyDescent="0.25">
      <c r="A889" s="4"/>
    </row>
    <row r="890" spans="1:1" x14ac:dyDescent="0.25">
      <c r="A890" s="4"/>
    </row>
    <row r="891" spans="1:1" x14ac:dyDescent="0.25">
      <c r="A891" s="4"/>
    </row>
    <row r="892" spans="1:1" x14ac:dyDescent="0.25">
      <c r="A892" s="4"/>
    </row>
    <row r="893" spans="1:1" x14ac:dyDescent="0.25">
      <c r="A893" s="4"/>
    </row>
    <row r="894" spans="1:1" x14ac:dyDescent="0.25">
      <c r="A894" s="4"/>
    </row>
    <row r="895" spans="1:1" x14ac:dyDescent="0.25">
      <c r="A895" s="4"/>
    </row>
    <row r="896" spans="1:1" x14ac:dyDescent="0.25">
      <c r="A896" s="4"/>
    </row>
    <row r="897" spans="1:1" x14ac:dyDescent="0.25">
      <c r="A897" s="4"/>
    </row>
    <row r="898" spans="1:1" x14ac:dyDescent="0.25">
      <c r="A898" s="4"/>
    </row>
    <row r="899" spans="1:1" x14ac:dyDescent="0.25">
      <c r="A899" s="4"/>
    </row>
    <row r="900" spans="1:1" x14ac:dyDescent="0.25">
      <c r="A900" s="4"/>
    </row>
    <row r="901" spans="1:1" x14ac:dyDescent="0.25">
      <c r="A901" s="4"/>
    </row>
    <row r="902" spans="1:1" x14ac:dyDescent="0.25">
      <c r="A902" s="4"/>
    </row>
    <row r="903" spans="1:1" x14ac:dyDescent="0.25">
      <c r="A903" s="4"/>
    </row>
    <row r="904" spans="1:1" x14ac:dyDescent="0.25">
      <c r="A904" s="4"/>
    </row>
    <row r="905" spans="1:1" x14ac:dyDescent="0.25">
      <c r="A905" s="4"/>
    </row>
    <row r="906" spans="1:1" x14ac:dyDescent="0.25">
      <c r="A906" s="4"/>
    </row>
    <row r="907" spans="1:1" x14ac:dyDescent="0.25">
      <c r="A907" s="4"/>
    </row>
    <row r="908" spans="1:1" x14ac:dyDescent="0.25">
      <c r="A908" s="4"/>
    </row>
    <row r="909" spans="1:1" x14ac:dyDescent="0.25">
      <c r="A909" s="4"/>
    </row>
    <row r="910" spans="1:1" x14ac:dyDescent="0.25">
      <c r="A910" s="4"/>
    </row>
    <row r="911" spans="1:1" x14ac:dyDescent="0.25">
      <c r="A911" s="4"/>
    </row>
    <row r="912" spans="1:1" x14ac:dyDescent="0.25">
      <c r="A912" s="4"/>
    </row>
    <row r="913" spans="1:1" x14ac:dyDescent="0.25">
      <c r="A913" s="4"/>
    </row>
    <row r="914" spans="1:1" x14ac:dyDescent="0.25">
      <c r="A914" s="4"/>
    </row>
    <row r="915" spans="1:1" x14ac:dyDescent="0.25">
      <c r="A915" s="4"/>
    </row>
    <row r="916" spans="1:1" x14ac:dyDescent="0.25">
      <c r="A916" s="4"/>
    </row>
    <row r="917" spans="1:1" x14ac:dyDescent="0.25">
      <c r="A917" s="4"/>
    </row>
    <row r="918" spans="1:1" x14ac:dyDescent="0.25">
      <c r="A918" s="4"/>
    </row>
    <row r="919" spans="1:1" x14ac:dyDescent="0.25">
      <c r="A919" s="4"/>
    </row>
    <row r="920" spans="1:1" x14ac:dyDescent="0.25">
      <c r="A920" s="4"/>
    </row>
    <row r="921" spans="1:1" x14ac:dyDescent="0.25">
      <c r="A921" s="4"/>
    </row>
    <row r="922" spans="1:1" x14ac:dyDescent="0.25">
      <c r="A922" s="4"/>
    </row>
    <row r="923" spans="1:1" x14ac:dyDescent="0.25">
      <c r="A923" s="4"/>
    </row>
    <row r="924" spans="1:1" x14ac:dyDescent="0.25">
      <c r="A924" s="4"/>
    </row>
    <row r="925" spans="1:1" x14ac:dyDescent="0.25">
      <c r="A925" s="4"/>
    </row>
    <row r="926" spans="1:1" x14ac:dyDescent="0.25">
      <c r="A926" s="4"/>
    </row>
    <row r="927" spans="1:1" x14ac:dyDescent="0.25">
      <c r="A927" s="4"/>
    </row>
    <row r="928" spans="1:1" x14ac:dyDescent="0.25">
      <c r="A928" s="4"/>
    </row>
    <row r="929" spans="1:1" x14ac:dyDescent="0.25">
      <c r="A929" s="4"/>
    </row>
    <row r="930" spans="1:1" x14ac:dyDescent="0.25">
      <c r="A930" s="4"/>
    </row>
    <row r="931" spans="1:1" x14ac:dyDescent="0.25">
      <c r="A931" s="4"/>
    </row>
    <row r="932" spans="1:1" x14ac:dyDescent="0.25">
      <c r="A932" s="4"/>
    </row>
    <row r="933" spans="1:1" x14ac:dyDescent="0.25">
      <c r="A933" s="4"/>
    </row>
    <row r="934" spans="1:1" x14ac:dyDescent="0.25">
      <c r="A934" s="4"/>
    </row>
    <row r="935" spans="1:1" x14ac:dyDescent="0.25">
      <c r="A935" s="4"/>
    </row>
    <row r="936" spans="1:1" x14ac:dyDescent="0.25">
      <c r="A936" s="4"/>
    </row>
    <row r="937" spans="1:1" x14ac:dyDescent="0.25">
      <c r="A937" s="4"/>
    </row>
    <row r="938" spans="1:1" x14ac:dyDescent="0.25">
      <c r="A938" s="4"/>
    </row>
    <row r="939" spans="1:1" x14ac:dyDescent="0.25">
      <c r="A939" s="4"/>
    </row>
    <row r="940" spans="1:1" x14ac:dyDescent="0.25">
      <c r="A940" s="4"/>
    </row>
    <row r="941" spans="1:1" x14ac:dyDescent="0.25">
      <c r="A941" s="4"/>
    </row>
    <row r="942" spans="1:1" x14ac:dyDescent="0.25">
      <c r="A942" s="4"/>
    </row>
    <row r="943" spans="1:1" x14ac:dyDescent="0.25">
      <c r="A943" s="4"/>
    </row>
    <row r="944" spans="1:1" x14ac:dyDescent="0.25">
      <c r="A944" s="4"/>
    </row>
    <row r="945" spans="1:1" x14ac:dyDescent="0.25">
      <c r="A945" s="4"/>
    </row>
    <row r="946" spans="1:1" x14ac:dyDescent="0.25">
      <c r="A946" s="4"/>
    </row>
    <row r="947" spans="1:1" x14ac:dyDescent="0.25">
      <c r="A947" s="4"/>
    </row>
    <row r="948" spans="1:1" x14ac:dyDescent="0.25">
      <c r="A948" s="4"/>
    </row>
    <row r="949" spans="1:1" x14ac:dyDescent="0.25">
      <c r="A949" s="4"/>
    </row>
    <row r="950" spans="1:1" x14ac:dyDescent="0.25">
      <c r="A950" s="4"/>
    </row>
    <row r="951" spans="1:1" x14ac:dyDescent="0.25">
      <c r="A951" s="4"/>
    </row>
    <row r="952" spans="1:1" x14ac:dyDescent="0.25">
      <c r="A952" s="4"/>
    </row>
    <row r="953" spans="1:1" x14ac:dyDescent="0.25">
      <c r="A953" s="4"/>
    </row>
    <row r="954" spans="1:1" x14ac:dyDescent="0.25">
      <c r="A954" s="4"/>
    </row>
    <row r="955" spans="1:1" x14ac:dyDescent="0.25">
      <c r="A955" s="4"/>
    </row>
    <row r="956" spans="1:1" x14ac:dyDescent="0.25">
      <c r="A956" s="4"/>
    </row>
    <row r="957" spans="1:1" x14ac:dyDescent="0.25">
      <c r="A957" s="4"/>
    </row>
    <row r="958" spans="1:1" x14ac:dyDescent="0.25">
      <c r="A958" s="4"/>
    </row>
    <row r="959" spans="1:1" x14ac:dyDescent="0.25">
      <c r="A959" s="4"/>
    </row>
    <row r="960" spans="1:1" x14ac:dyDescent="0.25">
      <c r="A960" s="4"/>
    </row>
    <row r="961" spans="1:1" x14ac:dyDescent="0.25">
      <c r="A961" s="4"/>
    </row>
    <row r="962" spans="1:1" x14ac:dyDescent="0.25">
      <c r="A962" s="4"/>
    </row>
    <row r="963" spans="1:1" x14ac:dyDescent="0.25">
      <c r="A963" s="4"/>
    </row>
    <row r="964" spans="1:1" x14ac:dyDescent="0.25">
      <c r="A964" s="4"/>
    </row>
    <row r="965" spans="1:1" x14ac:dyDescent="0.25">
      <c r="A965" s="4"/>
    </row>
    <row r="966" spans="1:1" x14ac:dyDescent="0.25">
      <c r="A966" s="4"/>
    </row>
    <row r="967" spans="1:1" x14ac:dyDescent="0.25">
      <c r="A967" s="4"/>
    </row>
    <row r="968" spans="1:1" x14ac:dyDescent="0.25">
      <c r="A968" s="4"/>
    </row>
    <row r="969" spans="1:1" x14ac:dyDescent="0.25">
      <c r="A969" s="4"/>
    </row>
    <row r="970" spans="1:1" x14ac:dyDescent="0.25">
      <c r="A970" s="4"/>
    </row>
    <row r="971" spans="1:1" x14ac:dyDescent="0.25">
      <c r="A971" s="4"/>
    </row>
    <row r="972" spans="1:1" x14ac:dyDescent="0.25">
      <c r="A972" s="4"/>
    </row>
    <row r="973" spans="1:1" x14ac:dyDescent="0.25">
      <c r="A973" s="4"/>
    </row>
    <row r="974" spans="1:1" x14ac:dyDescent="0.25">
      <c r="A974" s="4"/>
    </row>
    <row r="975" spans="1:1" x14ac:dyDescent="0.25">
      <c r="A975" s="4"/>
    </row>
    <row r="976" spans="1:1" x14ac:dyDescent="0.25">
      <c r="A976" s="4"/>
    </row>
    <row r="977" spans="1:1" x14ac:dyDescent="0.25">
      <c r="A977" s="4"/>
    </row>
    <row r="978" spans="1:1" x14ac:dyDescent="0.25">
      <c r="A978" s="4"/>
    </row>
    <row r="979" spans="1:1" x14ac:dyDescent="0.25">
      <c r="A979" s="4"/>
    </row>
    <row r="980" spans="1:1" x14ac:dyDescent="0.25">
      <c r="A980" s="4"/>
    </row>
    <row r="981" spans="1:1" x14ac:dyDescent="0.25">
      <c r="A981" s="4"/>
    </row>
    <row r="982" spans="1:1" x14ac:dyDescent="0.25">
      <c r="A982" s="4"/>
    </row>
    <row r="983" spans="1:1" x14ac:dyDescent="0.25">
      <c r="A983" s="4"/>
    </row>
    <row r="984" spans="1:1" x14ac:dyDescent="0.25">
      <c r="A984" s="4"/>
    </row>
    <row r="985" spans="1:1" x14ac:dyDescent="0.25">
      <c r="A985" s="4"/>
    </row>
    <row r="986" spans="1:1" x14ac:dyDescent="0.25">
      <c r="A986" s="4"/>
    </row>
    <row r="987" spans="1:1" x14ac:dyDescent="0.25">
      <c r="A987" s="4"/>
    </row>
    <row r="988" spans="1:1" x14ac:dyDescent="0.25">
      <c r="A988" s="4"/>
    </row>
    <row r="989" spans="1:1" x14ac:dyDescent="0.25">
      <c r="A989" s="4"/>
    </row>
    <row r="990" spans="1:1" x14ac:dyDescent="0.25">
      <c r="A990" s="4"/>
    </row>
    <row r="991" spans="1:1" x14ac:dyDescent="0.25">
      <c r="A991" s="4"/>
    </row>
    <row r="992" spans="1:1" x14ac:dyDescent="0.25">
      <c r="A992" s="4"/>
    </row>
    <row r="993" spans="1:1" x14ac:dyDescent="0.25">
      <c r="A993" s="4"/>
    </row>
    <row r="994" spans="1:1" x14ac:dyDescent="0.25">
      <c r="A994" s="4"/>
    </row>
    <row r="995" spans="1:1" x14ac:dyDescent="0.25">
      <c r="A995" s="4"/>
    </row>
    <row r="996" spans="1:1" x14ac:dyDescent="0.25">
      <c r="A996" s="4"/>
    </row>
    <row r="997" spans="1:1" x14ac:dyDescent="0.25">
      <c r="A997" s="4"/>
    </row>
    <row r="998" spans="1:1" x14ac:dyDescent="0.25">
      <c r="A998" s="4"/>
    </row>
    <row r="999" spans="1:1" x14ac:dyDescent="0.25">
      <c r="A999" s="4"/>
    </row>
    <row r="1000" spans="1:1" x14ac:dyDescent="0.25">
      <c r="A1000" s="4"/>
    </row>
    <row r="1001" spans="1:1" x14ac:dyDescent="0.25">
      <c r="A1001" s="4"/>
    </row>
    <row r="1002" spans="1:1" x14ac:dyDescent="0.25">
      <c r="A1002" s="4"/>
    </row>
    <row r="1003" spans="1:1" x14ac:dyDescent="0.25">
      <c r="A1003" s="4"/>
    </row>
    <row r="1004" spans="1:1" x14ac:dyDescent="0.25">
      <c r="A1004" s="4"/>
    </row>
    <row r="1005" spans="1:1" x14ac:dyDescent="0.25">
      <c r="A1005" s="4"/>
    </row>
    <row r="1006" spans="1:1" x14ac:dyDescent="0.25">
      <c r="A1006" s="4"/>
    </row>
    <row r="1007" spans="1:1" x14ac:dyDescent="0.25">
      <c r="A1007" s="4"/>
    </row>
    <row r="1008" spans="1:1" x14ac:dyDescent="0.25">
      <c r="A1008" s="4"/>
    </row>
    <row r="1009" spans="1:1" x14ac:dyDescent="0.25">
      <c r="A1009" s="4"/>
    </row>
    <row r="1010" spans="1:1" x14ac:dyDescent="0.25">
      <c r="A1010" s="4"/>
    </row>
    <row r="1011" spans="1:1" x14ac:dyDescent="0.25">
      <c r="A1011" s="4"/>
    </row>
    <row r="1012" spans="1:1" x14ac:dyDescent="0.25">
      <c r="A1012" s="4"/>
    </row>
    <row r="1013" spans="1:1" x14ac:dyDescent="0.25">
      <c r="A1013" s="4"/>
    </row>
    <row r="1014" spans="1:1" x14ac:dyDescent="0.25">
      <c r="A1014" s="4"/>
    </row>
    <row r="1015" spans="1:1" x14ac:dyDescent="0.25">
      <c r="A1015" s="4"/>
    </row>
    <row r="1016" spans="1:1" x14ac:dyDescent="0.25">
      <c r="A1016" s="4"/>
    </row>
    <row r="1017" spans="1:1" x14ac:dyDescent="0.25">
      <c r="A1017" s="4"/>
    </row>
    <row r="1018" spans="1:1" x14ac:dyDescent="0.25">
      <c r="A1018" s="4"/>
    </row>
    <row r="1019" spans="1:1" x14ac:dyDescent="0.25">
      <c r="A1019" s="4"/>
    </row>
    <row r="1020" spans="1:1" x14ac:dyDescent="0.25">
      <c r="A1020" s="4"/>
    </row>
    <row r="1021" spans="1:1" x14ac:dyDescent="0.25">
      <c r="A1021" s="4"/>
    </row>
    <row r="1022" spans="1:1" x14ac:dyDescent="0.25">
      <c r="A1022" s="4"/>
    </row>
    <row r="1023" spans="1:1" x14ac:dyDescent="0.25">
      <c r="A1023" s="4"/>
    </row>
    <row r="1024" spans="1:1" x14ac:dyDescent="0.25">
      <c r="A1024" s="4"/>
    </row>
    <row r="1025" spans="1:1" x14ac:dyDescent="0.25">
      <c r="A1025" s="4"/>
    </row>
    <row r="1026" spans="1:1" x14ac:dyDescent="0.25">
      <c r="A1026" s="4"/>
    </row>
    <row r="1027" spans="1:1" x14ac:dyDescent="0.25">
      <c r="A1027" s="4"/>
    </row>
    <row r="1028" spans="1:1" x14ac:dyDescent="0.25">
      <c r="A1028" s="4"/>
    </row>
    <row r="1029" spans="1:1" x14ac:dyDescent="0.25">
      <c r="A1029" s="4"/>
    </row>
    <row r="1030" spans="1:1" x14ac:dyDescent="0.25">
      <c r="A1030" s="4"/>
    </row>
    <row r="1031" spans="1:1" x14ac:dyDescent="0.25">
      <c r="A1031" s="4"/>
    </row>
    <row r="1032" spans="1:1" x14ac:dyDescent="0.25">
      <c r="A1032" s="4"/>
    </row>
    <row r="1033" spans="1:1" x14ac:dyDescent="0.25">
      <c r="A1033" s="4"/>
    </row>
    <row r="1034" spans="1:1" x14ac:dyDescent="0.25">
      <c r="A1034" s="4"/>
    </row>
    <row r="1035" spans="1:1" x14ac:dyDescent="0.25">
      <c r="A1035" s="4"/>
    </row>
    <row r="1036" spans="1:1" x14ac:dyDescent="0.25">
      <c r="A1036" s="4"/>
    </row>
    <row r="1037" spans="1:1" x14ac:dyDescent="0.25">
      <c r="A1037" s="4"/>
    </row>
    <row r="1038" spans="1:1" x14ac:dyDescent="0.25">
      <c r="A1038" s="4"/>
    </row>
    <row r="1039" spans="1:1" x14ac:dyDescent="0.25">
      <c r="A1039" s="4"/>
    </row>
    <row r="1040" spans="1:1" x14ac:dyDescent="0.25">
      <c r="A1040" s="4"/>
    </row>
    <row r="1041" spans="1:1" x14ac:dyDescent="0.25">
      <c r="A1041" s="4"/>
    </row>
    <row r="1042" spans="1:1" x14ac:dyDescent="0.25">
      <c r="A1042" s="4"/>
    </row>
    <row r="1043" spans="1:1" x14ac:dyDescent="0.25">
      <c r="A1043" s="4"/>
    </row>
    <row r="1044" spans="1:1" x14ac:dyDescent="0.25">
      <c r="A1044" s="4"/>
    </row>
    <row r="1045" spans="1:1" x14ac:dyDescent="0.25">
      <c r="A1045" s="4"/>
    </row>
    <row r="1046" spans="1:1" x14ac:dyDescent="0.25">
      <c r="A1046" s="4"/>
    </row>
    <row r="1047" spans="1:1" x14ac:dyDescent="0.25">
      <c r="A1047" s="4"/>
    </row>
    <row r="1048" spans="1:1" x14ac:dyDescent="0.25">
      <c r="A1048" s="4"/>
    </row>
    <row r="1049" spans="1:1" x14ac:dyDescent="0.25">
      <c r="A1049" s="4"/>
    </row>
    <row r="1050" spans="1:1" x14ac:dyDescent="0.25">
      <c r="A1050" s="4"/>
    </row>
    <row r="1051" spans="1:1" x14ac:dyDescent="0.25">
      <c r="A1051" s="4"/>
    </row>
    <row r="1052" spans="1:1" x14ac:dyDescent="0.25">
      <c r="A1052" s="4"/>
    </row>
    <row r="1053" spans="1:1" x14ac:dyDescent="0.25">
      <c r="A1053" s="4"/>
    </row>
    <row r="1054" spans="1:1" x14ac:dyDescent="0.25">
      <c r="A1054" s="4"/>
    </row>
    <row r="1055" spans="1:1" x14ac:dyDescent="0.25">
      <c r="A1055" s="4"/>
    </row>
    <row r="1056" spans="1:1" x14ac:dyDescent="0.25">
      <c r="A1056" s="4"/>
    </row>
    <row r="1057" spans="1:1" x14ac:dyDescent="0.25">
      <c r="A1057" s="4"/>
    </row>
    <row r="1058" spans="1:1" x14ac:dyDescent="0.25">
      <c r="A1058" s="4"/>
    </row>
    <row r="1059" spans="1:1" x14ac:dyDescent="0.25">
      <c r="A1059" s="4"/>
    </row>
    <row r="1060" spans="1:1" x14ac:dyDescent="0.25">
      <c r="A1060" s="4"/>
    </row>
    <row r="1061" spans="1:1" x14ac:dyDescent="0.25">
      <c r="A1061" s="4"/>
    </row>
    <row r="1062" spans="1:1" x14ac:dyDescent="0.25">
      <c r="A1062" s="4"/>
    </row>
    <row r="1063" spans="1:1" x14ac:dyDescent="0.25">
      <c r="A1063" s="4"/>
    </row>
    <row r="1064" spans="1:1" x14ac:dyDescent="0.25">
      <c r="A1064" s="4"/>
    </row>
    <row r="1065" spans="1:1" x14ac:dyDescent="0.25">
      <c r="A1065" s="4"/>
    </row>
    <row r="1066" spans="1:1" x14ac:dyDescent="0.25">
      <c r="A1066" s="4"/>
    </row>
    <row r="1067" spans="1:1" x14ac:dyDescent="0.25">
      <c r="A1067" s="4"/>
    </row>
    <row r="1068" spans="1:1" x14ac:dyDescent="0.25">
      <c r="A1068" s="4"/>
    </row>
    <row r="1069" spans="1:1" x14ac:dyDescent="0.25">
      <c r="A1069" s="4"/>
    </row>
    <row r="1070" spans="1:1" x14ac:dyDescent="0.25">
      <c r="A1070" s="4"/>
    </row>
    <row r="1071" spans="1:1" x14ac:dyDescent="0.25">
      <c r="A1071" s="4"/>
    </row>
    <row r="1072" spans="1:1" x14ac:dyDescent="0.25">
      <c r="A1072" s="4"/>
    </row>
    <row r="1073" spans="1:1" x14ac:dyDescent="0.25">
      <c r="A1073" s="4"/>
    </row>
    <row r="1074" spans="1:1" x14ac:dyDescent="0.25">
      <c r="A1074" s="4"/>
    </row>
    <row r="1075" spans="1:1" x14ac:dyDescent="0.25">
      <c r="A1075" s="4"/>
    </row>
    <row r="1076" spans="1:1" x14ac:dyDescent="0.25">
      <c r="A1076" s="4"/>
    </row>
    <row r="1077" spans="1:1" x14ac:dyDescent="0.25">
      <c r="A1077" s="4"/>
    </row>
    <row r="1078" spans="1:1" x14ac:dyDescent="0.25">
      <c r="A1078" s="4"/>
    </row>
    <row r="1079" spans="1:1" x14ac:dyDescent="0.25">
      <c r="A1079" s="4"/>
    </row>
    <row r="1080" spans="1:1" x14ac:dyDescent="0.25">
      <c r="A1080" s="4"/>
    </row>
    <row r="1081" spans="1:1" x14ac:dyDescent="0.25">
      <c r="A1081" s="4"/>
    </row>
    <row r="1082" spans="1:1" x14ac:dyDescent="0.25">
      <c r="A1082" s="4"/>
    </row>
    <row r="1083" spans="1:1" x14ac:dyDescent="0.25">
      <c r="A1083" s="4"/>
    </row>
    <row r="1084" spans="1:1" x14ac:dyDescent="0.25">
      <c r="A1084" s="4"/>
    </row>
    <row r="1085" spans="1:1" x14ac:dyDescent="0.25">
      <c r="A1085" s="4"/>
    </row>
    <row r="1086" spans="1:1" x14ac:dyDescent="0.25">
      <c r="A1086" s="4"/>
    </row>
    <row r="1087" spans="1:1" x14ac:dyDescent="0.25">
      <c r="A1087" s="4"/>
    </row>
    <row r="1088" spans="1:1" x14ac:dyDescent="0.25">
      <c r="A1088" s="4"/>
    </row>
    <row r="1089" spans="1:1" x14ac:dyDescent="0.25">
      <c r="A1089" s="4"/>
    </row>
    <row r="1090" spans="1:1" x14ac:dyDescent="0.25">
      <c r="A1090" s="4"/>
    </row>
    <row r="1091" spans="1:1" x14ac:dyDescent="0.25">
      <c r="A1091" s="4"/>
    </row>
    <row r="1092" spans="1:1" x14ac:dyDescent="0.25">
      <c r="A1092" s="4"/>
    </row>
    <row r="1093" spans="1:1" x14ac:dyDescent="0.25">
      <c r="A1093" s="4"/>
    </row>
    <row r="1094" spans="1:1" x14ac:dyDescent="0.25">
      <c r="A1094" s="4"/>
    </row>
    <row r="1095" spans="1:1" x14ac:dyDescent="0.25">
      <c r="A1095" s="4"/>
    </row>
    <row r="1096" spans="1:1" x14ac:dyDescent="0.25">
      <c r="A1096" s="4"/>
    </row>
    <row r="1097" spans="1:1" x14ac:dyDescent="0.25">
      <c r="A1097" s="4"/>
    </row>
    <row r="1098" spans="1:1" x14ac:dyDescent="0.25">
      <c r="A1098" s="4"/>
    </row>
    <row r="1099" spans="1:1" x14ac:dyDescent="0.25">
      <c r="A1099" s="4"/>
    </row>
    <row r="1100" spans="1:1" x14ac:dyDescent="0.25">
      <c r="A1100" s="4"/>
    </row>
    <row r="1101" spans="1:1" x14ac:dyDescent="0.25">
      <c r="A1101" s="4"/>
    </row>
    <row r="1102" spans="1:1" x14ac:dyDescent="0.25">
      <c r="A1102" s="4"/>
    </row>
    <row r="1103" spans="1:1" x14ac:dyDescent="0.25">
      <c r="A1103" s="4"/>
    </row>
    <row r="1104" spans="1:1" x14ac:dyDescent="0.25">
      <c r="A1104" s="4"/>
    </row>
    <row r="1105" spans="1:1" x14ac:dyDescent="0.25">
      <c r="A1105" s="4"/>
    </row>
    <row r="1106" spans="1:1" x14ac:dyDescent="0.25">
      <c r="A1106" s="4"/>
    </row>
    <row r="1107" spans="1:1" x14ac:dyDescent="0.25">
      <c r="A1107" s="4"/>
    </row>
    <row r="1108" spans="1:1" x14ac:dyDescent="0.25">
      <c r="A1108" s="4"/>
    </row>
    <row r="1109" spans="1:1" x14ac:dyDescent="0.25">
      <c r="A1109" s="4"/>
    </row>
    <row r="1110" spans="1:1" x14ac:dyDescent="0.25">
      <c r="A1110" s="4"/>
    </row>
    <row r="1111" spans="1:1" x14ac:dyDescent="0.25">
      <c r="A1111" s="4"/>
    </row>
    <row r="1112" spans="1:1" x14ac:dyDescent="0.25">
      <c r="A1112" s="4"/>
    </row>
    <row r="1113" spans="1:1" x14ac:dyDescent="0.25">
      <c r="A1113" s="4"/>
    </row>
    <row r="1114" spans="1:1" x14ac:dyDescent="0.25">
      <c r="A1114" s="4"/>
    </row>
    <row r="1115" spans="1:1" x14ac:dyDescent="0.25">
      <c r="A1115" s="4"/>
    </row>
    <row r="1116" spans="1:1" x14ac:dyDescent="0.25">
      <c r="A1116" s="4"/>
    </row>
    <row r="1117" spans="1:1" x14ac:dyDescent="0.25">
      <c r="A1117" s="4"/>
    </row>
    <row r="1118" spans="1:1" x14ac:dyDescent="0.25">
      <c r="A1118" s="4"/>
    </row>
    <row r="1119" spans="1:1" x14ac:dyDescent="0.25">
      <c r="A1119" s="4"/>
    </row>
    <row r="1120" spans="1:1" x14ac:dyDescent="0.25">
      <c r="A1120" s="4"/>
    </row>
    <row r="1121" spans="1:1" x14ac:dyDescent="0.25">
      <c r="A1121" s="4"/>
    </row>
    <row r="1122" spans="1:1" x14ac:dyDescent="0.25">
      <c r="A1122" s="4"/>
    </row>
    <row r="1123" spans="1:1" x14ac:dyDescent="0.25">
      <c r="A1123" s="4"/>
    </row>
    <row r="1124" spans="1:1" x14ac:dyDescent="0.25">
      <c r="A1124" s="4"/>
    </row>
    <row r="1125" spans="1:1" x14ac:dyDescent="0.25">
      <c r="A1125" s="4"/>
    </row>
    <row r="1126" spans="1:1" x14ac:dyDescent="0.25">
      <c r="A1126" s="4"/>
    </row>
    <row r="1127" spans="1:1" x14ac:dyDescent="0.25">
      <c r="A1127" s="4"/>
    </row>
    <row r="1128" spans="1:1" x14ac:dyDescent="0.25">
      <c r="A1128" s="4"/>
    </row>
    <row r="1129" spans="1:1" x14ac:dyDescent="0.25">
      <c r="A1129" s="4"/>
    </row>
    <row r="1130" spans="1:1" x14ac:dyDescent="0.25">
      <c r="A1130" s="4"/>
    </row>
    <row r="1131" spans="1:1" x14ac:dyDescent="0.25">
      <c r="A1131" s="4"/>
    </row>
    <row r="1132" spans="1:1" x14ac:dyDescent="0.25">
      <c r="A1132" s="4"/>
    </row>
    <row r="1133" spans="1:1" x14ac:dyDescent="0.25">
      <c r="A1133" s="4"/>
    </row>
    <row r="1134" spans="1:1" x14ac:dyDescent="0.25">
      <c r="A1134" s="4"/>
    </row>
    <row r="1135" spans="1:1" x14ac:dyDescent="0.25">
      <c r="A1135" s="4"/>
    </row>
    <row r="1136" spans="1:1" x14ac:dyDescent="0.25">
      <c r="A1136" s="4"/>
    </row>
    <row r="1137" spans="1:1" x14ac:dyDescent="0.25">
      <c r="A1137" s="4"/>
    </row>
    <row r="1138" spans="1:1" x14ac:dyDescent="0.25">
      <c r="A1138" s="4"/>
    </row>
    <row r="1139" spans="1:1" x14ac:dyDescent="0.25">
      <c r="A1139" s="4"/>
    </row>
    <row r="1140" spans="1:1" x14ac:dyDescent="0.25">
      <c r="A1140" s="4"/>
    </row>
    <row r="1141" spans="1:1" x14ac:dyDescent="0.25">
      <c r="A1141" s="4"/>
    </row>
    <row r="1142" spans="1:1" x14ac:dyDescent="0.25">
      <c r="A1142" s="4"/>
    </row>
    <row r="1143" spans="1:1" x14ac:dyDescent="0.25">
      <c r="A1143" s="4"/>
    </row>
    <row r="1144" spans="1:1" x14ac:dyDescent="0.25">
      <c r="A1144" s="4"/>
    </row>
    <row r="1145" spans="1:1" x14ac:dyDescent="0.25">
      <c r="A1145" s="4"/>
    </row>
    <row r="1146" spans="1:1" x14ac:dyDescent="0.25">
      <c r="A1146" s="4"/>
    </row>
    <row r="1147" spans="1:1" x14ac:dyDescent="0.25">
      <c r="A1147" s="4"/>
    </row>
    <row r="1148" spans="1:1" x14ac:dyDescent="0.25">
      <c r="A1148" s="4"/>
    </row>
    <row r="1149" spans="1:1" x14ac:dyDescent="0.25">
      <c r="A1149" s="4"/>
    </row>
    <row r="1150" spans="1:1" x14ac:dyDescent="0.25">
      <c r="A1150" s="4"/>
    </row>
    <row r="1151" spans="1:1" x14ac:dyDescent="0.25">
      <c r="A1151" s="4"/>
    </row>
    <row r="1152" spans="1:1" x14ac:dyDescent="0.25">
      <c r="A1152" s="4"/>
    </row>
    <row r="1153" spans="1:1" x14ac:dyDescent="0.25">
      <c r="A1153" s="4"/>
    </row>
    <row r="1154" spans="1:1" x14ac:dyDescent="0.25">
      <c r="A1154" s="4"/>
    </row>
    <row r="1155" spans="1:1" x14ac:dyDescent="0.25">
      <c r="A1155" s="4"/>
    </row>
    <row r="1156" spans="1:1" x14ac:dyDescent="0.25">
      <c r="A1156" s="4"/>
    </row>
    <row r="1157" spans="1:1" x14ac:dyDescent="0.25">
      <c r="A1157" s="4"/>
    </row>
    <row r="1158" spans="1:1" x14ac:dyDescent="0.25">
      <c r="A1158" s="4"/>
    </row>
    <row r="1159" spans="1:1" x14ac:dyDescent="0.25">
      <c r="A1159" s="4"/>
    </row>
    <row r="1160" spans="1:1" x14ac:dyDescent="0.25">
      <c r="A1160" s="4"/>
    </row>
    <row r="1161" spans="1:1" x14ac:dyDescent="0.25">
      <c r="A1161" s="4"/>
    </row>
    <row r="1162" spans="1:1" x14ac:dyDescent="0.25">
      <c r="A1162" s="4"/>
    </row>
    <row r="1163" spans="1:1" x14ac:dyDescent="0.25">
      <c r="A1163" s="4"/>
    </row>
    <row r="1164" spans="1:1" x14ac:dyDescent="0.25">
      <c r="A1164" s="4"/>
    </row>
    <row r="1165" spans="1:1" x14ac:dyDescent="0.25">
      <c r="A1165" s="4"/>
    </row>
    <row r="1166" spans="1:1" x14ac:dyDescent="0.25">
      <c r="A1166" s="4"/>
    </row>
    <row r="1167" spans="1:1" x14ac:dyDescent="0.25">
      <c r="A1167" s="4"/>
    </row>
    <row r="1168" spans="1:1" x14ac:dyDescent="0.25">
      <c r="A1168" s="4"/>
    </row>
    <row r="1169" spans="1:1" x14ac:dyDescent="0.25">
      <c r="A1169" s="4"/>
    </row>
    <row r="1170" spans="1:1" x14ac:dyDescent="0.25">
      <c r="A1170" s="4"/>
    </row>
    <row r="1171" spans="1:1" x14ac:dyDescent="0.25">
      <c r="A1171" s="4"/>
    </row>
    <row r="1172" spans="1:1" x14ac:dyDescent="0.25">
      <c r="A1172" s="4"/>
    </row>
    <row r="1173" spans="1:1" x14ac:dyDescent="0.25">
      <c r="A1173" s="4"/>
    </row>
    <row r="1174" spans="1:1" x14ac:dyDescent="0.25">
      <c r="A1174" s="4"/>
    </row>
    <row r="1175" spans="1:1" x14ac:dyDescent="0.25">
      <c r="A1175" s="4"/>
    </row>
    <row r="1176" spans="1:1" x14ac:dyDescent="0.25">
      <c r="A1176" s="4"/>
    </row>
    <row r="1177" spans="1:1" x14ac:dyDescent="0.25">
      <c r="A1177" s="4"/>
    </row>
    <row r="1178" spans="1:1" x14ac:dyDescent="0.25">
      <c r="A1178" s="4"/>
    </row>
    <row r="1179" spans="1:1" x14ac:dyDescent="0.25">
      <c r="A1179" s="4"/>
    </row>
    <row r="1180" spans="1:1" x14ac:dyDescent="0.25">
      <c r="A1180" s="4"/>
    </row>
    <row r="1181" spans="1:1" x14ac:dyDescent="0.25">
      <c r="A1181" s="4"/>
    </row>
    <row r="1182" spans="1:1" x14ac:dyDescent="0.25">
      <c r="A1182" s="4"/>
    </row>
    <row r="1183" spans="1:1" x14ac:dyDescent="0.25">
      <c r="A1183" s="4"/>
    </row>
    <row r="1184" spans="1:1" x14ac:dyDescent="0.25">
      <c r="A1184" s="4"/>
    </row>
    <row r="1185" spans="1:1" x14ac:dyDescent="0.25">
      <c r="A1185" s="4"/>
    </row>
    <row r="1186" spans="1:1" x14ac:dyDescent="0.25">
      <c r="A1186" s="4"/>
    </row>
    <row r="1187" spans="1:1" x14ac:dyDescent="0.25">
      <c r="A1187" s="4"/>
    </row>
    <row r="1188" spans="1:1" x14ac:dyDescent="0.25">
      <c r="A1188" s="4"/>
    </row>
    <row r="1189" spans="1:1" x14ac:dyDescent="0.25">
      <c r="A1189" s="4"/>
    </row>
    <row r="1190" spans="1:1" x14ac:dyDescent="0.25">
      <c r="A1190" s="4"/>
    </row>
    <row r="1191" spans="1:1" x14ac:dyDescent="0.25">
      <c r="A1191" s="4"/>
    </row>
    <row r="1192" spans="1:1" x14ac:dyDescent="0.25">
      <c r="A1192" s="4"/>
    </row>
    <row r="1193" spans="1:1" x14ac:dyDescent="0.25">
      <c r="A1193" s="4"/>
    </row>
    <row r="1194" spans="1:1" x14ac:dyDescent="0.25">
      <c r="A1194" s="4"/>
    </row>
    <row r="1195" spans="1:1" x14ac:dyDescent="0.25">
      <c r="A1195" s="4"/>
    </row>
    <row r="1196" spans="1:1" x14ac:dyDescent="0.25">
      <c r="A1196" s="4"/>
    </row>
    <row r="1197" spans="1:1" x14ac:dyDescent="0.25">
      <c r="A1197" s="4"/>
    </row>
    <row r="1198" spans="1:1" x14ac:dyDescent="0.25">
      <c r="A1198" s="4"/>
    </row>
    <row r="1199" spans="1:1" x14ac:dyDescent="0.25">
      <c r="A1199" s="4"/>
    </row>
    <row r="1200" spans="1:1" x14ac:dyDescent="0.25">
      <c r="A1200" s="4"/>
    </row>
    <row r="1201" spans="1:1" x14ac:dyDescent="0.25">
      <c r="A1201" s="4"/>
    </row>
    <row r="1202" spans="1:1" x14ac:dyDescent="0.25">
      <c r="A1202" s="4"/>
    </row>
    <row r="1203" spans="1:1" x14ac:dyDescent="0.25">
      <c r="A1203" s="4"/>
    </row>
    <row r="1204" spans="1:1" x14ac:dyDescent="0.25">
      <c r="A1204" s="4"/>
    </row>
    <row r="1205" spans="1:1" x14ac:dyDescent="0.25">
      <c r="A1205" s="4"/>
    </row>
    <row r="1206" spans="1:1" x14ac:dyDescent="0.25">
      <c r="A1206" s="4"/>
    </row>
    <row r="1207" spans="1:1" x14ac:dyDescent="0.25">
      <c r="A1207" s="4"/>
    </row>
    <row r="1208" spans="1:1" x14ac:dyDescent="0.25">
      <c r="A1208" s="4"/>
    </row>
    <row r="1209" spans="1:1" x14ac:dyDescent="0.25">
      <c r="A1209" s="4"/>
    </row>
    <row r="1210" spans="1:1" x14ac:dyDescent="0.25">
      <c r="A1210" s="4"/>
    </row>
    <row r="1211" spans="1:1" x14ac:dyDescent="0.25">
      <c r="A1211" s="4"/>
    </row>
    <row r="1212" spans="1:1" x14ac:dyDescent="0.25">
      <c r="A1212" s="4"/>
    </row>
    <row r="1213" spans="1:1" x14ac:dyDescent="0.25">
      <c r="A1213" s="4"/>
    </row>
    <row r="1214" spans="1:1" x14ac:dyDescent="0.25">
      <c r="A1214" s="4"/>
    </row>
    <row r="1215" spans="1:1" x14ac:dyDescent="0.25">
      <c r="A1215" s="4"/>
    </row>
    <row r="1216" spans="1:1" x14ac:dyDescent="0.25">
      <c r="A1216" s="4"/>
    </row>
    <row r="1217" spans="1:1" x14ac:dyDescent="0.25">
      <c r="A1217" s="4"/>
    </row>
    <row r="1218" spans="1:1" x14ac:dyDescent="0.25">
      <c r="A1218" s="4"/>
    </row>
    <row r="1219" spans="1:1" x14ac:dyDescent="0.25">
      <c r="A1219" s="4"/>
    </row>
    <row r="1220" spans="1:1" x14ac:dyDescent="0.25">
      <c r="A1220" s="4"/>
    </row>
    <row r="1221" spans="1:1" x14ac:dyDescent="0.25">
      <c r="A1221" s="4"/>
    </row>
    <row r="1222" spans="1:1" x14ac:dyDescent="0.25">
      <c r="A1222" s="4"/>
    </row>
    <row r="1223" spans="1:1" x14ac:dyDescent="0.25">
      <c r="A1223" s="4"/>
    </row>
    <row r="1224" spans="1:1" x14ac:dyDescent="0.25">
      <c r="A1224" s="4"/>
    </row>
    <row r="1225" spans="1:1" x14ac:dyDescent="0.25">
      <c r="A1225" s="4"/>
    </row>
    <row r="1226" spans="1:1" x14ac:dyDescent="0.25">
      <c r="A1226" s="4"/>
    </row>
    <row r="1227" spans="1:1" x14ac:dyDescent="0.25">
      <c r="A1227" s="4"/>
    </row>
    <row r="1228" spans="1:1" x14ac:dyDescent="0.25">
      <c r="A1228" s="4"/>
    </row>
    <row r="1229" spans="1:1" x14ac:dyDescent="0.25">
      <c r="A1229" s="4"/>
    </row>
    <row r="1230" spans="1:1" x14ac:dyDescent="0.25">
      <c r="A1230" s="4"/>
    </row>
    <row r="1231" spans="1:1" x14ac:dyDescent="0.25">
      <c r="A1231" s="4"/>
    </row>
    <row r="1232" spans="1:1" x14ac:dyDescent="0.25">
      <c r="A1232" s="4"/>
    </row>
    <row r="1233" spans="1:1" x14ac:dyDescent="0.25">
      <c r="A1233" s="4"/>
    </row>
    <row r="1234" spans="1:1" x14ac:dyDescent="0.25">
      <c r="A1234" s="4"/>
    </row>
    <row r="1235" spans="1:1" x14ac:dyDescent="0.25">
      <c r="A1235" s="4"/>
    </row>
    <row r="1236" spans="1:1" x14ac:dyDescent="0.25">
      <c r="A1236" s="4"/>
    </row>
    <row r="1237" spans="1:1" x14ac:dyDescent="0.25">
      <c r="A1237" s="4"/>
    </row>
    <row r="1238" spans="1:1" x14ac:dyDescent="0.25">
      <c r="A1238" s="4"/>
    </row>
    <row r="1239" spans="1:1" x14ac:dyDescent="0.25">
      <c r="A1239" s="4"/>
    </row>
    <row r="1240" spans="1:1" x14ac:dyDescent="0.25">
      <c r="A1240" s="4"/>
    </row>
    <row r="1241" spans="1:1" x14ac:dyDescent="0.25">
      <c r="A1241" s="4"/>
    </row>
    <row r="1242" spans="1:1" x14ac:dyDescent="0.25">
      <c r="A1242" s="4"/>
    </row>
    <row r="1243" spans="1:1" x14ac:dyDescent="0.25">
      <c r="A1243" s="4"/>
    </row>
    <row r="1244" spans="1:1" x14ac:dyDescent="0.25">
      <c r="A1244" s="4"/>
    </row>
    <row r="1245" spans="1:1" x14ac:dyDescent="0.25">
      <c r="A1245" s="4"/>
    </row>
    <row r="1246" spans="1:1" x14ac:dyDescent="0.25">
      <c r="A1246" s="4"/>
    </row>
    <row r="1247" spans="1:1" x14ac:dyDescent="0.25">
      <c r="A1247" s="4"/>
    </row>
    <row r="1248" spans="1:1" x14ac:dyDescent="0.25">
      <c r="A1248" s="4"/>
    </row>
    <row r="1249" spans="1:1" x14ac:dyDescent="0.25">
      <c r="A1249" s="4"/>
    </row>
    <row r="1250" spans="1:1" x14ac:dyDescent="0.25">
      <c r="A1250" s="4"/>
    </row>
    <row r="1251" spans="1:1" x14ac:dyDescent="0.25">
      <c r="A1251" s="4"/>
    </row>
    <row r="1252" spans="1:1" x14ac:dyDescent="0.25">
      <c r="A1252" s="4"/>
    </row>
    <row r="1253" spans="1:1" x14ac:dyDescent="0.25">
      <c r="A1253" s="4"/>
    </row>
    <row r="1254" spans="1:1" x14ac:dyDescent="0.25">
      <c r="A1254" s="4"/>
    </row>
    <row r="1255" spans="1:1" x14ac:dyDescent="0.25">
      <c r="A1255" s="4"/>
    </row>
    <row r="1256" spans="1:1" x14ac:dyDescent="0.25">
      <c r="A1256" s="4"/>
    </row>
    <row r="1257" spans="1:1" x14ac:dyDescent="0.25">
      <c r="A1257" s="4"/>
    </row>
    <row r="1258" spans="1:1" x14ac:dyDescent="0.25">
      <c r="A1258" s="4"/>
    </row>
    <row r="1259" spans="1:1" x14ac:dyDescent="0.25">
      <c r="A1259" s="4"/>
    </row>
    <row r="1260" spans="1:1" x14ac:dyDescent="0.25">
      <c r="A1260" s="4"/>
    </row>
    <row r="1261" spans="1:1" x14ac:dyDescent="0.25">
      <c r="A1261" s="4"/>
    </row>
    <row r="1262" spans="1:1" x14ac:dyDescent="0.25">
      <c r="A1262" s="4"/>
    </row>
    <row r="1263" spans="1:1" x14ac:dyDescent="0.25">
      <c r="A1263" s="4"/>
    </row>
    <row r="1264" spans="1:1" x14ac:dyDescent="0.25">
      <c r="A1264" s="4"/>
    </row>
    <row r="1265" spans="1:1" x14ac:dyDescent="0.25">
      <c r="A1265" s="4"/>
    </row>
    <row r="1266" spans="1:1" x14ac:dyDescent="0.25">
      <c r="A1266" s="4"/>
    </row>
    <row r="1267" spans="1:1" x14ac:dyDescent="0.25">
      <c r="A1267" s="4"/>
    </row>
    <row r="1268" spans="1:1" x14ac:dyDescent="0.25">
      <c r="A1268" s="4"/>
    </row>
    <row r="1269" spans="1:1" x14ac:dyDescent="0.25">
      <c r="A1269" s="4"/>
    </row>
    <row r="1270" spans="1:1" x14ac:dyDescent="0.25">
      <c r="A1270" s="4"/>
    </row>
    <row r="1271" spans="1:1" x14ac:dyDescent="0.25">
      <c r="A1271" s="4"/>
    </row>
    <row r="1272" spans="1:1" x14ac:dyDescent="0.25">
      <c r="A1272" s="4"/>
    </row>
    <row r="1273" spans="1:1" x14ac:dyDescent="0.25">
      <c r="A1273" s="4"/>
    </row>
    <row r="1274" spans="1:1" x14ac:dyDescent="0.25">
      <c r="A1274" s="4"/>
    </row>
    <row r="1275" spans="1:1" x14ac:dyDescent="0.25">
      <c r="A1275" s="4"/>
    </row>
    <row r="1276" spans="1:1" x14ac:dyDescent="0.25">
      <c r="A1276" s="4"/>
    </row>
    <row r="1277" spans="1:1" x14ac:dyDescent="0.25">
      <c r="A1277" s="4"/>
    </row>
    <row r="1278" spans="1:1" x14ac:dyDescent="0.25">
      <c r="A1278" s="4"/>
    </row>
    <row r="1279" spans="1:1" x14ac:dyDescent="0.25">
      <c r="A1279" s="4"/>
    </row>
    <row r="1280" spans="1:1" x14ac:dyDescent="0.25">
      <c r="A1280" s="4"/>
    </row>
    <row r="1281" spans="1:1" x14ac:dyDescent="0.25">
      <c r="A1281" s="4"/>
    </row>
    <row r="1282" spans="1:1" x14ac:dyDescent="0.25">
      <c r="A1282" s="4"/>
    </row>
    <row r="1283" spans="1:1" x14ac:dyDescent="0.25">
      <c r="A1283" s="4"/>
    </row>
    <row r="1284" spans="1:1" x14ac:dyDescent="0.25">
      <c r="A1284" s="4"/>
    </row>
    <row r="1285" spans="1:1" x14ac:dyDescent="0.25">
      <c r="A1285" s="4"/>
    </row>
    <row r="1286" spans="1:1" x14ac:dyDescent="0.25">
      <c r="A1286" s="4"/>
    </row>
    <row r="1287" spans="1:1" x14ac:dyDescent="0.25">
      <c r="A1287" s="4"/>
    </row>
    <row r="1288" spans="1:1" x14ac:dyDescent="0.25">
      <c r="A1288" s="4"/>
    </row>
    <row r="1289" spans="1:1" x14ac:dyDescent="0.25">
      <c r="A1289" s="4"/>
    </row>
    <row r="1290" spans="1:1" x14ac:dyDescent="0.25">
      <c r="A1290" s="4"/>
    </row>
    <row r="1291" spans="1:1" x14ac:dyDescent="0.25">
      <c r="A1291" s="4"/>
    </row>
    <row r="1292" spans="1:1" x14ac:dyDescent="0.25">
      <c r="A1292" s="4"/>
    </row>
    <row r="1293" spans="1:1" x14ac:dyDescent="0.25">
      <c r="A1293" s="4"/>
    </row>
    <row r="1294" spans="1:1" x14ac:dyDescent="0.25">
      <c r="A1294" s="4"/>
    </row>
    <row r="1295" spans="1:1" x14ac:dyDescent="0.25">
      <c r="A1295" s="4"/>
    </row>
    <row r="1296" spans="1:1" x14ac:dyDescent="0.25">
      <c r="A1296" s="4"/>
    </row>
    <row r="1297" spans="1:1" x14ac:dyDescent="0.25">
      <c r="A1297" s="4"/>
    </row>
    <row r="1298" spans="1:1" x14ac:dyDescent="0.25">
      <c r="A1298" s="4"/>
    </row>
    <row r="1299" spans="1:1" x14ac:dyDescent="0.25">
      <c r="A1299" s="4"/>
    </row>
    <row r="1300" spans="1:1" x14ac:dyDescent="0.25">
      <c r="A1300" s="4"/>
    </row>
    <row r="1301" spans="1:1" x14ac:dyDescent="0.25">
      <c r="A1301" s="4"/>
    </row>
    <row r="1302" spans="1:1" x14ac:dyDescent="0.25">
      <c r="A1302" s="4"/>
    </row>
    <row r="1303" spans="1:1" x14ac:dyDescent="0.25">
      <c r="A1303" s="4"/>
    </row>
    <row r="1304" spans="1:1" x14ac:dyDescent="0.25">
      <c r="A1304" s="4"/>
    </row>
    <row r="1305" spans="1:1" x14ac:dyDescent="0.25">
      <c r="A1305" s="4"/>
    </row>
    <row r="1306" spans="1:1" x14ac:dyDescent="0.25">
      <c r="A1306" s="4"/>
    </row>
    <row r="1307" spans="1:1" x14ac:dyDescent="0.25">
      <c r="A1307" s="4"/>
    </row>
    <row r="1308" spans="1:1" x14ac:dyDescent="0.25">
      <c r="A1308" s="4"/>
    </row>
    <row r="1309" spans="1:1" x14ac:dyDescent="0.25">
      <c r="A1309" s="4"/>
    </row>
    <row r="1310" spans="1:1" x14ac:dyDescent="0.25">
      <c r="A1310" s="4"/>
    </row>
    <row r="1311" spans="1:1" x14ac:dyDescent="0.25">
      <c r="A1311" s="4"/>
    </row>
    <row r="1312" spans="1:1" x14ac:dyDescent="0.25">
      <c r="A1312" s="4"/>
    </row>
    <row r="1313" spans="1:1" x14ac:dyDescent="0.25">
      <c r="A1313" s="4"/>
    </row>
    <row r="1314" spans="1:1" x14ac:dyDescent="0.25">
      <c r="A1314" s="4"/>
    </row>
    <row r="1315" spans="1:1" x14ac:dyDescent="0.25">
      <c r="A1315" s="4"/>
    </row>
    <row r="1316" spans="1:1" x14ac:dyDescent="0.25">
      <c r="A1316" s="4"/>
    </row>
    <row r="1317" spans="1:1" x14ac:dyDescent="0.25">
      <c r="A1317" s="4"/>
    </row>
    <row r="1318" spans="1:1" x14ac:dyDescent="0.25">
      <c r="A1318" s="4"/>
    </row>
    <row r="1319" spans="1:1" x14ac:dyDescent="0.25">
      <c r="A1319" s="4"/>
    </row>
    <row r="1320" spans="1:1" x14ac:dyDescent="0.25">
      <c r="A1320" s="4"/>
    </row>
    <row r="1321" spans="1:1" x14ac:dyDescent="0.25">
      <c r="A1321" s="4"/>
    </row>
    <row r="1322" spans="1:1" x14ac:dyDescent="0.25">
      <c r="A1322" s="4"/>
    </row>
    <row r="1323" spans="1:1" x14ac:dyDescent="0.25">
      <c r="A1323" s="4"/>
    </row>
    <row r="1324" spans="1:1" x14ac:dyDescent="0.25">
      <c r="A1324" s="4"/>
    </row>
    <row r="1325" spans="1:1" x14ac:dyDescent="0.25">
      <c r="A1325" s="4"/>
    </row>
    <row r="1326" spans="1:1" x14ac:dyDescent="0.25">
      <c r="A1326" s="4"/>
    </row>
    <row r="1327" spans="1:1" x14ac:dyDescent="0.25">
      <c r="A1327" s="4"/>
    </row>
    <row r="1328" spans="1:1" x14ac:dyDescent="0.25">
      <c r="A1328" s="4"/>
    </row>
    <row r="1329" spans="1:1" x14ac:dyDescent="0.25">
      <c r="A1329" s="4"/>
    </row>
    <row r="1330" spans="1:1" x14ac:dyDescent="0.25">
      <c r="A1330" s="4"/>
    </row>
    <row r="1331" spans="1:1" x14ac:dyDescent="0.25">
      <c r="A1331" s="4"/>
    </row>
    <row r="1332" spans="1:1" x14ac:dyDescent="0.25">
      <c r="A1332" s="4"/>
    </row>
    <row r="1333" spans="1:1" x14ac:dyDescent="0.25">
      <c r="A1333" s="4"/>
    </row>
    <row r="1334" spans="1:1" x14ac:dyDescent="0.25">
      <c r="A1334" s="4"/>
    </row>
    <row r="1335" spans="1:1" x14ac:dyDescent="0.25">
      <c r="A1335" s="4"/>
    </row>
    <row r="1336" spans="1:1" x14ac:dyDescent="0.25">
      <c r="A1336" s="4"/>
    </row>
    <row r="1337" spans="1:1" x14ac:dyDescent="0.25">
      <c r="A1337" s="4"/>
    </row>
    <row r="1338" spans="1:1" x14ac:dyDescent="0.25">
      <c r="A1338" s="4"/>
    </row>
    <row r="1339" spans="1:1" x14ac:dyDescent="0.25">
      <c r="A1339" s="4"/>
    </row>
    <row r="1340" spans="1:1" x14ac:dyDescent="0.25">
      <c r="A1340" s="4"/>
    </row>
    <row r="1341" spans="1:1" x14ac:dyDescent="0.25">
      <c r="A1341" s="4"/>
    </row>
    <row r="1342" spans="1:1" x14ac:dyDescent="0.25">
      <c r="A1342" s="4"/>
    </row>
    <row r="1343" spans="1:1" x14ac:dyDescent="0.25">
      <c r="A1343" s="4"/>
    </row>
    <row r="1344" spans="1:1" x14ac:dyDescent="0.25">
      <c r="A1344" s="4"/>
    </row>
    <row r="1345" spans="1:1" x14ac:dyDescent="0.25">
      <c r="A1345" s="4"/>
    </row>
    <row r="1346" spans="1:1" x14ac:dyDescent="0.25">
      <c r="A1346" s="4"/>
    </row>
    <row r="1347" spans="1:1" x14ac:dyDescent="0.25">
      <c r="A1347" s="4"/>
    </row>
    <row r="1348" spans="1:1" x14ac:dyDescent="0.25">
      <c r="A1348" s="4"/>
    </row>
    <row r="1349" spans="1:1" x14ac:dyDescent="0.25">
      <c r="A1349" s="4"/>
    </row>
    <row r="1350" spans="1:1" x14ac:dyDescent="0.25">
      <c r="A1350" s="4"/>
    </row>
    <row r="1351" spans="1:1" x14ac:dyDescent="0.25">
      <c r="A1351" s="4"/>
    </row>
    <row r="1352" spans="1:1" x14ac:dyDescent="0.25">
      <c r="A1352" s="4"/>
    </row>
    <row r="1353" spans="1:1" x14ac:dyDescent="0.25">
      <c r="A1353" s="4"/>
    </row>
    <row r="1354" spans="1:1" x14ac:dyDescent="0.25">
      <c r="A1354" s="4"/>
    </row>
    <row r="1355" spans="1:1" x14ac:dyDescent="0.25">
      <c r="A1355" s="4"/>
    </row>
    <row r="1356" spans="1:1" x14ac:dyDescent="0.25">
      <c r="A1356" s="4"/>
    </row>
    <row r="1357" spans="1:1" x14ac:dyDescent="0.25">
      <c r="A1357" s="4"/>
    </row>
    <row r="1358" spans="1:1" x14ac:dyDescent="0.25">
      <c r="A1358" s="4"/>
    </row>
    <row r="1359" spans="1:1" x14ac:dyDescent="0.25">
      <c r="A1359" s="4"/>
    </row>
    <row r="1360" spans="1:1" x14ac:dyDescent="0.25">
      <c r="A1360" s="4"/>
    </row>
    <row r="1361" spans="1:1" x14ac:dyDescent="0.25">
      <c r="A1361" s="4"/>
    </row>
    <row r="1362" spans="1:1" x14ac:dyDescent="0.25">
      <c r="A1362" s="4"/>
    </row>
    <row r="1363" spans="1:1" x14ac:dyDescent="0.25">
      <c r="A1363" s="4"/>
    </row>
    <row r="1364" spans="1:1" x14ac:dyDescent="0.25">
      <c r="A1364" s="4"/>
    </row>
    <row r="1365" spans="1:1" x14ac:dyDescent="0.25">
      <c r="A1365" s="4"/>
    </row>
    <row r="1366" spans="1:1" x14ac:dyDescent="0.25">
      <c r="A1366" s="4"/>
    </row>
    <row r="1367" spans="1:1" x14ac:dyDescent="0.25">
      <c r="A1367" s="4"/>
    </row>
    <row r="1368" spans="1:1" x14ac:dyDescent="0.25">
      <c r="A1368" s="4"/>
    </row>
    <row r="1369" spans="1:1" x14ac:dyDescent="0.25">
      <c r="A1369" s="4"/>
    </row>
    <row r="1370" spans="1:1" x14ac:dyDescent="0.25">
      <c r="A1370" s="4"/>
    </row>
    <row r="1371" spans="1:1" x14ac:dyDescent="0.25">
      <c r="A1371" s="4"/>
    </row>
    <row r="1372" spans="1:1" x14ac:dyDescent="0.25">
      <c r="A1372" s="4"/>
    </row>
    <row r="1373" spans="1:1" x14ac:dyDescent="0.25">
      <c r="A1373" s="4"/>
    </row>
    <row r="1374" spans="1:1" x14ac:dyDescent="0.25">
      <c r="A1374" s="4"/>
    </row>
    <row r="1375" spans="1:1" x14ac:dyDescent="0.25">
      <c r="A1375" s="4"/>
    </row>
    <row r="1376" spans="1:1" x14ac:dyDescent="0.25">
      <c r="A1376" s="4"/>
    </row>
    <row r="1377" spans="1:1" x14ac:dyDescent="0.25">
      <c r="A1377" s="4"/>
    </row>
    <row r="1378" spans="1:1" x14ac:dyDescent="0.25">
      <c r="A1378" s="4"/>
    </row>
    <row r="1379" spans="1:1" x14ac:dyDescent="0.25">
      <c r="A1379" s="4"/>
    </row>
    <row r="1380" spans="1:1" x14ac:dyDescent="0.25">
      <c r="A1380" s="4"/>
    </row>
    <row r="1381" spans="1:1" x14ac:dyDescent="0.25">
      <c r="A1381" s="4"/>
    </row>
    <row r="1382" spans="1:1" x14ac:dyDescent="0.25">
      <c r="A1382" s="4"/>
    </row>
    <row r="1383" spans="1:1" x14ac:dyDescent="0.25">
      <c r="A1383" s="4"/>
    </row>
    <row r="1384" spans="1:1" x14ac:dyDescent="0.25">
      <c r="A1384" s="4"/>
    </row>
    <row r="1385" spans="1:1" x14ac:dyDescent="0.25">
      <c r="A1385" s="4"/>
    </row>
    <row r="1386" spans="1:1" x14ac:dyDescent="0.25">
      <c r="A1386" s="4"/>
    </row>
    <row r="1387" spans="1:1" x14ac:dyDescent="0.25">
      <c r="A1387" s="4"/>
    </row>
    <row r="1388" spans="1:1" x14ac:dyDescent="0.25">
      <c r="A1388" s="4"/>
    </row>
    <row r="1389" spans="1:1" x14ac:dyDescent="0.25">
      <c r="A1389" s="4"/>
    </row>
    <row r="1390" spans="1:1" x14ac:dyDescent="0.25">
      <c r="A1390" s="4"/>
    </row>
    <row r="1391" spans="1:1" x14ac:dyDescent="0.25">
      <c r="A1391" s="4"/>
    </row>
    <row r="1392" spans="1:1" x14ac:dyDescent="0.25">
      <c r="A1392" s="4"/>
    </row>
    <row r="1393" spans="1:1" x14ac:dyDescent="0.25">
      <c r="A1393" s="4"/>
    </row>
    <row r="1394" spans="1:1" x14ac:dyDescent="0.25">
      <c r="A1394" s="4"/>
    </row>
    <row r="1395" spans="1:1" x14ac:dyDescent="0.25">
      <c r="A1395" s="4"/>
    </row>
    <row r="1396" spans="1:1" x14ac:dyDescent="0.25">
      <c r="A1396" s="4"/>
    </row>
    <row r="1397" spans="1:1" x14ac:dyDescent="0.25">
      <c r="A1397" s="4"/>
    </row>
    <row r="1398" spans="1:1" x14ac:dyDescent="0.25">
      <c r="A1398" s="4"/>
    </row>
    <row r="1399" spans="1:1" x14ac:dyDescent="0.25">
      <c r="A1399" s="4"/>
    </row>
    <row r="1400" spans="1:1" x14ac:dyDescent="0.25">
      <c r="A1400" s="4"/>
    </row>
    <row r="1401" spans="1:1" x14ac:dyDescent="0.25">
      <c r="A1401" s="4"/>
    </row>
    <row r="1402" spans="1:1" x14ac:dyDescent="0.25">
      <c r="A1402" s="4"/>
    </row>
    <row r="1403" spans="1:1" x14ac:dyDescent="0.25">
      <c r="A1403" s="4"/>
    </row>
    <row r="1404" spans="1:1" x14ac:dyDescent="0.25">
      <c r="A1404" s="4"/>
    </row>
    <row r="1405" spans="1:1" x14ac:dyDescent="0.25">
      <c r="A1405" s="4"/>
    </row>
    <row r="1406" spans="1:1" x14ac:dyDescent="0.25">
      <c r="A1406" s="4"/>
    </row>
    <row r="1407" spans="1:1" x14ac:dyDescent="0.25">
      <c r="A1407" s="4"/>
    </row>
    <row r="1408" spans="1:1" x14ac:dyDescent="0.25">
      <c r="A1408" s="4"/>
    </row>
    <row r="1409" spans="1:1" x14ac:dyDescent="0.25">
      <c r="A1409" s="4"/>
    </row>
    <row r="1410" spans="1:1" x14ac:dyDescent="0.25">
      <c r="A1410" s="4"/>
    </row>
    <row r="1411" spans="1:1" x14ac:dyDescent="0.25">
      <c r="A1411" s="4"/>
    </row>
    <row r="1412" spans="1:1" x14ac:dyDescent="0.25">
      <c r="A1412" s="4"/>
    </row>
    <row r="1413" spans="1:1" x14ac:dyDescent="0.25">
      <c r="A1413" s="4"/>
    </row>
    <row r="1414" spans="1:1" x14ac:dyDescent="0.25">
      <c r="A1414" s="4"/>
    </row>
    <row r="1415" spans="1:1" x14ac:dyDescent="0.25">
      <c r="A1415" s="4"/>
    </row>
    <row r="1416" spans="1:1" x14ac:dyDescent="0.25">
      <c r="A1416" s="4"/>
    </row>
    <row r="1417" spans="1:1" x14ac:dyDescent="0.25">
      <c r="A1417" s="4"/>
    </row>
    <row r="1418" spans="1:1" x14ac:dyDescent="0.25">
      <c r="A1418" s="4"/>
    </row>
    <row r="1419" spans="1:1" x14ac:dyDescent="0.25">
      <c r="A1419" s="4"/>
    </row>
    <row r="1420" spans="1:1" x14ac:dyDescent="0.25">
      <c r="A1420" s="4"/>
    </row>
    <row r="1421" spans="1:1" x14ac:dyDescent="0.25">
      <c r="A1421" s="4"/>
    </row>
    <row r="1422" spans="1:1" x14ac:dyDescent="0.25">
      <c r="A1422" s="4"/>
    </row>
    <row r="1423" spans="1:1" x14ac:dyDescent="0.25">
      <c r="A1423" s="4"/>
    </row>
    <row r="1424" spans="1:1" x14ac:dyDescent="0.25">
      <c r="A1424" s="4"/>
    </row>
    <row r="1425" spans="1:1" x14ac:dyDescent="0.25">
      <c r="A1425" s="4"/>
    </row>
    <row r="1426" spans="1:1" x14ac:dyDescent="0.25">
      <c r="A1426" s="4"/>
    </row>
    <row r="1427" spans="1:1" x14ac:dyDescent="0.25">
      <c r="A1427" s="4"/>
    </row>
    <row r="1428" spans="1:1" x14ac:dyDescent="0.25">
      <c r="A1428" s="4"/>
    </row>
    <row r="1429" spans="1:1" x14ac:dyDescent="0.25">
      <c r="A1429" s="4"/>
    </row>
    <row r="1430" spans="1:1" x14ac:dyDescent="0.25">
      <c r="A1430" s="4"/>
    </row>
    <row r="1431" spans="1:1" x14ac:dyDescent="0.25">
      <c r="A1431" s="4"/>
    </row>
    <row r="1432" spans="1:1" x14ac:dyDescent="0.25">
      <c r="A1432" s="4"/>
    </row>
    <row r="1433" spans="1:1" x14ac:dyDescent="0.25">
      <c r="A1433" s="4"/>
    </row>
    <row r="1434" spans="1:1" x14ac:dyDescent="0.25">
      <c r="A1434" s="4"/>
    </row>
    <row r="1435" spans="1:1" x14ac:dyDescent="0.25">
      <c r="A1435" s="4"/>
    </row>
    <row r="1436" spans="1:1" x14ac:dyDescent="0.25">
      <c r="A1436" s="4"/>
    </row>
    <row r="1437" spans="1:1" x14ac:dyDescent="0.25">
      <c r="A1437" s="4"/>
    </row>
    <row r="1438" spans="1:1" x14ac:dyDescent="0.25">
      <c r="A1438" s="4"/>
    </row>
    <row r="1439" spans="1:1" x14ac:dyDescent="0.25">
      <c r="A1439" s="4"/>
    </row>
    <row r="1440" spans="1:1" x14ac:dyDescent="0.25">
      <c r="A1440" s="4"/>
    </row>
    <row r="1441" spans="1:1" x14ac:dyDescent="0.25">
      <c r="A1441" s="4"/>
    </row>
    <row r="1442" spans="1:1" x14ac:dyDescent="0.25">
      <c r="A1442" s="4"/>
    </row>
    <row r="1443" spans="1:1" x14ac:dyDescent="0.25">
      <c r="A1443" s="4"/>
    </row>
    <row r="1444" spans="1:1" x14ac:dyDescent="0.25">
      <c r="A1444" s="4"/>
    </row>
    <row r="1445" spans="1:1" x14ac:dyDescent="0.25">
      <c r="A1445" s="4"/>
    </row>
    <row r="1446" spans="1:1" x14ac:dyDescent="0.25">
      <c r="A1446" s="4"/>
    </row>
    <row r="1447" spans="1:1" x14ac:dyDescent="0.25">
      <c r="A1447" s="4"/>
    </row>
    <row r="1448" spans="1:1" x14ac:dyDescent="0.25">
      <c r="A1448" s="4"/>
    </row>
    <row r="1449" spans="1:1" x14ac:dyDescent="0.25">
      <c r="A1449" s="4"/>
    </row>
    <row r="1450" spans="1:1" x14ac:dyDescent="0.25">
      <c r="A1450" s="4"/>
    </row>
    <row r="1451" spans="1:1" x14ac:dyDescent="0.25">
      <c r="A1451" s="4"/>
    </row>
    <row r="1452" spans="1:1" x14ac:dyDescent="0.25">
      <c r="A1452" s="4"/>
    </row>
    <row r="1453" spans="1:1" x14ac:dyDescent="0.25">
      <c r="A1453" s="4"/>
    </row>
    <row r="1454" spans="1:1" x14ac:dyDescent="0.25">
      <c r="A1454" s="4"/>
    </row>
    <row r="1455" spans="1:1" x14ac:dyDescent="0.25">
      <c r="A1455" s="4"/>
    </row>
    <row r="1456" spans="1:1" x14ac:dyDescent="0.25">
      <c r="A1456" s="4"/>
    </row>
    <row r="1457" spans="1:1" x14ac:dyDescent="0.25">
      <c r="A1457" s="4"/>
    </row>
    <row r="1458" spans="1:1" x14ac:dyDescent="0.25">
      <c r="A1458" s="4"/>
    </row>
    <row r="1459" spans="1:1" x14ac:dyDescent="0.25">
      <c r="A1459" s="4"/>
    </row>
    <row r="1460" spans="1:1" x14ac:dyDescent="0.25">
      <c r="A1460" s="4"/>
    </row>
    <row r="1461" spans="1:1" x14ac:dyDescent="0.25">
      <c r="A1461" s="4"/>
    </row>
    <row r="1462" spans="1:1" x14ac:dyDescent="0.25">
      <c r="A1462" s="4"/>
    </row>
    <row r="1463" spans="1:1" x14ac:dyDescent="0.25">
      <c r="A1463" s="4"/>
    </row>
    <row r="1464" spans="1:1" x14ac:dyDescent="0.25">
      <c r="A1464" s="4"/>
    </row>
    <row r="1465" spans="1:1" x14ac:dyDescent="0.25">
      <c r="A1465" s="4"/>
    </row>
    <row r="1466" spans="1:1" x14ac:dyDescent="0.25">
      <c r="A1466" s="4"/>
    </row>
    <row r="1467" spans="1:1" x14ac:dyDescent="0.25">
      <c r="A1467" s="4"/>
    </row>
    <row r="1468" spans="1:1" x14ac:dyDescent="0.25">
      <c r="A1468" s="4"/>
    </row>
    <row r="1469" spans="1:1" x14ac:dyDescent="0.25">
      <c r="A1469" s="4"/>
    </row>
    <row r="1470" spans="1:1" x14ac:dyDescent="0.25">
      <c r="A1470" s="4"/>
    </row>
    <row r="1471" spans="1:1" x14ac:dyDescent="0.25">
      <c r="A1471" s="4"/>
    </row>
    <row r="1472" spans="1:1" x14ac:dyDescent="0.25">
      <c r="A1472" s="4"/>
    </row>
    <row r="1473" spans="1:1" x14ac:dyDescent="0.25">
      <c r="A1473" s="4"/>
    </row>
    <row r="1474" spans="1:1" x14ac:dyDescent="0.25">
      <c r="A1474" s="4"/>
    </row>
    <row r="1475" spans="1:1" x14ac:dyDescent="0.25">
      <c r="A1475" s="4"/>
    </row>
    <row r="1476" spans="1:1" x14ac:dyDescent="0.25">
      <c r="A1476" s="4"/>
    </row>
    <row r="1477" spans="1:1" x14ac:dyDescent="0.25">
      <c r="A1477" s="4"/>
    </row>
    <row r="1478" spans="1:1" x14ac:dyDescent="0.25">
      <c r="A1478" s="4"/>
    </row>
    <row r="1479" spans="1:1" x14ac:dyDescent="0.25">
      <c r="A1479" s="4"/>
    </row>
    <row r="1480" spans="1:1" x14ac:dyDescent="0.25">
      <c r="A1480" s="4"/>
    </row>
    <row r="1481" spans="1:1" x14ac:dyDescent="0.25">
      <c r="A1481" s="4"/>
    </row>
    <row r="1482" spans="1:1" x14ac:dyDescent="0.25">
      <c r="A1482" s="4"/>
    </row>
    <row r="1483" spans="1:1" x14ac:dyDescent="0.25">
      <c r="A1483" s="4"/>
    </row>
    <row r="1484" spans="1:1" x14ac:dyDescent="0.25">
      <c r="A1484" s="4"/>
    </row>
    <row r="1485" spans="1:1" x14ac:dyDescent="0.25">
      <c r="A1485" s="4"/>
    </row>
    <row r="1486" spans="1:1" x14ac:dyDescent="0.25">
      <c r="A1486" s="4"/>
    </row>
    <row r="1487" spans="1:1" x14ac:dyDescent="0.25">
      <c r="A1487" s="4"/>
    </row>
    <row r="1488" spans="1:1" x14ac:dyDescent="0.25">
      <c r="A1488" s="4"/>
    </row>
    <row r="1489" spans="1:1" x14ac:dyDescent="0.25">
      <c r="A1489" s="4"/>
    </row>
    <row r="1490" spans="1:1" x14ac:dyDescent="0.25">
      <c r="A1490" s="4"/>
    </row>
    <row r="1491" spans="1:1" x14ac:dyDescent="0.25">
      <c r="A1491" s="4"/>
    </row>
    <row r="1492" spans="1:1" x14ac:dyDescent="0.25">
      <c r="A1492" s="4"/>
    </row>
    <row r="1493" spans="1:1" x14ac:dyDescent="0.25">
      <c r="A1493" s="4"/>
    </row>
    <row r="1494" spans="1:1" x14ac:dyDescent="0.25">
      <c r="A1494" s="4"/>
    </row>
    <row r="1495" spans="1:1" x14ac:dyDescent="0.25">
      <c r="A1495" s="4"/>
    </row>
    <row r="1496" spans="1:1" x14ac:dyDescent="0.25">
      <c r="A1496" s="4"/>
    </row>
    <row r="1497" spans="1:1" x14ac:dyDescent="0.25">
      <c r="A1497" s="4"/>
    </row>
    <row r="1498" spans="1:1" x14ac:dyDescent="0.25">
      <c r="A1498" s="4"/>
    </row>
    <row r="1499" spans="1:1" x14ac:dyDescent="0.25">
      <c r="A1499" s="4"/>
    </row>
    <row r="1500" spans="1:1" x14ac:dyDescent="0.25">
      <c r="A1500" s="4"/>
    </row>
    <row r="1501" spans="1:1" x14ac:dyDescent="0.25">
      <c r="A1501" s="4"/>
    </row>
    <row r="1502" spans="1:1" x14ac:dyDescent="0.25">
      <c r="A1502" s="4"/>
    </row>
    <row r="1503" spans="1:1" x14ac:dyDescent="0.25">
      <c r="A1503" s="4"/>
    </row>
    <row r="1504" spans="1:1" x14ac:dyDescent="0.25">
      <c r="A1504" s="4"/>
    </row>
    <row r="1505" spans="1:1" x14ac:dyDescent="0.25">
      <c r="A1505" s="4"/>
    </row>
    <row r="1506" spans="1:1" x14ac:dyDescent="0.25">
      <c r="A1506" s="4"/>
    </row>
    <row r="1507" spans="1:1" x14ac:dyDescent="0.25">
      <c r="A1507" s="4"/>
    </row>
    <row r="1508" spans="1:1" x14ac:dyDescent="0.25">
      <c r="A1508" s="4"/>
    </row>
    <row r="1509" spans="1:1" x14ac:dyDescent="0.25">
      <c r="A1509" s="4"/>
    </row>
    <row r="1510" spans="1:1" x14ac:dyDescent="0.25">
      <c r="A1510" s="4"/>
    </row>
    <row r="1511" spans="1:1" x14ac:dyDescent="0.25">
      <c r="A1511" s="4"/>
    </row>
    <row r="1512" spans="1:1" x14ac:dyDescent="0.25">
      <c r="A1512" s="4"/>
    </row>
    <row r="1513" spans="1:1" x14ac:dyDescent="0.25">
      <c r="A1513" s="4"/>
    </row>
    <row r="1514" spans="1:1" x14ac:dyDescent="0.25">
      <c r="A1514" s="4"/>
    </row>
    <row r="1515" spans="1:1" x14ac:dyDescent="0.25">
      <c r="A1515" s="4"/>
    </row>
    <row r="1516" spans="1:1" x14ac:dyDescent="0.25">
      <c r="A1516" s="4"/>
    </row>
    <row r="1517" spans="1:1" x14ac:dyDescent="0.25">
      <c r="A1517" s="4"/>
    </row>
    <row r="1518" spans="1:1" x14ac:dyDescent="0.25">
      <c r="A1518" s="4"/>
    </row>
    <row r="1519" spans="1:1" x14ac:dyDescent="0.25">
      <c r="A1519" s="4"/>
    </row>
    <row r="1520" spans="1:1" x14ac:dyDescent="0.25">
      <c r="A1520" s="4"/>
    </row>
    <row r="1521" spans="1:1" x14ac:dyDescent="0.25">
      <c r="A1521" s="4"/>
    </row>
    <row r="1522" spans="1:1" x14ac:dyDescent="0.25">
      <c r="A1522" s="4"/>
    </row>
    <row r="1523" spans="1:1" x14ac:dyDescent="0.25">
      <c r="A1523" s="4"/>
    </row>
    <row r="1524" spans="1:1" x14ac:dyDescent="0.25">
      <c r="A1524" s="4"/>
    </row>
    <row r="1525" spans="1:1" x14ac:dyDescent="0.25">
      <c r="A1525" s="4"/>
    </row>
    <row r="1526" spans="1:1" x14ac:dyDescent="0.25">
      <c r="A1526" s="4"/>
    </row>
    <row r="1527" spans="1:1" x14ac:dyDescent="0.25">
      <c r="A1527" s="4"/>
    </row>
    <row r="1528" spans="1:1" x14ac:dyDescent="0.25">
      <c r="A1528" s="4"/>
    </row>
    <row r="1529" spans="1:1" x14ac:dyDescent="0.25">
      <c r="A1529" s="4"/>
    </row>
    <row r="1530" spans="1:1" x14ac:dyDescent="0.25">
      <c r="A1530" s="4"/>
    </row>
    <row r="1531" spans="1:1" x14ac:dyDescent="0.25">
      <c r="A1531" s="4"/>
    </row>
    <row r="1532" spans="1:1" x14ac:dyDescent="0.25">
      <c r="A1532" s="4"/>
    </row>
    <row r="1533" spans="1:1" x14ac:dyDescent="0.25">
      <c r="A1533" s="4"/>
    </row>
    <row r="1534" spans="1:1" x14ac:dyDescent="0.25">
      <c r="A1534" s="4"/>
    </row>
    <row r="1535" spans="1:1" x14ac:dyDescent="0.25">
      <c r="A1535" s="4"/>
    </row>
    <row r="1536" spans="1:1" x14ac:dyDescent="0.25">
      <c r="A1536" s="4"/>
    </row>
    <row r="1537" spans="1:1" x14ac:dyDescent="0.25">
      <c r="A1537" s="4"/>
    </row>
    <row r="1538" spans="1:1" x14ac:dyDescent="0.25">
      <c r="A1538" s="4"/>
    </row>
    <row r="1539" spans="1:1" x14ac:dyDescent="0.25">
      <c r="A1539" s="4"/>
    </row>
    <row r="1540" spans="1:1" x14ac:dyDescent="0.25">
      <c r="A1540" s="4"/>
    </row>
    <row r="1541" spans="1:1" x14ac:dyDescent="0.25">
      <c r="A1541" s="4"/>
    </row>
    <row r="1542" spans="1:1" x14ac:dyDescent="0.25">
      <c r="A1542" s="4"/>
    </row>
    <row r="1543" spans="1:1" x14ac:dyDescent="0.25">
      <c r="A1543" s="4"/>
    </row>
    <row r="1544" spans="1:1" x14ac:dyDescent="0.25">
      <c r="A1544" s="4"/>
    </row>
    <row r="1545" spans="1:1" x14ac:dyDescent="0.25">
      <c r="A1545" s="4"/>
    </row>
    <row r="1546" spans="1:1" x14ac:dyDescent="0.25">
      <c r="A1546" s="4"/>
    </row>
    <row r="1547" spans="1:1" x14ac:dyDescent="0.25">
      <c r="A1547" s="4"/>
    </row>
    <row r="1548" spans="1:1" x14ac:dyDescent="0.25">
      <c r="A1548" s="4"/>
    </row>
    <row r="1549" spans="1:1" x14ac:dyDescent="0.25">
      <c r="A1549" s="4"/>
    </row>
    <row r="1550" spans="1:1" x14ac:dyDescent="0.25">
      <c r="A1550" s="4"/>
    </row>
    <row r="1551" spans="1:1" x14ac:dyDescent="0.25">
      <c r="A1551" s="4"/>
    </row>
    <row r="1552" spans="1:1" x14ac:dyDescent="0.25">
      <c r="A1552" s="4"/>
    </row>
    <row r="1553" spans="1:1" x14ac:dyDescent="0.25">
      <c r="A1553" s="4"/>
    </row>
    <row r="1554" spans="1:1" x14ac:dyDescent="0.25">
      <c r="A1554" s="4"/>
    </row>
    <row r="1555" spans="1:1" x14ac:dyDescent="0.25">
      <c r="A1555" s="4"/>
    </row>
    <row r="1556" spans="1:1" x14ac:dyDescent="0.25">
      <c r="A1556" s="4"/>
    </row>
    <row r="1557" spans="1:1" x14ac:dyDescent="0.25">
      <c r="A1557" s="4"/>
    </row>
    <row r="1558" spans="1:1" x14ac:dyDescent="0.25">
      <c r="A1558" s="4"/>
    </row>
    <row r="1559" spans="1:1" x14ac:dyDescent="0.25">
      <c r="A1559" s="4"/>
    </row>
    <row r="1560" spans="1:1" x14ac:dyDescent="0.25">
      <c r="A1560" s="4"/>
    </row>
    <row r="1561" spans="1:1" x14ac:dyDescent="0.25">
      <c r="A1561" s="4"/>
    </row>
    <row r="1562" spans="1:1" x14ac:dyDescent="0.25">
      <c r="A1562" s="4"/>
    </row>
    <row r="1563" spans="1:1" x14ac:dyDescent="0.25">
      <c r="A1563" s="4"/>
    </row>
    <row r="1564" spans="1:1" x14ac:dyDescent="0.25">
      <c r="A1564" s="4"/>
    </row>
    <row r="1565" spans="1:1" x14ac:dyDescent="0.25">
      <c r="A1565" s="4"/>
    </row>
    <row r="1566" spans="1:1" x14ac:dyDescent="0.25">
      <c r="A1566" s="4"/>
    </row>
    <row r="1567" spans="1:1" x14ac:dyDescent="0.25">
      <c r="A1567" s="4"/>
    </row>
    <row r="1568" spans="1:1" x14ac:dyDescent="0.25">
      <c r="A1568" s="4"/>
    </row>
    <row r="1569" spans="1:1" x14ac:dyDescent="0.25">
      <c r="A1569" s="4"/>
    </row>
    <row r="1570" spans="1:1" x14ac:dyDescent="0.25">
      <c r="A1570" s="4"/>
    </row>
    <row r="1571" spans="1:1" x14ac:dyDescent="0.25">
      <c r="A1571" s="4"/>
    </row>
    <row r="1572" spans="1:1" x14ac:dyDescent="0.25">
      <c r="A1572" s="4"/>
    </row>
    <row r="1573" spans="1:1" x14ac:dyDescent="0.25">
      <c r="A1573" s="4"/>
    </row>
    <row r="1574" spans="1:1" x14ac:dyDescent="0.25">
      <c r="A1574" s="4"/>
    </row>
    <row r="1575" spans="1:1" x14ac:dyDescent="0.25">
      <c r="A1575" s="4"/>
    </row>
    <row r="1576" spans="1:1" x14ac:dyDescent="0.25">
      <c r="A1576" s="4"/>
    </row>
    <row r="1577" spans="1:1" x14ac:dyDescent="0.25">
      <c r="A1577" s="4"/>
    </row>
    <row r="1578" spans="1:1" x14ac:dyDescent="0.25">
      <c r="A1578" s="4"/>
    </row>
    <row r="1579" spans="1:1" x14ac:dyDescent="0.25">
      <c r="A1579" s="4"/>
    </row>
    <row r="1580" spans="1:1" x14ac:dyDescent="0.25">
      <c r="A1580" s="4"/>
    </row>
    <row r="1581" spans="1:1" x14ac:dyDescent="0.25">
      <c r="A1581" s="4"/>
    </row>
    <row r="1582" spans="1:1" x14ac:dyDescent="0.25">
      <c r="A1582" s="4"/>
    </row>
    <row r="1583" spans="1:1" x14ac:dyDescent="0.25">
      <c r="A1583" s="4"/>
    </row>
    <row r="1584" spans="1:1" x14ac:dyDescent="0.25">
      <c r="A1584" s="4"/>
    </row>
    <row r="1585" spans="1:1" x14ac:dyDescent="0.25">
      <c r="A1585" s="4"/>
    </row>
    <row r="1586" spans="1:1" x14ac:dyDescent="0.25">
      <c r="A1586" s="4"/>
    </row>
    <row r="1587" spans="1:1" x14ac:dyDescent="0.25">
      <c r="A1587" s="4"/>
    </row>
    <row r="1588" spans="1:1" x14ac:dyDescent="0.25">
      <c r="A1588" s="4"/>
    </row>
    <row r="1589" spans="1:1" x14ac:dyDescent="0.25">
      <c r="A1589" s="4"/>
    </row>
    <row r="1590" spans="1:1" x14ac:dyDescent="0.25">
      <c r="A1590" s="4"/>
    </row>
    <row r="1591" spans="1:1" x14ac:dyDescent="0.25">
      <c r="A1591" s="4"/>
    </row>
    <row r="1592" spans="1:1" x14ac:dyDescent="0.25">
      <c r="A1592" s="4"/>
    </row>
    <row r="1593" spans="1:1" x14ac:dyDescent="0.25">
      <c r="A1593" s="4"/>
    </row>
    <row r="1594" spans="1:1" x14ac:dyDescent="0.25">
      <c r="A1594" s="4"/>
    </row>
    <row r="1595" spans="1:1" x14ac:dyDescent="0.25">
      <c r="A1595" s="4"/>
    </row>
    <row r="1596" spans="1:1" x14ac:dyDescent="0.25">
      <c r="A1596" s="4"/>
    </row>
    <row r="1597" spans="1:1" x14ac:dyDescent="0.25">
      <c r="A1597" s="4"/>
    </row>
    <row r="1598" spans="1:1" x14ac:dyDescent="0.25">
      <c r="A1598" s="4"/>
    </row>
    <row r="1599" spans="1:1" x14ac:dyDescent="0.25">
      <c r="A1599" s="4"/>
    </row>
    <row r="1600" spans="1:1" x14ac:dyDescent="0.25">
      <c r="A1600" s="4"/>
    </row>
    <row r="1601" spans="1:1" x14ac:dyDescent="0.25">
      <c r="A1601" s="4"/>
    </row>
    <row r="1602" spans="1:1" x14ac:dyDescent="0.25">
      <c r="A1602" s="4"/>
    </row>
    <row r="1603" spans="1:1" x14ac:dyDescent="0.25">
      <c r="A1603" s="4"/>
    </row>
    <row r="1604" spans="1:1" x14ac:dyDescent="0.25">
      <c r="A1604" s="4"/>
    </row>
    <row r="1605" spans="1:1" x14ac:dyDescent="0.25">
      <c r="A1605" s="4"/>
    </row>
    <row r="1606" spans="1:1" x14ac:dyDescent="0.25">
      <c r="A1606" s="4"/>
    </row>
    <row r="1607" spans="1:1" x14ac:dyDescent="0.25">
      <c r="A1607" s="4"/>
    </row>
    <row r="1608" spans="1:1" x14ac:dyDescent="0.25">
      <c r="A1608" s="4"/>
    </row>
    <row r="1609" spans="1:1" x14ac:dyDescent="0.25">
      <c r="A1609" s="4"/>
    </row>
    <row r="1610" spans="1:1" x14ac:dyDescent="0.25">
      <c r="A1610" s="4"/>
    </row>
    <row r="1611" spans="1:1" x14ac:dyDescent="0.25">
      <c r="A1611" s="4"/>
    </row>
    <row r="1612" spans="1:1" x14ac:dyDescent="0.25">
      <c r="A1612" s="4"/>
    </row>
    <row r="1613" spans="1:1" x14ac:dyDescent="0.25">
      <c r="A1613" s="4"/>
    </row>
    <row r="1614" spans="1:1" x14ac:dyDescent="0.25">
      <c r="A1614" s="4"/>
    </row>
    <row r="1615" spans="1:1" x14ac:dyDescent="0.25">
      <c r="A1615" s="4"/>
    </row>
    <row r="1616" spans="1:1" x14ac:dyDescent="0.25">
      <c r="A1616" s="4"/>
    </row>
    <row r="1617" spans="1:1" x14ac:dyDescent="0.25">
      <c r="A1617" s="4"/>
    </row>
    <row r="1618" spans="1:1" x14ac:dyDescent="0.25">
      <c r="A1618" s="4"/>
    </row>
    <row r="1619" spans="1:1" x14ac:dyDescent="0.25">
      <c r="A1619" s="4"/>
    </row>
    <row r="1620" spans="1:1" x14ac:dyDescent="0.25">
      <c r="A1620" s="4"/>
    </row>
    <row r="1621" spans="1:1" x14ac:dyDescent="0.25">
      <c r="A1621" s="4"/>
    </row>
    <row r="1622" spans="1:1" x14ac:dyDescent="0.25">
      <c r="A1622" s="4"/>
    </row>
    <row r="1623" spans="1:1" x14ac:dyDescent="0.25">
      <c r="A1623" s="4"/>
    </row>
    <row r="1624" spans="1:1" x14ac:dyDescent="0.25">
      <c r="A1624" s="4"/>
    </row>
    <row r="1625" spans="1:1" x14ac:dyDescent="0.25">
      <c r="A1625" s="4"/>
    </row>
    <row r="1626" spans="1:1" x14ac:dyDescent="0.25">
      <c r="A1626" s="4"/>
    </row>
    <row r="1627" spans="1:1" x14ac:dyDescent="0.25">
      <c r="A1627" s="4"/>
    </row>
    <row r="1628" spans="1:1" x14ac:dyDescent="0.25">
      <c r="A1628" s="4"/>
    </row>
    <row r="1629" spans="1:1" x14ac:dyDescent="0.25">
      <c r="A1629" s="4"/>
    </row>
    <row r="1630" spans="1:1" x14ac:dyDescent="0.25">
      <c r="A1630" s="4"/>
    </row>
    <row r="1631" spans="1:1" x14ac:dyDescent="0.25">
      <c r="A1631" s="4"/>
    </row>
    <row r="1632" spans="1:1" x14ac:dyDescent="0.25">
      <c r="A1632" s="4"/>
    </row>
    <row r="1633" spans="1:1" x14ac:dyDescent="0.25">
      <c r="A1633" s="4"/>
    </row>
    <row r="1634" spans="1:1" x14ac:dyDescent="0.25">
      <c r="A1634" s="4"/>
    </row>
    <row r="1635" spans="1:1" x14ac:dyDescent="0.25">
      <c r="A1635" s="4"/>
    </row>
    <row r="1636" spans="1:1" x14ac:dyDescent="0.25">
      <c r="A1636" s="4"/>
    </row>
    <row r="1637" spans="1:1" x14ac:dyDescent="0.25">
      <c r="A1637" s="4"/>
    </row>
    <row r="1638" spans="1:1" x14ac:dyDescent="0.25">
      <c r="A1638" s="4"/>
    </row>
    <row r="1639" spans="1:1" x14ac:dyDescent="0.25">
      <c r="A1639" s="4"/>
    </row>
    <row r="1640" spans="1:1" x14ac:dyDescent="0.25">
      <c r="A1640" s="4"/>
    </row>
    <row r="1641" spans="1:1" x14ac:dyDescent="0.25">
      <c r="A1641" s="4"/>
    </row>
    <row r="1642" spans="1:1" x14ac:dyDescent="0.25">
      <c r="A1642" s="4"/>
    </row>
    <row r="1643" spans="1:1" x14ac:dyDescent="0.25">
      <c r="A1643" s="4"/>
    </row>
    <row r="1644" spans="1:1" x14ac:dyDescent="0.25">
      <c r="A1644" s="4"/>
    </row>
    <row r="1645" spans="1:1" x14ac:dyDescent="0.25">
      <c r="A1645" s="4"/>
    </row>
    <row r="1646" spans="1:1" x14ac:dyDescent="0.25">
      <c r="A1646" s="4"/>
    </row>
    <row r="1647" spans="1:1" x14ac:dyDescent="0.25">
      <c r="A1647" s="4"/>
    </row>
    <row r="1648" spans="1:1" x14ac:dyDescent="0.25">
      <c r="A1648" s="4"/>
    </row>
    <row r="1649" spans="1:1" x14ac:dyDescent="0.25">
      <c r="A1649" s="4"/>
    </row>
    <row r="1650" spans="1:1" x14ac:dyDescent="0.25">
      <c r="A1650" s="4"/>
    </row>
    <row r="1651" spans="1:1" x14ac:dyDescent="0.25">
      <c r="A1651" s="4"/>
    </row>
    <row r="1652" spans="1:1" x14ac:dyDescent="0.25">
      <c r="A1652" s="4"/>
    </row>
    <row r="1653" spans="1:1" x14ac:dyDescent="0.25">
      <c r="A1653" s="4"/>
    </row>
    <row r="1654" spans="1:1" x14ac:dyDescent="0.25">
      <c r="A1654" s="4"/>
    </row>
    <row r="1655" spans="1:1" x14ac:dyDescent="0.25">
      <c r="A1655" s="4"/>
    </row>
    <row r="1656" spans="1:1" x14ac:dyDescent="0.25">
      <c r="A1656" s="4"/>
    </row>
    <row r="1657" spans="1:1" x14ac:dyDescent="0.25">
      <c r="A1657" s="4"/>
    </row>
    <row r="1658" spans="1:1" x14ac:dyDescent="0.25">
      <c r="A1658" s="4"/>
    </row>
    <row r="1659" spans="1:1" x14ac:dyDescent="0.25">
      <c r="A1659" s="4"/>
    </row>
    <row r="1660" spans="1:1" x14ac:dyDescent="0.25">
      <c r="A1660" s="4"/>
    </row>
    <row r="1661" spans="1:1" x14ac:dyDescent="0.25">
      <c r="A1661" s="4"/>
    </row>
    <row r="1662" spans="1:1" x14ac:dyDescent="0.25">
      <c r="A1662" s="4"/>
    </row>
    <row r="1663" spans="1:1" x14ac:dyDescent="0.25">
      <c r="A1663" s="4"/>
    </row>
    <row r="1664" spans="1:1" x14ac:dyDescent="0.25">
      <c r="A1664" s="4"/>
    </row>
    <row r="1665" spans="1:1" x14ac:dyDescent="0.25">
      <c r="A1665" s="4"/>
    </row>
    <row r="1666" spans="1:1" x14ac:dyDescent="0.25">
      <c r="A1666" s="4"/>
    </row>
    <row r="1667" spans="1:1" x14ac:dyDescent="0.25">
      <c r="A1667" s="4"/>
    </row>
    <row r="1668" spans="1:1" x14ac:dyDescent="0.25">
      <c r="A1668" s="4"/>
    </row>
    <row r="1669" spans="1:1" x14ac:dyDescent="0.25">
      <c r="A1669" s="4"/>
    </row>
    <row r="1670" spans="1:1" x14ac:dyDescent="0.25">
      <c r="A1670" s="4"/>
    </row>
    <row r="1671" spans="1:1" x14ac:dyDescent="0.25">
      <c r="A1671" s="4"/>
    </row>
    <row r="1672" spans="1:1" x14ac:dyDescent="0.25">
      <c r="A1672" s="4"/>
    </row>
    <row r="1673" spans="1:1" x14ac:dyDescent="0.25">
      <c r="A1673" s="4"/>
    </row>
    <row r="1674" spans="1:1" x14ac:dyDescent="0.25">
      <c r="A1674" s="4"/>
    </row>
    <row r="1675" spans="1:1" x14ac:dyDescent="0.25">
      <c r="A1675" s="4"/>
    </row>
    <row r="1676" spans="1:1" x14ac:dyDescent="0.25">
      <c r="A1676" s="4"/>
    </row>
    <row r="1677" spans="1:1" x14ac:dyDescent="0.25">
      <c r="A1677" s="4"/>
    </row>
    <row r="1678" spans="1:1" x14ac:dyDescent="0.25">
      <c r="A1678" s="4"/>
    </row>
    <row r="1679" spans="1:1" x14ac:dyDescent="0.25">
      <c r="A1679" s="4"/>
    </row>
    <row r="1680" spans="1:1" x14ac:dyDescent="0.25">
      <c r="A1680" s="4"/>
    </row>
    <row r="1681" spans="1:1" x14ac:dyDescent="0.25">
      <c r="A1681" s="4"/>
    </row>
    <row r="1682" spans="1:1" x14ac:dyDescent="0.25">
      <c r="A1682" s="4"/>
    </row>
    <row r="1683" spans="1:1" x14ac:dyDescent="0.25">
      <c r="A1683" s="4"/>
    </row>
    <row r="1684" spans="1:1" x14ac:dyDescent="0.25">
      <c r="A1684" s="4"/>
    </row>
    <row r="1685" spans="1:1" x14ac:dyDescent="0.25">
      <c r="A1685" s="4"/>
    </row>
    <row r="1686" spans="1:1" x14ac:dyDescent="0.25">
      <c r="A1686" s="4"/>
    </row>
    <row r="1687" spans="1:1" x14ac:dyDescent="0.25">
      <c r="A1687" s="4"/>
    </row>
    <row r="1688" spans="1:1" x14ac:dyDescent="0.25">
      <c r="A1688" s="4"/>
    </row>
    <row r="1689" spans="1:1" x14ac:dyDescent="0.25">
      <c r="A1689" s="4"/>
    </row>
    <row r="1690" spans="1:1" x14ac:dyDescent="0.25">
      <c r="A1690" s="4"/>
    </row>
    <row r="1691" spans="1:1" x14ac:dyDescent="0.25">
      <c r="A1691" s="4"/>
    </row>
    <row r="1692" spans="1:1" x14ac:dyDescent="0.25">
      <c r="A1692" s="4"/>
    </row>
    <row r="1693" spans="1:1" x14ac:dyDescent="0.25">
      <c r="A1693" s="4"/>
    </row>
    <row r="1694" spans="1:1" x14ac:dyDescent="0.25">
      <c r="A1694" s="4"/>
    </row>
    <row r="1695" spans="1:1" x14ac:dyDescent="0.25">
      <c r="A1695" s="4"/>
    </row>
    <row r="1696" spans="1:1" x14ac:dyDescent="0.25">
      <c r="A1696" s="4"/>
    </row>
    <row r="1697" spans="1:1" x14ac:dyDescent="0.25">
      <c r="A1697" s="4"/>
    </row>
    <row r="1698" spans="1:1" x14ac:dyDescent="0.25">
      <c r="A1698" s="4"/>
    </row>
    <row r="1699" spans="1:1" x14ac:dyDescent="0.25">
      <c r="A1699" s="4"/>
    </row>
    <row r="1700" spans="1:1" x14ac:dyDescent="0.25">
      <c r="A1700" s="4"/>
    </row>
    <row r="1701" spans="1:1" x14ac:dyDescent="0.25">
      <c r="A1701" s="4"/>
    </row>
    <row r="1702" spans="1:1" x14ac:dyDescent="0.25">
      <c r="A1702" s="4"/>
    </row>
    <row r="1703" spans="1:1" x14ac:dyDescent="0.25">
      <c r="A1703" s="4"/>
    </row>
    <row r="1704" spans="1:1" x14ac:dyDescent="0.25">
      <c r="A1704" s="4"/>
    </row>
    <row r="1705" spans="1:1" x14ac:dyDescent="0.25">
      <c r="A1705" s="4"/>
    </row>
    <row r="1706" spans="1:1" x14ac:dyDescent="0.25">
      <c r="A1706" s="4"/>
    </row>
    <row r="1707" spans="1:1" x14ac:dyDescent="0.25">
      <c r="A1707" s="4"/>
    </row>
    <row r="1708" spans="1:1" x14ac:dyDescent="0.25">
      <c r="A1708" s="4"/>
    </row>
    <row r="1709" spans="1:1" x14ac:dyDescent="0.25">
      <c r="A1709" s="4"/>
    </row>
    <row r="1710" spans="1:1" x14ac:dyDescent="0.25">
      <c r="A1710" s="4"/>
    </row>
    <row r="1711" spans="1:1" x14ac:dyDescent="0.25">
      <c r="A1711" s="4"/>
    </row>
    <row r="1712" spans="1:1" x14ac:dyDescent="0.25">
      <c r="A1712" s="4"/>
    </row>
    <row r="1713" spans="1:1" x14ac:dyDescent="0.25">
      <c r="A1713" s="4"/>
    </row>
    <row r="1714" spans="1:1" x14ac:dyDescent="0.25">
      <c r="A1714" s="4"/>
    </row>
    <row r="1715" spans="1:1" x14ac:dyDescent="0.25">
      <c r="A1715" s="4"/>
    </row>
    <row r="1716" spans="1:1" x14ac:dyDescent="0.25">
      <c r="A1716" s="4"/>
    </row>
    <row r="1717" spans="1:1" x14ac:dyDescent="0.25">
      <c r="A1717" s="4"/>
    </row>
    <row r="1718" spans="1:1" x14ac:dyDescent="0.25">
      <c r="A1718" s="4"/>
    </row>
    <row r="1719" spans="1:1" x14ac:dyDescent="0.25">
      <c r="A1719" s="4"/>
    </row>
    <row r="1720" spans="1:1" x14ac:dyDescent="0.25">
      <c r="A1720" s="4"/>
    </row>
    <row r="1721" spans="1:1" x14ac:dyDescent="0.25">
      <c r="A1721" s="4"/>
    </row>
    <row r="1722" spans="1:1" x14ac:dyDescent="0.25">
      <c r="A1722" s="4"/>
    </row>
    <row r="1723" spans="1:1" x14ac:dyDescent="0.25">
      <c r="A1723" s="4"/>
    </row>
    <row r="1724" spans="1:1" x14ac:dyDescent="0.25">
      <c r="A1724" s="4"/>
    </row>
    <row r="1725" spans="1:1" x14ac:dyDescent="0.25">
      <c r="A1725" s="4"/>
    </row>
    <row r="1726" spans="1:1" x14ac:dyDescent="0.25">
      <c r="A1726" s="4"/>
    </row>
    <row r="1727" spans="1:1" x14ac:dyDescent="0.25">
      <c r="A1727" s="4"/>
    </row>
    <row r="1728" spans="1:1" x14ac:dyDescent="0.25">
      <c r="A1728" s="4"/>
    </row>
    <row r="1729" spans="1:1" x14ac:dyDescent="0.25">
      <c r="A1729" s="4"/>
    </row>
    <row r="1730" spans="1:1" x14ac:dyDescent="0.25">
      <c r="A1730" s="4"/>
    </row>
    <row r="1731" spans="1:1" x14ac:dyDescent="0.25">
      <c r="A1731" s="4"/>
    </row>
    <row r="1732" spans="1:1" x14ac:dyDescent="0.25">
      <c r="A1732" s="4"/>
    </row>
    <row r="1733" spans="1:1" x14ac:dyDescent="0.25">
      <c r="A1733" s="4"/>
    </row>
    <row r="1734" spans="1:1" x14ac:dyDescent="0.25">
      <c r="A1734" s="4"/>
    </row>
    <row r="1735" spans="1:1" x14ac:dyDescent="0.25">
      <c r="A1735" s="4"/>
    </row>
    <row r="1736" spans="1:1" x14ac:dyDescent="0.25">
      <c r="A1736" s="4"/>
    </row>
    <row r="1737" spans="1:1" x14ac:dyDescent="0.25">
      <c r="A1737" s="4"/>
    </row>
    <row r="1738" spans="1:1" x14ac:dyDescent="0.25">
      <c r="A1738" s="4"/>
    </row>
    <row r="1739" spans="1:1" x14ac:dyDescent="0.25">
      <c r="A1739" s="4"/>
    </row>
    <row r="1740" spans="1:1" x14ac:dyDescent="0.25">
      <c r="A1740" s="4"/>
    </row>
    <row r="1741" spans="1:1" x14ac:dyDescent="0.25">
      <c r="A1741" s="4"/>
    </row>
    <row r="1742" spans="1:1" x14ac:dyDescent="0.25">
      <c r="A1742" s="4"/>
    </row>
    <row r="1743" spans="1:1" x14ac:dyDescent="0.25">
      <c r="A1743" s="4"/>
    </row>
    <row r="1744" spans="1:1" x14ac:dyDescent="0.25">
      <c r="A1744" s="4"/>
    </row>
    <row r="1745" spans="1:1" x14ac:dyDescent="0.25">
      <c r="A1745" s="4"/>
    </row>
    <row r="1746" spans="1:1" x14ac:dyDescent="0.25">
      <c r="A1746" s="4"/>
    </row>
    <row r="1747" spans="1:1" x14ac:dyDescent="0.25">
      <c r="A1747" s="4"/>
    </row>
    <row r="1748" spans="1:1" x14ac:dyDescent="0.25">
      <c r="A1748" s="4"/>
    </row>
    <row r="1749" spans="1:1" x14ac:dyDescent="0.25">
      <c r="A1749" s="4"/>
    </row>
    <row r="1750" spans="1:1" x14ac:dyDescent="0.25">
      <c r="A1750" s="4"/>
    </row>
    <row r="1751" spans="1:1" x14ac:dyDescent="0.25">
      <c r="A1751" s="4"/>
    </row>
    <row r="1752" spans="1:1" x14ac:dyDescent="0.25">
      <c r="A1752" s="4"/>
    </row>
    <row r="1753" spans="1:1" x14ac:dyDescent="0.25">
      <c r="A1753" s="4"/>
    </row>
    <row r="1754" spans="1:1" x14ac:dyDescent="0.25">
      <c r="A1754" s="4"/>
    </row>
    <row r="1755" spans="1:1" x14ac:dyDescent="0.25">
      <c r="A1755" s="4"/>
    </row>
    <row r="1756" spans="1:1" x14ac:dyDescent="0.25">
      <c r="A1756" s="4"/>
    </row>
    <row r="1757" spans="1:1" x14ac:dyDescent="0.25">
      <c r="A1757" s="4"/>
    </row>
    <row r="1758" spans="1:1" x14ac:dyDescent="0.25">
      <c r="A1758" s="4"/>
    </row>
    <row r="1759" spans="1:1" x14ac:dyDescent="0.25">
      <c r="A1759" s="4"/>
    </row>
    <row r="1760" spans="1:1" x14ac:dyDescent="0.25">
      <c r="A1760" s="4"/>
    </row>
    <row r="1761" spans="1:1" x14ac:dyDescent="0.25">
      <c r="A1761" s="4"/>
    </row>
    <row r="1762" spans="1:1" x14ac:dyDescent="0.25">
      <c r="A1762" s="4"/>
    </row>
    <row r="1763" spans="1:1" x14ac:dyDescent="0.25">
      <c r="A1763" s="4"/>
    </row>
    <row r="1764" spans="1:1" x14ac:dyDescent="0.25">
      <c r="A1764" s="4"/>
    </row>
    <row r="1765" spans="1:1" x14ac:dyDescent="0.25">
      <c r="A1765" s="4"/>
    </row>
    <row r="1766" spans="1:1" x14ac:dyDescent="0.25">
      <c r="A1766" s="4"/>
    </row>
    <row r="1767" spans="1:1" x14ac:dyDescent="0.25">
      <c r="A1767" s="4"/>
    </row>
    <row r="1768" spans="1:1" x14ac:dyDescent="0.25">
      <c r="A1768" s="4"/>
    </row>
    <row r="1769" spans="1:1" x14ac:dyDescent="0.25">
      <c r="A1769" s="4"/>
    </row>
    <row r="1770" spans="1:1" x14ac:dyDescent="0.25">
      <c r="A1770" s="4"/>
    </row>
    <row r="1771" spans="1:1" x14ac:dyDescent="0.25">
      <c r="A1771" s="4"/>
    </row>
    <row r="1772" spans="1:1" x14ac:dyDescent="0.25">
      <c r="A1772" s="4"/>
    </row>
    <row r="1773" spans="1:1" x14ac:dyDescent="0.25">
      <c r="A1773" s="4"/>
    </row>
    <row r="1774" spans="1:1" x14ac:dyDescent="0.25">
      <c r="A1774" s="4"/>
    </row>
    <row r="1775" spans="1:1" x14ac:dyDescent="0.25">
      <c r="A1775" s="4"/>
    </row>
    <row r="1776" spans="1:1" x14ac:dyDescent="0.25">
      <c r="A1776" s="4"/>
    </row>
    <row r="1777" spans="1:1" x14ac:dyDescent="0.25">
      <c r="A1777" s="4"/>
    </row>
    <row r="1778" spans="1:1" x14ac:dyDescent="0.25">
      <c r="A1778" s="4"/>
    </row>
    <row r="1779" spans="1:1" x14ac:dyDescent="0.25">
      <c r="A1779" s="4"/>
    </row>
    <row r="1780" spans="1:1" x14ac:dyDescent="0.25">
      <c r="A1780" s="4"/>
    </row>
    <row r="1781" spans="1:1" x14ac:dyDescent="0.25">
      <c r="A1781" s="4"/>
    </row>
    <row r="1782" spans="1:1" x14ac:dyDescent="0.25">
      <c r="A1782" s="4"/>
    </row>
    <row r="1783" spans="1:1" x14ac:dyDescent="0.25">
      <c r="A1783" s="4"/>
    </row>
    <row r="1784" spans="1:1" x14ac:dyDescent="0.25">
      <c r="A1784" s="4"/>
    </row>
    <row r="1785" spans="1:1" x14ac:dyDescent="0.25">
      <c r="A1785" s="4"/>
    </row>
    <row r="1786" spans="1:1" x14ac:dyDescent="0.25">
      <c r="A1786" s="4"/>
    </row>
    <row r="1787" spans="1:1" x14ac:dyDescent="0.25">
      <c r="A1787" s="4"/>
    </row>
    <row r="1788" spans="1:1" x14ac:dyDescent="0.25">
      <c r="A1788" s="4"/>
    </row>
    <row r="1789" spans="1:1" x14ac:dyDescent="0.25">
      <c r="A1789" s="4"/>
    </row>
    <row r="1790" spans="1:1" x14ac:dyDescent="0.25">
      <c r="A1790" s="4"/>
    </row>
    <row r="1791" spans="1:1" x14ac:dyDescent="0.25">
      <c r="A1791" s="4"/>
    </row>
    <row r="1792" spans="1:1" x14ac:dyDescent="0.25">
      <c r="A1792" s="4"/>
    </row>
    <row r="1793" spans="1:1" x14ac:dyDescent="0.25">
      <c r="A1793" s="4"/>
    </row>
    <row r="1794" spans="1:1" x14ac:dyDescent="0.25">
      <c r="A1794" s="4"/>
    </row>
    <row r="1795" spans="1:1" x14ac:dyDescent="0.25">
      <c r="A1795" s="4"/>
    </row>
    <row r="1796" spans="1:1" x14ac:dyDescent="0.25">
      <c r="A1796" s="4"/>
    </row>
    <row r="1797" spans="1:1" x14ac:dyDescent="0.25">
      <c r="A1797" s="4"/>
    </row>
    <row r="1798" spans="1:1" x14ac:dyDescent="0.25">
      <c r="A1798" s="4"/>
    </row>
    <row r="1799" spans="1:1" x14ac:dyDescent="0.25">
      <c r="A1799" s="4"/>
    </row>
    <row r="1800" spans="1:1" x14ac:dyDescent="0.25">
      <c r="A1800" s="4"/>
    </row>
    <row r="1801" spans="1:1" x14ac:dyDescent="0.25">
      <c r="A1801" s="4"/>
    </row>
    <row r="1802" spans="1:1" x14ac:dyDescent="0.25">
      <c r="A1802" s="4"/>
    </row>
    <row r="1803" spans="1:1" x14ac:dyDescent="0.25">
      <c r="A1803" s="4"/>
    </row>
    <row r="1804" spans="1:1" x14ac:dyDescent="0.25">
      <c r="A1804" s="4"/>
    </row>
    <row r="1805" spans="1:1" x14ac:dyDescent="0.25">
      <c r="A1805" s="4"/>
    </row>
    <row r="1806" spans="1:1" x14ac:dyDescent="0.25">
      <c r="A1806" s="4"/>
    </row>
    <row r="1807" spans="1:1" x14ac:dyDescent="0.25">
      <c r="A1807" s="4"/>
    </row>
    <row r="1808" spans="1:1" x14ac:dyDescent="0.25">
      <c r="A1808" s="4"/>
    </row>
    <row r="1809" spans="1:1" x14ac:dyDescent="0.25">
      <c r="A1809" s="4"/>
    </row>
    <row r="1810" spans="1:1" x14ac:dyDescent="0.25">
      <c r="A1810" s="4"/>
    </row>
    <row r="1811" spans="1:1" x14ac:dyDescent="0.25">
      <c r="A1811" s="4"/>
    </row>
    <row r="1812" spans="1:1" x14ac:dyDescent="0.25">
      <c r="A1812" s="4"/>
    </row>
    <row r="1813" spans="1:1" x14ac:dyDescent="0.25">
      <c r="A1813" s="4"/>
    </row>
    <row r="1814" spans="1:1" x14ac:dyDescent="0.25">
      <c r="A1814" s="4"/>
    </row>
    <row r="1815" spans="1:1" x14ac:dyDescent="0.25">
      <c r="A1815" s="4"/>
    </row>
    <row r="1816" spans="1:1" x14ac:dyDescent="0.25">
      <c r="A1816" s="4"/>
    </row>
    <row r="1817" spans="1:1" x14ac:dyDescent="0.25">
      <c r="A1817" s="4"/>
    </row>
    <row r="1818" spans="1:1" x14ac:dyDescent="0.25">
      <c r="A1818" s="4"/>
    </row>
    <row r="1819" spans="1:1" x14ac:dyDescent="0.25">
      <c r="A1819" s="4"/>
    </row>
    <row r="1820" spans="1:1" x14ac:dyDescent="0.25">
      <c r="A1820" s="4"/>
    </row>
    <row r="1821" spans="1:1" x14ac:dyDescent="0.25">
      <c r="A1821" s="4"/>
    </row>
    <row r="1822" spans="1:1" x14ac:dyDescent="0.25">
      <c r="A1822" s="4"/>
    </row>
    <row r="1823" spans="1:1" x14ac:dyDescent="0.25">
      <c r="A1823" s="4"/>
    </row>
    <row r="1824" spans="1:1"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row r="65537" spans="1:1" x14ac:dyDescent="0.25">
      <c r="A65537" s="4"/>
    </row>
    <row r="65538" spans="1:1" x14ac:dyDescent="0.25">
      <c r="A65538" s="4"/>
    </row>
    <row r="65539" spans="1:1" x14ac:dyDescent="0.25">
      <c r="A65539" s="4"/>
    </row>
    <row r="65540" spans="1:1" x14ac:dyDescent="0.25">
      <c r="A65540" s="4"/>
    </row>
    <row r="65541" spans="1:1" x14ac:dyDescent="0.25">
      <c r="A65541" s="4"/>
    </row>
    <row r="65542" spans="1:1" x14ac:dyDescent="0.25">
      <c r="A65542" s="4"/>
    </row>
    <row r="65543" spans="1:1" x14ac:dyDescent="0.25">
      <c r="A65543" s="4"/>
    </row>
    <row r="65544" spans="1:1" x14ac:dyDescent="0.25">
      <c r="A65544" s="4"/>
    </row>
    <row r="65545" spans="1:1" x14ac:dyDescent="0.25">
      <c r="A65545" s="4"/>
    </row>
    <row r="65546" spans="1:1" x14ac:dyDescent="0.25">
      <c r="A65546" s="4"/>
    </row>
    <row r="65547" spans="1:1" x14ac:dyDescent="0.25">
      <c r="A65547" s="4"/>
    </row>
    <row r="65548" spans="1:1" x14ac:dyDescent="0.25">
      <c r="A65548" s="4"/>
    </row>
    <row r="65549" spans="1:1" x14ac:dyDescent="0.25">
      <c r="A65549" s="4"/>
    </row>
    <row r="65550" spans="1:1" x14ac:dyDescent="0.25">
      <c r="A65550" s="4"/>
    </row>
    <row r="65551" spans="1:1" x14ac:dyDescent="0.25">
      <c r="A65551" s="4"/>
    </row>
    <row r="65552" spans="1:1" x14ac:dyDescent="0.25">
      <c r="A65552" s="4"/>
    </row>
    <row r="65553" spans="1:1" x14ac:dyDescent="0.25">
      <c r="A65553" s="4"/>
    </row>
    <row r="65554" spans="1:1" x14ac:dyDescent="0.25">
      <c r="A65554" s="4"/>
    </row>
    <row r="65555" spans="1:1" x14ac:dyDescent="0.25">
      <c r="A65555" s="4"/>
    </row>
    <row r="65556" spans="1:1" x14ac:dyDescent="0.25">
      <c r="A65556" s="4"/>
    </row>
    <row r="65557" spans="1:1" x14ac:dyDescent="0.25">
      <c r="A65557" s="4"/>
    </row>
    <row r="65558" spans="1:1" x14ac:dyDescent="0.25">
      <c r="A65558" s="4"/>
    </row>
    <row r="65559" spans="1:1" x14ac:dyDescent="0.25">
      <c r="A65559" s="4"/>
    </row>
    <row r="65560" spans="1:1" x14ac:dyDescent="0.25">
      <c r="A65560" s="4"/>
    </row>
    <row r="65561" spans="1:1" x14ac:dyDescent="0.25">
      <c r="A65561" s="4"/>
    </row>
    <row r="65562" spans="1:1" x14ac:dyDescent="0.25">
      <c r="A65562" s="4"/>
    </row>
    <row r="65563" spans="1:1" x14ac:dyDescent="0.25">
      <c r="A65563" s="4"/>
    </row>
    <row r="65564" spans="1:1" x14ac:dyDescent="0.25">
      <c r="A65564" s="4"/>
    </row>
    <row r="65565" spans="1:1" x14ac:dyDescent="0.25">
      <c r="A65565" s="4"/>
    </row>
    <row r="65566" spans="1:1" x14ac:dyDescent="0.25">
      <c r="A65566" s="4"/>
    </row>
    <row r="65567" spans="1:1" x14ac:dyDescent="0.25">
      <c r="A65567" s="4"/>
    </row>
    <row r="65568" spans="1:1" x14ac:dyDescent="0.25">
      <c r="A65568" s="4"/>
    </row>
    <row r="65569" spans="1:1" x14ac:dyDescent="0.25">
      <c r="A65569" s="4"/>
    </row>
    <row r="65570" spans="1:1" x14ac:dyDescent="0.25">
      <c r="A65570" s="4"/>
    </row>
    <row r="65571" spans="1:1" x14ac:dyDescent="0.25">
      <c r="A65571" s="4"/>
    </row>
    <row r="65572" spans="1:1" x14ac:dyDescent="0.25">
      <c r="A65572" s="4"/>
    </row>
    <row r="65573" spans="1:1" x14ac:dyDescent="0.25">
      <c r="A65573" s="4"/>
    </row>
    <row r="65574" spans="1:1" x14ac:dyDescent="0.25">
      <c r="A65574" s="4"/>
    </row>
    <row r="65575" spans="1:1" x14ac:dyDescent="0.25">
      <c r="A65575" s="4"/>
    </row>
    <row r="65576" spans="1:1" x14ac:dyDescent="0.25">
      <c r="A65576" s="4"/>
    </row>
    <row r="65577" spans="1:1" x14ac:dyDescent="0.25">
      <c r="A65577" s="4"/>
    </row>
    <row r="65578" spans="1:1" x14ac:dyDescent="0.25">
      <c r="A65578" s="4"/>
    </row>
    <row r="65579" spans="1:1" x14ac:dyDescent="0.25">
      <c r="A65579" s="4"/>
    </row>
    <row r="65580" spans="1:1" x14ac:dyDescent="0.25">
      <c r="A65580" s="4"/>
    </row>
    <row r="65581" spans="1:1" x14ac:dyDescent="0.25">
      <c r="A65581" s="4"/>
    </row>
    <row r="65582" spans="1:1" x14ac:dyDescent="0.25">
      <c r="A65582" s="4"/>
    </row>
    <row r="65583" spans="1:1" x14ac:dyDescent="0.25">
      <c r="A65583" s="4"/>
    </row>
    <row r="65584" spans="1:1" x14ac:dyDescent="0.25">
      <c r="A65584" s="4"/>
    </row>
    <row r="65585" spans="1:1" x14ac:dyDescent="0.25">
      <c r="A65585" s="4"/>
    </row>
    <row r="65586" spans="1:1" x14ac:dyDescent="0.25">
      <c r="A65586" s="4"/>
    </row>
    <row r="65587" spans="1:1" x14ac:dyDescent="0.25">
      <c r="A65587" s="4"/>
    </row>
    <row r="65588" spans="1:1" x14ac:dyDescent="0.25">
      <c r="A65588" s="4"/>
    </row>
    <row r="65589" spans="1:1" x14ac:dyDescent="0.25">
      <c r="A65589" s="4"/>
    </row>
    <row r="65590" spans="1:1" x14ac:dyDescent="0.25">
      <c r="A65590" s="4"/>
    </row>
    <row r="65591" spans="1:1" x14ac:dyDescent="0.25">
      <c r="A65591" s="4"/>
    </row>
    <row r="65592" spans="1:1" x14ac:dyDescent="0.25">
      <c r="A65592" s="4"/>
    </row>
    <row r="65593" spans="1:1" x14ac:dyDescent="0.25">
      <c r="A65593" s="4"/>
    </row>
    <row r="65594" spans="1:1" x14ac:dyDescent="0.25">
      <c r="A65594" s="4"/>
    </row>
    <row r="65595" spans="1:1" x14ac:dyDescent="0.25">
      <c r="A65595" s="4"/>
    </row>
    <row r="65596" spans="1:1" x14ac:dyDescent="0.25">
      <c r="A65596" s="4"/>
    </row>
    <row r="65597" spans="1:1" x14ac:dyDescent="0.25">
      <c r="A65597" s="4"/>
    </row>
    <row r="65598" spans="1:1" x14ac:dyDescent="0.25">
      <c r="A65598" s="4"/>
    </row>
    <row r="65599" spans="1:1" x14ac:dyDescent="0.25">
      <c r="A65599" s="4"/>
    </row>
    <row r="65600" spans="1:1" x14ac:dyDescent="0.25">
      <c r="A65600" s="4"/>
    </row>
    <row r="65601" spans="1:1" x14ac:dyDescent="0.25">
      <c r="A65601" s="4"/>
    </row>
    <row r="65602" spans="1:1" x14ac:dyDescent="0.25">
      <c r="A65602" s="4"/>
    </row>
    <row r="65603" spans="1:1" x14ac:dyDescent="0.25">
      <c r="A65603" s="4"/>
    </row>
    <row r="65604" spans="1:1" x14ac:dyDescent="0.25">
      <c r="A65604" s="4"/>
    </row>
    <row r="65605" spans="1:1" x14ac:dyDescent="0.25">
      <c r="A65605" s="4"/>
    </row>
    <row r="65606" spans="1:1" x14ac:dyDescent="0.25">
      <c r="A65606" s="4"/>
    </row>
    <row r="65607" spans="1:1" x14ac:dyDescent="0.25">
      <c r="A65607" s="4"/>
    </row>
    <row r="65608" spans="1:1" x14ac:dyDescent="0.25">
      <c r="A65608" s="4"/>
    </row>
    <row r="65609" spans="1:1" x14ac:dyDescent="0.25">
      <c r="A65609" s="4"/>
    </row>
    <row r="65610" spans="1:1" x14ac:dyDescent="0.25">
      <c r="A65610" s="4"/>
    </row>
    <row r="65611" spans="1:1" x14ac:dyDescent="0.25">
      <c r="A65611" s="4"/>
    </row>
    <row r="65612" spans="1:1" x14ac:dyDescent="0.25">
      <c r="A65612" s="4"/>
    </row>
    <row r="65613" spans="1:1" x14ac:dyDescent="0.25">
      <c r="A65613" s="4"/>
    </row>
    <row r="65614" spans="1:1" x14ac:dyDescent="0.25">
      <c r="A65614" s="4"/>
    </row>
    <row r="65615" spans="1:1" x14ac:dyDescent="0.25">
      <c r="A65615" s="4"/>
    </row>
    <row r="65616" spans="1:1" x14ac:dyDescent="0.25">
      <c r="A65616" s="4"/>
    </row>
    <row r="65617" spans="1:1" x14ac:dyDescent="0.25">
      <c r="A65617" s="4"/>
    </row>
    <row r="65618" spans="1:1" x14ac:dyDescent="0.25">
      <c r="A65618" s="4"/>
    </row>
    <row r="65619" spans="1:1" x14ac:dyDescent="0.25">
      <c r="A65619" s="4"/>
    </row>
    <row r="65620" spans="1:1" x14ac:dyDescent="0.25">
      <c r="A65620" s="4"/>
    </row>
    <row r="65621" spans="1:1" x14ac:dyDescent="0.25">
      <c r="A65621" s="4"/>
    </row>
    <row r="65622" spans="1:1" x14ac:dyDescent="0.25">
      <c r="A65622" s="4"/>
    </row>
    <row r="65623" spans="1:1" x14ac:dyDescent="0.25">
      <c r="A65623" s="4"/>
    </row>
    <row r="65624" spans="1:1" x14ac:dyDescent="0.25">
      <c r="A65624" s="4"/>
    </row>
    <row r="65625" spans="1:1" x14ac:dyDescent="0.25">
      <c r="A65625" s="4"/>
    </row>
    <row r="65626" spans="1:1" x14ac:dyDescent="0.25">
      <c r="A65626" s="4"/>
    </row>
    <row r="65627" spans="1:1" x14ac:dyDescent="0.25">
      <c r="A65627" s="4"/>
    </row>
    <row r="65628" spans="1:1" x14ac:dyDescent="0.25">
      <c r="A65628" s="4"/>
    </row>
    <row r="65629" spans="1:1" x14ac:dyDescent="0.25">
      <c r="A65629" s="4"/>
    </row>
    <row r="65630" spans="1:1" x14ac:dyDescent="0.25">
      <c r="A65630" s="4"/>
    </row>
    <row r="65631" spans="1:1" x14ac:dyDescent="0.25">
      <c r="A65631" s="4"/>
    </row>
    <row r="65632" spans="1:1" x14ac:dyDescent="0.25">
      <c r="A65632" s="4"/>
    </row>
    <row r="65633" spans="1:1" x14ac:dyDescent="0.25">
      <c r="A65633" s="4"/>
    </row>
    <row r="65634" spans="1:1" x14ac:dyDescent="0.25">
      <c r="A65634" s="4"/>
    </row>
    <row r="65635" spans="1:1" x14ac:dyDescent="0.25">
      <c r="A65635" s="4"/>
    </row>
    <row r="65636" spans="1:1" x14ac:dyDescent="0.25">
      <c r="A65636" s="4"/>
    </row>
    <row r="65637" spans="1:1" x14ac:dyDescent="0.25">
      <c r="A65637" s="4"/>
    </row>
    <row r="65638" spans="1:1" x14ac:dyDescent="0.25">
      <c r="A65638" s="4"/>
    </row>
    <row r="65639" spans="1:1" x14ac:dyDescent="0.25">
      <c r="A65639" s="4"/>
    </row>
    <row r="65640" spans="1:1" x14ac:dyDescent="0.25">
      <c r="A65640" s="4"/>
    </row>
    <row r="65641" spans="1:1" x14ac:dyDescent="0.25">
      <c r="A65641" s="4"/>
    </row>
    <row r="65642" spans="1:1" x14ac:dyDescent="0.25">
      <c r="A65642" s="4"/>
    </row>
    <row r="65643" spans="1:1" x14ac:dyDescent="0.25">
      <c r="A65643" s="4"/>
    </row>
    <row r="65644" spans="1:1" x14ac:dyDescent="0.25">
      <c r="A65644" s="4"/>
    </row>
    <row r="65645" spans="1:1" x14ac:dyDescent="0.25">
      <c r="A65645" s="4"/>
    </row>
    <row r="65646" spans="1:1" x14ac:dyDescent="0.25">
      <c r="A65646" s="4"/>
    </row>
    <row r="65647" spans="1:1" x14ac:dyDescent="0.25">
      <c r="A65647" s="4"/>
    </row>
    <row r="65648" spans="1:1" x14ac:dyDescent="0.25">
      <c r="A65648" s="4"/>
    </row>
    <row r="65649" spans="1:1" x14ac:dyDescent="0.25">
      <c r="A65649" s="4"/>
    </row>
    <row r="65650" spans="1:1" x14ac:dyDescent="0.25">
      <c r="A65650" s="4"/>
    </row>
    <row r="65651" spans="1:1" x14ac:dyDescent="0.25">
      <c r="A65651" s="4"/>
    </row>
    <row r="65652" spans="1:1" x14ac:dyDescent="0.25">
      <c r="A65652" s="4"/>
    </row>
    <row r="65653" spans="1:1" x14ac:dyDescent="0.25">
      <c r="A65653" s="4"/>
    </row>
    <row r="65654" spans="1:1" x14ac:dyDescent="0.25">
      <c r="A65654" s="4"/>
    </row>
    <row r="65655" spans="1:1" x14ac:dyDescent="0.25">
      <c r="A65655" s="4"/>
    </row>
    <row r="65656" spans="1:1" x14ac:dyDescent="0.25">
      <c r="A65656" s="4"/>
    </row>
    <row r="65657" spans="1:1" x14ac:dyDescent="0.25">
      <c r="A65657" s="4"/>
    </row>
    <row r="65658" spans="1:1" x14ac:dyDescent="0.25">
      <c r="A65658" s="4"/>
    </row>
    <row r="65659" spans="1:1" x14ac:dyDescent="0.25">
      <c r="A65659" s="4"/>
    </row>
    <row r="65660" spans="1:1" x14ac:dyDescent="0.25">
      <c r="A65660" s="4"/>
    </row>
    <row r="65661" spans="1:1" x14ac:dyDescent="0.25">
      <c r="A65661" s="4"/>
    </row>
    <row r="65662" spans="1:1" x14ac:dyDescent="0.25">
      <c r="A65662" s="4"/>
    </row>
    <row r="65663" spans="1:1" x14ac:dyDescent="0.25">
      <c r="A65663" s="4"/>
    </row>
    <row r="65664" spans="1:1" x14ac:dyDescent="0.25">
      <c r="A65664" s="4"/>
    </row>
    <row r="65665" spans="1:1" x14ac:dyDescent="0.25">
      <c r="A65665" s="4"/>
    </row>
    <row r="65666" spans="1:1" x14ac:dyDescent="0.25">
      <c r="A65666" s="4"/>
    </row>
    <row r="65667" spans="1:1" x14ac:dyDescent="0.25">
      <c r="A65667" s="4"/>
    </row>
    <row r="65668" spans="1:1" x14ac:dyDescent="0.25">
      <c r="A65668" s="4"/>
    </row>
    <row r="65669" spans="1:1" x14ac:dyDescent="0.25">
      <c r="A65669" s="4"/>
    </row>
    <row r="65670" spans="1:1" x14ac:dyDescent="0.25">
      <c r="A65670" s="4"/>
    </row>
    <row r="65671" spans="1:1" x14ac:dyDescent="0.25">
      <c r="A65671" s="4"/>
    </row>
    <row r="65672" spans="1:1" x14ac:dyDescent="0.25">
      <c r="A65672" s="4"/>
    </row>
    <row r="65673" spans="1:1" x14ac:dyDescent="0.25">
      <c r="A65673" s="4"/>
    </row>
    <row r="65674" spans="1:1" x14ac:dyDescent="0.25">
      <c r="A65674" s="4"/>
    </row>
    <row r="65675" spans="1:1" x14ac:dyDescent="0.25">
      <c r="A65675" s="4"/>
    </row>
    <row r="65676" spans="1:1" x14ac:dyDescent="0.25">
      <c r="A65676" s="4"/>
    </row>
    <row r="65677" spans="1:1" x14ac:dyDescent="0.25">
      <c r="A65677" s="4"/>
    </row>
    <row r="65678" spans="1:1" x14ac:dyDescent="0.25">
      <c r="A65678" s="4"/>
    </row>
    <row r="65679" spans="1:1" x14ac:dyDescent="0.25">
      <c r="A65679" s="4"/>
    </row>
    <row r="65680" spans="1:1" x14ac:dyDescent="0.25">
      <c r="A65680" s="4"/>
    </row>
    <row r="65681" spans="1:1" x14ac:dyDescent="0.25">
      <c r="A65681" s="4"/>
    </row>
    <row r="65682" spans="1:1" x14ac:dyDescent="0.25">
      <c r="A65682" s="4"/>
    </row>
    <row r="65683" spans="1:1" x14ac:dyDescent="0.25">
      <c r="A65683" s="4"/>
    </row>
    <row r="65684" spans="1:1" x14ac:dyDescent="0.25">
      <c r="A65684" s="4"/>
    </row>
    <row r="65685" spans="1:1" x14ac:dyDescent="0.25">
      <c r="A65685" s="4"/>
    </row>
    <row r="65686" spans="1:1" x14ac:dyDescent="0.25">
      <c r="A65686" s="4"/>
    </row>
    <row r="65687" spans="1:1" x14ac:dyDescent="0.25">
      <c r="A65687" s="4"/>
    </row>
    <row r="65688" spans="1:1" x14ac:dyDescent="0.25">
      <c r="A65688" s="4"/>
    </row>
    <row r="65689" spans="1:1" x14ac:dyDescent="0.25">
      <c r="A65689" s="4"/>
    </row>
    <row r="65690" spans="1:1" x14ac:dyDescent="0.25">
      <c r="A65690" s="4"/>
    </row>
    <row r="65691" spans="1:1" x14ac:dyDescent="0.25">
      <c r="A65691" s="4"/>
    </row>
    <row r="65692" spans="1:1" x14ac:dyDescent="0.25">
      <c r="A65692" s="4"/>
    </row>
    <row r="65693" spans="1:1" x14ac:dyDescent="0.25">
      <c r="A65693" s="4"/>
    </row>
    <row r="65694" spans="1:1" x14ac:dyDescent="0.25">
      <c r="A65694" s="4"/>
    </row>
    <row r="65695" spans="1:1" x14ac:dyDescent="0.25">
      <c r="A65695" s="4"/>
    </row>
    <row r="65696" spans="1:1" x14ac:dyDescent="0.25">
      <c r="A65696" s="4"/>
    </row>
    <row r="65697" spans="1:1" x14ac:dyDescent="0.25">
      <c r="A65697" s="4"/>
    </row>
    <row r="65698" spans="1:1" x14ac:dyDescent="0.25">
      <c r="A65698" s="4"/>
    </row>
    <row r="65699" spans="1:1" x14ac:dyDescent="0.25">
      <c r="A65699" s="4"/>
    </row>
    <row r="65700" spans="1:1" x14ac:dyDescent="0.25">
      <c r="A65700" s="4"/>
    </row>
    <row r="65701" spans="1:1" x14ac:dyDescent="0.25">
      <c r="A65701" s="4"/>
    </row>
    <row r="65702" spans="1:1" x14ac:dyDescent="0.25">
      <c r="A65702" s="4"/>
    </row>
    <row r="65703" spans="1:1" x14ac:dyDescent="0.25">
      <c r="A65703" s="4"/>
    </row>
    <row r="65704" spans="1:1" x14ac:dyDescent="0.25">
      <c r="A65704" s="4"/>
    </row>
    <row r="65705" spans="1:1" x14ac:dyDescent="0.25">
      <c r="A65705" s="4"/>
    </row>
    <row r="65706" spans="1:1" x14ac:dyDescent="0.25">
      <c r="A65706" s="4"/>
    </row>
    <row r="65707" spans="1:1" x14ac:dyDescent="0.25">
      <c r="A65707" s="4"/>
    </row>
    <row r="65708" spans="1:1" x14ac:dyDescent="0.25">
      <c r="A65708" s="4"/>
    </row>
    <row r="65709" spans="1:1" x14ac:dyDescent="0.25">
      <c r="A65709" s="4"/>
    </row>
    <row r="65710" spans="1:1" x14ac:dyDescent="0.25">
      <c r="A65710" s="4"/>
    </row>
    <row r="65711" spans="1:1" x14ac:dyDescent="0.25">
      <c r="A65711" s="4"/>
    </row>
    <row r="65712" spans="1:1" x14ac:dyDescent="0.25">
      <c r="A65712" s="4"/>
    </row>
    <row r="65713" spans="1:1" x14ac:dyDescent="0.25">
      <c r="A65713" s="4"/>
    </row>
    <row r="65714" spans="1:1" x14ac:dyDescent="0.25">
      <c r="A65714" s="4"/>
    </row>
    <row r="65715" spans="1:1" x14ac:dyDescent="0.25">
      <c r="A65715" s="4"/>
    </row>
    <row r="65716" spans="1:1" x14ac:dyDescent="0.25">
      <c r="A65716" s="4"/>
    </row>
    <row r="65717" spans="1:1" x14ac:dyDescent="0.25">
      <c r="A65717" s="4"/>
    </row>
    <row r="65718" spans="1:1" x14ac:dyDescent="0.25">
      <c r="A65718" s="4"/>
    </row>
    <row r="65719" spans="1:1" x14ac:dyDescent="0.25">
      <c r="A65719" s="4"/>
    </row>
    <row r="65720" spans="1:1" x14ac:dyDescent="0.25">
      <c r="A65720" s="4"/>
    </row>
    <row r="65721" spans="1:1" x14ac:dyDescent="0.25">
      <c r="A65721" s="4"/>
    </row>
    <row r="65722" spans="1:1" x14ac:dyDescent="0.25">
      <c r="A65722" s="4"/>
    </row>
    <row r="65723" spans="1:1" x14ac:dyDescent="0.25">
      <c r="A65723" s="4"/>
    </row>
    <row r="65724" spans="1:1" x14ac:dyDescent="0.25">
      <c r="A65724" s="4"/>
    </row>
    <row r="65725" spans="1:1" x14ac:dyDescent="0.25">
      <c r="A65725" s="4"/>
    </row>
    <row r="65726" spans="1:1" x14ac:dyDescent="0.25">
      <c r="A65726" s="4"/>
    </row>
    <row r="65727" spans="1:1" x14ac:dyDescent="0.25">
      <c r="A65727" s="4"/>
    </row>
    <row r="65728" spans="1:1" x14ac:dyDescent="0.25">
      <c r="A65728" s="4"/>
    </row>
    <row r="65729" spans="1:1" x14ac:dyDescent="0.25">
      <c r="A65729" s="4"/>
    </row>
    <row r="65730" spans="1:1" x14ac:dyDescent="0.25">
      <c r="A65730" s="4"/>
    </row>
    <row r="65731" spans="1:1" x14ac:dyDescent="0.25">
      <c r="A65731" s="4"/>
    </row>
    <row r="65732" spans="1:1" x14ac:dyDescent="0.25">
      <c r="A65732" s="4"/>
    </row>
    <row r="65733" spans="1:1" x14ac:dyDescent="0.25">
      <c r="A65733" s="4"/>
    </row>
    <row r="65734" spans="1:1" x14ac:dyDescent="0.25">
      <c r="A65734" s="4"/>
    </row>
    <row r="65735" spans="1:1" x14ac:dyDescent="0.25">
      <c r="A65735" s="4"/>
    </row>
    <row r="65736" spans="1:1" x14ac:dyDescent="0.25">
      <c r="A65736" s="4"/>
    </row>
    <row r="65737" spans="1:1" x14ac:dyDescent="0.25">
      <c r="A65737" s="4"/>
    </row>
    <row r="65738" spans="1:1" x14ac:dyDescent="0.25">
      <c r="A65738" s="4"/>
    </row>
    <row r="65739" spans="1:1" x14ac:dyDescent="0.25">
      <c r="A65739" s="4"/>
    </row>
    <row r="65740" spans="1:1" x14ac:dyDescent="0.25">
      <c r="A65740" s="4"/>
    </row>
    <row r="65741" spans="1:1" x14ac:dyDescent="0.25">
      <c r="A65741" s="4"/>
    </row>
    <row r="65742" spans="1:1" x14ac:dyDescent="0.25">
      <c r="A65742" s="4"/>
    </row>
    <row r="65743" spans="1:1" x14ac:dyDescent="0.25">
      <c r="A65743" s="4"/>
    </row>
    <row r="65744" spans="1:1" x14ac:dyDescent="0.25">
      <c r="A65744" s="4"/>
    </row>
    <row r="65745" spans="1:1" x14ac:dyDescent="0.25">
      <c r="A65745" s="4"/>
    </row>
    <row r="65746" spans="1:1" x14ac:dyDescent="0.25">
      <c r="A65746" s="4"/>
    </row>
    <row r="65747" spans="1:1" x14ac:dyDescent="0.25">
      <c r="A65747" s="4"/>
    </row>
    <row r="65748" spans="1:1" x14ac:dyDescent="0.25">
      <c r="A65748" s="4"/>
    </row>
    <row r="65749" spans="1:1" x14ac:dyDescent="0.25">
      <c r="A65749" s="4"/>
    </row>
    <row r="65750" spans="1:1" x14ac:dyDescent="0.25">
      <c r="A65750" s="4"/>
    </row>
    <row r="65751" spans="1:1" x14ac:dyDescent="0.25">
      <c r="A65751" s="4"/>
    </row>
    <row r="65752" spans="1:1" x14ac:dyDescent="0.25">
      <c r="A65752" s="4"/>
    </row>
    <row r="65753" spans="1:1" x14ac:dyDescent="0.25">
      <c r="A65753" s="4"/>
    </row>
    <row r="65754" spans="1:1" x14ac:dyDescent="0.25">
      <c r="A65754" s="4"/>
    </row>
    <row r="65755" spans="1:1" x14ac:dyDescent="0.25">
      <c r="A65755" s="4"/>
    </row>
    <row r="65756" spans="1:1" x14ac:dyDescent="0.25">
      <c r="A65756" s="4"/>
    </row>
    <row r="65757" spans="1:1" x14ac:dyDescent="0.25">
      <c r="A65757" s="4"/>
    </row>
    <row r="65758" spans="1:1" x14ac:dyDescent="0.25">
      <c r="A65758" s="4"/>
    </row>
    <row r="65759" spans="1:1" x14ac:dyDescent="0.25">
      <c r="A65759" s="4"/>
    </row>
    <row r="65760" spans="1:1" x14ac:dyDescent="0.25">
      <c r="A65760" s="4"/>
    </row>
    <row r="65761" spans="1:1" x14ac:dyDescent="0.25">
      <c r="A65761" s="4"/>
    </row>
    <row r="65762" spans="1:1" x14ac:dyDescent="0.25">
      <c r="A65762" s="4"/>
    </row>
    <row r="65763" spans="1:1" x14ac:dyDescent="0.25">
      <c r="A65763" s="4"/>
    </row>
    <row r="65764" spans="1:1" x14ac:dyDescent="0.25">
      <c r="A65764" s="4"/>
    </row>
    <row r="65765" spans="1:1" x14ac:dyDescent="0.25">
      <c r="A65765" s="4"/>
    </row>
    <row r="65766" spans="1:1" x14ac:dyDescent="0.25">
      <c r="A65766" s="4"/>
    </row>
    <row r="65767" spans="1:1" x14ac:dyDescent="0.25">
      <c r="A65767" s="4"/>
    </row>
    <row r="65768" spans="1:1" x14ac:dyDescent="0.25">
      <c r="A65768" s="4"/>
    </row>
    <row r="65769" spans="1:1" x14ac:dyDescent="0.25">
      <c r="A65769" s="4"/>
    </row>
    <row r="65770" spans="1:1" x14ac:dyDescent="0.25">
      <c r="A65770" s="4"/>
    </row>
    <row r="65771" spans="1:1" x14ac:dyDescent="0.25">
      <c r="A65771" s="4"/>
    </row>
    <row r="65772" spans="1:1" x14ac:dyDescent="0.25">
      <c r="A65772" s="4"/>
    </row>
    <row r="65773" spans="1:1" x14ac:dyDescent="0.25">
      <c r="A65773" s="4"/>
    </row>
    <row r="65774" spans="1:1" x14ac:dyDescent="0.25">
      <c r="A65774" s="4"/>
    </row>
    <row r="65775" spans="1:1" x14ac:dyDescent="0.25">
      <c r="A65775" s="4"/>
    </row>
    <row r="65776" spans="1:1" x14ac:dyDescent="0.25">
      <c r="A65776" s="4"/>
    </row>
    <row r="65777" spans="1:1" x14ac:dyDescent="0.25">
      <c r="A65777" s="4"/>
    </row>
    <row r="65778" spans="1:1" x14ac:dyDescent="0.25">
      <c r="A65778" s="4"/>
    </row>
    <row r="65779" spans="1:1" x14ac:dyDescent="0.25">
      <c r="A65779" s="4"/>
    </row>
    <row r="65780" spans="1:1" x14ac:dyDescent="0.25">
      <c r="A65780" s="4"/>
    </row>
    <row r="65781" spans="1:1" x14ac:dyDescent="0.25">
      <c r="A65781" s="4"/>
    </row>
    <row r="65782" spans="1:1" x14ac:dyDescent="0.25">
      <c r="A65782" s="4"/>
    </row>
    <row r="65783" spans="1:1" x14ac:dyDescent="0.25">
      <c r="A65783" s="4"/>
    </row>
    <row r="65784" spans="1:1" x14ac:dyDescent="0.25">
      <c r="A65784" s="4"/>
    </row>
    <row r="65785" spans="1:1" x14ac:dyDescent="0.25">
      <c r="A65785" s="4"/>
    </row>
    <row r="65786" spans="1:1" x14ac:dyDescent="0.25">
      <c r="A65786" s="4"/>
    </row>
    <row r="65787" spans="1:1" x14ac:dyDescent="0.25">
      <c r="A65787" s="4"/>
    </row>
    <row r="65788" spans="1:1" x14ac:dyDescent="0.25">
      <c r="A65788" s="4"/>
    </row>
    <row r="65789" spans="1:1" x14ac:dyDescent="0.25">
      <c r="A65789" s="4"/>
    </row>
    <row r="65790" spans="1:1" x14ac:dyDescent="0.25">
      <c r="A65790" s="4"/>
    </row>
    <row r="65791" spans="1:1" x14ac:dyDescent="0.25">
      <c r="A65791" s="4"/>
    </row>
    <row r="65792" spans="1:1" x14ac:dyDescent="0.25">
      <c r="A65792" s="4"/>
    </row>
    <row r="65793" spans="1:1" x14ac:dyDescent="0.25">
      <c r="A65793" s="4"/>
    </row>
    <row r="65794" spans="1:1" x14ac:dyDescent="0.25">
      <c r="A65794" s="4"/>
    </row>
    <row r="65795" spans="1:1" x14ac:dyDescent="0.25">
      <c r="A65795" s="4"/>
    </row>
    <row r="65796" spans="1:1" x14ac:dyDescent="0.25">
      <c r="A65796" s="4"/>
    </row>
    <row r="65797" spans="1:1" x14ac:dyDescent="0.25">
      <c r="A65797" s="4"/>
    </row>
    <row r="65798" spans="1:1" x14ac:dyDescent="0.25">
      <c r="A65798" s="4"/>
    </row>
    <row r="65799" spans="1:1" x14ac:dyDescent="0.25">
      <c r="A65799" s="4"/>
    </row>
    <row r="65800" spans="1:1" x14ac:dyDescent="0.25">
      <c r="A65800" s="4"/>
    </row>
    <row r="65801" spans="1:1" x14ac:dyDescent="0.25">
      <c r="A65801" s="4"/>
    </row>
    <row r="65802" spans="1:1" x14ac:dyDescent="0.25">
      <c r="A65802" s="4"/>
    </row>
    <row r="65803" spans="1:1" x14ac:dyDescent="0.25">
      <c r="A65803" s="4"/>
    </row>
    <row r="65804" spans="1:1" x14ac:dyDescent="0.25">
      <c r="A65804" s="4"/>
    </row>
    <row r="65805" spans="1:1" x14ac:dyDescent="0.25">
      <c r="A65805" s="4"/>
    </row>
    <row r="65806" spans="1:1" x14ac:dyDescent="0.25">
      <c r="A65806" s="4"/>
    </row>
    <row r="65807" spans="1:1" x14ac:dyDescent="0.25">
      <c r="A65807" s="4"/>
    </row>
    <row r="65808" spans="1:1" x14ac:dyDescent="0.25">
      <c r="A65808" s="4"/>
    </row>
    <row r="65809" spans="1:1" x14ac:dyDescent="0.25">
      <c r="A65809" s="4"/>
    </row>
    <row r="65810" spans="1:1" x14ac:dyDescent="0.25">
      <c r="A65810" s="4"/>
    </row>
    <row r="65811" spans="1:1" x14ac:dyDescent="0.25">
      <c r="A65811" s="4"/>
    </row>
    <row r="65812" spans="1:1" x14ac:dyDescent="0.25">
      <c r="A65812" s="4"/>
    </row>
    <row r="65813" spans="1:1" x14ac:dyDescent="0.25">
      <c r="A65813" s="4"/>
    </row>
    <row r="65814" spans="1:1" x14ac:dyDescent="0.25">
      <c r="A65814" s="4"/>
    </row>
    <row r="65815" spans="1:1" x14ac:dyDescent="0.25">
      <c r="A65815" s="4"/>
    </row>
    <row r="65816" spans="1:1" x14ac:dyDescent="0.25">
      <c r="A65816" s="4"/>
    </row>
    <row r="65817" spans="1:1" x14ac:dyDescent="0.25">
      <c r="A65817" s="4"/>
    </row>
    <row r="65818" spans="1:1" x14ac:dyDescent="0.25">
      <c r="A65818" s="4"/>
    </row>
    <row r="65819" spans="1:1" x14ac:dyDescent="0.25">
      <c r="A65819" s="4"/>
    </row>
    <row r="65820" spans="1:1" x14ac:dyDescent="0.25">
      <c r="A65820" s="4"/>
    </row>
    <row r="65821" spans="1:1" x14ac:dyDescent="0.25">
      <c r="A65821" s="4"/>
    </row>
    <row r="65822" spans="1:1" x14ac:dyDescent="0.25">
      <c r="A65822" s="4"/>
    </row>
    <row r="65823" spans="1:1" x14ac:dyDescent="0.25">
      <c r="A65823" s="4"/>
    </row>
    <row r="65824" spans="1:1" x14ac:dyDescent="0.25">
      <c r="A65824" s="4"/>
    </row>
    <row r="65825" spans="1:1" x14ac:dyDescent="0.25">
      <c r="A65825" s="4"/>
    </row>
    <row r="65826" spans="1:1" x14ac:dyDescent="0.25">
      <c r="A65826" s="4"/>
    </row>
    <row r="65827" spans="1:1" x14ac:dyDescent="0.25">
      <c r="A65827" s="4"/>
    </row>
    <row r="65828" spans="1:1" x14ac:dyDescent="0.25">
      <c r="A65828" s="4"/>
    </row>
    <row r="65829" spans="1:1" x14ac:dyDescent="0.25">
      <c r="A65829" s="4"/>
    </row>
    <row r="65830" spans="1:1" x14ac:dyDescent="0.25">
      <c r="A65830" s="4"/>
    </row>
    <row r="65831" spans="1:1" x14ac:dyDescent="0.25">
      <c r="A65831" s="4"/>
    </row>
    <row r="65832" spans="1:1" x14ac:dyDescent="0.25">
      <c r="A65832" s="4"/>
    </row>
    <row r="65833" spans="1:1" x14ac:dyDescent="0.25">
      <c r="A65833" s="4"/>
    </row>
    <row r="65834" spans="1:1" x14ac:dyDescent="0.25">
      <c r="A65834" s="4"/>
    </row>
    <row r="65835" spans="1:1" x14ac:dyDescent="0.25">
      <c r="A65835" s="4"/>
    </row>
    <row r="65836" spans="1:1" x14ac:dyDescent="0.25">
      <c r="A65836" s="4"/>
    </row>
    <row r="65837" spans="1:1" x14ac:dyDescent="0.25">
      <c r="A65837" s="4"/>
    </row>
    <row r="65838" spans="1:1" x14ac:dyDescent="0.25">
      <c r="A65838" s="4"/>
    </row>
    <row r="65839" spans="1:1" x14ac:dyDescent="0.25">
      <c r="A65839" s="4"/>
    </row>
    <row r="65840" spans="1:1" x14ac:dyDescent="0.25">
      <c r="A65840" s="4"/>
    </row>
    <row r="65841" spans="1:1" x14ac:dyDescent="0.25">
      <c r="A65841" s="4"/>
    </row>
    <row r="65842" spans="1:1" x14ac:dyDescent="0.25">
      <c r="A65842" s="4"/>
    </row>
    <row r="65843" spans="1:1" x14ac:dyDescent="0.25">
      <c r="A65843" s="4"/>
    </row>
    <row r="65844" spans="1:1" x14ac:dyDescent="0.25">
      <c r="A65844" s="4"/>
    </row>
    <row r="65845" spans="1:1" x14ac:dyDescent="0.25">
      <c r="A65845" s="4"/>
    </row>
    <row r="65846" spans="1:1" x14ac:dyDescent="0.25">
      <c r="A65846" s="4"/>
    </row>
    <row r="65847" spans="1:1" x14ac:dyDescent="0.25">
      <c r="A65847" s="4"/>
    </row>
    <row r="65848" spans="1:1" x14ac:dyDescent="0.25">
      <c r="A65848" s="4"/>
    </row>
    <row r="65849" spans="1:1" x14ac:dyDescent="0.25">
      <c r="A65849" s="4"/>
    </row>
    <row r="65850" spans="1:1" x14ac:dyDescent="0.25">
      <c r="A65850" s="4"/>
    </row>
    <row r="65851" spans="1:1" x14ac:dyDescent="0.25">
      <c r="A65851" s="4"/>
    </row>
    <row r="65852" spans="1:1" x14ac:dyDescent="0.25">
      <c r="A65852" s="4"/>
    </row>
    <row r="65853" spans="1:1" x14ac:dyDescent="0.25">
      <c r="A65853" s="4"/>
    </row>
    <row r="65854" spans="1:1" x14ac:dyDescent="0.25">
      <c r="A65854" s="4"/>
    </row>
    <row r="65855" spans="1:1" x14ac:dyDescent="0.25">
      <c r="A65855" s="4"/>
    </row>
    <row r="65856" spans="1:1" x14ac:dyDescent="0.25">
      <c r="A65856" s="4"/>
    </row>
    <row r="65857" spans="1:1" x14ac:dyDescent="0.25">
      <c r="A65857" s="4"/>
    </row>
    <row r="65858" spans="1:1" x14ac:dyDescent="0.25">
      <c r="A65858" s="4"/>
    </row>
    <row r="65859" spans="1:1" x14ac:dyDescent="0.25">
      <c r="A65859" s="4"/>
    </row>
    <row r="65860" spans="1:1" x14ac:dyDescent="0.25">
      <c r="A65860" s="4"/>
    </row>
    <row r="65861" spans="1:1" x14ac:dyDescent="0.25">
      <c r="A65861" s="4"/>
    </row>
    <row r="65862" spans="1:1" x14ac:dyDescent="0.25">
      <c r="A65862" s="4"/>
    </row>
    <row r="65863" spans="1:1" x14ac:dyDescent="0.25">
      <c r="A65863" s="4"/>
    </row>
    <row r="65864" spans="1:1" x14ac:dyDescent="0.25">
      <c r="A65864" s="4"/>
    </row>
    <row r="65865" spans="1:1" x14ac:dyDescent="0.25">
      <c r="A65865" s="4"/>
    </row>
    <row r="65866" spans="1:1" x14ac:dyDescent="0.25">
      <c r="A65866" s="4"/>
    </row>
    <row r="65867" spans="1:1" x14ac:dyDescent="0.25">
      <c r="A65867" s="4"/>
    </row>
    <row r="65868" spans="1:1" x14ac:dyDescent="0.25">
      <c r="A65868" s="4"/>
    </row>
    <row r="65869" spans="1:1" x14ac:dyDescent="0.25">
      <c r="A65869" s="4"/>
    </row>
    <row r="65870" spans="1:1" x14ac:dyDescent="0.25">
      <c r="A65870" s="4"/>
    </row>
    <row r="65871" spans="1:1" x14ac:dyDescent="0.25">
      <c r="A65871" s="4"/>
    </row>
    <row r="65872" spans="1:1" x14ac:dyDescent="0.25">
      <c r="A65872" s="4"/>
    </row>
    <row r="65873" spans="1:1" x14ac:dyDescent="0.25">
      <c r="A65873" s="4"/>
    </row>
    <row r="65874" spans="1:1" x14ac:dyDescent="0.25">
      <c r="A65874" s="4"/>
    </row>
    <row r="65875" spans="1:1" x14ac:dyDescent="0.25">
      <c r="A65875" s="4"/>
    </row>
    <row r="65876" spans="1:1" x14ac:dyDescent="0.25">
      <c r="A65876" s="4"/>
    </row>
    <row r="65877" spans="1:1" x14ac:dyDescent="0.25">
      <c r="A65877" s="4"/>
    </row>
    <row r="65878" spans="1:1" x14ac:dyDescent="0.25">
      <c r="A65878" s="4"/>
    </row>
    <row r="65879" spans="1:1" x14ac:dyDescent="0.25">
      <c r="A65879" s="4"/>
    </row>
    <row r="65880" spans="1:1" x14ac:dyDescent="0.25">
      <c r="A65880" s="4"/>
    </row>
    <row r="65881" spans="1:1" x14ac:dyDescent="0.25">
      <c r="A65881" s="4"/>
    </row>
    <row r="65882" spans="1:1" x14ac:dyDescent="0.25">
      <c r="A65882" s="4"/>
    </row>
    <row r="65883" spans="1:1" x14ac:dyDescent="0.25">
      <c r="A65883" s="4"/>
    </row>
    <row r="65884" spans="1:1" x14ac:dyDescent="0.25">
      <c r="A65884" s="4"/>
    </row>
    <row r="65885" spans="1:1" x14ac:dyDescent="0.25">
      <c r="A65885" s="4"/>
    </row>
    <row r="65886" spans="1:1" x14ac:dyDescent="0.25">
      <c r="A65886" s="4"/>
    </row>
    <row r="65887" spans="1:1" x14ac:dyDescent="0.25">
      <c r="A65887" s="4"/>
    </row>
    <row r="65888" spans="1:1" x14ac:dyDescent="0.25">
      <c r="A65888" s="4"/>
    </row>
    <row r="65889" spans="1:1" x14ac:dyDescent="0.25">
      <c r="A65889" s="4"/>
    </row>
    <row r="65890" spans="1:1" x14ac:dyDescent="0.25">
      <c r="A65890" s="4"/>
    </row>
    <row r="65891" spans="1:1" x14ac:dyDescent="0.25">
      <c r="A65891" s="4"/>
    </row>
    <row r="65892" spans="1:1" x14ac:dyDescent="0.25">
      <c r="A65892" s="4"/>
    </row>
    <row r="65893" spans="1:1" x14ac:dyDescent="0.25">
      <c r="A65893" s="4"/>
    </row>
    <row r="65894" spans="1:1" x14ac:dyDescent="0.25">
      <c r="A65894" s="4"/>
    </row>
    <row r="65895" spans="1:1" x14ac:dyDescent="0.25">
      <c r="A65895" s="4"/>
    </row>
    <row r="65896" spans="1:1" x14ac:dyDescent="0.25">
      <c r="A65896" s="4"/>
    </row>
    <row r="65897" spans="1:1" x14ac:dyDescent="0.25">
      <c r="A65897" s="4"/>
    </row>
    <row r="65898" spans="1:1" x14ac:dyDescent="0.25">
      <c r="A65898" s="4"/>
    </row>
    <row r="65899" spans="1:1" x14ac:dyDescent="0.25">
      <c r="A65899" s="4"/>
    </row>
    <row r="65900" spans="1:1" x14ac:dyDescent="0.25">
      <c r="A65900" s="4"/>
    </row>
    <row r="65901" spans="1:1" x14ac:dyDescent="0.25">
      <c r="A65901" s="4"/>
    </row>
    <row r="65902" spans="1:1" x14ac:dyDescent="0.25">
      <c r="A65902" s="4"/>
    </row>
    <row r="65903" spans="1:1" x14ac:dyDescent="0.25">
      <c r="A65903" s="4"/>
    </row>
    <row r="65904" spans="1:1" x14ac:dyDescent="0.25">
      <c r="A65904" s="4"/>
    </row>
    <row r="65905" spans="1:1" x14ac:dyDescent="0.25">
      <c r="A65905" s="4"/>
    </row>
    <row r="65906" spans="1:1" x14ac:dyDescent="0.25">
      <c r="A65906" s="4"/>
    </row>
    <row r="65907" spans="1:1" x14ac:dyDescent="0.25">
      <c r="A65907" s="4"/>
    </row>
    <row r="65908" spans="1:1" x14ac:dyDescent="0.25">
      <c r="A65908" s="4"/>
    </row>
    <row r="65909" spans="1:1" x14ac:dyDescent="0.25">
      <c r="A65909" s="4"/>
    </row>
    <row r="65910" spans="1:1" x14ac:dyDescent="0.25">
      <c r="A65910" s="4"/>
    </row>
    <row r="65911" spans="1:1" x14ac:dyDescent="0.25">
      <c r="A65911" s="4"/>
    </row>
    <row r="65912" spans="1:1" x14ac:dyDescent="0.25">
      <c r="A65912" s="4"/>
    </row>
    <row r="65913" spans="1:1" x14ac:dyDescent="0.25">
      <c r="A65913" s="4"/>
    </row>
    <row r="65914" spans="1:1" x14ac:dyDescent="0.25">
      <c r="A65914" s="4"/>
    </row>
    <row r="65915" spans="1:1" x14ac:dyDescent="0.25">
      <c r="A65915" s="4"/>
    </row>
    <row r="65916" spans="1:1" x14ac:dyDescent="0.25">
      <c r="A65916" s="4"/>
    </row>
    <row r="65917" spans="1:1" x14ac:dyDescent="0.25">
      <c r="A65917" s="4"/>
    </row>
    <row r="65918" spans="1:1" x14ac:dyDescent="0.25">
      <c r="A65918" s="4"/>
    </row>
    <row r="65919" spans="1:1" x14ac:dyDescent="0.25">
      <c r="A65919" s="4"/>
    </row>
    <row r="65920" spans="1:1" x14ac:dyDescent="0.25">
      <c r="A65920" s="4"/>
    </row>
    <row r="65921" spans="1:1" x14ac:dyDescent="0.25">
      <c r="A65921" s="4"/>
    </row>
    <row r="65922" spans="1:1" x14ac:dyDescent="0.25">
      <c r="A65922" s="4"/>
    </row>
    <row r="65923" spans="1:1" x14ac:dyDescent="0.25">
      <c r="A65923" s="4"/>
    </row>
    <row r="65924" spans="1:1" x14ac:dyDescent="0.25">
      <c r="A65924" s="4"/>
    </row>
    <row r="65925" spans="1:1" x14ac:dyDescent="0.25">
      <c r="A65925" s="4"/>
    </row>
    <row r="65926" spans="1:1" x14ac:dyDescent="0.25">
      <c r="A65926" s="4"/>
    </row>
    <row r="65927" spans="1:1" x14ac:dyDescent="0.25">
      <c r="A65927" s="4"/>
    </row>
    <row r="65928" spans="1:1" x14ac:dyDescent="0.25">
      <c r="A65928" s="4"/>
    </row>
    <row r="65929" spans="1:1" x14ac:dyDescent="0.25">
      <c r="A65929" s="4"/>
    </row>
    <row r="65930" spans="1:1" x14ac:dyDescent="0.25">
      <c r="A65930" s="4"/>
    </row>
    <row r="65931" spans="1:1" x14ac:dyDescent="0.25">
      <c r="A65931" s="4"/>
    </row>
    <row r="65932" spans="1:1" x14ac:dyDescent="0.25">
      <c r="A65932" s="4"/>
    </row>
    <row r="65933" spans="1:1" x14ac:dyDescent="0.25">
      <c r="A65933" s="4"/>
    </row>
    <row r="65934" spans="1:1" x14ac:dyDescent="0.25">
      <c r="A65934" s="4"/>
    </row>
    <row r="65935" spans="1:1" x14ac:dyDescent="0.25">
      <c r="A65935" s="4"/>
    </row>
    <row r="65936" spans="1:1" x14ac:dyDescent="0.25">
      <c r="A65936" s="4"/>
    </row>
    <row r="65937" spans="1:1" x14ac:dyDescent="0.25">
      <c r="A65937" s="4"/>
    </row>
    <row r="65938" spans="1:1" x14ac:dyDescent="0.25">
      <c r="A65938" s="4"/>
    </row>
    <row r="65939" spans="1:1" x14ac:dyDescent="0.25">
      <c r="A65939" s="4"/>
    </row>
    <row r="65940" spans="1:1" x14ac:dyDescent="0.25">
      <c r="A65940" s="4"/>
    </row>
    <row r="65941" spans="1:1" x14ac:dyDescent="0.25">
      <c r="A65941" s="4"/>
    </row>
    <row r="65942" spans="1:1" x14ac:dyDescent="0.25">
      <c r="A65942" s="4"/>
    </row>
    <row r="65943" spans="1:1" x14ac:dyDescent="0.25">
      <c r="A65943" s="4"/>
    </row>
    <row r="65944" spans="1:1" x14ac:dyDescent="0.25">
      <c r="A65944" s="4"/>
    </row>
    <row r="65945" spans="1:1" x14ac:dyDescent="0.25">
      <c r="A65945" s="4"/>
    </row>
    <row r="65946" spans="1:1" x14ac:dyDescent="0.25">
      <c r="A65946" s="4"/>
    </row>
    <row r="65947" spans="1:1" x14ac:dyDescent="0.25">
      <c r="A65947" s="4"/>
    </row>
    <row r="65948" spans="1:1" x14ac:dyDescent="0.25">
      <c r="A65948" s="4"/>
    </row>
    <row r="65949" spans="1:1" x14ac:dyDescent="0.25">
      <c r="A65949" s="4"/>
    </row>
    <row r="65950" spans="1:1" x14ac:dyDescent="0.25">
      <c r="A65950" s="4"/>
    </row>
    <row r="65951" spans="1:1" x14ac:dyDescent="0.25">
      <c r="A65951" s="4"/>
    </row>
    <row r="65952" spans="1:1" x14ac:dyDescent="0.25">
      <c r="A65952" s="4"/>
    </row>
    <row r="65953" spans="1:1" x14ac:dyDescent="0.25">
      <c r="A65953" s="4"/>
    </row>
    <row r="65954" spans="1:1" x14ac:dyDescent="0.25">
      <c r="A65954" s="4"/>
    </row>
    <row r="65955" spans="1:1" x14ac:dyDescent="0.25">
      <c r="A65955" s="4"/>
    </row>
    <row r="65956" spans="1:1" x14ac:dyDescent="0.25">
      <c r="A65956" s="4"/>
    </row>
    <row r="65957" spans="1:1" x14ac:dyDescent="0.25">
      <c r="A65957" s="4"/>
    </row>
    <row r="65958" spans="1:1" x14ac:dyDescent="0.25">
      <c r="A65958" s="4"/>
    </row>
    <row r="65959" spans="1:1" x14ac:dyDescent="0.25">
      <c r="A65959" s="4"/>
    </row>
    <row r="65960" spans="1:1" x14ac:dyDescent="0.25">
      <c r="A65960" s="4"/>
    </row>
    <row r="65961" spans="1:1" x14ac:dyDescent="0.25">
      <c r="A65961" s="4"/>
    </row>
    <row r="65962" spans="1:1" x14ac:dyDescent="0.25">
      <c r="A65962" s="4"/>
    </row>
    <row r="65963" spans="1:1" x14ac:dyDescent="0.25">
      <c r="A65963" s="4"/>
    </row>
    <row r="65964" spans="1:1" x14ac:dyDescent="0.25">
      <c r="A65964" s="4"/>
    </row>
    <row r="65965" spans="1:1" x14ac:dyDescent="0.25">
      <c r="A65965" s="4"/>
    </row>
    <row r="65966" spans="1:1" x14ac:dyDescent="0.25">
      <c r="A65966" s="4"/>
    </row>
    <row r="65967" spans="1:1" x14ac:dyDescent="0.25">
      <c r="A65967" s="4"/>
    </row>
    <row r="65968" spans="1:1" x14ac:dyDescent="0.25">
      <c r="A65968" s="4"/>
    </row>
    <row r="65969" spans="1:1" x14ac:dyDescent="0.25">
      <c r="A65969" s="4"/>
    </row>
    <row r="65970" spans="1:1" x14ac:dyDescent="0.25">
      <c r="A65970" s="4"/>
    </row>
    <row r="65971" spans="1:1" x14ac:dyDescent="0.25">
      <c r="A65971" s="4"/>
    </row>
    <row r="65972" spans="1:1" x14ac:dyDescent="0.25">
      <c r="A65972" s="4"/>
    </row>
    <row r="65973" spans="1:1" x14ac:dyDescent="0.25">
      <c r="A65973" s="4"/>
    </row>
    <row r="65974" spans="1:1" x14ac:dyDescent="0.25">
      <c r="A65974" s="4"/>
    </row>
    <row r="65975" spans="1:1" x14ac:dyDescent="0.25">
      <c r="A65975" s="4"/>
    </row>
    <row r="65976" spans="1:1" x14ac:dyDescent="0.25">
      <c r="A65976" s="4"/>
    </row>
    <row r="65977" spans="1:1" x14ac:dyDescent="0.25">
      <c r="A65977" s="4"/>
    </row>
    <row r="65978" spans="1:1" x14ac:dyDescent="0.25">
      <c r="A65978" s="4"/>
    </row>
    <row r="65979" spans="1:1" x14ac:dyDescent="0.25">
      <c r="A65979" s="4"/>
    </row>
    <row r="65980" spans="1:1" x14ac:dyDescent="0.25">
      <c r="A65980" s="4"/>
    </row>
    <row r="65981" spans="1:1" x14ac:dyDescent="0.25">
      <c r="A65981" s="4"/>
    </row>
    <row r="65982" spans="1:1" x14ac:dyDescent="0.25">
      <c r="A65982" s="4"/>
    </row>
    <row r="65983" spans="1:1" x14ac:dyDescent="0.25">
      <c r="A65983" s="4"/>
    </row>
    <row r="65984" spans="1:1" x14ac:dyDescent="0.25">
      <c r="A65984" s="4"/>
    </row>
    <row r="65985" spans="1:1" x14ac:dyDescent="0.25">
      <c r="A65985" s="4"/>
    </row>
    <row r="65986" spans="1:1" x14ac:dyDescent="0.25">
      <c r="A65986" s="4"/>
    </row>
    <row r="65987" spans="1:1" x14ac:dyDescent="0.25">
      <c r="A65987" s="4"/>
    </row>
    <row r="65988" spans="1:1" x14ac:dyDescent="0.25">
      <c r="A65988" s="4"/>
    </row>
    <row r="65989" spans="1:1" x14ac:dyDescent="0.25">
      <c r="A65989" s="4"/>
    </row>
    <row r="65990" spans="1:1" x14ac:dyDescent="0.25">
      <c r="A65990" s="4"/>
    </row>
    <row r="65991" spans="1:1" x14ac:dyDescent="0.25">
      <c r="A65991" s="4"/>
    </row>
    <row r="65992" spans="1:1" x14ac:dyDescent="0.25">
      <c r="A65992" s="4"/>
    </row>
    <row r="65993" spans="1:1" x14ac:dyDescent="0.25">
      <c r="A65993" s="4"/>
    </row>
    <row r="65994" spans="1:1" x14ac:dyDescent="0.25">
      <c r="A65994" s="4"/>
    </row>
    <row r="65995" spans="1:1" x14ac:dyDescent="0.25">
      <c r="A65995" s="4"/>
    </row>
    <row r="65996" spans="1:1" x14ac:dyDescent="0.25">
      <c r="A65996" s="4"/>
    </row>
    <row r="65997" spans="1:1" x14ac:dyDescent="0.25">
      <c r="A65997" s="4"/>
    </row>
    <row r="65998" spans="1:1" x14ac:dyDescent="0.25">
      <c r="A65998" s="4"/>
    </row>
    <row r="65999" spans="1:1" x14ac:dyDescent="0.25">
      <c r="A65999" s="4"/>
    </row>
    <row r="66000" spans="1:1" x14ac:dyDescent="0.25">
      <c r="A66000" s="4"/>
    </row>
    <row r="66001" spans="1:1" x14ac:dyDescent="0.25">
      <c r="A66001" s="4"/>
    </row>
    <row r="66002" spans="1:1" x14ac:dyDescent="0.25">
      <c r="A66002" s="4"/>
    </row>
    <row r="66003" spans="1:1" x14ac:dyDescent="0.25">
      <c r="A66003" s="4"/>
    </row>
    <row r="66004" spans="1:1" x14ac:dyDescent="0.25">
      <c r="A66004" s="4"/>
    </row>
    <row r="66005" spans="1:1" x14ac:dyDescent="0.25">
      <c r="A66005" s="4"/>
    </row>
    <row r="66006" spans="1:1" x14ac:dyDescent="0.25">
      <c r="A66006" s="4"/>
    </row>
    <row r="66007" spans="1:1" x14ac:dyDescent="0.25">
      <c r="A66007" s="4"/>
    </row>
    <row r="66008" spans="1:1" x14ac:dyDescent="0.25">
      <c r="A66008" s="4"/>
    </row>
    <row r="66009" spans="1:1" x14ac:dyDescent="0.25">
      <c r="A66009" s="4"/>
    </row>
    <row r="66010" spans="1:1" x14ac:dyDescent="0.25">
      <c r="A66010" s="4"/>
    </row>
    <row r="66011" spans="1:1" x14ac:dyDescent="0.25">
      <c r="A66011" s="4"/>
    </row>
    <row r="66012" spans="1:1" x14ac:dyDescent="0.25">
      <c r="A66012" s="4"/>
    </row>
    <row r="66013" spans="1:1" x14ac:dyDescent="0.25">
      <c r="A66013" s="4"/>
    </row>
    <row r="66014" spans="1:1" x14ac:dyDescent="0.25">
      <c r="A66014" s="4"/>
    </row>
    <row r="66015" spans="1:1" x14ac:dyDescent="0.25">
      <c r="A66015" s="4"/>
    </row>
    <row r="66016" spans="1:1" x14ac:dyDescent="0.25">
      <c r="A66016" s="4"/>
    </row>
    <row r="66017" spans="1:1" x14ac:dyDescent="0.25">
      <c r="A66017" s="4"/>
    </row>
    <row r="66018" spans="1:1" x14ac:dyDescent="0.25">
      <c r="A66018" s="4"/>
    </row>
    <row r="66019" spans="1:1" x14ac:dyDescent="0.25">
      <c r="A66019" s="4"/>
    </row>
    <row r="66020" spans="1:1" x14ac:dyDescent="0.25">
      <c r="A66020" s="4"/>
    </row>
    <row r="66021" spans="1:1" x14ac:dyDescent="0.25">
      <c r="A66021" s="4"/>
    </row>
    <row r="66022" spans="1:1" x14ac:dyDescent="0.25">
      <c r="A66022" s="4"/>
    </row>
    <row r="66023" spans="1:1" x14ac:dyDescent="0.25">
      <c r="A66023" s="4"/>
    </row>
    <row r="66024" spans="1:1" x14ac:dyDescent="0.25">
      <c r="A66024" s="4"/>
    </row>
    <row r="66025" spans="1:1" x14ac:dyDescent="0.25">
      <c r="A66025" s="4"/>
    </row>
    <row r="66026" spans="1:1" x14ac:dyDescent="0.25">
      <c r="A66026" s="4"/>
    </row>
    <row r="66027" spans="1:1" x14ac:dyDescent="0.25">
      <c r="A66027" s="4"/>
    </row>
    <row r="66028" spans="1:1" x14ac:dyDescent="0.25">
      <c r="A66028" s="4"/>
    </row>
    <row r="66029" spans="1:1" x14ac:dyDescent="0.25">
      <c r="A66029" s="4"/>
    </row>
    <row r="66030" spans="1:1" x14ac:dyDescent="0.25">
      <c r="A66030" s="4"/>
    </row>
    <row r="66031" spans="1:1" x14ac:dyDescent="0.25">
      <c r="A66031" s="4"/>
    </row>
    <row r="66032" spans="1:1" x14ac:dyDescent="0.25">
      <c r="A66032" s="4"/>
    </row>
    <row r="66033" spans="1:1" x14ac:dyDescent="0.25">
      <c r="A66033" s="4"/>
    </row>
    <row r="66034" spans="1:1" x14ac:dyDescent="0.25">
      <c r="A66034" s="4"/>
    </row>
    <row r="66035" spans="1:1" x14ac:dyDescent="0.25">
      <c r="A66035" s="4"/>
    </row>
    <row r="66036" spans="1:1" x14ac:dyDescent="0.25">
      <c r="A66036" s="4"/>
    </row>
    <row r="66037" spans="1:1" x14ac:dyDescent="0.25">
      <c r="A66037" s="4"/>
    </row>
    <row r="66038" spans="1:1" x14ac:dyDescent="0.25">
      <c r="A66038" s="4"/>
    </row>
    <row r="66039" spans="1:1" x14ac:dyDescent="0.25">
      <c r="A66039" s="4"/>
    </row>
    <row r="66040" spans="1:1" x14ac:dyDescent="0.25">
      <c r="A66040" s="4"/>
    </row>
    <row r="66041" spans="1:1" x14ac:dyDescent="0.25">
      <c r="A66041" s="4"/>
    </row>
    <row r="66042" spans="1:1" x14ac:dyDescent="0.25">
      <c r="A66042" s="4"/>
    </row>
    <row r="66043" spans="1:1" x14ac:dyDescent="0.25">
      <c r="A66043" s="4"/>
    </row>
    <row r="66044" spans="1:1" x14ac:dyDescent="0.25">
      <c r="A66044" s="4"/>
    </row>
    <row r="66045" spans="1:1" x14ac:dyDescent="0.25">
      <c r="A66045" s="4"/>
    </row>
    <row r="66046" spans="1:1" x14ac:dyDescent="0.25">
      <c r="A66046" s="4"/>
    </row>
    <row r="66047" spans="1:1" x14ac:dyDescent="0.25">
      <c r="A66047" s="4"/>
    </row>
    <row r="66048" spans="1:1" x14ac:dyDescent="0.25">
      <c r="A66048" s="4"/>
    </row>
    <row r="66049" spans="1:1" x14ac:dyDescent="0.25">
      <c r="A66049" s="4"/>
    </row>
    <row r="66050" spans="1:1" x14ac:dyDescent="0.25">
      <c r="A66050" s="4"/>
    </row>
    <row r="66051" spans="1:1" x14ac:dyDescent="0.25">
      <c r="A66051" s="4"/>
    </row>
    <row r="66052" spans="1:1" x14ac:dyDescent="0.25">
      <c r="A66052" s="4"/>
    </row>
    <row r="66053" spans="1:1" x14ac:dyDescent="0.25">
      <c r="A66053" s="4"/>
    </row>
    <row r="66054" spans="1:1" x14ac:dyDescent="0.25">
      <c r="A66054" s="4"/>
    </row>
    <row r="66055" spans="1:1" x14ac:dyDescent="0.25">
      <c r="A66055" s="4"/>
    </row>
    <row r="66056" spans="1:1" x14ac:dyDescent="0.25">
      <c r="A66056" s="4"/>
    </row>
    <row r="66057" spans="1:1" x14ac:dyDescent="0.25">
      <c r="A66057" s="4"/>
    </row>
    <row r="66058" spans="1:1" x14ac:dyDescent="0.25">
      <c r="A66058" s="4"/>
    </row>
    <row r="66059" spans="1:1" x14ac:dyDescent="0.25">
      <c r="A66059" s="4"/>
    </row>
    <row r="66060" spans="1:1" x14ac:dyDescent="0.25">
      <c r="A66060" s="4"/>
    </row>
    <row r="66061" spans="1:1" x14ac:dyDescent="0.25">
      <c r="A66061" s="4"/>
    </row>
    <row r="66062" spans="1:1" x14ac:dyDescent="0.25">
      <c r="A66062" s="4"/>
    </row>
    <row r="66063" spans="1:1" x14ac:dyDescent="0.25">
      <c r="A66063" s="4"/>
    </row>
    <row r="66064" spans="1:1" x14ac:dyDescent="0.25">
      <c r="A66064" s="4"/>
    </row>
    <row r="66065" spans="1:1" x14ac:dyDescent="0.25">
      <c r="A66065" s="4"/>
    </row>
    <row r="66066" spans="1:1" x14ac:dyDescent="0.25">
      <c r="A66066" s="4"/>
    </row>
    <row r="66067" spans="1:1" x14ac:dyDescent="0.25">
      <c r="A66067" s="4"/>
    </row>
    <row r="66068" spans="1:1" x14ac:dyDescent="0.25">
      <c r="A66068" s="4"/>
    </row>
    <row r="66069" spans="1:1" x14ac:dyDescent="0.25">
      <c r="A66069" s="4"/>
    </row>
    <row r="66070" spans="1:1" x14ac:dyDescent="0.25">
      <c r="A66070" s="4"/>
    </row>
    <row r="66071" spans="1:1" x14ac:dyDescent="0.25">
      <c r="A66071" s="4"/>
    </row>
    <row r="66072" spans="1:1" x14ac:dyDescent="0.25">
      <c r="A66072" s="4"/>
    </row>
    <row r="66073" spans="1:1" x14ac:dyDescent="0.25">
      <c r="A66073" s="4"/>
    </row>
    <row r="66074" spans="1:1" x14ac:dyDescent="0.25">
      <c r="A66074" s="4"/>
    </row>
    <row r="66075" spans="1:1" x14ac:dyDescent="0.25">
      <c r="A66075" s="4"/>
    </row>
    <row r="66076" spans="1:1" x14ac:dyDescent="0.25">
      <c r="A66076" s="4"/>
    </row>
    <row r="66077" spans="1:1" x14ac:dyDescent="0.25">
      <c r="A66077" s="4"/>
    </row>
    <row r="66078" spans="1:1" x14ac:dyDescent="0.25">
      <c r="A66078" s="4"/>
    </row>
    <row r="66079" spans="1:1" x14ac:dyDescent="0.25">
      <c r="A66079" s="4"/>
    </row>
    <row r="66080" spans="1:1" x14ac:dyDescent="0.25">
      <c r="A66080" s="4"/>
    </row>
    <row r="66081" spans="1:1" x14ac:dyDescent="0.25">
      <c r="A66081" s="4"/>
    </row>
    <row r="66082" spans="1:1" x14ac:dyDescent="0.25">
      <c r="A66082" s="4"/>
    </row>
    <row r="66083" spans="1:1" x14ac:dyDescent="0.25">
      <c r="A66083" s="4"/>
    </row>
    <row r="66084" spans="1:1" x14ac:dyDescent="0.25">
      <c r="A66084" s="4"/>
    </row>
    <row r="66085" spans="1:1" x14ac:dyDescent="0.25">
      <c r="A66085" s="4"/>
    </row>
    <row r="66086" spans="1:1" x14ac:dyDescent="0.25">
      <c r="A66086" s="4"/>
    </row>
    <row r="66087" spans="1:1" x14ac:dyDescent="0.25">
      <c r="A66087" s="4"/>
    </row>
    <row r="66088" spans="1:1" x14ac:dyDescent="0.25">
      <c r="A66088" s="4"/>
    </row>
    <row r="66089" spans="1:1" x14ac:dyDescent="0.25">
      <c r="A66089" s="4"/>
    </row>
    <row r="66090" spans="1:1" x14ac:dyDescent="0.25">
      <c r="A66090" s="4"/>
    </row>
    <row r="66091" spans="1:1" x14ac:dyDescent="0.25">
      <c r="A66091" s="4"/>
    </row>
    <row r="66092" spans="1:1" x14ac:dyDescent="0.25">
      <c r="A66092" s="4"/>
    </row>
    <row r="66093" spans="1:1" x14ac:dyDescent="0.25">
      <c r="A66093" s="4"/>
    </row>
    <row r="66094" spans="1:1" x14ac:dyDescent="0.25">
      <c r="A66094" s="4"/>
    </row>
    <row r="66095" spans="1:1" x14ac:dyDescent="0.25">
      <c r="A66095" s="4"/>
    </row>
    <row r="66096" spans="1:1" x14ac:dyDescent="0.25">
      <c r="A66096" s="4"/>
    </row>
    <row r="66097" spans="1:1" x14ac:dyDescent="0.25">
      <c r="A66097" s="4"/>
    </row>
    <row r="66098" spans="1:1" x14ac:dyDescent="0.25">
      <c r="A66098" s="4"/>
    </row>
    <row r="66099" spans="1:1" x14ac:dyDescent="0.25">
      <c r="A66099" s="4"/>
    </row>
    <row r="66100" spans="1:1" x14ac:dyDescent="0.25">
      <c r="A66100" s="4"/>
    </row>
    <row r="66101" spans="1:1" x14ac:dyDescent="0.25">
      <c r="A66101" s="4"/>
    </row>
    <row r="66102" spans="1:1" x14ac:dyDescent="0.25">
      <c r="A66102" s="4"/>
    </row>
    <row r="66103" spans="1:1" x14ac:dyDescent="0.25">
      <c r="A66103" s="4"/>
    </row>
    <row r="66104" spans="1:1" x14ac:dyDescent="0.25">
      <c r="A66104" s="4"/>
    </row>
    <row r="66105" spans="1:1" x14ac:dyDescent="0.25">
      <c r="A66105" s="4"/>
    </row>
    <row r="66106" spans="1:1" x14ac:dyDescent="0.25">
      <c r="A66106" s="4"/>
    </row>
    <row r="66107" spans="1:1" x14ac:dyDescent="0.25">
      <c r="A66107" s="4"/>
    </row>
    <row r="66108" spans="1:1" x14ac:dyDescent="0.25">
      <c r="A66108" s="4"/>
    </row>
    <row r="66109" spans="1:1" x14ac:dyDescent="0.25">
      <c r="A66109" s="4"/>
    </row>
    <row r="66110" spans="1:1" x14ac:dyDescent="0.25">
      <c r="A66110" s="4"/>
    </row>
    <row r="66111" spans="1:1" x14ac:dyDescent="0.25">
      <c r="A66111" s="4"/>
    </row>
    <row r="66112" spans="1:1" x14ac:dyDescent="0.25">
      <c r="A66112" s="4"/>
    </row>
    <row r="66113" spans="1:1" x14ac:dyDescent="0.25">
      <c r="A66113" s="4"/>
    </row>
    <row r="66114" spans="1:1" x14ac:dyDescent="0.25">
      <c r="A66114" s="4"/>
    </row>
    <row r="66115" spans="1:1" x14ac:dyDescent="0.25">
      <c r="A66115" s="4"/>
    </row>
    <row r="66116" spans="1:1" x14ac:dyDescent="0.25">
      <c r="A66116" s="4"/>
    </row>
    <row r="66117" spans="1:1" x14ac:dyDescent="0.25">
      <c r="A66117" s="4"/>
    </row>
    <row r="66118" spans="1:1" x14ac:dyDescent="0.25">
      <c r="A66118" s="4"/>
    </row>
    <row r="66119" spans="1:1" x14ac:dyDescent="0.25">
      <c r="A66119" s="4"/>
    </row>
    <row r="66120" spans="1:1" x14ac:dyDescent="0.25">
      <c r="A66120" s="4"/>
    </row>
    <row r="66121" spans="1:1" x14ac:dyDescent="0.25">
      <c r="A66121" s="4"/>
    </row>
    <row r="66122" spans="1:1" x14ac:dyDescent="0.25">
      <c r="A66122" s="4"/>
    </row>
    <row r="66123" spans="1:1" x14ac:dyDescent="0.25">
      <c r="A66123" s="4"/>
    </row>
    <row r="66124" spans="1:1" x14ac:dyDescent="0.25">
      <c r="A66124" s="4"/>
    </row>
    <row r="66125" spans="1:1" x14ac:dyDescent="0.25">
      <c r="A66125" s="4"/>
    </row>
    <row r="66126" spans="1:1" x14ac:dyDescent="0.25">
      <c r="A66126" s="4"/>
    </row>
    <row r="66127" spans="1:1" x14ac:dyDescent="0.25">
      <c r="A66127" s="4"/>
    </row>
    <row r="66128" spans="1:1" x14ac:dyDescent="0.25">
      <c r="A66128" s="4"/>
    </row>
    <row r="66129" spans="1:1" x14ac:dyDescent="0.25">
      <c r="A66129" s="4"/>
    </row>
    <row r="66130" spans="1:1" x14ac:dyDescent="0.25">
      <c r="A66130" s="4"/>
    </row>
    <row r="66131" spans="1:1" x14ac:dyDescent="0.25">
      <c r="A66131" s="4"/>
    </row>
    <row r="66132" spans="1:1" x14ac:dyDescent="0.25">
      <c r="A66132" s="4"/>
    </row>
    <row r="66133" spans="1:1" x14ac:dyDescent="0.25">
      <c r="A66133" s="4"/>
    </row>
    <row r="66134" spans="1:1" x14ac:dyDescent="0.25">
      <c r="A66134" s="4"/>
    </row>
    <row r="66135" spans="1:1" x14ac:dyDescent="0.25">
      <c r="A66135" s="4"/>
    </row>
    <row r="66136" spans="1:1" x14ac:dyDescent="0.25">
      <c r="A66136" s="4"/>
    </row>
    <row r="66137" spans="1:1" x14ac:dyDescent="0.25">
      <c r="A66137" s="4"/>
    </row>
    <row r="66138" spans="1:1" x14ac:dyDescent="0.25">
      <c r="A66138" s="4"/>
    </row>
    <row r="66139" spans="1:1" x14ac:dyDescent="0.25">
      <c r="A66139" s="4"/>
    </row>
    <row r="66140" spans="1:1" x14ac:dyDescent="0.25">
      <c r="A66140" s="4"/>
    </row>
    <row r="66141" spans="1:1" x14ac:dyDescent="0.25">
      <c r="A66141" s="4"/>
    </row>
    <row r="66142" spans="1:1" x14ac:dyDescent="0.25">
      <c r="A66142" s="4"/>
    </row>
    <row r="66143" spans="1:1" x14ac:dyDescent="0.25">
      <c r="A66143" s="4"/>
    </row>
    <row r="66144" spans="1:1" x14ac:dyDescent="0.25">
      <c r="A66144" s="4"/>
    </row>
    <row r="66145" spans="1:1" x14ac:dyDescent="0.25">
      <c r="A66145" s="4"/>
    </row>
    <row r="66146" spans="1:1" x14ac:dyDescent="0.25">
      <c r="A66146" s="4"/>
    </row>
    <row r="66147" spans="1:1" x14ac:dyDescent="0.25">
      <c r="A66147" s="4"/>
    </row>
    <row r="66148" spans="1:1" x14ac:dyDescent="0.25">
      <c r="A66148" s="4"/>
    </row>
    <row r="66149" spans="1:1" x14ac:dyDescent="0.25">
      <c r="A66149" s="4"/>
    </row>
    <row r="66150" spans="1:1" x14ac:dyDescent="0.25">
      <c r="A66150" s="4"/>
    </row>
    <row r="66151" spans="1:1" x14ac:dyDescent="0.25">
      <c r="A66151" s="4"/>
    </row>
    <row r="66152" spans="1:1" x14ac:dyDescent="0.25">
      <c r="A66152" s="4"/>
    </row>
    <row r="66153" spans="1:1" x14ac:dyDescent="0.25">
      <c r="A66153" s="4"/>
    </row>
    <row r="66154" spans="1:1" x14ac:dyDescent="0.25">
      <c r="A66154" s="4"/>
    </row>
    <row r="66155" spans="1:1" x14ac:dyDescent="0.25">
      <c r="A66155" s="4"/>
    </row>
    <row r="66156" spans="1:1" x14ac:dyDescent="0.25">
      <c r="A66156" s="4"/>
    </row>
    <row r="66157" spans="1:1" x14ac:dyDescent="0.25">
      <c r="A66157" s="4"/>
    </row>
    <row r="66158" spans="1:1" x14ac:dyDescent="0.25">
      <c r="A66158" s="4"/>
    </row>
    <row r="66159" spans="1:1" x14ac:dyDescent="0.25">
      <c r="A66159" s="4"/>
    </row>
    <row r="66160" spans="1:1" x14ac:dyDescent="0.25">
      <c r="A66160" s="4"/>
    </row>
    <row r="66161" spans="1:1" x14ac:dyDescent="0.25">
      <c r="A66161" s="4"/>
    </row>
    <row r="66162" spans="1:1" x14ac:dyDescent="0.25">
      <c r="A66162" s="4"/>
    </row>
    <row r="66163" spans="1:1" x14ac:dyDescent="0.25">
      <c r="A66163" s="4"/>
    </row>
    <row r="66164" spans="1:1" x14ac:dyDescent="0.25">
      <c r="A66164" s="4"/>
    </row>
    <row r="66165" spans="1:1" x14ac:dyDescent="0.25">
      <c r="A66165" s="4"/>
    </row>
    <row r="66166" spans="1:1" x14ac:dyDescent="0.25">
      <c r="A66166" s="4"/>
    </row>
    <row r="66167" spans="1:1" x14ac:dyDescent="0.25">
      <c r="A66167" s="4"/>
    </row>
    <row r="66168" spans="1:1" x14ac:dyDescent="0.25">
      <c r="A66168" s="4"/>
    </row>
    <row r="66169" spans="1:1" x14ac:dyDescent="0.25">
      <c r="A66169" s="4"/>
    </row>
    <row r="66170" spans="1:1" x14ac:dyDescent="0.25">
      <c r="A66170" s="4"/>
    </row>
    <row r="66171" spans="1:1" x14ac:dyDescent="0.25">
      <c r="A66171" s="4"/>
    </row>
    <row r="66172" spans="1:1" x14ac:dyDescent="0.25">
      <c r="A66172" s="4"/>
    </row>
    <row r="66173" spans="1:1" x14ac:dyDescent="0.25">
      <c r="A66173" s="4"/>
    </row>
    <row r="66174" spans="1:1" x14ac:dyDescent="0.25">
      <c r="A66174" s="4"/>
    </row>
    <row r="66175" spans="1:1" x14ac:dyDescent="0.25">
      <c r="A66175" s="4"/>
    </row>
    <row r="66176" spans="1:1" x14ac:dyDescent="0.25">
      <c r="A66176" s="4"/>
    </row>
    <row r="66177" spans="1:1" x14ac:dyDescent="0.25">
      <c r="A66177" s="4"/>
    </row>
    <row r="66178" spans="1:1" x14ac:dyDescent="0.25">
      <c r="A66178" s="4"/>
    </row>
    <row r="66179" spans="1:1" x14ac:dyDescent="0.25">
      <c r="A66179" s="4"/>
    </row>
    <row r="66180" spans="1:1" x14ac:dyDescent="0.25">
      <c r="A66180" s="4"/>
    </row>
    <row r="66181" spans="1:1" x14ac:dyDescent="0.25">
      <c r="A66181" s="4"/>
    </row>
    <row r="66182" spans="1:1" x14ac:dyDescent="0.25">
      <c r="A66182" s="4"/>
    </row>
    <row r="66183" spans="1:1" x14ac:dyDescent="0.25">
      <c r="A66183" s="4"/>
    </row>
    <row r="66184" spans="1:1" x14ac:dyDescent="0.25">
      <c r="A66184" s="4"/>
    </row>
    <row r="66185" spans="1:1" x14ac:dyDescent="0.25">
      <c r="A66185" s="4"/>
    </row>
    <row r="66186" spans="1:1" x14ac:dyDescent="0.25">
      <c r="A66186" s="4"/>
    </row>
    <row r="66187" spans="1:1" x14ac:dyDescent="0.25">
      <c r="A66187" s="4"/>
    </row>
    <row r="66188" spans="1:1" x14ac:dyDescent="0.25">
      <c r="A66188" s="4"/>
    </row>
    <row r="66189" spans="1:1" x14ac:dyDescent="0.25">
      <c r="A66189" s="4"/>
    </row>
    <row r="66190" spans="1:1" x14ac:dyDescent="0.25">
      <c r="A66190" s="4"/>
    </row>
    <row r="66191" spans="1:1" x14ac:dyDescent="0.25">
      <c r="A66191" s="4"/>
    </row>
    <row r="66192" spans="1:1" x14ac:dyDescent="0.25">
      <c r="A66192" s="4"/>
    </row>
    <row r="66193" spans="1:1" x14ac:dyDescent="0.25">
      <c r="A66193" s="4"/>
    </row>
    <row r="66194" spans="1:1" x14ac:dyDescent="0.25">
      <c r="A66194" s="4"/>
    </row>
    <row r="66195" spans="1:1" x14ac:dyDescent="0.25">
      <c r="A66195" s="4"/>
    </row>
    <row r="66196" spans="1:1" x14ac:dyDescent="0.25">
      <c r="A66196" s="4"/>
    </row>
    <row r="66197" spans="1:1" x14ac:dyDescent="0.25">
      <c r="A66197" s="4"/>
    </row>
    <row r="66198" spans="1:1" x14ac:dyDescent="0.25">
      <c r="A66198" s="4"/>
    </row>
    <row r="66199" spans="1:1" x14ac:dyDescent="0.25">
      <c r="A66199" s="4"/>
    </row>
    <row r="66200" spans="1:1" x14ac:dyDescent="0.25">
      <c r="A66200" s="4"/>
    </row>
    <row r="66201" spans="1:1" x14ac:dyDescent="0.25">
      <c r="A66201" s="4"/>
    </row>
    <row r="66202" spans="1:1" x14ac:dyDescent="0.25">
      <c r="A66202" s="4"/>
    </row>
    <row r="66203" spans="1:1" x14ac:dyDescent="0.25">
      <c r="A66203" s="4"/>
    </row>
    <row r="66204" spans="1:1" x14ac:dyDescent="0.25">
      <c r="A66204" s="4"/>
    </row>
    <row r="66205" spans="1:1" x14ac:dyDescent="0.25">
      <c r="A66205" s="4"/>
    </row>
    <row r="66206" spans="1:1" x14ac:dyDescent="0.25">
      <c r="A66206" s="4"/>
    </row>
    <row r="66207" spans="1:1" x14ac:dyDescent="0.25">
      <c r="A66207" s="4"/>
    </row>
    <row r="66208" spans="1:1" x14ac:dyDescent="0.25">
      <c r="A66208" s="4"/>
    </row>
    <row r="66209" spans="1:1" x14ac:dyDescent="0.25">
      <c r="A66209" s="4"/>
    </row>
    <row r="66210" spans="1:1" x14ac:dyDescent="0.25">
      <c r="A66210" s="4"/>
    </row>
    <row r="66211" spans="1:1" x14ac:dyDescent="0.25">
      <c r="A66211" s="4"/>
    </row>
    <row r="66212" spans="1:1" x14ac:dyDescent="0.25">
      <c r="A66212" s="4"/>
    </row>
    <row r="66213" spans="1:1" x14ac:dyDescent="0.25">
      <c r="A66213" s="4"/>
    </row>
    <row r="66214" spans="1:1" x14ac:dyDescent="0.25">
      <c r="A66214" s="4"/>
    </row>
    <row r="66215" spans="1:1" x14ac:dyDescent="0.25">
      <c r="A66215" s="4"/>
    </row>
    <row r="66216" spans="1:1" x14ac:dyDescent="0.25">
      <c r="A66216" s="4"/>
    </row>
    <row r="66217" spans="1:1" x14ac:dyDescent="0.25">
      <c r="A66217" s="4"/>
    </row>
    <row r="66218" spans="1:1" x14ac:dyDescent="0.25">
      <c r="A66218" s="4"/>
    </row>
    <row r="66219" spans="1:1" x14ac:dyDescent="0.25">
      <c r="A66219" s="4"/>
    </row>
    <row r="66220" spans="1:1" x14ac:dyDescent="0.25">
      <c r="A66220" s="4"/>
    </row>
    <row r="66221" spans="1:1" x14ac:dyDescent="0.25">
      <c r="A66221" s="4"/>
    </row>
    <row r="66222" spans="1:1" x14ac:dyDescent="0.25">
      <c r="A66222" s="4"/>
    </row>
    <row r="66223" spans="1:1" x14ac:dyDescent="0.25">
      <c r="A66223" s="4"/>
    </row>
    <row r="66224" spans="1:1" x14ac:dyDescent="0.25">
      <c r="A66224" s="4"/>
    </row>
    <row r="66225" spans="1:1" x14ac:dyDescent="0.25">
      <c r="A66225" s="4"/>
    </row>
    <row r="66226" spans="1:1" x14ac:dyDescent="0.25">
      <c r="A66226" s="4"/>
    </row>
    <row r="66227" spans="1:1" x14ac:dyDescent="0.25">
      <c r="A66227" s="4"/>
    </row>
    <row r="66228" spans="1:1" x14ac:dyDescent="0.25">
      <c r="A66228" s="4"/>
    </row>
    <row r="66229" spans="1:1" x14ac:dyDescent="0.25">
      <c r="A66229" s="4"/>
    </row>
    <row r="66230" spans="1:1" x14ac:dyDescent="0.25">
      <c r="A66230" s="4"/>
    </row>
    <row r="66231" spans="1:1" x14ac:dyDescent="0.25">
      <c r="A66231" s="4"/>
    </row>
    <row r="66232" spans="1:1" x14ac:dyDescent="0.25">
      <c r="A66232" s="4"/>
    </row>
    <row r="66233" spans="1:1" x14ac:dyDescent="0.25">
      <c r="A66233" s="4"/>
    </row>
    <row r="66234" spans="1:1" x14ac:dyDescent="0.25">
      <c r="A66234" s="4"/>
    </row>
    <row r="66235" spans="1:1" x14ac:dyDescent="0.25">
      <c r="A66235" s="4"/>
    </row>
    <row r="66236" spans="1:1" x14ac:dyDescent="0.25">
      <c r="A66236" s="4"/>
    </row>
    <row r="66237" spans="1:1" x14ac:dyDescent="0.25">
      <c r="A66237" s="4"/>
    </row>
    <row r="66238" spans="1:1" x14ac:dyDescent="0.25">
      <c r="A66238" s="4"/>
    </row>
    <row r="66239" spans="1:1" x14ac:dyDescent="0.25">
      <c r="A66239" s="4"/>
    </row>
    <row r="66240" spans="1:1" x14ac:dyDescent="0.25">
      <c r="A66240" s="4"/>
    </row>
    <row r="66241" spans="1:1" x14ac:dyDescent="0.25">
      <c r="A66241" s="4"/>
    </row>
    <row r="66242" spans="1:1" x14ac:dyDescent="0.25">
      <c r="A66242" s="4"/>
    </row>
    <row r="66243" spans="1:1" x14ac:dyDescent="0.25">
      <c r="A66243" s="4"/>
    </row>
    <row r="66244" spans="1:1" x14ac:dyDescent="0.25">
      <c r="A66244" s="4"/>
    </row>
    <row r="66245" spans="1:1" x14ac:dyDescent="0.25">
      <c r="A66245" s="4"/>
    </row>
    <row r="66246" spans="1:1" x14ac:dyDescent="0.25">
      <c r="A66246" s="4"/>
    </row>
    <row r="66247" spans="1:1" x14ac:dyDescent="0.25">
      <c r="A66247" s="4"/>
    </row>
    <row r="66248" spans="1:1" x14ac:dyDescent="0.25">
      <c r="A66248" s="4"/>
    </row>
    <row r="66249" spans="1:1" x14ac:dyDescent="0.25">
      <c r="A66249" s="4"/>
    </row>
    <row r="66250" spans="1:1" x14ac:dyDescent="0.25">
      <c r="A66250" s="4"/>
    </row>
    <row r="66251" spans="1:1" x14ac:dyDescent="0.25">
      <c r="A66251" s="4"/>
    </row>
    <row r="66252" spans="1:1" x14ac:dyDescent="0.25">
      <c r="A66252" s="4"/>
    </row>
    <row r="66253" spans="1:1" x14ac:dyDescent="0.25">
      <c r="A66253" s="4"/>
    </row>
    <row r="66254" spans="1:1" x14ac:dyDescent="0.25">
      <c r="A66254" s="4"/>
    </row>
    <row r="66255" spans="1:1" x14ac:dyDescent="0.25">
      <c r="A66255" s="4"/>
    </row>
    <row r="66256" spans="1:1" x14ac:dyDescent="0.25">
      <c r="A66256" s="4"/>
    </row>
    <row r="66257" spans="1:1" x14ac:dyDescent="0.25">
      <c r="A66257" s="4"/>
    </row>
    <row r="66258" spans="1:1" x14ac:dyDescent="0.25">
      <c r="A66258" s="4"/>
    </row>
    <row r="66259" spans="1:1" x14ac:dyDescent="0.25">
      <c r="A66259" s="4"/>
    </row>
    <row r="66260" spans="1:1" x14ac:dyDescent="0.25">
      <c r="A66260" s="4"/>
    </row>
    <row r="66261" spans="1:1" x14ac:dyDescent="0.25">
      <c r="A66261" s="4"/>
    </row>
    <row r="66262" spans="1:1" x14ac:dyDescent="0.25">
      <c r="A66262" s="4"/>
    </row>
    <row r="66263" spans="1:1" x14ac:dyDescent="0.25">
      <c r="A66263" s="4"/>
    </row>
    <row r="66264" spans="1:1" x14ac:dyDescent="0.25">
      <c r="A66264" s="4"/>
    </row>
    <row r="66265" spans="1:1" x14ac:dyDescent="0.25">
      <c r="A66265" s="4"/>
    </row>
    <row r="66266" spans="1:1" x14ac:dyDescent="0.25">
      <c r="A66266" s="4"/>
    </row>
    <row r="66267" spans="1:1" x14ac:dyDescent="0.25">
      <c r="A66267" s="4"/>
    </row>
    <row r="66268" spans="1:1" x14ac:dyDescent="0.25">
      <c r="A66268" s="4"/>
    </row>
    <row r="66269" spans="1:1" x14ac:dyDescent="0.25">
      <c r="A66269" s="4"/>
    </row>
    <row r="66270" spans="1:1" x14ac:dyDescent="0.25">
      <c r="A66270" s="4"/>
    </row>
    <row r="66271" spans="1:1" x14ac:dyDescent="0.25">
      <c r="A66271" s="4"/>
    </row>
    <row r="66272" spans="1:1" x14ac:dyDescent="0.25">
      <c r="A66272" s="4"/>
    </row>
    <row r="66273" spans="1:1" x14ac:dyDescent="0.25">
      <c r="A66273" s="4"/>
    </row>
    <row r="66274" spans="1:1" x14ac:dyDescent="0.25">
      <c r="A66274" s="4"/>
    </row>
    <row r="66275" spans="1:1" x14ac:dyDescent="0.25">
      <c r="A66275" s="4"/>
    </row>
    <row r="66276" spans="1:1" x14ac:dyDescent="0.25">
      <c r="A66276" s="4"/>
    </row>
    <row r="66277" spans="1:1" x14ac:dyDescent="0.25">
      <c r="A66277" s="4"/>
    </row>
    <row r="66278" spans="1:1" x14ac:dyDescent="0.25">
      <c r="A66278" s="4"/>
    </row>
    <row r="66279" spans="1:1" x14ac:dyDescent="0.25">
      <c r="A66279" s="4"/>
    </row>
    <row r="66280" spans="1:1" x14ac:dyDescent="0.25">
      <c r="A66280" s="4"/>
    </row>
    <row r="66281" spans="1:1" x14ac:dyDescent="0.25">
      <c r="A66281" s="4"/>
    </row>
    <row r="66282" spans="1:1" x14ac:dyDescent="0.25">
      <c r="A66282" s="4"/>
    </row>
    <row r="66283" spans="1:1" x14ac:dyDescent="0.25">
      <c r="A66283" s="4"/>
    </row>
    <row r="66284" spans="1:1" x14ac:dyDescent="0.25">
      <c r="A66284" s="4"/>
    </row>
    <row r="66285" spans="1:1" x14ac:dyDescent="0.25">
      <c r="A66285" s="4"/>
    </row>
    <row r="66286" spans="1:1" x14ac:dyDescent="0.25">
      <c r="A66286" s="4"/>
    </row>
    <row r="66287" spans="1:1" x14ac:dyDescent="0.25">
      <c r="A66287" s="4"/>
    </row>
    <row r="66288" spans="1:1" x14ac:dyDescent="0.25">
      <c r="A66288" s="4"/>
    </row>
    <row r="66289" spans="1:1" x14ac:dyDescent="0.25">
      <c r="A66289" s="4"/>
    </row>
    <row r="66290" spans="1:1" x14ac:dyDescent="0.25">
      <c r="A66290" s="4"/>
    </row>
    <row r="66291" spans="1:1" x14ac:dyDescent="0.25">
      <c r="A66291" s="4"/>
    </row>
    <row r="66292" spans="1:1" x14ac:dyDescent="0.25">
      <c r="A66292" s="4"/>
    </row>
    <row r="66293" spans="1:1" x14ac:dyDescent="0.25">
      <c r="A66293" s="4"/>
    </row>
    <row r="66294" spans="1:1" x14ac:dyDescent="0.25">
      <c r="A66294" s="4"/>
    </row>
    <row r="66295" spans="1:1" x14ac:dyDescent="0.25">
      <c r="A66295" s="4"/>
    </row>
    <row r="66296" spans="1:1" x14ac:dyDescent="0.25">
      <c r="A66296" s="4"/>
    </row>
    <row r="66297" spans="1:1" x14ac:dyDescent="0.25">
      <c r="A66297" s="4"/>
    </row>
    <row r="66298" spans="1:1" x14ac:dyDescent="0.25">
      <c r="A66298" s="4"/>
    </row>
    <row r="66299" spans="1:1" x14ac:dyDescent="0.25">
      <c r="A66299" s="4"/>
    </row>
    <row r="66300" spans="1:1" x14ac:dyDescent="0.25">
      <c r="A66300" s="4"/>
    </row>
    <row r="66301" spans="1:1" x14ac:dyDescent="0.25">
      <c r="A66301" s="4"/>
    </row>
    <row r="66302" spans="1:1" x14ac:dyDescent="0.25">
      <c r="A66302" s="4"/>
    </row>
    <row r="66303" spans="1:1" x14ac:dyDescent="0.25">
      <c r="A66303" s="4"/>
    </row>
    <row r="66304" spans="1:1" x14ac:dyDescent="0.25">
      <c r="A66304" s="4"/>
    </row>
    <row r="66305" spans="1:1" x14ac:dyDescent="0.25">
      <c r="A66305" s="4"/>
    </row>
    <row r="66306" spans="1:1" x14ac:dyDescent="0.25">
      <c r="A66306" s="4"/>
    </row>
    <row r="66307" spans="1:1" x14ac:dyDescent="0.25">
      <c r="A66307" s="4"/>
    </row>
    <row r="66308" spans="1:1" x14ac:dyDescent="0.25">
      <c r="A66308" s="4"/>
    </row>
    <row r="66309" spans="1:1" x14ac:dyDescent="0.25">
      <c r="A66309" s="4"/>
    </row>
    <row r="66310" spans="1:1" x14ac:dyDescent="0.25">
      <c r="A66310" s="4"/>
    </row>
    <row r="66311" spans="1:1" x14ac:dyDescent="0.25">
      <c r="A66311" s="4"/>
    </row>
    <row r="66312" spans="1:1" x14ac:dyDescent="0.25">
      <c r="A66312" s="4"/>
    </row>
    <row r="66313" spans="1:1" x14ac:dyDescent="0.25">
      <c r="A66313" s="4"/>
    </row>
    <row r="66314" spans="1:1" x14ac:dyDescent="0.25">
      <c r="A66314" s="4"/>
    </row>
    <row r="66315" spans="1:1" x14ac:dyDescent="0.25">
      <c r="A66315" s="4"/>
    </row>
    <row r="66316" spans="1:1" x14ac:dyDescent="0.25">
      <c r="A66316" s="4"/>
    </row>
    <row r="66317" spans="1:1" x14ac:dyDescent="0.25">
      <c r="A66317" s="4"/>
    </row>
    <row r="66318" spans="1:1" x14ac:dyDescent="0.25">
      <c r="A66318" s="4"/>
    </row>
    <row r="66319" spans="1:1" x14ac:dyDescent="0.25">
      <c r="A66319" s="4"/>
    </row>
    <row r="66320" spans="1:1" x14ac:dyDescent="0.25">
      <c r="A66320" s="4"/>
    </row>
    <row r="66321" spans="1:1" x14ac:dyDescent="0.25">
      <c r="A66321" s="4"/>
    </row>
    <row r="66322" spans="1:1" x14ac:dyDescent="0.25">
      <c r="A66322" s="4"/>
    </row>
    <row r="66323" spans="1:1" x14ac:dyDescent="0.25">
      <c r="A66323" s="4"/>
    </row>
    <row r="66324" spans="1:1" x14ac:dyDescent="0.25">
      <c r="A66324" s="4"/>
    </row>
    <row r="66325" spans="1:1" x14ac:dyDescent="0.25">
      <c r="A66325" s="4"/>
    </row>
    <row r="66326" spans="1:1" x14ac:dyDescent="0.25">
      <c r="A66326" s="4"/>
    </row>
    <row r="66327" spans="1:1" x14ac:dyDescent="0.25">
      <c r="A66327" s="4"/>
    </row>
    <row r="66328" spans="1:1" x14ac:dyDescent="0.25">
      <c r="A66328" s="4"/>
    </row>
    <row r="66329" spans="1:1" x14ac:dyDescent="0.25">
      <c r="A66329" s="4"/>
    </row>
    <row r="66330" spans="1:1" x14ac:dyDescent="0.25">
      <c r="A66330" s="4"/>
    </row>
    <row r="66331" spans="1:1" x14ac:dyDescent="0.25">
      <c r="A66331" s="4"/>
    </row>
    <row r="66332" spans="1:1" x14ac:dyDescent="0.25">
      <c r="A66332" s="4"/>
    </row>
    <row r="66333" spans="1:1" x14ac:dyDescent="0.25">
      <c r="A66333" s="4"/>
    </row>
    <row r="66334" spans="1:1" x14ac:dyDescent="0.25">
      <c r="A66334" s="4"/>
    </row>
    <row r="66335" spans="1:1" x14ac:dyDescent="0.25">
      <c r="A66335" s="4"/>
    </row>
    <row r="66336" spans="1:1" x14ac:dyDescent="0.25">
      <c r="A66336" s="4"/>
    </row>
    <row r="66337" spans="1:1" x14ac:dyDescent="0.25">
      <c r="A66337" s="4"/>
    </row>
    <row r="66338" spans="1:1" x14ac:dyDescent="0.25">
      <c r="A66338" s="4"/>
    </row>
    <row r="66339" spans="1:1" x14ac:dyDescent="0.25">
      <c r="A66339" s="4"/>
    </row>
    <row r="66340" spans="1:1" x14ac:dyDescent="0.25">
      <c r="A66340" s="4"/>
    </row>
    <row r="66341" spans="1:1" x14ac:dyDescent="0.25">
      <c r="A66341" s="4"/>
    </row>
    <row r="66342" spans="1:1" x14ac:dyDescent="0.25">
      <c r="A66342" s="4"/>
    </row>
    <row r="66343" spans="1:1" x14ac:dyDescent="0.25">
      <c r="A66343" s="4"/>
    </row>
    <row r="66344" spans="1:1" x14ac:dyDescent="0.25">
      <c r="A66344" s="4"/>
    </row>
    <row r="66345" spans="1:1" x14ac:dyDescent="0.25">
      <c r="A66345" s="4"/>
    </row>
    <row r="66346" spans="1:1" x14ac:dyDescent="0.25">
      <c r="A66346" s="4"/>
    </row>
    <row r="66347" spans="1:1" x14ac:dyDescent="0.25">
      <c r="A66347" s="4"/>
    </row>
    <row r="66348" spans="1:1" x14ac:dyDescent="0.25">
      <c r="A66348" s="4"/>
    </row>
    <row r="66349" spans="1:1" x14ac:dyDescent="0.25">
      <c r="A66349" s="4"/>
    </row>
    <row r="66350" spans="1:1" x14ac:dyDescent="0.25">
      <c r="A66350" s="4"/>
    </row>
    <row r="66351" spans="1:1" x14ac:dyDescent="0.25">
      <c r="A66351" s="4"/>
    </row>
    <row r="66352" spans="1:1" x14ac:dyDescent="0.25">
      <c r="A66352" s="4"/>
    </row>
    <row r="66353" spans="1:1" x14ac:dyDescent="0.25">
      <c r="A66353" s="4"/>
    </row>
    <row r="66354" spans="1:1" x14ac:dyDescent="0.25">
      <c r="A66354" s="4"/>
    </row>
    <row r="66355" spans="1:1" x14ac:dyDescent="0.25">
      <c r="A66355" s="4"/>
    </row>
    <row r="66356" spans="1:1" x14ac:dyDescent="0.25">
      <c r="A66356" s="4"/>
    </row>
    <row r="66357" spans="1:1" x14ac:dyDescent="0.25">
      <c r="A66357" s="4"/>
    </row>
    <row r="66358" spans="1:1" x14ac:dyDescent="0.25">
      <c r="A66358" s="4"/>
    </row>
    <row r="66359" spans="1:1" x14ac:dyDescent="0.25">
      <c r="A66359" s="4"/>
    </row>
    <row r="66360" spans="1:1" x14ac:dyDescent="0.25">
      <c r="A66360" s="4"/>
    </row>
    <row r="66361" spans="1:1" x14ac:dyDescent="0.25">
      <c r="A66361" s="4"/>
    </row>
    <row r="66362" spans="1:1" x14ac:dyDescent="0.25">
      <c r="A66362" s="4"/>
    </row>
    <row r="66363" spans="1:1" x14ac:dyDescent="0.25">
      <c r="A66363" s="4"/>
    </row>
    <row r="66364" spans="1:1" x14ac:dyDescent="0.25">
      <c r="A66364" s="4"/>
    </row>
    <row r="66365" spans="1:1" x14ac:dyDescent="0.25">
      <c r="A66365" s="4"/>
    </row>
    <row r="66366" spans="1:1" x14ac:dyDescent="0.25">
      <c r="A66366" s="4"/>
    </row>
    <row r="66367" spans="1:1" x14ac:dyDescent="0.25">
      <c r="A66367" s="4"/>
    </row>
    <row r="66368" spans="1:1" x14ac:dyDescent="0.25">
      <c r="A66368" s="4"/>
    </row>
    <row r="66369" spans="1:1" x14ac:dyDescent="0.25">
      <c r="A66369" s="4"/>
    </row>
    <row r="66370" spans="1:1" x14ac:dyDescent="0.25">
      <c r="A66370" s="4"/>
    </row>
    <row r="66371" spans="1:1" x14ac:dyDescent="0.25">
      <c r="A66371" s="4"/>
    </row>
    <row r="66372" spans="1:1" x14ac:dyDescent="0.25">
      <c r="A66372" s="4"/>
    </row>
    <row r="66373" spans="1:1" x14ac:dyDescent="0.25">
      <c r="A66373" s="4"/>
    </row>
    <row r="66374" spans="1:1" x14ac:dyDescent="0.25">
      <c r="A66374" s="4"/>
    </row>
    <row r="66375" spans="1:1" x14ac:dyDescent="0.25">
      <c r="A66375" s="4"/>
    </row>
    <row r="66376" spans="1:1" x14ac:dyDescent="0.25">
      <c r="A66376" s="4"/>
    </row>
    <row r="66377" spans="1:1" x14ac:dyDescent="0.25">
      <c r="A66377" s="4"/>
    </row>
    <row r="66378" spans="1:1" x14ac:dyDescent="0.25">
      <c r="A66378" s="4"/>
    </row>
    <row r="66379" spans="1:1" x14ac:dyDescent="0.25">
      <c r="A66379" s="4"/>
    </row>
    <row r="66380" spans="1:1" x14ac:dyDescent="0.25">
      <c r="A66380" s="4"/>
    </row>
    <row r="66381" spans="1:1" x14ac:dyDescent="0.25">
      <c r="A66381" s="4"/>
    </row>
    <row r="66382" spans="1:1" x14ac:dyDescent="0.25">
      <c r="A66382" s="4"/>
    </row>
    <row r="66383" spans="1:1" x14ac:dyDescent="0.25">
      <c r="A66383" s="4"/>
    </row>
    <row r="66384" spans="1:1" x14ac:dyDescent="0.25">
      <c r="A66384" s="4"/>
    </row>
    <row r="66385" spans="1:1" x14ac:dyDescent="0.25">
      <c r="A66385" s="4"/>
    </row>
    <row r="66386" spans="1:1" x14ac:dyDescent="0.25">
      <c r="A66386" s="4"/>
    </row>
    <row r="66387" spans="1:1" x14ac:dyDescent="0.25">
      <c r="A66387" s="4"/>
    </row>
    <row r="66388" spans="1:1" x14ac:dyDescent="0.25">
      <c r="A66388" s="4"/>
    </row>
    <row r="66389" spans="1:1" x14ac:dyDescent="0.25">
      <c r="A66389" s="4"/>
    </row>
    <row r="66390" spans="1:1" x14ac:dyDescent="0.25">
      <c r="A66390" s="4"/>
    </row>
    <row r="66391" spans="1:1" x14ac:dyDescent="0.25">
      <c r="A66391" s="4"/>
    </row>
    <row r="66392" spans="1:1" x14ac:dyDescent="0.25">
      <c r="A66392" s="4"/>
    </row>
    <row r="66393" spans="1:1" x14ac:dyDescent="0.25">
      <c r="A66393" s="4"/>
    </row>
    <row r="66394" spans="1:1" x14ac:dyDescent="0.25">
      <c r="A66394" s="4"/>
    </row>
    <row r="66395" spans="1:1" x14ac:dyDescent="0.25">
      <c r="A66395" s="4"/>
    </row>
    <row r="66396" spans="1:1" x14ac:dyDescent="0.25">
      <c r="A66396" s="4"/>
    </row>
    <row r="66397" spans="1:1" x14ac:dyDescent="0.25">
      <c r="A66397" s="4"/>
    </row>
    <row r="66398" spans="1:1" x14ac:dyDescent="0.25">
      <c r="A66398" s="4"/>
    </row>
    <row r="66399" spans="1:1" x14ac:dyDescent="0.25">
      <c r="A66399" s="4"/>
    </row>
    <row r="66400" spans="1:1" x14ac:dyDescent="0.25">
      <c r="A66400" s="4"/>
    </row>
    <row r="66401" spans="1:1" x14ac:dyDescent="0.25">
      <c r="A66401" s="4"/>
    </row>
    <row r="66402" spans="1:1" x14ac:dyDescent="0.25">
      <c r="A66402" s="4"/>
    </row>
    <row r="66403" spans="1:1" x14ac:dyDescent="0.25">
      <c r="A66403" s="4"/>
    </row>
    <row r="66404" spans="1:1" x14ac:dyDescent="0.25">
      <c r="A66404" s="4"/>
    </row>
    <row r="66405" spans="1:1" x14ac:dyDescent="0.25">
      <c r="A66405" s="4"/>
    </row>
    <row r="66406" spans="1:1" x14ac:dyDescent="0.25">
      <c r="A66406" s="4"/>
    </row>
    <row r="66407" spans="1:1" x14ac:dyDescent="0.25">
      <c r="A66407" s="4"/>
    </row>
    <row r="66408" spans="1:1" x14ac:dyDescent="0.25">
      <c r="A66408" s="4"/>
    </row>
    <row r="66409" spans="1:1" x14ac:dyDescent="0.25">
      <c r="A66409" s="4"/>
    </row>
    <row r="66410" spans="1:1" x14ac:dyDescent="0.25">
      <c r="A66410" s="4"/>
    </row>
    <row r="66411" spans="1:1" x14ac:dyDescent="0.25">
      <c r="A66411" s="4"/>
    </row>
    <row r="66412" spans="1:1" x14ac:dyDescent="0.25">
      <c r="A66412" s="4"/>
    </row>
    <row r="66413" spans="1:1" x14ac:dyDescent="0.25">
      <c r="A66413" s="4"/>
    </row>
    <row r="66414" spans="1:1" x14ac:dyDescent="0.25">
      <c r="A66414" s="4"/>
    </row>
    <row r="66415" spans="1:1" x14ac:dyDescent="0.25">
      <c r="A66415" s="4"/>
    </row>
    <row r="66416" spans="1:1" x14ac:dyDescent="0.25">
      <c r="A66416" s="4"/>
    </row>
    <row r="66417" spans="1:1" x14ac:dyDescent="0.25">
      <c r="A66417" s="4"/>
    </row>
    <row r="66418" spans="1:1" x14ac:dyDescent="0.25">
      <c r="A66418" s="4"/>
    </row>
    <row r="66419" spans="1:1" x14ac:dyDescent="0.25">
      <c r="A66419" s="4"/>
    </row>
    <row r="66420" spans="1:1" x14ac:dyDescent="0.25">
      <c r="A66420" s="4"/>
    </row>
    <row r="66421" spans="1:1" x14ac:dyDescent="0.25">
      <c r="A66421" s="4"/>
    </row>
    <row r="66422" spans="1:1" x14ac:dyDescent="0.25">
      <c r="A66422" s="4"/>
    </row>
    <row r="66423" spans="1:1" x14ac:dyDescent="0.25">
      <c r="A66423" s="4"/>
    </row>
    <row r="66424" spans="1:1" x14ac:dyDescent="0.25">
      <c r="A66424" s="4"/>
    </row>
    <row r="66425" spans="1:1" x14ac:dyDescent="0.25">
      <c r="A66425" s="4"/>
    </row>
    <row r="66426" spans="1:1" x14ac:dyDescent="0.25">
      <c r="A66426" s="4"/>
    </row>
    <row r="66427" spans="1:1" x14ac:dyDescent="0.25">
      <c r="A66427" s="4"/>
    </row>
    <row r="66428" spans="1:1" x14ac:dyDescent="0.25">
      <c r="A66428" s="4"/>
    </row>
    <row r="66429" spans="1:1" x14ac:dyDescent="0.25">
      <c r="A66429" s="4"/>
    </row>
    <row r="66430" spans="1:1" x14ac:dyDescent="0.25">
      <c r="A66430" s="4"/>
    </row>
    <row r="66431" spans="1:1" x14ac:dyDescent="0.25">
      <c r="A66431" s="4"/>
    </row>
    <row r="66432" spans="1:1" x14ac:dyDescent="0.25">
      <c r="A66432" s="4"/>
    </row>
    <row r="66433" spans="1:1" x14ac:dyDescent="0.25">
      <c r="A66433" s="4"/>
    </row>
    <row r="66434" spans="1:1" x14ac:dyDescent="0.25">
      <c r="A66434" s="4"/>
    </row>
    <row r="66435" spans="1:1" x14ac:dyDescent="0.25">
      <c r="A66435" s="4"/>
    </row>
    <row r="66436" spans="1:1" x14ac:dyDescent="0.25">
      <c r="A66436" s="4"/>
    </row>
    <row r="66437" spans="1:1" x14ac:dyDescent="0.25">
      <c r="A66437" s="4"/>
    </row>
    <row r="66438" spans="1:1" x14ac:dyDescent="0.25">
      <c r="A66438" s="4"/>
    </row>
    <row r="66439" spans="1:1" x14ac:dyDescent="0.25">
      <c r="A66439" s="4"/>
    </row>
    <row r="66440" spans="1:1" x14ac:dyDescent="0.25">
      <c r="A66440" s="4"/>
    </row>
    <row r="66441" spans="1:1" x14ac:dyDescent="0.25">
      <c r="A66441" s="4"/>
    </row>
    <row r="66442" spans="1:1" x14ac:dyDescent="0.25">
      <c r="A66442" s="4"/>
    </row>
    <row r="66443" spans="1:1" x14ac:dyDescent="0.25">
      <c r="A66443" s="4"/>
    </row>
    <row r="66444" spans="1:1" x14ac:dyDescent="0.25">
      <c r="A66444" s="4"/>
    </row>
    <row r="66445" spans="1:1" x14ac:dyDescent="0.25">
      <c r="A66445" s="4"/>
    </row>
    <row r="66446" spans="1:1" x14ac:dyDescent="0.25">
      <c r="A66446" s="4"/>
    </row>
    <row r="66447" spans="1:1" x14ac:dyDescent="0.25">
      <c r="A66447" s="4"/>
    </row>
    <row r="66448" spans="1:1" x14ac:dyDescent="0.25">
      <c r="A66448" s="4"/>
    </row>
    <row r="66449" spans="1:1" x14ac:dyDescent="0.25">
      <c r="A66449" s="4"/>
    </row>
    <row r="66450" spans="1:1" x14ac:dyDescent="0.25">
      <c r="A66450" s="4"/>
    </row>
    <row r="66451" spans="1:1" x14ac:dyDescent="0.25">
      <c r="A66451" s="4"/>
    </row>
    <row r="66452" spans="1:1" x14ac:dyDescent="0.25">
      <c r="A66452" s="4"/>
    </row>
    <row r="66453" spans="1:1" x14ac:dyDescent="0.25">
      <c r="A66453" s="4"/>
    </row>
    <row r="66454" spans="1:1" x14ac:dyDescent="0.25">
      <c r="A66454" s="4"/>
    </row>
    <row r="66455" spans="1:1" x14ac:dyDescent="0.25">
      <c r="A66455" s="4"/>
    </row>
    <row r="66456" spans="1:1" x14ac:dyDescent="0.25">
      <c r="A66456" s="4"/>
    </row>
    <row r="66457" spans="1:1" x14ac:dyDescent="0.25">
      <c r="A66457" s="4"/>
    </row>
    <row r="66458" spans="1:1" x14ac:dyDescent="0.25">
      <c r="A66458" s="4"/>
    </row>
    <row r="66459" spans="1:1" x14ac:dyDescent="0.25">
      <c r="A66459" s="4"/>
    </row>
    <row r="66460" spans="1:1" x14ac:dyDescent="0.25">
      <c r="A66460" s="4"/>
    </row>
    <row r="66461" spans="1:1" x14ac:dyDescent="0.25">
      <c r="A66461" s="4"/>
    </row>
    <row r="66462" spans="1:1" x14ac:dyDescent="0.25">
      <c r="A66462" s="4"/>
    </row>
    <row r="66463" spans="1:1" x14ac:dyDescent="0.25">
      <c r="A66463" s="4"/>
    </row>
    <row r="66464" spans="1:1" x14ac:dyDescent="0.25">
      <c r="A66464" s="4"/>
    </row>
    <row r="66465" spans="1:1" x14ac:dyDescent="0.25">
      <c r="A66465" s="4"/>
    </row>
    <row r="66466" spans="1:1" x14ac:dyDescent="0.25">
      <c r="A66466" s="4"/>
    </row>
    <row r="66467" spans="1:1" x14ac:dyDescent="0.25">
      <c r="A66467" s="4"/>
    </row>
    <row r="66468" spans="1:1" x14ac:dyDescent="0.25">
      <c r="A66468" s="4"/>
    </row>
    <row r="66469" spans="1:1" x14ac:dyDescent="0.25">
      <c r="A66469" s="4"/>
    </row>
    <row r="66470" spans="1:1" x14ac:dyDescent="0.25">
      <c r="A66470" s="4"/>
    </row>
    <row r="66471" spans="1:1" x14ac:dyDescent="0.25">
      <c r="A66471" s="4"/>
    </row>
    <row r="66472" spans="1:1" x14ac:dyDescent="0.25">
      <c r="A66472" s="4"/>
    </row>
    <row r="66473" spans="1:1" x14ac:dyDescent="0.25">
      <c r="A66473" s="4"/>
    </row>
    <row r="66474" spans="1:1" x14ac:dyDescent="0.25">
      <c r="A66474" s="4"/>
    </row>
    <row r="66475" spans="1:1" x14ac:dyDescent="0.25">
      <c r="A66475" s="4"/>
    </row>
    <row r="66476" spans="1:1" x14ac:dyDescent="0.25">
      <c r="A66476" s="4"/>
    </row>
    <row r="66477" spans="1:1" x14ac:dyDescent="0.25">
      <c r="A66477" s="4"/>
    </row>
    <row r="66478" spans="1:1" x14ac:dyDescent="0.25">
      <c r="A66478" s="4"/>
    </row>
    <row r="66479" spans="1:1" x14ac:dyDescent="0.25">
      <c r="A66479" s="4"/>
    </row>
    <row r="66480" spans="1:1" x14ac:dyDescent="0.25">
      <c r="A66480" s="4"/>
    </row>
    <row r="66481" spans="1:1" x14ac:dyDescent="0.25">
      <c r="A66481" s="4"/>
    </row>
    <row r="66482" spans="1:1" x14ac:dyDescent="0.25">
      <c r="A66482" s="4"/>
    </row>
    <row r="66483" spans="1:1" x14ac:dyDescent="0.25">
      <c r="A66483" s="4"/>
    </row>
    <row r="66484" spans="1:1" x14ac:dyDescent="0.25">
      <c r="A66484" s="4"/>
    </row>
    <row r="66485" spans="1:1" x14ac:dyDescent="0.25">
      <c r="A66485" s="4"/>
    </row>
    <row r="66486" spans="1:1" x14ac:dyDescent="0.25">
      <c r="A66486" s="4"/>
    </row>
    <row r="66487" spans="1:1" x14ac:dyDescent="0.25">
      <c r="A66487" s="4"/>
    </row>
    <row r="66488" spans="1:1" x14ac:dyDescent="0.25">
      <c r="A66488" s="4"/>
    </row>
    <row r="66489" spans="1:1" x14ac:dyDescent="0.25">
      <c r="A66489" s="4"/>
    </row>
    <row r="66490" spans="1:1" x14ac:dyDescent="0.25">
      <c r="A66490" s="4"/>
    </row>
    <row r="66491" spans="1:1" x14ac:dyDescent="0.25">
      <c r="A66491" s="4"/>
    </row>
    <row r="66492" spans="1:1" x14ac:dyDescent="0.25">
      <c r="A66492" s="4"/>
    </row>
    <row r="66493" spans="1:1" x14ac:dyDescent="0.25">
      <c r="A66493" s="4"/>
    </row>
    <row r="66494" spans="1:1" x14ac:dyDescent="0.25">
      <c r="A66494" s="4"/>
    </row>
    <row r="66495" spans="1:1" x14ac:dyDescent="0.25">
      <c r="A66495" s="4"/>
    </row>
    <row r="66496" spans="1:1" x14ac:dyDescent="0.25">
      <c r="A66496" s="4"/>
    </row>
    <row r="66497" spans="1:1" x14ac:dyDescent="0.25">
      <c r="A66497" s="4"/>
    </row>
    <row r="66498" spans="1:1" x14ac:dyDescent="0.25">
      <c r="A66498" s="4"/>
    </row>
    <row r="66499" spans="1:1" x14ac:dyDescent="0.25">
      <c r="A66499" s="4"/>
    </row>
    <row r="66500" spans="1:1" x14ac:dyDescent="0.25">
      <c r="A66500" s="4"/>
    </row>
    <row r="66501" spans="1:1" x14ac:dyDescent="0.25">
      <c r="A66501" s="4"/>
    </row>
    <row r="66502" spans="1:1" x14ac:dyDescent="0.25">
      <c r="A66502" s="4"/>
    </row>
    <row r="66503" spans="1:1" x14ac:dyDescent="0.25">
      <c r="A66503" s="4"/>
    </row>
    <row r="66504" spans="1:1" x14ac:dyDescent="0.25">
      <c r="A66504" s="4"/>
    </row>
    <row r="66505" spans="1:1" x14ac:dyDescent="0.25">
      <c r="A66505" s="4"/>
    </row>
    <row r="66506" spans="1:1" x14ac:dyDescent="0.25">
      <c r="A66506" s="4"/>
    </row>
    <row r="66507" spans="1:1" x14ac:dyDescent="0.25">
      <c r="A66507" s="4"/>
    </row>
    <row r="66508" spans="1:1" x14ac:dyDescent="0.25">
      <c r="A66508" s="4"/>
    </row>
    <row r="66509" spans="1:1" x14ac:dyDescent="0.25">
      <c r="A66509" s="4"/>
    </row>
    <row r="66510" spans="1:1" x14ac:dyDescent="0.25">
      <c r="A66510" s="4"/>
    </row>
    <row r="66511" spans="1:1" x14ac:dyDescent="0.25">
      <c r="A66511" s="4"/>
    </row>
    <row r="66512" spans="1:1" x14ac:dyDescent="0.25">
      <c r="A66512" s="4"/>
    </row>
    <row r="66513" spans="1:1" x14ac:dyDescent="0.25">
      <c r="A66513" s="4"/>
    </row>
    <row r="66514" spans="1:1" x14ac:dyDescent="0.25">
      <c r="A66514" s="4"/>
    </row>
    <row r="66515" spans="1:1" x14ac:dyDescent="0.25">
      <c r="A66515" s="4"/>
    </row>
    <row r="66516" spans="1:1" x14ac:dyDescent="0.25">
      <c r="A66516" s="4"/>
    </row>
    <row r="66517" spans="1:1" x14ac:dyDescent="0.25">
      <c r="A66517" s="4"/>
    </row>
    <row r="66518" spans="1:1" x14ac:dyDescent="0.25">
      <c r="A66518" s="4"/>
    </row>
    <row r="66519" spans="1:1" x14ac:dyDescent="0.25">
      <c r="A66519" s="4"/>
    </row>
    <row r="66520" spans="1:1" x14ac:dyDescent="0.25">
      <c r="A66520" s="4"/>
    </row>
    <row r="66521" spans="1:1" x14ac:dyDescent="0.25">
      <c r="A66521" s="4"/>
    </row>
    <row r="66522" spans="1:1" x14ac:dyDescent="0.25">
      <c r="A66522" s="4"/>
    </row>
    <row r="66523" spans="1:1" x14ac:dyDescent="0.25">
      <c r="A66523" s="4"/>
    </row>
    <row r="66524" spans="1:1" x14ac:dyDescent="0.25">
      <c r="A66524" s="4"/>
    </row>
    <row r="66525" spans="1:1" x14ac:dyDescent="0.25">
      <c r="A66525" s="4"/>
    </row>
    <row r="66526" spans="1:1" x14ac:dyDescent="0.25">
      <c r="A66526" s="4"/>
    </row>
    <row r="66527" spans="1:1" x14ac:dyDescent="0.25">
      <c r="A66527" s="4"/>
    </row>
    <row r="66528" spans="1:1" x14ac:dyDescent="0.25">
      <c r="A66528" s="4"/>
    </row>
    <row r="66529" spans="1:1" x14ac:dyDescent="0.25">
      <c r="A66529" s="4"/>
    </row>
    <row r="66530" spans="1:1" x14ac:dyDescent="0.25">
      <c r="A66530" s="4"/>
    </row>
    <row r="66531" spans="1:1" x14ac:dyDescent="0.25">
      <c r="A66531" s="4"/>
    </row>
    <row r="66532" spans="1:1" x14ac:dyDescent="0.25">
      <c r="A66532" s="4"/>
    </row>
    <row r="66533" spans="1:1" x14ac:dyDescent="0.25">
      <c r="A66533" s="4"/>
    </row>
    <row r="66534" spans="1:1" x14ac:dyDescent="0.25">
      <c r="A66534" s="4"/>
    </row>
    <row r="66535" spans="1:1" x14ac:dyDescent="0.25">
      <c r="A66535" s="4"/>
    </row>
    <row r="66536" spans="1:1" x14ac:dyDescent="0.25">
      <c r="A66536" s="4"/>
    </row>
    <row r="66537" spans="1:1" x14ac:dyDescent="0.25">
      <c r="A66537" s="4"/>
    </row>
    <row r="66538" spans="1:1" x14ac:dyDescent="0.25">
      <c r="A66538" s="4"/>
    </row>
    <row r="66539" spans="1:1" x14ac:dyDescent="0.25">
      <c r="A66539" s="4"/>
    </row>
    <row r="66540" spans="1:1" x14ac:dyDescent="0.25">
      <c r="A66540" s="4"/>
    </row>
    <row r="66541" spans="1:1" x14ac:dyDescent="0.25">
      <c r="A66541" s="4"/>
    </row>
    <row r="66542" spans="1:1" x14ac:dyDescent="0.25">
      <c r="A66542" s="4"/>
    </row>
    <row r="66543" spans="1:1" x14ac:dyDescent="0.25">
      <c r="A66543" s="4"/>
    </row>
    <row r="66544" spans="1:1" x14ac:dyDescent="0.25">
      <c r="A66544" s="4"/>
    </row>
    <row r="66545" spans="1:1" x14ac:dyDescent="0.25">
      <c r="A66545" s="4"/>
    </row>
    <row r="66546" spans="1:1" x14ac:dyDescent="0.25">
      <c r="A66546" s="4"/>
    </row>
    <row r="66547" spans="1:1" x14ac:dyDescent="0.25">
      <c r="A66547" s="4"/>
    </row>
    <row r="66548" spans="1:1" x14ac:dyDescent="0.25">
      <c r="A66548" s="4"/>
    </row>
    <row r="66549" spans="1:1" x14ac:dyDescent="0.25">
      <c r="A66549" s="4"/>
    </row>
    <row r="66550" spans="1:1" x14ac:dyDescent="0.25">
      <c r="A66550" s="4"/>
    </row>
    <row r="66551" spans="1:1" x14ac:dyDescent="0.25">
      <c r="A66551" s="4"/>
    </row>
    <row r="66552" spans="1:1" x14ac:dyDescent="0.25">
      <c r="A66552" s="4"/>
    </row>
    <row r="66553" spans="1:1" x14ac:dyDescent="0.25">
      <c r="A66553" s="4"/>
    </row>
    <row r="66554" spans="1:1" x14ac:dyDescent="0.25">
      <c r="A66554" s="4"/>
    </row>
    <row r="66555" spans="1:1" x14ac:dyDescent="0.25">
      <c r="A66555" s="4"/>
    </row>
    <row r="66556" spans="1:1" x14ac:dyDescent="0.25">
      <c r="A66556" s="4"/>
    </row>
    <row r="66557" spans="1:1" x14ac:dyDescent="0.25">
      <c r="A66557" s="4"/>
    </row>
    <row r="66558" spans="1:1" x14ac:dyDescent="0.25">
      <c r="A66558" s="4"/>
    </row>
    <row r="66559" spans="1:1" x14ac:dyDescent="0.25">
      <c r="A66559" s="4"/>
    </row>
    <row r="66560" spans="1:1" x14ac:dyDescent="0.25">
      <c r="A66560" s="4"/>
    </row>
    <row r="66561" spans="1:1" x14ac:dyDescent="0.25">
      <c r="A66561" s="4"/>
    </row>
    <row r="66562" spans="1:1" x14ac:dyDescent="0.25">
      <c r="A66562" s="4"/>
    </row>
    <row r="66563" spans="1:1" x14ac:dyDescent="0.25">
      <c r="A66563" s="4"/>
    </row>
    <row r="66564" spans="1:1" x14ac:dyDescent="0.25">
      <c r="A66564" s="4"/>
    </row>
    <row r="66565" spans="1:1" x14ac:dyDescent="0.25">
      <c r="A66565" s="4"/>
    </row>
    <row r="66566" spans="1:1" x14ac:dyDescent="0.25">
      <c r="A66566" s="4"/>
    </row>
    <row r="66567" spans="1:1" x14ac:dyDescent="0.25">
      <c r="A66567" s="4"/>
    </row>
    <row r="66568" spans="1:1" x14ac:dyDescent="0.25">
      <c r="A66568" s="4"/>
    </row>
    <row r="66569" spans="1:1" x14ac:dyDescent="0.25">
      <c r="A66569" s="4"/>
    </row>
    <row r="66570" spans="1:1" x14ac:dyDescent="0.25">
      <c r="A66570" s="4"/>
    </row>
    <row r="66571" spans="1:1" x14ac:dyDescent="0.25">
      <c r="A66571" s="4"/>
    </row>
    <row r="66572" spans="1:1" x14ac:dyDescent="0.25">
      <c r="A66572" s="4"/>
    </row>
    <row r="66573" spans="1:1" x14ac:dyDescent="0.25">
      <c r="A66573" s="4"/>
    </row>
    <row r="66574" spans="1:1" x14ac:dyDescent="0.25">
      <c r="A66574" s="4"/>
    </row>
    <row r="66575" spans="1:1" x14ac:dyDescent="0.25">
      <c r="A66575" s="4"/>
    </row>
    <row r="66576" spans="1:1" x14ac:dyDescent="0.25">
      <c r="A66576" s="4"/>
    </row>
    <row r="66577" spans="1:1" x14ac:dyDescent="0.25">
      <c r="A66577" s="4"/>
    </row>
    <row r="66578" spans="1:1" x14ac:dyDescent="0.25">
      <c r="A66578" s="4"/>
    </row>
    <row r="66579" spans="1:1" x14ac:dyDescent="0.25">
      <c r="A66579" s="4"/>
    </row>
    <row r="66580" spans="1:1" x14ac:dyDescent="0.25">
      <c r="A66580" s="4"/>
    </row>
    <row r="66581" spans="1:1" x14ac:dyDescent="0.25">
      <c r="A66581" s="4"/>
    </row>
    <row r="66582" spans="1:1" x14ac:dyDescent="0.25">
      <c r="A66582" s="4"/>
    </row>
    <row r="66583" spans="1:1" x14ac:dyDescent="0.25">
      <c r="A66583" s="4"/>
    </row>
    <row r="66584" spans="1:1" x14ac:dyDescent="0.25">
      <c r="A66584" s="4"/>
    </row>
    <row r="66585" spans="1:1" x14ac:dyDescent="0.25">
      <c r="A66585" s="4"/>
    </row>
    <row r="66586" spans="1:1" x14ac:dyDescent="0.25">
      <c r="A66586" s="4"/>
    </row>
    <row r="66587" spans="1:1" x14ac:dyDescent="0.25">
      <c r="A66587" s="4"/>
    </row>
    <row r="66588" spans="1:1" x14ac:dyDescent="0.25">
      <c r="A66588" s="4"/>
    </row>
    <row r="66589" spans="1:1" x14ac:dyDescent="0.25">
      <c r="A66589" s="4"/>
    </row>
    <row r="66590" spans="1:1" x14ac:dyDescent="0.25">
      <c r="A66590" s="4"/>
    </row>
    <row r="66591" spans="1:1" x14ac:dyDescent="0.25">
      <c r="A66591" s="4"/>
    </row>
    <row r="66592" spans="1:1" x14ac:dyDescent="0.25">
      <c r="A66592" s="4"/>
    </row>
    <row r="66593" spans="1:1" x14ac:dyDescent="0.25">
      <c r="A66593" s="4"/>
    </row>
    <row r="66594" spans="1:1" x14ac:dyDescent="0.25">
      <c r="A66594" s="4"/>
    </row>
    <row r="66595" spans="1:1" x14ac:dyDescent="0.25">
      <c r="A66595" s="4"/>
    </row>
    <row r="66596" spans="1:1" x14ac:dyDescent="0.25">
      <c r="A66596" s="4"/>
    </row>
    <row r="66597" spans="1:1" x14ac:dyDescent="0.25">
      <c r="A66597" s="4"/>
    </row>
    <row r="66598" spans="1:1" x14ac:dyDescent="0.25">
      <c r="A66598" s="4"/>
    </row>
    <row r="66599" spans="1:1" x14ac:dyDescent="0.25">
      <c r="A66599" s="4"/>
    </row>
    <row r="66600" spans="1:1" x14ac:dyDescent="0.25">
      <c r="A66600" s="4"/>
    </row>
    <row r="66601" spans="1:1" x14ac:dyDescent="0.25">
      <c r="A66601" s="4"/>
    </row>
    <row r="66602" spans="1:1" x14ac:dyDescent="0.25">
      <c r="A66602" s="4"/>
    </row>
    <row r="66603" spans="1:1" x14ac:dyDescent="0.25">
      <c r="A66603" s="4"/>
    </row>
    <row r="66604" spans="1:1" x14ac:dyDescent="0.25">
      <c r="A66604" s="4"/>
    </row>
    <row r="66605" spans="1:1" x14ac:dyDescent="0.25">
      <c r="A66605" s="4"/>
    </row>
    <row r="66606" spans="1:1" x14ac:dyDescent="0.25">
      <c r="A66606" s="4"/>
    </row>
    <row r="66607" spans="1:1" x14ac:dyDescent="0.25">
      <c r="A66607" s="4"/>
    </row>
    <row r="66608" spans="1:1" x14ac:dyDescent="0.25">
      <c r="A66608" s="4"/>
    </row>
    <row r="66609" spans="1:1" x14ac:dyDescent="0.25">
      <c r="A66609" s="4"/>
    </row>
    <row r="66610" spans="1:1" x14ac:dyDescent="0.25">
      <c r="A66610" s="4"/>
    </row>
    <row r="66611" spans="1:1" x14ac:dyDescent="0.25">
      <c r="A66611" s="4"/>
    </row>
    <row r="66612" spans="1:1" x14ac:dyDescent="0.25">
      <c r="A66612" s="4"/>
    </row>
    <row r="66613" spans="1:1" x14ac:dyDescent="0.25">
      <c r="A66613" s="4"/>
    </row>
    <row r="66614" spans="1:1" x14ac:dyDescent="0.25">
      <c r="A66614" s="4"/>
    </row>
    <row r="66615" spans="1:1" x14ac:dyDescent="0.25">
      <c r="A66615" s="4"/>
    </row>
    <row r="66616" spans="1:1" x14ac:dyDescent="0.25">
      <c r="A66616" s="4"/>
    </row>
    <row r="66617" spans="1:1" x14ac:dyDescent="0.25">
      <c r="A66617" s="4"/>
    </row>
    <row r="66618" spans="1:1" x14ac:dyDescent="0.25">
      <c r="A66618" s="4"/>
    </row>
    <row r="66619" spans="1:1" x14ac:dyDescent="0.25">
      <c r="A66619" s="4"/>
    </row>
    <row r="66620" spans="1:1" x14ac:dyDescent="0.25">
      <c r="A66620" s="4"/>
    </row>
    <row r="66621" spans="1:1" x14ac:dyDescent="0.25">
      <c r="A66621" s="4"/>
    </row>
    <row r="66622" spans="1:1" x14ac:dyDescent="0.25">
      <c r="A66622" s="4"/>
    </row>
    <row r="66623" spans="1:1" x14ac:dyDescent="0.25">
      <c r="A66623" s="4"/>
    </row>
    <row r="66624" spans="1:1" x14ac:dyDescent="0.25">
      <c r="A66624" s="4"/>
    </row>
    <row r="66625" spans="1:1" x14ac:dyDescent="0.25">
      <c r="A66625" s="4"/>
    </row>
    <row r="66626" spans="1:1" x14ac:dyDescent="0.25">
      <c r="A66626" s="4"/>
    </row>
    <row r="66627" spans="1:1" x14ac:dyDescent="0.25">
      <c r="A66627" s="4"/>
    </row>
    <row r="66628" spans="1:1" x14ac:dyDescent="0.25">
      <c r="A66628" s="4"/>
    </row>
    <row r="66629" spans="1:1" x14ac:dyDescent="0.25">
      <c r="A66629" s="4"/>
    </row>
    <row r="66630" spans="1:1" x14ac:dyDescent="0.25">
      <c r="A66630" s="4"/>
    </row>
    <row r="66631" spans="1:1" x14ac:dyDescent="0.25">
      <c r="A66631" s="4"/>
    </row>
    <row r="66632" spans="1:1" x14ac:dyDescent="0.25">
      <c r="A66632" s="4"/>
    </row>
    <row r="66633" spans="1:1" x14ac:dyDescent="0.25">
      <c r="A66633" s="4"/>
    </row>
    <row r="66634" spans="1:1" x14ac:dyDescent="0.25">
      <c r="A66634" s="4"/>
    </row>
    <row r="66635" spans="1:1" x14ac:dyDescent="0.25">
      <c r="A66635" s="4"/>
    </row>
    <row r="66636" spans="1:1" x14ac:dyDescent="0.25">
      <c r="A66636" s="4"/>
    </row>
    <row r="66637" spans="1:1" x14ac:dyDescent="0.25">
      <c r="A66637" s="4"/>
    </row>
    <row r="66638" spans="1:1" x14ac:dyDescent="0.25">
      <c r="A66638" s="4"/>
    </row>
    <row r="66639" spans="1:1" x14ac:dyDescent="0.25">
      <c r="A66639" s="4"/>
    </row>
    <row r="66640" spans="1:1" x14ac:dyDescent="0.25">
      <c r="A66640" s="4"/>
    </row>
    <row r="66641" spans="1:1" x14ac:dyDescent="0.25">
      <c r="A66641" s="4"/>
    </row>
    <row r="66642" spans="1:1" x14ac:dyDescent="0.25">
      <c r="A66642" s="4"/>
    </row>
    <row r="66643" spans="1:1" x14ac:dyDescent="0.25">
      <c r="A66643" s="4"/>
    </row>
    <row r="66644" spans="1:1" x14ac:dyDescent="0.25">
      <c r="A66644" s="4"/>
    </row>
    <row r="66645" spans="1:1" x14ac:dyDescent="0.25">
      <c r="A66645" s="4"/>
    </row>
    <row r="66646" spans="1:1" x14ac:dyDescent="0.25">
      <c r="A66646" s="4"/>
    </row>
    <row r="66647" spans="1:1" x14ac:dyDescent="0.25">
      <c r="A66647" s="4"/>
    </row>
    <row r="66648" spans="1:1" x14ac:dyDescent="0.25">
      <c r="A66648" s="4"/>
    </row>
    <row r="66649" spans="1:1" x14ac:dyDescent="0.25">
      <c r="A66649" s="4"/>
    </row>
    <row r="66650" spans="1:1" x14ac:dyDescent="0.25">
      <c r="A66650" s="4"/>
    </row>
    <row r="66651" spans="1:1" x14ac:dyDescent="0.25">
      <c r="A66651" s="4"/>
    </row>
    <row r="66652" spans="1:1" x14ac:dyDescent="0.25">
      <c r="A66652" s="4"/>
    </row>
    <row r="66653" spans="1:1" x14ac:dyDescent="0.25">
      <c r="A66653" s="4"/>
    </row>
    <row r="66654" spans="1:1" x14ac:dyDescent="0.25">
      <c r="A66654" s="4"/>
    </row>
    <row r="66655" spans="1:1" x14ac:dyDescent="0.25">
      <c r="A66655" s="4"/>
    </row>
    <row r="66656" spans="1:1" x14ac:dyDescent="0.25">
      <c r="A66656" s="4"/>
    </row>
    <row r="66657" spans="1:1" x14ac:dyDescent="0.25">
      <c r="A66657" s="4"/>
    </row>
    <row r="66658" spans="1:1" x14ac:dyDescent="0.25">
      <c r="A66658" s="4"/>
    </row>
    <row r="66659" spans="1:1" x14ac:dyDescent="0.25">
      <c r="A66659" s="4"/>
    </row>
    <row r="66660" spans="1:1" x14ac:dyDescent="0.25">
      <c r="A66660" s="4"/>
    </row>
    <row r="66661" spans="1:1" x14ac:dyDescent="0.25">
      <c r="A66661" s="4"/>
    </row>
    <row r="66662" spans="1:1" x14ac:dyDescent="0.25">
      <c r="A66662" s="4"/>
    </row>
    <row r="66663" spans="1:1" x14ac:dyDescent="0.25">
      <c r="A66663" s="4"/>
    </row>
    <row r="66664" spans="1:1" x14ac:dyDescent="0.25">
      <c r="A66664" s="4"/>
    </row>
    <row r="66665" spans="1:1" x14ac:dyDescent="0.25">
      <c r="A66665" s="4"/>
    </row>
    <row r="66666" spans="1:1" x14ac:dyDescent="0.25">
      <c r="A66666" s="4"/>
    </row>
    <row r="66667" spans="1:1" x14ac:dyDescent="0.25">
      <c r="A66667" s="4"/>
    </row>
    <row r="66668" spans="1:1" x14ac:dyDescent="0.25">
      <c r="A66668" s="4"/>
    </row>
    <row r="66669" spans="1:1" x14ac:dyDescent="0.25">
      <c r="A66669" s="4"/>
    </row>
    <row r="66670" spans="1:1" x14ac:dyDescent="0.25">
      <c r="A66670" s="4"/>
    </row>
    <row r="66671" spans="1:1" x14ac:dyDescent="0.25">
      <c r="A66671" s="4"/>
    </row>
    <row r="66672" spans="1:1" x14ac:dyDescent="0.25">
      <c r="A66672" s="4"/>
    </row>
    <row r="66673" spans="1:1" x14ac:dyDescent="0.25">
      <c r="A66673" s="4"/>
    </row>
    <row r="66674" spans="1:1" x14ac:dyDescent="0.25">
      <c r="A66674" s="4"/>
    </row>
    <row r="66675" spans="1:1" x14ac:dyDescent="0.25">
      <c r="A66675" s="4"/>
    </row>
    <row r="66676" spans="1:1" x14ac:dyDescent="0.25">
      <c r="A66676" s="4"/>
    </row>
    <row r="66677" spans="1:1" x14ac:dyDescent="0.25">
      <c r="A66677" s="4"/>
    </row>
    <row r="66678" spans="1:1" x14ac:dyDescent="0.25">
      <c r="A66678" s="4"/>
    </row>
    <row r="66679" spans="1:1" x14ac:dyDescent="0.25">
      <c r="A66679" s="4"/>
    </row>
    <row r="66680" spans="1:1" x14ac:dyDescent="0.25">
      <c r="A66680" s="4"/>
    </row>
    <row r="66681" spans="1:1" x14ac:dyDescent="0.25">
      <c r="A66681" s="4"/>
    </row>
    <row r="66682" spans="1:1" x14ac:dyDescent="0.25">
      <c r="A66682" s="4"/>
    </row>
    <row r="66683" spans="1:1" x14ac:dyDescent="0.25">
      <c r="A66683" s="4"/>
    </row>
    <row r="66684" spans="1:1" x14ac:dyDescent="0.25">
      <c r="A66684" s="4"/>
    </row>
    <row r="66685" spans="1:1" x14ac:dyDescent="0.25">
      <c r="A66685" s="4"/>
    </row>
    <row r="66686" spans="1:1" x14ac:dyDescent="0.25">
      <c r="A66686" s="4"/>
    </row>
    <row r="66687" spans="1:1" x14ac:dyDescent="0.25">
      <c r="A66687" s="4"/>
    </row>
    <row r="66688" spans="1:1" x14ac:dyDescent="0.25">
      <c r="A66688" s="4"/>
    </row>
    <row r="66689" spans="1:1" x14ac:dyDescent="0.25">
      <c r="A66689" s="4"/>
    </row>
    <row r="66690" spans="1:1" x14ac:dyDescent="0.25">
      <c r="A66690" s="4"/>
    </row>
    <row r="66691" spans="1:1" x14ac:dyDescent="0.25">
      <c r="A66691" s="4"/>
    </row>
    <row r="66692" spans="1:1" x14ac:dyDescent="0.25">
      <c r="A66692" s="4"/>
    </row>
    <row r="66693" spans="1:1" x14ac:dyDescent="0.25">
      <c r="A66693" s="4"/>
    </row>
    <row r="66694" spans="1:1" x14ac:dyDescent="0.25">
      <c r="A66694" s="4"/>
    </row>
    <row r="66695" spans="1:1" x14ac:dyDescent="0.25">
      <c r="A66695" s="4"/>
    </row>
    <row r="66696" spans="1:1" x14ac:dyDescent="0.25">
      <c r="A66696" s="4"/>
    </row>
    <row r="66697" spans="1:1" x14ac:dyDescent="0.25">
      <c r="A66697" s="4"/>
    </row>
    <row r="66698" spans="1:1" x14ac:dyDescent="0.25">
      <c r="A66698" s="4"/>
    </row>
    <row r="66699" spans="1:1" x14ac:dyDescent="0.25">
      <c r="A66699" s="4"/>
    </row>
    <row r="66700" spans="1:1" x14ac:dyDescent="0.25">
      <c r="A66700" s="4"/>
    </row>
    <row r="66701" spans="1:1" x14ac:dyDescent="0.25">
      <c r="A66701" s="4"/>
    </row>
    <row r="66702" spans="1:1" x14ac:dyDescent="0.25">
      <c r="A66702" s="4"/>
    </row>
    <row r="66703" spans="1:1" x14ac:dyDescent="0.25">
      <c r="A66703" s="4"/>
    </row>
    <row r="66704" spans="1:1" x14ac:dyDescent="0.25">
      <c r="A66704" s="4"/>
    </row>
    <row r="66705" spans="1:1" x14ac:dyDescent="0.25">
      <c r="A66705" s="4"/>
    </row>
    <row r="66706" spans="1:1" x14ac:dyDescent="0.25">
      <c r="A66706" s="4"/>
    </row>
    <row r="66707" spans="1:1" x14ac:dyDescent="0.25">
      <c r="A66707" s="4"/>
    </row>
    <row r="66708" spans="1:1" x14ac:dyDescent="0.25">
      <c r="A66708" s="4"/>
    </row>
    <row r="66709" spans="1:1" x14ac:dyDescent="0.25">
      <c r="A66709" s="4"/>
    </row>
    <row r="66710" spans="1:1" x14ac:dyDescent="0.25">
      <c r="A66710" s="4"/>
    </row>
    <row r="66711" spans="1:1" x14ac:dyDescent="0.25">
      <c r="A66711" s="4"/>
    </row>
    <row r="66712" spans="1:1" x14ac:dyDescent="0.25">
      <c r="A66712" s="4"/>
    </row>
    <row r="66713" spans="1:1" x14ac:dyDescent="0.25">
      <c r="A66713" s="4"/>
    </row>
    <row r="66714" spans="1:1" x14ac:dyDescent="0.25">
      <c r="A66714" s="4"/>
    </row>
    <row r="66715" spans="1:1" x14ac:dyDescent="0.25">
      <c r="A66715" s="4"/>
    </row>
    <row r="66716" spans="1:1" x14ac:dyDescent="0.25">
      <c r="A66716" s="4"/>
    </row>
    <row r="66717" spans="1:1" x14ac:dyDescent="0.25">
      <c r="A66717" s="4"/>
    </row>
    <row r="66718" spans="1:1" x14ac:dyDescent="0.25">
      <c r="A66718" s="4"/>
    </row>
    <row r="66719" spans="1:1" x14ac:dyDescent="0.25">
      <c r="A66719" s="4"/>
    </row>
    <row r="66720" spans="1:1" x14ac:dyDescent="0.25">
      <c r="A66720" s="4"/>
    </row>
    <row r="66721" spans="1:1" x14ac:dyDescent="0.25">
      <c r="A66721" s="4"/>
    </row>
    <row r="66722" spans="1:1" x14ac:dyDescent="0.25">
      <c r="A66722" s="4"/>
    </row>
    <row r="66723" spans="1:1" x14ac:dyDescent="0.25">
      <c r="A66723" s="4"/>
    </row>
    <row r="66724" spans="1:1" x14ac:dyDescent="0.25">
      <c r="A66724" s="4"/>
    </row>
    <row r="66725" spans="1:1" x14ac:dyDescent="0.25">
      <c r="A66725" s="4"/>
    </row>
    <row r="66726" spans="1:1" x14ac:dyDescent="0.25">
      <c r="A66726" s="4"/>
    </row>
    <row r="66727" spans="1:1" x14ac:dyDescent="0.25">
      <c r="A66727" s="4"/>
    </row>
    <row r="66728" spans="1:1" x14ac:dyDescent="0.25">
      <c r="A66728" s="4"/>
    </row>
    <row r="66729" spans="1:1" x14ac:dyDescent="0.25">
      <c r="A66729" s="4"/>
    </row>
    <row r="66730" spans="1:1" x14ac:dyDescent="0.25">
      <c r="A66730" s="4"/>
    </row>
    <row r="66731" spans="1:1" x14ac:dyDescent="0.25">
      <c r="A66731" s="4"/>
    </row>
    <row r="66732" spans="1:1" x14ac:dyDescent="0.25">
      <c r="A66732" s="4"/>
    </row>
    <row r="66733" spans="1:1" x14ac:dyDescent="0.25">
      <c r="A66733" s="4"/>
    </row>
    <row r="66734" spans="1:1" x14ac:dyDescent="0.25">
      <c r="A66734" s="4"/>
    </row>
    <row r="66735" spans="1:1" x14ac:dyDescent="0.25">
      <c r="A66735" s="4"/>
    </row>
    <row r="66736" spans="1:1" x14ac:dyDescent="0.25">
      <c r="A66736" s="4"/>
    </row>
    <row r="66737" spans="1:1" x14ac:dyDescent="0.25">
      <c r="A66737" s="4"/>
    </row>
    <row r="66738" spans="1:1" x14ac:dyDescent="0.25">
      <c r="A66738" s="4"/>
    </row>
    <row r="66739" spans="1:1" x14ac:dyDescent="0.25">
      <c r="A66739" s="4"/>
    </row>
    <row r="66740" spans="1:1" x14ac:dyDescent="0.25">
      <c r="A66740" s="4"/>
    </row>
    <row r="66741" spans="1:1" x14ac:dyDescent="0.25">
      <c r="A66741" s="4"/>
    </row>
    <row r="66742" spans="1:1" x14ac:dyDescent="0.25">
      <c r="A66742" s="4"/>
    </row>
    <row r="66743" spans="1:1" x14ac:dyDescent="0.25">
      <c r="A66743" s="4"/>
    </row>
    <row r="66744" spans="1:1" x14ac:dyDescent="0.25">
      <c r="A66744" s="4"/>
    </row>
    <row r="66745" spans="1:1" x14ac:dyDescent="0.25">
      <c r="A66745" s="4"/>
    </row>
    <row r="66746" spans="1:1" x14ac:dyDescent="0.25">
      <c r="A66746" s="4"/>
    </row>
    <row r="66747" spans="1:1" x14ac:dyDescent="0.25">
      <c r="A66747" s="4"/>
    </row>
    <row r="66748" spans="1:1" x14ac:dyDescent="0.25">
      <c r="A66748" s="4"/>
    </row>
    <row r="66749" spans="1:1" x14ac:dyDescent="0.25">
      <c r="A66749" s="4"/>
    </row>
    <row r="66750" spans="1:1" x14ac:dyDescent="0.25">
      <c r="A66750" s="4"/>
    </row>
    <row r="66751" spans="1:1" x14ac:dyDescent="0.25">
      <c r="A66751" s="4"/>
    </row>
    <row r="66752" spans="1:1" x14ac:dyDescent="0.25">
      <c r="A66752" s="4"/>
    </row>
    <row r="66753" spans="1:1" x14ac:dyDescent="0.25">
      <c r="A66753" s="4"/>
    </row>
    <row r="66754" spans="1:1" x14ac:dyDescent="0.25">
      <c r="A66754" s="4"/>
    </row>
    <row r="66755" spans="1:1" x14ac:dyDescent="0.25">
      <c r="A66755" s="4"/>
    </row>
    <row r="66756" spans="1:1" x14ac:dyDescent="0.25">
      <c r="A66756" s="4"/>
    </row>
    <row r="66757" spans="1:1" x14ac:dyDescent="0.25">
      <c r="A66757" s="4"/>
    </row>
    <row r="66758" spans="1:1" x14ac:dyDescent="0.25">
      <c r="A66758" s="4"/>
    </row>
    <row r="66759" spans="1:1" x14ac:dyDescent="0.25">
      <c r="A66759" s="4"/>
    </row>
    <row r="66760" spans="1:1" x14ac:dyDescent="0.25">
      <c r="A66760" s="4"/>
    </row>
    <row r="66761" spans="1:1" x14ac:dyDescent="0.25">
      <c r="A66761" s="4"/>
    </row>
    <row r="66762" spans="1:1" x14ac:dyDescent="0.25">
      <c r="A66762" s="4"/>
    </row>
    <row r="66763" spans="1:1" x14ac:dyDescent="0.25">
      <c r="A66763" s="4"/>
    </row>
    <row r="66764" spans="1:1" x14ac:dyDescent="0.25">
      <c r="A66764" s="4"/>
    </row>
    <row r="66765" spans="1:1" x14ac:dyDescent="0.25">
      <c r="A66765" s="4"/>
    </row>
    <row r="66766" spans="1:1" x14ac:dyDescent="0.25">
      <c r="A66766" s="4"/>
    </row>
    <row r="66767" spans="1:1" x14ac:dyDescent="0.25">
      <c r="A66767" s="4"/>
    </row>
    <row r="66768" spans="1:1" x14ac:dyDescent="0.25">
      <c r="A66768" s="4"/>
    </row>
    <row r="66769" spans="1:1" x14ac:dyDescent="0.25">
      <c r="A66769" s="4"/>
    </row>
    <row r="66770" spans="1:1" x14ac:dyDescent="0.25">
      <c r="A66770" s="4"/>
    </row>
    <row r="66771" spans="1:1" x14ac:dyDescent="0.25">
      <c r="A66771" s="4"/>
    </row>
    <row r="66772" spans="1:1" x14ac:dyDescent="0.25">
      <c r="A66772" s="4"/>
    </row>
    <row r="66773" spans="1:1" x14ac:dyDescent="0.25">
      <c r="A66773" s="4"/>
    </row>
    <row r="66774" spans="1:1" x14ac:dyDescent="0.25">
      <c r="A66774" s="4"/>
    </row>
    <row r="66775" spans="1:1" x14ac:dyDescent="0.25">
      <c r="A66775" s="4"/>
    </row>
    <row r="66776" spans="1:1" x14ac:dyDescent="0.25">
      <c r="A66776" s="4"/>
    </row>
    <row r="66777" spans="1:1" x14ac:dyDescent="0.25">
      <c r="A66777" s="4"/>
    </row>
    <row r="66778" spans="1:1" x14ac:dyDescent="0.25">
      <c r="A66778" s="4"/>
    </row>
    <row r="66779" spans="1:1" x14ac:dyDescent="0.25">
      <c r="A66779" s="4"/>
    </row>
    <row r="66780" spans="1:1" x14ac:dyDescent="0.25">
      <c r="A66780" s="4"/>
    </row>
    <row r="66781" spans="1:1" x14ac:dyDescent="0.25">
      <c r="A66781" s="4"/>
    </row>
    <row r="66782" spans="1:1" x14ac:dyDescent="0.25">
      <c r="A66782" s="4"/>
    </row>
    <row r="66783" spans="1:1" x14ac:dyDescent="0.25">
      <c r="A66783" s="4"/>
    </row>
    <row r="66784" spans="1:1" x14ac:dyDescent="0.25">
      <c r="A66784" s="4"/>
    </row>
    <row r="66785" spans="1:1" x14ac:dyDescent="0.25">
      <c r="A66785" s="4"/>
    </row>
    <row r="66786" spans="1:1" x14ac:dyDescent="0.25">
      <c r="A66786" s="4"/>
    </row>
    <row r="66787" spans="1:1" x14ac:dyDescent="0.25">
      <c r="A66787" s="4"/>
    </row>
    <row r="66788" spans="1:1" x14ac:dyDescent="0.25">
      <c r="A66788" s="4"/>
    </row>
    <row r="66789" spans="1:1" x14ac:dyDescent="0.25">
      <c r="A66789" s="4"/>
    </row>
    <row r="66790" spans="1:1" x14ac:dyDescent="0.25">
      <c r="A66790" s="4"/>
    </row>
    <row r="66791" spans="1:1" x14ac:dyDescent="0.25">
      <c r="A66791" s="4"/>
    </row>
    <row r="66792" spans="1:1" x14ac:dyDescent="0.25">
      <c r="A66792" s="4"/>
    </row>
    <row r="66793" spans="1:1" x14ac:dyDescent="0.25">
      <c r="A66793" s="4"/>
    </row>
    <row r="66794" spans="1:1" x14ac:dyDescent="0.25">
      <c r="A66794" s="4"/>
    </row>
    <row r="66795" spans="1:1" x14ac:dyDescent="0.25">
      <c r="A66795" s="4"/>
    </row>
    <row r="66796" spans="1:1" x14ac:dyDescent="0.25">
      <c r="A66796" s="4"/>
    </row>
    <row r="66797" spans="1:1" x14ac:dyDescent="0.25">
      <c r="A66797" s="4"/>
    </row>
    <row r="66798" spans="1:1" x14ac:dyDescent="0.25">
      <c r="A66798" s="4"/>
    </row>
    <row r="66799" spans="1:1" x14ac:dyDescent="0.25">
      <c r="A66799" s="4"/>
    </row>
    <row r="66800" spans="1:1" x14ac:dyDescent="0.25">
      <c r="A66800" s="4"/>
    </row>
    <row r="66801" spans="1:1" x14ac:dyDescent="0.25">
      <c r="A66801" s="4"/>
    </row>
    <row r="66802" spans="1:1" x14ac:dyDescent="0.25">
      <c r="A66802" s="4"/>
    </row>
    <row r="66803" spans="1:1" x14ac:dyDescent="0.25">
      <c r="A66803" s="4"/>
    </row>
    <row r="66804" spans="1:1" x14ac:dyDescent="0.25">
      <c r="A66804" s="4"/>
    </row>
    <row r="66805" spans="1:1" x14ac:dyDescent="0.25">
      <c r="A66805" s="4"/>
    </row>
    <row r="66806" spans="1:1" x14ac:dyDescent="0.25">
      <c r="A66806" s="4"/>
    </row>
    <row r="66807" spans="1:1" x14ac:dyDescent="0.25">
      <c r="A66807" s="4"/>
    </row>
    <row r="66808" spans="1:1" x14ac:dyDescent="0.25">
      <c r="A66808" s="4"/>
    </row>
    <row r="66809" spans="1:1" x14ac:dyDescent="0.25">
      <c r="A66809" s="4"/>
    </row>
    <row r="66810" spans="1:1" x14ac:dyDescent="0.25">
      <c r="A66810" s="4"/>
    </row>
    <row r="66811" spans="1:1" x14ac:dyDescent="0.25">
      <c r="A66811" s="4"/>
    </row>
    <row r="66812" spans="1:1" x14ac:dyDescent="0.25">
      <c r="A66812" s="4"/>
    </row>
    <row r="66813" spans="1:1" x14ac:dyDescent="0.25">
      <c r="A66813" s="4"/>
    </row>
    <row r="66814" spans="1:1" x14ac:dyDescent="0.25">
      <c r="A66814" s="4"/>
    </row>
    <row r="66815" spans="1:1" x14ac:dyDescent="0.25">
      <c r="A66815" s="4"/>
    </row>
    <row r="66816" spans="1:1" x14ac:dyDescent="0.25">
      <c r="A66816" s="4"/>
    </row>
    <row r="66817" spans="1:1" x14ac:dyDescent="0.25">
      <c r="A66817" s="4"/>
    </row>
    <row r="66818" spans="1:1" x14ac:dyDescent="0.25">
      <c r="A66818" s="4"/>
    </row>
    <row r="66819" spans="1:1" x14ac:dyDescent="0.25">
      <c r="A66819" s="4"/>
    </row>
    <row r="66820" spans="1:1" x14ac:dyDescent="0.25">
      <c r="A66820" s="4"/>
    </row>
    <row r="66821" spans="1:1" x14ac:dyDescent="0.25">
      <c r="A66821" s="4"/>
    </row>
    <row r="66822" spans="1:1" x14ac:dyDescent="0.25">
      <c r="A66822" s="4"/>
    </row>
    <row r="66823" spans="1:1" x14ac:dyDescent="0.25">
      <c r="A66823" s="4"/>
    </row>
    <row r="66824" spans="1:1" x14ac:dyDescent="0.25">
      <c r="A66824" s="4"/>
    </row>
    <row r="66825" spans="1:1" x14ac:dyDescent="0.25">
      <c r="A66825" s="4"/>
    </row>
    <row r="66826" spans="1:1" x14ac:dyDescent="0.25">
      <c r="A66826" s="4"/>
    </row>
    <row r="66827" spans="1:1" x14ac:dyDescent="0.25">
      <c r="A66827" s="4"/>
    </row>
    <row r="66828" spans="1:1" x14ac:dyDescent="0.25">
      <c r="A66828" s="4"/>
    </row>
    <row r="66829" spans="1:1" x14ac:dyDescent="0.25">
      <c r="A66829" s="4"/>
    </row>
    <row r="66830" spans="1:1" x14ac:dyDescent="0.25">
      <c r="A66830" s="4"/>
    </row>
    <row r="66831" spans="1:1" x14ac:dyDescent="0.25">
      <c r="A66831" s="4"/>
    </row>
    <row r="66832" spans="1:1" x14ac:dyDescent="0.25">
      <c r="A66832" s="4"/>
    </row>
    <row r="66833" spans="1:1" x14ac:dyDescent="0.25">
      <c r="A66833" s="4"/>
    </row>
    <row r="66834" spans="1:1" x14ac:dyDescent="0.25">
      <c r="A66834" s="4"/>
    </row>
    <row r="66835" spans="1:1" x14ac:dyDescent="0.25">
      <c r="A66835" s="4"/>
    </row>
    <row r="66836" spans="1:1" x14ac:dyDescent="0.25">
      <c r="A66836" s="4"/>
    </row>
    <row r="66837" spans="1:1" x14ac:dyDescent="0.25">
      <c r="A66837" s="4"/>
    </row>
    <row r="66838" spans="1:1" x14ac:dyDescent="0.25">
      <c r="A66838" s="4"/>
    </row>
    <row r="66839" spans="1:1" x14ac:dyDescent="0.25">
      <c r="A66839" s="4"/>
    </row>
    <row r="66840" spans="1:1" x14ac:dyDescent="0.25">
      <c r="A66840" s="4"/>
    </row>
    <row r="66841" spans="1:1" x14ac:dyDescent="0.25">
      <c r="A66841" s="4"/>
    </row>
    <row r="66842" spans="1:1" x14ac:dyDescent="0.25">
      <c r="A66842" s="4"/>
    </row>
    <row r="66843" spans="1:1" x14ac:dyDescent="0.25">
      <c r="A66843" s="4"/>
    </row>
    <row r="66844" spans="1:1" x14ac:dyDescent="0.25">
      <c r="A66844" s="4"/>
    </row>
    <row r="66845" spans="1:1" x14ac:dyDescent="0.25">
      <c r="A66845" s="4"/>
    </row>
    <row r="66846" spans="1:1" x14ac:dyDescent="0.25">
      <c r="A66846" s="4"/>
    </row>
    <row r="66847" spans="1:1" x14ac:dyDescent="0.25">
      <c r="A66847" s="4"/>
    </row>
    <row r="66848" spans="1:1" x14ac:dyDescent="0.25">
      <c r="A66848" s="4"/>
    </row>
    <row r="66849" spans="1:1" x14ac:dyDescent="0.25">
      <c r="A66849" s="4"/>
    </row>
    <row r="66850" spans="1:1" x14ac:dyDescent="0.25">
      <c r="A66850" s="4"/>
    </row>
    <row r="66851" spans="1:1" x14ac:dyDescent="0.25">
      <c r="A66851" s="4"/>
    </row>
    <row r="66852" spans="1:1" x14ac:dyDescent="0.25">
      <c r="A66852" s="4"/>
    </row>
    <row r="66853" spans="1:1" x14ac:dyDescent="0.25">
      <c r="A66853" s="4"/>
    </row>
    <row r="66854" spans="1:1" x14ac:dyDescent="0.25">
      <c r="A66854" s="4"/>
    </row>
    <row r="66855" spans="1:1" x14ac:dyDescent="0.25">
      <c r="A66855" s="4"/>
    </row>
    <row r="66856" spans="1:1" x14ac:dyDescent="0.25">
      <c r="A66856" s="4"/>
    </row>
    <row r="66857" spans="1:1" x14ac:dyDescent="0.25">
      <c r="A66857" s="4"/>
    </row>
    <row r="66858" spans="1:1" x14ac:dyDescent="0.25">
      <c r="A66858" s="4"/>
    </row>
    <row r="66859" spans="1:1" x14ac:dyDescent="0.25">
      <c r="A66859" s="4"/>
    </row>
    <row r="66860" spans="1:1" x14ac:dyDescent="0.25">
      <c r="A66860" s="4"/>
    </row>
    <row r="66861" spans="1:1" x14ac:dyDescent="0.25">
      <c r="A66861" s="4"/>
    </row>
    <row r="66862" spans="1:1" x14ac:dyDescent="0.25">
      <c r="A66862" s="4"/>
    </row>
    <row r="66863" spans="1:1" x14ac:dyDescent="0.25">
      <c r="A66863" s="4"/>
    </row>
    <row r="66864" spans="1:1" x14ac:dyDescent="0.25">
      <c r="A66864" s="4"/>
    </row>
    <row r="66865" spans="1:1" x14ac:dyDescent="0.25">
      <c r="A66865" s="4"/>
    </row>
    <row r="66866" spans="1:1" x14ac:dyDescent="0.25">
      <c r="A66866" s="4"/>
    </row>
    <row r="66867" spans="1:1" x14ac:dyDescent="0.25">
      <c r="A66867" s="4"/>
    </row>
    <row r="66868" spans="1:1" x14ac:dyDescent="0.25">
      <c r="A66868" s="4"/>
    </row>
    <row r="66869" spans="1:1" x14ac:dyDescent="0.25">
      <c r="A66869" s="4"/>
    </row>
    <row r="66870" spans="1:1" x14ac:dyDescent="0.25">
      <c r="A66870" s="4"/>
    </row>
    <row r="66871" spans="1:1" x14ac:dyDescent="0.25">
      <c r="A66871" s="4"/>
    </row>
    <row r="66872" spans="1:1" x14ac:dyDescent="0.25">
      <c r="A66872" s="4"/>
    </row>
    <row r="66873" spans="1:1" x14ac:dyDescent="0.25">
      <c r="A66873" s="4"/>
    </row>
    <row r="66874" spans="1:1" x14ac:dyDescent="0.25">
      <c r="A66874" s="4"/>
    </row>
    <row r="66875" spans="1:1" x14ac:dyDescent="0.25">
      <c r="A66875" s="4"/>
    </row>
    <row r="66876" spans="1:1" x14ac:dyDescent="0.25">
      <c r="A66876" s="4"/>
    </row>
    <row r="66877" spans="1:1" x14ac:dyDescent="0.25">
      <c r="A66877" s="4"/>
    </row>
    <row r="66878" spans="1:1" x14ac:dyDescent="0.25">
      <c r="A66878" s="4"/>
    </row>
    <row r="66879" spans="1:1" x14ac:dyDescent="0.25">
      <c r="A66879" s="4"/>
    </row>
    <row r="66880" spans="1:1" x14ac:dyDescent="0.25">
      <c r="A66880" s="4"/>
    </row>
    <row r="66881" spans="1:1" x14ac:dyDescent="0.25">
      <c r="A66881" s="4"/>
    </row>
    <row r="66882" spans="1:1" x14ac:dyDescent="0.25">
      <c r="A66882" s="4"/>
    </row>
    <row r="66883" spans="1:1" x14ac:dyDescent="0.25">
      <c r="A66883" s="4"/>
    </row>
    <row r="66884" spans="1:1" x14ac:dyDescent="0.25">
      <c r="A66884" s="4"/>
    </row>
    <row r="66885" spans="1:1" x14ac:dyDescent="0.25">
      <c r="A66885" s="4"/>
    </row>
    <row r="66886" spans="1:1" x14ac:dyDescent="0.25">
      <c r="A66886" s="4"/>
    </row>
    <row r="66887" spans="1:1" x14ac:dyDescent="0.25">
      <c r="A66887" s="4"/>
    </row>
    <row r="66888" spans="1:1" x14ac:dyDescent="0.25">
      <c r="A66888" s="4"/>
    </row>
    <row r="66889" spans="1:1" x14ac:dyDescent="0.25">
      <c r="A66889" s="4"/>
    </row>
    <row r="66890" spans="1:1" x14ac:dyDescent="0.25">
      <c r="A66890" s="4"/>
    </row>
    <row r="66891" spans="1:1" x14ac:dyDescent="0.25">
      <c r="A66891" s="4"/>
    </row>
    <row r="66892" spans="1:1" x14ac:dyDescent="0.25">
      <c r="A66892" s="4"/>
    </row>
    <row r="66893" spans="1:1" x14ac:dyDescent="0.25">
      <c r="A66893" s="4"/>
    </row>
    <row r="66894" spans="1:1" x14ac:dyDescent="0.25">
      <c r="A66894" s="4"/>
    </row>
    <row r="66895" spans="1:1" x14ac:dyDescent="0.25">
      <c r="A66895" s="4"/>
    </row>
    <row r="66896" spans="1:1" x14ac:dyDescent="0.25">
      <c r="A66896" s="4"/>
    </row>
    <row r="66897" spans="1:1" x14ac:dyDescent="0.25">
      <c r="A66897" s="4"/>
    </row>
    <row r="66898" spans="1:1" x14ac:dyDescent="0.25">
      <c r="A66898" s="4"/>
    </row>
    <row r="66899" spans="1:1" x14ac:dyDescent="0.25">
      <c r="A66899" s="4"/>
    </row>
    <row r="66900" spans="1:1" x14ac:dyDescent="0.25">
      <c r="A66900" s="4"/>
    </row>
    <row r="66901" spans="1:1" x14ac:dyDescent="0.25">
      <c r="A66901" s="4"/>
    </row>
    <row r="66902" spans="1:1" x14ac:dyDescent="0.25">
      <c r="A66902" s="4"/>
    </row>
    <row r="66903" spans="1:1" x14ac:dyDescent="0.25">
      <c r="A66903" s="4"/>
    </row>
    <row r="66904" spans="1:1" x14ac:dyDescent="0.25">
      <c r="A66904" s="4"/>
    </row>
    <row r="66905" spans="1:1" x14ac:dyDescent="0.25">
      <c r="A66905" s="4"/>
    </row>
    <row r="66906" spans="1:1" x14ac:dyDescent="0.25">
      <c r="A66906" s="4"/>
    </row>
    <row r="66907" spans="1:1" x14ac:dyDescent="0.25">
      <c r="A66907" s="4"/>
    </row>
    <row r="66908" spans="1:1" x14ac:dyDescent="0.25">
      <c r="A66908" s="4"/>
    </row>
    <row r="66909" spans="1:1" x14ac:dyDescent="0.25">
      <c r="A66909" s="4"/>
    </row>
    <row r="66910" spans="1:1" x14ac:dyDescent="0.25">
      <c r="A66910" s="4"/>
    </row>
    <row r="66911" spans="1:1" x14ac:dyDescent="0.25">
      <c r="A66911" s="4"/>
    </row>
    <row r="66912" spans="1:1" x14ac:dyDescent="0.25">
      <c r="A66912" s="4"/>
    </row>
    <row r="66913" spans="1:1" x14ac:dyDescent="0.25">
      <c r="A66913" s="4"/>
    </row>
    <row r="66914" spans="1:1" x14ac:dyDescent="0.25">
      <c r="A66914" s="4"/>
    </row>
    <row r="66915" spans="1:1" x14ac:dyDescent="0.25">
      <c r="A66915" s="4"/>
    </row>
    <row r="66916" spans="1:1" x14ac:dyDescent="0.25">
      <c r="A66916" s="4"/>
    </row>
    <row r="66917" spans="1:1" x14ac:dyDescent="0.25">
      <c r="A66917" s="4"/>
    </row>
    <row r="66918" spans="1:1" x14ac:dyDescent="0.25">
      <c r="A66918" s="4"/>
    </row>
    <row r="66919" spans="1:1" x14ac:dyDescent="0.25">
      <c r="A66919" s="4"/>
    </row>
    <row r="66920" spans="1:1" x14ac:dyDescent="0.25">
      <c r="A66920" s="4"/>
    </row>
    <row r="66921" spans="1:1" x14ac:dyDescent="0.25">
      <c r="A66921" s="4"/>
    </row>
    <row r="66922" spans="1:1" x14ac:dyDescent="0.25">
      <c r="A66922" s="4"/>
    </row>
    <row r="66923" spans="1:1" x14ac:dyDescent="0.25">
      <c r="A66923" s="4"/>
    </row>
    <row r="66924" spans="1:1" x14ac:dyDescent="0.25">
      <c r="A66924" s="4"/>
    </row>
    <row r="66925" spans="1:1" x14ac:dyDescent="0.25">
      <c r="A66925" s="4"/>
    </row>
    <row r="66926" spans="1:1" x14ac:dyDescent="0.25">
      <c r="A66926" s="4"/>
    </row>
    <row r="66927" spans="1:1" x14ac:dyDescent="0.25">
      <c r="A66927" s="4"/>
    </row>
    <row r="66928" spans="1:1" x14ac:dyDescent="0.25">
      <c r="A66928" s="4"/>
    </row>
    <row r="66929" spans="1:1" x14ac:dyDescent="0.25">
      <c r="A66929" s="4"/>
    </row>
    <row r="66930" spans="1:1" x14ac:dyDescent="0.25">
      <c r="A66930" s="4"/>
    </row>
    <row r="66931" spans="1:1" x14ac:dyDescent="0.25">
      <c r="A66931" s="4"/>
    </row>
    <row r="66932" spans="1:1" x14ac:dyDescent="0.25">
      <c r="A66932" s="4"/>
    </row>
    <row r="66933" spans="1:1" x14ac:dyDescent="0.25">
      <c r="A66933" s="4"/>
    </row>
    <row r="66934" spans="1:1" x14ac:dyDescent="0.25">
      <c r="A66934" s="4"/>
    </row>
    <row r="66935" spans="1:1" x14ac:dyDescent="0.25">
      <c r="A66935" s="4"/>
    </row>
    <row r="66936" spans="1:1" x14ac:dyDescent="0.25">
      <c r="A66936" s="4"/>
    </row>
    <row r="66937" spans="1:1" x14ac:dyDescent="0.25">
      <c r="A66937" s="4"/>
    </row>
    <row r="66938" spans="1:1" x14ac:dyDescent="0.25">
      <c r="A66938" s="4"/>
    </row>
    <row r="66939" spans="1:1" x14ac:dyDescent="0.25">
      <c r="A66939" s="4"/>
    </row>
    <row r="66940" spans="1:1" x14ac:dyDescent="0.25">
      <c r="A66940" s="4"/>
    </row>
    <row r="66941" spans="1:1" x14ac:dyDescent="0.25">
      <c r="A66941" s="4"/>
    </row>
    <row r="66942" spans="1:1" x14ac:dyDescent="0.25">
      <c r="A66942" s="4"/>
    </row>
    <row r="66943" spans="1:1" x14ac:dyDescent="0.25">
      <c r="A66943" s="4"/>
    </row>
    <row r="66944" spans="1:1" x14ac:dyDescent="0.25">
      <c r="A66944" s="4"/>
    </row>
    <row r="66945" spans="1:1" x14ac:dyDescent="0.25">
      <c r="A66945" s="4"/>
    </row>
    <row r="66946" spans="1:1" x14ac:dyDescent="0.25">
      <c r="A66946" s="4"/>
    </row>
    <row r="66947" spans="1:1" x14ac:dyDescent="0.25">
      <c r="A66947" s="4"/>
    </row>
    <row r="66948" spans="1:1" x14ac:dyDescent="0.25">
      <c r="A66948" s="4"/>
    </row>
    <row r="66949" spans="1:1" x14ac:dyDescent="0.25">
      <c r="A66949" s="4"/>
    </row>
    <row r="66950" spans="1:1" x14ac:dyDescent="0.25">
      <c r="A66950" s="4"/>
    </row>
    <row r="66951" spans="1:1" x14ac:dyDescent="0.25">
      <c r="A66951" s="4"/>
    </row>
    <row r="66952" spans="1:1" x14ac:dyDescent="0.25">
      <c r="A66952" s="4"/>
    </row>
    <row r="66953" spans="1:1" x14ac:dyDescent="0.25">
      <c r="A66953" s="4"/>
    </row>
    <row r="66954" spans="1:1" x14ac:dyDescent="0.25">
      <c r="A66954" s="4"/>
    </row>
    <row r="66955" spans="1:1" x14ac:dyDescent="0.25">
      <c r="A66955" s="4"/>
    </row>
    <row r="66956" spans="1:1" x14ac:dyDescent="0.25">
      <c r="A66956" s="4"/>
    </row>
    <row r="66957" spans="1:1" x14ac:dyDescent="0.25">
      <c r="A66957" s="4"/>
    </row>
    <row r="66958" spans="1:1" x14ac:dyDescent="0.25">
      <c r="A66958" s="4"/>
    </row>
    <row r="66959" spans="1:1" x14ac:dyDescent="0.25">
      <c r="A66959" s="4"/>
    </row>
    <row r="66960" spans="1:1" x14ac:dyDescent="0.25">
      <c r="A66960" s="4"/>
    </row>
    <row r="66961" spans="1:1" x14ac:dyDescent="0.25">
      <c r="A66961" s="4"/>
    </row>
    <row r="66962" spans="1:1" x14ac:dyDescent="0.25">
      <c r="A66962" s="4"/>
    </row>
    <row r="66963" spans="1:1" x14ac:dyDescent="0.25">
      <c r="A66963" s="4"/>
    </row>
    <row r="66964" spans="1:1" x14ac:dyDescent="0.25">
      <c r="A66964" s="4"/>
    </row>
    <row r="66965" spans="1:1" x14ac:dyDescent="0.25">
      <c r="A66965" s="4"/>
    </row>
    <row r="66966" spans="1:1" x14ac:dyDescent="0.25">
      <c r="A66966" s="4"/>
    </row>
    <row r="66967" spans="1:1" x14ac:dyDescent="0.25">
      <c r="A66967" s="4"/>
    </row>
    <row r="66968" spans="1:1" x14ac:dyDescent="0.25">
      <c r="A66968" s="4"/>
    </row>
    <row r="66969" spans="1:1" x14ac:dyDescent="0.25">
      <c r="A66969" s="4"/>
    </row>
    <row r="66970" spans="1:1" x14ac:dyDescent="0.25">
      <c r="A66970" s="4"/>
    </row>
    <row r="66971" spans="1:1" x14ac:dyDescent="0.25">
      <c r="A66971" s="4"/>
    </row>
    <row r="66972" spans="1:1" x14ac:dyDescent="0.25">
      <c r="A66972" s="4"/>
    </row>
    <row r="66973" spans="1:1" x14ac:dyDescent="0.25">
      <c r="A66973" s="4"/>
    </row>
    <row r="66974" spans="1:1" x14ac:dyDescent="0.25">
      <c r="A66974" s="4"/>
    </row>
    <row r="66975" spans="1:1" x14ac:dyDescent="0.25">
      <c r="A66975" s="4"/>
    </row>
    <row r="66976" spans="1:1" x14ac:dyDescent="0.25">
      <c r="A66976" s="4"/>
    </row>
    <row r="66977" spans="1:1" x14ac:dyDescent="0.25">
      <c r="A66977" s="4"/>
    </row>
    <row r="66978" spans="1:1" x14ac:dyDescent="0.25">
      <c r="A66978" s="4"/>
    </row>
    <row r="66979" spans="1:1" x14ac:dyDescent="0.25">
      <c r="A66979" s="4"/>
    </row>
    <row r="66980" spans="1:1" x14ac:dyDescent="0.25">
      <c r="A66980" s="4"/>
    </row>
    <row r="66981" spans="1:1" x14ac:dyDescent="0.25">
      <c r="A66981" s="4"/>
    </row>
    <row r="66982" spans="1:1" x14ac:dyDescent="0.25">
      <c r="A66982" s="4"/>
    </row>
    <row r="66983" spans="1:1" x14ac:dyDescent="0.25">
      <c r="A66983" s="4"/>
    </row>
    <row r="66984" spans="1:1" x14ac:dyDescent="0.25">
      <c r="A66984" s="4"/>
    </row>
    <row r="66985" spans="1:1" x14ac:dyDescent="0.25">
      <c r="A66985" s="4"/>
    </row>
    <row r="66986" spans="1:1" x14ac:dyDescent="0.25">
      <c r="A66986" s="4"/>
    </row>
    <row r="66987" spans="1:1" x14ac:dyDescent="0.25">
      <c r="A66987" s="4"/>
    </row>
    <row r="66988" spans="1:1" x14ac:dyDescent="0.25">
      <c r="A66988" s="4"/>
    </row>
    <row r="66989" spans="1:1" x14ac:dyDescent="0.25">
      <c r="A66989" s="4"/>
    </row>
    <row r="66990" spans="1:1" x14ac:dyDescent="0.25">
      <c r="A66990" s="4"/>
    </row>
    <row r="66991" spans="1:1" x14ac:dyDescent="0.25">
      <c r="A66991" s="4"/>
    </row>
    <row r="66992" spans="1:1" x14ac:dyDescent="0.25">
      <c r="A66992" s="4"/>
    </row>
    <row r="66993" spans="1:1" x14ac:dyDescent="0.25">
      <c r="A66993" s="4"/>
    </row>
    <row r="66994" spans="1:1" x14ac:dyDescent="0.25">
      <c r="A66994" s="4"/>
    </row>
    <row r="66995" spans="1:1" x14ac:dyDescent="0.25">
      <c r="A66995" s="4"/>
    </row>
    <row r="66996" spans="1:1" x14ac:dyDescent="0.25">
      <c r="A66996" s="4"/>
    </row>
    <row r="66997" spans="1:1" x14ac:dyDescent="0.25">
      <c r="A66997" s="4"/>
    </row>
    <row r="66998" spans="1:1" x14ac:dyDescent="0.25">
      <c r="A66998" s="4"/>
    </row>
    <row r="66999" spans="1:1" x14ac:dyDescent="0.25">
      <c r="A66999" s="4"/>
    </row>
    <row r="67000" spans="1:1" x14ac:dyDescent="0.25">
      <c r="A67000" s="4"/>
    </row>
    <row r="67001" spans="1:1" x14ac:dyDescent="0.25">
      <c r="A67001" s="4"/>
    </row>
    <row r="67002" spans="1:1" x14ac:dyDescent="0.25">
      <c r="A67002" s="4"/>
    </row>
    <row r="67003" spans="1:1" x14ac:dyDescent="0.25">
      <c r="A67003" s="4"/>
    </row>
    <row r="67004" spans="1:1" x14ac:dyDescent="0.25">
      <c r="A67004" s="4"/>
    </row>
    <row r="67005" spans="1:1" x14ac:dyDescent="0.25">
      <c r="A67005" s="4"/>
    </row>
    <row r="67006" spans="1:1" x14ac:dyDescent="0.25">
      <c r="A67006" s="4"/>
    </row>
    <row r="67007" spans="1:1" x14ac:dyDescent="0.25">
      <c r="A67007" s="4"/>
    </row>
    <row r="67008" spans="1:1" x14ac:dyDescent="0.25">
      <c r="A67008" s="4"/>
    </row>
    <row r="67009" spans="1:1" x14ac:dyDescent="0.25">
      <c r="A67009" s="4"/>
    </row>
    <row r="67010" spans="1:1" x14ac:dyDescent="0.25">
      <c r="A67010" s="4"/>
    </row>
    <row r="67011" spans="1:1" x14ac:dyDescent="0.25">
      <c r="A67011" s="4"/>
    </row>
    <row r="67012" spans="1:1" x14ac:dyDescent="0.25">
      <c r="A67012" s="4"/>
    </row>
    <row r="67013" spans="1:1" x14ac:dyDescent="0.25">
      <c r="A67013" s="4"/>
    </row>
    <row r="67014" spans="1:1" x14ac:dyDescent="0.25">
      <c r="A67014" s="4"/>
    </row>
    <row r="67015" spans="1:1" x14ac:dyDescent="0.25">
      <c r="A67015" s="4"/>
    </row>
    <row r="67016" spans="1:1" x14ac:dyDescent="0.25">
      <c r="A67016" s="4"/>
    </row>
    <row r="67017" spans="1:1" x14ac:dyDescent="0.25">
      <c r="A67017" s="4"/>
    </row>
    <row r="67018" spans="1:1" x14ac:dyDescent="0.25">
      <c r="A67018" s="4"/>
    </row>
    <row r="67019" spans="1:1" x14ac:dyDescent="0.25">
      <c r="A67019" s="4"/>
    </row>
    <row r="67020" spans="1:1" x14ac:dyDescent="0.25">
      <c r="A67020" s="4"/>
    </row>
    <row r="67021" spans="1:1" x14ac:dyDescent="0.25">
      <c r="A67021" s="4"/>
    </row>
    <row r="67022" spans="1:1" x14ac:dyDescent="0.25">
      <c r="A67022" s="4"/>
    </row>
    <row r="67023" spans="1:1" x14ac:dyDescent="0.25">
      <c r="A67023" s="4"/>
    </row>
    <row r="67024" spans="1:1" x14ac:dyDescent="0.25">
      <c r="A67024" s="4"/>
    </row>
    <row r="67025" spans="1:1" x14ac:dyDescent="0.25">
      <c r="A67025" s="4"/>
    </row>
    <row r="67026" spans="1:1" x14ac:dyDescent="0.25">
      <c r="A67026" s="4"/>
    </row>
    <row r="67027" spans="1:1" x14ac:dyDescent="0.25">
      <c r="A67027" s="4"/>
    </row>
    <row r="67028" spans="1:1" x14ac:dyDescent="0.25">
      <c r="A67028" s="4"/>
    </row>
    <row r="67029" spans="1:1" x14ac:dyDescent="0.25">
      <c r="A67029" s="4"/>
    </row>
    <row r="67030" spans="1:1" x14ac:dyDescent="0.25">
      <c r="A67030" s="4"/>
    </row>
    <row r="67031" spans="1:1" x14ac:dyDescent="0.25">
      <c r="A67031" s="4"/>
    </row>
    <row r="67032" spans="1:1" x14ac:dyDescent="0.25">
      <c r="A67032" s="4"/>
    </row>
    <row r="67033" spans="1:1" x14ac:dyDescent="0.25">
      <c r="A67033" s="4"/>
    </row>
    <row r="67034" spans="1:1" x14ac:dyDescent="0.25">
      <c r="A67034" s="4"/>
    </row>
    <row r="67035" spans="1:1" x14ac:dyDescent="0.25">
      <c r="A67035" s="4"/>
    </row>
    <row r="67036" spans="1:1" x14ac:dyDescent="0.25">
      <c r="A67036" s="4"/>
    </row>
    <row r="67037" spans="1:1" x14ac:dyDescent="0.25">
      <c r="A67037" s="4"/>
    </row>
    <row r="67038" spans="1:1" x14ac:dyDescent="0.25">
      <c r="A67038" s="4"/>
    </row>
    <row r="67039" spans="1:1" x14ac:dyDescent="0.25">
      <c r="A67039" s="4"/>
    </row>
    <row r="67040" spans="1:1" x14ac:dyDescent="0.25">
      <c r="A67040" s="4"/>
    </row>
    <row r="67041" spans="1:1" x14ac:dyDescent="0.25">
      <c r="A67041" s="4"/>
    </row>
    <row r="67042" spans="1:1" x14ac:dyDescent="0.25">
      <c r="A67042" s="4"/>
    </row>
    <row r="67043" spans="1:1" x14ac:dyDescent="0.25">
      <c r="A67043" s="4"/>
    </row>
    <row r="67044" spans="1:1" x14ac:dyDescent="0.25">
      <c r="A67044" s="4"/>
    </row>
    <row r="67045" spans="1:1" x14ac:dyDescent="0.25">
      <c r="A67045" s="4"/>
    </row>
    <row r="67046" spans="1:1" x14ac:dyDescent="0.25">
      <c r="A67046" s="4"/>
    </row>
    <row r="67047" spans="1:1" x14ac:dyDescent="0.25">
      <c r="A67047" s="4"/>
    </row>
    <row r="67048" spans="1:1" x14ac:dyDescent="0.25">
      <c r="A67048" s="4"/>
    </row>
    <row r="67049" spans="1:1" x14ac:dyDescent="0.25">
      <c r="A67049" s="4"/>
    </row>
    <row r="67050" spans="1:1" x14ac:dyDescent="0.25">
      <c r="A67050" s="4"/>
    </row>
    <row r="67051" spans="1:1" x14ac:dyDescent="0.25">
      <c r="A67051" s="4"/>
    </row>
    <row r="67052" spans="1:1" x14ac:dyDescent="0.25">
      <c r="A67052" s="4"/>
    </row>
    <row r="67053" spans="1:1" x14ac:dyDescent="0.25">
      <c r="A67053" s="4"/>
    </row>
    <row r="67054" spans="1:1" x14ac:dyDescent="0.25">
      <c r="A67054" s="4"/>
    </row>
    <row r="67055" spans="1:1" x14ac:dyDescent="0.25">
      <c r="A67055" s="4"/>
    </row>
    <row r="67056" spans="1:1" x14ac:dyDescent="0.25">
      <c r="A67056" s="4"/>
    </row>
    <row r="67057" spans="1:1" x14ac:dyDescent="0.25">
      <c r="A67057" s="4"/>
    </row>
    <row r="67058" spans="1:1" x14ac:dyDescent="0.25">
      <c r="A67058" s="4"/>
    </row>
    <row r="67059" spans="1:1" x14ac:dyDescent="0.25">
      <c r="A67059" s="4"/>
    </row>
    <row r="67060" spans="1:1" x14ac:dyDescent="0.25">
      <c r="A67060" s="4"/>
    </row>
    <row r="67061" spans="1:1" x14ac:dyDescent="0.25">
      <c r="A67061" s="4"/>
    </row>
    <row r="67062" spans="1:1" x14ac:dyDescent="0.25">
      <c r="A67062" s="4"/>
    </row>
    <row r="67063" spans="1:1" x14ac:dyDescent="0.25">
      <c r="A67063" s="4"/>
    </row>
    <row r="67064" spans="1:1" x14ac:dyDescent="0.25">
      <c r="A67064" s="4"/>
    </row>
    <row r="67065" spans="1:1" x14ac:dyDescent="0.25">
      <c r="A67065" s="4"/>
    </row>
    <row r="67066" spans="1:1" x14ac:dyDescent="0.25">
      <c r="A67066" s="4"/>
    </row>
    <row r="67067" spans="1:1" x14ac:dyDescent="0.25">
      <c r="A67067" s="4"/>
    </row>
    <row r="67068" spans="1:1" x14ac:dyDescent="0.25">
      <c r="A67068" s="4"/>
    </row>
    <row r="67069" spans="1:1" x14ac:dyDescent="0.25">
      <c r="A67069" s="4"/>
    </row>
    <row r="67070" spans="1:1" x14ac:dyDescent="0.25">
      <c r="A67070" s="4"/>
    </row>
    <row r="67071" spans="1:1" x14ac:dyDescent="0.25">
      <c r="A67071" s="4"/>
    </row>
    <row r="67072" spans="1:1" x14ac:dyDescent="0.25">
      <c r="A67072" s="4"/>
    </row>
    <row r="67073" spans="1:1" x14ac:dyDescent="0.25">
      <c r="A67073" s="4"/>
    </row>
    <row r="67074" spans="1:1" x14ac:dyDescent="0.25">
      <c r="A67074" s="4"/>
    </row>
    <row r="67075" spans="1:1" x14ac:dyDescent="0.25">
      <c r="A67075" s="4"/>
    </row>
    <row r="67076" spans="1:1" x14ac:dyDescent="0.25">
      <c r="A67076" s="4"/>
    </row>
    <row r="67077" spans="1:1" x14ac:dyDescent="0.25">
      <c r="A67077" s="4"/>
    </row>
    <row r="67078" spans="1:1" x14ac:dyDescent="0.25">
      <c r="A67078" s="4"/>
    </row>
    <row r="67079" spans="1:1" x14ac:dyDescent="0.25">
      <c r="A67079" s="4"/>
    </row>
    <row r="67080" spans="1:1" x14ac:dyDescent="0.25">
      <c r="A67080" s="4"/>
    </row>
    <row r="67081" spans="1:1" x14ac:dyDescent="0.25">
      <c r="A67081" s="4"/>
    </row>
    <row r="67082" spans="1:1" x14ac:dyDescent="0.25">
      <c r="A67082" s="4"/>
    </row>
    <row r="67083" spans="1:1" x14ac:dyDescent="0.25">
      <c r="A67083" s="4"/>
    </row>
    <row r="67084" spans="1:1" x14ac:dyDescent="0.25">
      <c r="A67084" s="4"/>
    </row>
    <row r="67085" spans="1:1" x14ac:dyDescent="0.25">
      <c r="A67085" s="4"/>
    </row>
    <row r="67086" spans="1:1" x14ac:dyDescent="0.25">
      <c r="A67086" s="4"/>
    </row>
    <row r="67087" spans="1:1" x14ac:dyDescent="0.25">
      <c r="A67087" s="4"/>
    </row>
    <row r="67088" spans="1:1" x14ac:dyDescent="0.25">
      <c r="A67088" s="4"/>
    </row>
    <row r="67089" spans="1:1" x14ac:dyDescent="0.25">
      <c r="A67089" s="4"/>
    </row>
    <row r="67090" spans="1:1" x14ac:dyDescent="0.25">
      <c r="A67090" s="4"/>
    </row>
    <row r="67091" spans="1:1" x14ac:dyDescent="0.25">
      <c r="A67091" s="4"/>
    </row>
    <row r="67092" spans="1:1" x14ac:dyDescent="0.25">
      <c r="A67092" s="4"/>
    </row>
    <row r="67093" spans="1:1" x14ac:dyDescent="0.25">
      <c r="A67093" s="4"/>
    </row>
    <row r="67094" spans="1:1" x14ac:dyDescent="0.25">
      <c r="A67094" s="4"/>
    </row>
    <row r="67095" spans="1:1" x14ac:dyDescent="0.25">
      <c r="A67095" s="4"/>
    </row>
    <row r="67096" spans="1:1" x14ac:dyDescent="0.25">
      <c r="A67096" s="4"/>
    </row>
    <row r="67097" spans="1:1" x14ac:dyDescent="0.25">
      <c r="A67097" s="4"/>
    </row>
    <row r="67098" spans="1:1" x14ac:dyDescent="0.25">
      <c r="A67098" s="4"/>
    </row>
    <row r="67099" spans="1:1" x14ac:dyDescent="0.25">
      <c r="A67099" s="4"/>
    </row>
    <row r="67100" spans="1:1" x14ac:dyDescent="0.25">
      <c r="A67100" s="4"/>
    </row>
    <row r="67101" spans="1:1" x14ac:dyDescent="0.25">
      <c r="A67101" s="4"/>
    </row>
    <row r="67102" spans="1:1" x14ac:dyDescent="0.25">
      <c r="A67102" s="4"/>
    </row>
    <row r="67103" spans="1:1" x14ac:dyDescent="0.25">
      <c r="A67103" s="4"/>
    </row>
    <row r="67104" spans="1:1" x14ac:dyDescent="0.25">
      <c r="A67104" s="4"/>
    </row>
    <row r="67105" spans="1:1" x14ac:dyDescent="0.25">
      <c r="A67105" s="4"/>
    </row>
    <row r="67106" spans="1:1" x14ac:dyDescent="0.25">
      <c r="A67106" s="4"/>
    </row>
    <row r="67107" spans="1:1" x14ac:dyDescent="0.25">
      <c r="A67107" s="4"/>
    </row>
    <row r="67108" spans="1:1" x14ac:dyDescent="0.25">
      <c r="A67108" s="4"/>
    </row>
    <row r="67109" spans="1:1" x14ac:dyDescent="0.25">
      <c r="A67109" s="4"/>
    </row>
    <row r="67110" spans="1:1" x14ac:dyDescent="0.25">
      <c r="A67110" s="4"/>
    </row>
    <row r="67111" spans="1:1" x14ac:dyDescent="0.25">
      <c r="A67111" s="4"/>
    </row>
    <row r="67112" spans="1:1" x14ac:dyDescent="0.25">
      <c r="A67112" s="4"/>
    </row>
    <row r="67113" spans="1:1" x14ac:dyDescent="0.25">
      <c r="A67113" s="4"/>
    </row>
    <row r="67114" spans="1:1" x14ac:dyDescent="0.25">
      <c r="A67114" s="4"/>
    </row>
    <row r="67115" spans="1:1" x14ac:dyDescent="0.25">
      <c r="A67115" s="4"/>
    </row>
    <row r="67116" spans="1:1" x14ac:dyDescent="0.25">
      <c r="A67116" s="4"/>
    </row>
    <row r="67117" spans="1:1" x14ac:dyDescent="0.25">
      <c r="A67117" s="4"/>
    </row>
    <row r="67118" spans="1:1" x14ac:dyDescent="0.25">
      <c r="A67118" s="4"/>
    </row>
    <row r="67119" spans="1:1" x14ac:dyDescent="0.25">
      <c r="A67119" s="4"/>
    </row>
    <row r="67120" spans="1:1" x14ac:dyDescent="0.25">
      <c r="A67120" s="4"/>
    </row>
    <row r="67121" spans="1:1" x14ac:dyDescent="0.25">
      <c r="A67121" s="4"/>
    </row>
    <row r="67122" spans="1:1" x14ac:dyDescent="0.25">
      <c r="A67122" s="4"/>
    </row>
    <row r="67123" spans="1:1" x14ac:dyDescent="0.25">
      <c r="A67123" s="4"/>
    </row>
    <row r="67124" spans="1:1" x14ac:dyDescent="0.25">
      <c r="A67124" s="4"/>
    </row>
    <row r="67125" spans="1:1" x14ac:dyDescent="0.25">
      <c r="A67125" s="4"/>
    </row>
    <row r="67126" spans="1:1" x14ac:dyDescent="0.25">
      <c r="A67126" s="4"/>
    </row>
    <row r="67127" spans="1:1" x14ac:dyDescent="0.25">
      <c r="A67127" s="4"/>
    </row>
    <row r="67128" spans="1:1" x14ac:dyDescent="0.25">
      <c r="A67128" s="4"/>
    </row>
    <row r="67129" spans="1:1" x14ac:dyDescent="0.25">
      <c r="A67129" s="4"/>
    </row>
    <row r="67130" spans="1:1" x14ac:dyDescent="0.25">
      <c r="A67130" s="4"/>
    </row>
    <row r="67131" spans="1:1" x14ac:dyDescent="0.25">
      <c r="A67131" s="4"/>
    </row>
    <row r="67132" spans="1:1" x14ac:dyDescent="0.25">
      <c r="A67132" s="4"/>
    </row>
    <row r="67133" spans="1:1" x14ac:dyDescent="0.25">
      <c r="A67133" s="4"/>
    </row>
    <row r="67134" spans="1:1" x14ac:dyDescent="0.25">
      <c r="A67134" s="4"/>
    </row>
    <row r="67135" spans="1:1" x14ac:dyDescent="0.25">
      <c r="A67135" s="4"/>
    </row>
    <row r="67136" spans="1:1" x14ac:dyDescent="0.25">
      <c r="A67136" s="4"/>
    </row>
    <row r="67137" spans="1:1" x14ac:dyDescent="0.25">
      <c r="A67137" s="4"/>
    </row>
    <row r="67138" spans="1:1" x14ac:dyDescent="0.25">
      <c r="A67138" s="4"/>
    </row>
    <row r="67139" spans="1:1" x14ac:dyDescent="0.25">
      <c r="A67139" s="4"/>
    </row>
    <row r="67140" spans="1:1" x14ac:dyDescent="0.25">
      <c r="A67140" s="4"/>
    </row>
    <row r="67141" spans="1:1" x14ac:dyDescent="0.25">
      <c r="A67141" s="4"/>
    </row>
    <row r="67142" spans="1:1" x14ac:dyDescent="0.25">
      <c r="A67142" s="4"/>
    </row>
    <row r="67143" spans="1:1" x14ac:dyDescent="0.25">
      <c r="A67143" s="4"/>
    </row>
    <row r="67144" spans="1:1" x14ac:dyDescent="0.25">
      <c r="A67144" s="4"/>
    </row>
    <row r="67145" spans="1:1" x14ac:dyDescent="0.25">
      <c r="A67145" s="4"/>
    </row>
    <row r="67146" spans="1:1" x14ac:dyDescent="0.25">
      <c r="A67146" s="4"/>
    </row>
    <row r="67147" spans="1:1" x14ac:dyDescent="0.25">
      <c r="A67147" s="4"/>
    </row>
    <row r="67148" spans="1:1" x14ac:dyDescent="0.25">
      <c r="A67148" s="4"/>
    </row>
    <row r="67149" spans="1:1" x14ac:dyDescent="0.25">
      <c r="A67149" s="4"/>
    </row>
    <row r="67150" spans="1:1" x14ac:dyDescent="0.25">
      <c r="A67150" s="4"/>
    </row>
    <row r="67151" spans="1:1" x14ac:dyDescent="0.25">
      <c r="A67151" s="4"/>
    </row>
    <row r="67152" spans="1:1" x14ac:dyDescent="0.25">
      <c r="A67152" s="4"/>
    </row>
    <row r="67153" spans="1:1" x14ac:dyDescent="0.25">
      <c r="A67153" s="4"/>
    </row>
    <row r="67154" spans="1:1" x14ac:dyDescent="0.25">
      <c r="A67154" s="4"/>
    </row>
    <row r="67155" spans="1:1" x14ac:dyDescent="0.25">
      <c r="A67155" s="4"/>
    </row>
    <row r="67156" spans="1:1" x14ac:dyDescent="0.25">
      <c r="A67156" s="4"/>
    </row>
    <row r="67157" spans="1:1" x14ac:dyDescent="0.25">
      <c r="A67157" s="4"/>
    </row>
    <row r="67158" spans="1:1" x14ac:dyDescent="0.25">
      <c r="A67158" s="4"/>
    </row>
    <row r="67159" spans="1:1" x14ac:dyDescent="0.25">
      <c r="A67159" s="4"/>
    </row>
    <row r="67160" spans="1:1" x14ac:dyDescent="0.25">
      <c r="A67160" s="4"/>
    </row>
    <row r="67161" spans="1:1" x14ac:dyDescent="0.25">
      <c r="A67161" s="4"/>
    </row>
    <row r="67162" spans="1:1" x14ac:dyDescent="0.25">
      <c r="A67162" s="4"/>
    </row>
    <row r="67163" spans="1:1" x14ac:dyDescent="0.25">
      <c r="A67163" s="4"/>
    </row>
    <row r="67164" spans="1:1" x14ac:dyDescent="0.25">
      <c r="A67164" s="4"/>
    </row>
    <row r="67165" spans="1:1" x14ac:dyDescent="0.25">
      <c r="A67165" s="4"/>
    </row>
    <row r="67166" spans="1:1" x14ac:dyDescent="0.25">
      <c r="A67166" s="4"/>
    </row>
    <row r="67167" spans="1:1" x14ac:dyDescent="0.25">
      <c r="A67167" s="4"/>
    </row>
    <row r="67168" spans="1:1" x14ac:dyDescent="0.25">
      <c r="A67168" s="4"/>
    </row>
    <row r="67169" spans="1:1" x14ac:dyDescent="0.25">
      <c r="A67169" s="4"/>
    </row>
    <row r="67170" spans="1:1" x14ac:dyDescent="0.25">
      <c r="A67170" s="4"/>
    </row>
    <row r="67171" spans="1:1" x14ac:dyDescent="0.25">
      <c r="A67171" s="4"/>
    </row>
    <row r="67172" spans="1:1" x14ac:dyDescent="0.25">
      <c r="A67172" s="4"/>
    </row>
    <row r="67173" spans="1:1" x14ac:dyDescent="0.25">
      <c r="A67173" s="4"/>
    </row>
    <row r="67174" spans="1:1" x14ac:dyDescent="0.25">
      <c r="A67174" s="4"/>
    </row>
    <row r="67175" spans="1:1" x14ac:dyDescent="0.25">
      <c r="A67175" s="4"/>
    </row>
    <row r="67176" spans="1:1" x14ac:dyDescent="0.25">
      <c r="A67176" s="4"/>
    </row>
    <row r="67177" spans="1:1" x14ac:dyDescent="0.25">
      <c r="A67177" s="4"/>
    </row>
    <row r="67178" spans="1:1" x14ac:dyDescent="0.25">
      <c r="A67178" s="4"/>
    </row>
    <row r="67179" spans="1:1" x14ac:dyDescent="0.25">
      <c r="A67179" s="4"/>
    </row>
    <row r="67180" spans="1:1" x14ac:dyDescent="0.25">
      <c r="A67180" s="4"/>
    </row>
    <row r="67181" spans="1:1" x14ac:dyDescent="0.25">
      <c r="A67181" s="4"/>
    </row>
    <row r="67182" spans="1:1" x14ac:dyDescent="0.25">
      <c r="A67182" s="4"/>
    </row>
    <row r="67183" spans="1:1" x14ac:dyDescent="0.25">
      <c r="A67183" s="4"/>
    </row>
    <row r="67184" spans="1:1" x14ac:dyDescent="0.25">
      <c r="A67184" s="4"/>
    </row>
    <row r="67185" spans="1:1" x14ac:dyDescent="0.25">
      <c r="A67185" s="4"/>
    </row>
    <row r="67186" spans="1:1" x14ac:dyDescent="0.25">
      <c r="A67186" s="4"/>
    </row>
    <row r="67187" spans="1:1" x14ac:dyDescent="0.25">
      <c r="A67187" s="4"/>
    </row>
    <row r="67188" spans="1:1" x14ac:dyDescent="0.25">
      <c r="A67188" s="4"/>
    </row>
    <row r="67189" spans="1:1" x14ac:dyDescent="0.25">
      <c r="A67189" s="4"/>
    </row>
    <row r="67190" spans="1:1" x14ac:dyDescent="0.25">
      <c r="A67190" s="4"/>
    </row>
    <row r="67191" spans="1:1" x14ac:dyDescent="0.25">
      <c r="A67191" s="4"/>
    </row>
    <row r="67192" spans="1:1" x14ac:dyDescent="0.25">
      <c r="A67192" s="4"/>
    </row>
    <row r="67193" spans="1:1" x14ac:dyDescent="0.25">
      <c r="A67193" s="4"/>
    </row>
    <row r="67194" spans="1:1" x14ac:dyDescent="0.25">
      <c r="A67194" s="4"/>
    </row>
    <row r="67195" spans="1:1" x14ac:dyDescent="0.25">
      <c r="A67195" s="4"/>
    </row>
    <row r="67196" spans="1:1" x14ac:dyDescent="0.25">
      <c r="A67196" s="4"/>
    </row>
    <row r="67197" spans="1:1" x14ac:dyDescent="0.25">
      <c r="A67197" s="4"/>
    </row>
    <row r="67198" spans="1:1" x14ac:dyDescent="0.25">
      <c r="A67198" s="4"/>
    </row>
    <row r="67199" spans="1:1" x14ac:dyDescent="0.25">
      <c r="A67199" s="4"/>
    </row>
    <row r="67200" spans="1:1" x14ac:dyDescent="0.25">
      <c r="A67200" s="4"/>
    </row>
    <row r="67201" spans="1:1" x14ac:dyDescent="0.25">
      <c r="A67201" s="4"/>
    </row>
    <row r="67202" spans="1:1" x14ac:dyDescent="0.25">
      <c r="A67202" s="4"/>
    </row>
    <row r="67203" spans="1:1" x14ac:dyDescent="0.25">
      <c r="A67203" s="4"/>
    </row>
    <row r="67204" spans="1:1" x14ac:dyDescent="0.25">
      <c r="A67204" s="4"/>
    </row>
    <row r="67205" spans="1:1" x14ac:dyDescent="0.25">
      <c r="A67205" s="4"/>
    </row>
    <row r="67206" spans="1:1" x14ac:dyDescent="0.25">
      <c r="A67206" s="4"/>
    </row>
    <row r="67207" spans="1:1" x14ac:dyDescent="0.25">
      <c r="A67207" s="4"/>
    </row>
    <row r="67208" spans="1:1" x14ac:dyDescent="0.25">
      <c r="A67208" s="4"/>
    </row>
    <row r="67209" spans="1:1" x14ac:dyDescent="0.25">
      <c r="A67209" s="4"/>
    </row>
    <row r="67210" spans="1:1" x14ac:dyDescent="0.25">
      <c r="A67210" s="4"/>
    </row>
    <row r="67211" spans="1:1" x14ac:dyDescent="0.25">
      <c r="A67211" s="4"/>
    </row>
    <row r="67212" spans="1:1" x14ac:dyDescent="0.25">
      <c r="A67212" s="4"/>
    </row>
    <row r="67213" spans="1:1" x14ac:dyDescent="0.25">
      <c r="A67213" s="4"/>
    </row>
    <row r="67214" spans="1:1" x14ac:dyDescent="0.25">
      <c r="A67214" s="4"/>
    </row>
    <row r="67215" spans="1:1" x14ac:dyDescent="0.25">
      <c r="A67215" s="4"/>
    </row>
    <row r="67216" spans="1:1" x14ac:dyDescent="0.25">
      <c r="A67216" s="4"/>
    </row>
    <row r="67217" spans="1:1" x14ac:dyDescent="0.25">
      <c r="A67217" s="4"/>
    </row>
    <row r="67218" spans="1:1" x14ac:dyDescent="0.25">
      <c r="A67218" s="4"/>
    </row>
    <row r="67219" spans="1:1" x14ac:dyDescent="0.25">
      <c r="A67219" s="4"/>
    </row>
    <row r="67220" spans="1:1" x14ac:dyDescent="0.25">
      <c r="A67220" s="4"/>
    </row>
    <row r="67221" spans="1:1" x14ac:dyDescent="0.25">
      <c r="A67221" s="4"/>
    </row>
    <row r="67222" spans="1:1" x14ac:dyDescent="0.25">
      <c r="A67222" s="4"/>
    </row>
    <row r="67223" spans="1:1" x14ac:dyDescent="0.25">
      <c r="A67223" s="4"/>
    </row>
    <row r="67224" spans="1:1" x14ac:dyDescent="0.25">
      <c r="A67224" s="4"/>
    </row>
    <row r="67225" spans="1:1" x14ac:dyDescent="0.25">
      <c r="A67225" s="4"/>
    </row>
    <row r="67226" spans="1:1" x14ac:dyDescent="0.25">
      <c r="A67226" s="4"/>
    </row>
    <row r="67227" spans="1:1" x14ac:dyDescent="0.25">
      <c r="A67227" s="4"/>
    </row>
    <row r="67228" spans="1:1" x14ac:dyDescent="0.25">
      <c r="A67228" s="4"/>
    </row>
    <row r="67229" spans="1:1" x14ac:dyDescent="0.25">
      <c r="A67229" s="4"/>
    </row>
    <row r="67230" spans="1:1" x14ac:dyDescent="0.25">
      <c r="A67230" s="4"/>
    </row>
    <row r="67231" spans="1:1" x14ac:dyDescent="0.25">
      <c r="A67231" s="4"/>
    </row>
    <row r="67232" spans="1:1" x14ac:dyDescent="0.25">
      <c r="A67232" s="4"/>
    </row>
    <row r="67233" spans="1:1" x14ac:dyDescent="0.25">
      <c r="A67233" s="4"/>
    </row>
    <row r="67234" spans="1:1" x14ac:dyDescent="0.25">
      <c r="A67234" s="4"/>
    </row>
    <row r="67235" spans="1:1" x14ac:dyDescent="0.25">
      <c r="A67235" s="4"/>
    </row>
    <row r="67236" spans="1:1" x14ac:dyDescent="0.25">
      <c r="A67236" s="4"/>
    </row>
    <row r="67237" spans="1:1" x14ac:dyDescent="0.25">
      <c r="A67237" s="4"/>
    </row>
    <row r="67238" spans="1:1" x14ac:dyDescent="0.25">
      <c r="A67238" s="4"/>
    </row>
    <row r="67239" spans="1:1" x14ac:dyDescent="0.25">
      <c r="A67239" s="4"/>
    </row>
    <row r="67240" spans="1:1" x14ac:dyDescent="0.25">
      <c r="A67240" s="4"/>
    </row>
    <row r="67241" spans="1:1" x14ac:dyDescent="0.25">
      <c r="A67241" s="4"/>
    </row>
    <row r="67242" spans="1:1" x14ac:dyDescent="0.25">
      <c r="A67242" s="4"/>
    </row>
    <row r="67243" spans="1:1" x14ac:dyDescent="0.25">
      <c r="A67243" s="4"/>
    </row>
    <row r="67244" spans="1:1" x14ac:dyDescent="0.25">
      <c r="A67244" s="4"/>
    </row>
    <row r="67245" spans="1:1" x14ac:dyDescent="0.25">
      <c r="A67245" s="4"/>
    </row>
    <row r="67246" spans="1:1" x14ac:dyDescent="0.25">
      <c r="A67246" s="4"/>
    </row>
    <row r="67247" spans="1:1" x14ac:dyDescent="0.25">
      <c r="A67247" s="4"/>
    </row>
    <row r="67248" spans="1:1" x14ac:dyDescent="0.25">
      <c r="A67248" s="4"/>
    </row>
    <row r="67249" spans="1:1" x14ac:dyDescent="0.25">
      <c r="A67249" s="4"/>
    </row>
    <row r="67250" spans="1:1" x14ac:dyDescent="0.25">
      <c r="A67250" s="4"/>
    </row>
    <row r="67251" spans="1:1" x14ac:dyDescent="0.25">
      <c r="A67251" s="4"/>
    </row>
    <row r="67252" spans="1:1" x14ac:dyDescent="0.25">
      <c r="A67252" s="4"/>
    </row>
    <row r="67253" spans="1:1" x14ac:dyDescent="0.25">
      <c r="A67253" s="4"/>
    </row>
    <row r="67254" spans="1:1" x14ac:dyDescent="0.25">
      <c r="A67254" s="4"/>
    </row>
    <row r="67255" spans="1:1" x14ac:dyDescent="0.25">
      <c r="A67255" s="4"/>
    </row>
    <row r="67256" spans="1:1" x14ac:dyDescent="0.25">
      <c r="A67256" s="4"/>
    </row>
    <row r="67257" spans="1:1" x14ac:dyDescent="0.25">
      <c r="A67257" s="4"/>
    </row>
    <row r="67258" spans="1:1" x14ac:dyDescent="0.25">
      <c r="A67258" s="4"/>
    </row>
    <row r="67259" spans="1:1" x14ac:dyDescent="0.25">
      <c r="A67259" s="4"/>
    </row>
    <row r="67260" spans="1:1" x14ac:dyDescent="0.25">
      <c r="A67260" s="4"/>
    </row>
    <row r="67261" spans="1:1" x14ac:dyDescent="0.25">
      <c r="A67261" s="4"/>
    </row>
    <row r="67262" spans="1:1" x14ac:dyDescent="0.25">
      <c r="A67262" s="4"/>
    </row>
    <row r="67263" spans="1:1" x14ac:dyDescent="0.25">
      <c r="A67263" s="4"/>
    </row>
    <row r="67264" spans="1:1" x14ac:dyDescent="0.25">
      <c r="A67264" s="4"/>
    </row>
    <row r="67265" spans="1:1" x14ac:dyDescent="0.25">
      <c r="A67265" s="4"/>
    </row>
    <row r="67266" spans="1:1" x14ac:dyDescent="0.25">
      <c r="A67266" s="4"/>
    </row>
    <row r="67267" spans="1:1" x14ac:dyDescent="0.25">
      <c r="A67267" s="4"/>
    </row>
    <row r="67268" spans="1:1" x14ac:dyDescent="0.25">
      <c r="A67268" s="4"/>
    </row>
    <row r="67269" spans="1:1" x14ac:dyDescent="0.25">
      <c r="A67269" s="4"/>
    </row>
    <row r="67270" spans="1:1" x14ac:dyDescent="0.25">
      <c r="A67270" s="4"/>
    </row>
    <row r="67271" spans="1:1" x14ac:dyDescent="0.25">
      <c r="A67271" s="4"/>
    </row>
    <row r="67272" spans="1:1" x14ac:dyDescent="0.25">
      <c r="A67272" s="4"/>
    </row>
    <row r="67273" spans="1:1" x14ac:dyDescent="0.25">
      <c r="A67273" s="4"/>
    </row>
    <row r="67274" spans="1:1" x14ac:dyDescent="0.25">
      <c r="A67274" s="4"/>
    </row>
    <row r="67275" spans="1:1" x14ac:dyDescent="0.25">
      <c r="A67275" s="4"/>
    </row>
    <row r="67276" spans="1:1" x14ac:dyDescent="0.25">
      <c r="A67276" s="4"/>
    </row>
    <row r="67277" spans="1:1" x14ac:dyDescent="0.25">
      <c r="A67277" s="4"/>
    </row>
    <row r="67278" spans="1:1" x14ac:dyDescent="0.25">
      <c r="A67278" s="4"/>
    </row>
    <row r="67279" spans="1:1" x14ac:dyDescent="0.25">
      <c r="A67279" s="4"/>
    </row>
    <row r="67280" spans="1:1" x14ac:dyDescent="0.25">
      <c r="A67280" s="4"/>
    </row>
    <row r="67281" spans="1:1" x14ac:dyDescent="0.25">
      <c r="A67281" s="4"/>
    </row>
    <row r="67282" spans="1:1" x14ac:dyDescent="0.25">
      <c r="A67282" s="4"/>
    </row>
    <row r="67283" spans="1:1" x14ac:dyDescent="0.25">
      <c r="A67283" s="4"/>
    </row>
    <row r="67284" spans="1:1" x14ac:dyDescent="0.25">
      <c r="A67284" s="4"/>
    </row>
    <row r="67285" spans="1:1" x14ac:dyDescent="0.25">
      <c r="A67285" s="4"/>
    </row>
    <row r="67286" spans="1:1" x14ac:dyDescent="0.25">
      <c r="A67286" s="4"/>
    </row>
    <row r="67287" spans="1:1" x14ac:dyDescent="0.25">
      <c r="A67287" s="4"/>
    </row>
    <row r="67288" spans="1:1" x14ac:dyDescent="0.25">
      <c r="A67288" s="4"/>
    </row>
    <row r="67289" spans="1:1" x14ac:dyDescent="0.25">
      <c r="A67289" s="4"/>
    </row>
    <row r="67290" spans="1:1" x14ac:dyDescent="0.25">
      <c r="A67290" s="4"/>
    </row>
    <row r="67291" spans="1:1" x14ac:dyDescent="0.25">
      <c r="A67291" s="4"/>
    </row>
    <row r="67292" spans="1:1" x14ac:dyDescent="0.25">
      <c r="A67292" s="4"/>
    </row>
    <row r="67293" spans="1:1" x14ac:dyDescent="0.25">
      <c r="A67293" s="4"/>
    </row>
    <row r="67294" spans="1:1" x14ac:dyDescent="0.25">
      <c r="A67294" s="4"/>
    </row>
    <row r="67295" spans="1:1" x14ac:dyDescent="0.25">
      <c r="A67295" s="4"/>
    </row>
    <row r="67296" spans="1:1" x14ac:dyDescent="0.25">
      <c r="A67296" s="4"/>
    </row>
    <row r="67297" spans="1:1" x14ac:dyDescent="0.25">
      <c r="A67297" s="4"/>
    </row>
    <row r="67298" spans="1:1" x14ac:dyDescent="0.25">
      <c r="A67298" s="4"/>
    </row>
    <row r="67299" spans="1:1" x14ac:dyDescent="0.25">
      <c r="A67299" s="4"/>
    </row>
    <row r="67300" spans="1:1" x14ac:dyDescent="0.25">
      <c r="A67300" s="4"/>
    </row>
    <row r="67301" spans="1:1" x14ac:dyDescent="0.25">
      <c r="A67301" s="4"/>
    </row>
    <row r="67302" spans="1:1" x14ac:dyDescent="0.25">
      <c r="A67302" s="4"/>
    </row>
    <row r="67303" spans="1:1" x14ac:dyDescent="0.25">
      <c r="A67303" s="4"/>
    </row>
    <row r="67304" spans="1:1" x14ac:dyDescent="0.25">
      <c r="A67304" s="4"/>
    </row>
    <row r="67305" spans="1:1" x14ac:dyDescent="0.25">
      <c r="A67305" s="4"/>
    </row>
    <row r="67306" spans="1:1" x14ac:dyDescent="0.25">
      <c r="A67306" s="4"/>
    </row>
    <row r="67307" spans="1:1" x14ac:dyDescent="0.25">
      <c r="A67307" s="4"/>
    </row>
    <row r="67308" spans="1:1" x14ac:dyDescent="0.25">
      <c r="A67308" s="4"/>
    </row>
    <row r="67309" spans="1:1" x14ac:dyDescent="0.25">
      <c r="A67309" s="4"/>
    </row>
    <row r="67310" spans="1:1" x14ac:dyDescent="0.25">
      <c r="A67310" s="4"/>
    </row>
    <row r="67311" spans="1:1" x14ac:dyDescent="0.25">
      <c r="A67311" s="4"/>
    </row>
    <row r="67312" spans="1:1" x14ac:dyDescent="0.25">
      <c r="A67312" s="4"/>
    </row>
    <row r="67313" spans="1:1" x14ac:dyDescent="0.25">
      <c r="A67313" s="4"/>
    </row>
    <row r="67314" spans="1:1" x14ac:dyDescent="0.25">
      <c r="A67314" s="4"/>
    </row>
    <row r="67315" spans="1:1" x14ac:dyDescent="0.25">
      <c r="A67315" s="4"/>
    </row>
    <row r="67316" spans="1:1" x14ac:dyDescent="0.25">
      <c r="A67316" s="4"/>
    </row>
    <row r="67317" spans="1:1" x14ac:dyDescent="0.25">
      <c r="A67317" s="4"/>
    </row>
    <row r="67318" spans="1:1" x14ac:dyDescent="0.25">
      <c r="A67318" s="4"/>
    </row>
    <row r="67319" spans="1:1" x14ac:dyDescent="0.25">
      <c r="A67319" s="4"/>
    </row>
    <row r="67320" spans="1:1" x14ac:dyDescent="0.25">
      <c r="A67320" s="4"/>
    </row>
    <row r="67321" spans="1:1" x14ac:dyDescent="0.25">
      <c r="A67321" s="4"/>
    </row>
    <row r="67322" spans="1:1" x14ac:dyDescent="0.25">
      <c r="A67322" s="4"/>
    </row>
    <row r="67323" spans="1:1" x14ac:dyDescent="0.25">
      <c r="A67323" s="4"/>
    </row>
    <row r="67324" spans="1:1" x14ac:dyDescent="0.25">
      <c r="A67324" s="4"/>
    </row>
    <row r="67325" spans="1:1" x14ac:dyDescent="0.25">
      <c r="A67325" s="4"/>
    </row>
    <row r="67326" spans="1:1" x14ac:dyDescent="0.25">
      <c r="A67326" s="4"/>
    </row>
    <row r="67327" spans="1:1" x14ac:dyDescent="0.25">
      <c r="A67327" s="4"/>
    </row>
    <row r="67328" spans="1:1" x14ac:dyDescent="0.25">
      <c r="A67328" s="4"/>
    </row>
    <row r="67329" spans="1:1" x14ac:dyDescent="0.25">
      <c r="A67329" s="4"/>
    </row>
    <row r="67330" spans="1:1" x14ac:dyDescent="0.25">
      <c r="A67330" s="4"/>
    </row>
    <row r="67331" spans="1:1" x14ac:dyDescent="0.25">
      <c r="A67331" s="4"/>
    </row>
    <row r="67332" spans="1:1" x14ac:dyDescent="0.25">
      <c r="A67332" s="4"/>
    </row>
    <row r="67333" spans="1:1" x14ac:dyDescent="0.25">
      <c r="A67333" s="4"/>
    </row>
    <row r="67334" spans="1:1" x14ac:dyDescent="0.25">
      <c r="A67334" s="4"/>
    </row>
    <row r="67335" spans="1:1" x14ac:dyDescent="0.25">
      <c r="A67335" s="4"/>
    </row>
    <row r="67336" spans="1:1" x14ac:dyDescent="0.25">
      <c r="A67336" s="4"/>
    </row>
    <row r="67337" spans="1:1" x14ac:dyDescent="0.25">
      <c r="A67337" s="4"/>
    </row>
    <row r="67338" spans="1:1" x14ac:dyDescent="0.25">
      <c r="A67338" s="4"/>
    </row>
    <row r="67339" spans="1:1" x14ac:dyDescent="0.25">
      <c r="A67339" s="4"/>
    </row>
    <row r="67340" spans="1:1" x14ac:dyDescent="0.25">
      <c r="A67340" s="4"/>
    </row>
    <row r="67341" spans="1:1" x14ac:dyDescent="0.25">
      <c r="A67341" s="4"/>
    </row>
    <row r="67342" spans="1:1" x14ac:dyDescent="0.25">
      <c r="A67342" s="4"/>
    </row>
    <row r="67343" spans="1:1" x14ac:dyDescent="0.25">
      <c r="A67343" s="4"/>
    </row>
    <row r="67344" spans="1:1" x14ac:dyDescent="0.25">
      <c r="A67344" s="4"/>
    </row>
    <row r="67345" spans="1:1" x14ac:dyDescent="0.25">
      <c r="A67345" s="4"/>
    </row>
    <row r="67346" spans="1:1" x14ac:dyDescent="0.25">
      <c r="A67346" s="4"/>
    </row>
    <row r="67347" spans="1:1" x14ac:dyDescent="0.25">
      <c r="A67347" s="4"/>
    </row>
    <row r="67348" spans="1:1" x14ac:dyDescent="0.25">
      <c r="A67348" s="4"/>
    </row>
    <row r="67349" spans="1:1" x14ac:dyDescent="0.25">
      <c r="A67349" s="4"/>
    </row>
    <row r="67350" spans="1:1" x14ac:dyDescent="0.25">
      <c r="A67350" s="4"/>
    </row>
    <row r="67351" spans="1:1" x14ac:dyDescent="0.25">
      <c r="A67351" s="4"/>
    </row>
    <row r="67352" spans="1:1" x14ac:dyDescent="0.25">
      <c r="A67352" s="4"/>
    </row>
    <row r="67353" spans="1:1" x14ac:dyDescent="0.25">
      <c r="A67353" s="4"/>
    </row>
    <row r="67354" spans="1:1" x14ac:dyDescent="0.25">
      <c r="A67354" s="4"/>
    </row>
    <row r="67355" spans="1:1" x14ac:dyDescent="0.25">
      <c r="A67355" s="4"/>
    </row>
    <row r="67356" spans="1:1" x14ac:dyDescent="0.25">
      <c r="A67356" s="4"/>
    </row>
    <row r="67357" spans="1:1" x14ac:dyDescent="0.25">
      <c r="A67357" s="4"/>
    </row>
    <row r="67358" spans="1:1" x14ac:dyDescent="0.25">
      <c r="A67358" s="4"/>
    </row>
    <row r="67359" spans="1:1" x14ac:dyDescent="0.25">
      <c r="A67359" s="4"/>
    </row>
    <row r="67360" spans="1:1" x14ac:dyDescent="0.25">
      <c r="A67360" s="4"/>
    </row>
    <row r="67361" spans="1:1" x14ac:dyDescent="0.25">
      <c r="A67361" s="4"/>
    </row>
    <row r="67362" spans="1:1" x14ac:dyDescent="0.25">
      <c r="A67362" s="4"/>
    </row>
    <row r="67363" spans="1:1" x14ac:dyDescent="0.25">
      <c r="A67363" s="4"/>
    </row>
    <row r="67364" spans="1:1" x14ac:dyDescent="0.25">
      <c r="A67364" s="4"/>
    </row>
    <row r="67365" spans="1:1" x14ac:dyDescent="0.25">
      <c r="A67365" s="4"/>
    </row>
    <row r="67366" spans="1:1" x14ac:dyDescent="0.25">
      <c r="A67366" s="4"/>
    </row>
    <row r="67367" spans="1:1" x14ac:dyDescent="0.25">
      <c r="A67367" s="4"/>
    </row>
    <row r="67368" spans="1:1" x14ac:dyDescent="0.25">
      <c r="A67368" s="4"/>
    </row>
    <row r="67369" spans="1:1" x14ac:dyDescent="0.25">
      <c r="A67369" s="4"/>
    </row>
    <row r="67370" spans="1:1" x14ac:dyDescent="0.25">
      <c r="A67370" s="4"/>
    </row>
    <row r="67371" spans="1:1" x14ac:dyDescent="0.25">
      <c r="A67371" s="4"/>
    </row>
    <row r="67372" spans="1:1" x14ac:dyDescent="0.25">
      <c r="A67372" s="4"/>
    </row>
    <row r="67373" spans="1:1" x14ac:dyDescent="0.25">
      <c r="A67373" s="4"/>
    </row>
    <row r="67374" spans="1:1" x14ac:dyDescent="0.25">
      <c r="A67374" s="4"/>
    </row>
    <row r="67375" spans="1:1" x14ac:dyDescent="0.25">
      <c r="A67375" s="4"/>
    </row>
    <row r="67376" spans="1:1" x14ac:dyDescent="0.25">
      <c r="A67376" s="4"/>
    </row>
    <row r="67377" spans="1:1" x14ac:dyDescent="0.25">
      <c r="A67377" s="4"/>
    </row>
    <row r="67378" spans="1:1" x14ac:dyDescent="0.25">
      <c r="A67378" s="4"/>
    </row>
    <row r="67379" spans="1:1" x14ac:dyDescent="0.25">
      <c r="A67379" s="4"/>
    </row>
    <row r="67380" spans="1:1" x14ac:dyDescent="0.25">
      <c r="A67380" s="4"/>
    </row>
    <row r="67381" spans="1:1" x14ac:dyDescent="0.25">
      <c r="A67381" s="4"/>
    </row>
    <row r="67382" spans="1:1" x14ac:dyDescent="0.25">
      <c r="A67382" s="4"/>
    </row>
    <row r="67383" spans="1:1" x14ac:dyDescent="0.25">
      <c r="A67383" s="4"/>
    </row>
    <row r="67384" spans="1:1" x14ac:dyDescent="0.25">
      <c r="A67384" s="4"/>
    </row>
    <row r="67385" spans="1:1" x14ac:dyDescent="0.25">
      <c r="A67385" s="4"/>
    </row>
    <row r="67386" spans="1:1" x14ac:dyDescent="0.25">
      <c r="A67386" s="4"/>
    </row>
    <row r="67387" spans="1:1" x14ac:dyDescent="0.25">
      <c r="A67387" s="4"/>
    </row>
    <row r="67388" spans="1:1" x14ac:dyDescent="0.25">
      <c r="A67388" s="4"/>
    </row>
    <row r="67389" spans="1:1" x14ac:dyDescent="0.25">
      <c r="A67389" s="4"/>
    </row>
    <row r="67390" spans="1:1" x14ac:dyDescent="0.25">
      <c r="A67390" s="4"/>
    </row>
    <row r="67391" spans="1:1" x14ac:dyDescent="0.25">
      <c r="A67391" s="4"/>
    </row>
    <row r="67392" spans="1:1" x14ac:dyDescent="0.25">
      <c r="A67392" s="4"/>
    </row>
    <row r="67393" spans="1:1" x14ac:dyDescent="0.25">
      <c r="A67393" s="4"/>
    </row>
    <row r="67394" spans="1:1" x14ac:dyDescent="0.25">
      <c r="A67394" s="4"/>
    </row>
    <row r="67395" spans="1:1" x14ac:dyDescent="0.25">
      <c r="A67395" s="4"/>
    </row>
    <row r="67396" spans="1:1" x14ac:dyDescent="0.25">
      <c r="A67396" s="4"/>
    </row>
    <row r="67397" spans="1:1" x14ac:dyDescent="0.25">
      <c r="A67397" s="4"/>
    </row>
    <row r="67398" spans="1:1" x14ac:dyDescent="0.25">
      <c r="A67398" s="4"/>
    </row>
    <row r="67399" spans="1:1" x14ac:dyDescent="0.25">
      <c r="A67399" s="4"/>
    </row>
    <row r="67400" spans="1:1" x14ac:dyDescent="0.25">
      <c r="A67400" s="4"/>
    </row>
    <row r="67401" spans="1:1" x14ac:dyDescent="0.25">
      <c r="A67401" s="4"/>
    </row>
    <row r="67402" spans="1:1" x14ac:dyDescent="0.25">
      <c r="A67402" s="4"/>
    </row>
    <row r="67403" spans="1:1" x14ac:dyDescent="0.25">
      <c r="A67403" s="4"/>
    </row>
    <row r="67404" spans="1:1" x14ac:dyDescent="0.25">
      <c r="A67404" s="4"/>
    </row>
    <row r="67405" spans="1:1" x14ac:dyDescent="0.25">
      <c r="A67405" s="4"/>
    </row>
    <row r="67406" spans="1:1" x14ac:dyDescent="0.25">
      <c r="A67406" s="4"/>
    </row>
    <row r="67407" spans="1:1" x14ac:dyDescent="0.25">
      <c r="A67407" s="4"/>
    </row>
    <row r="67408" spans="1:1" x14ac:dyDescent="0.25">
      <c r="A67408" s="4"/>
    </row>
    <row r="67409" spans="1:1" x14ac:dyDescent="0.25">
      <c r="A67409" s="4"/>
    </row>
    <row r="67410" spans="1:1" x14ac:dyDescent="0.25">
      <c r="A67410" s="4"/>
    </row>
    <row r="67411" spans="1:1" x14ac:dyDescent="0.25">
      <c r="A67411" s="4"/>
    </row>
    <row r="67412" spans="1:1" x14ac:dyDescent="0.25">
      <c r="A67412" s="4"/>
    </row>
    <row r="67413" spans="1:1" x14ac:dyDescent="0.25">
      <c r="A67413" s="4"/>
    </row>
    <row r="67414" spans="1:1" x14ac:dyDescent="0.25">
      <c r="A67414" s="4"/>
    </row>
    <row r="67415" spans="1:1" x14ac:dyDescent="0.25">
      <c r="A67415" s="4"/>
    </row>
    <row r="67416" spans="1:1" x14ac:dyDescent="0.25">
      <c r="A67416" s="4"/>
    </row>
    <row r="67417" spans="1:1" x14ac:dyDescent="0.25">
      <c r="A67417" s="4"/>
    </row>
    <row r="67418" spans="1:1" x14ac:dyDescent="0.25">
      <c r="A67418" s="4"/>
    </row>
    <row r="67419" spans="1:1" x14ac:dyDescent="0.25">
      <c r="A67419" s="4"/>
    </row>
    <row r="67420" spans="1:1" x14ac:dyDescent="0.25">
      <c r="A67420" s="4"/>
    </row>
    <row r="67421" spans="1:1" x14ac:dyDescent="0.25">
      <c r="A67421" s="4"/>
    </row>
    <row r="67422" spans="1:1" x14ac:dyDescent="0.25">
      <c r="A67422" s="4"/>
    </row>
    <row r="67423" spans="1:1" x14ac:dyDescent="0.25">
      <c r="A67423" s="4"/>
    </row>
    <row r="67424" spans="1:1" x14ac:dyDescent="0.25">
      <c r="A67424" s="4"/>
    </row>
    <row r="67425" spans="1:1" x14ac:dyDescent="0.25">
      <c r="A67425" s="4"/>
    </row>
    <row r="67426" spans="1:1" x14ac:dyDescent="0.25">
      <c r="A67426" s="4"/>
    </row>
    <row r="67427" spans="1:1" x14ac:dyDescent="0.25">
      <c r="A67427" s="4"/>
    </row>
    <row r="67428" spans="1:1" x14ac:dyDescent="0.25">
      <c r="A67428" s="4"/>
    </row>
    <row r="67429" spans="1:1" x14ac:dyDescent="0.25">
      <c r="A67429" s="4"/>
    </row>
    <row r="67430" spans="1:1" x14ac:dyDescent="0.25">
      <c r="A67430" s="4"/>
    </row>
    <row r="67431" spans="1:1" x14ac:dyDescent="0.25">
      <c r="A67431" s="4"/>
    </row>
    <row r="67432" spans="1:1" x14ac:dyDescent="0.25">
      <c r="A67432" s="4"/>
    </row>
    <row r="67433" spans="1:1" x14ac:dyDescent="0.25">
      <c r="A67433" s="4"/>
    </row>
    <row r="67434" spans="1:1" x14ac:dyDescent="0.25">
      <c r="A67434" s="4"/>
    </row>
    <row r="67435" spans="1:1" x14ac:dyDescent="0.25">
      <c r="A67435" s="4"/>
    </row>
    <row r="67436" spans="1:1" x14ac:dyDescent="0.25">
      <c r="A67436" s="4"/>
    </row>
    <row r="67437" spans="1:1" x14ac:dyDescent="0.25">
      <c r="A67437" s="4"/>
    </row>
    <row r="67438" spans="1:1" x14ac:dyDescent="0.25">
      <c r="A67438" s="4"/>
    </row>
    <row r="67439" spans="1:1" x14ac:dyDescent="0.25">
      <c r="A67439" s="4"/>
    </row>
    <row r="67440" spans="1:1" x14ac:dyDescent="0.25">
      <c r="A67440" s="4"/>
    </row>
    <row r="67441" spans="1:1" x14ac:dyDescent="0.25">
      <c r="A67441" s="4"/>
    </row>
    <row r="67442" spans="1:1" x14ac:dyDescent="0.25">
      <c r="A67442" s="4"/>
    </row>
    <row r="67443" spans="1:1" x14ac:dyDescent="0.25">
      <c r="A67443" s="4"/>
    </row>
    <row r="67444" spans="1:1" x14ac:dyDescent="0.25">
      <c r="A67444" s="4"/>
    </row>
    <row r="67445" spans="1:1" x14ac:dyDescent="0.25">
      <c r="A67445" s="4"/>
    </row>
    <row r="67446" spans="1:1" x14ac:dyDescent="0.25">
      <c r="A67446" s="4"/>
    </row>
    <row r="67447" spans="1:1" x14ac:dyDescent="0.25">
      <c r="A67447" s="4"/>
    </row>
    <row r="67448" spans="1:1" x14ac:dyDescent="0.25">
      <c r="A67448" s="4"/>
    </row>
    <row r="67449" spans="1:1" x14ac:dyDescent="0.25">
      <c r="A67449" s="4"/>
    </row>
    <row r="67450" spans="1:1" x14ac:dyDescent="0.25">
      <c r="A67450" s="4"/>
    </row>
    <row r="67451" spans="1:1" x14ac:dyDescent="0.25">
      <c r="A67451" s="4"/>
    </row>
    <row r="67452" spans="1:1" x14ac:dyDescent="0.25">
      <c r="A67452" s="4"/>
    </row>
    <row r="67453" spans="1:1" x14ac:dyDescent="0.25">
      <c r="A67453" s="4"/>
    </row>
    <row r="67454" spans="1:1" x14ac:dyDescent="0.25">
      <c r="A67454" s="4"/>
    </row>
    <row r="67455" spans="1:1" x14ac:dyDescent="0.25">
      <c r="A67455" s="4"/>
    </row>
    <row r="67456" spans="1:1" x14ac:dyDescent="0.25">
      <c r="A67456" s="4"/>
    </row>
    <row r="67457" spans="1:1" x14ac:dyDescent="0.25">
      <c r="A67457" s="4"/>
    </row>
    <row r="67458" spans="1:1" x14ac:dyDescent="0.25">
      <c r="A67458" s="4"/>
    </row>
    <row r="67459" spans="1:1" x14ac:dyDescent="0.25">
      <c r="A67459" s="4"/>
    </row>
    <row r="67460" spans="1:1" x14ac:dyDescent="0.25">
      <c r="A67460" s="4"/>
    </row>
    <row r="67461" spans="1:1" x14ac:dyDescent="0.25">
      <c r="A67461" s="4"/>
    </row>
    <row r="67462" spans="1:1" x14ac:dyDescent="0.25">
      <c r="A67462" s="4"/>
    </row>
    <row r="67463" spans="1:1" x14ac:dyDescent="0.25">
      <c r="A67463" s="4"/>
    </row>
    <row r="67464" spans="1:1" x14ac:dyDescent="0.25">
      <c r="A67464" s="4"/>
    </row>
    <row r="67465" spans="1:1" x14ac:dyDescent="0.25">
      <c r="A67465" s="4"/>
    </row>
    <row r="67466" spans="1:1" x14ac:dyDescent="0.25">
      <c r="A67466" s="4"/>
    </row>
    <row r="67467" spans="1:1" x14ac:dyDescent="0.25">
      <c r="A67467" s="4"/>
    </row>
    <row r="67468" spans="1:1" x14ac:dyDescent="0.25">
      <c r="A67468" s="4"/>
    </row>
    <row r="67469" spans="1:1" x14ac:dyDescent="0.25">
      <c r="A67469" s="4"/>
    </row>
    <row r="67470" spans="1:1" x14ac:dyDescent="0.25">
      <c r="A67470" s="4"/>
    </row>
    <row r="67471" spans="1:1" x14ac:dyDescent="0.25">
      <c r="A67471" s="4"/>
    </row>
    <row r="67472" spans="1:1" x14ac:dyDescent="0.25">
      <c r="A67472" s="4"/>
    </row>
    <row r="67473" spans="1:1" x14ac:dyDescent="0.25">
      <c r="A67473" s="4"/>
    </row>
    <row r="67474" spans="1:1" x14ac:dyDescent="0.25">
      <c r="A67474" s="4"/>
    </row>
    <row r="67475" spans="1:1" x14ac:dyDescent="0.25">
      <c r="A67475" s="4"/>
    </row>
    <row r="67476" spans="1:1" x14ac:dyDescent="0.25">
      <c r="A67476" s="4"/>
    </row>
    <row r="67477" spans="1:1" x14ac:dyDescent="0.25">
      <c r="A67477" s="4"/>
    </row>
    <row r="67478" spans="1:1" x14ac:dyDescent="0.25">
      <c r="A67478" s="4"/>
    </row>
    <row r="67479" spans="1:1" x14ac:dyDescent="0.25">
      <c r="A67479" s="4"/>
    </row>
    <row r="67480" spans="1:1" x14ac:dyDescent="0.25">
      <c r="A67480" s="4"/>
    </row>
    <row r="67481" spans="1:1" x14ac:dyDescent="0.25">
      <c r="A67481" s="4"/>
    </row>
    <row r="67482" spans="1:1" x14ac:dyDescent="0.25">
      <c r="A67482" s="4"/>
    </row>
    <row r="67483" spans="1:1" x14ac:dyDescent="0.25">
      <c r="A67483" s="4"/>
    </row>
    <row r="67484" spans="1:1" x14ac:dyDescent="0.25">
      <c r="A67484" s="4"/>
    </row>
    <row r="67485" spans="1:1" x14ac:dyDescent="0.25">
      <c r="A67485" s="4"/>
    </row>
    <row r="67486" spans="1:1" x14ac:dyDescent="0.25">
      <c r="A67486" s="4"/>
    </row>
    <row r="67487" spans="1:1" x14ac:dyDescent="0.25">
      <c r="A67487" s="4"/>
    </row>
    <row r="67488" spans="1:1" x14ac:dyDescent="0.25">
      <c r="A67488" s="4"/>
    </row>
    <row r="67489" spans="1:1" x14ac:dyDescent="0.25">
      <c r="A67489" s="4"/>
    </row>
    <row r="67490" spans="1:1" x14ac:dyDescent="0.25">
      <c r="A67490" s="4"/>
    </row>
    <row r="67491" spans="1:1" x14ac:dyDescent="0.25">
      <c r="A67491" s="4"/>
    </row>
    <row r="67492" spans="1:1" x14ac:dyDescent="0.25">
      <c r="A67492" s="4"/>
    </row>
    <row r="67493" spans="1:1" x14ac:dyDescent="0.25">
      <c r="A67493" s="4"/>
    </row>
    <row r="67494" spans="1:1" x14ac:dyDescent="0.25">
      <c r="A67494" s="4"/>
    </row>
    <row r="67495" spans="1:1" x14ac:dyDescent="0.25">
      <c r="A67495" s="4"/>
    </row>
    <row r="67496" spans="1:1" x14ac:dyDescent="0.25">
      <c r="A67496" s="4"/>
    </row>
    <row r="67497" spans="1:1" x14ac:dyDescent="0.25">
      <c r="A67497" s="4"/>
    </row>
    <row r="67498" spans="1:1" x14ac:dyDescent="0.25">
      <c r="A67498" s="4"/>
    </row>
    <row r="67499" spans="1:1" x14ac:dyDescent="0.25">
      <c r="A67499" s="4"/>
    </row>
    <row r="67500" spans="1:1" x14ac:dyDescent="0.25">
      <c r="A67500" s="4"/>
    </row>
    <row r="67501" spans="1:1" x14ac:dyDescent="0.25">
      <c r="A67501" s="4"/>
    </row>
    <row r="67502" spans="1:1" x14ac:dyDescent="0.25">
      <c r="A67502" s="4"/>
    </row>
    <row r="67503" spans="1:1" x14ac:dyDescent="0.25">
      <c r="A67503" s="4"/>
    </row>
    <row r="67504" spans="1:1" x14ac:dyDescent="0.25">
      <c r="A67504" s="4"/>
    </row>
    <row r="67505" spans="1:1" x14ac:dyDescent="0.25">
      <c r="A67505" s="4"/>
    </row>
    <row r="67506" spans="1:1" x14ac:dyDescent="0.25">
      <c r="A67506" s="4"/>
    </row>
    <row r="67507" spans="1:1" x14ac:dyDescent="0.25">
      <c r="A67507" s="4"/>
    </row>
    <row r="67508" spans="1:1" x14ac:dyDescent="0.25">
      <c r="A67508" s="4"/>
    </row>
    <row r="67509" spans="1:1" x14ac:dyDescent="0.25">
      <c r="A67509" s="4"/>
    </row>
    <row r="67510" spans="1:1" x14ac:dyDescent="0.25">
      <c r="A67510" s="4"/>
    </row>
    <row r="67511" spans="1:1" x14ac:dyDescent="0.25">
      <c r="A67511" s="4"/>
    </row>
    <row r="67512" spans="1:1" x14ac:dyDescent="0.25">
      <c r="A67512" s="4"/>
    </row>
    <row r="67513" spans="1:1" x14ac:dyDescent="0.25">
      <c r="A67513" s="4"/>
    </row>
    <row r="67514" spans="1:1" x14ac:dyDescent="0.25">
      <c r="A67514" s="4"/>
    </row>
    <row r="67515" spans="1:1" x14ac:dyDescent="0.25">
      <c r="A67515" s="4"/>
    </row>
    <row r="67516" spans="1:1" x14ac:dyDescent="0.25">
      <c r="A67516" s="4"/>
    </row>
    <row r="67517" spans="1:1" x14ac:dyDescent="0.25">
      <c r="A67517" s="4"/>
    </row>
    <row r="67518" spans="1:1" x14ac:dyDescent="0.25">
      <c r="A67518" s="4"/>
    </row>
    <row r="67519" spans="1:1" x14ac:dyDescent="0.25">
      <c r="A67519" s="4"/>
    </row>
    <row r="67520" spans="1:1" x14ac:dyDescent="0.25">
      <c r="A67520" s="4"/>
    </row>
    <row r="67521" spans="1:1" x14ac:dyDescent="0.25">
      <c r="A67521" s="4"/>
    </row>
    <row r="67522" spans="1:1" x14ac:dyDescent="0.25">
      <c r="A67522" s="4"/>
    </row>
    <row r="67523" spans="1:1" x14ac:dyDescent="0.25">
      <c r="A67523" s="4"/>
    </row>
    <row r="67524" spans="1:1" x14ac:dyDescent="0.25">
      <c r="A67524" s="4"/>
    </row>
    <row r="67525" spans="1:1" x14ac:dyDescent="0.25">
      <c r="A67525" s="4"/>
    </row>
    <row r="67526" spans="1:1" x14ac:dyDescent="0.25">
      <c r="A67526" s="4"/>
    </row>
    <row r="67527" spans="1:1" x14ac:dyDescent="0.25">
      <c r="A67527" s="4"/>
    </row>
    <row r="67528" spans="1:1" x14ac:dyDescent="0.25">
      <c r="A67528" s="4"/>
    </row>
    <row r="67529" spans="1:1" x14ac:dyDescent="0.25">
      <c r="A67529" s="4"/>
    </row>
    <row r="67530" spans="1:1" x14ac:dyDescent="0.25">
      <c r="A67530" s="4"/>
    </row>
    <row r="67531" spans="1:1" x14ac:dyDescent="0.25">
      <c r="A67531" s="4"/>
    </row>
    <row r="67532" spans="1:1" x14ac:dyDescent="0.25">
      <c r="A67532" s="4"/>
    </row>
    <row r="67533" spans="1:1" x14ac:dyDescent="0.25">
      <c r="A67533" s="4"/>
    </row>
    <row r="67534" spans="1:1" x14ac:dyDescent="0.25">
      <c r="A67534" s="4"/>
    </row>
    <row r="67535" spans="1:1" x14ac:dyDescent="0.25">
      <c r="A67535" s="4"/>
    </row>
    <row r="67536" spans="1:1" x14ac:dyDescent="0.25">
      <c r="A67536" s="4"/>
    </row>
    <row r="67537" spans="1:1" x14ac:dyDescent="0.25">
      <c r="A67537" s="4"/>
    </row>
    <row r="67538" spans="1:1" x14ac:dyDescent="0.25">
      <c r="A67538" s="4"/>
    </row>
    <row r="67539" spans="1:1" x14ac:dyDescent="0.25">
      <c r="A67539" s="4"/>
    </row>
    <row r="67540" spans="1:1" x14ac:dyDescent="0.25">
      <c r="A67540" s="4"/>
    </row>
    <row r="67541" spans="1:1" x14ac:dyDescent="0.25">
      <c r="A67541" s="4"/>
    </row>
    <row r="67542" spans="1:1" x14ac:dyDescent="0.25">
      <c r="A67542" s="4"/>
    </row>
    <row r="67543" spans="1:1" x14ac:dyDescent="0.25">
      <c r="A67543" s="4"/>
    </row>
    <row r="67544" spans="1:1" x14ac:dyDescent="0.25">
      <c r="A67544" s="4"/>
    </row>
    <row r="67545" spans="1:1" x14ac:dyDescent="0.25">
      <c r="A67545" s="4"/>
    </row>
    <row r="67546" spans="1:1" x14ac:dyDescent="0.25">
      <c r="A67546" s="4"/>
    </row>
    <row r="67547" spans="1:1" x14ac:dyDescent="0.25">
      <c r="A67547" s="4"/>
    </row>
    <row r="67548" spans="1:1" x14ac:dyDescent="0.25">
      <c r="A67548" s="4"/>
    </row>
    <row r="67549" spans="1:1" x14ac:dyDescent="0.25">
      <c r="A67549" s="4"/>
    </row>
    <row r="67550" spans="1:1" x14ac:dyDescent="0.25">
      <c r="A67550" s="4"/>
    </row>
    <row r="67551" spans="1:1" x14ac:dyDescent="0.25">
      <c r="A67551" s="4"/>
    </row>
    <row r="67552" spans="1:1" x14ac:dyDescent="0.25">
      <c r="A67552" s="4"/>
    </row>
    <row r="67553" spans="1:1" x14ac:dyDescent="0.25">
      <c r="A67553" s="4"/>
    </row>
    <row r="67554" spans="1:1" x14ac:dyDescent="0.25">
      <c r="A67554" s="4"/>
    </row>
    <row r="67555" spans="1:1" x14ac:dyDescent="0.25">
      <c r="A67555" s="4"/>
    </row>
    <row r="67556" spans="1:1" x14ac:dyDescent="0.25">
      <c r="A67556" s="4"/>
    </row>
    <row r="67557" spans="1:1" x14ac:dyDescent="0.25">
      <c r="A67557" s="4"/>
    </row>
    <row r="67558" spans="1:1" x14ac:dyDescent="0.25">
      <c r="A67558" s="4"/>
    </row>
    <row r="67559" spans="1:1" x14ac:dyDescent="0.25">
      <c r="A67559" s="4"/>
    </row>
    <row r="67560" spans="1:1" x14ac:dyDescent="0.25">
      <c r="A67560" s="4"/>
    </row>
    <row r="67561" spans="1:1" x14ac:dyDescent="0.25">
      <c r="A67561" s="4"/>
    </row>
    <row r="67562" spans="1:1" x14ac:dyDescent="0.25">
      <c r="A67562" s="4"/>
    </row>
    <row r="67563" spans="1:1" x14ac:dyDescent="0.25">
      <c r="A67563" s="4"/>
    </row>
    <row r="67564" spans="1:1" x14ac:dyDescent="0.25">
      <c r="A67564" s="4"/>
    </row>
    <row r="67565" spans="1:1" x14ac:dyDescent="0.25">
      <c r="A67565" s="4"/>
    </row>
    <row r="67566" spans="1:1" x14ac:dyDescent="0.25">
      <c r="A67566" s="4"/>
    </row>
    <row r="67567" spans="1:1" x14ac:dyDescent="0.25">
      <c r="A67567" s="4"/>
    </row>
    <row r="67568" spans="1:1" x14ac:dyDescent="0.25">
      <c r="A67568" s="4"/>
    </row>
    <row r="67569" spans="1:1" x14ac:dyDescent="0.25">
      <c r="A67569" s="4"/>
    </row>
    <row r="67570" spans="1:1" x14ac:dyDescent="0.25">
      <c r="A67570" s="4"/>
    </row>
    <row r="67571" spans="1:1" x14ac:dyDescent="0.25">
      <c r="A67571" s="4"/>
    </row>
    <row r="67572" spans="1:1" x14ac:dyDescent="0.25">
      <c r="A67572" s="4"/>
    </row>
    <row r="67573" spans="1:1" x14ac:dyDescent="0.25">
      <c r="A67573" s="4"/>
    </row>
    <row r="67574" spans="1:1" x14ac:dyDescent="0.25">
      <c r="A67574" s="4"/>
    </row>
    <row r="67575" spans="1:1" x14ac:dyDescent="0.25">
      <c r="A67575" s="4"/>
    </row>
    <row r="67576" spans="1:1" x14ac:dyDescent="0.25">
      <c r="A67576" s="4"/>
    </row>
    <row r="67577" spans="1:1" x14ac:dyDescent="0.25">
      <c r="A67577" s="4"/>
    </row>
    <row r="67578" spans="1:1" x14ac:dyDescent="0.25">
      <c r="A67578" s="4"/>
    </row>
    <row r="67579" spans="1:1" x14ac:dyDescent="0.25">
      <c r="A67579" s="4"/>
    </row>
    <row r="67580" spans="1:1" x14ac:dyDescent="0.25">
      <c r="A67580" s="4"/>
    </row>
    <row r="67581" spans="1:1" x14ac:dyDescent="0.25">
      <c r="A67581" s="4"/>
    </row>
    <row r="67582" spans="1:1" x14ac:dyDescent="0.25">
      <c r="A67582" s="4"/>
    </row>
    <row r="67583" spans="1:1" x14ac:dyDescent="0.25">
      <c r="A67583" s="4"/>
    </row>
    <row r="67584" spans="1:1" x14ac:dyDescent="0.25">
      <c r="A67584" s="4"/>
    </row>
    <row r="67585" spans="1:1" x14ac:dyDescent="0.25">
      <c r="A67585" s="4"/>
    </row>
    <row r="67586" spans="1:1" x14ac:dyDescent="0.25">
      <c r="A67586" s="4"/>
    </row>
    <row r="67587" spans="1:1" x14ac:dyDescent="0.25">
      <c r="A67587" s="4"/>
    </row>
    <row r="67588" spans="1:1" x14ac:dyDescent="0.25">
      <c r="A67588" s="4"/>
    </row>
    <row r="67589" spans="1:1" x14ac:dyDescent="0.25">
      <c r="A67589" s="4"/>
    </row>
    <row r="67590" spans="1:1" x14ac:dyDescent="0.25">
      <c r="A67590" s="4"/>
    </row>
    <row r="67591" spans="1:1" x14ac:dyDescent="0.25">
      <c r="A67591" s="4"/>
    </row>
    <row r="67592" spans="1:1" x14ac:dyDescent="0.25">
      <c r="A67592" s="4"/>
    </row>
    <row r="67593" spans="1:1" x14ac:dyDescent="0.25">
      <c r="A67593" s="4"/>
    </row>
    <row r="67594" spans="1:1" x14ac:dyDescent="0.25">
      <c r="A67594" s="4"/>
    </row>
    <row r="67595" spans="1:1" x14ac:dyDescent="0.25">
      <c r="A67595" s="4"/>
    </row>
    <row r="67596" spans="1:1" x14ac:dyDescent="0.25">
      <c r="A67596" s="4"/>
    </row>
    <row r="67597" spans="1:1" x14ac:dyDescent="0.25">
      <c r="A67597" s="4"/>
    </row>
    <row r="67598" spans="1:1" x14ac:dyDescent="0.25">
      <c r="A67598" s="4"/>
    </row>
    <row r="67599" spans="1:1" x14ac:dyDescent="0.25">
      <c r="A67599" s="4"/>
    </row>
    <row r="67600" spans="1:1" x14ac:dyDescent="0.25">
      <c r="A67600" s="4"/>
    </row>
    <row r="67601" spans="1:1" x14ac:dyDescent="0.25">
      <c r="A67601" s="4"/>
    </row>
    <row r="67602" spans="1:1" x14ac:dyDescent="0.25">
      <c r="A67602" s="4"/>
    </row>
    <row r="67603" spans="1:1" x14ac:dyDescent="0.25">
      <c r="A67603" s="4"/>
    </row>
    <row r="67604" spans="1:1" x14ac:dyDescent="0.25">
      <c r="A67604" s="4"/>
    </row>
    <row r="67605" spans="1:1" x14ac:dyDescent="0.25">
      <c r="A67605" s="4"/>
    </row>
    <row r="67606" spans="1:1" x14ac:dyDescent="0.25">
      <c r="A67606" s="4"/>
    </row>
    <row r="67607" spans="1:1" x14ac:dyDescent="0.25">
      <c r="A67607" s="4"/>
    </row>
    <row r="67608" spans="1:1" x14ac:dyDescent="0.25">
      <c r="A67608" s="4"/>
    </row>
    <row r="67609" spans="1:1" x14ac:dyDescent="0.25">
      <c r="A67609" s="4"/>
    </row>
    <row r="67610" spans="1:1" x14ac:dyDescent="0.25">
      <c r="A67610" s="4"/>
    </row>
    <row r="67611" spans="1:1" x14ac:dyDescent="0.25">
      <c r="A67611" s="4"/>
    </row>
    <row r="67612" spans="1:1" x14ac:dyDescent="0.25">
      <c r="A67612" s="4"/>
    </row>
    <row r="67613" spans="1:1" x14ac:dyDescent="0.25">
      <c r="A67613" s="4"/>
    </row>
    <row r="67614" spans="1:1" x14ac:dyDescent="0.25">
      <c r="A67614" s="4"/>
    </row>
    <row r="67615" spans="1:1" x14ac:dyDescent="0.25">
      <c r="A67615" s="4"/>
    </row>
    <row r="67616" spans="1:1" x14ac:dyDescent="0.25">
      <c r="A67616" s="4"/>
    </row>
    <row r="67617" spans="1:1" x14ac:dyDescent="0.25">
      <c r="A67617" s="4"/>
    </row>
    <row r="67618" spans="1:1" x14ac:dyDescent="0.25">
      <c r="A67618" s="4"/>
    </row>
    <row r="67619" spans="1:1" x14ac:dyDescent="0.25">
      <c r="A67619" s="4"/>
    </row>
    <row r="67620" spans="1:1" x14ac:dyDescent="0.25">
      <c r="A67620" s="4"/>
    </row>
    <row r="67621" spans="1:1" x14ac:dyDescent="0.25">
      <c r="A67621" s="4"/>
    </row>
    <row r="67622" spans="1:1" x14ac:dyDescent="0.25">
      <c r="A67622" s="4"/>
    </row>
    <row r="67623" spans="1:1" x14ac:dyDescent="0.25">
      <c r="A67623" s="4"/>
    </row>
    <row r="67624" spans="1:1" x14ac:dyDescent="0.25">
      <c r="A67624" s="4"/>
    </row>
    <row r="67625" spans="1:1" x14ac:dyDescent="0.25">
      <c r="A67625" s="4"/>
    </row>
    <row r="67626" spans="1:1" x14ac:dyDescent="0.25">
      <c r="A67626" s="4"/>
    </row>
    <row r="67627" spans="1:1" x14ac:dyDescent="0.25">
      <c r="A67627" s="4"/>
    </row>
    <row r="67628" spans="1:1" x14ac:dyDescent="0.25">
      <c r="A67628" s="4"/>
    </row>
    <row r="67629" spans="1:1" x14ac:dyDescent="0.25">
      <c r="A67629" s="4"/>
    </row>
    <row r="67630" spans="1:1" x14ac:dyDescent="0.25">
      <c r="A67630" s="4"/>
    </row>
    <row r="67631" spans="1:1" x14ac:dyDescent="0.25">
      <c r="A67631" s="4"/>
    </row>
    <row r="67632" spans="1:1" x14ac:dyDescent="0.25">
      <c r="A67632" s="4"/>
    </row>
    <row r="67633" spans="1:1" x14ac:dyDescent="0.25">
      <c r="A67633" s="4"/>
    </row>
    <row r="67634" spans="1:1" x14ac:dyDescent="0.25">
      <c r="A67634" s="4"/>
    </row>
    <row r="67635" spans="1:1" x14ac:dyDescent="0.25">
      <c r="A67635" s="4"/>
    </row>
    <row r="67636" spans="1:1" x14ac:dyDescent="0.25">
      <c r="A67636" s="4"/>
    </row>
    <row r="67637" spans="1:1" x14ac:dyDescent="0.25">
      <c r="A67637" s="4"/>
    </row>
    <row r="67638" spans="1:1" x14ac:dyDescent="0.25">
      <c r="A67638" s="4"/>
    </row>
    <row r="67639" spans="1:1" x14ac:dyDescent="0.25">
      <c r="A67639" s="4"/>
    </row>
    <row r="67640" spans="1:1" x14ac:dyDescent="0.25">
      <c r="A67640" s="4"/>
    </row>
    <row r="67641" spans="1:1" x14ac:dyDescent="0.25">
      <c r="A67641" s="4"/>
    </row>
    <row r="67642" spans="1:1" x14ac:dyDescent="0.25">
      <c r="A67642" s="4"/>
    </row>
    <row r="67643" spans="1:1" x14ac:dyDescent="0.25">
      <c r="A67643" s="4"/>
    </row>
    <row r="67644" spans="1:1" x14ac:dyDescent="0.25">
      <c r="A67644" s="4"/>
    </row>
    <row r="67645" spans="1:1" x14ac:dyDescent="0.25">
      <c r="A67645" s="4"/>
    </row>
    <row r="67646" spans="1:1" x14ac:dyDescent="0.25">
      <c r="A67646" s="4"/>
    </row>
    <row r="67647" spans="1:1" x14ac:dyDescent="0.25">
      <c r="A67647" s="4"/>
    </row>
    <row r="67648" spans="1:1" x14ac:dyDescent="0.25">
      <c r="A67648" s="4"/>
    </row>
    <row r="67649" spans="1:1" x14ac:dyDescent="0.25">
      <c r="A67649" s="4"/>
    </row>
    <row r="67650" spans="1:1" x14ac:dyDescent="0.25">
      <c r="A67650" s="4"/>
    </row>
    <row r="67651" spans="1:1" x14ac:dyDescent="0.25">
      <c r="A67651" s="4"/>
    </row>
    <row r="67652" spans="1:1" x14ac:dyDescent="0.25">
      <c r="A67652" s="4"/>
    </row>
    <row r="67653" spans="1:1" x14ac:dyDescent="0.25">
      <c r="A67653" s="4"/>
    </row>
    <row r="67654" spans="1:1" x14ac:dyDescent="0.25">
      <c r="A67654" s="4"/>
    </row>
    <row r="67655" spans="1:1" x14ac:dyDescent="0.25">
      <c r="A67655" s="4"/>
    </row>
    <row r="67656" spans="1:1" x14ac:dyDescent="0.25">
      <c r="A67656" s="4"/>
    </row>
    <row r="67657" spans="1:1" x14ac:dyDescent="0.25">
      <c r="A67657" s="4"/>
    </row>
    <row r="67658" spans="1:1" x14ac:dyDescent="0.25">
      <c r="A67658" s="4"/>
    </row>
    <row r="67659" spans="1:1" x14ac:dyDescent="0.25">
      <c r="A67659" s="4"/>
    </row>
    <row r="67660" spans="1:1" x14ac:dyDescent="0.25">
      <c r="A67660" s="4"/>
    </row>
    <row r="67661" spans="1:1" x14ac:dyDescent="0.25">
      <c r="A67661" s="4"/>
    </row>
    <row r="67662" spans="1:1" x14ac:dyDescent="0.25">
      <c r="A67662" s="4"/>
    </row>
    <row r="67663" spans="1:1" x14ac:dyDescent="0.25">
      <c r="A67663" s="4"/>
    </row>
    <row r="67664" spans="1:1" x14ac:dyDescent="0.25">
      <c r="A67664" s="4"/>
    </row>
    <row r="67665" spans="1:1" x14ac:dyDescent="0.25">
      <c r="A67665" s="4"/>
    </row>
    <row r="67666" spans="1:1" x14ac:dyDescent="0.25">
      <c r="A67666" s="4"/>
    </row>
    <row r="67667" spans="1:1" x14ac:dyDescent="0.25">
      <c r="A67667" s="4"/>
    </row>
    <row r="67668" spans="1:1" x14ac:dyDescent="0.25">
      <c r="A67668" s="4"/>
    </row>
    <row r="67669" spans="1:1" x14ac:dyDescent="0.25">
      <c r="A67669" s="4"/>
    </row>
    <row r="67670" spans="1:1" x14ac:dyDescent="0.25">
      <c r="A67670" s="4"/>
    </row>
    <row r="67671" spans="1:1" x14ac:dyDescent="0.25">
      <c r="A67671" s="4"/>
    </row>
    <row r="67672" spans="1:1" x14ac:dyDescent="0.25">
      <c r="A67672" s="4"/>
    </row>
    <row r="67673" spans="1:1" x14ac:dyDescent="0.25">
      <c r="A67673" s="4"/>
    </row>
    <row r="67674" spans="1:1" x14ac:dyDescent="0.25">
      <c r="A67674" s="4"/>
    </row>
    <row r="67675" spans="1:1" x14ac:dyDescent="0.25">
      <c r="A67675" s="4"/>
    </row>
    <row r="67676" spans="1:1" x14ac:dyDescent="0.25">
      <c r="A67676" s="4"/>
    </row>
    <row r="67677" spans="1:1" x14ac:dyDescent="0.25">
      <c r="A67677" s="4"/>
    </row>
    <row r="67678" spans="1:1" x14ac:dyDescent="0.25">
      <c r="A67678" s="4"/>
    </row>
    <row r="67679" spans="1:1" x14ac:dyDescent="0.25">
      <c r="A67679" s="4"/>
    </row>
    <row r="67680" spans="1:1" x14ac:dyDescent="0.25">
      <c r="A67680" s="4"/>
    </row>
    <row r="67681" spans="1:1" x14ac:dyDescent="0.25">
      <c r="A67681" s="4"/>
    </row>
    <row r="67682" spans="1:1" x14ac:dyDescent="0.25">
      <c r="A67682" s="4"/>
    </row>
    <row r="67683" spans="1:1" x14ac:dyDescent="0.25">
      <c r="A67683" s="4"/>
    </row>
    <row r="67684" spans="1:1" x14ac:dyDescent="0.25">
      <c r="A67684" s="4"/>
    </row>
    <row r="67685" spans="1:1" x14ac:dyDescent="0.25">
      <c r="A67685" s="4"/>
    </row>
    <row r="67686" spans="1:1" x14ac:dyDescent="0.25">
      <c r="A67686" s="4"/>
    </row>
    <row r="67687" spans="1:1" x14ac:dyDescent="0.25">
      <c r="A67687" s="4"/>
    </row>
    <row r="67688" spans="1:1" x14ac:dyDescent="0.25">
      <c r="A67688" s="4"/>
    </row>
    <row r="67689" spans="1:1" x14ac:dyDescent="0.25">
      <c r="A67689" s="4"/>
    </row>
    <row r="67690" spans="1:1" x14ac:dyDescent="0.25">
      <c r="A67690" s="4"/>
    </row>
    <row r="67691" spans="1:1" x14ac:dyDescent="0.25">
      <c r="A67691" s="4"/>
    </row>
    <row r="67692" spans="1:1" x14ac:dyDescent="0.25">
      <c r="A67692" s="4"/>
    </row>
    <row r="67693" spans="1:1" x14ac:dyDescent="0.25">
      <c r="A67693" s="4"/>
    </row>
    <row r="67694" spans="1:1" x14ac:dyDescent="0.25">
      <c r="A67694" s="4"/>
    </row>
    <row r="67695" spans="1:1" x14ac:dyDescent="0.25">
      <c r="A67695" s="4"/>
    </row>
    <row r="67696" spans="1:1" x14ac:dyDescent="0.25">
      <c r="A67696" s="4"/>
    </row>
    <row r="67697" spans="1:1" x14ac:dyDescent="0.25">
      <c r="A67697" s="4"/>
    </row>
    <row r="67698" spans="1:1" x14ac:dyDescent="0.25">
      <c r="A67698" s="4"/>
    </row>
    <row r="67699" spans="1:1" x14ac:dyDescent="0.25">
      <c r="A67699" s="4"/>
    </row>
    <row r="67700" spans="1:1" x14ac:dyDescent="0.25">
      <c r="A67700" s="4"/>
    </row>
    <row r="67701" spans="1:1" x14ac:dyDescent="0.25">
      <c r="A67701" s="4"/>
    </row>
    <row r="67702" spans="1:1" x14ac:dyDescent="0.25">
      <c r="A67702" s="4"/>
    </row>
    <row r="67703" spans="1:1" x14ac:dyDescent="0.25">
      <c r="A67703" s="4"/>
    </row>
    <row r="67704" spans="1:1" x14ac:dyDescent="0.25">
      <c r="A67704" s="4"/>
    </row>
    <row r="67705" spans="1:1" x14ac:dyDescent="0.25">
      <c r="A67705" s="4"/>
    </row>
    <row r="67706" spans="1:1" x14ac:dyDescent="0.25">
      <c r="A67706" s="4"/>
    </row>
    <row r="67707" spans="1:1" x14ac:dyDescent="0.25">
      <c r="A67707" s="4"/>
    </row>
    <row r="67708" spans="1:1" x14ac:dyDescent="0.25">
      <c r="A67708" s="4"/>
    </row>
    <row r="67709" spans="1:1" x14ac:dyDescent="0.25">
      <c r="A67709" s="4"/>
    </row>
    <row r="67710" spans="1:1" x14ac:dyDescent="0.25">
      <c r="A67710" s="4"/>
    </row>
    <row r="67711" spans="1:1" x14ac:dyDescent="0.25">
      <c r="A67711" s="4"/>
    </row>
    <row r="67712" spans="1:1" x14ac:dyDescent="0.25">
      <c r="A67712" s="4"/>
    </row>
    <row r="67713" spans="1:1" x14ac:dyDescent="0.25">
      <c r="A67713" s="4"/>
    </row>
    <row r="67714" spans="1:1" x14ac:dyDescent="0.25">
      <c r="A67714" s="4"/>
    </row>
    <row r="67715" spans="1:1" x14ac:dyDescent="0.25">
      <c r="A67715" s="4"/>
    </row>
    <row r="67716" spans="1:1" x14ac:dyDescent="0.25">
      <c r="A67716" s="4"/>
    </row>
    <row r="67717" spans="1:1" x14ac:dyDescent="0.25">
      <c r="A67717" s="4"/>
    </row>
    <row r="67718" spans="1:1" x14ac:dyDescent="0.25">
      <c r="A67718" s="4"/>
    </row>
    <row r="67719" spans="1:1" x14ac:dyDescent="0.25">
      <c r="A67719" s="4"/>
    </row>
    <row r="67720" spans="1:1" x14ac:dyDescent="0.25">
      <c r="A67720" s="4"/>
    </row>
    <row r="67721" spans="1:1" x14ac:dyDescent="0.25">
      <c r="A67721" s="4"/>
    </row>
    <row r="67722" spans="1:1" x14ac:dyDescent="0.25">
      <c r="A67722" s="4"/>
    </row>
    <row r="67723" spans="1:1" x14ac:dyDescent="0.25">
      <c r="A67723" s="4"/>
    </row>
    <row r="67724" spans="1:1" x14ac:dyDescent="0.25">
      <c r="A67724" s="4"/>
    </row>
    <row r="67725" spans="1:1" x14ac:dyDescent="0.25">
      <c r="A67725" s="4"/>
    </row>
    <row r="67726" spans="1:1" x14ac:dyDescent="0.25">
      <c r="A67726" s="4"/>
    </row>
    <row r="67727" spans="1:1" x14ac:dyDescent="0.25">
      <c r="A67727" s="4"/>
    </row>
    <row r="67728" spans="1:1" x14ac:dyDescent="0.25">
      <c r="A67728" s="4"/>
    </row>
    <row r="67729" spans="1:1" x14ac:dyDescent="0.25">
      <c r="A67729" s="4"/>
    </row>
    <row r="67730" spans="1:1" x14ac:dyDescent="0.25">
      <c r="A67730" s="4"/>
    </row>
    <row r="67731" spans="1:1" x14ac:dyDescent="0.25">
      <c r="A67731" s="4"/>
    </row>
    <row r="67732" spans="1:1" x14ac:dyDescent="0.25">
      <c r="A67732" s="4"/>
    </row>
    <row r="67733" spans="1:1" x14ac:dyDescent="0.25">
      <c r="A67733" s="4"/>
    </row>
    <row r="67734" spans="1:1" x14ac:dyDescent="0.25">
      <c r="A67734" s="4"/>
    </row>
    <row r="67735" spans="1:1" x14ac:dyDescent="0.25">
      <c r="A67735" s="4"/>
    </row>
    <row r="67736" spans="1:1" x14ac:dyDescent="0.25">
      <c r="A67736" s="4"/>
    </row>
    <row r="67737" spans="1:1" x14ac:dyDescent="0.25">
      <c r="A67737" s="4"/>
    </row>
    <row r="67738" spans="1:1" x14ac:dyDescent="0.25">
      <c r="A67738" s="4"/>
    </row>
    <row r="67739" spans="1:1" x14ac:dyDescent="0.25">
      <c r="A67739" s="4"/>
    </row>
    <row r="67740" spans="1:1" x14ac:dyDescent="0.25">
      <c r="A67740" s="4"/>
    </row>
    <row r="67741" spans="1:1" x14ac:dyDescent="0.25">
      <c r="A67741" s="4"/>
    </row>
    <row r="67742" spans="1:1" x14ac:dyDescent="0.25">
      <c r="A67742" s="4"/>
    </row>
    <row r="67743" spans="1:1" x14ac:dyDescent="0.25">
      <c r="A67743" s="4"/>
    </row>
    <row r="67744" spans="1:1" x14ac:dyDescent="0.25">
      <c r="A67744" s="4"/>
    </row>
    <row r="67745" spans="1:1" x14ac:dyDescent="0.25">
      <c r="A67745" s="4"/>
    </row>
    <row r="67746" spans="1:1" x14ac:dyDescent="0.25">
      <c r="A67746" s="4"/>
    </row>
    <row r="67747" spans="1:1" x14ac:dyDescent="0.25">
      <c r="A67747" s="4"/>
    </row>
    <row r="67748" spans="1:1" x14ac:dyDescent="0.25">
      <c r="A67748" s="4"/>
    </row>
    <row r="67749" spans="1:1" x14ac:dyDescent="0.25">
      <c r="A67749" s="4"/>
    </row>
    <row r="67750" spans="1:1" x14ac:dyDescent="0.25">
      <c r="A67750" s="4"/>
    </row>
    <row r="67751" spans="1:1" x14ac:dyDescent="0.25">
      <c r="A67751" s="4"/>
    </row>
    <row r="67752" spans="1:1" x14ac:dyDescent="0.25">
      <c r="A67752" s="4"/>
    </row>
    <row r="67753" spans="1:1" x14ac:dyDescent="0.25">
      <c r="A67753" s="4"/>
    </row>
    <row r="67754" spans="1:1" x14ac:dyDescent="0.25">
      <c r="A67754" s="4"/>
    </row>
    <row r="67755" spans="1:1" x14ac:dyDescent="0.25">
      <c r="A67755" s="4"/>
    </row>
    <row r="67756" spans="1:1" x14ac:dyDescent="0.25">
      <c r="A67756" s="4"/>
    </row>
    <row r="67757" spans="1:1" x14ac:dyDescent="0.25">
      <c r="A67757" s="4"/>
    </row>
    <row r="67758" spans="1:1" x14ac:dyDescent="0.25">
      <c r="A67758" s="4"/>
    </row>
    <row r="67759" spans="1:1" x14ac:dyDescent="0.25">
      <c r="A67759" s="4"/>
    </row>
    <row r="67760" spans="1:1" x14ac:dyDescent="0.25">
      <c r="A67760" s="4"/>
    </row>
    <row r="67761" spans="1:1" x14ac:dyDescent="0.25">
      <c r="A67761" s="4"/>
    </row>
    <row r="67762" spans="1:1" x14ac:dyDescent="0.25">
      <c r="A67762" s="4"/>
    </row>
    <row r="67763" spans="1:1" x14ac:dyDescent="0.25">
      <c r="A67763" s="4"/>
    </row>
    <row r="67764" spans="1:1" x14ac:dyDescent="0.25">
      <c r="A67764" s="4"/>
    </row>
    <row r="67765" spans="1:1" x14ac:dyDescent="0.25">
      <c r="A67765" s="4"/>
    </row>
    <row r="67766" spans="1:1" x14ac:dyDescent="0.25">
      <c r="A67766" s="4"/>
    </row>
    <row r="67767" spans="1:1" x14ac:dyDescent="0.25">
      <c r="A67767" s="4"/>
    </row>
    <row r="67768" spans="1:1" x14ac:dyDescent="0.25">
      <c r="A67768" s="4"/>
    </row>
    <row r="67769" spans="1:1" x14ac:dyDescent="0.25">
      <c r="A67769" s="4"/>
    </row>
    <row r="67770" spans="1:1" x14ac:dyDescent="0.25">
      <c r="A67770" s="4"/>
    </row>
    <row r="67771" spans="1:1" x14ac:dyDescent="0.25">
      <c r="A67771" s="4"/>
    </row>
    <row r="67772" spans="1:1" x14ac:dyDescent="0.25">
      <c r="A67772" s="4"/>
    </row>
    <row r="67773" spans="1:1" x14ac:dyDescent="0.25">
      <c r="A67773" s="4"/>
    </row>
    <row r="67774" spans="1:1" x14ac:dyDescent="0.25">
      <c r="A67774" s="4"/>
    </row>
    <row r="67775" spans="1:1" x14ac:dyDescent="0.25">
      <c r="A67775" s="4"/>
    </row>
    <row r="67776" spans="1:1" x14ac:dyDescent="0.25">
      <c r="A67776" s="4"/>
    </row>
    <row r="67777" spans="1:1" x14ac:dyDescent="0.25">
      <c r="A67777" s="4"/>
    </row>
    <row r="67778" spans="1:1" x14ac:dyDescent="0.25">
      <c r="A67778" s="4"/>
    </row>
    <row r="67779" spans="1:1" x14ac:dyDescent="0.25">
      <c r="A67779" s="4"/>
    </row>
    <row r="67780" spans="1:1" x14ac:dyDescent="0.25">
      <c r="A67780" s="4"/>
    </row>
    <row r="67781" spans="1:1" x14ac:dyDescent="0.25">
      <c r="A67781" s="4"/>
    </row>
    <row r="67782" spans="1:1" x14ac:dyDescent="0.25">
      <c r="A67782" s="4"/>
    </row>
    <row r="67783" spans="1:1" x14ac:dyDescent="0.25">
      <c r="A67783" s="4"/>
    </row>
    <row r="67784" spans="1:1" x14ac:dyDescent="0.25">
      <c r="A67784" s="4"/>
    </row>
    <row r="67785" spans="1:1" x14ac:dyDescent="0.25">
      <c r="A67785" s="4"/>
    </row>
    <row r="67786" spans="1:1" x14ac:dyDescent="0.25">
      <c r="A67786" s="4"/>
    </row>
    <row r="67787" spans="1:1" x14ac:dyDescent="0.25">
      <c r="A67787" s="4"/>
    </row>
    <row r="67788" spans="1:1" x14ac:dyDescent="0.25">
      <c r="A67788" s="4"/>
    </row>
    <row r="67789" spans="1:1" x14ac:dyDescent="0.25">
      <c r="A67789" s="4"/>
    </row>
    <row r="67790" spans="1:1" x14ac:dyDescent="0.25">
      <c r="A67790" s="4"/>
    </row>
    <row r="67791" spans="1:1" x14ac:dyDescent="0.25">
      <c r="A67791" s="4"/>
    </row>
    <row r="67792" spans="1:1" x14ac:dyDescent="0.25">
      <c r="A67792" s="4"/>
    </row>
    <row r="67793" spans="1:1" x14ac:dyDescent="0.25">
      <c r="A67793" s="4"/>
    </row>
    <row r="67794" spans="1:1" x14ac:dyDescent="0.25">
      <c r="A67794" s="4"/>
    </row>
    <row r="67795" spans="1:1" x14ac:dyDescent="0.25">
      <c r="A67795" s="4"/>
    </row>
    <row r="67796" spans="1:1" x14ac:dyDescent="0.25">
      <c r="A67796" s="4"/>
    </row>
    <row r="67797" spans="1:1" x14ac:dyDescent="0.25">
      <c r="A67797" s="4"/>
    </row>
    <row r="67798" spans="1:1" x14ac:dyDescent="0.25">
      <c r="A67798" s="4"/>
    </row>
    <row r="67799" spans="1:1" x14ac:dyDescent="0.25">
      <c r="A67799" s="4"/>
    </row>
    <row r="67800" spans="1:1" x14ac:dyDescent="0.25">
      <c r="A67800" s="4"/>
    </row>
    <row r="67801" spans="1:1" x14ac:dyDescent="0.25">
      <c r="A67801" s="4"/>
    </row>
    <row r="67802" spans="1:1" x14ac:dyDescent="0.25">
      <c r="A67802" s="4"/>
    </row>
    <row r="67803" spans="1:1" x14ac:dyDescent="0.25">
      <c r="A67803" s="4"/>
    </row>
    <row r="67804" spans="1:1" x14ac:dyDescent="0.25">
      <c r="A67804" s="4"/>
    </row>
    <row r="67805" spans="1:1" x14ac:dyDescent="0.25">
      <c r="A67805" s="4"/>
    </row>
    <row r="67806" spans="1:1" x14ac:dyDescent="0.25">
      <c r="A67806" s="4"/>
    </row>
    <row r="67807" spans="1:1" x14ac:dyDescent="0.25">
      <c r="A67807" s="4"/>
    </row>
    <row r="67808" spans="1:1" x14ac:dyDescent="0.25">
      <c r="A67808" s="4"/>
    </row>
    <row r="67809" spans="1:1" x14ac:dyDescent="0.25">
      <c r="A67809" s="4"/>
    </row>
    <row r="67810" spans="1:1" x14ac:dyDescent="0.25">
      <c r="A67810" s="4"/>
    </row>
    <row r="67811" spans="1:1" x14ac:dyDescent="0.25">
      <c r="A67811" s="4"/>
    </row>
    <row r="67812" spans="1:1" x14ac:dyDescent="0.25">
      <c r="A67812" s="4"/>
    </row>
    <row r="67813" spans="1:1" x14ac:dyDescent="0.25">
      <c r="A67813" s="4"/>
    </row>
    <row r="67814" spans="1:1" x14ac:dyDescent="0.25">
      <c r="A67814" s="4"/>
    </row>
    <row r="67815" spans="1:1" x14ac:dyDescent="0.25">
      <c r="A67815" s="4"/>
    </row>
    <row r="67816" spans="1:1" x14ac:dyDescent="0.25">
      <c r="A67816" s="4"/>
    </row>
    <row r="67817" spans="1:1" x14ac:dyDescent="0.25">
      <c r="A67817" s="4"/>
    </row>
    <row r="67818" spans="1:1" x14ac:dyDescent="0.25">
      <c r="A67818" s="4"/>
    </row>
    <row r="67819" spans="1:1" x14ac:dyDescent="0.25">
      <c r="A67819" s="4"/>
    </row>
    <row r="67820" spans="1:1" x14ac:dyDescent="0.25">
      <c r="A67820" s="4"/>
    </row>
    <row r="67821" spans="1:1" x14ac:dyDescent="0.25">
      <c r="A67821" s="4"/>
    </row>
    <row r="67822" spans="1:1" x14ac:dyDescent="0.25">
      <c r="A67822" s="4"/>
    </row>
    <row r="67823" spans="1:1" x14ac:dyDescent="0.25">
      <c r="A67823" s="4"/>
    </row>
    <row r="67824" spans="1:1" x14ac:dyDescent="0.25">
      <c r="A67824" s="4"/>
    </row>
    <row r="67825" spans="1:1" x14ac:dyDescent="0.25">
      <c r="A67825" s="4"/>
    </row>
    <row r="67826" spans="1:1" x14ac:dyDescent="0.25">
      <c r="A67826" s="4"/>
    </row>
    <row r="67827" spans="1:1" x14ac:dyDescent="0.25">
      <c r="A67827" s="4"/>
    </row>
    <row r="67828" spans="1:1" x14ac:dyDescent="0.25">
      <c r="A67828" s="4"/>
    </row>
    <row r="67829" spans="1:1" x14ac:dyDescent="0.25">
      <c r="A67829" s="4"/>
    </row>
    <row r="67830" spans="1:1" x14ac:dyDescent="0.25">
      <c r="A67830" s="4"/>
    </row>
    <row r="67831" spans="1:1" x14ac:dyDescent="0.25">
      <c r="A67831" s="4"/>
    </row>
    <row r="67832" spans="1:1" x14ac:dyDescent="0.25">
      <c r="A67832" s="4"/>
    </row>
    <row r="67833" spans="1:1" x14ac:dyDescent="0.25">
      <c r="A67833" s="4"/>
    </row>
    <row r="67834" spans="1:1" x14ac:dyDescent="0.25">
      <c r="A67834" s="4"/>
    </row>
    <row r="67835" spans="1:1" x14ac:dyDescent="0.25">
      <c r="A67835" s="4"/>
    </row>
    <row r="67836" spans="1:1" x14ac:dyDescent="0.25">
      <c r="A67836" s="4"/>
    </row>
    <row r="67837" spans="1:1" x14ac:dyDescent="0.25">
      <c r="A67837" s="4"/>
    </row>
    <row r="67838" spans="1:1" x14ac:dyDescent="0.25">
      <c r="A67838" s="4"/>
    </row>
    <row r="67839" spans="1:1" x14ac:dyDescent="0.25">
      <c r="A67839" s="4"/>
    </row>
    <row r="67840" spans="1:1" x14ac:dyDescent="0.25">
      <c r="A67840" s="4"/>
    </row>
    <row r="67841" spans="1:1" x14ac:dyDescent="0.25">
      <c r="A67841" s="4"/>
    </row>
    <row r="67842" spans="1:1" x14ac:dyDescent="0.25">
      <c r="A67842" s="4"/>
    </row>
    <row r="67843" spans="1:1" x14ac:dyDescent="0.25">
      <c r="A67843" s="4"/>
    </row>
    <row r="67844" spans="1:1" x14ac:dyDescent="0.25">
      <c r="A67844" s="4"/>
    </row>
    <row r="67845" spans="1:1" x14ac:dyDescent="0.25">
      <c r="A67845" s="4"/>
    </row>
    <row r="67846" spans="1:1" x14ac:dyDescent="0.25">
      <c r="A67846" s="4"/>
    </row>
    <row r="67847" spans="1:1" x14ac:dyDescent="0.25">
      <c r="A67847" s="4"/>
    </row>
    <row r="67848" spans="1:1" x14ac:dyDescent="0.25">
      <c r="A67848" s="4"/>
    </row>
    <row r="67849" spans="1:1" x14ac:dyDescent="0.25">
      <c r="A67849" s="4"/>
    </row>
    <row r="67850" spans="1:1" x14ac:dyDescent="0.25">
      <c r="A67850" s="4"/>
    </row>
    <row r="67851" spans="1:1" x14ac:dyDescent="0.25">
      <c r="A67851" s="4"/>
    </row>
    <row r="67852" spans="1:1" x14ac:dyDescent="0.25">
      <c r="A67852" s="4"/>
    </row>
    <row r="67853" spans="1:1" x14ac:dyDescent="0.25">
      <c r="A67853" s="4"/>
    </row>
    <row r="67854" spans="1:1" x14ac:dyDescent="0.25">
      <c r="A67854" s="4"/>
    </row>
    <row r="67855" spans="1:1" x14ac:dyDescent="0.25">
      <c r="A67855" s="4"/>
    </row>
    <row r="67856" spans="1:1" x14ac:dyDescent="0.25">
      <c r="A67856" s="4"/>
    </row>
    <row r="67857" spans="1:1" x14ac:dyDescent="0.25">
      <c r="A67857" s="4"/>
    </row>
    <row r="67858" spans="1:1" x14ac:dyDescent="0.25">
      <c r="A67858" s="4"/>
    </row>
    <row r="67859" spans="1:1" x14ac:dyDescent="0.25">
      <c r="A67859" s="4"/>
    </row>
    <row r="67860" spans="1:1" x14ac:dyDescent="0.25">
      <c r="A67860" s="4"/>
    </row>
    <row r="67861" spans="1:1" x14ac:dyDescent="0.25">
      <c r="A67861" s="4"/>
    </row>
    <row r="67862" spans="1:1" x14ac:dyDescent="0.25">
      <c r="A67862" s="4"/>
    </row>
    <row r="67863" spans="1:1" x14ac:dyDescent="0.25">
      <c r="A67863" s="4"/>
    </row>
    <row r="67864" spans="1:1" x14ac:dyDescent="0.25">
      <c r="A67864" s="4"/>
    </row>
    <row r="67865" spans="1:1" x14ac:dyDescent="0.25">
      <c r="A67865" s="4"/>
    </row>
    <row r="67866" spans="1:1" x14ac:dyDescent="0.25">
      <c r="A67866" s="4"/>
    </row>
    <row r="67867" spans="1:1" x14ac:dyDescent="0.25">
      <c r="A67867" s="4"/>
    </row>
    <row r="67868" spans="1:1" x14ac:dyDescent="0.25">
      <c r="A67868" s="4"/>
    </row>
    <row r="67869" spans="1:1" x14ac:dyDescent="0.25">
      <c r="A67869" s="4"/>
    </row>
    <row r="67870" spans="1:1" x14ac:dyDescent="0.25">
      <c r="A67870" s="4"/>
    </row>
    <row r="67871" spans="1:1" x14ac:dyDescent="0.25">
      <c r="A67871" s="4"/>
    </row>
    <row r="67872" spans="1:1" x14ac:dyDescent="0.25">
      <c r="A67872" s="4"/>
    </row>
    <row r="67873" spans="1:1" x14ac:dyDescent="0.25">
      <c r="A67873" s="4"/>
    </row>
    <row r="67874" spans="1:1" x14ac:dyDescent="0.25">
      <c r="A67874" s="4"/>
    </row>
    <row r="67875" spans="1:1" x14ac:dyDescent="0.25">
      <c r="A67875" s="4"/>
    </row>
    <row r="67876" spans="1:1" x14ac:dyDescent="0.25">
      <c r="A67876" s="4"/>
    </row>
    <row r="67877" spans="1:1" x14ac:dyDescent="0.25">
      <c r="A67877" s="4"/>
    </row>
    <row r="67878" spans="1:1" x14ac:dyDescent="0.25">
      <c r="A67878" s="4"/>
    </row>
    <row r="67879" spans="1:1" x14ac:dyDescent="0.25">
      <c r="A67879" s="4"/>
    </row>
    <row r="67880" spans="1:1" x14ac:dyDescent="0.25">
      <c r="A67880" s="4"/>
    </row>
    <row r="67881" spans="1:1" x14ac:dyDescent="0.25">
      <c r="A67881" s="4"/>
    </row>
    <row r="67882" spans="1:1" x14ac:dyDescent="0.25">
      <c r="A67882" s="4"/>
    </row>
    <row r="67883" spans="1:1" x14ac:dyDescent="0.25">
      <c r="A67883" s="4"/>
    </row>
    <row r="67884" spans="1:1" x14ac:dyDescent="0.25">
      <c r="A67884" s="4"/>
    </row>
    <row r="67885" spans="1:1" x14ac:dyDescent="0.25">
      <c r="A67885" s="4"/>
    </row>
    <row r="67886" spans="1:1" x14ac:dyDescent="0.25">
      <c r="A67886" s="4"/>
    </row>
    <row r="67887" spans="1:1" x14ac:dyDescent="0.25">
      <c r="A67887" s="4"/>
    </row>
    <row r="67888" spans="1:1" x14ac:dyDescent="0.25">
      <c r="A67888" s="4"/>
    </row>
    <row r="67889" spans="1:1" x14ac:dyDescent="0.25">
      <c r="A67889" s="4"/>
    </row>
    <row r="67890" spans="1:1" x14ac:dyDescent="0.25">
      <c r="A67890" s="4"/>
    </row>
    <row r="67891" spans="1:1" x14ac:dyDescent="0.25">
      <c r="A67891" s="4"/>
    </row>
    <row r="67892" spans="1:1" x14ac:dyDescent="0.25">
      <c r="A67892" s="4"/>
    </row>
    <row r="67893" spans="1:1" x14ac:dyDescent="0.25">
      <c r="A67893" s="4"/>
    </row>
    <row r="67894" spans="1:1" x14ac:dyDescent="0.25">
      <c r="A67894" s="4"/>
    </row>
    <row r="67895" spans="1:1" x14ac:dyDescent="0.25">
      <c r="A67895" s="4"/>
    </row>
    <row r="67896" spans="1:1" x14ac:dyDescent="0.25">
      <c r="A67896" s="4"/>
    </row>
    <row r="67897" spans="1:1" x14ac:dyDescent="0.25">
      <c r="A67897" s="4"/>
    </row>
    <row r="67898" spans="1:1" x14ac:dyDescent="0.25">
      <c r="A67898" s="4"/>
    </row>
    <row r="67899" spans="1:1" x14ac:dyDescent="0.25">
      <c r="A67899" s="4"/>
    </row>
    <row r="67900" spans="1:1" x14ac:dyDescent="0.25">
      <c r="A67900" s="4"/>
    </row>
    <row r="67901" spans="1:1" x14ac:dyDescent="0.25">
      <c r="A67901" s="4"/>
    </row>
    <row r="67902" spans="1:1" x14ac:dyDescent="0.25">
      <c r="A67902" s="4"/>
    </row>
    <row r="67903" spans="1:1" x14ac:dyDescent="0.25">
      <c r="A67903" s="4"/>
    </row>
    <row r="67904" spans="1:1" x14ac:dyDescent="0.25">
      <c r="A67904" s="4"/>
    </row>
    <row r="67905" spans="1:1" x14ac:dyDescent="0.25">
      <c r="A67905" s="4"/>
    </row>
    <row r="67906" spans="1:1" x14ac:dyDescent="0.25">
      <c r="A67906" s="4"/>
    </row>
    <row r="67907" spans="1:1" x14ac:dyDescent="0.25">
      <c r="A67907" s="4"/>
    </row>
    <row r="67908" spans="1:1" x14ac:dyDescent="0.25">
      <c r="A67908" s="4"/>
    </row>
    <row r="67909" spans="1:1" x14ac:dyDescent="0.25">
      <c r="A67909" s="4"/>
    </row>
    <row r="67910" spans="1:1" x14ac:dyDescent="0.25">
      <c r="A67910" s="4"/>
    </row>
    <row r="67911" spans="1:1" x14ac:dyDescent="0.25">
      <c r="A67911" s="4"/>
    </row>
    <row r="67912" spans="1:1" x14ac:dyDescent="0.25">
      <c r="A67912" s="4"/>
    </row>
    <row r="67913" spans="1:1" x14ac:dyDescent="0.25">
      <c r="A67913" s="4"/>
    </row>
    <row r="67914" spans="1:1" x14ac:dyDescent="0.25">
      <c r="A67914" s="4"/>
    </row>
    <row r="67915" spans="1:1" x14ac:dyDescent="0.25">
      <c r="A67915" s="4"/>
    </row>
    <row r="67916" spans="1:1" x14ac:dyDescent="0.25">
      <c r="A67916" s="4"/>
    </row>
    <row r="67917" spans="1:1" x14ac:dyDescent="0.25">
      <c r="A67917" s="4"/>
    </row>
    <row r="67918" spans="1:1" x14ac:dyDescent="0.25">
      <c r="A67918" s="4"/>
    </row>
    <row r="67919" spans="1:1" x14ac:dyDescent="0.25">
      <c r="A67919" s="4"/>
    </row>
    <row r="67920" spans="1:1" x14ac:dyDescent="0.25">
      <c r="A67920" s="4"/>
    </row>
    <row r="67921" spans="1:1" x14ac:dyDescent="0.25">
      <c r="A67921" s="4"/>
    </row>
    <row r="67922" spans="1:1" x14ac:dyDescent="0.25">
      <c r="A67922" s="4"/>
    </row>
    <row r="67923" spans="1:1" x14ac:dyDescent="0.25">
      <c r="A67923" s="4"/>
    </row>
    <row r="67924" spans="1:1" x14ac:dyDescent="0.25">
      <c r="A67924" s="4"/>
    </row>
    <row r="67925" spans="1:1" x14ac:dyDescent="0.25">
      <c r="A67925" s="4"/>
    </row>
    <row r="67926" spans="1:1" x14ac:dyDescent="0.25">
      <c r="A67926" s="4"/>
    </row>
    <row r="67927" spans="1:1" x14ac:dyDescent="0.25">
      <c r="A67927" s="4"/>
    </row>
    <row r="67928" spans="1:1" x14ac:dyDescent="0.25">
      <c r="A67928" s="4"/>
    </row>
    <row r="67929" spans="1:1" x14ac:dyDescent="0.25">
      <c r="A67929" s="4"/>
    </row>
    <row r="67930" spans="1:1" x14ac:dyDescent="0.25">
      <c r="A67930" s="4"/>
    </row>
    <row r="67931" spans="1:1" x14ac:dyDescent="0.25">
      <c r="A67931" s="4"/>
    </row>
    <row r="67932" spans="1:1" x14ac:dyDescent="0.25">
      <c r="A67932" s="4"/>
    </row>
    <row r="67933" spans="1:1" x14ac:dyDescent="0.25">
      <c r="A67933" s="4"/>
    </row>
    <row r="67934" spans="1:1" x14ac:dyDescent="0.25">
      <c r="A67934" s="4"/>
    </row>
    <row r="67935" spans="1:1" x14ac:dyDescent="0.25">
      <c r="A67935" s="4"/>
    </row>
    <row r="67936" spans="1:1" x14ac:dyDescent="0.25">
      <c r="A67936" s="4"/>
    </row>
    <row r="67937" spans="1:1" x14ac:dyDescent="0.25">
      <c r="A67937" s="4"/>
    </row>
    <row r="67938" spans="1:1" x14ac:dyDescent="0.25">
      <c r="A67938" s="4"/>
    </row>
    <row r="67939" spans="1:1" x14ac:dyDescent="0.25">
      <c r="A67939" s="4"/>
    </row>
    <row r="67940" spans="1:1" x14ac:dyDescent="0.25">
      <c r="A67940" s="4"/>
    </row>
    <row r="67941" spans="1:1" x14ac:dyDescent="0.25">
      <c r="A67941" s="4"/>
    </row>
    <row r="67942" spans="1:1" x14ac:dyDescent="0.25">
      <c r="A67942" s="4"/>
    </row>
    <row r="67943" spans="1:1" x14ac:dyDescent="0.25">
      <c r="A67943" s="4"/>
    </row>
    <row r="67944" spans="1:1" x14ac:dyDescent="0.25">
      <c r="A67944" s="4"/>
    </row>
    <row r="67945" spans="1:1" x14ac:dyDescent="0.25">
      <c r="A67945" s="4"/>
    </row>
    <row r="67946" spans="1:1" x14ac:dyDescent="0.25">
      <c r="A67946" s="4"/>
    </row>
    <row r="67947" spans="1:1" x14ac:dyDescent="0.25">
      <c r="A67947" s="4"/>
    </row>
    <row r="67948" spans="1:1" x14ac:dyDescent="0.25">
      <c r="A67948" s="4"/>
    </row>
    <row r="67949" spans="1:1" x14ac:dyDescent="0.25">
      <c r="A67949" s="4"/>
    </row>
    <row r="67950" spans="1:1" x14ac:dyDescent="0.25">
      <c r="A67950" s="4"/>
    </row>
    <row r="67951" spans="1:1" x14ac:dyDescent="0.25">
      <c r="A67951" s="4"/>
    </row>
    <row r="67952" spans="1:1" x14ac:dyDescent="0.25">
      <c r="A67952" s="4"/>
    </row>
    <row r="67953" spans="1:1" x14ac:dyDescent="0.25">
      <c r="A67953" s="4"/>
    </row>
    <row r="67954" spans="1:1" x14ac:dyDescent="0.25">
      <c r="A67954" s="4"/>
    </row>
    <row r="67955" spans="1:1" x14ac:dyDescent="0.25">
      <c r="A67955" s="4"/>
    </row>
    <row r="67956" spans="1:1" x14ac:dyDescent="0.25">
      <c r="A67956" s="4"/>
    </row>
    <row r="67957" spans="1:1" x14ac:dyDescent="0.25">
      <c r="A67957" s="4"/>
    </row>
    <row r="67958" spans="1:1" x14ac:dyDescent="0.25">
      <c r="A67958" s="4"/>
    </row>
    <row r="67959" spans="1:1" x14ac:dyDescent="0.25">
      <c r="A67959" s="4"/>
    </row>
    <row r="67960" spans="1:1" x14ac:dyDescent="0.25">
      <c r="A67960" s="4"/>
    </row>
    <row r="67961" spans="1:1" x14ac:dyDescent="0.25">
      <c r="A67961" s="4"/>
    </row>
    <row r="67962" spans="1:1" x14ac:dyDescent="0.25">
      <c r="A67962" s="4"/>
    </row>
    <row r="67963" spans="1:1" x14ac:dyDescent="0.25">
      <c r="A67963" s="4"/>
    </row>
    <row r="67964" spans="1:1" x14ac:dyDescent="0.25">
      <c r="A67964" s="4"/>
    </row>
    <row r="67965" spans="1:1" x14ac:dyDescent="0.25">
      <c r="A67965" s="4"/>
    </row>
    <row r="67966" spans="1:1" x14ac:dyDescent="0.25">
      <c r="A67966" s="4"/>
    </row>
    <row r="67967" spans="1:1" x14ac:dyDescent="0.25">
      <c r="A67967" s="4"/>
    </row>
    <row r="67968" spans="1:1" x14ac:dyDescent="0.25">
      <c r="A67968" s="4"/>
    </row>
    <row r="67969" spans="1:1" x14ac:dyDescent="0.25">
      <c r="A67969" s="4"/>
    </row>
    <row r="67970" spans="1:1" x14ac:dyDescent="0.25">
      <c r="A67970" s="4"/>
    </row>
    <row r="67971" spans="1:1" x14ac:dyDescent="0.25">
      <c r="A67971" s="4"/>
    </row>
    <row r="67972" spans="1:1" x14ac:dyDescent="0.25">
      <c r="A67972" s="4"/>
    </row>
    <row r="67973" spans="1:1" x14ac:dyDescent="0.25">
      <c r="A67973" s="4"/>
    </row>
    <row r="67974" spans="1:1" x14ac:dyDescent="0.25">
      <c r="A67974" s="4"/>
    </row>
    <row r="67975" spans="1:1" x14ac:dyDescent="0.25">
      <c r="A67975" s="4"/>
    </row>
    <row r="67976" spans="1:1" x14ac:dyDescent="0.25">
      <c r="A67976" s="4"/>
    </row>
    <row r="67977" spans="1:1" x14ac:dyDescent="0.25">
      <c r="A67977" s="4"/>
    </row>
    <row r="67978" spans="1:1" x14ac:dyDescent="0.25">
      <c r="A67978" s="4"/>
    </row>
    <row r="67979" spans="1:1" x14ac:dyDescent="0.25">
      <c r="A67979" s="4"/>
    </row>
    <row r="67980" spans="1:1" x14ac:dyDescent="0.25">
      <c r="A67980" s="4"/>
    </row>
    <row r="67981" spans="1:1" x14ac:dyDescent="0.25">
      <c r="A67981" s="4"/>
    </row>
    <row r="67982" spans="1:1" x14ac:dyDescent="0.25">
      <c r="A67982" s="4"/>
    </row>
    <row r="67983" spans="1:1" x14ac:dyDescent="0.25">
      <c r="A67983" s="4"/>
    </row>
    <row r="67984" spans="1:1" x14ac:dyDescent="0.25">
      <c r="A67984" s="4"/>
    </row>
    <row r="67985" spans="1:1" x14ac:dyDescent="0.25">
      <c r="A67985" s="4"/>
    </row>
    <row r="67986" spans="1:1" x14ac:dyDescent="0.25">
      <c r="A67986" s="4"/>
    </row>
    <row r="67987" spans="1:1" x14ac:dyDescent="0.25">
      <c r="A67987" s="4"/>
    </row>
    <row r="67988" spans="1:1" x14ac:dyDescent="0.25">
      <c r="A67988" s="4"/>
    </row>
    <row r="67989" spans="1:1" x14ac:dyDescent="0.25">
      <c r="A67989" s="4"/>
    </row>
    <row r="67990" spans="1:1" x14ac:dyDescent="0.25">
      <c r="A67990" s="4"/>
    </row>
    <row r="67991" spans="1:1" x14ac:dyDescent="0.25">
      <c r="A67991" s="4"/>
    </row>
    <row r="67992" spans="1:1" x14ac:dyDescent="0.25">
      <c r="A67992" s="4"/>
    </row>
    <row r="67993" spans="1:1" x14ac:dyDescent="0.25">
      <c r="A67993" s="4"/>
    </row>
    <row r="67994" spans="1:1" x14ac:dyDescent="0.25">
      <c r="A67994" s="4"/>
    </row>
    <row r="67995" spans="1:1" x14ac:dyDescent="0.25">
      <c r="A67995" s="4"/>
    </row>
    <row r="67996" spans="1:1" x14ac:dyDescent="0.25">
      <c r="A67996" s="4"/>
    </row>
    <row r="67997" spans="1:1" x14ac:dyDescent="0.25">
      <c r="A67997" s="4"/>
    </row>
    <row r="67998" spans="1:1" x14ac:dyDescent="0.25">
      <c r="A67998" s="4"/>
    </row>
    <row r="67999" spans="1:1" x14ac:dyDescent="0.25">
      <c r="A67999" s="4"/>
    </row>
    <row r="68000" spans="1:1" x14ac:dyDescent="0.25">
      <c r="A68000" s="4"/>
    </row>
    <row r="68001" spans="1:1" x14ac:dyDescent="0.25">
      <c r="A68001" s="4"/>
    </row>
    <row r="68002" spans="1:1" x14ac:dyDescent="0.25">
      <c r="A68002" s="4"/>
    </row>
    <row r="68003" spans="1:1" x14ac:dyDescent="0.25">
      <c r="A68003" s="4"/>
    </row>
    <row r="68004" spans="1:1" x14ac:dyDescent="0.25">
      <c r="A68004" s="4"/>
    </row>
    <row r="68005" spans="1:1" x14ac:dyDescent="0.25">
      <c r="A68005" s="4"/>
    </row>
    <row r="68006" spans="1:1" x14ac:dyDescent="0.25">
      <c r="A68006" s="4"/>
    </row>
    <row r="68007" spans="1:1" x14ac:dyDescent="0.25">
      <c r="A68007" s="4"/>
    </row>
    <row r="68008" spans="1:1" x14ac:dyDescent="0.25">
      <c r="A68008" s="4"/>
    </row>
    <row r="68009" spans="1:1" x14ac:dyDescent="0.25">
      <c r="A68009" s="4"/>
    </row>
    <row r="68010" spans="1:1" x14ac:dyDescent="0.25">
      <c r="A68010" s="4"/>
    </row>
    <row r="68011" spans="1:1" x14ac:dyDescent="0.25">
      <c r="A68011" s="4"/>
    </row>
    <row r="68012" spans="1:1" x14ac:dyDescent="0.25">
      <c r="A68012" s="4"/>
    </row>
    <row r="68013" spans="1:1" x14ac:dyDescent="0.25">
      <c r="A68013" s="4"/>
    </row>
    <row r="68014" spans="1:1" x14ac:dyDescent="0.25">
      <c r="A68014" s="4"/>
    </row>
    <row r="68015" spans="1:1" x14ac:dyDescent="0.25">
      <c r="A68015" s="4"/>
    </row>
    <row r="68016" spans="1:1" x14ac:dyDescent="0.25">
      <c r="A68016" s="4"/>
    </row>
    <row r="68017" spans="1:1" x14ac:dyDescent="0.25">
      <c r="A68017" s="4"/>
    </row>
    <row r="68018" spans="1:1" x14ac:dyDescent="0.25">
      <c r="A68018" s="4"/>
    </row>
    <row r="68019" spans="1:1" x14ac:dyDescent="0.25">
      <c r="A68019" s="4"/>
    </row>
    <row r="68020" spans="1:1" x14ac:dyDescent="0.25">
      <c r="A68020" s="4"/>
    </row>
    <row r="68021" spans="1:1" x14ac:dyDescent="0.25">
      <c r="A68021" s="4"/>
    </row>
    <row r="68022" spans="1:1" x14ac:dyDescent="0.25">
      <c r="A68022" s="4"/>
    </row>
    <row r="68023" spans="1:1" x14ac:dyDescent="0.25">
      <c r="A68023" s="4"/>
    </row>
    <row r="68024" spans="1:1" x14ac:dyDescent="0.25">
      <c r="A68024" s="4"/>
    </row>
    <row r="68025" spans="1:1" x14ac:dyDescent="0.25">
      <c r="A68025" s="4"/>
    </row>
    <row r="68026" spans="1:1" x14ac:dyDescent="0.25">
      <c r="A68026" s="4"/>
    </row>
    <row r="68027" spans="1:1" x14ac:dyDescent="0.25">
      <c r="A68027" s="4"/>
    </row>
    <row r="68028" spans="1:1" x14ac:dyDescent="0.25">
      <c r="A68028" s="4"/>
    </row>
    <row r="68029" spans="1:1" x14ac:dyDescent="0.25">
      <c r="A68029" s="4"/>
    </row>
    <row r="68030" spans="1:1" x14ac:dyDescent="0.25">
      <c r="A68030" s="4"/>
    </row>
    <row r="68031" spans="1:1" x14ac:dyDescent="0.25">
      <c r="A68031" s="4"/>
    </row>
    <row r="68032" spans="1:1" x14ac:dyDescent="0.25">
      <c r="A68032" s="4"/>
    </row>
    <row r="68033" spans="1:1" x14ac:dyDescent="0.25">
      <c r="A68033" s="4"/>
    </row>
    <row r="68034" spans="1:1" x14ac:dyDescent="0.25">
      <c r="A68034" s="4"/>
    </row>
    <row r="68035" spans="1:1" x14ac:dyDescent="0.25">
      <c r="A68035" s="4"/>
    </row>
    <row r="68036" spans="1:1" x14ac:dyDescent="0.25">
      <c r="A68036" s="4"/>
    </row>
    <row r="68037" spans="1:1" x14ac:dyDescent="0.25">
      <c r="A68037" s="4"/>
    </row>
    <row r="68038" spans="1:1" x14ac:dyDescent="0.25">
      <c r="A68038" s="4"/>
    </row>
    <row r="68039" spans="1:1" x14ac:dyDescent="0.25">
      <c r="A68039" s="4"/>
    </row>
    <row r="68040" spans="1:1" x14ac:dyDescent="0.25">
      <c r="A68040" s="4"/>
    </row>
    <row r="68041" spans="1:1" x14ac:dyDescent="0.25">
      <c r="A68041" s="4"/>
    </row>
    <row r="68042" spans="1:1" x14ac:dyDescent="0.25">
      <c r="A68042" s="4"/>
    </row>
    <row r="68043" spans="1:1" x14ac:dyDescent="0.25">
      <c r="A68043" s="4"/>
    </row>
    <row r="68044" spans="1:1" x14ac:dyDescent="0.25">
      <c r="A68044" s="4"/>
    </row>
    <row r="68045" spans="1:1" x14ac:dyDescent="0.25">
      <c r="A68045" s="4"/>
    </row>
    <row r="68046" spans="1:1" x14ac:dyDescent="0.25">
      <c r="A68046" s="4"/>
    </row>
    <row r="68047" spans="1:1" x14ac:dyDescent="0.25">
      <c r="A68047" s="4"/>
    </row>
    <row r="68048" spans="1:1" x14ac:dyDescent="0.25">
      <c r="A68048" s="4"/>
    </row>
    <row r="68049" spans="1:1" x14ac:dyDescent="0.25">
      <c r="A68049" s="4"/>
    </row>
    <row r="68050" spans="1:1" x14ac:dyDescent="0.25">
      <c r="A68050" s="4"/>
    </row>
    <row r="68051" spans="1:1" x14ac:dyDescent="0.25">
      <c r="A68051" s="4"/>
    </row>
    <row r="68052" spans="1:1" x14ac:dyDescent="0.25">
      <c r="A68052" s="4"/>
    </row>
    <row r="68053" spans="1:1" x14ac:dyDescent="0.25">
      <c r="A68053" s="4"/>
    </row>
    <row r="68054" spans="1:1" x14ac:dyDescent="0.25">
      <c r="A68054" s="4"/>
    </row>
    <row r="68055" spans="1:1" x14ac:dyDescent="0.25">
      <c r="A68055" s="4"/>
    </row>
    <row r="68056" spans="1:1" x14ac:dyDescent="0.25">
      <c r="A68056" s="4"/>
    </row>
    <row r="68057" spans="1:1" x14ac:dyDescent="0.25">
      <c r="A68057" s="4"/>
    </row>
    <row r="68058" spans="1:1" x14ac:dyDescent="0.25">
      <c r="A68058" s="4"/>
    </row>
    <row r="68059" spans="1:1" x14ac:dyDescent="0.25">
      <c r="A68059" s="4"/>
    </row>
    <row r="68060" spans="1:1" x14ac:dyDescent="0.25">
      <c r="A68060" s="4"/>
    </row>
    <row r="68061" spans="1:1" x14ac:dyDescent="0.25">
      <c r="A68061" s="4"/>
    </row>
    <row r="68062" spans="1:1" x14ac:dyDescent="0.25">
      <c r="A68062" s="4"/>
    </row>
    <row r="68063" spans="1:1" x14ac:dyDescent="0.25">
      <c r="A68063" s="4"/>
    </row>
    <row r="68064" spans="1:1" x14ac:dyDescent="0.25">
      <c r="A68064" s="4"/>
    </row>
    <row r="68065" spans="1:1" x14ac:dyDescent="0.25">
      <c r="A68065" s="4"/>
    </row>
    <row r="68066" spans="1:1" x14ac:dyDescent="0.25">
      <c r="A68066" s="4"/>
    </row>
    <row r="68067" spans="1:1" x14ac:dyDescent="0.25">
      <c r="A68067" s="4"/>
    </row>
    <row r="68068" spans="1:1" x14ac:dyDescent="0.25">
      <c r="A68068" s="4"/>
    </row>
    <row r="68069" spans="1:1" x14ac:dyDescent="0.25">
      <c r="A68069" s="4"/>
    </row>
    <row r="68070" spans="1:1" x14ac:dyDescent="0.25">
      <c r="A68070" s="4"/>
    </row>
    <row r="68071" spans="1:1" x14ac:dyDescent="0.25">
      <c r="A68071" s="4"/>
    </row>
    <row r="68072" spans="1:1" x14ac:dyDescent="0.25">
      <c r="A68072" s="4"/>
    </row>
    <row r="68073" spans="1:1" x14ac:dyDescent="0.25">
      <c r="A68073" s="4"/>
    </row>
    <row r="68074" spans="1:1" x14ac:dyDescent="0.25">
      <c r="A68074" s="4"/>
    </row>
    <row r="68075" spans="1:1" x14ac:dyDescent="0.25">
      <c r="A68075" s="4"/>
    </row>
    <row r="68076" spans="1:1" x14ac:dyDescent="0.25">
      <c r="A68076" s="4"/>
    </row>
    <row r="68077" spans="1:1" x14ac:dyDescent="0.25">
      <c r="A68077" s="4"/>
    </row>
    <row r="68078" spans="1:1" x14ac:dyDescent="0.25">
      <c r="A68078" s="4"/>
    </row>
    <row r="68079" spans="1:1" x14ac:dyDescent="0.25">
      <c r="A68079" s="4"/>
    </row>
    <row r="68080" spans="1:1" x14ac:dyDescent="0.25">
      <c r="A68080" s="4"/>
    </row>
    <row r="68081" spans="1:1" x14ac:dyDescent="0.25">
      <c r="A68081" s="4"/>
    </row>
    <row r="68082" spans="1:1" x14ac:dyDescent="0.25">
      <c r="A68082" s="4"/>
    </row>
    <row r="68083" spans="1:1" x14ac:dyDescent="0.25">
      <c r="A68083" s="4"/>
    </row>
    <row r="68084" spans="1:1" x14ac:dyDescent="0.25">
      <c r="A68084" s="4"/>
    </row>
    <row r="68085" spans="1:1" x14ac:dyDescent="0.25">
      <c r="A68085" s="4"/>
    </row>
    <row r="68086" spans="1:1" x14ac:dyDescent="0.25">
      <c r="A68086" s="4"/>
    </row>
    <row r="68087" spans="1:1" x14ac:dyDescent="0.25">
      <c r="A68087" s="4"/>
    </row>
    <row r="68088" spans="1:1" x14ac:dyDescent="0.25">
      <c r="A68088" s="4"/>
    </row>
    <row r="68089" spans="1:1" x14ac:dyDescent="0.25">
      <c r="A68089" s="4"/>
    </row>
    <row r="68090" spans="1:1" x14ac:dyDescent="0.25">
      <c r="A68090" s="4"/>
    </row>
    <row r="68091" spans="1:1" x14ac:dyDescent="0.25">
      <c r="A68091" s="4"/>
    </row>
    <row r="68092" spans="1:1" x14ac:dyDescent="0.25">
      <c r="A68092" s="4"/>
    </row>
    <row r="68093" spans="1:1" x14ac:dyDescent="0.25">
      <c r="A68093" s="4"/>
    </row>
    <row r="68094" spans="1:1" x14ac:dyDescent="0.25">
      <c r="A68094" s="4"/>
    </row>
    <row r="68095" spans="1:1" x14ac:dyDescent="0.25">
      <c r="A68095" s="4"/>
    </row>
    <row r="68096" spans="1:1" x14ac:dyDescent="0.25">
      <c r="A68096" s="4"/>
    </row>
    <row r="68097" spans="1:1" x14ac:dyDescent="0.25">
      <c r="A68097" s="4"/>
    </row>
    <row r="68098" spans="1:1" x14ac:dyDescent="0.25">
      <c r="A68098" s="4"/>
    </row>
    <row r="68099" spans="1:1" x14ac:dyDescent="0.25">
      <c r="A68099" s="4"/>
    </row>
    <row r="68100" spans="1:1" x14ac:dyDescent="0.25">
      <c r="A68100" s="4"/>
    </row>
    <row r="68101" spans="1:1" x14ac:dyDescent="0.25">
      <c r="A68101" s="4"/>
    </row>
    <row r="68102" spans="1:1" x14ac:dyDescent="0.25">
      <c r="A68102" s="4"/>
    </row>
    <row r="68103" spans="1:1" x14ac:dyDescent="0.25">
      <c r="A68103" s="4"/>
    </row>
    <row r="68104" spans="1:1" x14ac:dyDescent="0.25">
      <c r="A68104" s="4"/>
    </row>
    <row r="68105" spans="1:1" x14ac:dyDescent="0.25">
      <c r="A68105" s="4"/>
    </row>
    <row r="68106" spans="1:1" x14ac:dyDescent="0.25">
      <c r="A68106" s="4"/>
    </row>
    <row r="68107" spans="1:1" x14ac:dyDescent="0.25">
      <c r="A68107" s="4"/>
    </row>
    <row r="68108" spans="1:1" x14ac:dyDescent="0.25">
      <c r="A68108" s="4"/>
    </row>
    <row r="68109" spans="1:1" x14ac:dyDescent="0.25">
      <c r="A68109" s="4"/>
    </row>
    <row r="68110" spans="1:1" x14ac:dyDescent="0.25">
      <c r="A68110" s="4"/>
    </row>
    <row r="68111" spans="1:1" x14ac:dyDescent="0.25">
      <c r="A68111" s="4"/>
    </row>
    <row r="68112" spans="1:1" x14ac:dyDescent="0.25">
      <c r="A68112" s="4"/>
    </row>
    <row r="68113" spans="1:1" x14ac:dyDescent="0.25">
      <c r="A68113" s="4"/>
    </row>
    <row r="68114" spans="1:1" x14ac:dyDescent="0.25">
      <c r="A68114" s="4"/>
    </row>
    <row r="68115" spans="1:1" x14ac:dyDescent="0.25">
      <c r="A68115" s="4"/>
    </row>
    <row r="68116" spans="1:1" x14ac:dyDescent="0.25">
      <c r="A68116" s="4"/>
    </row>
    <row r="68117" spans="1:1" x14ac:dyDescent="0.25">
      <c r="A68117" s="4"/>
    </row>
    <row r="68118" spans="1:1" x14ac:dyDescent="0.25">
      <c r="A68118" s="4"/>
    </row>
    <row r="68119" spans="1:1" x14ac:dyDescent="0.25">
      <c r="A68119" s="4"/>
    </row>
    <row r="68120" spans="1:1" x14ac:dyDescent="0.25">
      <c r="A68120" s="4"/>
    </row>
    <row r="68121" spans="1:1" x14ac:dyDescent="0.25">
      <c r="A68121" s="4"/>
    </row>
    <row r="68122" spans="1:1" x14ac:dyDescent="0.25">
      <c r="A68122" s="4"/>
    </row>
    <row r="68123" spans="1:1" x14ac:dyDescent="0.25">
      <c r="A68123" s="4"/>
    </row>
    <row r="68124" spans="1:1" x14ac:dyDescent="0.25">
      <c r="A68124" s="4"/>
    </row>
    <row r="68125" spans="1:1" x14ac:dyDescent="0.25">
      <c r="A68125" s="4"/>
    </row>
    <row r="68126" spans="1:1" x14ac:dyDescent="0.25">
      <c r="A68126" s="4"/>
    </row>
    <row r="68127" spans="1:1" x14ac:dyDescent="0.25">
      <c r="A68127" s="4"/>
    </row>
    <row r="68128" spans="1:1" x14ac:dyDescent="0.25">
      <c r="A68128" s="4"/>
    </row>
    <row r="68129" spans="1:1" x14ac:dyDescent="0.25">
      <c r="A68129" s="4"/>
    </row>
    <row r="68130" spans="1:1" x14ac:dyDescent="0.25">
      <c r="A68130" s="4"/>
    </row>
    <row r="68131" spans="1:1" x14ac:dyDescent="0.25">
      <c r="A68131" s="4"/>
    </row>
    <row r="68132" spans="1:1" x14ac:dyDescent="0.25">
      <c r="A68132" s="4"/>
    </row>
    <row r="68133" spans="1:1" x14ac:dyDescent="0.25">
      <c r="A68133" s="4"/>
    </row>
    <row r="68134" spans="1:1" x14ac:dyDescent="0.25">
      <c r="A68134" s="4"/>
    </row>
    <row r="68135" spans="1:1" x14ac:dyDescent="0.25">
      <c r="A68135" s="4"/>
    </row>
    <row r="68136" spans="1:1" x14ac:dyDescent="0.25">
      <c r="A68136" s="4"/>
    </row>
    <row r="68137" spans="1:1" x14ac:dyDescent="0.25">
      <c r="A68137" s="4"/>
    </row>
    <row r="68138" spans="1:1" x14ac:dyDescent="0.25">
      <c r="A68138" s="4"/>
    </row>
    <row r="68139" spans="1:1" x14ac:dyDescent="0.25">
      <c r="A68139" s="4"/>
    </row>
    <row r="68140" spans="1:1" x14ac:dyDescent="0.25">
      <c r="A68140" s="4"/>
    </row>
    <row r="68141" spans="1:1" x14ac:dyDescent="0.25">
      <c r="A68141" s="4"/>
    </row>
    <row r="68142" spans="1:1" x14ac:dyDescent="0.25">
      <c r="A68142" s="4"/>
    </row>
    <row r="68143" spans="1:1" x14ac:dyDescent="0.25">
      <c r="A68143" s="4"/>
    </row>
    <row r="68144" spans="1:1" x14ac:dyDescent="0.25">
      <c r="A68144" s="4"/>
    </row>
    <row r="68145" spans="1:1" x14ac:dyDescent="0.25">
      <c r="A68145" s="4"/>
    </row>
    <row r="68146" spans="1:1" x14ac:dyDescent="0.25">
      <c r="A68146" s="4"/>
    </row>
    <row r="68147" spans="1:1" x14ac:dyDescent="0.25">
      <c r="A68147" s="4"/>
    </row>
    <row r="68148" spans="1:1" x14ac:dyDescent="0.25">
      <c r="A68148" s="4"/>
    </row>
    <row r="68149" spans="1:1" x14ac:dyDescent="0.25">
      <c r="A68149" s="4"/>
    </row>
    <row r="68150" spans="1:1" x14ac:dyDescent="0.25">
      <c r="A68150" s="4"/>
    </row>
    <row r="68151" spans="1:1" x14ac:dyDescent="0.25">
      <c r="A68151" s="4"/>
    </row>
    <row r="68152" spans="1:1" x14ac:dyDescent="0.25">
      <c r="A68152" s="4"/>
    </row>
    <row r="68153" spans="1:1" x14ac:dyDescent="0.25">
      <c r="A68153" s="4"/>
    </row>
    <row r="68154" spans="1:1" x14ac:dyDescent="0.25">
      <c r="A68154" s="4"/>
    </row>
    <row r="68155" spans="1:1" x14ac:dyDescent="0.25">
      <c r="A68155" s="4"/>
    </row>
    <row r="68156" spans="1:1" x14ac:dyDescent="0.25">
      <c r="A68156" s="4"/>
    </row>
    <row r="68157" spans="1:1" x14ac:dyDescent="0.25">
      <c r="A68157" s="4"/>
    </row>
    <row r="68158" spans="1:1" x14ac:dyDescent="0.25">
      <c r="A68158" s="4"/>
    </row>
    <row r="68159" spans="1:1" x14ac:dyDescent="0.25">
      <c r="A68159" s="4"/>
    </row>
    <row r="68160" spans="1:1" x14ac:dyDescent="0.25">
      <c r="A68160" s="4"/>
    </row>
    <row r="68161" spans="1:1" x14ac:dyDescent="0.25">
      <c r="A68161" s="4"/>
    </row>
    <row r="68162" spans="1:1" x14ac:dyDescent="0.25">
      <c r="A68162" s="4"/>
    </row>
    <row r="68163" spans="1:1" x14ac:dyDescent="0.25">
      <c r="A68163" s="4"/>
    </row>
    <row r="68164" spans="1:1" x14ac:dyDescent="0.25">
      <c r="A68164" s="4"/>
    </row>
    <row r="68165" spans="1:1" x14ac:dyDescent="0.25">
      <c r="A68165" s="4"/>
    </row>
    <row r="68166" spans="1:1" x14ac:dyDescent="0.25">
      <c r="A68166" s="4"/>
    </row>
    <row r="68167" spans="1:1" x14ac:dyDescent="0.25">
      <c r="A68167" s="4"/>
    </row>
    <row r="68168" spans="1:1" x14ac:dyDescent="0.25">
      <c r="A68168" s="4"/>
    </row>
    <row r="68169" spans="1:1" x14ac:dyDescent="0.25">
      <c r="A68169" s="4"/>
    </row>
    <row r="68170" spans="1:1" x14ac:dyDescent="0.25">
      <c r="A68170" s="4"/>
    </row>
    <row r="68171" spans="1:1" x14ac:dyDescent="0.25">
      <c r="A68171" s="4"/>
    </row>
    <row r="68172" spans="1:1" x14ac:dyDescent="0.25">
      <c r="A68172" s="4"/>
    </row>
    <row r="68173" spans="1:1" x14ac:dyDescent="0.25">
      <c r="A68173" s="4"/>
    </row>
    <row r="68174" spans="1:1" x14ac:dyDescent="0.25">
      <c r="A68174" s="4"/>
    </row>
    <row r="68175" spans="1:1" x14ac:dyDescent="0.25">
      <c r="A68175" s="4"/>
    </row>
    <row r="68176" spans="1:1" x14ac:dyDescent="0.25">
      <c r="A68176" s="4"/>
    </row>
    <row r="68177" spans="1:1" x14ac:dyDescent="0.25">
      <c r="A68177" s="4"/>
    </row>
    <row r="68178" spans="1:1" x14ac:dyDescent="0.25">
      <c r="A68178" s="4"/>
    </row>
    <row r="68179" spans="1:1" x14ac:dyDescent="0.25">
      <c r="A68179" s="4"/>
    </row>
    <row r="68180" spans="1:1" x14ac:dyDescent="0.25">
      <c r="A68180" s="4"/>
    </row>
    <row r="68181" spans="1:1" x14ac:dyDescent="0.25">
      <c r="A68181" s="4"/>
    </row>
    <row r="68182" spans="1:1" x14ac:dyDescent="0.25">
      <c r="A68182" s="4"/>
    </row>
    <row r="68183" spans="1:1" x14ac:dyDescent="0.25">
      <c r="A68183" s="4"/>
    </row>
    <row r="68184" spans="1:1" x14ac:dyDescent="0.25">
      <c r="A68184" s="4"/>
    </row>
    <row r="68185" spans="1:1" x14ac:dyDescent="0.25">
      <c r="A68185" s="4"/>
    </row>
    <row r="68186" spans="1:1" x14ac:dyDescent="0.25">
      <c r="A68186" s="4"/>
    </row>
    <row r="68187" spans="1:1" x14ac:dyDescent="0.25">
      <c r="A68187" s="4"/>
    </row>
    <row r="68188" spans="1:1" x14ac:dyDescent="0.25">
      <c r="A68188" s="4"/>
    </row>
    <row r="68189" spans="1:1" x14ac:dyDescent="0.25">
      <c r="A68189" s="4"/>
    </row>
    <row r="68190" spans="1:1" x14ac:dyDescent="0.25">
      <c r="A68190" s="4"/>
    </row>
    <row r="68191" spans="1:1" x14ac:dyDescent="0.25">
      <c r="A68191" s="4"/>
    </row>
    <row r="68192" spans="1:1" x14ac:dyDescent="0.25">
      <c r="A68192" s="4"/>
    </row>
    <row r="68193" spans="1:1" x14ac:dyDescent="0.25">
      <c r="A68193" s="4"/>
    </row>
    <row r="68194" spans="1:1" x14ac:dyDescent="0.25">
      <c r="A68194" s="4"/>
    </row>
    <row r="68195" spans="1:1" x14ac:dyDescent="0.25">
      <c r="A68195" s="4"/>
    </row>
    <row r="68196" spans="1:1" x14ac:dyDescent="0.25">
      <c r="A68196" s="4"/>
    </row>
    <row r="68197" spans="1:1" x14ac:dyDescent="0.25">
      <c r="A68197" s="4"/>
    </row>
    <row r="68198" spans="1:1" x14ac:dyDescent="0.25">
      <c r="A68198" s="4"/>
    </row>
    <row r="68199" spans="1:1" x14ac:dyDescent="0.25">
      <c r="A68199" s="4"/>
    </row>
    <row r="68200" spans="1:1" x14ac:dyDescent="0.25">
      <c r="A68200" s="4"/>
    </row>
    <row r="68201" spans="1:1" x14ac:dyDescent="0.25">
      <c r="A68201" s="4"/>
    </row>
    <row r="68202" spans="1:1" x14ac:dyDescent="0.25">
      <c r="A68202" s="4"/>
    </row>
    <row r="68203" spans="1:1" x14ac:dyDescent="0.25">
      <c r="A68203" s="4"/>
    </row>
    <row r="68204" spans="1:1" x14ac:dyDescent="0.25">
      <c r="A68204" s="4"/>
    </row>
    <row r="68205" spans="1:1" x14ac:dyDescent="0.25">
      <c r="A68205" s="4"/>
    </row>
    <row r="68206" spans="1:1" x14ac:dyDescent="0.25">
      <c r="A68206" s="4"/>
    </row>
    <row r="68207" spans="1:1" x14ac:dyDescent="0.25">
      <c r="A68207" s="4"/>
    </row>
    <row r="68208" spans="1:1" x14ac:dyDescent="0.25">
      <c r="A68208" s="4"/>
    </row>
    <row r="68209" spans="1:1" x14ac:dyDescent="0.25">
      <c r="A68209" s="4"/>
    </row>
    <row r="68210" spans="1:1" x14ac:dyDescent="0.25">
      <c r="A68210" s="4"/>
    </row>
    <row r="68211" spans="1:1" x14ac:dyDescent="0.25">
      <c r="A68211" s="4"/>
    </row>
    <row r="68212" spans="1:1" x14ac:dyDescent="0.25">
      <c r="A68212" s="4"/>
    </row>
    <row r="68213" spans="1:1" x14ac:dyDescent="0.25">
      <c r="A68213" s="4"/>
    </row>
    <row r="68214" spans="1:1" x14ac:dyDescent="0.25">
      <c r="A68214" s="4"/>
    </row>
    <row r="68215" spans="1:1" x14ac:dyDescent="0.25">
      <c r="A68215" s="4"/>
    </row>
    <row r="68216" spans="1:1" x14ac:dyDescent="0.25">
      <c r="A68216" s="4"/>
    </row>
    <row r="68217" spans="1:1" x14ac:dyDescent="0.25">
      <c r="A68217" s="4"/>
    </row>
    <row r="68218" spans="1:1" x14ac:dyDescent="0.25">
      <c r="A68218" s="4"/>
    </row>
    <row r="68219" spans="1:1" x14ac:dyDescent="0.25">
      <c r="A68219" s="4"/>
    </row>
    <row r="68220" spans="1:1" x14ac:dyDescent="0.25">
      <c r="A68220" s="4"/>
    </row>
    <row r="68221" spans="1:1" x14ac:dyDescent="0.25">
      <c r="A68221" s="4"/>
    </row>
    <row r="68222" spans="1:1" x14ac:dyDescent="0.25">
      <c r="A68222" s="4"/>
    </row>
    <row r="68223" spans="1:1" x14ac:dyDescent="0.25">
      <c r="A68223" s="4"/>
    </row>
    <row r="68224" spans="1:1" x14ac:dyDescent="0.25">
      <c r="A68224" s="4"/>
    </row>
    <row r="68225" spans="1:1" x14ac:dyDescent="0.25">
      <c r="A68225" s="4"/>
    </row>
    <row r="68226" spans="1:1" x14ac:dyDescent="0.25">
      <c r="A68226" s="4"/>
    </row>
    <row r="68227" spans="1:1" x14ac:dyDescent="0.25">
      <c r="A68227" s="4"/>
    </row>
    <row r="68228" spans="1:1" x14ac:dyDescent="0.25">
      <c r="A68228" s="4"/>
    </row>
    <row r="68229" spans="1:1" x14ac:dyDescent="0.25">
      <c r="A68229" s="4"/>
    </row>
    <row r="68230" spans="1:1" x14ac:dyDescent="0.25">
      <c r="A68230" s="4"/>
    </row>
    <row r="68231" spans="1:1" x14ac:dyDescent="0.25">
      <c r="A68231" s="4"/>
    </row>
    <row r="68232" spans="1:1" x14ac:dyDescent="0.25">
      <c r="A68232" s="4"/>
    </row>
    <row r="68233" spans="1:1" x14ac:dyDescent="0.25">
      <c r="A68233" s="4"/>
    </row>
    <row r="68234" spans="1:1" x14ac:dyDescent="0.25">
      <c r="A68234" s="4"/>
    </row>
    <row r="68235" spans="1:1" x14ac:dyDescent="0.25">
      <c r="A68235" s="4"/>
    </row>
    <row r="68236" spans="1:1" x14ac:dyDescent="0.25">
      <c r="A68236" s="4"/>
    </row>
    <row r="68237" spans="1:1" x14ac:dyDescent="0.25">
      <c r="A68237" s="4"/>
    </row>
    <row r="68238" spans="1:1" x14ac:dyDescent="0.25">
      <c r="A68238" s="4"/>
    </row>
    <row r="68239" spans="1:1" x14ac:dyDescent="0.25">
      <c r="A68239" s="4"/>
    </row>
    <row r="68240" spans="1:1" x14ac:dyDescent="0.25">
      <c r="A68240" s="4"/>
    </row>
    <row r="68241" spans="1:1" x14ac:dyDescent="0.25">
      <c r="A68241" s="4"/>
    </row>
    <row r="68242" spans="1:1" x14ac:dyDescent="0.25">
      <c r="A68242" s="4"/>
    </row>
    <row r="68243" spans="1:1" x14ac:dyDescent="0.25">
      <c r="A68243" s="4"/>
    </row>
    <row r="68244" spans="1:1" x14ac:dyDescent="0.25">
      <c r="A68244" s="4"/>
    </row>
    <row r="68245" spans="1:1" x14ac:dyDescent="0.25">
      <c r="A68245" s="4"/>
    </row>
    <row r="68246" spans="1:1" x14ac:dyDescent="0.25">
      <c r="A68246" s="4"/>
    </row>
    <row r="68247" spans="1:1" x14ac:dyDescent="0.25">
      <c r="A68247" s="4"/>
    </row>
    <row r="68248" spans="1:1" x14ac:dyDescent="0.25">
      <c r="A68248" s="4"/>
    </row>
    <row r="68249" spans="1:1" x14ac:dyDescent="0.25">
      <c r="A68249" s="4"/>
    </row>
    <row r="68250" spans="1:1" x14ac:dyDescent="0.25">
      <c r="A68250" s="4"/>
    </row>
    <row r="68251" spans="1:1" x14ac:dyDescent="0.25">
      <c r="A68251" s="4"/>
    </row>
    <row r="68252" spans="1:1" x14ac:dyDescent="0.25">
      <c r="A68252" s="4"/>
    </row>
    <row r="68253" spans="1:1" x14ac:dyDescent="0.25">
      <c r="A68253" s="4"/>
    </row>
    <row r="68254" spans="1:1" x14ac:dyDescent="0.25">
      <c r="A68254" s="4"/>
    </row>
    <row r="68255" spans="1:1" x14ac:dyDescent="0.25">
      <c r="A68255" s="4"/>
    </row>
    <row r="68256" spans="1:1" x14ac:dyDescent="0.25">
      <c r="A68256" s="4"/>
    </row>
    <row r="68257" spans="1:1" x14ac:dyDescent="0.25">
      <c r="A68257" s="4"/>
    </row>
    <row r="68258" spans="1:1" x14ac:dyDescent="0.25">
      <c r="A68258" s="4"/>
    </row>
    <row r="68259" spans="1:1" x14ac:dyDescent="0.25">
      <c r="A68259" s="4"/>
    </row>
    <row r="68260" spans="1:1" x14ac:dyDescent="0.25">
      <c r="A68260" s="4"/>
    </row>
    <row r="68261" spans="1:1" x14ac:dyDescent="0.25">
      <c r="A68261" s="4"/>
    </row>
    <row r="68262" spans="1:1" x14ac:dyDescent="0.25">
      <c r="A68262" s="4"/>
    </row>
    <row r="68263" spans="1:1" x14ac:dyDescent="0.25">
      <c r="A68263" s="4"/>
    </row>
    <row r="68264" spans="1:1" x14ac:dyDescent="0.25">
      <c r="A68264" s="4"/>
    </row>
    <row r="68265" spans="1:1" x14ac:dyDescent="0.25">
      <c r="A68265" s="4"/>
    </row>
    <row r="68266" spans="1:1" x14ac:dyDescent="0.25">
      <c r="A68266" s="4"/>
    </row>
    <row r="68267" spans="1:1" x14ac:dyDescent="0.25">
      <c r="A68267" s="4"/>
    </row>
    <row r="68268" spans="1:1" x14ac:dyDescent="0.25">
      <c r="A68268" s="4"/>
    </row>
    <row r="68269" spans="1:1" x14ac:dyDescent="0.25">
      <c r="A68269" s="4"/>
    </row>
    <row r="68270" spans="1:1" x14ac:dyDescent="0.25">
      <c r="A68270" s="4"/>
    </row>
    <row r="68271" spans="1:1" x14ac:dyDescent="0.25">
      <c r="A68271" s="4"/>
    </row>
    <row r="68272" spans="1:1" x14ac:dyDescent="0.25">
      <c r="A68272" s="4"/>
    </row>
    <row r="68273" spans="1:1" x14ac:dyDescent="0.25">
      <c r="A68273" s="4"/>
    </row>
    <row r="68274" spans="1:1" x14ac:dyDescent="0.25">
      <c r="A68274" s="4"/>
    </row>
    <row r="68275" spans="1:1" x14ac:dyDescent="0.25">
      <c r="A68275" s="4"/>
    </row>
    <row r="68276" spans="1:1" x14ac:dyDescent="0.25">
      <c r="A68276" s="4"/>
    </row>
    <row r="68277" spans="1:1" x14ac:dyDescent="0.25">
      <c r="A68277" s="4"/>
    </row>
    <row r="68278" spans="1:1" x14ac:dyDescent="0.25">
      <c r="A68278" s="4"/>
    </row>
    <row r="68279" spans="1:1" x14ac:dyDescent="0.25">
      <c r="A68279" s="4"/>
    </row>
    <row r="68280" spans="1:1" x14ac:dyDescent="0.25">
      <c r="A68280" s="4"/>
    </row>
    <row r="68281" spans="1:1" x14ac:dyDescent="0.25">
      <c r="A68281" s="4"/>
    </row>
    <row r="68282" spans="1:1" x14ac:dyDescent="0.25">
      <c r="A68282" s="4"/>
    </row>
    <row r="68283" spans="1:1" x14ac:dyDescent="0.25">
      <c r="A68283" s="4"/>
    </row>
    <row r="68284" spans="1:1" x14ac:dyDescent="0.25">
      <c r="A68284" s="4"/>
    </row>
    <row r="68285" spans="1:1" x14ac:dyDescent="0.25">
      <c r="A68285" s="4"/>
    </row>
    <row r="68286" spans="1:1" x14ac:dyDescent="0.25">
      <c r="A68286" s="4"/>
    </row>
    <row r="68287" spans="1:1" x14ac:dyDescent="0.25">
      <c r="A68287" s="4"/>
    </row>
    <row r="68288" spans="1:1" x14ac:dyDescent="0.25">
      <c r="A68288" s="4"/>
    </row>
    <row r="68289" spans="1:1" x14ac:dyDescent="0.25">
      <c r="A68289" s="4"/>
    </row>
    <row r="68290" spans="1:1" x14ac:dyDescent="0.25">
      <c r="A68290" s="4"/>
    </row>
    <row r="68291" spans="1:1" x14ac:dyDescent="0.25">
      <c r="A68291" s="4"/>
    </row>
    <row r="68292" spans="1:1" x14ac:dyDescent="0.25">
      <c r="A68292" s="4"/>
    </row>
    <row r="68293" spans="1:1" x14ac:dyDescent="0.25">
      <c r="A68293" s="4"/>
    </row>
    <row r="68294" spans="1:1" x14ac:dyDescent="0.25">
      <c r="A68294" s="4"/>
    </row>
    <row r="68295" spans="1:1" x14ac:dyDescent="0.25">
      <c r="A68295" s="4"/>
    </row>
    <row r="68296" spans="1:1" x14ac:dyDescent="0.25">
      <c r="A68296" s="4"/>
    </row>
    <row r="68297" spans="1:1" x14ac:dyDescent="0.25">
      <c r="A68297" s="4"/>
    </row>
    <row r="68298" spans="1:1" x14ac:dyDescent="0.25">
      <c r="A68298" s="4"/>
    </row>
    <row r="68299" spans="1:1" x14ac:dyDescent="0.25">
      <c r="A68299" s="4"/>
    </row>
    <row r="68300" spans="1:1" x14ac:dyDescent="0.25">
      <c r="A68300" s="4"/>
    </row>
    <row r="68301" spans="1:1" x14ac:dyDescent="0.25">
      <c r="A68301" s="4"/>
    </row>
    <row r="68302" spans="1:1" x14ac:dyDescent="0.25">
      <c r="A68302" s="4"/>
    </row>
    <row r="68303" spans="1:1" x14ac:dyDescent="0.25">
      <c r="A68303" s="4"/>
    </row>
    <row r="68304" spans="1:1" x14ac:dyDescent="0.25">
      <c r="A68304" s="4"/>
    </row>
    <row r="68305" spans="1:1" x14ac:dyDescent="0.25">
      <c r="A68305" s="4"/>
    </row>
    <row r="68306" spans="1:1" x14ac:dyDescent="0.25">
      <c r="A68306" s="4"/>
    </row>
    <row r="68307" spans="1:1" x14ac:dyDescent="0.25">
      <c r="A68307" s="4"/>
    </row>
    <row r="68308" spans="1:1" x14ac:dyDescent="0.25">
      <c r="A68308" s="4"/>
    </row>
    <row r="68309" spans="1:1" x14ac:dyDescent="0.25">
      <c r="A68309" s="4"/>
    </row>
    <row r="68310" spans="1:1" x14ac:dyDescent="0.25">
      <c r="A68310" s="4"/>
    </row>
    <row r="68311" spans="1:1" x14ac:dyDescent="0.25">
      <c r="A68311" s="4"/>
    </row>
    <row r="68312" spans="1:1" x14ac:dyDescent="0.25">
      <c r="A68312" s="4"/>
    </row>
    <row r="68313" spans="1:1" x14ac:dyDescent="0.25">
      <c r="A68313" s="4"/>
    </row>
    <row r="68314" spans="1:1" x14ac:dyDescent="0.25">
      <c r="A68314" s="4"/>
    </row>
    <row r="68315" spans="1:1" x14ac:dyDescent="0.25">
      <c r="A68315" s="4"/>
    </row>
    <row r="68316" spans="1:1" x14ac:dyDescent="0.25">
      <c r="A68316" s="4"/>
    </row>
    <row r="68317" spans="1:1" x14ac:dyDescent="0.25">
      <c r="A68317" s="4"/>
    </row>
    <row r="68318" spans="1:1" x14ac:dyDescent="0.25">
      <c r="A68318" s="4"/>
    </row>
    <row r="68319" spans="1:1" x14ac:dyDescent="0.25">
      <c r="A68319" s="4"/>
    </row>
    <row r="68320" spans="1:1" x14ac:dyDescent="0.25">
      <c r="A68320" s="4"/>
    </row>
    <row r="68321" spans="1:1" x14ac:dyDescent="0.25">
      <c r="A68321" s="4"/>
    </row>
    <row r="68322" spans="1:1" x14ac:dyDescent="0.25">
      <c r="A68322" s="4"/>
    </row>
    <row r="68323" spans="1:1" x14ac:dyDescent="0.25">
      <c r="A68323" s="4"/>
    </row>
    <row r="68324" spans="1:1" x14ac:dyDescent="0.25">
      <c r="A68324" s="4"/>
    </row>
    <row r="68325" spans="1:1" x14ac:dyDescent="0.25">
      <c r="A68325" s="4"/>
    </row>
    <row r="68326" spans="1:1" x14ac:dyDescent="0.25">
      <c r="A68326" s="4"/>
    </row>
    <row r="68327" spans="1:1" x14ac:dyDescent="0.25">
      <c r="A68327" s="4"/>
    </row>
    <row r="68328" spans="1:1" x14ac:dyDescent="0.25">
      <c r="A68328" s="4"/>
    </row>
    <row r="68329" spans="1:1" x14ac:dyDescent="0.25">
      <c r="A68329" s="4"/>
    </row>
    <row r="68330" spans="1:1" x14ac:dyDescent="0.25">
      <c r="A68330" s="4"/>
    </row>
    <row r="68331" spans="1:1" x14ac:dyDescent="0.25">
      <c r="A68331" s="4"/>
    </row>
    <row r="68332" spans="1:1" x14ac:dyDescent="0.25">
      <c r="A68332" s="4"/>
    </row>
    <row r="68333" spans="1:1" x14ac:dyDescent="0.25">
      <c r="A68333" s="4"/>
    </row>
    <row r="68334" spans="1:1" x14ac:dyDescent="0.25">
      <c r="A68334" s="4"/>
    </row>
    <row r="68335" spans="1:1" x14ac:dyDescent="0.25">
      <c r="A68335" s="4"/>
    </row>
    <row r="68336" spans="1:1" x14ac:dyDescent="0.25">
      <c r="A68336" s="4"/>
    </row>
    <row r="68337" spans="1:1" x14ac:dyDescent="0.25">
      <c r="A68337" s="4"/>
    </row>
    <row r="68338" spans="1:1" x14ac:dyDescent="0.25">
      <c r="A68338" s="4"/>
    </row>
    <row r="68339" spans="1:1" x14ac:dyDescent="0.25">
      <c r="A68339" s="4"/>
    </row>
    <row r="68340" spans="1:1" x14ac:dyDescent="0.25">
      <c r="A68340" s="4"/>
    </row>
    <row r="68341" spans="1:1" x14ac:dyDescent="0.25">
      <c r="A68341" s="4"/>
    </row>
    <row r="68342" spans="1:1" x14ac:dyDescent="0.25">
      <c r="A68342" s="4"/>
    </row>
    <row r="68343" spans="1:1" x14ac:dyDescent="0.25">
      <c r="A68343" s="4"/>
    </row>
    <row r="68344" spans="1:1" x14ac:dyDescent="0.25">
      <c r="A68344" s="4"/>
    </row>
    <row r="68345" spans="1:1" x14ac:dyDescent="0.25">
      <c r="A68345" s="4"/>
    </row>
    <row r="68346" spans="1:1" x14ac:dyDescent="0.25">
      <c r="A68346" s="4"/>
    </row>
    <row r="68347" spans="1:1" x14ac:dyDescent="0.25">
      <c r="A68347" s="4"/>
    </row>
    <row r="68348" spans="1:1" x14ac:dyDescent="0.25">
      <c r="A68348" s="4"/>
    </row>
    <row r="68349" spans="1:1" x14ac:dyDescent="0.25">
      <c r="A68349" s="4"/>
    </row>
    <row r="68350" spans="1:1" x14ac:dyDescent="0.25">
      <c r="A68350" s="4"/>
    </row>
    <row r="68351" spans="1:1" x14ac:dyDescent="0.25">
      <c r="A68351" s="4"/>
    </row>
    <row r="68352" spans="1:1" x14ac:dyDescent="0.25">
      <c r="A68352" s="4"/>
    </row>
    <row r="68353" spans="1:1" x14ac:dyDescent="0.25">
      <c r="A68353" s="4"/>
    </row>
    <row r="68354" spans="1:1" x14ac:dyDescent="0.25">
      <c r="A68354" s="4"/>
    </row>
    <row r="68355" spans="1:1" x14ac:dyDescent="0.25">
      <c r="A68355" s="4"/>
    </row>
    <row r="68356" spans="1:1" x14ac:dyDescent="0.25">
      <c r="A68356" s="4"/>
    </row>
    <row r="68357" spans="1:1" x14ac:dyDescent="0.25">
      <c r="A68357" s="4"/>
    </row>
    <row r="68358" spans="1:1" x14ac:dyDescent="0.25">
      <c r="A68358" s="4"/>
    </row>
    <row r="68359" spans="1:1" x14ac:dyDescent="0.25">
      <c r="A68359" s="4"/>
    </row>
    <row r="68360" spans="1:1" x14ac:dyDescent="0.25">
      <c r="A68360" s="4"/>
    </row>
    <row r="68361" spans="1:1" x14ac:dyDescent="0.25">
      <c r="A68361" s="4"/>
    </row>
    <row r="68362" spans="1:1" x14ac:dyDescent="0.25">
      <c r="A68362" s="4"/>
    </row>
    <row r="68363" spans="1:1" x14ac:dyDescent="0.25">
      <c r="A68363" s="4"/>
    </row>
    <row r="68364" spans="1:1" x14ac:dyDescent="0.25">
      <c r="A68364" s="4"/>
    </row>
    <row r="68365" spans="1:1" x14ac:dyDescent="0.25">
      <c r="A68365" s="4"/>
    </row>
    <row r="68366" spans="1:1" x14ac:dyDescent="0.25">
      <c r="A68366" s="4"/>
    </row>
    <row r="68367" spans="1:1" x14ac:dyDescent="0.25">
      <c r="A68367" s="4"/>
    </row>
    <row r="68368" spans="1:1" x14ac:dyDescent="0.25">
      <c r="A68368" s="4"/>
    </row>
    <row r="68369" spans="1:1" x14ac:dyDescent="0.25">
      <c r="A68369" s="4"/>
    </row>
    <row r="68370" spans="1:1" x14ac:dyDescent="0.25">
      <c r="A68370" s="4"/>
    </row>
    <row r="68371" spans="1:1" x14ac:dyDescent="0.25">
      <c r="A68371" s="4"/>
    </row>
    <row r="68372" spans="1:1" x14ac:dyDescent="0.25">
      <c r="A68372" s="4"/>
    </row>
    <row r="68373" spans="1:1" x14ac:dyDescent="0.25">
      <c r="A68373" s="4"/>
    </row>
    <row r="68374" spans="1:1" x14ac:dyDescent="0.25">
      <c r="A68374" s="4"/>
    </row>
    <row r="68375" spans="1:1" x14ac:dyDescent="0.25">
      <c r="A68375" s="4"/>
    </row>
    <row r="68376" spans="1:1" x14ac:dyDescent="0.25">
      <c r="A68376" s="4"/>
    </row>
    <row r="68377" spans="1:1" x14ac:dyDescent="0.25">
      <c r="A68377" s="4"/>
    </row>
    <row r="68378" spans="1:1" x14ac:dyDescent="0.25">
      <c r="A68378" s="4"/>
    </row>
    <row r="68379" spans="1:1" x14ac:dyDescent="0.25">
      <c r="A68379" s="4"/>
    </row>
    <row r="68380" spans="1:1" x14ac:dyDescent="0.25">
      <c r="A68380" s="4"/>
    </row>
    <row r="68381" spans="1:1" x14ac:dyDescent="0.25">
      <c r="A68381" s="4"/>
    </row>
    <row r="68382" spans="1:1" x14ac:dyDescent="0.25">
      <c r="A68382" s="4"/>
    </row>
    <row r="68383" spans="1:1" x14ac:dyDescent="0.25">
      <c r="A68383" s="4"/>
    </row>
    <row r="68384" spans="1:1" x14ac:dyDescent="0.25">
      <c r="A68384" s="4"/>
    </row>
    <row r="68385" spans="1:1" x14ac:dyDescent="0.25">
      <c r="A68385" s="4"/>
    </row>
    <row r="68386" spans="1:1" x14ac:dyDescent="0.25">
      <c r="A68386" s="4"/>
    </row>
    <row r="68387" spans="1:1" x14ac:dyDescent="0.25">
      <c r="A68387" s="4"/>
    </row>
    <row r="68388" spans="1:1" x14ac:dyDescent="0.25">
      <c r="A68388" s="4"/>
    </row>
    <row r="68389" spans="1:1" x14ac:dyDescent="0.25">
      <c r="A68389" s="4"/>
    </row>
    <row r="68390" spans="1:1" x14ac:dyDescent="0.25">
      <c r="A68390" s="4"/>
    </row>
    <row r="68391" spans="1:1" x14ac:dyDescent="0.25">
      <c r="A68391" s="4"/>
    </row>
    <row r="68392" spans="1:1" x14ac:dyDescent="0.25">
      <c r="A68392" s="4"/>
    </row>
    <row r="68393" spans="1:1" x14ac:dyDescent="0.25">
      <c r="A68393" s="4"/>
    </row>
    <row r="68394" spans="1:1" x14ac:dyDescent="0.25">
      <c r="A68394" s="4"/>
    </row>
    <row r="68395" spans="1:1" x14ac:dyDescent="0.25">
      <c r="A68395" s="4"/>
    </row>
    <row r="68396" spans="1:1" x14ac:dyDescent="0.25">
      <c r="A68396" s="4"/>
    </row>
    <row r="68397" spans="1:1" x14ac:dyDescent="0.25">
      <c r="A68397" s="4"/>
    </row>
    <row r="68398" spans="1:1" x14ac:dyDescent="0.25">
      <c r="A68398" s="4"/>
    </row>
    <row r="68399" spans="1:1" x14ac:dyDescent="0.25">
      <c r="A68399" s="4"/>
    </row>
    <row r="68400" spans="1:1" x14ac:dyDescent="0.25">
      <c r="A68400" s="4"/>
    </row>
    <row r="68401" spans="1:1" x14ac:dyDescent="0.25">
      <c r="A68401" s="4"/>
    </row>
    <row r="68402" spans="1:1" x14ac:dyDescent="0.25">
      <c r="A68402" s="4"/>
    </row>
    <row r="68403" spans="1:1" x14ac:dyDescent="0.25">
      <c r="A68403" s="4"/>
    </row>
    <row r="68404" spans="1:1" x14ac:dyDescent="0.25">
      <c r="A68404" s="4"/>
    </row>
    <row r="68405" spans="1:1" x14ac:dyDescent="0.25">
      <c r="A68405" s="4"/>
    </row>
    <row r="68406" spans="1:1" x14ac:dyDescent="0.25">
      <c r="A68406" s="4"/>
    </row>
    <row r="68407" spans="1:1" x14ac:dyDescent="0.25">
      <c r="A68407" s="4"/>
    </row>
    <row r="68408" spans="1:1" x14ac:dyDescent="0.25">
      <c r="A68408" s="4"/>
    </row>
    <row r="68409" spans="1:1" x14ac:dyDescent="0.25">
      <c r="A68409" s="4"/>
    </row>
    <row r="68410" spans="1:1" x14ac:dyDescent="0.25">
      <c r="A68410" s="4"/>
    </row>
    <row r="68411" spans="1:1" x14ac:dyDescent="0.25">
      <c r="A68411" s="4"/>
    </row>
    <row r="68412" spans="1:1" x14ac:dyDescent="0.25">
      <c r="A68412" s="4"/>
    </row>
    <row r="68413" spans="1:1" x14ac:dyDescent="0.25">
      <c r="A68413" s="4"/>
    </row>
    <row r="68414" spans="1:1" x14ac:dyDescent="0.25">
      <c r="A68414" s="4"/>
    </row>
    <row r="68415" spans="1:1" x14ac:dyDescent="0.25">
      <c r="A68415" s="4"/>
    </row>
    <row r="68416" spans="1:1" x14ac:dyDescent="0.25">
      <c r="A68416" s="4"/>
    </row>
    <row r="68417" spans="1:1" x14ac:dyDescent="0.25">
      <c r="A68417" s="4"/>
    </row>
    <row r="68418" spans="1:1" x14ac:dyDescent="0.25">
      <c r="A68418" s="4"/>
    </row>
    <row r="68419" spans="1:1" x14ac:dyDescent="0.25">
      <c r="A68419" s="4"/>
    </row>
    <row r="68420" spans="1:1" x14ac:dyDescent="0.25">
      <c r="A68420" s="4"/>
    </row>
    <row r="68421" spans="1:1" x14ac:dyDescent="0.25">
      <c r="A68421" s="4"/>
    </row>
    <row r="68422" spans="1:1" x14ac:dyDescent="0.25">
      <c r="A68422" s="4"/>
    </row>
    <row r="68423" spans="1:1" x14ac:dyDescent="0.25">
      <c r="A68423" s="4"/>
    </row>
    <row r="68424" spans="1:1" x14ac:dyDescent="0.25">
      <c r="A68424" s="4"/>
    </row>
    <row r="68425" spans="1:1" x14ac:dyDescent="0.25">
      <c r="A68425" s="4"/>
    </row>
    <row r="68426" spans="1:1" x14ac:dyDescent="0.25">
      <c r="A68426" s="4"/>
    </row>
    <row r="68427" spans="1:1" x14ac:dyDescent="0.25">
      <c r="A68427" s="4"/>
    </row>
    <row r="68428" spans="1:1" x14ac:dyDescent="0.25">
      <c r="A68428" s="4"/>
    </row>
    <row r="68429" spans="1:1" x14ac:dyDescent="0.25">
      <c r="A68429" s="4"/>
    </row>
    <row r="68430" spans="1:1" x14ac:dyDescent="0.25">
      <c r="A68430" s="4"/>
    </row>
    <row r="68431" spans="1:1" x14ac:dyDescent="0.25">
      <c r="A68431" s="4"/>
    </row>
    <row r="68432" spans="1:1" x14ac:dyDescent="0.25">
      <c r="A68432" s="4"/>
    </row>
    <row r="68433" spans="1:1" x14ac:dyDescent="0.25">
      <c r="A68433" s="4"/>
    </row>
    <row r="68434" spans="1:1" x14ac:dyDescent="0.25">
      <c r="A68434" s="4"/>
    </row>
    <row r="68435" spans="1:1" x14ac:dyDescent="0.25">
      <c r="A68435" s="4"/>
    </row>
    <row r="68436" spans="1:1" x14ac:dyDescent="0.25">
      <c r="A68436" s="4"/>
    </row>
    <row r="68437" spans="1:1" x14ac:dyDescent="0.25">
      <c r="A68437" s="4"/>
    </row>
    <row r="68438" spans="1:1" x14ac:dyDescent="0.25">
      <c r="A68438" s="4"/>
    </row>
    <row r="68439" spans="1:1" x14ac:dyDescent="0.25">
      <c r="A68439" s="4"/>
    </row>
    <row r="68440" spans="1:1" x14ac:dyDescent="0.25">
      <c r="A68440" s="4"/>
    </row>
    <row r="68441" spans="1:1" x14ac:dyDescent="0.25">
      <c r="A68441" s="4"/>
    </row>
    <row r="68442" spans="1:1" x14ac:dyDescent="0.25">
      <c r="A68442" s="4"/>
    </row>
    <row r="68443" spans="1:1" x14ac:dyDescent="0.25">
      <c r="A68443" s="4"/>
    </row>
    <row r="68444" spans="1:1" x14ac:dyDescent="0.25">
      <c r="A68444" s="4"/>
    </row>
    <row r="68445" spans="1:1" x14ac:dyDescent="0.25">
      <c r="A68445" s="4"/>
    </row>
    <row r="68446" spans="1:1" x14ac:dyDescent="0.25">
      <c r="A68446" s="4"/>
    </row>
    <row r="68447" spans="1:1" x14ac:dyDescent="0.25">
      <c r="A68447" s="4"/>
    </row>
    <row r="68448" spans="1:1" x14ac:dyDescent="0.25">
      <c r="A68448" s="4"/>
    </row>
    <row r="68449" spans="1:1" x14ac:dyDescent="0.25">
      <c r="A68449" s="4"/>
    </row>
    <row r="68450" spans="1:1" x14ac:dyDescent="0.25">
      <c r="A68450" s="4"/>
    </row>
    <row r="68451" spans="1:1" x14ac:dyDescent="0.25">
      <c r="A68451" s="4"/>
    </row>
    <row r="68452" spans="1:1" x14ac:dyDescent="0.25">
      <c r="A68452" s="4"/>
    </row>
    <row r="68453" spans="1:1" x14ac:dyDescent="0.25">
      <c r="A68453" s="4"/>
    </row>
    <row r="68454" spans="1:1" x14ac:dyDescent="0.25">
      <c r="A68454" s="4"/>
    </row>
    <row r="68455" spans="1:1" x14ac:dyDescent="0.25">
      <c r="A68455" s="4"/>
    </row>
    <row r="68456" spans="1:1" x14ac:dyDescent="0.25">
      <c r="A68456" s="4"/>
    </row>
    <row r="68457" spans="1:1" x14ac:dyDescent="0.25">
      <c r="A68457" s="4"/>
    </row>
    <row r="68458" spans="1:1" x14ac:dyDescent="0.25">
      <c r="A68458" s="4"/>
    </row>
    <row r="68459" spans="1:1" x14ac:dyDescent="0.25">
      <c r="A68459" s="4"/>
    </row>
    <row r="68460" spans="1:1" x14ac:dyDescent="0.25">
      <c r="A68460" s="4"/>
    </row>
    <row r="68461" spans="1:1" x14ac:dyDescent="0.25">
      <c r="A68461" s="4"/>
    </row>
    <row r="68462" spans="1:1" x14ac:dyDescent="0.25">
      <c r="A68462" s="4"/>
    </row>
    <row r="68463" spans="1:1" x14ac:dyDescent="0.25">
      <c r="A68463" s="4"/>
    </row>
    <row r="68464" spans="1:1" x14ac:dyDescent="0.25">
      <c r="A68464" s="4"/>
    </row>
    <row r="68465" spans="1:1" x14ac:dyDescent="0.25">
      <c r="A68465" s="4"/>
    </row>
    <row r="68466" spans="1:1" x14ac:dyDescent="0.25">
      <c r="A68466" s="4"/>
    </row>
    <row r="68467" spans="1:1" x14ac:dyDescent="0.25">
      <c r="A68467" s="4"/>
    </row>
    <row r="68468" spans="1:1" x14ac:dyDescent="0.25">
      <c r="A68468" s="4"/>
    </row>
    <row r="68469" spans="1:1" x14ac:dyDescent="0.25">
      <c r="A68469" s="4"/>
    </row>
    <row r="68470" spans="1:1" x14ac:dyDescent="0.25">
      <c r="A68470" s="4"/>
    </row>
    <row r="68471" spans="1:1" x14ac:dyDescent="0.25">
      <c r="A68471" s="4"/>
    </row>
    <row r="68472" spans="1:1" x14ac:dyDescent="0.25">
      <c r="A68472" s="4"/>
    </row>
    <row r="68473" spans="1:1" x14ac:dyDescent="0.25">
      <c r="A68473" s="4"/>
    </row>
    <row r="68474" spans="1:1" x14ac:dyDescent="0.25">
      <c r="A68474" s="4"/>
    </row>
    <row r="68475" spans="1:1" x14ac:dyDescent="0.25">
      <c r="A68475" s="4"/>
    </row>
    <row r="68476" spans="1:1" x14ac:dyDescent="0.25">
      <c r="A68476" s="4"/>
    </row>
    <row r="68477" spans="1:1" x14ac:dyDescent="0.25">
      <c r="A68477" s="4"/>
    </row>
    <row r="68478" spans="1:1" x14ac:dyDescent="0.25">
      <c r="A68478" s="4"/>
    </row>
    <row r="68479" spans="1:1" x14ac:dyDescent="0.25">
      <c r="A68479" s="4"/>
    </row>
    <row r="68480" spans="1:1" x14ac:dyDescent="0.25">
      <c r="A68480" s="4"/>
    </row>
    <row r="68481" spans="1:1" x14ac:dyDescent="0.25">
      <c r="A68481" s="4"/>
    </row>
    <row r="68482" spans="1:1" x14ac:dyDescent="0.25">
      <c r="A68482" s="4"/>
    </row>
    <row r="68483" spans="1:1" x14ac:dyDescent="0.25">
      <c r="A68483" s="4"/>
    </row>
    <row r="68484" spans="1:1" x14ac:dyDescent="0.25">
      <c r="A68484" s="4"/>
    </row>
    <row r="68485" spans="1:1" x14ac:dyDescent="0.25">
      <c r="A68485" s="4"/>
    </row>
    <row r="68486" spans="1:1" x14ac:dyDescent="0.25">
      <c r="A68486" s="4"/>
    </row>
    <row r="68487" spans="1:1" x14ac:dyDescent="0.25">
      <c r="A68487" s="4"/>
    </row>
    <row r="68488" spans="1:1" x14ac:dyDescent="0.25">
      <c r="A68488" s="4"/>
    </row>
    <row r="68489" spans="1:1" x14ac:dyDescent="0.25">
      <c r="A68489" s="4"/>
    </row>
    <row r="68490" spans="1:1" x14ac:dyDescent="0.25">
      <c r="A68490" s="4"/>
    </row>
    <row r="68491" spans="1:1" x14ac:dyDescent="0.25">
      <c r="A68491" s="4"/>
    </row>
    <row r="68492" spans="1:1" x14ac:dyDescent="0.25">
      <c r="A68492" s="4"/>
    </row>
    <row r="68493" spans="1:1" x14ac:dyDescent="0.25">
      <c r="A68493" s="4"/>
    </row>
    <row r="68494" spans="1:1" x14ac:dyDescent="0.25">
      <c r="A68494" s="4"/>
    </row>
    <row r="68495" spans="1:1" x14ac:dyDescent="0.25">
      <c r="A68495" s="4"/>
    </row>
    <row r="68496" spans="1:1" x14ac:dyDescent="0.25">
      <c r="A68496" s="4"/>
    </row>
    <row r="68497" spans="1:1" x14ac:dyDescent="0.25">
      <c r="A68497" s="4"/>
    </row>
    <row r="68498" spans="1:1" x14ac:dyDescent="0.25">
      <c r="A68498" s="4"/>
    </row>
    <row r="68499" spans="1:1" x14ac:dyDescent="0.25">
      <c r="A68499" s="4"/>
    </row>
    <row r="68500" spans="1:1" x14ac:dyDescent="0.25">
      <c r="A68500" s="4"/>
    </row>
    <row r="68501" spans="1:1" x14ac:dyDescent="0.25">
      <c r="A68501" s="4"/>
    </row>
    <row r="68502" spans="1:1" x14ac:dyDescent="0.25">
      <c r="A68502" s="4"/>
    </row>
    <row r="68503" spans="1:1" x14ac:dyDescent="0.25">
      <c r="A68503" s="4"/>
    </row>
    <row r="68504" spans="1:1" x14ac:dyDescent="0.25">
      <c r="A68504" s="4"/>
    </row>
    <row r="68505" spans="1:1" x14ac:dyDescent="0.25">
      <c r="A68505" s="4"/>
    </row>
    <row r="68506" spans="1:1" x14ac:dyDescent="0.25">
      <c r="A68506" s="4"/>
    </row>
    <row r="68507" spans="1:1" x14ac:dyDescent="0.25">
      <c r="A68507" s="4"/>
    </row>
    <row r="68508" spans="1:1" x14ac:dyDescent="0.25">
      <c r="A68508" s="4"/>
    </row>
    <row r="68509" spans="1:1" x14ac:dyDescent="0.25">
      <c r="A68509" s="4"/>
    </row>
    <row r="68510" spans="1:1" x14ac:dyDescent="0.25">
      <c r="A68510" s="4"/>
    </row>
    <row r="68511" spans="1:1" x14ac:dyDescent="0.25">
      <c r="A68511" s="4"/>
    </row>
    <row r="68512" spans="1:1" x14ac:dyDescent="0.25">
      <c r="A68512" s="4"/>
    </row>
    <row r="68513" spans="1:1" x14ac:dyDescent="0.25">
      <c r="A68513" s="4"/>
    </row>
    <row r="68514" spans="1:1" x14ac:dyDescent="0.25">
      <c r="A68514" s="4"/>
    </row>
    <row r="68515" spans="1:1" x14ac:dyDescent="0.25">
      <c r="A68515" s="4"/>
    </row>
    <row r="68516" spans="1:1" x14ac:dyDescent="0.25">
      <c r="A68516" s="4"/>
    </row>
    <row r="68517" spans="1:1" x14ac:dyDescent="0.25">
      <c r="A68517" s="4"/>
    </row>
    <row r="68518" spans="1:1" x14ac:dyDescent="0.25">
      <c r="A68518" s="4"/>
    </row>
    <row r="68519" spans="1:1" x14ac:dyDescent="0.25">
      <c r="A68519" s="4"/>
    </row>
    <row r="68520" spans="1:1" x14ac:dyDescent="0.25">
      <c r="A68520" s="4"/>
    </row>
    <row r="68521" spans="1:1" x14ac:dyDescent="0.25">
      <c r="A68521" s="4"/>
    </row>
    <row r="68522" spans="1:1" x14ac:dyDescent="0.25">
      <c r="A68522" s="4"/>
    </row>
    <row r="68523" spans="1:1" x14ac:dyDescent="0.25">
      <c r="A68523" s="4"/>
    </row>
    <row r="68524" spans="1:1" x14ac:dyDescent="0.25">
      <c r="A68524" s="4"/>
    </row>
    <row r="68525" spans="1:1" x14ac:dyDescent="0.25">
      <c r="A68525" s="4"/>
    </row>
    <row r="68526" spans="1:1" x14ac:dyDescent="0.25">
      <c r="A68526" s="4"/>
    </row>
    <row r="68527" spans="1:1" x14ac:dyDescent="0.25">
      <c r="A68527" s="4"/>
    </row>
    <row r="68528" spans="1:1" x14ac:dyDescent="0.25">
      <c r="A68528" s="4"/>
    </row>
    <row r="68529" spans="1:1" x14ac:dyDescent="0.25">
      <c r="A68529" s="4"/>
    </row>
    <row r="68530" spans="1:1" x14ac:dyDescent="0.25">
      <c r="A68530" s="4"/>
    </row>
    <row r="68531" spans="1:1" x14ac:dyDescent="0.25">
      <c r="A68531" s="4"/>
    </row>
    <row r="68532" spans="1:1" x14ac:dyDescent="0.25">
      <c r="A68532" s="4"/>
    </row>
    <row r="68533" spans="1:1" x14ac:dyDescent="0.25">
      <c r="A68533" s="4"/>
    </row>
    <row r="68534" spans="1:1" x14ac:dyDescent="0.25">
      <c r="A68534" s="4"/>
    </row>
    <row r="68535" spans="1:1" x14ac:dyDescent="0.25">
      <c r="A68535" s="4"/>
    </row>
    <row r="68536" spans="1:1" x14ac:dyDescent="0.25">
      <c r="A68536" s="4"/>
    </row>
    <row r="68537" spans="1:1" x14ac:dyDescent="0.25">
      <c r="A68537" s="4"/>
    </row>
    <row r="68538" spans="1:1" x14ac:dyDescent="0.25">
      <c r="A68538" s="4"/>
    </row>
    <row r="68539" spans="1:1" x14ac:dyDescent="0.25">
      <c r="A68539" s="4"/>
    </row>
    <row r="68540" spans="1:1" x14ac:dyDescent="0.25">
      <c r="A68540" s="4"/>
    </row>
    <row r="68541" spans="1:1" x14ac:dyDescent="0.25">
      <c r="A68541" s="4"/>
    </row>
    <row r="68542" spans="1:1" x14ac:dyDescent="0.25">
      <c r="A68542" s="4"/>
    </row>
    <row r="68543" spans="1:1" x14ac:dyDescent="0.25">
      <c r="A68543" s="4"/>
    </row>
    <row r="68544" spans="1:1" x14ac:dyDescent="0.25">
      <c r="A68544" s="4"/>
    </row>
    <row r="68545" spans="1:1" x14ac:dyDescent="0.25">
      <c r="A68545" s="4"/>
    </row>
    <row r="68546" spans="1:1" x14ac:dyDescent="0.25">
      <c r="A68546" s="4"/>
    </row>
    <row r="68547" spans="1:1" x14ac:dyDescent="0.25">
      <c r="A68547" s="4"/>
    </row>
    <row r="68548" spans="1:1" x14ac:dyDescent="0.25">
      <c r="A68548" s="4"/>
    </row>
    <row r="68549" spans="1:1" x14ac:dyDescent="0.25">
      <c r="A68549" s="4"/>
    </row>
    <row r="68550" spans="1:1" x14ac:dyDescent="0.25">
      <c r="A68550" s="4"/>
    </row>
    <row r="68551" spans="1:1" x14ac:dyDescent="0.25">
      <c r="A68551" s="4"/>
    </row>
    <row r="68552" spans="1:1" x14ac:dyDescent="0.25">
      <c r="A68552" s="4"/>
    </row>
    <row r="68553" spans="1:1" x14ac:dyDescent="0.25">
      <c r="A68553" s="4"/>
    </row>
    <row r="68554" spans="1:1" x14ac:dyDescent="0.25">
      <c r="A68554" s="4"/>
    </row>
    <row r="68555" spans="1:1" x14ac:dyDescent="0.25">
      <c r="A68555" s="4"/>
    </row>
    <row r="68556" spans="1:1" x14ac:dyDescent="0.25">
      <c r="A68556" s="4"/>
    </row>
    <row r="68557" spans="1:1" x14ac:dyDescent="0.25">
      <c r="A68557" s="4"/>
    </row>
    <row r="68558" spans="1:1" x14ac:dyDescent="0.25">
      <c r="A68558" s="4"/>
    </row>
    <row r="68559" spans="1:1" x14ac:dyDescent="0.25">
      <c r="A68559" s="4"/>
    </row>
    <row r="68560" spans="1:1" x14ac:dyDescent="0.25">
      <c r="A68560" s="4"/>
    </row>
    <row r="68561" spans="1:1" x14ac:dyDescent="0.25">
      <c r="A68561" s="4"/>
    </row>
    <row r="68562" spans="1:1" x14ac:dyDescent="0.25">
      <c r="A68562" s="4"/>
    </row>
    <row r="68563" spans="1:1" x14ac:dyDescent="0.25">
      <c r="A68563" s="4"/>
    </row>
    <row r="68564" spans="1:1" x14ac:dyDescent="0.25">
      <c r="A68564" s="4"/>
    </row>
    <row r="68565" spans="1:1" x14ac:dyDescent="0.25">
      <c r="A68565" s="4"/>
    </row>
    <row r="68566" spans="1:1" x14ac:dyDescent="0.25">
      <c r="A68566" s="4"/>
    </row>
    <row r="68567" spans="1:1" x14ac:dyDescent="0.25">
      <c r="A68567" s="4"/>
    </row>
    <row r="68568" spans="1:1" x14ac:dyDescent="0.25">
      <c r="A68568" s="4"/>
    </row>
    <row r="68569" spans="1:1" x14ac:dyDescent="0.25">
      <c r="A68569" s="4"/>
    </row>
    <row r="68570" spans="1:1" x14ac:dyDescent="0.25">
      <c r="A68570" s="4"/>
    </row>
    <row r="68571" spans="1:1" x14ac:dyDescent="0.25">
      <c r="A68571" s="4"/>
    </row>
    <row r="68572" spans="1:1" x14ac:dyDescent="0.25">
      <c r="A68572" s="4"/>
    </row>
    <row r="68573" spans="1:1" x14ac:dyDescent="0.25">
      <c r="A68573" s="4"/>
    </row>
    <row r="68574" spans="1:1" x14ac:dyDescent="0.25">
      <c r="A68574" s="4"/>
    </row>
    <row r="68575" spans="1:1" x14ac:dyDescent="0.25">
      <c r="A68575" s="4"/>
    </row>
    <row r="68576" spans="1:1" x14ac:dyDescent="0.25">
      <c r="A68576" s="4"/>
    </row>
    <row r="68577" spans="1:1" x14ac:dyDescent="0.25">
      <c r="A68577" s="4"/>
    </row>
    <row r="68578" spans="1:1" x14ac:dyDescent="0.25">
      <c r="A68578" s="4"/>
    </row>
    <row r="68579" spans="1:1" x14ac:dyDescent="0.25">
      <c r="A68579" s="4"/>
    </row>
    <row r="68580" spans="1:1" x14ac:dyDescent="0.25">
      <c r="A68580" s="4"/>
    </row>
    <row r="68581" spans="1:1" x14ac:dyDescent="0.25">
      <c r="A68581" s="4"/>
    </row>
    <row r="68582" spans="1:1" x14ac:dyDescent="0.25">
      <c r="A68582" s="4"/>
    </row>
    <row r="68583" spans="1:1" x14ac:dyDescent="0.25">
      <c r="A68583" s="4"/>
    </row>
    <row r="68584" spans="1:1" x14ac:dyDescent="0.25">
      <c r="A68584" s="4"/>
    </row>
    <row r="68585" spans="1:1" x14ac:dyDescent="0.25">
      <c r="A68585" s="4"/>
    </row>
    <row r="68586" spans="1:1" x14ac:dyDescent="0.25">
      <c r="A68586" s="4"/>
    </row>
    <row r="68587" spans="1:1" x14ac:dyDescent="0.25">
      <c r="A68587" s="4"/>
    </row>
    <row r="68588" spans="1:1" x14ac:dyDescent="0.25">
      <c r="A68588" s="4"/>
    </row>
    <row r="68589" spans="1:1" x14ac:dyDescent="0.25">
      <c r="A68589" s="4"/>
    </row>
    <row r="68590" spans="1:1" x14ac:dyDescent="0.25">
      <c r="A68590" s="4"/>
    </row>
    <row r="68591" spans="1:1" x14ac:dyDescent="0.25">
      <c r="A68591" s="4"/>
    </row>
    <row r="68592" spans="1:1" x14ac:dyDescent="0.25">
      <c r="A68592" s="4"/>
    </row>
    <row r="68593" spans="1:1" x14ac:dyDescent="0.25">
      <c r="A68593" s="4"/>
    </row>
    <row r="68594" spans="1:1" x14ac:dyDescent="0.25">
      <c r="A68594" s="4"/>
    </row>
    <row r="68595" spans="1:1" x14ac:dyDescent="0.25">
      <c r="A68595" s="4"/>
    </row>
    <row r="68596" spans="1:1" x14ac:dyDescent="0.25">
      <c r="A68596" s="4"/>
    </row>
    <row r="68597" spans="1:1" x14ac:dyDescent="0.25">
      <c r="A68597" s="4"/>
    </row>
    <row r="68598" spans="1:1" x14ac:dyDescent="0.25">
      <c r="A68598" s="4"/>
    </row>
    <row r="68599" spans="1:1" x14ac:dyDescent="0.25">
      <c r="A68599" s="4"/>
    </row>
    <row r="68600" spans="1:1" x14ac:dyDescent="0.25">
      <c r="A68600" s="4"/>
    </row>
    <row r="68601" spans="1:1" x14ac:dyDescent="0.25">
      <c r="A68601" s="4"/>
    </row>
    <row r="68602" spans="1:1" x14ac:dyDescent="0.25">
      <c r="A68602" s="4"/>
    </row>
    <row r="68603" spans="1:1" x14ac:dyDescent="0.25">
      <c r="A68603" s="4"/>
    </row>
    <row r="68604" spans="1:1" x14ac:dyDescent="0.25">
      <c r="A68604" s="4"/>
    </row>
    <row r="68605" spans="1:1" x14ac:dyDescent="0.25">
      <c r="A68605" s="4"/>
    </row>
    <row r="68606" spans="1:1" x14ac:dyDescent="0.25">
      <c r="A68606" s="4"/>
    </row>
    <row r="68607" spans="1:1" x14ac:dyDescent="0.25">
      <c r="A68607" s="4"/>
    </row>
    <row r="68608" spans="1:1" x14ac:dyDescent="0.25">
      <c r="A68608" s="4"/>
    </row>
    <row r="68609" spans="1:1" x14ac:dyDescent="0.25">
      <c r="A68609" s="4"/>
    </row>
    <row r="68610" spans="1:1" x14ac:dyDescent="0.25">
      <c r="A68610" s="4"/>
    </row>
    <row r="68611" spans="1:1" x14ac:dyDescent="0.25">
      <c r="A68611" s="4"/>
    </row>
    <row r="68612" spans="1:1" x14ac:dyDescent="0.25">
      <c r="A68612" s="4"/>
    </row>
    <row r="68613" spans="1:1" x14ac:dyDescent="0.25">
      <c r="A68613" s="4"/>
    </row>
    <row r="68614" spans="1:1" x14ac:dyDescent="0.25">
      <c r="A68614" s="4"/>
    </row>
    <row r="68615" spans="1:1" x14ac:dyDescent="0.25">
      <c r="A68615" s="4"/>
    </row>
    <row r="68616" spans="1:1" x14ac:dyDescent="0.25">
      <c r="A68616" s="4"/>
    </row>
    <row r="68617" spans="1:1" x14ac:dyDescent="0.25">
      <c r="A68617" s="4"/>
    </row>
    <row r="68618" spans="1:1" x14ac:dyDescent="0.25">
      <c r="A68618" s="4"/>
    </row>
    <row r="68619" spans="1:1" x14ac:dyDescent="0.25">
      <c r="A68619" s="4"/>
    </row>
    <row r="68620" spans="1:1" x14ac:dyDescent="0.25">
      <c r="A68620" s="4"/>
    </row>
    <row r="68621" spans="1:1" x14ac:dyDescent="0.25">
      <c r="A68621" s="4"/>
    </row>
    <row r="68622" spans="1:1" x14ac:dyDescent="0.25">
      <c r="A68622" s="4"/>
    </row>
    <row r="68623" spans="1:1" x14ac:dyDescent="0.25">
      <c r="A68623" s="4"/>
    </row>
    <row r="68624" spans="1:1" x14ac:dyDescent="0.25">
      <c r="A68624" s="4"/>
    </row>
    <row r="68625" spans="1:1" x14ac:dyDescent="0.25">
      <c r="A68625" s="4"/>
    </row>
    <row r="68626" spans="1:1" x14ac:dyDescent="0.25">
      <c r="A68626" s="4"/>
    </row>
    <row r="68627" spans="1:1" x14ac:dyDescent="0.25">
      <c r="A68627" s="4"/>
    </row>
    <row r="68628" spans="1:1" x14ac:dyDescent="0.25">
      <c r="A68628" s="4"/>
    </row>
    <row r="68629" spans="1:1" x14ac:dyDescent="0.25">
      <c r="A68629" s="4"/>
    </row>
    <row r="68630" spans="1:1" x14ac:dyDescent="0.25">
      <c r="A68630" s="4"/>
    </row>
    <row r="68631" spans="1:1" x14ac:dyDescent="0.25">
      <c r="A68631" s="4"/>
    </row>
    <row r="68632" spans="1:1" x14ac:dyDescent="0.25">
      <c r="A68632" s="4"/>
    </row>
    <row r="68633" spans="1:1" x14ac:dyDescent="0.25">
      <c r="A68633" s="4"/>
    </row>
    <row r="68634" spans="1:1" x14ac:dyDescent="0.25">
      <c r="A68634" s="4"/>
    </row>
    <row r="68635" spans="1:1" x14ac:dyDescent="0.25">
      <c r="A68635" s="4"/>
    </row>
    <row r="68636" spans="1:1" x14ac:dyDescent="0.25">
      <c r="A68636" s="4"/>
    </row>
    <row r="68637" spans="1:1" x14ac:dyDescent="0.25">
      <c r="A68637" s="4"/>
    </row>
    <row r="68638" spans="1:1" x14ac:dyDescent="0.25">
      <c r="A68638" s="4"/>
    </row>
    <row r="68639" spans="1:1" x14ac:dyDescent="0.25">
      <c r="A68639" s="4"/>
    </row>
    <row r="68640" spans="1:1" x14ac:dyDescent="0.25">
      <c r="A68640" s="4"/>
    </row>
    <row r="68641" spans="1:1" x14ac:dyDescent="0.25">
      <c r="A68641" s="4"/>
    </row>
    <row r="68642" spans="1:1" x14ac:dyDescent="0.25">
      <c r="A68642" s="4"/>
    </row>
    <row r="68643" spans="1:1" x14ac:dyDescent="0.25">
      <c r="A68643" s="4"/>
    </row>
    <row r="68644" spans="1:1" x14ac:dyDescent="0.25">
      <c r="A68644" s="4"/>
    </row>
    <row r="68645" spans="1:1" x14ac:dyDescent="0.25">
      <c r="A68645" s="4"/>
    </row>
    <row r="68646" spans="1:1" x14ac:dyDescent="0.25">
      <c r="A68646" s="4"/>
    </row>
    <row r="68647" spans="1:1" x14ac:dyDescent="0.25">
      <c r="A68647" s="4"/>
    </row>
    <row r="68648" spans="1:1" x14ac:dyDescent="0.25">
      <c r="A68648" s="4"/>
    </row>
    <row r="68649" spans="1:1" x14ac:dyDescent="0.25">
      <c r="A68649" s="4"/>
    </row>
    <row r="68650" spans="1:1" x14ac:dyDescent="0.25">
      <c r="A68650" s="4"/>
    </row>
    <row r="68651" spans="1:1" x14ac:dyDescent="0.25">
      <c r="A68651" s="4"/>
    </row>
    <row r="68652" spans="1:1" x14ac:dyDescent="0.25">
      <c r="A68652" s="4"/>
    </row>
    <row r="68653" spans="1:1" x14ac:dyDescent="0.25">
      <c r="A68653" s="4"/>
    </row>
    <row r="68654" spans="1:1" x14ac:dyDescent="0.25">
      <c r="A68654" s="4"/>
    </row>
    <row r="68655" spans="1:1" x14ac:dyDescent="0.25">
      <c r="A68655" s="4"/>
    </row>
    <row r="68656" spans="1:1" x14ac:dyDescent="0.25">
      <c r="A68656" s="4"/>
    </row>
    <row r="68657" spans="1:1" x14ac:dyDescent="0.25">
      <c r="A68657" s="4"/>
    </row>
    <row r="68658" spans="1:1" x14ac:dyDescent="0.25">
      <c r="A68658" s="4"/>
    </row>
    <row r="68659" spans="1:1" x14ac:dyDescent="0.25">
      <c r="A68659" s="4"/>
    </row>
    <row r="68660" spans="1:1" x14ac:dyDescent="0.25">
      <c r="A68660" s="4"/>
    </row>
    <row r="68661" spans="1:1" x14ac:dyDescent="0.25">
      <c r="A68661" s="4"/>
    </row>
    <row r="68662" spans="1:1" x14ac:dyDescent="0.25">
      <c r="A68662" s="4"/>
    </row>
    <row r="68663" spans="1:1" x14ac:dyDescent="0.25">
      <c r="A68663" s="4"/>
    </row>
    <row r="68664" spans="1:1" x14ac:dyDescent="0.25">
      <c r="A68664" s="4"/>
    </row>
    <row r="68665" spans="1:1" x14ac:dyDescent="0.25">
      <c r="A68665" s="4"/>
    </row>
    <row r="68666" spans="1:1" x14ac:dyDescent="0.25">
      <c r="A68666" s="4"/>
    </row>
    <row r="68667" spans="1:1" x14ac:dyDescent="0.25">
      <c r="A68667" s="4"/>
    </row>
    <row r="68668" spans="1:1" x14ac:dyDescent="0.25">
      <c r="A68668" s="4"/>
    </row>
    <row r="68669" spans="1:1" x14ac:dyDescent="0.25">
      <c r="A68669" s="4"/>
    </row>
    <row r="68670" spans="1:1" x14ac:dyDescent="0.25">
      <c r="A68670" s="4"/>
    </row>
    <row r="68671" spans="1:1" x14ac:dyDescent="0.25">
      <c r="A68671" s="4"/>
    </row>
    <row r="68672" spans="1:1" x14ac:dyDescent="0.25">
      <c r="A68672" s="4"/>
    </row>
    <row r="68673" spans="1:1" x14ac:dyDescent="0.25">
      <c r="A68673" s="4"/>
    </row>
    <row r="68674" spans="1:1" x14ac:dyDescent="0.25">
      <c r="A68674" s="4"/>
    </row>
    <row r="68675" spans="1:1" x14ac:dyDescent="0.25">
      <c r="A68675" s="4"/>
    </row>
    <row r="68676" spans="1:1" x14ac:dyDescent="0.25">
      <c r="A68676" s="4"/>
    </row>
    <row r="68677" spans="1:1" x14ac:dyDescent="0.25">
      <c r="A68677" s="4"/>
    </row>
    <row r="68678" spans="1:1" x14ac:dyDescent="0.25">
      <c r="A68678" s="4"/>
    </row>
    <row r="68679" spans="1:1" x14ac:dyDescent="0.25">
      <c r="A68679" s="4"/>
    </row>
    <row r="68680" spans="1:1" x14ac:dyDescent="0.25">
      <c r="A68680" s="4"/>
    </row>
    <row r="68681" spans="1:1" x14ac:dyDescent="0.25">
      <c r="A68681" s="4"/>
    </row>
    <row r="68682" spans="1:1" x14ac:dyDescent="0.25">
      <c r="A68682" s="4"/>
    </row>
    <row r="68683" spans="1:1" x14ac:dyDescent="0.25">
      <c r="A68683" s="4"/>
    </row>
    <row r="68684" spans="1:1" x14ac:dyDescent="0.25">
      <c r="A68684" s="4"/>
    </row>
    <row r="68685" spans="1:1" x14ac:dyDescent="0.25">
      <c r="A68685" s="4"/>
    </row>
    <row r="68686" spans="1:1" x14ac:dyDescent="0.25">
      <c r="A68686" s="4"/>
    </row>
    <row r="68687" spans="1:1" x14ac:dyDescent="0.25">
      <c r="A68687" s="4"/>
    </row>
    <row r="68688" spans="1:1" x14ac:dyDescent="0.25">
      <c r="A68688" s="4"/>
    </row>
    <row r="68689" spans="1:1" x14ac:dyDescent="0.25">
      <c r="A68689" s="4"/>
    </row>
    <row r="68690" spans="1:1" x14ac:dyDescent="0.25">
      <c r="A68690" s="4"/>
    </row>
    <row r="68691" spans="1:1" x14ac:dyDescent="0.25">
      <c r="A68691" s="4"/>
    </row>
    <row r="68692" spans="1:1" x14ac:dyDescent="0.25">
      <c r="A68692" s="4"/>
    </row>
    <row r="68693" spans="1:1" x14ac:dyDescent="0.25">
      <c r="A68693" s="4"/>
    </row>
    <row r="68694" spans="1:1" x14ac:dyDescent="0.25">
      <c r="A68694" s="4"/>
    </row>
    <row r="68695" spans="1:1" x14ac:dyDescent="0.25">
      <c r="A68695" s="4"/>
    </row>
    <row r="68696" spans="1:1" x14ac:dyDescent="0.25">
      <c r="A68696" s="4"/>
    </row>
    <row r="68697" spans="1:1" x14ac:dyDescent="0.25">
      <c r="A68697" s="4"/>
    </row>
    <row r="68698" spans="1:1" x14ac:dyDescent="0.25">
      <c r="A68698" s="4"/>
    </row>
    <row r="68699" spans="1:1" x14ac:dyDescent="0.25">
      <c r="A68699" s="4"/>
    </row>
    <row r="68700" spans="1:1" x14ac:dyDescent="0.25">
      <c r="A68700" s="4"/>
    </row>
    <row r="68701" spans="1:1" x14ac:dyDescent="0.25">
      <c r="A68701" s="4"/>
    </row>
    <row r="68702" spans="1:1" x14ac:dyDescent="0.25">
      <c r="A68702" s="4"/>
    </row>
    <row r="68703" spans="1:1" x14ac:dyDescent="0.25">
      <c r="A68703" s="4"/>
    </row>
    <row r="68704" spans="1:1" x14ac:dyDescent="0.25">
      <c r="A68704" s="4"/>
    </row>
    <row r="68705" spans="1:1" x14ac:dyDescent="0.25">
      <c r="A68705" s="4"/>
    </row>
    <row r="68706" spans="1:1" x14ac:dyDescent="0.25">
      <c r="A68706" s="4"/>
    </row>
    <row r="68707" spans="1:1" x14ac:dyDescent="0.25">
      <c r="A68707" s="4"/>
    </row>
    <row r="68708" spans="1:1" x14ac:dyDescent="0.25">
      <c r="A68708" s="4"/>
    </row>
    <row r="68709" spans="1:1" x14ac:dyDescent="0.25">
      <c r="A68709" s="4"/>
    </row>
    <row r="68710" spans="1:1" x14ac:dyDescent="0.25">
      <c r="A68710" s="4"/>
    </row>
    <row r="68711" spans="1:1" x14ac:dyDescent="0.25">
      <c r="A68711" s="4"/>
    </row>
    <row r="68712" spans="1:1" x14ac:dyDescent="0.25">
      <c r="A68712" s="4"/>
    </row>
    <row r="68713" spans="1:1" x14ac:dyDescent="0.25">
      <c r="A68713" s="4"/>
    </row>
    <row r="68714" spans="1:1" x14ac:dyDescent="0.25">
      <c r="A68714" s="4"/>
    </row>
    <row r="68715" spans="1:1" x14ac:dyDescent="0.25">
      <c r="A68715" s="4"/>
    </row>
    <row r="68716" spans="1:1" x14ac:dyDescent="0.25">
      <c r="A68716" s="4"/>
    </row>
    <row r="68717" spans="1:1" x14ac:dyDescent="0.25">
      <c r="A68717" s="4"/>
    </row>
    <row r="68718" spans="1:1" x14ac:dyDescent="0.25">
      <c r="A68718" s="4"/>
    </row>
    <row r="68719" spans="1:1" x14ac:dyDescent="0.25">
      <c r="A68719" s="4"/>
    </row>
    <row r="68720" spans="1:1" x14ac:dyDescent="0.25">
      <c r="A68720" s="4"/>
    </row>
    <row r="68721" spans="1:1" x14ac:dyDescent="0.25">
      <c r="A68721" s="4"/>
    </row>
    <row r="68722" spans="1:1" x14ac:dyDescent="0.25">
      <c r="A68722" s="4"/>
    </row>
    <row r="68723" spans="1:1" x14ac:dyDescent="0.25">
      <c r="A68723" s="4"/>
    </row>
    <row r="68724" spans="1:1" x14ac:dyDescent="0.25">
      <c r="A68724" s="4"/>
    </row>
    <row r="68725" spans="1:1" x14ac:dyDescent="0.25">
      <c r="A68725" s="4"/>
    </row>
    <row r="68726" spans="1:1" x14ac:dyDescent="0.25">
      <c r="A68726" s="4"/>
    </row>
    <row r="68727" spans="1:1" x14ac:dyDescent="0.25">
      <c r="A68727" s="4"/>
    </row>
    <row r="68728" spans="1:1" x14ac:dyDescent="0.25">
      <c r="A68728" s="4"/>
    </row>
    <row r="68729" spans="1:1" x14ac:dyDescent="0.25">
      <c r="A68729" s="4"/>
    </row>
    <row r="68730" spans="1:1" x14ac:dyDescent="0.25">
      <c r="A68730" s="4"/>
    </row>
    <row r="68731" spans="1:1" x14ac:dyDescent="0.25">
      <c r="A68731" s="4"/>
    </row>
    <row r="68732" spans="1:1" x14ac:dyDescent="0.25">
      <c r="A68732" s="4"/>
    </row>
    <row r="68733" spans="1:1" x14ac:dyDescent="0.25">
      <c r="A68733" s="4"/>
    </row>
    <row r="68734" spans="1:1" x14ac:dyDescent="0.25">
      <c r="A68734" s="4"/>
    </row>
    <row r="68735" spans="1:1" x14ac:dyDescent="0.25">
      <c r="A68735" s="4"/>
    </row>
    <row r="68736" spans="1:1" x14ac:dyDescent="0.25">
      <c r="A68736" s="4"/>
    </row>
    <row r="68737" spans="1:1" x14ac:dyDescent="0.25">
      <c r="A68737" s="4"/>
    </row>
    <row r="68738" spans="1:1" x14ac:dyDescent="0.25">
      <c r="A68738" s="4"/>
    </row>
    <row r="68739" spans="1:1" x14ac:dyDescent="0.25">
      <c r="A68739" s="4"/>
    </row>
    <row r="68740" spans="1:1" x14ac:dyDescent="0.25">
      <c r="A68740" s="4"/>
    </row>
    <row r="68741" spans="1:1" x14ac:dyDescent="0.25">
      <c r="A68741" s="4"/>
    </row>
    <row r="68742" spans="1:1" x14ac:dyDescent="0.25">
      <c r="A68742" s="4"/>
    </row>
    <row r="68743" spans="1:1" x14ac:dyDescent="0.25">
      <c r="A68743" s="4"/>
    </row>
    <row r="68744" spans="1:1" x14ac:dyDescent="0.25">
      <c r="A68744" s="4"/>
    </row>
    <row r="68745" spans="1:1" x14ac:dyDescent="0.25">
      <c r="A68745" s="4"/>
    </row>
    <row r="68746" spans="1:1" x14ac:dyDescent="0.25">
      <c r="A68746" s="4"/>
    </row>
    <row r="68747" spans="1:1" x14ac:dyDescent="0.25">
      <c r="A68747" s="4"/>
    </row>
    <row r="68748" spans="1:1" x14ac:dyDescent="0.25">
      <c r="A68748" s="4"/>
    </row>
    <row r="68749" spans="1:1" x14ac:dyDescent="0.25">
      <c r="A68749" s="4"/>
    </row>
    <row r="68750" spans="1:1" x14ac:dyDescent="0.25">
      <c r="A68750" s="4"/>
    </row>
    <row r="68751" spans="1:1" x14ac:dyDescent="0.25">
      <c r="A68751" s="4"/>
    </row>
    <row r="68752" spans="1:1" x14ac:dyDescent="0.25">
      <c r="A68752" s="4"/>
    </row>
    <row r="68753" spans="1:1" x14ac:dyDescent="0.25">
      <c r="A68753" s="4"/>
    </row>
    <row r="68754" spans="1:1" x14ac:dyDescent="0.25">
      <c r="A68754" s="4"/>
    </row>
    <row r="68755" spans="1:1" x14ac:dyDescent="0.25">
      <c r="A68755" s="4"/>
    </row>
    <row r="68756" spans="1:1" x14ac:dyDescent="0.25">
      <c r="A68756" s="4"/>
    </row>
    <row r="68757" spans="1:1" x14ac:dyDescent="0.25">
      <c r="A68757" s="4"/>
    </row>
    <row r="68758" spans="1:1" x14ac:dyDescent="0.25">
      <c r="A68758" s="4"/>
    </row>
    <row r="68759" spans="1:1" x14ac:dyDescent="0.25">
      <c r="A68759" s="4"/>
    </row>
    <row r="68760" spans="1:1" x14ac:dyDescent="0.25">
      <c r="A68760" s="4"/>
    </row>
    <row r="68761" spans="1:1" x14ac:dyDescent="0.25">
      <c r="A68761" s="4"/>
    </row>
    <row r="68762" spans="1:1" x14ac:dyDescent="0.25">
      <c r="A68762" s="4"/>
    </row>
    <row r="68763" spans="1:1" x14ac:dyDescent="0.25">
      <c r="A68763" s="4"/>
    </row>
    <row r="68764" spans="1:1" x14ac:dyDescent="0.25">
      <c r="A68764" s="4"/>
    </row>
    <row r="68765" spans="1:1" x14ac:dyDescent="0.25">
      <c r="A68765" s="4"/>
    </row>
    <row r="68766" spans="1:1" x14ac:dyDescent="0.25">
      <c r="A68766" s="4"/>
    </row>
    <row r="68767" spans="1:1" x14ac:dyDescent="0.25">
      <c r="A68767" s="4"/>
    </row>
    <row r="68768" spans="1:1" x14ac:dyDescent="0.25">
      <c r="A68768" s="4"/>
    </row>
    <row r="68769" spans="1:1" x14ac:dyDescent="0.25">
      <c r="A68769" s="4"/>
    </row>
    <row r="68770" spans="1:1" x14ac:dyDescent="0.25">
      <c r="A68770" s="4"/>
    </row>
    <row r="68771" spans="1:1" x14ac:dyDescent="0.25">
      <c r="A68771" s="4"/>
    </row>
    <row r="68772" spans="1:1" x14ac:dyDescent="0.25">
      <c r="A68772" s="4"/>
    </row>
    <row r="68773" spans="1:1" x14ac:dyDescent="0.25">
      <c r="A68773" s="4"/>
    </row>
    <row r="68774" spans="1:1" x14ac:dyDescent="0.25">
      <c r="A68774" s="4"/>
    </row>
    <row r="68775" spans="1:1" x14ac:dyDescent="0.25">
      <c r="A68775" s="4"/>
    </row>
    <row r="68776" spans="1:1" x14ac:dyDescent="0.25">
      <c r="A68776" s="4"/>
    </row>
    <row r="68777" spans="1:1" x14ac:dyDescent="0.25">
      <c r="A68777" s="4"/>
    </row>
    <row r="68778" spans="1:1" x14ac:dyDescent="0.25">
      <c r="A68778" s="4"/>
    </row>
    <row r="68779" spans="1:1" x14ac:dyDescent="0.25">
      <c r="A68779" s="4"/>
    </row>
    <row r="68780" spans="1:1" x14ac:dyDescent="0.25">
      <c r="A68780" s="4"/>
    </row>
    <row r="68781" spans="1:1" x14ac:dyDescent="0.25">
      <c r="A68781" s="4"/>
    </row>
    <row r="68782" spans="1:1" x14ac:dyDescent="0.25">
      <c r="A68782" s="4"/>
    </row>
    <row r="68783" spans="1:1" x14ac:dyDescent="0.25">
      <c r="A68783" s="4"/>
    </row>
    <row r="68784" spans="1:1" x14ac:dyDescent="0.25">
      <c r="A68784" s="4"/>
    </row>
    <row r="68785" spans="1:1" x14ac:dyDescent="0.25">
      <c r="A68785" s="4"/>
    </row>
    <row r="68786" spans="1:1" x14ac:dyDescent="0.25">
      <c r="A68786" s="4"/>
    </row>
    <row r="68787" spans="1:1" x14ac:dyDescent="0.25">
      <c r="A68787" s="4"/>
    </row>
    <row r="68788" spans="1:1" x14ac:dyDescent="0.25">
      <c r="A68788" s="4"/>
    </row>
    <row r="68789" spans="1:1" x14ac:dyDescent="0.25">
      <c r="A68789" s="4"/>
    </row>
    <row r="68790" spans="1:1" x14ac:dyDescent="0.25">
      <c r="A68790" s="4"/>
    </row>
    <row r="68791" spans="1:1" x14ac:dyDescent="0.25">
      <c r="A68791" s="4"/>
    </row>
    <row r="68792" spans="1:1" x14ac:dyDescent="0.25">
      <c r="A68792" s="4"/>
    </row>
    <row r="68793" spans="1:1" x14ac:dyDescent="0.25">
      <c r="A68793" s="4"/>
    </row>
    <row r="68794" spans="1:1" x14ac:dyDescent="0.25">
      <c r="A68794" s="4"/>
    </row>
    <row r="68795" spans="1:1" x14ac:dyDescent="0.25">
      <c r="A68795" s="4"/>
    </row>
    <row r="68796" spans="1:1" x14ac:dyDescent="0.25">
      <c r="A68796" s="4"/>
    </row>
    <row r="68797" spans="1:1" x14ac:dyDescent="0.25">
      <c r="A68797" s="4"/>
    </row>
    <row r="68798" spans="1:1" x14ac:dyDescent="0.25">
      <c r="A68798" s="4"/>
    </row>
    <row r="68799" spans="1:1" x14ac:dyDescent="0.25">
      <c r="A68799" s="4"/>
    </row>
    <row r="68800" spans="1:1" x14ac:dyDescent="0.25">
      <c r="A68800" s="4"/>
    </row>
    <row r="68801" spans="1:1" x14ac:dyDescent="0.25">
      <c r="A68801" s="4"/>
    </row>
    <row r="68802" spans="1:1" x14ac:dyDescent="0.25">
      <c r="A68802" s="4"/>
    </row>
    <row r="68803" spans="1:1" x14ac:dyDescent="0.25">
      <c r="A68803" s="4"/>
    </row>
    <row r="68804" spans="1:1" x14ac:dyDescent="0.25">
      <c r="A68804" s="4"/>
    </row>
    <row r="68805" spans="1:1" x14ac:dyDescent="0.25">
      <c r="A68805" s="4"/>
    </row>
    <row r="68806" spans="1:1" x14ac:dyDescent="0.25">
      <c r="A68806" s="4"/>
    </row>
    <row r="68807" spans="1:1" x14ac:dyDescent="0.25">
      <c r="A68807" s="4"/>
    </row>
    <row r="68808" spans="1:1" x14ac:dyDescent="0.25">
      <c r="A68808" s="4"/>
    </row>
    <row r="68809" spans="1:1" x14ac:dyDescent="0.25">
      <c r="A68809" s="4"/>
    </row>
    <row r="68810" spans="1:1" x14ac:dyDescent="0.25">
      <c r="A68810" s="4"/>
    </row>
    <row r="68811" spans="1:1" x14ac:dyDescent="0.25">
      <c r="A68811" s="4"/>
    </row>
    <row r="68812" spans="1:1" x14ac:dyDescent="0.25">
      <c r="A68812" s="4"/>
    </row>
    <row r="68813" spans="1:1" x14ac:dyDescent="0.25">
      <c r="A68813" s="4"/>
    </row>
    <row r="68814" spans="1:1" x14ac:dyDescent="0.25">
      <c r="A68814" s="4"/>
    </row>
    <row r="68815" spans="1:1" x14ac:dyDescent="0.25">
      <c r="A68815" s="4"/>
    </row>
    <row r="68816" spans="1:1" x14ac:dyDescent="0.25">
      <c r="A68816" s="4"/>
    </row>
    <row r="68817" spans="1:1" x14ac:dyDescent="0.25">
      <c r="A68817" s="4"/>
    </row>
    <row r="68818" spans="1:1" x14ac:dyDescent="0.25">
      <c r="A68818" s="4"/>
    </row>
    <row r="68819" spans="1:1" x14ac:dyDescent="0.25">
      <c r="A68819" s="4"/>
    </row>
    <row r="68820" spans="1:1" x14ac:dyDescent="0.25">
      <c r="A68820" s="4"/>
    </row>
    <row r="68821" spans="1:1" x14ac:dyDescent="0.25">
      <c r="A68821" s="4"/>
    </row>
    <row r="68822" spans="1:1" x14ac:dyDescent="0.25">
      <c r="A68822" s="4"/>
    </row>
    <row r="68823" spans="1:1" x14ac:dyDescent="0.25">
      <c r="A68823" s="4"/>
    </row>
    <row r="68824" spans="1:1" x14ac:dyDescent="0.25">
      <c r="A68824" s="4"/>
    </row>
    <row r="68825" spans="1:1" x14ac:dyDescent="0.25">
      <c r="A68825" s="4"/>
    </row>
    <row r="68826" spans="1:1" x14ac:dyDescent="0.25">
      <c r="A68826" s="4"/>
    </row>
    <row r="68827" spans="1:1" x14ac:dyDescent="0.25">
      <c r="A68827" s="4"/>
    </row>
    <row r="68828" spans="1:1" x14ac:dyDescent="0.25">
      <c r="A68828" s="4"/>
    </row>
    <row r="68829" spans="1:1" x14ac:dyDescent="0.25">
      <c r="A68829" s="4"/>
    </row>
    <row r="68830" spans="1:1" x14ac:dyDescent="0.25">
      <c r="A68830" s="4"/>
    </row>
    <row r="68831" spans="1:1" x14ac:dyDescent="0.25">
      <c r="A68831" s="4"/>
    </row>
    <row r="68832" spans="1:1" x14ac:dyDescent="0.25">
      <c r="A68832" s="4"/>
    </row>
    <row r="68833" spans="1:1" x14ac:dyDescent="0.25">
      <c r="A68833" s="4"/>
    </row>
    <row r="68834" spans="1:1" x14ac:dyDescent="0.25">
      <c r="A68834" s="4"/>
    </row>
    <row r="68835" spans="1:1" x14ac:dyDescent="0.25">
      <c r="A68835" s="4"/>
    </row>
    <row r="68836" spans="1:1" x14ac:dyDescent="0.25">
      <c r="A68836" s="4"/>
    </row>
    <row r="68837" spans="1:1" x14ac:dyDescent="0.25">
      <c r="A68837" s="4"/>
    </row>
    <row r="68838" spans="1:1" x14ac:dyDescent="0.25">
      <c r="A68838" s="4"/>
    </row>
    <row r="68839" spans="1:1" x14ac:dyDescent="0.25">
      <c r="A68839" s="4"/>
    </row>
    <row r="68840" spans="1:1" x14ac:dyDescent="0.25">
      <c r="A68840" s="4"/>
    </row>
    <row r="68841" spans="1:1" x14ac:dyDescent="0.25">
      <c r="A68841" s="4"/>
    </row>
    <row r="68842" spans="1:1" x14ac:dyDescent="0.25">
      <c r="A68842" s="4"/>
    </row>
    <row r="68843" spans="1:1" x14ac:dyDescent="0.25">
      <c r="A68843" s="4"/>
    </row>
    <row r="68844" spans="1:1" x14ac:dyDescent="0.25">
      <c r="A68844" s="4"/>
    </row>
    <row r="68845" spans="1:1" x14ac:dyDescent="0.25">
      <c r="A68845" s="4"/>
    </row>
    <row r="68846" spans="1:1" x14ac:dyDescent="0.25">
      <c r="A68846" s="4"/>
    </row>
    <row r="68847" spans="1:1" x14ac:dyDescent="0.25">
      <c r="A68847" s="4"/>
    </row>
    <row r="68848" spans="1:1" x14ac:dyDescent="0.25">
      <c r="A68848" s="4"/>
    </row>
    <row r="68849" spans="1:1" x14ac:dyDescent="0.25">
      <c r="A68849" s="4"/>
    </row>
    <row r="68850" spans="1:1" x14ac:dyDescent="0.25">
      <c r="A68850" s="4"/>
    </row>
    <row r="68851" spans="1:1" x14ac:dyDescent="0.25">
      <c r="A68851" s="4"/>
    </row>
    <row r="68852" spans="1:1" x14ac:dyDescent="0.25">
      <c r="A68852" s="4"/>
    </row>
    <row r="68853" spans="1:1" x14ac:dyDescent="0.25">
      <c r="A68853" s="4"/>
    </row>
    <row r="68854" spans="1:1" x14ac:dyDescent="0.25">
      <c r="A68854" s="4"/>
    </row>
    <row r="68855" spans="1:1" x14ac:dyDescent="0.25">
      <c r="A68855" s="4"/>
    </row>
    <row r="68856" spans="1:1" x14ac:dyDescent="0.25">
      <c r="A68856" s="4"/>
    </row>
    <row r="68857" spans="1:1" x14ac:dyDescent="0.25">
      <c r="A68857" s="4"/>
    </row>
    <row r="68858" spans="1:1" x14ac:dyDescent="0.25">
      <c r="A68858" s="4"/>
    </row>
    <row r="68859" spans="1:1" x14ac:dyDescent="0.25">
      <c r="A68859" s="4"/>
    </row>
    <row r="68860" spans="1:1" x14ac:dyDescent="0.25">
      <c r="A68860" s="4"/>
    </row>
    <row r="68861" spans="1:1" x14ac:dyDescent="0.25">
      <c r="A68861" s="4"/>
    </row>
    <row r="68862" spans="1:1" x14ac:dyDescent="0.25">
      <c r="A68862" s="4"/>
    </row>
    <row r="68863" spans="1:1" x14ac:dyDescent="0.25">
      <c r="A68863" s="4"/>
    </row>
    <row r="68864" spans="1:1" x14ac:dyDescent="0.25">
      <c r="A68864" s="4"/>
    </row>
    <row r="68865" spans="1:1" x14ac:dyDescent="0.25">
      <c r="A68865" s="4"/>
    </row>
    <row r="68866" spans="1:1" x14ac:dyDescent="0.25">
      <c r="A68866" s="4"/>
    </row>
    <row r="68867" spans="1:1" x14ac:dyDescent="0.25">
      <c r="A68867" s="4"/>
    </row>
    <row r="68868" spans="1:1" x14ac:dyDescent="0.25">
      <c r="A68868" s="4"/>
    </row>
    <row r="68869" spans="1:1" x14ac:dyDescent="0.25">
      <c r="A68869" s="4"/>
    </row>
    <row r="68870" spans="1:1" x14ac:dyDescent="0.25">
      <c r="A68870" s="4"/>
    </row>
    <row r="68871" spans="1:1" x14ac:dyDescent="0.25">
      <c r="A68871" s="4"/>
    </row>
    <row r="68872" spans="1:1" x14ac:dyDescent="0.25">
      <c r="A68872" s="4"/>
    </row>
    <row r="68873" spans="1:1" x14ac:dyDescent="0.25">
      <c r="A68873" s="4"/>
    </row>
    <row r="68874" spans="1:1" x14ac:dyDescent="0.25">
      <c r="A68874" s="4"/>
    </row>
    <row r="68875" spans="1:1" x14ac:dyDescent="0.25">
      <c r="A68875" s="4"/>
    </row>
    <row r="68876" spans="1:1" x14ac:dyDescent="0.25">
      <c r="A68876" s="4"/>
    </row>
    <row r="68877" spans="1:1" x14ac:dyDescent="0.25">
      <c r="A68877" s="4"/>
    </row>
    <row r="68878" spans="1:1" x14ac:dyDescent="0.25">
      <c r="A68878" s="4"/>
    </row>
    <row r="68879" spans="1:1" x14ac:dyDescent="0.25">
      <c r="A68879" s="4"/>
    </row>
    <row r="68880" spans="1:1" x14ac:dyDescent="0.25">
      <c r="A68880" s="4"/>
    </row>
    <row r="68881" spans="1:1" x14ac:dyDescent="0.25">
      <c r="A68881" s="4"/>
    </row>
    <row r="68882" spans="1:1" x14ac:dyDescent="0.25">
      <c r="A68882" s="4"/>
    </row>
    <row r="68883" spans="1:1" x14ac:dyDescent="0.25">
      <c r="A68883" s="4"/>
    </row>
    <row r="68884" spans="1:1" x14ac:dyDescent="0.25">
      <c r="A68884" s="4"/>
    </row>
    <row r="68885" spans="1:1" x14ac:dyDescent="0.25">
      <c r="A68885" s="4"/>
    </row>
    <row r="68886" spans="1:1" x14ac:dyDescent="0.25">
      <c r="A68886" s="4"/>
    </row>
    <row r="68887" spans="1:1" x14ac:dyDescent="0.25">
      <c r="A68887" s="4"/>
    </row>
    <row r="68888" spans="1:1" x14ac:dyDescent="0.25">
      <c r="A68888" s="4"/>
    </row>
    <row r="68889" spans="1:1" x14ac:dyDescent="0.25">
      <c r="A68889" s="4"/>
    </row>
    <row r="68890" spans="1:1" x14ac:dyDescent="0.25">
      <c r="A68890" s="4"/>
    </row>
    <row r="68891" spans="1:1" x14ac:dyDescent="0.25">
      <c r="A68891" s="4"/>
    </row>
    <row r="68892" spans="1:1" x14ac:dyDescent="0.25">
      <c r="A68892" s="4"/>
    </row>
    <row r="68893" spans="1:1" x14ac:dyDescent="0.25">
      <c r="A68893" s="4"/>
    </row>
    <row r="68894" spans="1:1" x14ac:dyDescent="0.25">
      <c r="A68894" s="4"/>
    </row>
    <row r="68895" spans="1:1" x14ac:dyDescent="0.25">
      <c r="A68895" s="4"/>
    </row>
    <row r="68896" spans="1:1" x14ac:dyDescent="0.25">
      <c r="A68896" s="4"/>
    </row>
    <row r="68897" spans="1:1" x14ac:dyDescent="0.25">
      <c r="A68897" s="4"/>
    </row>
    <row r="68898" spans="1:1" x14ac:dyDescent="0.25">
      <c r="A68898" s="4"/>
    </row>
    <row r="68899" spans="1:1" x14ac:dyDescent="0.25">
      <c r="A68899" s="4"/>
    </row>
    <row r="68900" spans="1:1" x14ac:dyDescent="0.25">
      <c r="A68900" s="4"/>
    </row>
    <row r="68901" spans="1:1" x14ac:dyDescent="0.25">
      <c r="A68901" s="4"/>
    </row>
    <row r="68902" spans="1:1" x14ac:dyDescent="0.25">
      <c r="A68902" s="4"/>
    </row>
    <row r="68903" spans="1:1" x14ac:dyDescent="0.25">
      <c r="A68903" s="4"/>
    </row>
    <row r="68904" spans="1:1" x14ac:dyDescent="0.25">
      <c r="A68904" s="4"/>
    </row>
    <row r="68905" spans="1:1" x14ac:dyDescent="0.25">
      <c r="A68905" s="4"/>
    </row>
    <row r="68906" spans="1:1" x14ac:dyDescent="0.25">
      <c r="A68906" s="4"/>
    </row>
    <row r="68907" spans="1:1" x14ac:dyDescent="0.25">
      <c r="A68907" s="4"/>
    </row>
    <row r="68908" spans="1:1" x14ac:dyDescent="0.25">
      <c r="A68908" s="4"/>
    </row>
    <row r="68909" spans="1:1" x14ac:dyDescent="0.25">
      <c r="A68909" s="4"/>
    </row>
    <row r="68910" spans="1:1" x14ac:dyDescent="0.25">
      <c r="A68910" s="4"/>
    </row>
    <row r="68911" spans="1:1" x14ac:dyDescent="0.25">
      <c r="A68911" s="4"/>
    </row>
    <row r="68912" spans="1:1" x14ac:dyDescent="0.25">
      <c r="A68912" s="4"/>
    </row>
    <row r="68913" spans="1:1" x14ac:dyDescent="0.25">
      <c r="A68913" s="4"/>
    </row>
    <row r="68914" spans="1:1" x14ac:dyDescent="0.25">
      <c r="A68914" s="4"/>
    </row>
    <row r="68915" spans="1:1" x14ac:dyDescent="0.25">
      <c r="A68915" s="4"/>
    </row>
    <row r="68916" spans="1:1" x14ac:dyDescent="0.25">
      <c r="A68916" s="4"/>
    </row>
    <row r="68917" spans="1:1" x14ac:dyDescent="0.25">
      <c r="A68917" s="4"/>
    </row>
    <row r="68918" spans="1:1" x14ac:dyDescent="0.25">
      <c r="A68918" s="4"/>
    </row>
    <row r="68919" spans="1:1" x14ac:dyDescent="0.25">
      <c r="A68919" s="4"/>
    </row>
    <row r="68920" spans="1:1" x14ac:dyDescent="0.25">
      <c r="A68920" s="4"/>
    </row>
    <row r="68921" spans="1:1" x14ac:dyDescent="0.25">
      <c r="A68921" s="4"/>
    </row>
    <row r="68922" spans="1:1" x14ac:dyDescent="0.25">
      <c r="A68922" s="4"/>
    </row>
    <row r="68923" spans="1:1" x14ac:dyDescent="0.25">
      <c r="A68923" s="4"/>
    </row>
    <row r="68924" spans="1:1" x14ac:dyDescent="0.25">
      <c r="A68924" s="4"/>
    </row>
    <row r="68925" spans="1:1" x14ac:dyDescent="0.25">
      <c r="A68925" s="4"/>
    </row>
    <row r="68926" spans="1:1" x14ac:dyDescent="0.25">
      <c r="A68926" s="4"/>
    </row>
    <row r="68927" spans="1:1" x14ac:dyDescent="0.25">
      <c r="A68927" s="4"/>
    </row>
    <row r="68928" spans="1:1" x14ac:dyDescent="0.25">
      <c r="A68928" s="4"/>
    </row>
    <row r="68929" spans="1:1" x14ac:dyDescent="0.25">
      <c r="A68929" s="4"/>
    </row>
    <row r="68930" spans="1:1" x14ac:dyDescent="0.25">
      <c r="A68930" s="4"/>
    </row>
    <row r="68931" spans="1:1" x14ac:dyDescent="0.25">
      <c r="A68931" s="4"/>
    </row>
    <row r="68932" spans="1:1" x14ac:dyDescent="0.25">
      <c r="A68932" s="4"/>
    </row>
    <row r="68933" spans="1:1" x14ac:dyDescent="0.25">
      <c r="A68933" s="4"/>
    </row>
    <row r="68934" spans="1:1" x14ac:dyDescent="0.25">
      <c r="A68934" s="4"/>
    </row>
    <row r="68935" spans="1:1" x14ac:dyDescent="0.25">
      <c r="A68935" s="4"/>
    </row>
    <row r="68936" spans="1:1" x14ac:dyDescent="0.25">
      <c r="A68936" s="4"/>
    </row>
    <row r="68937" spans="1:1" x14ac:dyDescent="0.25">
      <c r="A68937" s="4"/>
    </row>
    <row r="68938" spans="1:1" x14ac:dyDescent="0.25">
      <c r="A68938" s="4"/>
    </row>
    <row r="68939" spans="1:1" x14ac:dyDescent="0.25">
      <c r="A68939" s="4"/>
    </row>
    <row r="68940" spans="1:1" x14ac:dyDescent="0.25">
      <c r="A68940" s="4"/>
    </row>
    <row r="68941" spans="1:1" x14ac:dyDescent="0.25">
      <c r="A68941" s="4"/>
    </row>
    <row r="68942" spans="1:1" x14ac:dyDescent="0.25">
      <c r="A68942" s="4"/>
    </row>
    <row r="68943" spans="1:1" x14ac:dyDescent="0.25">
      <c r="A68943" s="4"/>
    </row>
    <row r="68944" spans="1:1" x14ac:dyDescent="0.25">
      <c r="A68944" s="4"/>
    </row>
    <row r="68945" spans="1:1" x14ac:dyDescent="0.25">
      <c r="A68945" s="4"/>
    </row>
    <row r="68946" spans="1:1" x14ac:dyDescent="0.25">
      <c r="A68946" s="4"/>
    </row>
    <row r="68947" spans="1:1" x14ac:dyDescent="0.25">
      <c r="A68947" s="4"/>
    </row>
    <row r="68948" spans="1:1" x14ac:dyDescent="0.25">
      <c r="A68948" s="4"/>
    </row>
    <row r="68949" spans="1:1" x14ac:dyDescent="0.25">
      <c r="A68949" s="4"/>
    </row>
    <row r="68950" spans="1:1" x14ac:dyDescent="0.25">
      <c r="A68950" s="4"/>
    </row>
    <row r="68951" spans="1:1" x14ac:dyDescent="0.25">
      <c r="A68951" s="4"/>
    </row>
    <row r="68952" spans="1:1" x14ac:dyDescent="0.25">
      <c r="A68952" s="4"/>
    </row>
    <row r="68953" spans="1:1" x14ac:dyDescent="0.25">
      <c r="A68953" s="4"/>
    </row>
    <row r="68954" spans="1:1" x14ac:dyDescent="0.25">
      <c r="A68954" s="4"/>
    </row>
    <row r="68955" spans="1:1" x14ac:dyDescent="0.25">
      <c r="A68955" s="4"/>
    </row>
    <row r="68956" spans="1:1" x14ac:dyDescent="0.25">
      <c r="A68956" s="4"/>
    </row>
    <row r="68957" spans="1:1" x14ac:dyDescent="0.25">
      <c r="A68957" s="4"/>
    </row>
    <row r="68958" spans="1:1" x14ac:dyDescent="0.25">
      <c r="A68958" s="4"/>
    </row>
    <row r="68959" spans="1:1" x14ac:dyDescent="0.25">
      <c r="A68959" s="4"/>
    </row>
    <row r="68960" spans="1:1" x14ac:dyDescent="0.25">
      <c r="A68960" s="4"/>
    </row>
    <row r="68961" spans="1:1" x14ac:dyDescent="0.25">
      <c r="A68961" s="4"/>
    </row>
    <row r="68962" spans="1:1" x14ac:dyDescent="0.25">
      <c r="A68962" s="4"/>
    </row>
    <row r="68963" spans="1:1" x14ac:dyDescent="0.25">
      <c r="A68963" s="4"/>
    </row>
    <row r="68964" spans="1:1" x14ac:dyDescent="0.25">
      <c r="A68964" s="4"/>
    </row>
    <row r="68965" spans="1:1" x14ac:dyDescent="0.25">
      <c r="A68965" s="4"/>
    </row>
    <row r="68966" spans="1:1" x14ac:dyDescent="0.25">
      <c r="A68966" s="4"/>
    </row>
    <row r="68967" spans="1:1" x14ac:dyDescent="0.25">
      <c r="A68967" s="4"/>
    </row>
    <row r="68968" spans="1:1" x14ac:dyDescent="0.25">
      <c r="A68968" s="4"/>
    </row>
    <row r="68969" spans="1:1" x14ac:dyDescent="0.25">
      <c r="A68969" s="4"/>
    </row>
    <row r="68970" spans="1:1" x14ac:dyDescent="0.25">
      <c r="A68970" s="4"/>
    </row>
    <row r="68971" spans="1:1" x14ac:dyDescent="0.25">
      <c r="A68971" s="4"/>
    </row>
    <row r="68972" spans="1:1" x14ac:dyDescent="0.25">
      <c r="A68972" s="4"/>
    </row>
    <row r="68973" spans="1:1" x14ac:dyDescent="0.25">
      <c r="A68973" s="4"/>
    </row>
    <row r="68974" spans="1:1" x14ac:dyDescent="0.25">
      <c r="A68974" s="4"/>
    </row>
    <row r="68975" spans="1:1" x14ac:dyDescent="0.25">
      <c r="A68975" s="4"/>
    </row>
    <row r="68976" spans="1:1" x14ac:dyDescent="0.25">
      <c r="A68976" s="4"/>
    </row>
    <row r="68977" spans="1:1" x14ac:dyDescent="0.25">
      <c r="A68977" s="4"/>
    </row>
    <row r="68978" spans="1:1" x14ac:dyDescent="0.25">
      <c r="A68978" s="4"/>
    </row>
    <row r="68979" spans="1:1" x14ac:dyDescent="0.25">
      <c r="A68979" s="4"/>
    </row>
    <row r="68980" spans="1:1" x14ac:dyDescent="0.25">
      <c r="A68980" s="4"/>
    </row>
    <row r="68981" spans="1:1" x14ac:dyDescent="0.25">
      <c r="A68981" s="4"/>
    </row>
    <row r="68982" spans="1:1" x14ac:dyDescent="0.25">
      <c r="A68982" s="4"/>
    </row>
    <row r="68983" spans="1:1" x14ac:dyDescent="0.25">
      <c r="A68983" s="4"/>
    </row>
    <row r="68984" spans="1:1" x14ac:dyDescent="0.25">
      <c r="A68984" s="4"/>
    </row>
    <row r="68985" spans="1:1" x14ac:dyDescent="0.25">
      <c r="A68985" s="4"/>
    </row>
    <row r="68986" spans="1:1" x14ac:dyDescent="0.25">
      <c r="A68986" s="4"/>
    </row>
    <row r="68987" spans="1:1" x14ac:dyDescent="0.25">
      <c r="A68987" s="4"/>
    </row>
    <row r="68988" spans="1:1" x14ac:dyDescent="0.25">
      <c r="A68988" s="4"/>
    </row>
    <row r="68989" spans="1:1" x14ac:dyDescent="0.25">
      <c r="A68989" s="4"/>
    </row>
    <row r="68990" spans="1:1" x14ac:dyDescent="0.25">
      <c r="A68990" s="4"/>
    </row>
    <row r="68991" spans="1:1" x14ac:dyDescent="0.25">
      <c r="A68991" s="4"/>
    </row>
    <row r="68992" spans="1:1" x14ac:dyDescent="0.25">
      <c r="A68992" s="4"/>
    </row>
    <row r="68993" spans="1:1" x14ac:dyDescent="0.25">
      <c r="A68993" s="4"/>
    </row>
    <row r="68994" spans="1:1" x14ac:dyDescent="0.25">
      <c r="A68994" s="4"/>
    </row>
    <row r="68995" spans="1:1" x14ac:dyDescent="0.25">
      <c r="A68995" s="4"/>
    </row>
    <row r="68996" spans="1:1" x14ac:dyDescent="0.25">
      <c r="A68996" s="4"/>
    </row>
    <row r="68997" spans="1:1" x14ac:dyDescent="0.25">
      <c r="A68997" s="4"/>
    </row>
    <row r="68998" spans="1:1" x14ac:dyDescent="0.25">
      <c r="A68998" s="4"/>
    </row>
    <row r="68999" spans="1:1" x14ac:dyDescent="0.25">
      <c r="A68999" s="4"/>
    </row>
    <row r="69000" spans="1:1" x14ac:dyDescent="0.25">
      <c r="A69000" s="4"/>
    </row>
    <row r="69001" spans="1:1" x14ac:dyDescent="0.25">
      <c r="A69001" s="4"/>
    </row>
    <row r="69002" spans="1:1" x14ac:dyDescent="0.25">
      <c r="A69002" s="4"/>
    </row>
    <row r="69003" spans="1:1" x14ac:dyDescent="0.25">
      <c r="A69003" s="4"/>
    </row>
    <row r="69004" spans="1:1" x14ac:dyDescent="0.25">
      <c r="A69004" s="4"/>
    </row>
    <row r="69005" spans="1:1" x14ac:dyDescent="0.25">
      <c r="A69005" s="4"/>
    </row>
    <row r="69006" spans="1:1" x14ac:dyDescent="0.25">
      <c r="A69006" s="4"/>
    </row>
    <row r="69007" spans="1:1" x14ac:dyDescent="0.25">
      <c r="A69007" s="4"/>
    </row>
    <row r="69008" spans="1:1" x14ac:dyDescent="0.25">
      <c r="A69008" s="4"/>
    </row>
    <row r="69009" spans="1:1" x14ac:dyDescent="0.25">
      <c r="A69009" s="4"/>
    </row>
    <row r="69010" spans="1:1" x14ac:dyDescent="0.25">
      <c r="A69010" s="4"/>
    </row>
    <row r="69011" spans="1:1" x14ac:dyDescent="0.25">
      <c r="A69011" s="4"/>
    </row>
    <row r="69012" spans="1:1" x14ac:dyDescent="0.25">
      <c r="A69012" s="4"/>
    </row>
    <row r="69013" spans="1:1" x14ac:dyDescent="0.25">
      <c r="A69013" s="4"/>
    </row>
    <row r="69014" spans="1:1" x14ac:dyDescent="0.25">
      <c r="A69014" s="4"/>
    </row>
    <row r="69015" spans="1:1" x14ac:dyDescent="0.25">
      <c r="A69015" s="4"/>
    </row>
    <row r="69016" spans="1:1" x14ac:dyDescent="0.25">
      <c r="A69016" s="4"/>
    </row>
    <row r="69017" spans="1:1" x14ac:dyDescent="0.25">
      <c r="A69017" s="4"/>
    </row>
    <row r="69018" spans="1:1" x14ac:dyDescent="0.25">
      <c r="A69018" s="4"/>
    </row>
    <row r="69019" spans="1:1" x14ac:dyDescent="0.25">
      <c r="A69019" s="4"/>
    </row>
    <row r="69020" spans="1:1" x14ac:dyDescent="0.25">
      <c r="A69020" s="4"/>
    </row>
    <row r="69021" spans="1:1" x14ac:dyDescent="0.25">
      <c r="A69021" s="4"/>
    </row>
    <row r="69022" spans="1:1" x14ac:dyDescent="0.25">
      <c r="A69022" s="4"/>
    </row>
    <row r="69023" spans="1:1" x14ac:dyDescent="0.25">
      <c r="A69023" s="4"/>
    </row>
    <row r="69024" spans="1:1" x14ac:dyDescent="0.25">
      <c r="A69024" s="4"/>
    </row>
    <row r="69025" spans="1:1" x14ac:dyDescent="0.25">
      <c r="A69025" s="4"/>
    </row>
    <row r="69026" spans="1:1" x14ac:dyDescent="0.25">
      <c r="A69026" s="4"/>
    </row>
    <row r="69027" spans="1:1" x14ac:dyDescent="0.25">
      <c r="A69027" s="4"/>
    </row>
    <row r="69028" spans="1:1" x14ac:dyDescent="0.25">
      <c r="A69028" s="4"/>
    </row>
    <row r="69029" spans="1:1" x14ac:dyDescent="0.25">
      <c r="A69029" s="4"/>
    </row>
    <row r="69030" spans="1:1" x14ac:dyDescent="0.25">
      <c r="A69030" s="4"/>
    </row>
    <row r="69031" spans="1:1" x14ac:dyDescent="0.25">
      <c r="A69031" s="4"/>
    </row>
    <row r="69032" spans="1:1" x14ac:dyDescent="0.25">
      <c r="A69032" s="4"/>
    </row>
    <row r="69033" spans="1:1" x14ac:dyDescent="0.25">
      <c r="A69033" s="4"/>
    </row>
    <row r="69034" spans="1:1" x14ac:dyDescent="0.25">
      <c r="A69034" s="4"/>
    </row>
    <row r="69035" spans="1:1" x14ac:dyDescent="0.25">
      <c r="A69035" s="4"/>
    </row>
    <row r="69036" spans="1:1" x14ac:dyDescent="0.25">
      <c r="A69036" s="4"/>
    </row>
    <row r="69037" spans="1:1" x14ac:dyDescent="0.25">
      <c r="A69037" s="4"/>
    </row>
    <row r="69038" spans="1:1" x14ac:dyDescent="0.25">
      <c r="A69038" s="4"/>
    </row>
    <row r="69039" spans="1:1" x14ac:dyDescent="0.25">
      <c r="A69039" s="4"/>
    </row>
    <row r="69040" spans="1:1" x14ac:dyDescent="0.25">
      <c r="A69040" s="4"/>
    </row>
    <row r="69041" spans="1:1" x14ac:dyDescent="0.25">
      <c r="A69041" s="4"/>
    </row>
    <row r="69042" spans="1:1" x14ac:dyDescent="0.25">
      <c r="A69042" s="4"/>
    </row>
    <row r="69043" spans="1:1" x14ac:dyDescent="0.25">
      <c r="A69043" s="4"/>
    </row>
    <row r="69044" spans="1:1" x14ac:dyDescent="0.25">
      <c r="A69044" s="4"/>
    </row>
    <row r="69045" spans="1:1" x14ac:dyDescent="0.25">
      <c r="A69045" s="4"/>
    </row>
    <row r="69046" spans="1:1" x14ac:dyDescent="0.25">
      <c r="A69046" s="4"/>
    </row>
    <row r="69047" spans="1:1" x14ac:dyDescent="0.25">
      <c r="A69047" s="4"/>
    </row>
    <row r="69048" spans="1:1" x14ac:dyDescent="0.25">
      <c r="A69048" s="4"/>
    </row>
    <row r="69049" spans="1:1" x14ac:dyDescent="0.25">
      <c r="A69049" s="4"/>
    </row>
    <row r="69050" spans="1:1" x14ac:dyDescent="0.25">
      <c r="A69050" s="4"/>
    </row>
    <row r="69051" spans="1:1" x14ac:dyDescent="0.25">
      <c r="A69051" s="4"/>
    </row>
    <row r="69052" spans="1:1" x14ac:dyDescent="0.25">
      <c r="A69052" s="4"/>
    </row>
    <row r="69053" spans="1:1" x14ac:dyDescent="0.25">
      <c r="A69053" s="4"/>
    </row>
    <row r="69054" spans="1:1" x14ac:dyDescent="0.25">
      <c r="A69054" s="4"/>
    </row>
    <row r="69055" spans="1:1" x14ac:dyDescent="0.25">
      <c r="A69055" s="4"/>
    </row>
    <row r="69056" spans="1:1" x14ac:dyDescent="0.25">
      <c r="A69056" s="4"/>
    </row>
    <row r="69057" spans="1:1" x14ac:dyDescent="0.25">
      <c r="A69057" s="4"/>
    </row>
    <row r="69058" spans="1:1" x14ac:dyDescent="0.25">
      <c r="A69058" s="4"/>
    </row>
    <row r="69059" spans="1:1" x14ac:dyDescent="0.25">
      <c r="A69059" s="4"/>
    </row>
    <row r="69060" spans="1:1" x14ac:dyDescent="0.25">
      <c r="A69060" s="4"/>
    </row>
    <row r="69061" spans="1:1" x14ac:dyDescent="0.25">
      <c r="A69061" s="4"/>
    </row>
    <row r="69062" spans="1:1" x14ac:dyDescent="0.25">
      <c r="A69062" s="4"/>
    </row>
    <row r="69063" spans="1:1" x14ac:dyDescent="0.25">
      <c r="A69063" s="4"/>
    </row>
    <row r="69064" spans="1:1" x14ac:dyDescent="0.25">
      <c r="A69064" s="4"/>
    </row>
    <row r="69065" spans="1:1" x14ac:dyDescent="0.25">
      <c r="A69065" s="4"/>
    </row>
    <row r="69066" spans="1:1" x14ac:dyDescent="0.25">
      <c r="A69066" s="4"/>
    </row>
    <row r="69067" spans="1:1" x14ac:dyDescent="0.25">
      <c r="A69067" s="4"/>
    </row>
    <row r="69068" spans="1:1" x14ac:dyDescent="0.25">
      <c r="A69068" s="4"/>
    </row>
    <row r="69069" spans="1:1" x14ac:dyDescent="0.25">
      <c r="A69069" s="4"/>
    </row>
    <row r="69070" spans="1:1" x14ac:dyDescent="0.25">
      <c r="A69070" s="4"/>
    </row>
    <row r="69071" spans="1:1" x14ac:dyDescent="0.25">
      <c r="A69071" s="4"/>
    </row>
    <row r="69072" spans="1:1" x14ac:dyDescent="0.25">
      <c r="A69072" s="4"/>
    </row>
    <row r="69073" spans="1:1" x14ac:dyDescent="0.25">
      <c r="A69073" s="4"/>
    </row>
    <row r="69074" spans="1:1" x14ac:dyDescent="0.25">
      <c r="A69074" s="4"/>
    </row>
    <row r="69075" spans="1:1" x14ac:dyDescent="0.25">
      <c r="A69075" s="4"/>
    </row>
    <row r="69076" spans="1:1" x14ac:dyDescent="0.25">
      <c r="A69076" s="4"/>
    </row>
    <row r="69077" spans="1:1" x14ac:dyDescent="0.25">
      <c r="A69077" s="4"/>
    </row>
    <row r="69078" spans="1:1" x14ac:dyDescent="0.25">
      <c r="A69078" s="4"/>
    </row>
    <row r="69079" spans="1:1" x14ac:dyDescent="0.25">
      <c r="A69079" s="4"/>
    </row>
    <row r="69080" spans="1:1" x14ac:dyDescent="0.25">
      <c r="A69080" s="4"/>
    </row>
    <row r="69081" spans="1:1" x14ac:dyDescent="0.25">
      <c r="A69081" s="4"/>
    </row>
    <row r="69082" spans="1:1" x14ac:dyDescent="0.25">
      <c r="A69082" s="4"/>
    </row>
    <row r="69083" spans="1:1" x14ac:dyDescent="0.25">
      <c r="A69083" s="4"/>
    </row>
    <row r="69084" spans="1:1" x14ac:dyDescent="0.25">
      <c r="A69084" s="4"/>
    </row>
    <row r="69085" spans="1:1" x14ac:dyDescent="0.25">
      <c r="A69085" s="4"/>
    </row>
    <row r="69086" spans="1:1" x14ac:dyDescent="0.25">
      <c r="A69086" s="4"/>
    </row>
    <row r="69087" spans="1:1" x14ac:dyDescent="0.25">
      <c r="A69087" s="4"/>
    </row>
    <row r="69088" spans="1:1" x14ac:dyDescent="0.25">
      <c r="A69088" s="4"/>
    </row>
    <row r="69089" spans="1:1" x14ac:dyDescent="0.25">
      <c r="A69089" s="4"/>
    </row>
    <row r="69090" spans="1:1" x14ac:dyDescent="0.25">
      <c r="A69090" s="4"/>
    </row>
    <row r="69091" spans="1:1" x14ac:dyDescent="0.25">
      <c r="A69091" s="4"/>
    </row>
    <row r="69092" spans="1:1" x14ac:dyDescent="0.25">
      <c r="A69092" s="4"/>
    </row>
    <row r="69093" spans="1:1" x14ac:dyDescent="0.25">
      <c r="A69093" s="4"/>
    </row>
    <row r="69094" spans="1:1" x14ac:dyDescent="0.25">
      <c r="A69094" s="4"/>
    </row>
    <row r="69095" spans="1:1" x14ac:dyDescent="0.25">
      <c r="A69095" s="4"/>
    </row>
    <row r="69096" spans="1:1" x14ac:dyDescent="0.25">
      <c r="A69096" s="4"/>
    </row>
    <row r="69097" spans="1:1" x14ac:dyDescent="0.25">
      <c r="A69097" s="4"/>
    </row>
    <row r="69098" spans="1:1" x14ac:dyDescent="0.25">
      <c r="A69098" s="4"/>
    </row>
    <row r="69099" spans="1:1" x14ac:dyDescent="0.25">
      <c r="A69099" s="4"/>
    </row>
    <row r="69100" spans="1:1" x14ac:dyDescent="0.25">
      <c r="A69100" s="4"/>
    </row>
    <row r="69101" spans="1:1" x14ac:dyDescent="0.25">
      <c r="A69101" s="4"/>
    </row>
    <row r="69102" spans="1:1" x14ac:dyDescent="0.25">
      <c r="A69102" s="4"/>
    </row>
    <row r="69103" spans="1:1" x14ac:dyDescent="0.25">
      <c r="A69103" s="4"/>
    </row>
    <row r="69104" spans="1:1" x14ac:dyDescent="0.25">
      <c r="A69104" s="4"/>
    </row>
    <row r="69105" spans="1:1" x14ac:dyDescent="0.25">
      <c r="A69105" s="4"/>
    </row>
    <row r="69106" spans="1:1" x14ac:dyDescent="0.25">
      <c r="A69106" s="4"/>
    </row>
    <row r="69107" spans="1:1" x14ac:dyDescent="0.25">
      <c r="A69107" s="4"/>
    </row>
    <row r="69108" spans="1:1" x14ac:dyDescent="0.25">
      <c r="A69108" s="4"/>
    </row>
    <row r="69109" spans="1:1" x14ac:dyDescent="0.25">
      <c r="A69109" s="4"/>
    </row>
    <row r="69110" spans="1:1" x14ac:dyDescent="0.25">
      <c r="A69110" s="4"/>
    </row>
    <row r="69111" spans="1:1" x14ac:dyDescent="0.25">
      <c r="A69111" s="4"/>
    </row>
    <row r="69112" spans="1:1" x14ac:dyDescent="0.25">
      <c r="A69112" s="4"/>
    </row>
    <row r="69113" spans="1:1" x14ac:dyDescent="0.25">
      <c r="A69113" s="4"/>
    </row>
    <row r="69114" spans="1:1" x14ac:dyDescent="0.25">
      <c r="A69114" s="4"/>
    </row>
    <row r="69115" spans="1:1" x14ac:dyDescent="0.25">
      <c r="A69115" s="4"/>
    </row>
    <row r="69116" spans="1:1" x14ac:dyDescent="0.25">
      <c r="A69116" s="4"/>
    </row>
    <row r="69117" spans="1:1" x14ac:dyDescent="0.25">
      <c r="A69117" s="4"/>
    </row>
    <row r="69118" spans="1:1" x14ac:dyDescent="0.25">
      <c r="A69118" s="4"/>
    </row>
    <row r="69119" spans="1:1" x14ac:dyDescent="0.25">
      <c r="A69119" s="4"/>
    </row>
    <row r="69120" spans="1:1" x14ac:dyDescent="0.25">
      <c r="A69120" s="4"/>
    </row>
    <row r="69121" spans="1:1" x14ac:dyDescent="0.25">
      <c r="A69121" s="4"/>
    </row>
    <row r="69122" spans="1:1" x14ac:dyDescent="0.25">
      <c r="A69122" s="4"/>
    </row>
    <row r="69123" spans="1:1" x14ac:dyDescent="0.25">
      <c r="A69123" s="4"/>
    </row>
    <row r="69124" spans="1:1" x14ac:dyDescent="0.25">
      <c r="A69124" s="4"/>
    </row>
    <row r="69125" spans="1:1" x14ac:dyDescent="0.25">
      <c r="A69125" s="4"/>
    </row>
    <row r="69126" spans="1:1" x14ac:dyDescent="0.25">
      <c r="A69126" s="4"/>
    </row>
    <row r="69127" spans="1:1" x14ac:dyDescent="0.25">
      <c r="A69127" s="4"/>
    </row>
    <row r="69128" spans="1:1" x14ac:dyDescent="0.25">
      <c r="A69128" s="4"/>
    </row>
    <row r="69129" spans="1:1" x14ac:dyDescent="0.25">
      <c r="A69129" s="4"/>
    </row>
    <row r="69130" spans="1:1" x14ac:dyDescent="0.25">
      <c r="A69130" s="4"/>
    </row>
    <row r="69131" spans="1:1" x14ac:dyDescent="0.25">
      <c r="A69131" s="4"/>
    </row>
    <row r="69132" spans="1:1" x14ac:dyDescent="0.25">
      <c r="A69132" s="4"/>
    </row>
    <row r="69133" spans="1:1" x14ac:dyDescent="0.25">
      <c r="A69133" s="4"/>
    </row>
    <row r="69134" spans="1:1" x14ac:dyDescent="0.25">
      <c r="A69134" s="4"/>
    </row>
    <row r="69135" spans="1:1" x14ac:dyDescent="0.25">
      <c r="A69135" s="4"/>
    </row>
    <row r="69136" spans="1:1" x14ac:dyDescent="0.25">
      <c r="A69136" s="4"/>
    </row>
    <row r="69137" spans="1:1" x14ac:dyDescent="0.25">
      <c r="A69137" s="4"/>
    </row>
    <row r="69138" spans="1:1" x14ac:dyDescent="0.25">
      <c r="A69138" s="4"/>
    </row>
    <row r="69139" spans="1:1" x14ac:dyDescent="0.25">
      <c r="A69139" s="4"/>
    </row>
    <row r="69140" spans="1:1" x14ac:dyDescent="0.25">
      <c r="A69140" s="4"/>
    </row>
    <row r="69141" spans="1:1" x14ac:dyDescent="0.25">
      <c r="A69141" s="4"/>
    </row>
    <row r="69142" spans="1:1" x14ac:dyDescent="0.25">
      <c r="A69142" s="4"/>
    </row>
    <row r="69143" spans="1:1" x14ac:dyDescent="0.25">
      <c r="A69143" s="4"/>
    </row>
    <row r="69144" spans="1:1" x14ac:dyDescent="0.25">
      <c r="A69144" s="4"/>
    </row>
    <row r="69145" spans="1:1" x14ac:dyDescent="0.25">
      <c r="A69145" s="4"/>
    </row>
    <row r="69146" spans="1:1" x14ac:dyDescent="0.25">
      <c r="A69146" s="4"/>
    </row>
    <row r="69147" spans="1:1" x14ac:dyDescent="0.25">
      <c r="A69147" s="4"/>
    </row>
    <row r="69148" spans="1:1" x14ac:dyDescent="0.25">
      <c r="A69148" s="4"/>
    </row>
    <row r="69149" spans="1:1" x14ac:dyDescent="0.25">
      <c r="A69149" s="4"/>
    </row>
    <row r="69150" spans="1:1" x14ac:dyDescent="0.25">
      <c r="A69150" s="4"/>
    </row>
    <row r="69151" spans="1:1" x14ac:dyDescent="0.25">
      <c r="A69151" s="4"/>
    </row>
    <row r="69152" spans="1:1" x14ac:dyDescent="0.25">
      <c r="A69152" s="4"/>
    </row>
    <row r="69153" spans="1:1" x14ac:dyDescent="0.25">
      <c r="A69153" s="4"/>
    </row>
    <row r="69154" spans="1:1" x14ac:dyDescent="0.25">
      <c r="A69154" s="4"/>
    </row>
    <row r="69155" spans="1:1" x14ac:dyDescent="0.25">
      <c r="A69155" s="4"/>
    </row>
    <row r="69156" spans="1:1" x14ac:dyDescent="0.25">
      <c r="A69156" s="4"/>
    </row>
    <row r="69157" spans="1:1" x14ac:dyDescent="0.25">
      <c r="A69157" s="4"/>
    </row>
    <row r="69158" spans="1:1" x14ac:dyDescent="0.25">
      <c r="A69158" s="4"/>
    </row>
    <row r="69159" spans="1:1" x14ac:dyDescent="0.25">
      <c r="A69159" s="4"/>
    </row>
    <row r="69160" spans="1:1" x14ac:dyDescent="0.25">
      <c r="A69160" s="4"/>
    </row>
    <row r="69161" spans="1:1" x14ac:dyDescent="0.25">
      <c r="A69161" s="4"/>
    </row>
    <row r="69162" spans="1:1" x14ac:dyDescent="0.25">
      <c r="A69162" s="4"/>
    </row>
    <row r="69163" spans="1:1" x14ac:dyDescent="0.25">
      <c r="A69163" s="4"/>
    </row>
    <row r="69164" spans="1:1" x14ac:dyDescent="0.25">
      <c r="A69164" s="4"/>
    </row>
    <row r="69165" spans="1:1" x14ac:dyDescent="0.25">
      <c r="A69165" s="4"/>
    </row>
    <row r="69166" spans="1:1" x14ac:dyDescent="0.25">
      <c r="A69166" s="4"/>
    </row>
    <row r="69167" spans="1:1" x14ac:dyDescent="0.25">
      <c r="A69167" s="4"/>
    </row>
    <row r="69168" spans="1:1" x14ac:dyDescent="0.25">
      <c r="A69168" s="4"/>
    </row>
    <row r="69169" spans="1:1" x14ac:dyDescent="0.25">
      <c r="A69169" s="4"/>
    </row>
    <row r="69170" spans="1:1" x14ac:dyDescent="0.25">
      <c r="A69170" s="4"/>
    </row>
    <row r="69171" spans="1:1" x14ac:dyDescent="0.25">
      <c r="A69171" s="4"/>
    </row>
    <row r="69172" spans="1:1" x14ac:dyDescent="0.25">
      <c r="A69172" s="4"/>
    </row>
    <row r="69173" spans="1:1" x14ac:dyDescent="0.25">
      <c r="A69173" s="4"/>
    </row>
    <row r="69174" spans="1:1" x14ac:dyDescent="0.25">
      <c r="A69174" s="4"/>
    </row>
    <row r="69175" spans="1:1" x14ac:dyDescent="0.25">
      <c r="A69175" s="4"/>
    </row>
    <row r="69176" spans="1:1" x14ac:dyDescent="0.25">
      <c r="A69176" s="4"/>
    </row>
    <row r="69177" spans="1:1" x14ac:dyDescent="0.25">
      <c r="A69177" s="4"/>
    </row>
    <row r="69178" spans="1:1" x14ac:dyDescent="0.25">
      <c r="A69178" s="4"/>
    </row>
    <row r="69179" spans="1:1" x14ac:dyDescent="0.25">
      <c r="A69179" s="4"/>
    </row>
    <row r="69180" spans="1:1" x14ac:dyDescent="0.25">
      <c r="A69180" s="4"/>
    </row>
    <row r="69181" spans="1:1" x14ac:dyDescent="0.25">
      <c r="A69181" s="4"/>
    </row>
    <row r="69182" spans="1:1" x14ac:dyDescent="0.25">
      <c r="A69182" s="4"/>
    </row>
    <row r="69183" spans="1:1" x14ac:dyDescent="0.25">
      <c r="A69183" s="4"/>
    </row>
    <row r="69184" spans="1:1" x14ac:dyDescent="0.25">
      <c r="A69184" s="4"/>
    </row>
    <row r="69185" spans="1:1" x14ac:dyDescent="0.25">
      <c r="A69185" s="4"/>
    </row>
    <row r="69186" spans="1:1" x14ac:dyDescent="0.25">
      <c r="A69186" s="4"/>
    </row>
    <row r="69187" spans="1:1" x14ac:dyDescent="0.25">
      <c r="A69187" s="4"/>
    </row>
    <row r="69188" spans="1:1" x14ac:dyDescent="0.25">
      <c r="A69188" s="4"/>
    </row>
    <row r="69189" spans="1:1" x14ac:dyDescent="0.25">
      <c r="A69189" s="4"/>
    </row>
    <row r="69190" spans="1:1" x14ac:dyDescent="0.25">
      <c r="A69190" s="4"/>
    </row>
    <row r="69191" spans="1:1" x14ac:dyDescent="0.25">
      <c r="A69191" s="4"/>
    </row>
    <row r="69192" spans="1:1" x14ac:dyDescent="0.25">
      <c r="A69192" s="4"/>
    </row>
    <row r="69193" spans="1:1" x14ac:dyDescent="0.25">
      <c r="A69193" s="4"/>
    </row>
    <row r="69194" spans="1:1" x14ac:dyDescent="0.25">
      <c r="A69194" s="4"/>
    </row>
    <row r="69195" spans="1:1" x14ac:dyDescent="0.25">
      <c r="A69195" s="4"/>
    </row>
    <row r="69196" spans="1:1" x14ac:dyDescent="0.25">
      <c r="A69196" s="4"/>
    </row>
    <row r="69197" spans="1:1" x14ac:dyDescent="0.25">
      <c r="A69197" s="4"/>
    </row>
    <row r="69198" spans="1:1" x14ac:dyDescent="0.25">
      <c r="A69198" s="4"/>
    </row>
    <row r="69199" spans="1:1" x14ac:dyDescent="0.25">
      <c r="A69199" s="4"/>
    </row>
    <row r="69200" spans="1:1" x14ac:dyDescent="0.25">
      <c r="A69200" s="4"/>
    </row>
    <row r="69201" spans="1:1" x14ac:dyDescent="0.25">
      <c r="A69201" s="4"/>
    </row>
    <row r="69202" spans="1:1" x14ac:dyDescent="0.25">
      <c r="A69202" s="4"/>
    </row>
    <row r="69203" spans="1:1" x14ac:dyDescent="0.25">
      <c r="A69203" s="4"/>
    </row>
    <row r="69204" spans="1:1" x14ac:dyDescent="0.25">
      <c r="A69204" s="4"/>
    </row>
    <row r="69205" spans="1:1" x14ac:dyDescent="0.25">
      <c r="A69205" s="4"/>
    </row>
    <row r="69206" spans="1:1" x14ac:dyDescent="0.25">
      <c r="A69206" s="4"/>
    </row>
    <row r="69207" spans="1:1" x14ac:dyDescent="0.25">
      <c r="A69207" s="4"/>
    </row>
    <row r="69208" spans="1:1" x14ac:dyDescent="0.25">
      <c r="A69208" s="4"/>
    </row>
    <row r="69209" spans="1:1" x14ac:dyDescent="0.25">
      <c r="A69209" s="4"/>
    </row>
    <row r="69210" spans="1:1" x14ac:dyDescent="0.25">
      <c r="A69210" s="4"/>
    </row>
    <row r="69211" spans="1:1" x14ac:dyDescent="0.25">
      <c r="A69211" s="4"/>
    </row>
    <row r="69212" spans="1:1" x14ac:dyDescent="0.25">
      <c r="A69212" s="4"/>
    </row>
    <row r="69213" spans="1:1" x14ac:dyDescent="0.25">
      <c r="A69213" s="4"/>
    </row>
    <row r="69214" spans="1:1" x14ac:dyDescent="0.25">
      <c r="A69214" s="4"/>
    </row>
    <row r="69215" spans="1:1" x14ac:dyDescent="0.25">
      <c r="A69215" s="4"/>
    </row>
    <row r="69216" spans="1:1" x14ac:dyDescent="0.25">
      <c r="A69216" s="4"/>
    </row>
    <row r="69217" spans="1:1" x14ac:dyDescent="0.25">
      <c r="A69217" s="4"/>
    </row>
    <row r="69218" spans="1:1" x14ac:dyDescent="0.25">
      <c r="A69218" s="4"/>
    </row>
    <row r="69219" spans="1:1" x14ac:dyDescent="0.25">
      <c r="A69219" s="4"/>
    </row>
    <row r="69220" spans="1:1" x14ac:dyDescent="0.25">
      <c r="A69220" s="4"/>
    </row>
    <row r="69221" spans="1:1" x14ac:dyDescent="0.25">
      <c r="A69221" s="4"/>
    </row>
    <row r="69222" spans="1:1" x14ac:dyDescent="0.25">
      <c r="A69222" s="4"/>
    </row>
    <row r="69223" spans="1:1" x14ac:dyDescent="0.25">
      <c r="A69223" s="4"/>
    </row>
    <row r="69224" spans="1:1" x14ac:dyDescent="0.25">
      <c r="A69224" s="4"/>
    </row>
    <row r="69225" spans="1:1" x14ac:dyDescent="0.25">
      <c r="A69225" s="4"/>
    </row>
    <row r="69226" spans="1:1" x14ac:dyDescent="0.25">
      <c r="A69226" s="4"/>
    </row>
    <row r="69227" spans="1:1" x14ac:dyDescent="0.25">
      <c r="A69227" s="4"/>
    </row>
    <row r="69228" spans="1:1" x14ac:dyDescent="0.25">
      <c r="A69228" s="4"/>
    </row>
    <row r="69229" spans="1:1" x14ac:dyDescent="0.25">
      <c r="A69229" s="4"/>
    </row>
    <row r="69230" spans="1:1" x14ac:dyDescent="0.25">
      <c r="A69230" s="4"/>
    </row>
    <row r="69231" spans="1:1" x14ac:dyDescent="0.25">
      <c r="A69231" s="4"/>
    </row>
    <row r="69232" spans="1:1" x14ac:dyDescent="0.25">
      <c r="A69232" s="4"/>
    </row>
    <row r="69233" spans="1:1" x14ac:dyDescent="0.25">
      <c r="A69233" s="4"/>
    </row>
    <row r="69234" spans="1:1" x14ac:dyDescent="0.25">
      <c r="A69234" s="4"/>
    </row>
    <row r="69235" spans="1:1" x14ac:dyDescent="0.25">
      <c r="A69235" s="4"/>
    </row>
    <row r="69236" spans="1:1" x14ac:dyDescent="0.25">
      <c r="A69236" s="4"/>
    </row>
    <row r="69237" spans="1:1" x14ac:dyDescent="0.25">
      <c r="A69237" s="4"/>
    </row>
    <row r="69238" spans="1:1" x14ac:dyDescent="0.25">
      <c r="A69238" s="4"/>
    </row>
    <row r="69239" spans="1:1" x14ac:dyDescent="0.25">
      <c r="A69239" s="4"/>
    </row>
    <row r="69240" spans="1:1" x14ac:dyDescent="0.25">
      <c r="A69240" s="4"/>
    </row>
    <row r="69241" spans="1:1" x14ac:dyDescent="0.25">
      <c r="A69241" s="4"/>
    </row>
    <row r="69242" spans="1:1" x14ac:dyDescent="0.25">
      <c r="A69242" s="4"/>
    </row>
    <row r="69243" spans="1:1" x14ac:dyDescent="0.25">
      <c r="A69243" s="4"/>
    </row>
    <row r="69244" spans="1:1" x14ac:dyDescent="0.25">
      <c r="A69244" s="4"/>
    </row>
    <row r="69245" spans="1:1" x14ac:dyDescent="0.25">
      <c r="A69245" s="4"/>
    </row>
    <row r="69246" spans="1:1" x14ac:dyDescent="0.25">
      <c r="A69246" s="4"/>
    </row>
    <row r="69247" spans="1:1" x14ac:dyDescent="0.25">
      <c r="A69247" s="4"/>
    </row>
    <row r="69248" spans="1:1" x14ac:dyDescent="0.25">
      <c r="A69248" s="4"/>
    </row>
    <row r="69249" spans="1:1" x14ac:dyDescent="0.25">
      <c r="A69249" s="4"/>
    </row>
    <row r="69250" spans="1:1" x14ac:dyDescent="0.25">
      <c r="A69250" s="4"/>
    </row>
    <row r="69251" spans="1:1" x14ac:dyDescent="0.25">
      <c r="A69251" s="4"/>
    </row>
    <row r="69252" spans="1:1" x14ac:dyDescent="0.25">
      <c r="A69252" s="4"/>
    </row>
    <row r="69253" spans="1:1" x14ac:dyDescent="0.25">
      <c r="A69253" s="4"/>
    </row>
    <row r="69254" spans="1:1" x14ac:dyDescent="0.25">
      <c r="A69254" s="4"/>
    </row>
    <row r="69255" spans="1:1" x14ac:dyDescent="0.25">
      <c r="A69255" s="4"/>
    </row>
    <row r="69256" spans="1:1" x14ac:dyDescent="0.25">
      <c r="A69256" s="4"/>
    </row>
    <row r="69257" spans="1:1" x14ac:dyDescent="0.25">
      <c r="A69257" s="4"/>
    </row>
    <row r="69258" spans="1:1" x14ac:dyDescent="0.25">
      <c r="A69258" s="4"/>
    </row>
    <row r="69259" spans="1:1" x14ac:dyDescent="0.25">
      <c r="A69259" s="4"/>
    </row>
    <row r="69260" spans="1:1" x14ac:dyDescent="0.25">
      <c r="A69260" s="4"/>
    </row>
    <row r="69261" spans="1:1" x14ac:dyDescent="0.25">
      <c r="A69261" s="4"/>
    </row>
    <row r="69262" spans="1:1" x14ac:dyDescent="0.25">
      <c r="A69262" s="4"/>
    </row>
    <row r="69263" spans="1:1" x14ac:dyDescent="0.25">
      <c r="A69263" s="4"/>
    </row>
    <row r="69264" spans="1:1" x14ac:dyDescent="0.25">
      <c r="A69264" s="4"/>
    </row>
    <row r="69265" spans="1:1" x14ac:dyDescent="0.25">
      <c r="A69265" s="4"/>
    </row>
    <row r="69266" spans="1:1" x14ac:dyDescent="0.25">
      <c r="A69266" s="4"/>
    </row>
    <row r="69267" spans="1:1" x14ac:dyDescent="0.25">
      <c r="A69267" s="4"/>
    </row>
    <row r="69268" spans="1:1" x14ac:dyDescent="0.25">
      <c r="A69268" s="4"/>
    </row>
    <row r="69269" spans="1:1" x14ac:dyDescent="0.25">
      <c r="A69269" s="4"/>
    </row>
    <row r="69270" spans="1:1" x14ac:dyDescent="0.25">
      <c r="A69270" s="4"/>
    </row>
    <row r="69271" spans="1:1" x14ac:dyDescent="0.25">
      <c r="A69271" s="4"/>
    </row>
    <row r="69272" spans="1:1" x14ac:dyDescent="0.25">
      <c r="A69272" s="4"/>
    </row>
    <row r="69273" spans="1:1" x14ac:dyDescent="0.25">
      <c r="A69273" s="4"/>
    </row>
    <row r="69274" spans="1:1" x14ac:dyDescent="0.25">
      <c r="A69274" s="4"/>
    </row>
    <row r="69275" spans="1:1" x14ac:dyDescent="0.25">
      <c r="A69275" s="4"/>
    </row>
    <row r="69276" spans="1:1" x14ac:dyDescent="0.25">
      <c r="A69276" s="4"/>
    </row>
    <row r="69277" spans="1:1" x14ac:dyDescent="0.25">
      <c r="A69277" s="4"/>
    </row>
    <row r="69278" spans="1:1" x14ac:dyDescent="0.25">
      <c r="A69278" s="4"/>
    </row>
    <row r="69279" spans="1:1" x14ac:dyDescent="0.25">
      <c r="A69279" s="4"/>
    </row>
    <row r="69280" spans="1:1" x14ac:dyDescent="0.25">
      <c r="A69280" s="4"/>
    </row>
    <row r="69281" spans="1:1" x14ac:dyDescent="0.25">
      <c r="A69281" s="4"/>
    </row>
    <row r="69282" spans="1:1" x14ac:dyDescent="0.25">
      <c r="A69282" s="4"/>
    </row>
    <row r="69283" spans="1:1" x14ac:dyDescent="0.25">
      <c r="A69283" s="4"/>
    </row>
    <row r="69284" spans="1:1" x14ac:dyDescent="0.25">
      <c r="A69284" s="4"/>
    </row>
    <row r="69285" spans="1:1" x14ac:dyDescent="0.25">
      <c r="A69285" s="4"/>
    </row>
    <row r="69286" spans="1:1" x14ac:dyDescent="0.25">
      <c r="A69286" s="4"/>
    </row>
    <row r="69287" spans="1:1" x14ac:dyDescent="0.25">
      <c r="A69287" s="4"/>
    </row>
    <row r="69288" spans="1:1" x14ac:dyDescent="0.25">
      <c r="A69288" s="4"/>
    </row>
    <row r="69289" spans="1:1" x14ac:dyDescent="0.25">
      <c r="A69289" s="4"/>
    </row>
    <row r="69290" spans="1:1" x14ac:dyDescent="0.25">
      <c r="A69290" s="4"/>
    </row>
    <row r="69291" spans="1:1" x14ac:dyDescent="0.25">
      <c r="A69291" s="4"/>
    </row>
    <row r="69292" spans="1:1" x14ac:dyDescent="0.25">
      <c r="A69292" s="4"/>
    </row>
    <row r="69293" spans="1:1" x14ac:dyDescent="0.25">
      <c r="A69293" s="4"/>
    </row>
    <row r="69294" spans="1:1" x14ac:dyDescent="0.25">
      <c r="A69294" s="4"/>
    </row>
    <row r="69295" spans="1:1" x14ac:dyDescent="0.25">
      <c r="A69295" s="4"/>
    </row>
    <row r="69296" spans="1:1" x14ac:dyDescent="0.25">
      <c r="A69296" s="4"/>
    </row>
    <row r="69297" spans="1:1" x14ac:dyDescent="0.25">
      <c r="A69297" s="4"/>
    </row>
    <row r="69298" spans="1:1" x14ac:dyDescent="0.25">
      <c r="A69298" s="4"/>
    </row>
    <row r="69299" spans="1:1" x14ac:dyDescent="0.25">
      <c r="A69299" s="4"/>
    </row>
    <row r="69300" spans="1:1" x14ac:dyDescent="0.25">
      <c r="A69300" s="4"/>
    </row>
    <row r="69301" spans="1:1" x14ac:dyDescent="0.25">
      <c r="A69301" s="4"/>
    </row>
    <row r="69302" spans="1:1" x14ac:dyDescent="0.25">
      <c r="A69302" s="4"/>
    </row>
    <row r="69303" spans="1:1" x14ac:dyDescent="0.25">
      <c r="A69303" s="4"/>
    </row>
    <row r="69304" spans="1:1" x14ac:dyDescent="0.25">
      <c r="A69304" s="4"/>
    </row>
    <row r="69305" spans="1:1" x14ac:dyDescent="0.25">
      <c r="A69305" s="4"/>
    </row>
    <row r="69306" spans="1:1" x14ac:dyDescent="0.25">
      <c r="A69306" s="4"/>
    </row>
    <row r="69307" spans="1:1" x14ac:dyDescent="0.25">
      <c r="A69307" s="4"/>
    </row>
    <row r="69308" spans="1:1" x14ac:dyDescent="0.25">
      <c r="A69308" s="4"/>
    </row>
    <row r="69309" spans="1:1" x14ac:dyDescent="0.25">
      <c r="A69309" s="4"/>
    </row>
    <row r="69310" spans="1:1" x14ac:dyDescent="0.25">
      <c r="A69310" s="4"/>
    </row>
    <row r="69311" spans="1:1" x14ac:dyDescent="0.25">
      <c r="A69311" s="4"/>
    </row>
    <row r="69312" spans="1:1" x14ac:dyDescent="0.25">
      <c r="A69312" s="4"/>
    </row>
    <row r="69313" spans="1:1" x14ac:dyDescent="0.25">
      <c r="A69313" s="4"/>
    </row>
    <row r="69314" spans="1:1" x14ac:dyDescent="0.25">
      <c r="A69314" s="4"/>
    </row>
    <row r="69315" spans="1:1" x14ac:dyDescent="0.25">
      <c r="A69315" s="4"/>
    </row>
    <row r="69316" spans="1:1" x14ac:dyDescent="0.25">
      <c r="A69316" s="4"/>
    </row>
    <row r="69317" spans="1:1" x14ac:dyDescent="0.25">
      <c r="A69317" s="4"/>
    </row>
    <row r="69318" spans="1:1" x14ac:dyDescent="0.25">
      <c r="A69318" s="4"/>
    </row>
    <row r="69319" spans="1:1" x14ac:dyDescent="0.25">
      <c r="A69319" s="4"/>
    </row>
    <row r="69320" spans="1:1" x14ac:dyDescent="0.25">
      <c r="A69320" s="4"/>
    </row>
    <row r="69321" spans="1:1" x14ac:dyDescent="0.25">
      <c r="A69321" s="4"/>
    </row>
    <row r="69322" spans="1:1" x14ac:dyDescent="0.25">
      <c r="A69322" s="4"/>
    </row>
    <row r="69323" spans="1:1" x14ac:dyDescent="0.25">
      <c r="A69323" s="4"/>
    </row>
    <row r="69324" spans="1:1" x14ac:dyDescent="0.25">
      <c r="A69324" s="4"/>
    </row>
    <row r="69325" spans="1:1" x14ac:dyDescent="0.25">
      <c r="A69325" s="4"/>
    </row>
    <row r="69326" spans="1:1" x14ac:dyDescent="0.25">
      <c r="A69326" s="4"/>
    </row>
    <row r="69327" spans="1:1" x14ac:dyDescent="0.25">
      <c r="A69327" s="4"/>
    </row>
    <row r="69328" spans="1:1" x14ac:dyDescent="0.25">
      <c r="A69328" s="4"/>
    </row>
    <row r="69329" spans="1:1" x14ac:dyDescent="0.25">
      <c r="A69329" s="4"/>
    </row>
    <row r="69330" spans="1:1" x14ac:dyDescent="0.25">
      <c r="A69330" s="4"/>
    </row>
    <row r="69331" spans="1:1" x14ac:dyDescent="0.25">
      <c r="A69331" s="4"/>
    </row>
    <row r="69332" spans="1:1" x14ac:dyDescent="0.25">
      <c r="A69332" s="4"/>
    </row>
    <row r="69333" spans="1:1" x14ac:dyDescent="0.25">
      <c r="A69333" s="4"/>
    </row>
    <row r="69334" spans="1:1" x14ac:dyDescent="0.25">
      <c r="A69334" s="4"/>
    </row>
    <row r="69335" spans="1:1" x14ac:dyDescent="0.25">
      <c r="A69335" s="4"/>
    </row>
    <row r="69336" spans="1:1" x14ac:dyDescent="0.25">
      <c r="A69336" s="4"/>
    </row>
    <row r="69337" spans="1:1" x14ac:dyDescent="0.25">
      <c r="A69337" s="4"/>
    </row>
    <row r="69338" spans="1:1" x14ac:dyDescent="0.25">
      <c r="A69338" s="4"/>
    </row>
    <row r="69339" spans="1:1" x14ac:dyDescent="0.25">
      <c r="A69339" s="4"/>
    </row>
    <row r="69340" spans="1:1" x14ac:dyDescent="0.25">
      <c r="A69340" s="4"/>
    </row>
    <row r="69341" spans="1:1" x14ac:dyDescent="0.25">
      <c r="A69341" s="4"/>
    </row>
    <row r="69342" spans="1:1" x14ac:dyDescent="0.25">
      <c r="A69342" s="4"/>
    </row>
    <row r="69343" spans="1:1" x14ac:dyDescent="0.25">
      <c r="A69343" s="4"/>
    </row>
    <row r="69344" spans="1:1" x14ac:dyDescent="0.25">
      <c r="A69344" s="4"/>
    </row>
    <row r="69345" spans="1:1" x14ac:dyDescent="0.25">
      <c r="A69345" s="4"/>
    </row>
    <row r="69346" spans="1:1" x14ac:dyDescent="0.25">
      <c r="A69346" s="4"/>
    </row>
    <row r="69347" spans="1:1" x14ac:dyDescent="0.25">
      <c r="A69347" s="4"/>
    </row>
    <row r="69348" spans="1:1" x14ac:dyDescent="0.25">
      <c r="A69348" s="4"/>
    </row>
    <row r="69349" spans="1:1" x14ac:dyDescent="0.25">
      <c r="A69349" s="4"/>
    </row>
    <row r="69350" spans="1:1" x14ac:dyDescent="0.25">
      <c r="A69350" s="4"/>
    </row>
    <row r="69351" spans="1:1" x14ac:dyDescent="0.25">
      <c r="A69351" s="4"/>
    </row>
    <row r="69352" spans="1:1" x14ac:dyDescent="0.25">
      <c r="A69352" s="4"/>
    </row>
    <row r="69353" spans="1:1" x14ac:dyDescent="0.25">
      <c r="A69353" s="4"/>
    </row>
    <row r="69354" spans="1:1" x14ac:dyDescent="0.25">
      <c r="A69354" s="4"/>
    </row>
    <row r="69355" spans="1:1" x14ac:dyDescent="0.25">
      <c r="A69355" s="4"/>
    </row>
    <row r="69356" spans="1:1" x14ac:dyDescent="0.25">
      <c r="A69356" s="4"/>
    </row>
    <row r="69357" spans="1:1" x14ac:dyDescent="0.25">
      <c r="A69357" s="4"/>
    </row>
    <row r="69358" spans="1:1" x14ac:dyDescent="0.25">
      <c r="A69358" s="4"/>
    </row>
    <row r="69359" spans="1:1" x14ac:dyDescent="0.25">
      <c r="A69359" s="4"/>
    </row>
    <row r="69360" spans="1:1" x14ac:dyDescent="0.25">
      <c r="A69360" s="4"/>
    </row>
    <row r="69361" spans="1:1" x14ac:dyDescent="0.25">
      <c r="A69361" s="4"/>
    </row>
    <row r="69362" spans="1:1" x14ac:dyDescent="0.25">
      <c r="A69362" s="4"/>
    </row>
    <row r="69363" spans="1:1" x14ac:dyDescent="0.25">
      <c r="A69363" s="4"/>
    </row>
    <row r="69364" spans="1:1" x14ac:dyDescent="0.25">
      <c r="A69364" s="4"/>
    </row>
    <row r="69365" spans="1:1" x14ac:dyDescent="0.25">
      <c r="A69365" s="4"/>
    </row>
    <row r="69366" spans="1:1" x14ac:dyDescent="0.25">
      <c r="A69366" s="4"/>
    </row>
    <row r="69367" spans="1:1" x14ac:dyDescent="0.25">
      <c r="A69367" s="4"/>
    </row>
    <row r="69368" spans="1:1" x14ac:dyDescent="0.25">
      <c r="A69368" s="4"/>
    </row>
    <row r="69369" spans="1:1" x14ac:dyDescent="0.25">
      <c r="A69369" s="4"/>
    </row>
    <row r="69370" spans="1:1" x14ac:dyDescent="0.25">
      <c r="A69370" s="4"/>
    </row>
    <row r="69371" spans="1:1" x14ac:dyDescent="0.25">
      <c r="A69371" s="4"/>
    </row>
    <row r="69372" spans="1:1" x14ac:dyDescent="0.25">
      <c r="A69372" s="4"/>
    </row>
    <row r="69373" spans="1:1" x14ac:dyDescent="0.25">
      <c r="A69373" s="4"/>
    </row>
    <row r="69374" spans="1:1" x14ac:dyDescent="0.25">
      <c r="A69374" s="4"/>
    </row>
    <row r="69375" spans="1:1" x14ac:dyDescent="0.25">
      <c r="A69375" s="4"/>
    </row>
    <row r="69376" spans="1:1" x14ac:dyDescent="0.25">
      <c r="A69376" s="4"/>
    </row>
    <row r="69377" spans="1:1" x14ac:dyDescent="0.25">
      <c r="A69377" s="4"/>
    </row>
    <row r="69378" spans="1:1" x14ac:dyDescent="0.25">
      <c r="A69378" s="4"/>
    </row>
    <row r="69379" spans="1:1" x14ac:dyDescent="0.25">
      <c r="A69379" s="4"/>
    </row>
    <row r="69380" spans="1:1" x14ac:dyDescent="0.25">
      <c r="A69380" s="4"/>
    </row>
    <row r="69381" spans="1:1" x14ac:dyDescent="0.25">
      <c r="A69381" s="4"/>
    </row>
    <row r="69382" spans="1:1" x14ac:dyDescent="0.25">
      <c r="A69382" s="4"/>
    </row>
    <row r="69383" spans="1:1" x14ac:dyDescent="0.25">
      <c r="A69383" s="4"/>
    </row>
    <row r="69384" spans="1:1" x14ac:dyDescent="0.25">
      <c r="A69384" s="4"/>
    </row>
    <row r="69385" spans="1:1" x14ac:dyDescent="0.25">
      <c r="A69385" s="4"/>
    </row>
    <row r="69386" spans="1:1" x14ac:dyDescent="0.25">
      <c r="A69386" s="4"/>
    </row>
    <row r="69387" spans="1:1" x14ac:dyDescent="0.25">
      <c r="A69387" s="4"/>
    </row>
    <row r="69388" spans="1:1" x14ac:dyDescent="0.25">
      <c r="A69388" s="4"/>
    </row>
    <row r="69389" spans="1:1" x14ac:dyDescent="0.25">
      <c r="A69389" s="4"/>
    </row>
    <row r="69390" spans="1:1" x14ac:dyDescent="0.25">
      <c r="A69390" s="4"/>
    </row>
    <row r="69391" spans="1:1" x14ac:dyDescent="0.25">
      <c r="A69391" s="4"/>
    </row>
    <row r="69392" spans="1:1" x14ac:dyDescent="0.25">
      <c r="A69392" s="4"/>
    </row>
    <row r="69393" spans="1:1" x14ac:dyDescent="0.25">
      <c r="A69393" s="4"/>
    </row>
    <row r="69394" spans="1:1" x14ac:dyDescent="0.25">
      <c r="A69394" s="4"/>
    </row>
    <row r="69395" spans="1:1" x14ac:dyDescent="0.25">
      <c r="A69395" s="4"/>
    </row>
    <row r="69396" spans="1:1" x14ac:dyDescent="0.25">
      <c r="A69396" s="4"/>
    </row>
    <row r="69397" spans="1:1" x14ac:dyDescent="0.25">
      <c r="A69397" s="4"/>
    </row>
    <row r="69398" spans="1:1" x14ac:dyDescent="0.25">
      <c r="A69398" s="4"/>
    </row>
    <row r="69399" spans="1:1" x14ac:dyDescent="0.25">
      <c r="A69399" s="4"/>
    </row>
    <row r="69400" spans="1:1" x14ac:dyDescent="0.25">
      <c r="A69400" s="4"/>
    </row>
    <row r="69401" spans="1:1" x14ac:dyDescent="0.25">
      <c r="A69401" s="4"/>
    </row>
    <row r="69402" spans="1:1" x14ac:dyDescent="0.25">
      <c r="A69402" s="4"/>
    </row>
    <row r="69403" spans="1:1" x14ac:dyDescent="0.25">
      <c r="A69403" s="4"/>
    </row>
    <row r="69404" spans="1:1" x14ac:dyDescent="0.25">
      <c r="A69404" s="4"/>
    </row>
    <row r="69405" spans="1:1" x14ac:dyDescent="0.25">
      <c r="A69405" s="4"/>
    </row>
    <row r="69406" spans="1:1" x14ac:dyDescent="0.25">
      <c r="A69406" s="4"/>
    </row>
    <row r="69407" spans="1:1" x14ac:dyDescent="0.25">
      <c r="A69407" s="4"/>
    </row>
    <row r="69408" spans="1:1" x14ac:dyDescent="0.25">
      <c r="A69408" s="4"/>
    </row>
    <row r="69409" spans="1:1" x14ac:dyDescent="0.25">
      <c r="A69409" s="4"/>
    </row>
    <row r="69410" spans="1:1" x14ac:dyDescent="0.25">
      <c r="A69410" s="4"/>
    </row>
    <row r="69411" spans="1:1" x14ac:dyDescent="0.25">
      <c r="A69411" s="4"/>
    </row>
    <row r="69412" spans="1:1" x14ac:dyDescent="0.25">
      <c r="A69412" s="4"/>
    </row>
    <row r="69413" spans="1:1" x14ac:dyDescent="0.25">
      <c r="A69413" s="4"/>
    </row>
    <row r="69414" spans="1:1" x14ac:dyDescent="0.25">
      <c r="A69414" s="4"/>
    </row>
    <row r="69415" spans="1:1" x14ac:dyDescent="0.25">
      <c r="A69415" s="4"/>
    </row>
    <row r="69416" spans="1:1" x14ac:dyDescent="0.25">
      <c r="A69416" s="4"/>
    </row>
    <row r="69417" spans="1:1" x14ac:dyDescent="0.25">
      <c r="A69417" s="4"/>
    </row>
    <row r="69418" spans="1:1" x14ac:dyDescent="0.25">
      <c r="A69418" s="4"/>
    </row>
    <row r="69419" spans="1:1" x14ac:dyDescent="0.25">
      <c r="A69419" s="4"/>
    </row>
    <row r="69420" spans="1:1" x14ac:dyDescent="0.25">
      <c r="A69420" s="4"/>
    </row>
    <row r="69421" spans="1:1" x14ac:dyDescent="0.25">
      <c r="A69421" s="4"/>
    </row>
    <row r="69422" spans="1:1" x14ac:dyDescent="0.25">
      <c r="A69422" s="4"/>
    </row>
    <row r="69423" spans="1:1" x14ac:dyDescent="0.25">
      <c r="A69423" s="4"/>
    </row>
    <row r="69424" spans="1:1" x14ac:dyDescent="0.25">
      <c r="A69424" s="4"/>
    </row>
    <row r="69425" spans="1:1" x14ac:dyDescent="0.25">
      <c r="A69425" s="4"/>
    </row>
    <row r="69426" spans="1:1" x14ac:dyDescent="0.25">
      <c r="A69426" s="4"/>
    </row>
    <row r="69427" spans="1:1" x14ac:dyDescent="0.25">
      <c r="A69427" s="4"/>
    </row>
    <row r="69428" spans="1:1" x14ac:dyDescent="0.25">
      <c r="A69428" s="4"/>
    </row>
    <row r="69429" spans="1:1" x14ac:dyDescent="0.25">
      <c r="A69429" s="4"/>
    </row>
    <row r="69430" spans="1:1" x14ac:dyDescent="0.25">
      <c r="A69430" s="4"/>
    </row>
    <row r="69431" spans="1:1" x14ac:dyDescent="0.25">
      <c r="A69431" s="4"/>
    </row>
    <row r="69432" spans="1:1" x14ac:dyDescent="0.25">
      <c r="A69432" s="4"/>
    </row>
    <row r="69433" spans="1:1" x14ac:dyDescent="0.25">
      <c r="A69433" s="4"/>
    </row>
    <row r="69434" spans="1:1" x14ac:dyDescent="0.25">
      <c r="A69434" s="4"/>
    </row>
    <row r="69435" spans="1:1" x14ac:dyDescent="0.25">
      <c r="A69435" s="4"/>
    </row>
    <row r="69436" spans="1:1" x14ac:dyDescent="0.25">
      <c r="A69436" s="4"/>
    </row>
    <row r="69437" spans="1:1" x14ac:dyDescent="0.25">
      <c r="A69437" s="4"/>
    </row>
    <row r="69438" spans="1:1" x14ac:dyDescent="0.25">
      <c r="A69438" s="4"/>
    </row>
    <row r="69439" spans="1:1" x14ac:dyDescent="0.25">
      <c r="A69439" s="4"/>
    </row>
    <row r="69440" spans="1:1" x14ac:dyDescent="0.25">
      <c r="A69440" s="4"/>
    </row>
    <row r="69441" spans="1:1" x14ac:dyDescent="0.25">
      <c r="A69441" s="4"/>
    </row>
    <row r="69442" spans="1:1" x14ac:dyDescent="0.25">
      <c r="A69442" s="4"/>
    </row>
    <row r="69443" spans="1:1" x14ac:dyDescent="0.25">
      <c r="A69443" s="4"/>
    </row>
    <row r="69444" spans="1:1" x14ac:dyDescent="0.25">
      <c r="A69444" s="4"/>
    </row>
    <row r="69445" spans="1:1" x14ac:dyDescent="0.25">
      <c r="A69445" s="4"/>
    </row>
    <row r="69446" spans="1:1" x14ac:dyDescent="0.25">
      <c r="A69446" s="4"/>
    </row>
    <row r="69447" spans="1:1" x14ac:dyDescent="0.25">
      <c r="A69447" s="4"/>
    </row>
    <row r="69448" spans="1:1" x14ac:dyDescent="0.25">
      <c r="A69448" s="4"/>
    </row>
    <row r="69449" spans="1:1" x14ac:dyDescent="0.25">
      <c r="A69449" s="4"/>
    </row>
    <row r="69450" spans="1:1" x14ac:dyDescent="0.25">
      <c r="A69450" s="4"/>
    </row>
    <row r="69451" spans="1:1" x14ac:dyDescent="0.25">
      <c r="A69451" s="4"/>
    </row>
    <row r="69452" spans="1:1" x14ac:dyDescent="0.25">
      <c r="A69452" s="4"/>
    </row>
    <row r="69453" spans="1:1" x14ac:dyDescent="0.25">
      <c r="A69453" s="4"/>
    </row>
    <row r="69454" spans="1:1" x14ac:dyDescent="0.25">
      <c r="A69454" s="4"/>
    </row>
    <row r="69455" spans="1:1" x14ac:dyDescent="0.25">
      <c r="A69455" s="4"/>
    </row>
    <row r="69456" spans="1:1" x14ac:dyDescent="0.25">
      <c r="A69456" s="4"/>
    </row>
    <row r="69457" spans="1:1" x14ac:dyDescent="0.25">
      <c r="A69457" s="4"/>
    </row>
    <row r="69458" spans="1:1" x14ac:dyDescent="0.25">
      <c r="A69458" s="4"/>
    </row>
    <row r="69459" spans="1:1" x14ac:dyDescent="0.25">
      <c r="A69459" s="4"/>
    </row>
    <row r="69460" spans="1:1" x14ac:dyDescent="0.25">
      <c r="A69460" s="4"/>
    </row>
    <row r="69461" spans="1:1" x14ac:dyDescent="0.25">
      <c r="A69461" s="4"/>
    </row>
    <row r="69462" spans="1:1" x14ac:dyDescent="0.25">
      <c r="A69462" s="4"/>
    </row>
    <row r="69463" spans="1:1" x14ac:dyDescent="0.25">
      <c r="A69463" s="4"/>
    </row>
    <row r="69464" spans="1:1" x14ac:dyDescent="0.25">
      <c r="A69464" s="4"/>
    </row>
    <row r="69465" spans="1:1" x14ac:dyDescent="0.25">
      <c r="A69465" s="4"/>
    </row>
    <row r="69466" spans="1:1" x14ac:dyDescent="0.25">
      <c r="A69466" s="4"/>
    </row>
    <row r="69467" spans="1:1" x14ac:dyDescent="0.25">
      <c r="A69467" s="4"/>
    </row>
    <row r="69468" spans="1:1" x14ac:dyDescent="0.25">
      <c r="A69468" s="4"/>
    </row>
    <row r="69469" spans="1:1" x14ac:dyDescent="0.25">
      <c r="A69469" s="4"/>
    </row>
    <row r="69470" spans="1:1" x14ac:dyDescent="0.25">
      <c r="A69470" s="4"/>
    </row>
    <row r="69471" spans="1:1" x14ac:dyDescent="0.25">
      <c r="A69471" s="4"/>
    </row>
    <row r="69472" spans="1:1" x14ac:dyDescent="0.25">
      <c r="A69472" s="4"/>
    </row>
    <row r="69473" spans="1:1" x14ac:dyDescent="0.25">
      <c r="A69473" s="4"/>
    </row>
    <row r="69474" spans="1:1" x14ac:dyDescent="0.25">
      <c r="A69474" s="4"/>
    </row>
    <row r="69475" spans="1:1" x14ac:dyDescent="0.25">
      <c r="A69475" s="4"/>
    </row>
    <row r="69476" spans="1:1" x14ac:dyDescent="0.25">
      <c r="A69476" s="4"/>
    </row>
    <row r="69477" spans="1:1" x14ac:dyDescent="0.25">
      <c r="A69477" s="4"/>
    </row>
    <row r="69478" spans="1:1" x14ac:dyDescent="0.25">
      <c r="A69478" s="4"/>
    </row>
    <row r="69479" spans="1:1" x14ac:dyDescent="0.25">
      <c r="A69479" s="4"/>
    </row>
    <row r="69480" spans="1:1" x14ac:dyDescent="0.25">
      <c r="A69480" s="4"/>
    </row>
    <row r="69481" spans="1:1" x14ac:dyDescent="0.25">
      <c r="A69481" s="4"/>
    </row>
    <row r="69482" spans="1:1" x14ac:dyDescent="0.25">
      <c r="A69482" s="4"/>
    </row>
    <row r="69483" spans="1:1" x14ac:dyDescent="0.25">
      <c r="A69483" s="4"/>
    </row>
    <row r="69484" spans="1:1" x14ac:dyDescent="0.25">
      <c r="A69484" s="4"/>
    </row>
    <row r="69485" spans="1:1" x14ac:dyDescent="0.25">
      <c r="A69485" s="4"/>
    </row>
    <row r="69486" spans="1:1" x14ac:dyDescent="0.25">
      <c r="A69486" s="4"/>
    </row>
    <row r="69487" spans="1:1" x14ac:dyDescent="0.25">
      <c r="A69487" s="4"/>
    </row>
    <row r="69488" spans="1:1" x14ac:dyDescent="0.25">
      <c r="A69488" s="4"/>
    </row>
    <row r="69489" spans="1:1" x14ac:dyDescent="0.25">
      <c r="A69489" s="4"/>
    </row>
    <row r="69490" spans="1:1" x14ac:dyDescent="0.25">
      <c r="A69490" s="4"/>
    </row>
    <row r="69491" spans="1:1" x14ac:dyDescent="0.25">
      <c r="A69491" s="4"/>
    </row>
    <row r="69492" spans="1:1" x14ac:dyDescent="0.25">
      <c r="A69492" s="4"/>
    </row>
    <row r="69493" spans="1:1" x14ac:dyDescent="0.25">
      <c r="A69493" s="4"/>
    </row>
    <row r="69494" spans="1:1" x14ac:dyDescent="0.25">
      <c r="A69494" s="4"/>
    </row>
    <row r="69495" spans="1:1" x14ac:dyDescent="0.25">
      <c r="A69495" s="4"/>
    </row>
    <row r="69496" spans="1:1" x14ac:dyDescent="0.25">
      <c r="A69496" s="4"/>
    </row>
    <row r="69497" spans="1:1" x14ac:dyDescent="0.25">
      <c r="A69497" s="4"/>
    </row>
    <row r="69498" spans="1:1" x14ac:dyDescent="0.25">
      <c r="A69498" s="4"/>
    </row>
    <row r="69499" spans="1:1" x14ac:dyDescent="0.25">
      <c r="A69499" s="4"/>
    </row>
    <row r="69500" spans="1:1" x14ac:dyDescent="0.25">
      <c r="A69500" s="4"/>
    </row>
    <row r="69501" spans="1:1" x14ac:dyDescent="0.25">
      <c r="A69501" s="4"/>
    </row>
    <row r="69502" spans="1:1" x14ac:dyDescent="0.25">
      <c r="A69502" s="4"/>
    </row>
    <row r="69503" spans="1:1" x14ac:dyDescent="0.25">
      <c r="A69503" s="4"/>
    </row>
    <row r="69504" spans="1:1" x14ac:dyDescent="0.25">
      <c r="A69504" s="4"/>
    </row>
    <row r="69505" spans="1:1" x14ac:dyDescent="0.25">
      <c r="A69505" s="4"/>
    </row>
    <row r="69506" spans="1:1" x14ac:dyDescent="0.25">
      <c r="A69506" s="4"/>
    </row>
    <row r="69507" spans="1:1" x14ac:dyDescent="0.25">
      <c r="A69507" s="4"/>
    </row>
    <row r="69508" spans="1:1" x14ac:dyDescent="0.25">
      <c r="A69508" s="4"/>
    </row>
    <row r="69509" spans="1:1" x14ac:dyDescent="0.25">
      <c r="A69509" s="4"/>
    </row>
    <row r="69510" spans="1:1" x14ac:dyDescent="0.25">
      <c r="A69510" s="4"/>
    </row>
    <row r="69511" spans="1:1" x14ac:dyDescent="0.25">
      <c r="A69511" s="4"/>
    </row>
    <row r="69512" spans="1:1" x14ac:dyDescent="0.25">
      <c r="A69512" s="4"/>
    </row>
    <row r="69513" spans="1:1" x14ac:dyDescent="0.25">
      <c r="A69513" s="4"/>
    </row>
    <row r="69514" spans="1:1" x14ac:dyDescent="0.25">
      <c r="A69514" s="4"/>
    </row>
    <row r="69515" spans="1:1" x14ac:dyDescent="0.25">
      <c r="A69515" s="4"/>
    </row>
    <row r="69516" spans="1:1" x14ac:dyDescent="0.25">
      <c r="A69516" s="4"/>
    </row>
    <row r="69517" spans="1:1" x14ac:dyDescent="0.25">
      <c r="A69517" s="4"/>
    </row>
    <row r="69518" spans="1:1" x14ac:dyDescent="0.25">
      <c r="A69518" s="4"/>
    </row>
    <row r="69519" spans="1:1" x14ac:dyDescent="0.25">
      <c r="A69519" s="4"/>
    </row>
    <row r="69520" spans="1:1" x14ac:dyDescent="0.25">
      <c r="A69520" s="4"/>
    </row>
    <row r="69521" spans="1:1" x14ac:dyDescent="0.25">
      <c r="A69521" s="4"/>
    </row>
    <row r="69522" spans="1:1" x14ac:dyDescent="0.25">
      <c r="A69522" s="4"/>
    </row>
    <row r="69523" spans="1:1" x14ac:dyDescent="0.25">
      <c r="A69523" s="4"/>
    </row>
    <row r="69524" spans="1:1" x14ac:dyDescent="0.25">
      <c r="A69524" s="4"/>
    </row>
    <row r="69525" spans="1:1" x14ac:dyDescent="0.25">
      <c r="A69525" s="4"/>
    </row>
    <row r="69526" spans="1:1" x14ac:dyDescent="0.25">
      <c r="A69526" s="4"/>
    </row>
    <row r="69527" spans="1:1" x14ac:dyDescent="0.25">
      <c r="A69527" s="4"/>
    </row>
    <row r="69528" spans="1:1" x14ac:dyDescent="0.25">
      <c r="A69528" s="4"/>
    </row>
    <row r="69529" spans="1:1" x14ac:dyDescent="0.25">
      <c r="A69529" s="4"/>
    </row>
    <row r="69530" spans="1:1" x14ac:dyDescent="0.25">
      <c r="A69530" s="4"/>
    </row>
    <row r="69531" spans="1:1" x14ac:dyDescent="0.25">
      <c r="A69531" s="4"/>
    </row>
    <row r="69532" spans="1:1" x14ac:dyDescent="0.25">
      <c r="A69532" s="4"/>
    </row>
    <row r="69533" spans="1:1" x14ac:dyDescent="0.25">
      <c r="A69533" s="4"/>
    </row>
    <row r="69534" spans="1:1" x14ac:dyDescent="0.25">
      <c r="A69534" s="4"/>
    </row>
    <row r="69535" spans="1:1" x14ac:dyDescent="0.25">
      <c r="A69535" s="4"/>
    </row>
    <row r="69536" spans="1:1" x14ac:dyDescent="0.25">
      <c r="A69536" s="4"/>
    </row>
    <row r="69537" spans="1:1" x14ac:dyDescent="0.25">
      <c r="A69537" s="4"/>
    </row>
    <row r="69538" spans="1:1" x14ac:dyDescent="0.25">
      <c r="A69538" s="4"/>
    </row>
    <row r="69539" spans="1:1" x14ac:dyDescent="0.25">
      <c r="A69539" s="4"/>
    </row>
    <row r="69540" spans="1:1" x14ac:dyDescent="0.25">
      <c r="A69540" s="4"/>
    </row>
    <row r="69541" spans="1:1" x14ac:dyDescent="0.25">
      <c r="A69541" s="4"/>
    </row>
    <row r="69542" spans="1:1" x14ac:dyDescent="0.25">
      <c r="A69542" s="4"/>
    </row>
    <row r="69543" spans="1:1" x14ac:dyDescent="0.25">
      <c r="A69543" s="4"/>
    </row>
    <row r="69544" spans="1:1" x14ac:dyDescent="0.25">
      <c r="A69544" s="4"/>
    </row>
    <row r="69545" spans="1:1" x14ac:dyDescent="0.25">
      <c r="A69545" s="4"/>
    </row>
    <row r="69546" spans="1:1" x14ac:dyDescent="0.25">
      <c r="A69546" s="4"/>
    </row>
    <row r="69547" spans="1:1" x14ac:dyDescent="0.25">
      <c r="A69547" s="4"/>
    </row>
    <row r="69548" spans="1:1" x14ac:dyDescent="0.25">
      <c r="A69548" s="4"/>
    </row>
    <row r="69549" spans="1:1" x14ac:dyDescent="0.25">
      <c r="A69549" s="4"/>
    </row>
    <row r="69550" spans="1:1" x14ac:dyDescent="0.25">
      <c r="A69550" s="4"/>
    </row>
    <row r="69551" spans="1:1" x14ac:dyDescent="0.25">
      <c r="A69551" s="4"/>
    </row>
    <row r="69552" spans="1:1" x14ac:dyDescent="0.25">
      <c r="A69552" s="4"/>
    </row>
    <row r="69553" spans="1:1" x14ac:dyDescent="0.25">
      <c r="A69553" s="4"/>
    </row>
    <row r="69554" spans="1:1" x14ac:dyDescent="0.25">
      <c r="A69554" s="4"/>
    </row>
    <row r="69555" spans="1:1" x14ac:dyDescent="0.25">
      <c r="A69555" s="4"/>
    </row>
    <row r="69556" spans="1:1" x14ac:dyDescent="0.25">
      <c r="A69556" s="4"/>
    </row>
    <row r="69557" spans="1:1" x14ac:dyDescent="0.25">
      <c r="A69557" s="4"/>
    </row>
    <row r="69558" spans="1:1" x14ac:dyDescent="0.25">
      <c r="A69558" s="4"/>
    </row>
    <row r="69559" spans="1:1" x14ac:dyDescent="0.25">
      <c r="A69559" s="4"/>
    </row>
    <row r="69560" spans="1:1" x14ac:dyDescent="0.25">
      <c r="A69560" s="4"/>
    </row>
    <row r="69561" spans="1:1" x14ac:dyDescent="0.25">
      <c r="A69561" s="4"/>
    </row>
    <row r="69562" spans="1:1" x14ac:dyDescent="0.25">
      <c r="A69562" s="4"/>
    </row>
    <row r="69563" spans="1:1" x14ac:dyDescent="0.25">
      <c r="A69563" s="4"/>
    </row>
    <row r="69564" spans="1:1" x14ac:dyDescent="0.25">
      <c r="A69564" s="4"/>
    </row>
    <row r="69565" spans="1:1" x14ac:dyDescent="0.25">
      <c r="A69565" s="4"/>
    </row>
    <row r="69566" spans="1:1" x14ac:dyDescent="0.25">
      <c r="A69566" s="4"/>
    </row>
    <row r="69567" spans="1:1" x14ac:dyDescent="0.25">
      <c r="A69567" s="4"/>
    </row>
    <row r="69568" spans="1:1" x14ac:dyDescent="0.25">
      <c r="A69568" s="4"/>
    </row>
    <row r="69569" spans="1:1" x14ac:dyDescent="0.25">
      <c r="A69569" s="4"/>
    </row>
    <row r="69570" spans="1:1" x14ac:dyDescent="0.25">
      <c r="A69570" s="4"/>
    </row>
    <row r="69571" spans="1:1" x14ac:dyDescent="0.25">
      <c r="A69571" s="4"/>
    </row>
    <row r="69572" spans="1:1" x14ac:dyDescent="0.25">
      <c r="A69572" s="4"/>
    </row>
    <row r="69573" spans="1:1" x14ac:dyDescent="0.25">
      <c r="A69573" s="4"/>
    </row>
    <row r="69574" spans="1:1" x14ac:dyDescent="0.25">
      <c r="A69574" s="4"/>
    </row>
    <row r="69575" spans="1:1" x14ac:dyDescent="0.25">
      <c r="A69575" s="4"/>
    </row>
    <row r="69576" spans="1:1" x14ac:dyDescent="0.25">
      <c r="A69576" s="4"/>
    </row>
    <row r="69577" spans="1:1" x14ac:dyDescent="0.25">
      <c r="A69577" s="4"/>
    </row>
    <row r="69578" spans="1:1" x14ac:dyDescent="0.25">
      <c r="A69578" s="4"/>
    </row>
    <row r="69579" spans="1:1" x14ac:dyDescent="0.25">
      <c r="A69579" s="4"/>
    </row>
    <row r="69580" spans="1:1" x14ac:dyDescent="0.25">
      <c r="A69580" s="4"/>
    </row>
    <row r="69581" spans="1:1" x14ac:dyDescent="0.25">
      <c r="A69581" s="4"/>
    </row>
    <row r="69582" spans="1:1" x14ac:dyDescent="0.25">
      <c r="A69582" s="4"/>
    </row>
    <row r="69583" spans="1:1" x14ac:dyDescent="0.25">
      <c r="A69583" s="4"/>
    </row>
    <row r="69584" spans="1:1" x14ac:dyDescent="0.25">
      <c r="A69584" s="4"/>
    </row>
    <row r="69585" spans="1:1" x14ac:dyDescent="0.25">
      <c r="A69585" s="4"/>
    </row>
    <row r="69586" spans="1:1" x14ac:dyDescent="0.25">
      <c r="A69586" s="4"/>
    </row>
    <row r="69587" spans="1:1" x14ac:dyDescent="0.25">
      <c r="A69587" s="4"/>
    </row>
    <row r="69588" spans="1:1" x14ac:dyDescent="0.25">
      <c r="A69588" s="4"/>
    </row>
    <row r="69589" spans="1:1" x14ac:dyDescent="0.25">
      <c r="A69589" s="4"/>
    </row>
    <row r="69590" spans="1:1" x14ac:dyDescent="0.25">
      <c r="A69590" s="4"/>
    </row>
    <row r="69591" spans="1:1" x14ac:dyDescent="0.25">
      <c r="A69591" s="4"/>
    </row>
    <row r="69592" spans="1:1" x14ac:dyDescent="0.25">
      <c r="A69592" s="4"/>
    </row>
    <row r="69593" spans="1:1" x14ac:dyDescent="0.25">
      <c r="A69593" s="4"/>
    </row>
    <row r="69594" spans="1:1" x14ac:dyDescent="0.25">
      <c r="A69594" s="4"/>
    </row>
    <row r="69595" spans="1:1" x14ac:dyDescent="0.25">
      <c r="A69595" s="4"/>
    </row>
    <row r="69596" spans="1:1" x14ac:dyDescent="0.25">
      <c r="A69596" s="4"/>
    </row>
    <row r="69597" spans="1:1" x14ac:dyDescent="0.25">
      <c r="A69597" s="4"/>
    </row>
    <row r="69598" spans="1:1" x14ac:dyDescent="0.25">
      <c r="A69598" s="4"/>
    </row>
    <row r="69599" spans="1:1" x14ac:dyDescent="0.25">
      <c r="A69599" s="4"/>
    </row>
    <row r="69600" spans="1:1" x14ac:dyDescent="0.25">
      <c r="A69600" s="4"/>
    </row>
    <row r="69601" spans="1:1" x14ac:dyDescent="0.25">
      <c r="A69601" s="4"/>
    </row>
    <row r="69602" spans="1:1" x14ac:dyDescent="0.25">
      <c r="A69602" s="4"/>
    </row>
    <row r="69603" spans="1:1" x14ac:dyDescent="0.25">
      <c r="A69603" s="4"/>
    </row>
    <row r="69604" spans="1:1" x14ac:dyDescent="0.25">
      <c r="A69604" s="4"/>
    </row>
    <row r="69605" spans="1:1" x14ac:dyDescent="0.25">
      <c r="A69605" s="4"/>
    </row>
    <row r="69606" spans="1:1" x14ac:dyDescent="0.25">
      <c r="A69606" s="4"/>
    </row>
    <row r="69607" spans="1:1" x14ac:dyDescent="0.25">
      <c r="A69607" s="4"/>
    </row>
    <row r="69608" spans="1:1" x14ac:dyDescent="0.25">
      <c r="A69608" s="4"/>
    </row>
    <row r="69609" spans="1:1" x14ac:dyDescent="0.25">
      <c r="A69609" s="4"/>
    </row>
    <row r="69610" spans="1:1" x14ac:dyDescent="0.25">
      <c r="A69610" s="4"/>
    </row>
    <row r="69611" spans="1:1" x14ac:dyDescent="0.25">
      <c r="A69611" s="4"/>
    </row>
    <row r="69612" spans="1:1" x14ac:dyDescent="0.25">
      <c r="A69612" s="4"/>
    </row>
    <row r="69613" spans="1:1" x14ac:dyDescent="0.25">
      <c r="A69613" s="4"/>
    </row>
    <row r="69614" spans="1:1" x14ac:dyDescent="0.25">
      <c r="A69614" s="4"/>
    </row>
    <row r="69615" spans="1:1" x14ac:dyDescent="0.25">
      <c r="A69615" s="4"/>
    </row>
    <row r="69616" spans="1:1" x14ac:dyDescent="0.25">
      <c r="A69616" s="4"/>
    </row>
    <row r="69617" spans="1:1" x14ac:dyDescent="0.25">
      <c r="A69617" s="4"/>
    </row>
    <row r="69618" spans="1:1" x14ac:dyDescent="0.25">
      <c r="A69618" s="4"/>
    </row>
    <row r="69619" spans="1:1" x14ac:dyDescent="0.25">
      <c r="A69619" s="4"/>
    </row>
    <row r="69620" spans="1:1" x14ac:dyDescent="0.25">
      <c r="A69620" s="4"/>
    </row>
    <row r="69621" spans="1:1" x14ac:dyDescent="0.25">
      <c r="A69621" s="4"/>
    </row>
    <row r="69622" spans="1:1" x14ac:dyDescent="0.25">
      <c r="A69622" s="4"/>
    </row>
    <row r="69623" spans="1:1" x14ac:dyDescent="0.25">
      <c r="A69623" s="4"/>
    </row>
    <row r="69624" spans="1:1" x14ac:dyDescent="0.25">
      <c r="A69624" s="4"/>
    </row>
    <row r="69625" spans="1:1" x14ac:dyDescent="0.25">
      <c r="A69625" s="4"/>
    </row>
    <row r="69626" spans="1:1" x14ac:dyDescent="0.25">
      <c r="A69626" s="4"/>
    </row>
    <row r="69627" spans="1:1" x14ac:dyDescent="0.25">
      <c r="A69627" s="4"/>
    </row>
    <row r="69628" spans="1:1" x14ac:dyDescent="0.25">
      <c r="A69628" s="4"/>
    </row>
    <row r="69629" spans="1:1" x14ac:dyDescent="0.25">
      <c r="A69629" s="4"/>
    </row>
    <row r="69630" spans="1:1" x14ac:dyDescent="0.25">
      <c r="A69630" s="4"/>
    </row>
    <row r="69631" spans="1:1" x14ac:dyDescent="0.25">
      <c r="A69631" s="4"/>
    </row>
    <row r="69632" spans="1:1" x14ac:dyDescent="0.25">
      <c r="A69632" s="4"/>
    </row>
    <row r="69633" spans="1:1" x14ac:dyDescent="0.25">
      <c r="A69633" s="4"/>
    </row>
    <row r="69634" spans="1:1" x14ac:dyDescent="0.25">
      <c r="A69634" s="4"/>
    </row>
    <row r="69635" spans="1:1" x14ac:dyDescent="0.25">
      <c r="A69635" s="4"/>
    </row>
    <row r="69636" spans="1:1" x14ac:dyDescent="0.25">
      <c r="A69636" s="4"/>
    </row>
    <row r="69637" spans="1:1" x14ac:dyDescent="0.25">
      <c r="A69637" s="4"/>
    </row>
    <row r="69638" spans="1:1" x14ac:dyDescent="0.25">
      <c r="A69638" s="4"/>
    </row>
    <row r="69639" spans="1:1" x14ac:dyDescent="0.25">
      <c r="A69639" s="4"/>
    </row>
    <row r="69640" spans="1:1" x14ac:dyDescent="0.25">
      <c r="A69640" s="4"/>
    </row>
    <row r="69641" spans="1:1" x14ac:dyDescent="0.25">
      <c r="A69641" s="4"/>
    </row>
    <row r="69642" spans="1:1" x14ac:dyDescent="0.25">
      <c r="A69642" s="4"/>
    </row>
    <row r="69643" spans="1:1" x14ac:dyDescent="0.25">
      <c r="A69643" s="4"/>
    </row>
    <row r="69644" spans="1:1" x14ac:dyDescent="0.25">
      <c r="A69644" s="4"/>
    </row>
    <row r="69645" spans="1:1" x14ac:dyDescent="0.25">
      <c r="A69645" s="4"/>
    </row>
    <row r="69646" spans="1:1" x14ac:dyDescent="0.25">
      <c r="A69646" s="4"/>
    </row>
    <row r="69647" spans="1:1" x14ac:dyDescent="0.25">
      <c r="A69647" s="4"/>
    </row>
    <row r="69648" spans="1:1" x14ac:dyDescent="0.25">
      <c r="A69648" s="4"/>
    </row>
    <row r="69649" spans="1:1" x14ac:dyDescent="0.25">
      <c r="A69649" s="4"/>
    </row>
    <row r="69650" spans="1:1" x14ac:dyDescent="0.25">
      <c r="A69650" s="4"/>
    </row>
    <row r="69651" spans="1:1" x14ac:dyDescent="0.25">
      <c r="A69651" s="4"/>
    </row>
    <row r="69652" spans="1:1" x14ac:dyDescent="0.25">
      <c r="A69652" s="4"/>
    </row>
    <row r="69653" spans="1:1" x14ac:dyDescent="0.25">
      <c r="A69653" s="4"/>
    </row>
    <row r="69654" spans="1:1" x14ac:dyDescent="0.25">
      <c r="A69654" s="4"/>
    </row>
    <row r="69655" spans="1:1" x14ac:dyDescent="0.25">
      <c r="A69655" s="4"/>
    </row>
    <row r="69656" spans="1:1" x14ac:dyDescent="0.25">
      <c r="A69656" s="4"/>
    </row>
    <row r="69657" spans="1:1" x14ac:dyDescent="0.25">
      <c r="A69657" s="4"/>
    </row>
    <row r="69658" spans="1:1" x14ac:dyDescent="0.25">
      <c r="A69658" s="4"/>
    </row>
    <row r="69659" spans="1:1" x14ac:dyDescent="0.25">
      <c r="A69659" s="4"/>
    </row>
    <row r="69660" spans="1:1" x14ac:dyDescent="0.25">
      <c r="A69660" s="4"/>
    </row>
    <row r="69661" spans="1:1" x14ac:dyDescent="0.25">
      <c r="A69661" s="4"/>
    </row>
    <row r="69662" spans="1:1" x14ac:dyDescent="0.25">
      <c r="A69662" s="4"/>
    </row>
    <row r="69663" spans="1:1" x14ac:dyDescent="0.25">
      <c r="A69663" s="4"/>
    </row>
    <row r="69664" spans="1:1" x14ac:dyDescent="0.25">
      <c r="A69664" s="4"/>
    </row>
    <row r="69665" spans="1:1" x14ac:dyDescent="0.25">
      <c r="A69665" s="4"/>
    </row>
    <row r="69666" spans="1:1" x14ac:dyDescent="0.25">
      <c r="A69666" s="4"/>
    </row>
    <row r="69667" spans="1:1" x14ac:dyDescent="0.25">
      <c r="A69667" s="4"/>
    </row>
    <row r="69668" spans="1:1" x14ac:dyDescent="0.25">
      <c r="A69668" s="4"/>
    </row>
    <row r="69669" spans="1:1" x14ac:dyDescent="0.25">
      <c r="A69669" s="4"/>
    </row>
    <row r="69670" spans="1:1" x14ac:dyDescent="0.25">
      <c r="A69670" s="4"/>
    </row>
    <row r="69671" spans="1:1" x14ac:dyDescent="0.25">
      <c r="A69671" s="4"/>
    </row>
    <row r="69672" spans="1:1" x14ac:dyDescent="0.25">
      <c r="A69672" s="4"/>
    </row>
    <row r="69673" spans="1:1" x14ac:dyDescent="0.25">
      <c r="A69673" s="4"/>
    </row>
    <row r="69674" spans="1:1" x14ac:dyDescent="0.25">
      <c r="A69674" s="4"/>
    </row>
    <row r="69675" spans="1:1" x14ac:dyDescent="0.25">
      <c r="A69675" s="4"/>
    </row>
    <row r="69676" spans="1:1" x14ac:dyDescent="0.25">
      <c r="A69676" s="4"/>
    </row>
    <row r="69677" spans="1:1" x14ac:dyDescent="0.25">
      <c r="A69677" s="4"/>
    </row>
    <row r="69678" spans="1:1" x14ac:dyDescent="0.25">
      <c r="A69678" s="4"/>
    </row>
    <row r="69679" spans="1:1" x14ac:dyDescent="0.25">
      <c r="A69679" s="4"/>
    </row>
    <row r="69680" spans="1:1" x14ac:dyDescent="0.25">
      <c r="A69680" s="4"/>
    </row>
    <row r="69681" spans="1:1" x14ac:dyDescent="0.25">
      <c r="A69681" s="4"/>
    </row>
    <row r="69682" spans="1:1" x14ac:dyDescent="0.25">
      <c r="A69682" s="4"/>
    </row>
    <row r="69683" spans="1:1" x14ac:dyDescent="0.25">
      <c r="A69683" s="4"/>
    </row>
    <row r="69684" spans="1:1" x14ac:dyDescent="0.25">
      <c r="A69684" s="4"/>
    </row>
    <row r="69685" spans="1:1" x14ac:dyDescent="0.25">
      <c r="A69685" s="4"/>
    </row>
    <row r="69686" spans="1:1" x14ac:dyDescent="0.25">
      <c r="A69686" s="4"/>
    </row>
    <row r="69687" spans="1:1" x14ac:dyDescent="0.25">
      <c r="A69687" s="4"/>
    </row>
    <row r="69688" spans="1:1" x14ac:dyDescent="0.25">
      <c r="A69688" s="4"/>
    </row>
    <row r="69689" spans="1:1" x14ac:dyDescent="0.25">
      <c r="A69689" s="4"/>
    </row>
    <row r="69690" spans="1:1" x14ac:dyDescent="0.25">
      <c r="A69690" s="4"/>
    </row>
    <row r="69691" spans="1:1" x14ac:dyDescent="0.25">
      <c r="A69691" s="4"/>
    </row>
    <row r="69692" spans="1:1" x14ac:dyDescent="0.25">
      <c r="A69692" s="4"/>
    </row>
    <row r="69693" spans="1:1" x14ac:dyDescent="0.25">
      <c r="A69693" s="4"/>
    </row>
    <row r="69694" spans="1:1" x14ac:dyDescent="0.25">
      <c r="A69694" s="4"/>
    </row>
    <row r="69695" spans="1:1" x14ac:dyDescent="0.25">
      <c r="A69695" s="4"/>
    </row>
    <row r="69696" spans="1:1" x14ac:dyDescent="0.25">
      <c r="A69696" s="4"/>
    </row>
    <row r="69697" spans="1:1" x14ac:dyDescent="0.25">
      <c r="A69697" s="4"/>
    </row>
    <row r="69698" spans="1:1" x14ac:dyDescent="0.25">
      <c r="A69698" s="4"/>
    </row>
    <row r="69699" spans="1:1" x14ac:dyDescent="0.25">
      <c r="A69699" s="4"/>
    </row>
    <row r="69700" spans="1:1" x14ac:dyDescent="0.25">
      <c r="A69700" s="4"/>
    </row>
    <row r="69701" spans="1:1" x14ac:dyDescent="0.25">
      <c r="A69701" s="4"/>
    </row>
    <row r="69702" spans="1:1" x14ac:dyDescent="0.25">
      <c r="A69702" s="4"/>
    </row>
    <row r="69703" spans="1:1" x14ac:dyDescent="0.25">
      <c r="A69703" s="4"/>
    </row>
    <row r="69704" spans="1:1" x14ac:dyDescent="0.25">
      <c r="A69704" s="4"/>
    </row>
    <row r="69705" spans="1:1" x14ac:dyDescent="0.25">
      <c r="A69705" s="4"/>
    </row>
    <row r="69706" spans="1:1" x14ac:dyDescent="0.25">
      <c r="A69706" s="4"/>
    </row>
    <row r="69707" spans="1:1" x14ac:dyDescent="0.25">
      <c r="A69707" s="4"/>
    </row>
    <row r="69708" spans="1:1" x14ac:dyDescent="0.25">
      <c r="A69708" s="4"/>
    </row>
    <row r="69709" spans="1:1" x14ac:dyDescent="0.25">
      <c r="A69709" s="4"/>
    </row>
    <row r="69710" spans="1:1" x14ac:dyDescent="0.25">
      <c r="A69710" s="4"/>
    </row>
    <row r="69711" spans="1:1" x14ac:dyDescent="0.25">
      <c r="A69711" s="4"/>
    </row>
    <row r="69712" spans="1:1" x14ac:dyDescent="0.25">
      <c r="A69712" s="4"/>
    </row>
    <row r="69713" spans="1:1" x14ac:dyDescent="0.25">
      <c r="A69713" s="4"/>
    </row>
    <row r="69714" spans="1:1" x14ac:dyDescent="0.25">
      <c r="A69714" s="4"/>
    </row>
    <row r="69715" spans="1:1" x14ac:dyDescent="0.25">
      <c r="A69715" s="4"/>
    </row>
    <row r="69716" spans="1:1" x14ac:dyDescent="0.25">
      <c r="A69716" s="4"/>
    </row>
    <row r="69717" spans="1:1" x14ac:dyDescent="0.25">
      <c r="A69717" s="4"/>
    </row>
    <row r="69718" spans="1:1" x14ac:dyDescent="0.25">
      <c r="A69718" s="4"/>
    </row>
    <row r="69719" spans="1:1" x14ac:dyDescent="0.25">
      <c r="A69719" s="4"/>
    </row>
    <row r="69720" spans="1:1" x14ac:dyDescent="0.25">
      <c r="A69720" s="4"/>
    </row>
    <row r="69721" spans="1:1" x14ac:dyDescent="0.25">
      <c r="A69721" s="4"/>
    </row>
    <row r="69722" spans="1:1" x14ac:dyDescent="0.25">
      <c r="A69722" s="4"/>
    </row>
    <row r="69723" spans="1:1" x14ac:dyDescent="0.25">
      <c r="A69723" s="4"/>
    </row>
    <row r="69724" spans="1:1" x14ac:dyDescent="0.25">
      <c r="A69724" s="4"/>
    </row>
    <row r="69725" spans="1:1" x14ac:dyDescent="0.25">
      <c r="A69725" s="4"/>
    </row>
    <row r="69726" spans="1:1" x14ac:dyDescent="0.25">
      <c r="A69726" s="4"/>
    </row>
    <row r="69727" spans="1:1" x14ac:dyDescent="0.25">
      <c r="A69727" s="4"/>
    </row>
    <row r="69728" spans="1:1" x14ac:dyDescent="0.25">
      <c r="A69728" s="4"/>
    </row>
    <row r="69729" spans="1:1" x14ac:dyDescent="0.25">
      <c r="A69729" s="4"/>
    </row>
    <row r="69730" spans="1:1" x14ac:dyDescent="0.25">
      <c r="A69730" s="4"/>
    </row>
    <row r="69731" spans="1:1" x14ac:dyDescent="0.25">
      <c r="A69731" s="4"/>
    </row>
    <row r="69732" spans="1:1" x14ac:dyDescent="0.25">
      <c r="A69732" s="4"/>
    </row>
    <row r="69733" spans="1:1" x14ac:dyDescent="0.25">
      <c r="A69733" s="4"/>
    </row>
    <row r="69734" spans="1:1" x14ac:dyDescent="0.25">
      <c r="A69734" s="4"/>
    </row>
    <row r="69735" spans="1:1" x14ac:dyDescent="0.25">
      <c r="A69735" s="4"/>
    </row>
    <row r="69736" spans="1:1" x14ac:dyDescent="0.25">
      <c r="A69736" s="4"/>
    </row>
    <row r="69737" spans="1:1" x14ac:dyDescent="0.25">
      <c r="A69737" s="4"/>
    </row>
    <row r="69738" spans="1:1" x14ac:dyDescent="0.25">
      <c r="A69738" s="4"/>
    </row>
    <row r="69739" spans="1:1" x14ac:dyDescent="0.25">
      <c r="A69739" s="4"/>
    </row>
    <row r="69740" spans="1:1" x14ac:dyDescent="0.25">
      <c r="A69740" s="4"/>
    </row>
    <row r="69741" spans="1:1" x14ac:dyDescent="0.25">
      <c r="A69741" s="4"/>
    </row>
    <row r="69742" spans="1:1" x14ac:dyDescent="0.25">
      <c r="A69742" s="4"/>
    </row>
    <row r="69743" spans="1:1" x14ac:dyDescent="0.25">
      <c r="A69743" s="4"/>
    </row>
    <row r="69744" spans="1:1" x14ac:dyDescent="0.25">
      <c r="A69744" s="4"/>
    </row>
    <row r="69745" spans="1:1" x14ac:dyDescent="0.25">
      <c r="A69745" s="4"/>
    </row>
    <row r="69746" spans="1:1" x14ac:dyDescent="0.25">
      <c r="A69746" s="4"/>
    </row>
    <row r="69747" spans="1:1" x14ac:dyDescent="0.25">
      <c r="A69747" s="4"/>
    </row>
    <row r="69748" spans="1:1" x14ac:dyDescent="0.25">
      <c r="A69748" s="4"/>
    </row>
    <row r="69749" spans="1:1" x14ac:dyDescent="0.25">
      <c r="A69749" s="4"/>
    </row>
    <row r="69750" spans="1:1" x14ac:dyDescent="0.25">
      <c r="A69750" s="4"/>
    </row>
    <row r="69751" spans="1:1" x14ac:dyDescent="0.25">
      <c r="A69751" s="4"/>
    </row>
    <row r="69752" spans="1:1" x14ac:dyDescent="0.25">
      <c r="A69752" s="4"/>
    </row>
    <row r="69753" spans="1:1" x14ac:dyDescent="0.25">
      <c r="A69753" s="4"/>
    </row>
    <row r="69754" spans="1:1" x14ac:dyDescent="0.25">
      <c r="A69754" s="4"/>
    </row>
    <row r="69755" spans="1:1" x14ac:dyDescent="0.25">
      <c r="A69755" s="4"/>
    </row>
    <row r="69756" spans="1:1" x14ac:dyDescent="0.25">
      <c r="A69756" s="4"/>
    </row>
    <row r="69757" spans="1:1" x14ac:dyDescent="0.25">
      <c r="A69757" s="4"/>
    </row>
    <row r="69758" spans="1:1" x14ac:dyDescent="0.25">
      <c r="A69758" s="4"/>
    </row>
    <row r="69759" spans="1:1" x14ac:dyDescent="0.25">
      <c r="A69759" s="4"/>
    </row>
    <row r="69760" spans="1:1" x14ac:dyDescent="0.25">
      <c r="A69760" s="4"/>
    </row>
    <row r="69761" spans="1:1" x14ac:dyDescent="0.25">
      <c r="A69761" s="4"/>
    </row>
    <row r="69762" spans="1:1" x14ac:dyDescent="0.25">
      <c r="A69762" s="4"/>
    </row>
    <row r="69763" spans="1:1" x14ac:dyDescent="0.25">
      <c r="A69763" s="4"/>
    </row>
    <row r="69764" spans="1:1" x14ac:dyDescent="0.25">
      <c r="A69764" s="4"/>
    </row>
    <row r="69765" spans="1:1" x14ac:dyDescent="0.25">
      <c r="A69765" s="4"/>
    </row>
    <row r="69766" spans="1:1" x14ac:dyDescent="0.25">
      <c r="A69766" s="4"/>
    </row>
    <row r="69767" spans="1:1" x14ac:dyDescent="0.25">
      <c r="A69767" s="4"/>
    </row>
    <row r="69768" spans="1:1" x14ac:dyDescent="0.25">
      <c r="A69768" s="4"/>
    </row>
    <row r="69769" spans="1:1" x14ac:dyDescent="0.25">
      <c r="A69769" s="4"/>
    </row>
    <row r="69770" spans="1:1" x14ac:dyDescent="0.25">
      <c r="A69770" s="4"/>
    </row>
    <row r="69771" spans="1:1" x14ac:dyDescent="0.25">
      <c r="A69771" s="4"/>
    </row>
    <row r="69772" spans="1:1" x14ac:dyDescent="0.25">
      <c r="A69772" s="4"/>
    </row>
    <row r="69773" spans="1:1" x14ac:dyDescent="0.25">
      <c r="A69773" s="4"/>
    </row>
    <row r="69774" spans="1:1" x14ac:dyDescent="0.25">
      <c r="A69774" s="4"/>
    </row>
    <row r="69775" spans="1:1" x14ac:dyDescent="0.25">
      <c r="A69775" s="4"/>
    </row>
    <row r="69776" spans="1:1" x14ac:dyDescent="0.25">
      <c r="A69776" s="4"/>
    </row>
    <row r="69777" spans="1:1" x14ac:dyDescent="0.25">
      <c r="A69777" s="4"/>
    </row>
    <row r="69778" spans="1:1" x14ac:dyDescent="0.25">
      <c r="A69778" s="4"/>
    </row>
    <row r="69779" spans="1:1" x14ac:dyDescent="0.25">
      <c r="A69779" s="4"/>
    </row>
    <row r="69780" spans="1:1" x14ac:dyDescent="0.25">
      <c r="A69780" s="4"/>
    </row>
    <row r="69781" spans="1:1" x14ac:dyDescent="0.25">
      <c r="A69781" s="4"/>
    </row>
    <row r="69782" spans="1:1" x14ac:dyDescent="0.25">
      <c r="A69782" s="4"/>
    </row>
    <row r="69783" spans="1:1" x14ac:dyDescent="0.25">
      <c r="A69783" s="4"/>
    </row>
    <row r="69784" spans="1:1" x14ac:dyDescent="0.25">
      <c r="A69784" s="4"/>
    </row>
    <row r="69785" spans="1:1" x14ac:dyDescent="0.25">
      <c r="A69785" s="4"/>
    </row>
    <row r="69786" spans="1:1" x14ac:dyDescent="0.25">
      <c r="A69786" s="4"/>
    </row>
    <row r="69787" spans="1:1" x14ac:dyDescent="0.25">
      <c r="A69787" s="4"/>
    </row>
    <row r="69788" spans="1:1" x14ac:dyDescent="0.25">
      <c r="A69788" s="4"/>
    </row>
    <row r="69789" spans="1:1" x14ac:dyDescent="0.25">
      <c r="A69789" s="4"/>
    </row>
    <row r="69790" spans="1:1" x14ac:dyDescent="0.25">
      <c r="A69790" s="4"/>
    </row>
    <row r="69791" spans="1:1" x14ac:dyDescent="0.25">
      <c r="A69791" s="4"/>
    </row>
    <row r="69792" spans="1:1" x14ac:dyDescent="0.25">
      <c r="A69792" s="4"/>
    </row>
    <row r="69793" spans="1:1" x14ac:dyDescent="0.25">
      <c r="A69793" s="4"/>
    </row>
    <row r="69794" spans="1:1" x14ac:dyDescent="0.25">
      <c r="A69794" s="4"/>
    </row>
    <row r="69795" spans="1:1" x14ac:dyDescent="0.25">
      <c r="A69795" s="4"/>
    </row>
    <row r="69796" spans="1:1" x14ac:dyDescent="0.25">
      <c r="A69796" s="4"/>
    </row>
    <row r="69797" spans="1:1" x14ac:dyDescent="0.25">
      <c r="A69797" s="4"/>
    </row>
    <row r="69798" spans="1:1" x14ac:dyDescent="0.25">
      <c r="A69798" s="4"/>
    </row>
    <row r="69799" spans="1:1" x14ac:dyDescent="0.25">
      <c r="A69799" s="4"/>
    </row>
    <row r="69800" spans="1:1" x14ac:dyDescent="0.25">
      <c r="A69800" s="4"/>
    </row>
    <row r="69801" spans="1:1" x14ac:dyDescent="0.25">
      <c r="A69801" s="4"/>
    </row>
    <row r="69802" spans="1:1" x14ac:dyDescent="0.25">
      <c r="A69802" s="4"/>
    </row>
    <row r="69803" spans="1:1" x14ac:dyDescent="0.25">
      <c r="A69803" s="4"/>
    </row>
    <row r="69804" spans="1:1" x14ac:dyDescent="0.25">
      <c r="A69804" s="4"/>
    </row>
    <row r="69805" spans="1:1" x14ac:dyDescent="0.25">
      <c r="A69805" s="4"/>
    </row>
    <row r="69806" spans="1:1" x14ac:dyDescent="0.25">
      <c r="A69806" s="4"/>
    </row>
    <row r="69807" spans="1:1" x14ac:dyDescent="0.25">
      <c r="A69807" s="4"/>
    </row>
    <row r="69808" spans="1:1" x14ac:dyDescent="0.25">
      <c r="A69808" s="4"/>
    </row>
    <row r="69809" spans="1:1" x14ac:dyDescent="0.25">
      <c r="A69809" s="4"/>
    </row>
    <row r="69810" spans="1:1" x14ac:dyDescent="0.25">
      <c r="A69810" s="4"/>
    </row>
    <row r="69811" spans="1:1" x14ac:dyDescent="0.25">
      <c r="A69811" s="4"/>
    </row>
    <row r="69812" spans="1:1" x14ac:dyDescent="0.25">
      <c r="A69812" s="4"/>
    </row>
    <row r="69813" spans="1:1" x14ac:dyDescent="0.25">
      <c r="A69813" s="4"/>
    </row>
    <row r="69814" spans="1:1" x14ac:dyDescent="0.25">
      <c r="A69814" s="4"/>
    </row>
    <row r="69815" spans="1:1" x14ac:dyDescent="0.25">
      <c r="A69815" s="4"/>
    </row>
    <row r="69816" spans="1:1" x14ac:dyDescent="0.25">
      <c r="A69816" s="4"/>
    </row>
    <row r="69817" spans="1:1" x14ac:dyDescent="0.25">
      <c r="A69817" s="4"/>
    </row>
    <row r="69818" spans="1:1" x14ac:dyDescent="0.25">
      <c r="A69818" s="4"/>
    </row>
    <row r="69819" spans="1:1" x14ac:dyDescent="0.25">
      <c r="A69819" s="4"/>
    </row>
    <row r="69820" spans="1:1" x14ac:dyDescent="0.25">
      <c r="A69820" s="4"/>
    </row>
    <row r="69821" spans="1:1" x14ac:dyDescent="0.25">
      <c r="A69821" s="4"/>
    </row>
    <row r="69822" spans="1:1" x14ac:dyDescent="0.25">
      <c r="A69822" s="4"/>
    </row>
    <row r="69823" spans="1:1" x14ac:dyDescent="0.25">
      <c r="A69823" s="4"/>
    </row>
    <row r="69824" spans="1:1" x14ac:dyDescent="0.25">
      <c r="A69824" s="4"/>
    </row>
    <row r="69825" spans="1:1" x14ac:dyDescent="0.25">
      <c r="A69825" s="4"/>
    </row>
    <row r="69826" spans="1:1" x14ac:dyDescent="0.25">
      <c r="A69826" s="4"/>
    </row>
    <row r="69827" spans="1:1" x14ac:dyDescent="0.25">
      <c r="A69827" s="4"/>
    </row>
    <row r="69828" spans="1:1" x14ac:dyDescent="0.25">
      <c r="A69828" s="4"/>
    </row>
    <row r="69829" spans="1:1" x14ac:dyDescent="0.25">
      <c r="A69829" s="4"/>
    </row>
    <row r="69830" spans="1:1" x14ac:dyDescent="0.25">
      <c r="A69830" s="4"/>
    </row>
    <row r="69831" spans="1:1" x14ac:dyDescent="0.25">
      <c r="A69831" s="4"/>
    </row>
    <row r="69832" spans="1:1" x14ac:dyDescent="0.25">
      <c r="A69832" s="4"/>
    </row>
    <row r="69833" spans="1:1" x14ac:dyDescent="0.25">
      <c r="A69833" s="4"/>
    </row>
    <row r="69834" spans="1:1" x14ac:dyDescent="0.25">
      <c r="A69834" s="4"/>
    </row>
    <row r="69835" spans="1:1" x14ac:dyDescent="0.25">
      <c r="A69835" s="4"/>
    </row>
    <row r="69836" spans="1:1" x14ac:dyDescent="0.25">
      <c r="A69836" s="4"/>
    </row>
    <row r="69837" spans="1:1" x14ac:dyDescent="0.25">
      <c r="A69837" s="4"/>
    </row>
    <row r="69838" spans="1:1" x14ac:dyDescent="0.25">
      <c r="A69838" s="4"/>
    </row>
    <row r="69839" spans="1:1" x14ac:dyDescent="0.25">
      <c r="A69839" s="4"/>
    </row>
    <row r="69840" spans="1:1" x14ac:dyDescent="0.25">
      <c r="A69840" s="4"/>
    </row>
    <row r="69841" spans="1:1" x14ac:dyDescent="0.25">
      <c r="A69841" s="4"/>
    </row>
    <row r="69842" spans="1:1" x14ac:dyDescent="0.25">
      <c r="A69842" s="4"/>
    </row>
    <row r="69843" spans="1:1" x14ac:dyDescent="0.25">
      <c r="A69843" s="4"/>
    </row>
    <row r="69844" spans="1:1" x14ac:dyDescent="0.25">
      <c r="A69844" s="4"/>
    </row>
    <row r="69845" spans="1:1" x14ac:dyDescent="0.25">
      <c r="A69845" s="4"/>
    </row>
    <row r="69846" spans="1:1" x14ac:dyDescent="0.25">
      <c r="A69846" s="4"/>
    </row>
    <row r="69847" spans="1:1" x14ac:dyDescent="0.25">
      <c r="A69847" s="4"/>
    </row>
    <row r="69848" spans="1:1" x14ac:dyDescent="0.25">
      <c r="A69848" s="4"/>
    </row>
    <row r="69849" spans="1:1" x14ac:dyDescent="0.25">
      <c r="A69849" s="4"/>
    </row>
    <row r="69850" spans="1:1" x14ac:dyDescent="0.25">
      <c r="A69850" s="4"/>
    </row>
    <row r="69851" spans="1:1" x14ac:dyDescent="0.25">
      <c r="A69851" s="4"/>
    </row>
    <row r="69852" spans="1:1" x14ac:dyDescent="0.25">
      <c r="A69852" s="4"/>
    </row>
    <row r="69853" spans="1:1" x14ac:dyDescent="0.25">
      <c r="A69853" s="4"/>
    </row>
    <row r="69854" spans="1:1" x14ac:dyDescent="0.25">
      <c r="A69854" s="4"/>
    </row>
    <row r="69855" spans="1:1" x14ac:dyDescent="0.25">
      <c r="A69855" s="4"/>
    </row>
    <row r="69856" spans="1:1" x14ac:dyDescent="0.25">
      <c r="A69856" s="4"/>
    </row>
    <row r="69857" spans="1:1" x14ac:dyDescent="0.25">
      <c r="A69857" s="4"/>
    </row>
    <row r="69858" spans="1:1" x14ac:dyDescent="0.25">
      <c r="A69858" s="4"/>
    </row>
    <row r="69859" spans="1:1" x14ac:dyDescent="0.25">
      <c r="A69859" s="4"/>
    </row>
    <row r="69860" spans="1:1" x14ac:dyDescent="0.25">
      <c r="A69860" s="4"/>
    </row>
    <row r="69861" spans="1:1" x14ac:dyDescent="0.25">
      <c r="A69861" s="4"/>
    </row>
    <row r="69862" spans="1:1" x14ac:dyDescent="0.25">
      <c r="A69862" s="4"/>
    </row>
    <row r="69863" spans="1:1" x14ac:dyDescent="0.25">
      <c r="A69863" s="4"/>
    </row>
    <row r="69864" spans="1:1" x14ac:dyDescent="0.25">
      <c r="A69864" s="4"/>
    </row>
    <row r="69865" spans="1:1" x14ac:dyDescent="0.25">
      <c r="A69865" s="4"/>
    </row>
    <row r="69866" spans="1:1" x14ac:dyDescent="0.25">
      <c r="A69866" s="4"/>
    </row>
    <row r="69867" spans="1:1" x14ac:dyDescent="0.25">
      <c r="A69867" s="4"/>
    </row>
    <row r="69868" spans="1:1" x14ac:dyDescent="0.25">
      <c r="A69868" s="4"/>
    </row>
    <row r="69869" spans="1:1" x14ac:dyDescent="0.25">
      <c r="A69869" s="4"/>
    </row>
    <row r="69870" spans="1:1" x14ac:dyDescent="0.25">
      <c r="A69870" s="4"/>
    </row>
    <row r="69871" spans="1:1" x14ac:dyDescent="0.25">
      <c r="A69871" s="4"/>
    </row>
    <row r="69872" spans="1:1" x14ac:dyDescent="0.25">
      <c r="A69872" s="4"/>
    </row>
    <row r="69873" spans="1:1" x14ac:dyDescent="0.25">
      <c r="A69873" s="4"/>
    </row>
    <row r="69874" spans="1:1" x14ac:dyDescent="0.25">
      <c r="A69874" s="4"/>
    </row>
    <row r="69875" spans="1:1" x14ac:dyDescent="0.25">
      <c r="A69875" s="4"/>
    </row>
    <row r="69876" spans="1:1" x14ac:dyDescent="0.25">
      <c r="A69876" s="4"/>
    </row>
    <row r="69877" spans="1:1" x14ac:dyDescent="0.25">
      <c r="A69877" s="4"/>
    </row>
    <row r="69878" spans="1:1" x14ac:dyDescent="0.25">
      <c r="A69878" s="4"/>
    </row>
    <row r="69879" spans="1:1" x14ac:dyDescent="0.25">
      <c r="A69879" s="4"/>
    </row>
    <row r="69880" spans="1:1" x14ac:dyDescent="0.25">
      <c r="A69880" s="4"/>
    </row>
    <row r="69881" spans="1:1" x14ac:dyDescent="0.25">
      <c r="A69881" s="4"/>
    </row>
    <row r="69882" spans="1:1" x14ac:dyDescent="0.25">
      <c r="A69882" s="4"/>
    </row>
    <row r="69883" spans="1:1" x14ac:dyDescent="0.25">
      <c r="A69883" s="4"/>
    </row>
    <row r="69884" spans="1:1" x14ac:dyDescent="0.25">
      <c r="A69884" s="4"/>
    </row>
    <row r="69885" spans="1:1" x14ac:dyDescent="0.25">
      <c r="A69885" s="4"/>
    </row>
    <row r="69886" spans="1:1" x14ac:dyDescent="0.25">
      <c r="A69886" s="4"/>
    </row>
    <row r="69887" spans="1:1" x14ac:dyDescent="0.25">
      <c r="A69887" s="4"/>
    </row>
    <row r="69888" spans="1:1" x14ac:dyDescent="0.25">
      <c r="A69888" s="4"/>
    </row>
    <row r="69889" spans="1:1" x14ac:dyDescent="0.25">
      <c r="A69889" s="4"/>
    </row>
    <row r="69890" spans="1:1" x14ac:dyDescent="0.25">
      <c r="A69890" s="4"/>
    </row>
    <row r="69891" spans="1:1" x14ac:dyDescent="0.25">
      <c r="A69891" s="4"/>
    </row>
    <row r="69892" spans="1:1" x14ac:dyDescent="0.25">
      <c r="A69892" s="4"/>
    </row>
    <row r="69893" spans="1:1" x14ac:dyDescent="0.25">
      <c r="A69893" s="4"/>
    </row>
    <row r="69894" spans="1:1" x14ac:dyDescent="0.25">
      <c r="A69894" s="4"/>
    </row>
    <row r="69895" spans="1:1" x14ac:dyDescent="0.25">
      <c r="A69895" s="4"/>
    </row>
    <row r="69896" spans="1:1" x14ac:dyDescent="0.25">
      <c r="A69896" s="4"/>
    </row>
    <row r="69897" spans="1:1" x14ac:dyDescent="0.25">
      <c r="A69897" s="4"/>
    </row>
    <row r="69898" spans="1:1" x14ac:dyDescent="0.25">
      <c r="A69898" s="4"/>
    </row>
    <row r="69899" spans="1:1" x14ac:dyDescent="0.25">
      <c r="A69899" s="4"/>
    </row>
    <row r="69900" spans="1:1" x14ac:dyDescent="0.25">
      <c r="A69900" s="4"/>
    </row>
    <row r="69901" spans="1:1" x14ac:dyDescent="0.25">
      <c r="A69901" s="4"/>
    </row>
    <row r="69902" spans="1:1" x14ac:dyDescent="0.25">
      <c r="A69902" s="4"/>
    </row>
    <row r="69903" spans="1:1" x14ac:dyDescent="0.25">
      <c r="A69903" s="4"/>
    </row>
    <row r="69904" spans="1:1" x14ac:dyDescent="0.25">
      <c r="A69904" s="4"/>
    </row>
    <row r="69905" spans="1:1" x14ac:dyDescent="0.25">
      <c r="A69905" s="4"/>
    </row>
    <row r="69906" spans="1:1" x14ac:dyDescent="0.25">
      <c r="A69906" s="4"/>
    </row>
    <row r="69907" spans="1:1" x14ac:dyDescent="0.25">
      <c r="A69907" s="4"/>
    </row>
    <row r="69908" spans="1:1" x14ac:dyDescent="0.25">
      <c r="A69908" s="4"/>
    </row>
    <row r="69909" spans="1:1" x14ac:dyDescent="0.25">
      <c r="A69909" s="4"/>
    </row>
    <row r="69910" spans="1:1" x14ac:dyDescent="0.25">
      <c r="A69910" s="4"/>
    </row>
    <row r="69911" spans="1:1" x14ac:dyDescent="0.25">
      <c r="A69911" s="4"/>
    </row>
    <row r="69912" spans="1:1" x14ac:dyDescent="0.25">
      <c r="A69912" s="4"/>
    </row>
    <row r="69913" spans="1:1" x14ac:dyDescent="0.25">
      <c r="A69913" s="4"/>
    </row>
    <row r="69914" spans="1:1" x14ac:dyDescent="0.25">
      <c r="A69914" s="4"/>
    </row>
    <row r="69915" spans="1:1" x14ac:dyDescent="0.25">
      <c r="A69915" s="4"/>
    </row>
    <row r="69916" spans="1:1" x14ac:dyDescent="0.25">
      <c r="A69916" s="4"/>
    </row>
    <row r="69917" spans="1:1" x14ac:dyDescent="0.25">
      <c r="A69917" s="4"/>
    </row>
    <row r="69918" spans="1:1" x14ac:dyDescent="0.25">
      <c r="A69918" s="4"/>
    </row>
    <row r="69919" spans="1:1" x14ac:dyDescent="0.25">
      <c r="A69919" s="4"/>
    </row>
    <row r="69920" spans="1:1" x14ac:dyDescent="0.25">
      <c r="A69920" s="4"/>
    </row>
    <row r="69921" spans="1:1" x14ac:dyDescent="0.25">
      <c r="A69921" s="4"/>
    </row>
    <row r="69922" spans="1:1" x14ac:dyDescent="0.25">
      <c r="A69922" s="4"/>
    </row>
    <row r="69923" spans="1:1" x14ac:dyDescent="0.25">
      <c r="A69923" s="4"/>
    </row>
    <row r="69924" spans="1:1" x14ac:dyDescent="0.25">
      <c r="A69924" s="4"/>
    </row>
    <row r="69925" spans="1:1" x14ac:dyDescent="0.25">
      <c r="A69925" s="4"/>
    </row>
    <row r="69926" spans="1:1" x14ac:dyDescent="0.25">
      <c r="A69926" s="4"/>
    </row>
    <row r="69927" spans="1:1" x14ac:dyDescent="0.25">
      <c r="A69927" s="4"/>
    </row>
    <row r="69928" spans="1:1" x14ac:dyDescent="0.25">
      <c r="A69928" s="4"/>
    </row>
    <row r="69929" spans="1:1" x14ac:dyDescent="0.25">
      <c r="A69929" s="4"/>
    </row>
    <row r="69930" spans="1:1" x14ac:dyDescent="0.25">
      <c r="A69930" s="4"/>
    </row>
    <row r="69931" spans="1:1" x14ac:dyDescent="0.25">
      <c r="A69931" s="4"/>
    </row>
    <row r="69932" spans="1:1" x14ac:dyDescent="0.25">
      <c r="A69932" s="4"/>
    </row>
    <row r="69933" spans="1:1" x14ac:dyDescent="0.25">
      <c r="A69933" s="4"/>
    </row>
    <row r="69934" spans="1:1" x14ac:dyDescent="0.25">
      <c r="A69934" s="4"/>
    </row>
    <row r="69935" spans="1:1" x14ac:dyDescent="0.25">
      <c r="A69935" s="4"/>
    </row>
    <row r="69936" spans="1:1" x14ac:dyDescent="0.25">
      <c r="A69936" s="4"/>
    </row>
    <row r="69937" spans="1:1" x14ac:dyDescent="0.25">
      <c r="A69937" s="4"/>
    </row>
    <row r="69938" spans="1:1" x14ac:dyDescent="0.25">
      <c r="A69938" s="4"/>
    </row>
    <row r="69939" spans="1:1" x14ac:dyDescent="0.25">
      <c r="A69939" s="4"/>
    </row>
    <row r="69940" spans="1:1" x14ac:dyDescent="0.25">
      <c r="A69940" s="4"/>
    </row>
    <row r="69941" spans="1:1" x14ac:dyDescent="0.25">
      <c r="A69941" s="4"/>
    </row>
    <row r="69942" spans="1:1" x14ac:dyDescent="0.25">
      <c r="A69942" s="4"/>
    </row>
    <row r="69943" spans="1:1" x14ac:dyDescent="0.25">
      <c r="A69943" s="4"/>
    </row>
    <row r="69944" spans="1:1" x14ac:dyDescent="0.25">
      <c r="A69944" s="4"/>
    </row>
    <row r="69945" spans="1:1" x14ac:dyDescent="0.25">
      <c r="A69945" s="4"/>
    </row>
    <row r="69946" spans="1:1" x14ac:dyDescent="0.25">
      <c r="A69946" s="4"/>
    </row>
    <row r="69947" spans="1:1" x14ac:dyDescent="0.25">
      <c r="A69947" s="4"/>
    </row>
    <row r="69948" spans="1:1" x14ac:dyDescent="0.25">
      <c r="A69948" s="4"/>
    </row>
    <row r="69949" spans="1:1" x14ac:dyDescent="0.25">
      <c r="A69949" s="4"/>
    </row>
    <row r="69950" spans="1:1" x14ac:dyDescent="0.25">
      <c r="A69950" s="4"/>
    </row>
    <row r="69951" spans="1:1" x14ac:dyDescent="0.25">
      <c r="A69951" s="4"/>
    </row>
    <row r="69952" spans="1:1" x14ac:dyDescent="0.25">
      <c r="A69952" s="4"/>
    </row>
    <row r="69953" spans="1:1" x14ac:dyDescent="0.25">
      <c r="A69953" s="4"/>
    </row>
    <row r="69954" spans="1:1" x14ac:dyDescent="0.25">
      <c r="A69954" s="4"/>
    </row>
    <row r="69955" spans="1:1" x14ac:dyDescent="0.25">
      <c r="A69955" s="4"/>
    </row>
    <row r="69956" spans="1:1" x14ac:dyDescent="0.25">
      <c r="A69956" s="4"/>
    </row>
    <row r="69957" spans="1:1" x14ac:dyDescent="0.25">
      <c r="A69957" s="4"/>
    </row>
    <row r="69958" spans="1:1" x14ac:dyDescent="0.25">
      <c r="A69958" s="4"/>
    </row>
    <row r="69959" spans="1:1" x14ac:dyDescent="0.25">
      <c r="A69959" s="4"/>
    </row>
    <row r="69960" spans="1:1" x14ac:dyDescent="0.25">
      <c r="A69960" s="4"/>
    </row>
    <row r="69961" spans="1:1" x14ac:dyDescent="0.25">
      <c r="A69961" s="4"/>
    </row>
    <row r="69962" spans="1:1" x14ac:dyDescent="0.25">
      <c r="A69962" s="4"/>
    </row>
    <row r="69963" spans="1:1" x14ac:dyDescent="0.25">
      <c r="A69963" s="4"/>
    </row>
    <row r="69964" spans="1:1" x14ac:dyDescent="0.25">
      <c r="A69964" s="4"/>
    </row>
    <row r="69965" spans="1:1" x14ac:dyDescent="0.25">
      <c r="A69965" s="4"/>
    </row>
    <row r="69966" spans="1:1" x14ac:dyDescent="0.25">
      <c r="A69966" s="4"/>
    </row>
    <row r="69967" spans="1:1" x14ac:dyDescent="0.25">
      <c r="A69967" s="4"/>
    </row>
    <row r="69968" spans="1:1" x14ac:dyDescent="0.25">
      <c r="A69968" s="4"/>
    </row>
    <row r="69969" spans="1:1" x14ac:dyDescent="0.25">
      <c r="A69969" s="4"/>
    </row>
    <row r="69970" spans="1:1" x14ac:dyDescent="0.25">
      <c r="A69970" s="4"/>
    </row>
    <row r="69971" spans="1:1" x14ac:dyDescent="0.25">
      <c r="A69971" s="4"/>
    </row>
    <row r="69972" spans="1:1" x14ac:dyDescent="0.25">
      <c r="A69972" s="4"/>
    </row>
    <row r="69973" spans="1:1" x14ac:dyDescent="0.25">
      <c r="A69973" s="4"/>
    </row>
    <row r="69974" spans="1:1" x14ac:dyDescent="0.25">
      <c r="A69974" s="4"/>
    </row>
    <row r="69975" spans="1:1" x14ac:dyDescent="0.25">
      <c r="A69975" s="4"/>
    </row>
    <row r="69976" spans="1:1" x14ac:dyDescent="0.25">
      <c r="A69976" s="4"/>
    </row>
    <row r="69977" spans="1:1" x14ac:dyDescent="0.25">
      <c r="A69977" s="4"/>
    </row>
    <row r="69978" spans="1:1" x14ac:dyDescent="0.25">
      <c r="A69978" s="4"/>
    </row>
    <row r="69979" spans="1:1" x14ac:dyDescent="0.25">
      <c r="A69979" s="4"/>
    </row>
    <row r="69980" spans="1:1" x14ac:dyDescent="0.25">
      <c r="A69980" s="4"/>
    </row>
    <row r="69981" spans="1:1" x14ac:dyDescent="0.25">
      <c r="A69981" s="4"/>
    </row>
    <row r="69982" spans="1:1" x14ac:dyDescent="0.25">
      <c r="A69982" s="4"/>
    </row>
    <row r="69983" spans="1:1" x14ac:dyDescent="0.25">
      <c r="A69983" s="4"/>
    </row>
    <row r="69984" spans="1:1" x14ac:dyDescent="0.25">
      <c r="A69984" s="4"/>
    </row>
    <row r="69985" spans="1:1" x14ac:dyDescent="0.25">
      <c r="A69985" s="4"/>
    </row>
    <row r="69986" spans="1:1" x14ac:dyDescent="0.25">
      <c r="A69986" s="4"/>
    </row>
    <row r="69987" spans="1:1" x14ac:dyDescent="0.25">
      <c r="A69987" s="4"/>
    </row>
    <row r="69988" spans="1:1" x14ac:dyDescent="0.25">
      <c r="A69988" s="4"/>
    </row>
    <row r="69989" spans="1:1" x14ac:dyDescent="0.25">
      <c r="A69989" s="4"/>
    </row>
    <row r="69990" spans="1:1" x14ac:dyDescent="0.25">
      <c r="A69990" s="4"/>
    </row>
    <row r="69991" spans="1:1" x14ac:dyDescent="0.25">
      <c r="A69991" s="4"/>
    </row>
    <row r="69992" spans="1:1" x14ac:dyDescent="0.25">
      <c r="A69992" s="4"/>
    </row>
    <row r="69993" spans="1:1" x14ac:dyDescent="0.25">
      <c r="A69993" s="4"/>
    </row>
    <row r="69994" spans="1:1" x14ac:dyDescent="0.25">
      <c r="A69994" s="4"/>
    </row>
    <row r="69995" spans="1:1" x14ac:dyDescent="0.25">
      <c r="A69995" s="4"/>
    </row>
    <row r="69996" spans="1:1" x14ac:dyDescent="0.25">
      <c r="A69996" s="4"/>
    </row>
    <row r="69997" spans="1:1" x14ac:dyDescent="0.25">
      <c r="A69997" s="4"/>
    </row>
    <row r="69998" spans="1:1" x14ac:dyDescent="0.25">
      <c r="A69998" s="4"/>
    </row>
    <row r="69999" spans="1:1" x14ac:dyDescent="0.25">
      <c r="A69999" s="4"/>
    </row>
    <row r="70000" spans="1:1" x14ac:dyDescent="0.25">
      <c r="A70000" s="4"/>
    </row>
    <row r="70001" spans="1:1" x14ac:dyDescent="0.25">
      <c r="A70001" s="4"/>
    </row>
    <row r="70002" spans="1:1" x14ac:dyDescent="0.25">
      <c r="A70002" s="4"/>
    </row>
    <row r="70003" spans="1:1" x14ac:dyDescent="0.25">
      <c r="A70003" s="4"/>
    </row>
    <row r="70004" spans="1:1" x14ac:dyDescent="0.25">
      <c r="A70004" s="4"/>
    </row>
    <row r="70005" spans="1:1" x14ac:dyDescent="0.25">
      <c r="A70005" s="4"/>
    </row>
    <row r="70006" spans="1:1" x14ac:dyDescent="0.25">
      <c r="A70006" s="4"/>
    </row>
    <row r="70007" spans="1:1" x14ac:dyDescent="0.25">
      <c r="A70007" s="4"/>
    </row>
    <row r="70008" spans="1:1" x14ac:dyDescent="0.25">
      <c r="A70008" s="4"/>
    </row>
    <row r="70009" spans="1:1" x14ac:dyDescent="0.25">
      <c r="A70009" s="4"/>
    </row>
    <row r="70010" spans="1:1" x14ac:dyDescent="0.25">
      <c r="A70010" s="4"/>
    </row>
    <row r="70011" spans="1:1" x14ac:dyDescent="0.25">
      <c r="A70011" s="4"/>
    </row>
    <row r="70012" spans="1:1" x14ac:dyDescent="0.25">
      <c r="A70012" s="4"/>
    </row>
    <row r="70013" spans="1:1" x14ac:dyDescent="0.25">
      <c r="A70013" s="4"/>
    </row>
    <row r="70014" spans="1:1" x14ac:dyDescent="0.25">
      <c r="A70014" s="4"/>
    </row>
    <row r="70015" spans="1:1" x14ac:dyDescent="0.25">
      <c r="A70015" s="4"/>
    </row>
    <row r="70016" spans="1:1" x14ac:dyDescent="0.25">
      <c r="A70016" s="4"/>
    </row>
    <row r="70017" spans="1:1" x14ac:dyDescent="0.25">
      <c r="A70017" s="4"/>
    </row>
    <row r="70018" spans="1:1" x14ac:dyDescent="0.25">
      <c r="A70018" s="4"/>
    </row>
    <row r="70019" spans="1:1" x14ac:dyDescent="0.25">
      <c r="A70019" s="4"/>
    </row>
    <row r="70020" spans="1:1" x14ac:dyDescent="0.25">
      <c r="A70020" s="4"/>
    </row>
    <row r="70021" spans="1:1" x14ac:dyDescent="0.25">
      <c r="A70021" s="4"/>
    </row>
    <row r="70022" spans="1:1" x14ac:dyDescent="0.25">
      <c r="A70022" s="4"/>
    </row>
    <row r="70023" spans="1:1" x14ac:dyDescent="0.25">
      <c r="A70023" s="4"/>
    </row>
    <row r="70024" spans="1:1" x14ac:dyDescent="0.25">
      <c r="A70024" s="4"/>
    </row>
    <row r="70025" spans="1:1" x14ac:dyDescent="0.25">
      <c r="A70025" s="4"/>
    </row>
    <row r="70026" spans="1:1" x14ac:dyDescent="0.25">
      <c r="A70026" s="4"/>
    </row>
    <row r="70027" spans="1:1" x14ac:dyDescent="0.25">
      <c r="A70027" s="4"/>
    </row>
    <row r="70028" spans="1:1" x14ac:dyDescent="0.25">
      <c r="A70028" s="4"/>
    </row>
    <row r="70029" spans="1:1" x14ac:dyDescent="0.25">
      <c r="A70029" s="4"/>
    </row>
    <row r="70030" spans="1:1" x14ac:dyDescent="0.25">
      <c r="A70030" s="4"/>
    </row>
    <row r="70031" spans="1:1" x14ac:dyDescent="0.25">
      <c r="A70031" s="4"/>
    </row>
    <row r="70032" spans="1:1" x14ac:dyDescent="0.25">
      <c r="A70032" s="4"/>
    </row>
    <row r="70033" spans="1:1" x14ac:dyDescent="0.25">
      <c r="A70033" s="4"/>
    </row>
    <row r="70034" spans="1:1" x14ac:dyDescent="0.25">
      <c r="A70034" s="4"/>
    </row>
    <row r="70035" spans="1:1" x14ac:dyDescent="0.25">
      <c r="A70035" s="4"/>
    </row>
    <row r="70036" spans="1:1" x14ac:dyDescent="0.25">
      <c r="A70036" s="4"/>
    </row>
    <row r="70037" spans="1:1" x14ac:dyDescent="0.25">
      <c r="A70037" s="4"/>
    </row>
    <row r="70038" spans="1:1" x14ac:dyDescent="0.25">
      <c r="A70038" s="4"/>
    </row>
    <row r="70039" spans="1:1" x14ac:dyDescent="0.25">
      <c r="A70039" s="4"/>
    </row>
    <row r="70040" spans="1:1" x14ac:dyDescent="0.25">
      <c r="A70040" s="4"/>
    </row>
    <row r="70041" spans="1:1" x14ac:dyDescent="0.25">
      <c r="A70041" s="4"/>
    </row>
    <row r="70042" spans="1:1" x14ac:dyDescent="0.25">
      <c r="A70042" s="4"/>
    </row>
    <row r="70043" spans="1:1" x14ac:dyDescent="0.25">
      <c r="A70043" s="4"/>
    </row>
    <row r="70044" spans="1:1" x14ac:dyDescent="0.25">
      <c r="A70044" s="4"/>
    </row>
    <row r="70045" spans="1:1" x14ac:dyDescent="0.25">
      <c r="A70045" s="4"/>
    </row>
    <row r="70046" spans="1:1" x14ac:dyDescent="0.25">
      <c r="A70046" s="4"/>
    </row>
    <row r="70047" spans="1:1" x14ac:dyDescent="0.25">
      <c r="A70047" s="4"/>
    </row>
    <row r="70048" spans="1:1" x14ac:dyDescent="0.25">
      <c r="A70048" s="4"/>
    </row>
    <row r="70049" spans="1:1" x14ac:dyDescent="0.25">
      <c r="A70049" s="4"/>
    </row>
    <row r="70050" spans="1:1" x14ac:dyDescent="0.25">
      <c r="A70050" s="4"/>
    </row>
    <row r="70051" spans="1:1" x14ac:dyDescent="0.25">
      <c r="A70051" s="4"/>
    </row>
    <row r="70052" spans="1:1" x14ac:dyDescent="0.25">
      <c r="A70052" s="4"/>
    </row>
    <row r="70053" spans="1:1" x14ac:dyDescent="0.25">
      <c r="A70053" s="4"/>
    </row>
    <row r="70054" spans="1:1" x14ac:dyDescent="0.25">
      <c r="A70054" s="4"/>
    </row>
    <row r="70055" spans="1:1" x14ac:dyDescent="0.25">
      <c r="A70055" s="4"/>
    </row>
    <row r="70056" spans="1:1" x14ac:dyDescent="0.25">
      <c r="A70056" s="4"/>
    </row>
    <row r="70057" spans="1:1" x14ac:dyDescent="0.25">
      <c r="A70057" s="4"/>
    </row>
    <row r="70058" spans="1:1" x14ac:dyDescent="0.25">
      <c r="A70058" s="4"/>
    </row>
    <row r="70059" spans="1:1" x14ac:dyDescent="0.25">
      <c r="A70059" s="4"/>
    </row>
    <row r="70060" spans="1:1" x14ac:dyDescent="0.25">
      <c r="A70060" s="4"/>
    </row>
    <row r="70061" spans="1:1" x14ac:dyDescent="0.25">
      <c r="A70061" s="4"/>
    </row>
    <row r="70062" spans="1:1" x14ac:dyDescent="0.25">
      <c r="A70062" s="4"/>
    </row>
    <row r="70063" spans="1:1" x14ac:dyDescent="0.25">
      <c r="A70063" s="4"/>
    </row>
    <row r="70064" spans="1:1" x14ac:dyDescent="0.25">
      <c r="A70064" s="4"/>
    </row>
    <row r="70065" spans="1:1" x14ac:dyDescent="0.25">
      <c r="A70065" s="4"/>
    </row>
    <row r="70066" spans="1:1" x14ac:dyDescent="0.25">
      <c r="A70066" s="4"/>
    </row>
    <row r="70067" spans="1:1" x14ac:dyDescent="0.25">
      <c r="A70067" s="4"/>
    </row>
    <row r="70068" spans="1:1" x14ac:dyDescent="0.25">
      <c r="A70068" s="4"/>
    </row>
    <row r="70069" spans="1:1" x14ac:dyDescent="0.25">
      <c r="A70069" s="4"/>
    </row>
    <row r="70070" spans="1:1" x14ac:dyDescent="0.25">
      <c r="A70070" s="4"/>
    </row>
    <row r="70071" spans="1:1" x14ac:dyDescent="0.25">
      <c r="A70071" s="4"/>
    </row>
    <row r="70072" spans="1:1" x14ac:dyDescent="0.25">
      <c r="A70072" s="4"/>
    </row>
    <row r="70073" spans="1:1" x14ac:dyDescent="0.25">
      <c r="A70073" s="4"/>
    </row>
    <row r="70074" spans="1:1" x14ac:dyDescent="0.25">
      <c r="A70074" s="4"/>
    </row>
    <row r="70075" spans="1:1" x14ac:dyDescent="0.25">
      <c r="A70075" s="4"/>
    </row>
    <row r="70076" spans="1:1" x14ac:dyDescent="0.25">
      <c r="A70076" s="4"/>
    </row>
    <row r="70077" spans="1:1" x14ac:dyDescent="0.25">
      <c r="A70077" s="4"/>
    </row>
    <row r="70078" spans="1:1" x14ac:dyDescent="0.25">
      <c r="A70078" s="4"/>
    </row>
    <row r="70079" spans="1:1" x14ac:dyDescent="0.25">
      <c r="A70079" s="4"/>
    </row>
    <row r="70080" spans="1:1" x14ac:dyDescent="0.25">
      <c r="A70080" s="4"/>
    </row>
    <row r="70081" spans="1:1" x14ac:dyDescent="0.25">
      <c r="A70081" s="4"/>
    </row>
    <row r="70082" spans="1:1" x14ac:dyDescent="0.25">
      <c r="A70082" s="4"/>
    </row>
    <row r="70083" spans="1:1" x14ac:dyDescent="0.25">
      <c r="A70083" s="4"/>
    </row>
    <row r="70084" spans="1:1" x14ac:dyDescent="0.25">
      <c r="A70084" s="4"/>
    </row>
    <row r="70085" spans="1:1" x14ac:dyDescent="0.25">
      <c r="A70085" s="4"/>
    </row>
    <row r="70086" spans="1:1" x14ac:dyDescent="0.25">
      <c r="A70086" s="4"/>
    </row>
    <row r="70087" spans="1:1" x14ac:dyDescent="0.25">
      <c r="A70087" s="4"/>
    </row>
    <row r="70088" spans="1:1" x14ac:dyDescent="0.25">
      <c r="A70088" s="4"/>
    </row>
    <row r="70089" spans="1:1" x14ac:dyDescent="0.25">
      <c r="A70089" s="4"/>
    </row>
    <row r="70090" spans="1:1" x14ac:dyDescent="0.25">
      <c r="A70090" s="4"/>
    </row>
    <row r="70091" spans="1:1" x14ac:dyDescent="0.25">
      <c r="A70091" s="4"/>
    </row>
    <row r="70092" spans="1:1" x14ac:dyDescent="0.25">
      <c r="A70092" s="4"/>
    </row>
    <row r="70093" spans="1:1" x14ac:dyDescent="0.25">
      <c r="A70093" s="4"/>
    </row>
    <row r="70094" spans="1:1" x14ac:dyDescent="0.25">
      <c r="A70094" s="4"/>
    </row>
    <row r="70095" spans="1:1" x14ac:dyDescent="0.25">
      <c r="A70095" s="4"/>
    </row>
    <row r="70096" spans="1:1" x14ac:dyDescent="0.25">
      <c r="A70096" s="4"/>
    </row>
    <row r="70097" spans="1:1" x14ac:dyDescent="0.25">
      <c r="A70097" s="4"/>
    </row>
    <row r="70098" spans="1:1" x14ac:dyDescent="0.25">
      <c r="A70098" s="4"/>
    </row>
    <row r="70099" spans="1:1" x14ac:dyDescent="0.25">
      <c r="A70099" s="4"/>
    </row>
    <row r="70100" spans="1:1" x14ac:dyDescent="0.25">
      <c r="A70100" s="4"/>
    </row>
    <row r="70101" spans="1:1" x14ac:dyDescent="0.25">
      <c r="A70101" s="4"/>
    </row>
    <row r="70102" spans="1:1" x14ac:dyDescent="0.25">
      <c r="A70102" s="4"/>
    </row>
    <row r="70103" spans="1:1" x14ac:dyDescent="0.25">
      <c r="A70103" s="4"/>
    </row>
    <row r="70104" spans="1:1" x14ac:dyDescent="0.25">
      <c r="A70104" s="4"/>
    </row>
    <row r="70105" spans="1:1" x14ac:dyDescent="0.25">
      <c r="A70105" s="4"/>
    </row>
    <row r="70106" spans="1:1" x14ac:dyDescent="0.25">
      <c r="A70106" s="4"/>
    </row>
    <row r="70107" spans="1:1" x14ac:dyDescent="0.25">
      <c r="A70107" s="4"/>
    </row>
    <row r="70108" spans="1:1" x14ac:dyDescent="0.25">
      <c r="A70108" s="4"/>
    </row>
    <row r="70109" spans="1:1" x14ac:dyDescent="0.25">
      <c r="A70109" s="4"/>
    </row>
    <row r="70110" spans="1:1" x14ac:dyDescent="0.25">
      <c r="A70110" s="4"/>
    </row>
    <row r="70111" spans="1:1" x14ac:dyDescent="0.25">
      <c r="A70111" s="4"/>
    </row>
    <row r="70112" spans="1:1" x14ac:dyDescent="0.25">
      <c r="A70112" s="4"/>
    </row>
    <row r="70113" spans="1:1" x14ac:dyDescent="0.25">
      <c r="A70113" s="4"/>
    </row>
    <row r="70114" spans="1:1" x14ac:dyDescent="0.25">
      <c r="A70114" s="4"/>
    </row>
    <row r="70115" spans="1:1" x14ac:dyDescent="0.25">
      <c r="A70115" s="4"/>
    </row>
    <row r="70116" spans="1:1" x14ac:dyDescent="0.25">
      <c r="A70116" s="4"/>
    </row>
    <row r="70117" spans="1:1" x14ac:dyDescent="0.25">
      <c r="A70117" s="4"/>
    </row>
    <row r="70118" spans="1:1" x14ac:dyDescent="0.25">
      <c r="A70118" s="4"/>
    </row>
    <row r="70119" spans="1:1" x14ac:dyDescent="0.25">
      <c r="A70119" s="4"/>
    </row>
    <row r="70120" spans="1:1" x14ac:dyDescent="0.25">
      <c r="A70120" s="4"/>
    </row>
    <row r="70121" spans="1:1" x14ac:dyDescent="0.25">
      <c r="A70121" s="4"/>
    </row>
    <row r="70122" spans="1:1" x14ac:dyDescent="0.25">
      <c r="A70122" s="4"/>
    </row>
    <row r="70123" spans="1:1" x14ac:dyDescent="0.25">
      <c r="A70123" s="4"/>
    </row>
    <row r="70124" spans="1:1" x14ac:dyDescent="0.25">
      <c r="A70124" s="4"/>
    </row>
    <row r="70125" spans="1:1" x14ac:dyDescent="0.25">
      <c r="A70125" s="4"/>
    </row>
    <row r="70126" spans="1:1" x14ac:dyDescent="0.25">
      <c r="A70126" s="4"/>
    </row>
    <row r="70127" spans="1:1" x14ac:dyDescent="0.25">
      <c r="A70127" s="4"/>
    </row>
    <row r="70128" spans="1:1" x14ac:dyDescent="0.25">
      <c r="A70128" s="4"/>
    </row>
    <row r="70129" spans="1:1" x14ac:dyDescent="0.25">
      <c r="A70129" s="4"/>
    </row>
    <row r="70130" spans="1:1" x14ac:dyDescent="0.25">
      <c r="A70130" s="4"/>
    </row>
    <row r="70131" spans="1:1" x14ac:dyDescent="0.25">
      <c r="A70131" s="4"/>
    </row>
    <row r="70132" spans="1:1" x14ac:dyDescent="0.25">
      <c r="A70132" s="4"/>
    </row>
    <row r="70133" spans="1:1" x14ac:dyDescent="0.25">
      <c r="A70133" s="4"/>
    </row>
    <row r="70134" spans="1:1" x14ac:dyDescent="0.25">
      <c r="A70134" s="4"/>
    </row>
    <row r="70135" spans="1:1" x14ac:dyDescent="0.25">
      <c r="A70135" s="4"/>
    </row>
    <row r="70136" spans="1:1" x14ac:dyDescent="0.25">
      <c r="A70136" s="4"/>
    </row>
    <row r="70137" spans="1:1" x14ac:dyDescent="0.25">
      <c r="A70137" s="4"/>
    </row>
    <row r="70138" spans="1:1" x14ac:dyDescent="0.25">
      <c r="A70138" s="4"/>
    </row>
    <row r="70139" spans="1:1" x14ac:dyDescent="0.25">
      <c r="A70139" s="4"/>
    </row>
    <row r="70140" spans="1:1" x14ac:dyDescent="0.25">
      <c r="A70140" s="4"/>
    </row>
    <row r="70141" spans="1:1" x14ac:dyDescent="0.25">
      <c r="A70141" s="4"/>
    </row>
    <row r="70142" spans="1:1" x14ac:dyDescent="0.25">
      <c r="A70142" s="4"/>
    </row>
    <row r="70143" spans="1:1" x14ac:dyDescent="0.25">
      <c r="A70143" s="4"/>
    </row>
    <row r="70144" spans="1:1" x14ac:dyDescent="0.25">
      <c r="A70144" s="4"/>
    </row>
    <row r="70145" spans="1:1" x14ac:dyDescent="0.25">
      <c r="A70145" s="4"/>
    </row>
    <row r="70146" spans="1:1" x14ac:dyDescent="0.25">
      <c r="A70146" s="4"/>
    </row>
    <row r="70147" spans="1:1" x14ac:dyDescent="0.25">
      <c r="A70147" s="4"/>
    </row>
    <row r="70148" spans="1:1" x14ac:dyDescent="0.25">
      <c r="A70148" s="4"/>
    </row>
    <row r="70149" spans="1:1" x14ac:dyDescent="0.25">
      <c r="A70149" s="4"/>
    </row>
    <row r="70150" spans="1:1" x14ac:dyDescent="0.25">
      <c r="A70150" s="4"/>
    </row>
    <row r="70151" spans="1:1" x14ac:dyDescent="0.25">
      <c r="A70151" s="4"/>
    </row>
    <row r="70152" spans="1:1" x14ac:dyDescent="0.25">
      <c r="A70152" s="4"/>
    </row>
    <row r="70153" spans="1:1" x14ac:dyDescent="0.25">
      <c r="A70153" s="4"/>
    </row>
    <row r="70154" spans="1:1" x14ac:dyDescent="0.25">
      <c r="A70154" s="4"/>
    </row>
    <row r="70155" spans="1:1" x14ac:dyDescent="0.25">
      <c r="A70155" s="4"/>
    </row>
    <row r="70156" spans="1:1" x14ac:dyDescent="0.25">
      <c r="A70156" s="4"/>
    </row>
    <row r="70157" spans="1:1" x14ac:dyDescent="0.25">
      <c r="A70157" s="4"/>
    </row>
    <row r="70158" spans="1:1" x14ac:dyDescent="0.25">
      <c r="A70158" s="4"/>
    </row>
    <row r="70159" spans="1:1" x14ac:dyDescent="0.25">
      <c r="A70159" s="4"/>
    </row>
    <row r="70160" spans="1:1" x14ac:dyDescent="0.25">
      <c r="A70160" s="4"/>
    </row>
    <row r="70161" spans="1:1" x14ac:dyDescent="0.25">
      <c r="A70161" s="4"/>
    </row>
    <row r="70162" spans="1:1" x14ac:dyDescent="0.25">
      <c r="A70162" s="4"/>
    </row>
    <row r="70163" spans="1:1" x14ac:dyDescent="0.25">
      <c r="A70163" s="4"/>
    </row>
    <row r="70164" spans="1:1" x14ac:dyDescent="0.25">
      <c r="A70164" s="4"/>
    </row>
    <row r="70165" spans="1:1" x14ac:dyDescent="0.25">
      <c r="A70165" s="4"/>
    </row>
    <row r="70166" spans="1:1" x14ac:dyDescent="0.25">
      <c r="A70166" s="4"/>
    </row>
    <row r="70167" spans="1:1" x14ac:dyDescent="0.25">
      <c r="A70167" s="4"/>
    </row>
    <row r="70168" spans="1:1" x14ac:dyDescent="0.25">
      <c r="A70168" s="4"/>
    </row>
    <row r="70169" spans="1:1" x14ac:dyDescent="0.25">
      <c r="A70169" s="4"/>
    </row>
    <row r="70170" spans="1:1" x14ac:dyDescent="0.25">
      <c r="A70170" s="4"/>
    </row>
    <row r="70171" spans="1:1" x14ac:dyDescent="0.25">
      <c r="A70171" s="4"/>
    </row>
    <row r="70172" spans="1:1" x14ac:dyDescent="0.25">
      <c r="A70172" s="4"/>
    </row>
    <row r="70173" spans="1:1" x14ac:dyDescent="0.25">
      <c r="A70173" s="4"/>
    </row>
    <row r="70174" spans="1:1" x14ac:dyDescent="0.25">
      <c r="A70174" s="4"/>
    </row>
    <row r="70175" spans="1:1" x14ac:dyDescent="0.25">
      <c r="A70175" s="4"/>
    </row>
    <row r="70176" spans="1:1" x14ac:dyDescent="0.25">
      <c r="A70176" s="4"/>
    </row>
    <row r="70177" spans="1:1" x14ac:dyDescent="0.25">
      <c r="A70177" s="4"/>
    </row>
    <row r="70178" spans="1:1" x14ac:dyDescent="0.25">
      <c r="A70178" s="4"/>
    </row>
    <row r="70179" spans="1:1" x14ac:dyDescent="0.25">
      <c r="A70179" s="4"/>
    </row>
    <row r="70180" spans="1:1" x14ac:dyDescent="0.25">
      <c r="A70180" s="4"/>
    </row>
    <row r="70181" spans="1:1" x14ac:dyDescent="0.25">
      <c r="A70181" s="4"/>
    </row>
    <row r="70182" spans="1:1" x14ac:dyDescent="0.25">
      <c r="A70182" s="4"/>
    </row>
    <row r="70183" spans="1:1" x14ac:dyDescent="0.25">
      <c r="A70183" s="4"/>
    </row>
    <row r="70184" spans="1:1" x14ac:dyDescent="0.25">
      <c r="A70184" s="4"/>
    </row>
    <row r="70185" spans="1:1" x14ac:dyDescent="0.25">
      <c r="A70185" s="4"/>
    </row>
    <row r="70186" spans="1:1" x14ac:dyDescent="0.25">
      <c r="A70186" s="4"/>
    </row>
    <row r="70187" spans="1:1" x14ac:dyDescent="0.25">
      <c r="A70187" s="4"/>
    </row>
    <row r="70188" spans="1:1" x14ac:dyDescent="0.25">
      <c r="A70188" s="4"/>
    </row>
    <row r="70189" spans="1:1" x14ac:dyDescent="0.25">
      <c r="A70189" s="4"/>
    </row>
    <row r="70190" spans="1:1" x14ac:dyDescent="0.25">
      <c r="A70190" s="4"/>
    </row>
    <row r="70191" spans="1:1" x14ac:dyDescent="0.25">
      <c r="A70191" s="4"/>
    </row>
    <row r="70192" spans="1:1" x14ac:dyDescent="0.25">
      <c r="A70192" s="4"/>
    </row>
    <row r="70193" spans="1:1" x14ac:dyDescent="0.25">
      <c r="A70193" s="4"/>
    </row>
    <row r="70194" spans="1:1" x14ac:dyDescent="0.25">
      <c r="A70194" s="4"/>
    </row>
    <row r="70195" spans="1:1" x14ac:dyDescent="0.25">
      <c r="A70195" s="4"/>
    </row>
    <row r="70196" spans="1:1" x14ac:dyDescent="0.25">
      <c r="A70196" s="4"/>
    </row>
    <row r="70197" spans="1:1" x14ac:dyDescent="0.25">
      <c r="A70197" s="4"/>
    </row>
    <row r="70198" spans="1:1" x14ac:dyDescent="0.25">
      <c r="A70198" s="4"/>
    </row>
    <row r="70199" spans="1:1" x14ac:dyDescent="0.25">
      <c r="A70199" s="4"/>
    </row>
    <row r="70200" spans="1:1" x14ac:dyDescent="0.25">
      <c r="A70200" s="4"/>
    </row>
    <row r="70201" spans="1:1" x14ac:dyDescent="0.25">
      <c r="A70201" s="4"/>
    </row>
    <row r="70202" spans="1:1" x14ac:dyDescent="0.25">
      <c r="A70202" s="4"/>
    </row>
    <row r="70203" spans="1:1" x14ac:dyDescent="0.25">
      <c r="A70203" s="4"/>
    </row>
    <row r="70204" spans="1:1" x14ac:dyDescent="0.25">
      <c r="A70204" s="4"/>
    </row>
    <row r="70205" spans="1:1" x14ac:dyDescent="0.25">
      <c r="A70205" s="4"/>
    </row>
    <row r="70206" spans="1:1" x14ac:dyDescent="0.25">
      <c r="A70206" s="4"/>
    </row>
    <row r="70207" spans="1:1" x14ac:dyDescent="0.25">
      <c r="A70207" s="4"/>
    </row>
    <row r="70208" spans="1:1" x14ac:dyDescent="0.25">
      <c r="A70208" s="4"/>
    </row>
    <row r="70209" spans="1:1" x14ac:dyDescent="0.25">
      <c r="A70209" s="4"/>
    </row>
    <row r="70210" spans="1:1" x14ac:dyDescent="0.25">
      <c r="A70210" s="4"/>
    </row>
    <row r="70211" spans="1:1" x14ac:dyDescent="0.25">
      <c r="A70211" s="4"/>
    </row>
    <row r="70212" spans="1:1" x14ac:dyDescent="0.25">
      <c r="A70212" s="4"/>
    </row>
    <row r="70213" spans="1:1" x14ac:dyDescent="0.25">
      <c r="A70213" s="4"/>
    </row>
    <row r="70214" spans="1:1" x14ac:dyDescent="0.25">
      <c r="A70214" s="4"/>
    </row>
    <row r="70215" spans="1:1" x14ac:dyDescent="0.25">
      <c r="A70215" s="4"/>
    </row>
    <row r="70216" spans="1:1" x14ac:dyDescent="0.25">
      <c r="A70216" s="4"/>
    </row>
    <row r="70217" spans="1:1" x14ac:dyDescent="0.25">
      <c r="A70217" s="4"/>
    </row>
    <row r="70218" spans="1:1" x14ac:dyDescent="0.25">
      <c r="A70218" s="4"/>
    </row>
    <row r="70219" spans="1:1" x14ac:dyDescent="0.25">
      <c r="A70219" s="4"/>
    </row>
    <row r="70220" spans="1:1" x14ac:dyDescent="0.25">
      <c r="A70220" s="4"/>
    </row>
    <row r="70221" spans="1:1" x14ac:dyDescent="0.25">
      <c r="A70221" s="4"/>
    </row>
    <row r="70222" spans="1:1" x14ac:dyDescent="0.25">
      <c r="A70222" s="4"/>
    </row>
    <row r="70223" spans="1:1" x14ac:dyDescent="0.25">
      <c r="A70223" s="4"/>
    </row>
    <row r="70224" spans="1:1" x14ac:dyDescent="0.25">
      <c r="A70224" s="4"/>
    </row>
    <row r="70225" spans="1:1" x14ac:dyDescent="0.25">
      <c r="A70225" s="4"/>
    </row>
    <row r="70226" spans="1:1" x14ac:dyDescent="0.25">
      <c r="A70226" s="4"/>
    </row>
    <row r="70227" spans="1:1" x14ac:dyDescent="0.25">
      <c r="A70227" s="4"/>
    </row>
    <row r="70228" spans="1:1" x14ac:dyDescent="0.25">
      <c r="A70228" s="4"/>
    </row>
    <row r="70229" spans="1:1" x14ac:dyDescent="0.25">
      <c r="A70229" s="4"/>
    </row>
    <row r="70230" spans="1:1" x14ac:dyDescent="0.25">
      <c r="A70230" s="4"/>
    </row>
    <row r="70231" spans="1:1" x14ac:dyDescent="0.25">
      <c r="A70231" s="4"/>
    </row>
    <row r="70232" spans="1:1" x14ac:dyDescent="0.25">
      <c r="A70232" s="4"/>
    </row>
    <row r="70233" spans="1:1" x14ac:dyDescent="0.25">
      <c r="A70233" s="4"/>
    </row>
    <row r="70234" spans="1:1" x14ac:dyDescent="0.25">
      <c r="A70234" s="4"/>
    </row>
    <row r="70235" spans="1:1" x14ac:dyDescent="0.25">
      <c r="A70235" s="4"/>
    </row>
    <row r="70236" spans="1:1" x14ac:dyDescent="0.25">
      <c r="A70236" s="4"/>
    </row>
    <row r="70237" spans="1:1" x14ac:dyDescent="0.25">
      <c r="A70237" s="4"/>
    </row>
    <row r="70238" spans="1:1" x14ac:dyDescent="0.25">
      <c r="A70238" s="4"/>
    </row>
    <row r="70239" spans="1:1" x14ac:dyDescent="0.25">
      <c r="A70239" s="4"/>
    </row>
    <row r="70240" spans="1:1" x14ac:dyDescent="0.25">
      <c r="A70240" s="4"/>
    </row>
    <row r="70241" spans="1:1" x14ac:dyDescent="0.25">
      <c r="A70241" s="4"/>
    </row>
    <row r="70242" spans="1:1" x14ac:dyDescent="0.25">
      <c r="A70242" s="4"/>
    </row>
    <row r="70243" spans="1:1" x14ac:dyDescent="0.25">
      <c r="A70243" s="4"/>
    </row>
    <row r="70244" spans="1:1" x14ac:dyDescent="0.25">
      <c r="A70244" s="4"/>
    </row>
    <row r="70245" spans="1:1" x14ac:dyDescent="0.25">
      <c r="A70245" s="4"/>
    </row>
    <row r="70246" spans="1:1" x14ac:dyDescent="0.25">
      <c r="A70246" s="4"/>
    </row>
    <row r="70247" spans="1:1" x14ac:dyDescent="0.25">
      <c r="A70247" s="4"/>
    </row>
    <row r="70248" spans="1:1" x14ac:dyDescent="0.25">
      <c r="A70248" s="4"/>
    </row>
    <row r="70249" spans="1:1" x14ac:dyDescent="0.25">
      <c r="A70249" s="4"/>
    </row>
    <row r="70250" spans="1:1" x14ac:dyDescent="0.25">
      <c r="A70250" s="4"/>
    </row>
    <row r="70251" spans="1:1" x14ac:dyDescent="0.25">
      <c r="A70251" s="4"/>
    </row>
    <row r="70252" spans="1:1" x14ac:dyDescent="0.25">
      <c r="A70252" s="4"/>
    </row>
    <row r="70253" spans="1:1" x14ac:dyDescent="0.25">
      <c r="A70253" s="4"/>
    </row>
    <row r="70254" spans="1:1" x14ac:dyDescent="0.25">
      <c r="A70254" s="4"/>
    </row>
    <row r="70255" spans="1:1" x14ac:dyDescent="0.25">
      <c r="A70255" s="4"/>
    </row>
    <row r="70256" spans="1:1" x14ac:dyDescent="0.25">
      <c r="A70256" s="4"/>
    </row>
    <row r="70257" spans="1:1" x14ac:dyDescent="0.25">
      <c r="A70257" s="4"/>
    </row>
    <row r="70258" spans="1:1" x14ac:dyDescent="0.25">
      <c r="A70258" s="4"/>
    </row>
    <row r="70259" spans="1:1" x14ac:dyDescent="0.25">
      <c r="A70259" s="4"/>
    </row>
    <row r="70260" spans="1:1" x14ac:dyDescent="0.25">
      <c r="A70260" s="4"/>
    </row>
    <row r="70261" spans="1:1" x14ac:dyDescent="0.25">
      <c r="A70261" s="4"/>
    </row>
    <row r="70262" spans="1:1" x14ac:dyDescent="0.25">
      <c r="A70262" s="4"/>
    </row>
    <row r="70263" spans="1:1" x14ac:dyDescent="0.25">
      <c r="A70263" s="4"/>
    </row>
    <row r="70264" spans="1:1" x14ac:dyDescent="0.25">
      <c r="A70264" s="4"/>
    </row>
    <row r="70265" spans="1:1" x14ac:dyDescent="0.25">
      <c r="A70265" s="4"/>
    </row>
    <row r="70266" spans="1:1" x14ac:dyDescent="0.25">
      <c r="A70266" s="4"/>
    </row>
    <row r="70267" spans="1:1" x14ac:dyDescent="0.25">
      <c r="A70267" s="4"/>
    </row>
    <row r="70268" spans="1:1" x14ac:dyDescent="0.25">
      <c r="A70268" s="4"/>
    </row>
    <row r="70269" spans="1:1" x14ac:dyDescent="0.25">
      <c r="A70269" s="4"/>
    </row>
    <row r="70270" spans="1:1" x14ac:dyDescent="0.25">
      <c r="A70270" s="4"/>
    </row>
    <row r="70271" spans="1:1" x14ac:dyDescent="0.25">
      <c r="A70271" s="4"/>
    </row>
    <row r="70272" spans="1:1" x14ac:dyDescent="0.25">
      <c r="A70272" s="4"/>
    </row>
    <row r="70273" spans="1:1" x14ac:dyDescent="0.25">
      <c r="A70273" s="4"/>
    </row>
    <row r="70274" spans="1:1" x14ac:dyDescent="0.25">
      <c r="A70274" s="4"/>
    </row>
    <row r="70275" spans="1:1" x14ac:dyDescent="0.25">
      <c r="A70275" s="4"/>
    </row>
    <row r="70276" spans="1:1" x14ac:dyDescent="0.25">
      <c r="A70276" s="4"/>
    </row>
    <row r="70277" spans="1:1" x14ac:dyDescent="0.25">
      <c r="A70277" s="4"/>
    </row>
    <row r="70278" spans="1:1" x14ac:dyDescent="0.25">
      <c r="A70278" s="4"/>
    </row>
    <row r="70279" spans="1:1" x14ac:dyDescent="0.25">
      <c r="A70279" s="4"/>
    </row>
    <row r="70280" spans="1:1" x14ac:dyDescent="0.25">
      <c r="A70280" s="4"/>
    </row>
    <row r="70281" spans="1:1" x14ac:dyDescent="0.25">
      <c r="A70281" s="4"/>
    </row>
    <row r="70282" spans="1:1" x14ac:dyDescent="0.25">
      <c r="A70282" s="4"/>
    </row>
    <row r="70283" spans="1:1" x14ac:dyDescent="0.25">
      <c r="A70283" s="4"/>
    </row>
    <row r="70284" spans="1:1" x14ac:dyDescent="0.25">
      <c r="A70284" s="4"/>
    </row>
    <row r="70285" spans="1:1" x14ac:dyDescent="0.25">
      <c r="A70285" s="4"/>
    </row>
    <row r="70286" spans="1:1" x14ac:dyDescent="0.25">
      <c r="A70286" s="4"/>
    </row>
    <row r="70287" spans="1:1" x14ac:dyDescent="0.25">
      <c r="A70287" s="4"/>
    </row>
    <row r="70288" spans="1:1" x14ac:dyDescent="0.25">
      <c r="A70288" s="4"/>
    </row>
    <row r="70289" spans="1:1" x14ac:dyDescent="0.25">
      <c r="A70289" s="4"/>
    </row>
    <row r="70290" spans="1:1" x14ac:dyDescent="0.25">
      <c r="A70290" s="4"/>
    </row>
    <row r="70291" spans="1:1" x14ac:dyDescent="0.25">
      <c r="A70291" s="4"/>
    </row>
    <row r="70292" spans="1:1" x14ac:dyDescent="0.25">
      <c r="A70292" s="4"/>
    </row>
    <row r="70293" spans="1:1" x14ac:dyDescent="0.25">
      <c r="A70293" s="4"/>
    </row>
    <row r="70294" spans="1:1" x14ac:dyDescent="0.25">
      <c r="A70294" s="4"/>
    </row>
    <row r="70295" spans="1:1" x14ac:dyDescent="0.25">
      <c r="A70295" s="4"/>
    </row>
    <row r="70296" spans="1:1" x14ac:dyDescent="0.25">
      <c r="A70296" s="4"/>
    </row>
    <row r="70297" spans="1:1" x14ac:dyDescent="0.25">
      <c r="A70297" s="4"/>
    </row>
    <row r="70298" spans="1:1" x14ac:dyDescent="0.25">
      <c r="A70298" s="4"/>
    </row>
    <row r="70299" spans="1:1" x14ac:dyDescent="0.25">
      <c r="A70299" s="4"/>
    </row>
    <row r="70300" spans="1:1" x14ac:dyDescent="0.25">
      <c r="A70300" s="4"/>
    </row>
    <row r="70301" spans="1:1" x14ac:dyDescent="0.25">
      <c r="A70301" s="4"/>
    </row>
    <row r="70302" spans="1:1" x14ac:dyDescent="0.25">
      <c r="A70302" s="4"/>
    </row>
    <row r="70303" spans="1:1" x14ac:dyDescent="0.25">
      <c r="A70303" s="4"/>
    </row>
    <row r="70304" spans="1:1" x14ac:dyDescent="0.25">
      <c r="A70304" s="4"/>
    </row>
    <row r="70305" spans="1:1" x14ac:dyDescent="0.25">
      <c r="A70305" s="4"/>
    </row>
    <row r="70306" spans="1:1" x14ac:dyDescent="0.25">
      <c r="A70306" s="4"/>
    </row>
    <row r="70307" spans="1:1" x14ac:dyDescent="0.25">
      <c r="A70307" s="4"/>
    </row>
    <row r="70308" spans="1:1" x14ac:dyDescent="0.25">
      <c r="A70308" s="4"/>
    </row>
    <row r="70309" spans="1:1" x14ac:dyDescent="0.25">
      <c r="A70309" s="4"/>
    </row>
    <row r="70310" spans="1:1" x14ac:dyDescent="0.25">
      <c r="A70310" s="4"/>
    </row>
    <row r="70311" spans="1:1" x14ac:dyDescent="0.25">
      <c r="A70311" s="4"/>
    </row>
    <row r="70312" spans="1:1" x14ac:dyDescent="0.25">
      <c r="A70312" s="4"/>
    </row>
    <row r="70313" spans="1:1" x14ac:dyDescent="0.25">
      <c r="A70313" s="4"/>
    </row>
    <row r="70314" spans="1:1" x14ac:dyDescent="0.25">
      <c r="A70314" s="4"/>
    </row>
    <row r="70315" spans="1:1" x14ac:dyDescent="0.25">
      <c r="A70315" s="4"/>
    </row>
    <row r="70316" spans="1:1" x14ac:dyDescent="0.25">
      <c r="A70316" s="4"/>
    </row>
    <row r="70317" spans="1:1" x14ac:dyDescent="0.25">
      <c r="A70317" s="4"/>
    </row>
    <row r="70318" spans="1:1" x14ac:dyDescent="0.25">
      <c r="A70318" s="4"/>
    </row>
    <row r="70319" spans="1:1" x14ac:dyDescent="0.25">
      <c r="A70319" s="4"/>
    </row>
    <row r="70320" spans="1:1" x14ac:dyDescent="0.25">
      <c r="A70320" s="4"/>
    </row>
    <row r="70321" spans="1:1" x14ac:dyDescent="0.25">
      <c r="A70321" s="4"/>
    </row>
    <row r="70322" spans="1:1" x14ac:dyDescent="0.25">
      <c r="A70322" s="4"/>
    </row>
    <row r="70323" spans="1:1" x14ac:dyDescent="0.25">
      <c r="A70323" s="4"/>
    </row>
    <row r="70324" spans="1:1" x14ac:dyDescent="0.25">
      <c r="A70324" s="4"/>
    </row>
    <row r="70325" spans="1:1" x14ac:dyDescent="0.25">
      <c r="A70325" s="4"/>
    </row>
    <row r="70326" spans="1:1" x14ac:dyDescent="0.25">
      <c r="A70326" s="4"/>
    </row>
    <row r="70327" spans="1:1" x14ac:dyDescent="0.25">
      <c r="A70327" s="4"/>
    </row>
    <row r="70328" spans="1:1" x14ac:dyDescent="0.25">
      <c r="A70328" s="4"/>
    </row>
    <row r="70329" spans="1:1" x14ac:dyDescent="0.25">
      <c r="A70329" s="4"/>
    </row>
    <row r="70330" spans="1:1" x14ac:dyDescent="0.25">
      <c r="A70330" s="4"/>
    </row>
    <row r="70331" spans="1:1" x14ac:dyDescent="0.25">
      <c r="A70331" s="4"/>
    </row>
    <row r="70332" spans="1:1" x14ac:dyDescent="0.25">
      <c r="A70332" s="4"/>
    </row>
    <row r="70333" spans="1:1" x14ac:dyDescent="0.25">
      <c r="A70333" s="4"/>
    </row>
    <row r="70334" spans="1:1" x14ac:dyDescent="0.25">
      <c r="A70334" s="4"/>
    </row>
    <row r="70335" spans="1:1" x14ac:dyDescent="0.25">
      <c r="A70335" s="4"/>
    </row>
    <row r="70336" spans="1:1" x14ac:dyDescent="0.25">
      <c r="A70336" s="4"/>
    </row>
    <row r="70337" spans="1:1" x14ac:dyDescent="0.25">
      <c r="A70337" s="4"/>
    </row>
    <row r="70338" spans="1:1" x14ac:dyDescent="0.25">
      <c r="A70338" s="4"/>
    </row>
    <row r="70339" spans="1:1" x14ac:dyDescent="0.25">
      <c r="A70339" s="4"/>
    </row>
    <row r="70340" spans="1:1" x14ac:dyDescent="0.25">
      <c r="A70340" s="4"/>
    </row>
    <row r="70341" spans="1:1" x14ac:dyDescent="0.25">
      <c r="A70341" s="4"/>
    </row>
    <row r="70342" spans="1:1" x14ac:dyDescent="0.25">
      <c r="A70342" s="4"/>
    </row>
    <row r="70343" spans="1:1" x14ac:dyDescent="0.25">
      <c r="A70343" s="4"/>
    </row>
    <row r="70344" spans="1:1" x14ac:dyDescent="0.25">
      <c r="A70344" s="4"/>
    </row>
    <row r="70345" spans="1:1" x14ac:dyDescent="0.25">
      <c r="A70345" s="4"/>
    </row>
    <row r="70346" spans="1:1" x14ac:dyDescent="0.25">
      <c r="A70346" s="4"/>
    </row>
    <row r="70347" spans="1:1" x14ac:dyDescent="0.25">
      <c r="A70347" s="4"/>
    </row>
    <row r="70348" spans="1:1" x14ac:dyDescent="0.25">
      <c r="A70348" s="4"/>
    </row>
    <row r="70349" spans="1:1" x14ac:dyDescent="0.25">
      <c r="A70349" s="4"/>
    </row>
    <row r="70350" spans="1:1" x14ac:dyDescent="0.25">
      <c r="A70350" s="4"/>
    </row>
    <row r="70351" spans="1:1" x14ac:dyDescent="0.25">
      <c r="A70351" s="4"/>
    </row>
    <row r="70352" spans="1:1" x14ac:dyDescent="0.25">
      <c r="A70352" s="4"/>
    </row>
    <row r="70353" spans="1:1" x14ac:dyDescent="0.25">
      <c r="A70353" s="4"/>
    </row>
    <row r="70354" spans="1:1" x14ac:dyDescent="0.25">
      <c r="A70354" s="4"/>
    </row>
    <row r="70355" spans="1:1" x14ac:dyDescent="0.25">
      <c r="A70355" s="4"/>
    </row>
    <row r="70356" spans="1:1" x14ac:dyDescent="0.25">
      <c r="A70356" s="4"/>
    </row>
    <row r="70357" spans="1:1" x14ac:dyDescent="0.25">
      <c r="A70357" s="4"/>
    </row>
    <row r="70358" spans="1:1" x14ac:dyDescent="0.25">
      <c r="A70358" s="4"/>
    </row>
    <row r="70359" spans="1:1" x14ac:dyDescent="0.25">
      <c r="A70359" s="4"/>
    </row>
    <row r="70360" spans="1:1" x14ac:dyDescent="0.25">
      <c r="A70360" s="4"/>
    </row>
    <row r="70361" spans="1:1" x14ac:dyDescent="0.25">
      <c r="A70361" s="4"/>
    </row>
    <row r="70362" spans="1:1" x14ac:dyDescent="0.25">
      <c r="A70362" s="4"/>
    </row>
    <row r="70363" spans="1:1" x14ac:dyDescent="0.25">
      <c r="A70363" s="4"/>
    </row>
    <row r="70364" spans="1:1" x14ac:dyDescent="0.25">
      <c r="A70364" s="4"/>
    </row>
    <row r="70365" spans="1:1" x14ac:dyDescent="0.25">
      <c r="A70365" s="4"/>
    </row>
    <row r="70366" spans="1:1" x14ac:dyDescent="0.25">
      <c r="A70366" s="4"/>
    </row>
    <row r="70367" spans="1:1" x14ac:dyDescent="0.25">
      <c r="A70367" s="4"/>
    </row>
    <row r="70368" spans="1:1" x14ac:dyDescent="0.25">
      <c r="A70368" s="4"/>
    </row>
    <row r="70369" spans="1:1" x14ac:dyDescent="0.25">
      <c r="A70369" s="4"/>
    </row>
    <row r="70370" spans="1:1" x14ac:dyDescent="0.25">
      <c r="A70370" s="4"/>
    </row>
    <row r="70371" spans="1:1" x14ac:dyDescent="0.25">
      <c r="A70371" s="4"/>
    </row>
    <row r="70372" spans="1:1" x14ac:dyDescent="0.25">
      <c r="A70372" s="4"/>
    </row>
    <row r="70373" spans="1:1" x14ac:dyDescent="0.25">
      <c r="A70373" s="4"/>
    </row>
    <row r="70374" spans="1:1" x14ac:dyDescent="0.25">
      <c r="A70374" s="4"/>
    </row>
    <row r="70375" spans="1:1" x14ac:dyDescent="0.25">
      <c r="A70375" s="4"/>
    </row>
    <row r="70376" spans="1:1" x14ac:dyDescent="0.25">
      <c r="A70376" s="4"/>
    </row>
    <row r="70377" spans="1:1" x14ac:dyDescent="0.25">
      <c r="A70377" s="4"/>
    </row>
    <row r="70378" spans="1:1" x14ac:dyDescent="0.25">
      <c r="A70378" s="4"/>
    </row>
    <row r="70379" spans="1:1" x14ac:dyDescent="0.25">
      <c r="A70379" s="4"/>
    </row>
    <row r="70380" spans="1:1" x14ac:dyDescent="0.25">
      <c r="A70380" s="4"/>
    </row>
    <row r="70381" spans="1:1" x14ac:dyDescent="0.25">
      <c r="A70381" s="4"/>
    </row>
    <row r="70382" spans="1:1" x14ac:dyDescent="0.25">
      <c r="A70382" s="4"/>
    </row>
    <row r="70383" spans="1:1" x14ac:dyDescent="0.25">
      <c r="A70383" s="4"/>
    </row>
    <row r="70384" spans="1:1" x14ac:dyDescent="0.25">
      <c r="A70384" s="4"/>
    </row>
    <row r="70385" spans="1:1" x14ac:dyDescent="0.25">
      <c r="A70385" s="4"/>
    </row>
    <row r="70386" spans="1:1" x14ac:dyDescent="0.25">
      <c r="A70386" s="4"/>
    </row>
    <row r="70387" spans="1:1" x14ac:dyDescent="0.25">
      <c r="A70387" s="4"/>
    </row>
    <row r="70388" spans="1:1" x14ac:dyDescent="0.25">
      <c r="A70388" s="4"/>
    </row>
    <row r="70389" spans="1:1" x14ac:dyDescent="0.25">
      <c r="A70389" s="4"/>
    </row>
    <row r="70390" spans="1:1" x14ac:dyDescent="0.25">
      <c r="A70390" s="4"/>
    </row>
    <row r="70391" spans="1:1" x14ac:dyDescent="0.25">
      <c r="A70391" s="4"/>
    </row>
    <row r="70392" spans="1:1" x14ac:dyDescent="0.25">
      <c r="A70392" s="4"/>
    </row>
    <row r="70393" spans="1:1" x14ac:dyDescent="0.25">
      <c r="A70393" s="4"/>
    </row>
    <row r="70394" spans="1:1" x14ac:dyDescent="0.25">
      <c r="A70394" s="4"/>
    </row>
    <row r="70395" spans="1:1" x14ac:dyDescent="0.25">
      <c r="A70395" s="4"/>
    </row>
    <row r="70396" spans="1:1" x14ac:dyDescent="0.25">
      <c r="A70396" s="4"/>
    </row>
    <row r="70397" spans="1:1" x14ac:dyDescent="0.25">
      <c r="A70397" s="4"/>
    </row>
    <row r="70398" spans="1:1" x14ac:dyDescent="0.25">
      <c r="A70398" s="4"/>
    </row>
    <row r="70399" spans="1:1" x14ac:dyDescent="0.25">
      <c r="A70399" s="4"/>
    </row>
    <row r="70400" spans="1:1" x14ac:dyDescent="0.25">
      <c r="A70400" s="4"/>
    </row>
    <row r="70401" spans="1:1" x14ac:dyDescent="0.25">
      <c r="A70401" s="4"/>
    </row>
    <row r="70402" spans="1:1" x14ac:dyDescent="0.25">
      <c r="A70402" s="4"/>
    </row>
    <row r="70403" spans="1:1" x14ac:dyDescent="0.25">
      <c r="A70403" s="4"/>
    </row>
    <row r="70404" spans="1:1" x14ac:dyDescent="0.25">
      <c r="A70404" s="4"/>
    </row>
    <row r="70405" spans="1:1" x14ac:dyDescent="0.25">
      <c r="A70405" s="4"/>
    </row>
    <row r="70406" spans="1:1" x14ac:dyDescent="0.25">
      <c r="A70406" s="4"/>
    </row>
    <row r="70407" spans="1:1" x14ac:dyDescent="0.25">
      <c r="A70407" s="4"/>
    </row>
    <row r="70408" spans="1:1" x14ac:dyDescent="0.25">
      <c r="A70408" s="4"/>
    </row>
    <row r="70409" spans="1:1" x14ac:dyDescent="0.25">
      <c r="A70409" s="4"/>
    </row>
    <row r="70410" spans="1:1" x14ac:dyDescent="0.25">
      <c r="A70410" s="4"/>
    </row>
    <row r="70411" spans="1:1" x14ac:dyDescent="0.25">
      <c r="A70411" s="4"/>
    </row>
    <row r="70412" spans="1:1" x14ac:dyDescent="0.25">
      <c r="A70412" s="4"/>
    </row>
    <row r="70413" spans="1:1" x14ac:dyDescent="0.25">
      <c r="A70413" s="4"/>
    </row>
    <row r="70414" spans="1:1" x14ac:dyDescent="0.25">
      <c r="A70414" s="4"/>
    </row>
    <row r="70415" spans="1:1" x14ac:dyDescent="0.25">
      <c r="A70415" s="4"/>
    </row>
    <row r="70416" spans="1:1" x14ac:dyDescent="0.25">
      <c r="A70416" s="4"/>
    </row>
    <row r="70417" spans="1:1" x14ac:dyDescent="0.25">
      <c r="A70417" s="4"/>
    </row>
    <row r="70418" spans="1:1" x14ac:dyDescent="0.25">
      <c r="A70418" s="4"/>
    </row>
    <row r="70419" spans="1:1" x14ac:dyDescent="0.25">
      <c r="A70419" s="4"/>
    </row>
    <row r="70420" spans="1:1" x14ac:dyDescent="0.25">
      <c r="A70420" s="4"/>
    </row>
    <row r="70421" spans="1:1" x14ac:dyDescent="0.25">
      <c r="A70421" s="4"/>
    </row>
    <row r="70422" spans="1:1" x14ac:dyDescent="0.25">
      <c r="A70422" s="4"/>
    </row>
    <row r="70423" spans="1:1" x14ac:dyDescent="0.25">
      <c r="A70423" s="4"/>
    </row>
    <row r="70424" spans="1:1" x14ac:dyDescent="0.25">
      <c r="A70424" s="4"/>
    </row>
    <row r="70425" spans="1:1" x14ac:dyDescent="0.25">
      <c r="A70425" s="4"/>
    </row>
    <row r="70426" spans="1:1" x14ac:dyDescent="0.25">
      <c r="A70426" s="4"/>
    </row>
    <row r="70427" spans="1:1" x14ac:dyDescent="0.25">
      <c r="A70427" s="4"/>
    </row>
    <row r="70428" spans="1:1" x14ac:dyDescent="0.25">
      <c r="A70428" s="4"/>
    </row>
    <row r="70429" spans="1:1" x14ac:dyDescent="0.25">
      <c r="A70429" s="4"/>
    </row>
    <row r="70430" spans="1:1" x14ac:dyDescent="0.25">
      <c r="A70430" s="4"/>
    </row>
    <row r="70431" spans="1:1" x14ac:dyDescent="0.25">
      <c r="A70431" s="4"/>
    </row>
    <row r="70432" spans="1:1" x14ac:dyDescent="0.25">
      <c r="A70432" s="4"/>
    </row>
    <row r="70433" spans="1:1" x14ac:dyDescent="0.25">
      <c r="A70433" s="4"/>
    </row>
    <row r="70434" spans="1:1" x14ac:dyDescent="0.25">
      <c r="A70434" s="4"/>
    </row>
    <row r="70435" spans="1:1" x14ac:dyDescent="0.25">
      <c r="A70435" s="4"/>
    </row>
    <row r="70436" spans="1:1" x14ac:dyDescent="0.25">
      <c r="A70436" s="4"/>
    </row>
    <row r="70437" spans="1:1" x14ac:dyDescent="0.25">
      <c r="A70437" s="4"/>
    </row>
    <row r="70438" spans="1:1" x14ac:dyDescent="0.25">
      <c r="A70438" s="4"/>
    </row>
    <row r="70439" spans="1:1" x14ac:dyDescent="0.25">
      <c r="A70439" s="4"/>
    </row>
    <row r="70440" spans="1:1" x14ac:dyDescent="0.25">
      <c r="A70440" s="4"/>
    </row>
    <row r="70441" spans="1:1" x14ac:dyDescent="0.25">
      <c r="A70441" s="4"/>
    </row>
    <row r="70442" spans="1:1" x14ac:dyDescent="0.25">
      <c r="A70442" s="4"/>
    </row>
    <row r="70443" spans="1:1" x14ac:dyDescent="0.25">
      <c r="A70443" s="4"/>
    </row>
    <row r="70444" spans="1:1" x14ac:dyDescent="0.25">
      <c r="A70444" s="4"/>
    </row>
    <row r="70445" spans="1:1" x14ac:dyDescent="0.25">
      <c r="A70445" s="4"/>
    </row>
    <row r="70446" spans="1:1" x14ac:dyDescent="0.25">
      <c r="A70446" s="4"/>
    </row>
    <row r="70447" spans="1:1" x14ac:dyDescent="0.25">
      <c r="A70447" s="4"/>
    </row>
    <row r="70448" spans="1:1" x14ac:dyDescent="0.25">
      <c r="A70448" s="4"/>
    </row>
    <row r="70449" spans="1:1" x14ac:dyDescent="0.25">
      <c r="A70449" s="4"/>
    </row>
    <row r="70450" spans="1:1" x14ac:dyDescent="0.25">
      <c r="A70450" s="4"/>
    </row>
    <row r="70451" spans="1:1" x14ac:dyDescent="0.25">
      <c r="A70451" s="4"/>
    </row>
    <row r="70452" spans="1:1" x14ac:dyDescent="0.25">
      <c r="A70452" s="4"/>
    </row>
    <row r="70453" spans="1:1" x14ac:dyDescent="0.25">
      <c r="A70453" s="4"/>
    </row>
    <row r="70454" spans="1:1" x14ac:dyDescent="0.25">
      <c r="A70454" s="4"/>
    </row>
    <row r="70455" spans="1:1" x14ac:dyDescent="0.25">
      <c r="A70455" s="4"/>
    </row>
    <row r="70456" spans="1:1" x14ac:dyDescent="0.25">
      <c r="A70456" s="4"/>
    </row>
    <row r="70457" spans="1:1" x14ac:dyDescent="0.25">
      <c r="A70457" s="4"/>
    </row>
    <row r="70458" spans="1:1" x14ac:dyDescent="0.25">
      <c r="A70458" s="4"/>
    </row>
    <row r="70459" spans="1:1" x14ac:dyDescent="0.25">
      <c r="A70459" s="4"/>
    </row>
    <row r="70460" spans="1:1" x14ac:dyDescent="0.25">
      <c r="A70460" s="4"/>
    </row>
    <row r="70461" spans="1:1" x14ac:dyDescent="0.25">
      <c r="A70461" s="4"/>
    </row>
    <row r="70462" spans="1:1" x14ac:dyDescent="0.25">
      <c r="A70462" s="4"/>
    </row>
    <row r="70463" spans="1:1" x14ac:dyDescent="0.25">
      <c r="A70463" s="4"/>
    </row>
    <row r="70464" spans="1:1" x14ac:dyDescent="0.25">
      <c r="A70464" s="4"/>
    </row>
    <row r="70465" spans="1:1" x14ac:dyDescent="0.25">
      <c r="A70465" s="4"/>
    </row>
    <row r="70466" spans="1:1" x14ac:dyDescent="0.25">
      <c r="A70466" s="4"/>
    </row>
    <row r="70467" spans="1:1" x14ac:dyDescent="0.25">
      <c r="A70467" s="4"/>
    </row>
    <row r="70468" spans="1:1" x14ac:dyDescent="0.25">
      <c r="A70468" s="4"/>
    </row>
    <row r="70469" spans="1:1" x14ac:dyDescent="0.25">
      <c r="A70469" s="4"/>
    </row>
    <row r="70470" spans="1:1" x14ac:dyDescent="0.25">
      <c r="A70470" s="4"/>
    </row>
    <row r="70471" spans="1:1" x14ac:dyDescent="0.25">
      <c r="A70471" s="4"/>
    </row>
    <row r="70472" spans="1:1" x14ac:dyDescent="0.25">
      <c r="A70472" s="4"/>
    </row>
    <row r="70473" spans="1:1" x14ac:dyDescent="0.25">
      <c r="A70473" s="4"/>
    </row>
    <row r="70474" spans="1:1" x14ac:dyDescent="0.25">
      <c r="A70474" s="4"/>
    </row>
    <row r="70475" spans="1:1" x14ac:dyDescent="0.25">
      <c r="A70475" s="4"/>
    </row>
    <row r="70476" spans="1:1" x14ac:dyDescent="0.25">
      <c r="A70476" s="4"/>
    </row>
    <row r="70477" spans="1:1" x14ac:dyDescent="0.25">
      <c r="A70477" s="4"/>
    </row>
    <row r="70478" spans="1:1" x14ac:dyDescent="0.25">
      <c r="A70478" s="4"/>
    </row>
    <row r="70479" spans="1:1" x14ac:dyDescent="0.25">
      <c r="A70479" s="4"/>
    </row>
    <row r="70480" spans="1:1" x14ac:dyDescent="0.25">
      <c r="A70480" s="4"/>
    </row>
    <row r="70481" spans="1:1" x14ac:dyDescent="0.25">
      <c r="A70481" s="4"/>
    </row>
    <row r="70482" spans="1:1" x14ac:dyDescent="0.25">
      <c r="A70482" s="4"/>
    </row>
    <row r="70483" spans="1:1" x14ac:dyDescent="0.25">
      <c r="A70483" s="4"/>
    </row>
    <row r="70484" spans="1:1" x14ac:dyDescent="0.25">
      <c r="A70484" s="4"/>
    </row>
    <row r="70485" spans="1:1" x14ac:dyDescent="0.25">
      <c r="A70485" s="4"/>
    </row>
    <row r="70486" spans="1:1" x14ac:dyDescent="0.25">
      <c r="A70486" s="4"/>
    </row>
    <row r="70487" spans="1:1" x14ac:dyDescent="0.25">
      <c r="A70487" s="4"/>
    </row>
    <row r="70488" spans="1:1" x14ac:dyDescent="0.25">
      <c r="A70488" s="4"/>
    </row>
    <row r="70489" spans="1:1" x14ac:dyDescent="0.25">
      <c r="A70489" s="4"/>
    </row>
    <row r="70490" spans="1:1" x14ac:dyDescent="0.25">
      <c r="A70490" s="4"/>
    </row>
    <row r="70491" spans="1:1" x14ac:dyDescent="0.25">
      <c r="A70491" s="4"/>
    </row>
    <row r="70492" spans="1:1" x14ac:dyDescent="0.25">
      <c r="A70492" s="4"/>
    </row>
    <row r="70493" spans="1:1" x14ac:dyDescent="0.25">
      <c r="A70493" s="4"/>
    </row>
    <row r="70494" spans="1:1" x14ac:dyDescent="0.25">
      <c r="A70494" s="4"/>
    </row>
    <row r="70495" spans="1:1" x14ac:dyDescent="0.25">
      <c r="A70495" s="4"/>
    </row>
    <row r="70496" spans="1:1" x14ac:dyDescent="0.25">
      <c r="A70496" s="4"/>
    </row>
    <row r="70497" spans="1:1" x14ac:dyDescent="0.25">
      <c r="A70497" s="4"/>
    </row>
    <row r="70498" spans="1:1" x14ac:dyDescent="0.25">
      <c r="A70498" s="4"/>
    </row>
    <row r="70499" spans="1:1" x14ac:dyDescent="0.25">
      <c r="A70499" s="4"/>
    </row>
    <row r="70500" spans="1:1" x14ac:dyDescent="0.25">
      <c r="A70500" s="4"/>
    </row>
    <row r="70501" spans="1:1" x14ac:dyDescent="0.25">
      <c r="A70501" s="4"/>
    </row>
    <row r="70502" spans="1:1" x14ac:dyDescent="0.25">
      <c r="A70502" s="4"/>
    </row>
    <row r="70503" spans="1:1" x14ac:dyDescent="0.25">
      <c r="A70503" s="4"/>
    </row>
    <row r="70504" spans="1:1" x14ac:dyDescent="0.25">
      <c r="A70504" s="4"/>
    </row>
    <row r="70505" spans="1:1" x14ac:dyDescent="0.25">
      <c r="A70505" s="4"/>
    </row>
    <row r="70506" spans="1:1" x14ac:dyDescent="0.25">
      <c r="A70506" s="4"/>
    </row>
    <row r="70507" spans="1:1" x14ac:dyDescent="0.25">
      <c r="A70507" s="4"/>
    </row>
    <row r="70508" spans="1:1" x14ac:dyDescent="0.25">
      <c r="A70508" s="4"/>
    </row>
    <row r="70509" spans="1:1" x14ac:dyDescent="0.25">
      <c r="A70509" s="4"/>
    </row>
    <row r="70510" spans="1:1" x14ac:dyDescent="0.25">
      <c r="A70510" s="4"/>
    </row>
    <row r="70511" spans="1:1" x14ac:dyDescent="0.25">
      <c r="A70511" s="4"/>
    </row>
    <row r="70512" spans="1:1" x14ac:dyDescent="0.25">
      <c r="A70512" s="4"/>
    </row>
    <row r="70513" spans="1:1" x14ac:dyDescent="0.25">
      <c r="A70513" s="4"/>
    </row>
    <row r="70514" spans="1:1" x14ac:dyDescent="0.25">
      <c r="A70514" s="4"/>
    </row>
    <row r="70515" spans="1:1" x14ac:dyDescent="0.25">
      <c r="A70515" s="4"/>
    </row>
    <row r="70516" spans="1:1" x14ac:dyDescent="0.25">
      <c r="A70516" s="4"/>
    </row>
    <row r="70517" spans="1:1" x14ac:dyDescent="0.25">
      <c r="A70517" s="4"/>
    </row>
    <row r="70518" spans="1:1" x14ac:dyDescent="0.25">
      <c r="A70518" s="4"/>
    </row>
    <row r="70519" spans="1:1" x14ac:dyDescent="0.25">
      <c r="A70519" s="4"/>
    </row>
    <row r="70520" spans="1:1" x14ac:dyDescent="0.25">
      <c r="A70520" s="4"/>
    </row>
    <row r="70521" spans="1:1" x14ac:dyDescent="0.25">
      <c r="A70521" s="4"/>
    </row>
    <row r="70522" spans="1:1" x14ac:dyDescent="0.25">
      <c r="A70522" s="4"/>
    </row>
    <row r="70523" spans="1:1" x14ac:dyDescent="0.25">
      <c r="A70523" s="4"/>
    </row>
    <row r="70524" spans="1:1" x14ac:dyDescent="0.25">
      <c r="A70524" s="4"/>
    </row>
    <row r="70525" spans="1:1" x14ac:dyDescent="0.25">
      <c r="A70525" s="4"/>
    </row>
    <row r="70526" spans="1:1" x14ac:dyDescent="0.25">
      <c r="A70526" s="4"/>
    </row>
    <row r="70527" spans="1:1" x14ac:dyDescent="0.25">
      <c r="A70527" s="4"/>
    </row>
    <row r="70528" spans="1:1" x14ac:dyDescent="0.25">
      <c r="A70528" s="4"/>
    </row>
    <row r="70529" spans="1:1" x14ac:dyDescent="0.25">
      <c r="A70529" s="4"/>
    </row>
    <row r="70530" spans="1:1" x14ac:dyDescent="0.25">
      <c r="A70530" s="4"/>
    </row>
    <row r="70531" spans="1:1" x14ac:dyDescent="0.25">
      <c r="A70531" s="4"/>
    </row>
    <row r="70532" spans="1:1" x14ac:dyDescent="0.25">
      <c r="A70532" s="4"/>
    </row>
    <row r="70533" spans="1:1" x14ac:dyDescent="0.25">
      <c r="A70533" s="4"/>
    </row>
    <row r="70534" spans="1:1" x14ac:dyDescent="0.25">
      <c r="A70534" s="4"/>
    </row>
    <row r="70535" spans="1:1" x14ac:dyDescent="0.25">
      <c r="A70535" s="4"/>
    </row>
    <row r="70536" spans="1:1" x14ac:dyDescent="0.25">
      <c r="A70536" s="4"/>
    </row>
    <row r="70537" spans="1:1" x14ac:dyDescent="0.25">
      <c r="A70537" s="4"/>
    </row>
    <row r="70538" spans="1:1" x14ac:dyDescent="0.25">
      <c r="A70538" s="4"/>
    </row>
    <row r="70539" spans="1:1" x14ac:dyDescent="0.25">
      <c r="A70539" s="4"/>
    </row>
    <row r="70540" spans="1:1" x14ac:dyDescent="0.25">
      <c r="A70540" s="4"/>
    </row>
    <row r="70541" spans="1:1" x14ac:dyDescent="0.25">
      <c r="A70541" s="4"/>
    </row>
    <row r="70542" spans="1:1" x14ac:dyDescent="0.25">
      <c r="A70542" s="4"/>
    </row>
    <row r="70543" spans="1:1" x14ac:dyDescent="0.25">
      <c r="A70543" s="4"/>
    </row>
    <row r="70544" spans="1:1" x14ac:dyDescent="0.25">
      <c r="A70544" s="4"/>
    </row>
    <row r="70545" spans="1:1" x14ac:dyDescent="0.25">
      <c r="A70545" s="4"/>
    </row>
    <row r="70546" spans="1:1" x14ac:dyDescent="0.25">
      <c r="A70546" s="4"/>
    </row>
    <row r="70547" spans="1:1" x14ac:dyDescent="0.25">
      <c r="A70547" s="4"/>
    </row>
    <row r="70548" spans="1:1" x14ac:dyDescent="0.25">
      <c r="A70548" s="4"/>
    </row>
    <row r="70549" spans="1:1" x14ac:dyDescent="0.25">
      <c r="A70549" s="4"/>
    </row>
    <row r="70550" spans="1:1" x14ac:dyDescent="0.25">
      <c r="A70550" s="4"/>
    </row>
    <row r="70551" spans="1:1" x14ac:dyDescent="0.25">
      <c r="A70551" s="4"/>
    </row>
    <row r="70552" spans="1:1" x14ac:dyDescent="0.25">
      <c r="A70552" s="4"/>
    </row>
    <row r="70553" spans="1:1" x14ac:dyDescent="0.25">
      <c r="A70553" s="4"/>
    </row>
    <row r="70554" spans="1:1" x14ac:dyDescent="0.25">
      <c r="A70554" s="4"/>
    </row>
    <row r="70555" spans="1:1" x14ac:dyDescent="0.25">
      <c r="A70555" s="4"/>
    </row>
    <row r="70556" spans="1:1" x14ac:dyDescent="0.25">
      <c r="A70556" s="4"/>
    </row>
    <row r="70557" spans="1:1" x14ac:dyDescent="0.25">
      <c r="A70557" s="4"/>
    </row>
    <row r="70558" spans="1:1" x14ac:dyDescent="0.25">
      <c r="A70558" s="4"/>
    </row>
    <row r="70559" spans="1:1" x14ac:dyDescent="0.25">
      <c r="A70559" s="4"/>
    </row>
    <row r="70560" spans="1:1" x14ac:dyDescent="0.25">
      <c r="A70560" s="4"/>
    </row>
    <row r="70561" spans="1:1" x14ac:dyDescent="0.25">
      <c r="A70561" s="4"/>
    </row>
    <row r="70562" spans="1:1" x14ac:dyDescent="0.25">
      <c r="A70562" s="4"/>
    </row>
    <row r="70563" spans="1:1" x14ac:dyDescent="0.25">
      <c r="A70563" s="4"/>
    </row>
    <row r="70564" spans="1:1" x14ac:dyDescent="0.25">
      <c r="A70564" s="4"/>
    </row>
    <row r="70565" spans="1:1" x14ac:dyDescent="0.25">
      <c r="A70565" s="4"/>
    </row>
    <row r="70566" spans="1:1" x14ac:dyDescent="0.25">
      <c r="A70566" s="4"/>
    </row>
    <row r="70567" spans="1:1" x14ac:dyDescent="0.25">
      <c r="A70567" s="4"/>
    </row>
    <row r="70568" spans="1:1" x14ac:dyDescent="0.25">
      <c r="A70568" s="4"/>
    </row>
    <row r="70569" spans="1:1" x14ac:dyDescent="0.25">
      <c r="A70569" s="4"/>
    </row>
    <row r="70570" spans="1:1" x14ac:dyDescent="0.25">
      <c r="A70570" s="4"/>
    </row>
    <row r="70571" spans="1:1" x14ac:dyDescent="0.25">
      <c r="A70571" s="4"/>
    </row>
    <row r="70572" spans="1:1" x14ac:dyDescent="0.25">
      <c r="A70572" s="4"/>
    </row>
    <row r="70573" spans="1:1" x14ac:dyDescent="0.25">
      <c r="A70573" s="4"/>
    </row>
    <row r="70574" spans="1:1" x14ac:dyDescent="0.25">
      <c r="A70574" s="4"/>
    </row>
    <row r="70575" spans="1:1" x14ac:dyDescent="0.25">
      <c r="A70575" s="4"/>
    </row>
    <row r="70576" spans="1:1" x14ac:dyDescent="0.25">
      <c r="A70576" s="4"/>
    </row>
    <row r="70577" spans="1:1" x14ac:dyDescent="0.25">
      <c r="A70577" s="4"/>
    </row>
    <row r="70578" spans="1:1" x14ac:dyDescent="0.25">
      <c r="A70578" s="4"/>
    </row>
    <row r="70579" spans="1:1" x14ac:dyDescent="0.25">
      <c r="A70579" s="4"/>
    </row>
    <row r="70580" spans="1:1" x14ac:dyDescent="0.25">
      <c r="A70580" s="4"/>
    </row>
    <row r="70581" spans="1:1" x14ac:dyDescent="0.25">
      <c r="A70581" s="4"/>
    </row>
    <row r="70582" spans="1:1" x14ac:dyDescent="0.25">
      <c r="A70582" s="4"/>
    </row>
    <row r="70583" spans="1:1" x14ac:dyDescent="0.25">
      <c r="A70583" s="4"/>
    </row>
    <row r="70584" spans="1:1" x14ac:dyDescent="0.25">
      <c r="A70584" s="4"/>
    </row>
    <row r="70585" spans="1:1" x14ac:dyDescent="0.25">
      <c r="A70585" s="4"/>
    </row>
    <row r="70586" spans="1:1" x14ac:dyDescent="0.25">
      <c r="A70586" s="4"/>
    </row>
    <row r="70587" spans="1:1" x14ac:dyDescent="0.25">
      <c r="A70587" s="4"/>
    </row>
    <row r="70588" spans="1:1" x14ac:dyDescent="0.25">
      <c r="A70588" s="4"/>
    </row>
    <row r="70589" spans="1:1" x14ac:dyDescent="0.25">
      <c r="A70589" s="4"/>
    </row>
    <row r="70590" spans="1:1" x14ac:dyDescent="0.25">
      <c r="A70590" s="4"/>
    </row>
    <row r="70591" spans="1:1" x14ac:dyDescent="0.25">
      <c r="A70591" s="4"/>
    </row>
    <row r="70592" spans="1:1" x14ac:dyDescent="0.25">
      <c r="A70592" s="4"/>
    </row>
    <row r="70593" spans="1:1" x14ac:dyDescent="0.25">
      <c r="A70593" s="4"/>
    </row>
    <row r="70594" spans="1:1" x14ac:dyDescent="0.25">
      <c r="A70594" s="4"/>
    </row>
    <row r="70595" spans="1:1" x14ac:dyDescent="0.25">
      <c r="A70595" s="4"/>
    </row>
    <row r="70596" spans="1:1" x14ac:dyDescent="0.25">
      <c r="A70596" s="4"/>
    </row>
    <row r="70597" spans="1:1" x14ac:dyDescent="0.25">
      <c r="A70597" s="4"/>
    </row>
    <row r="70598" spans="1:1" x14ac:dyDescent="0.25">
      <c r="A70598" s="4"/>
    </row>
    <row r="70599" spans="1:1" x14ac:dyDescent="0.25">
      <c r="A70599" s="4"/>
    </row>
    <row r="70600" spans="1:1" x14ac:dyDescent="0.25">
      <c r="A70600" s="4"/>
    </row>
    <row r="70601" spans="1:1" x14ac:dyDescent="0.25">
      <c r="A70601" s="4"/>
    </row>
    <row r="70602" spans="1:1" x14ac:dyDescent="0.25">
      <c r="A70602" s="4"/>
    </row>
    <row r="70603" spans="1:1" x14ac:dyDescent="0.25">
      <c r="A70603" s="4"/>
    </row>
    <row r="70604" spans="1:1" x14ac:dyDescent="0.25">
      <c r="A70604" s="4"/>
    </row>
    <row r="70605" spans="1:1" x14ac:dyDescent="0.25">
      <c r="A70605" s="4"/>
    </row>
    <row r="70606" spans="1:1" x14ac:dyDescent="0.25">
      <c r="A70606" s="4"/>
    </row>
    <row r="70607" spans="1:1" x14ac:dyDescent="0.25">
      <c r="A70607" s="4"/>
    </row>
    <row r="70608" spans="1:1" x14ac:dyDescent="0.25">
      <c r="A70608" s="4"/>
    </row>
    <row r="70609" spans="1:1" x14ac:dyDescent="0.25">
      <c r="A70609" s="4"/>
    </row>
    <row r="70610" spans="1:1" x14ac:dyDescent="0.25">
      <c r="A70610" s="4"/>
    </row>
    <row r="70611" spans="1:1" x14ac:dyDescent="0.25">
      <c r="A70611" s="4"/>
    </row>
    <row r="70612" spans="1:1" x14ac:dyDescent="0.25">
      <c r="A70612" s="4"/>
    </row>
    <row r="70613" spans="1:1" x14ac:dyDescent="0.25">
      <c r="A70613" s="4"/>
    </row>
    <row r="70614" spans="1:1" x14ac:dyDescent="0.25">
      <c r="A70614" s="4"/>
    </row>
    <row r="70615" spans="1:1" x14ac:dyDescent="0.25">
      <c r="A70615" s="4"/>
    </row>
    <row r="70616" spans="1:1" x14ac:dyDescent="0.25">
      <c r="A70616" s="4"/>
    </row>
    <row r="70617" spans="1:1" x14ac:dyDescent="0.25">
      <c r="A70617" s="4"/>
    </row>
    <row r="70618" spans="1:1" x14ac:dyDescent="0.25">
      <c r="A70618" s="4"/>
    </row>
    <row r="70619" spans="1:1" x14ac:dyDescent="0.25">
      <c r="A70619" s="4"/>
    </row>
    <row r="70620" spans="1:1" x14ac:dyDescent="0.25">
      <c r="A70620" s="4"/>
    </row>
    <row r="70621" spans="1:1" x14ac:dyDescent="0.25">
      <c r="A70621" s="4"/>
    </row>
    <row r="70622" spans="1:1" x14ac:dyDescent="0.25">
      <c r="A70622" s="4"/>
    </row>
    <row r="70623" spans="1:1" x14ac:dyDescent="0.25">
      <c r="A70623" s="4"/>
    </row>
    <row r="70624" spans="1:1" x14ac:dyDescent="0.25">
      <c r="A70624" s="4"/>
    </row>
    <row r="70625" spans="1:1" x14ac:dyDescent="0.25">
      <c r="A70625" s="4"/>
    </row>
    <row r="70626" spans="1:1" x14ac:dyDescent="0.25">
      <c r="A70626" s="4"/>
    </row>
    <row r="70627" spans="1:1" x14ac:dyDescent="0.25">
      <c r="A70627" s="4"/>
    </row>
    <row r="70628" spans="1:1" x14ac:dyDescent="0.25">
      <c r="A70628" s="4"/>
    </row>
    <row r="70629" spans="1:1" x14ac:dyDescent="0.25">
      <c r="A70629" s="4"/>
    </row>
    <row r="70630" spans="1:1" x14ac:dyDescent="0.25">
      <c r="A70630" s="4"/>
    </row>
    <row r="70631" spans="1:1" x14ac:dyDescent="0.25">
      <c r="A70631" s="4"/>
    </row>
    <row r="70632" spans="1:1" x14ac:dyDescent="0.25">
      <c r="A70632" s="4"/>
    </row>
    <row r="70633" spans="1:1" x14ac:dyDescent="0.25">
      <c r="A70633" s="4"/>
    </row>
    <row r="70634" spans="1:1" x14ac:dyDescent="0.25">
      <c r="A70634" s="4"/>
    </row>
    <row r="70635" spans="1:1" x14ac:dyDescent="0.25">
      <c r="A70635" s="4"/>
    </row>
    <row r="70636" spans="1:1" x14ac:dyDescent="0.25">
      <c r="A70636" s="4"/>
    </row>
    <row r="70637" spans="1:1" x14ac:dyDescent="0.25">
      <c r="A70637" s="4"/>
    </row>
    <row r="70638" spans="1:1" x14ac:dyDescent="0.25">
      <c r="A70638" s="4"/>
    </row>
    <row r="70639" spans="1:1" x14ac:dyDescent="0.25">
      <c r="A70639" s="4"/>
    </row>
    <row r="70640" spans="1:1" x14ac:dyDescent="0.25">
      <c r="A70640" s="4"/>
    </row>
    <row r="70641" spans="1:1" x14ac:dyDescent="0.25">
      <c r="A70641" s="4"/>
    </row>
    <row r="70642" spans="1:1" x14ac:dyDescent="0.25">
      <c r="A70642" s="4"/>
    </row>
    <row r="70643" spans="1:1" x14ac:dyDescent="0.25">
      <c r="A70643" s="4"/>
    </row>
    <row r="70644" spans="1:1" x14ac:dyDescent="0.25">
      <c r="A70644" s="4"/>
    </row>
    <row r="70645" spans="1:1" x14ac:dyDescent="0.25">
      <c r="A70645" s="4"/>
    </row>
    <row r="70646" spans="1:1" x14ac:dyDescent="0.25">
      <c r="A70646" s="4"/>
    </row>
    <row r="70647" spans="1:1" x14ac:dyDescent="0.25">
      <c r="A70647" s="4"/>
    </row>
    <row r="70648" spans="1:1" x14ac:dyDescent="0.25">
      <c r="A70648" s="4"/>
    </row>
    <row r="70649" spans="1:1" x14ac:dyDescent="0.25">
      <c r="A70649" s="4"/>
    </row>
    <row r="70650" spans="1:1" x14ac:dyDescent="0.25">
      <c r="A70650" s="4"/>
    </row>
    <row r="70651" spans="1:1" x14ac:dyDescent="0.25">
      <c r="A70651" s="4"/>
    </row>
    <row r="70652" spans="1:1" x14ac:dyDescent="0.25">
      <c r="A70652" s="4"/>
    </row>
    <row r="70653" spans="1:1" x14ac:dyDescent="0.25">
      <c r="A70653" s="4"/>
    </row>
    <row r="70654" spans="1:1" x14ac:dyDescent="0.25">
      <c r="A70654" s="4"/>
    </row>
    <row r="70655" spans="1:1" x14ac:dyDescent="0.25">
      <c r="A70655" s="4"/>
    </row>
    <row r="70656" spans="1:1" x14ac:dyDescent="0.25">
      <c r="A70656" s="4"/>
    </row>
    <row r="70657" spans="1:1" x14ac:dyDescent="0.25">
      <c r="A70657" s="4"/>
    </row>
    <row r="70658" spans="1:1" x14ac:dyDescent="0.25">
      <c r="A70658" s="4"/>
    </row>
    <row r="70659" spans="1:1" x14ac:dyDescent="0.25">
      <c r="A70659" s="4"/>
    </row>
    <row r="70660" spans="1:1" x14ac:dyDescent="0.25">
      <c r="A70660" s="4"/>
    </row>
    <row r="70661" spans="1:1" x14ac:dyDescent="0.25">
      <c r="A70661" s="4"/>
    </row>
    <row r="70662" spans="1:1" x14ac:dyDescent="0.25">
      <c r="A70662" s="4"/>
    </row>
    <row r="70663" spans="1:1" x14ac:dyDescent="0.25">
      <c r="A70663" s="4"/>
    </row>
    <row r="70664" spans="1:1" x14ac:dyDescent="0.25">
      <c r="A70664" s="4"/>
    </row>
    <row r="70665" spans="1:1" x14ac:dyDescent="0.25">
      <c r="A70665" s="4"/>
    </row>
    <row r="70666" spans="1:1" x14ac:dyDescent="0.25">
      <c r="A70666" s="4"/>
    </row>
    <row r="70667" spans="1:1" x14ac:dyDescent="0.25">
      <c r="A70667" s="4"/>
    </row>
    <row r="70668" spans="1:1" x14ac:dyDescent="0.25">
      <c r="A70668" s="4"/>
    </row>
    <row r="70669" spans="1:1" x14ac:dyDescent="0.25">
      <c r="A70669" s="4"/>
    </row>
    <row r="70670" spans="1:1" x14ac:dyDescent="0.25">
      <c r="A70670" s="4"/>
    </row>
    <row r="70671" spans="1:1" x14ac:dyDescent="0.25">
      <c r="A70671" s="4"/>
    </row>
    <row r="70672" spans="1:1" x14ac:dyDescent="0.25">
      <c r="A70672" s="4"/>
    </row>
    <row r="70673" spans="1:1" x14ac:dyDescent="0.25">
      <c r="A70673" s="4"/>
    </row>
    <row r="70674" spans="1:1" x14ac:dyDescent="0.25">
      <c r="A70674" s="4"/>
    </row>
    <row r="70675" spans="1:1" x14ac:dyDescent="0.25">
      <c r="A70675" s="4"/>
    </row>
    <row r="70676" spans="1:1" x14ac:dyDescent="0.25">
      <c r="A70676" s="4"/>
    </row>
    <row r="70677" spans="1:1" x14ac:dyDescent="0.25">
      <c r="A70677" s="4"/>
    </row>
    <row r="70678" spans="1:1" x14ac:dyDescent="0.25">
      <c r="A70678" s="4"/>
    </row>
    <row r="70679" spans="1:1" x14ac:dyDescent="0.25">
      <c r="A70679" s="4"/>
    </row>
    <row r="70680" spans="1:1" x14ac:dyDescent="0.25">
      <c r="A70680" s="4"/>
    </row>
    <row r="70681" spans="1:1" x14ac:dyDescent="0.25">
      <c r="A70681" s="4"/>
    </row>
    <row r="70682" spans="1:1" x14ac:dyDescent="0.25">
      <c r="A70682" s="4"/>
    </row>
    <row r="70683" spans="1:1" x14ac:dyDescent="0.25">
      <c r="A70683" s="4"/>
    </row>
    <row r="70684" spans="1:1" x14ac:dyDescent="0.25">
      <c r="A70684" s="4"/>
    </row>
    <row r="70685" spans="1:1" x14ac:dyDescent="0.25">
      <c r="A70685" s="4"/>
    </row>
    <row r="70686" spans="1:1" x14ac:dyDescent="0.25">
      <c r="A70686" s="4"/>
    </row>
    <row r="70687" spans="1:1" x14ac:dyDescent="0.25">
      <c r="A70687" s="4"/>
    </row>
    <row r="70688" spans="1:1" x14ac:dyDescent="0.25">
      <c r="A70688" s="4"/>
    </row>
    <row r="70689" spans="1:1" x14ac:dyDescent="0.25">
      <c r="A70689" s="4"/>
    </row>
    <row r="70690" spans="1:1" x14ac:dyDescent="0.25">
      <c r="A70690" s="4"/>
    </row>
    <row r="70691" spans="1:1" x14ac:dyDescent="0.25">
      <c r="A70691" s="4"/>
    </row>
    <row r="70692" spans="1:1" x14ac:dyDescent="0.25">
      <c r="A70692" s="4"/>
    </row>
    <row r="70693" spans="1:1" x14ac:dyDescent="0.25">
      <c r="A70693" s="4"/>
    </row>
    <row r="70694" spans="1:1" x14ac:dyDescent="0.25">
      <c r="A70694" s="4"/>
    </row>
    <row r="70695" spans="1:1" x14ac:dyDescent="0.25">
      <c r="A70695" s="4"/>
    </row>
    <row r="70696" spans="1:1" x14ac:dyDescent="0.25">
      <c r="A70696" s="4"/>
    </row>
    <row r="70697" spans="1:1" x14ac:dyDescent="0.25">
      <c r="A70697" s="4"/>
    </row>
    <row r="70698" spans="1:1" x14ac:dyDescent="0.25">
      <c r="A70698" s="4"/>
    </row>
    <row r="70699" spans="1:1" x14ac:dyDescent="0.25">
      <c r="A70699" s="4"/>
    </row>
    <row r="70700" spans="1:1" x14ac:dyDescent="0.25">
      <c r="A70700" s="4"/>
    </row>
    <row r="70701" spans="1:1" x14ac:dyDescent="0.25">
      <c r="A70701" s="4"/>
    </row>
    <row r="70702" spans="1:1" x14ac:dyDescent="0.25">
      <c r="A70702" s="4"/>
    </row>
    <row r="70703" spans="1:1" x14ac:dyDescent="0.25">
      <c r="A70703" s="4"/>
    </row>
    <row r="70704" spans="1:1" x14ac:dyDescent="0.25">
      <c r="A70704" s="4"/>
    </row>
    <row r="70705" spans="1:1" x14ac:dyDescent="0.25">
      <c r="A70705" s="4"/>
    </row>
    <row r="70706" spans="1:1" x14ac:dyDescent="0.25">
      <c r="A70706" s="4"/>
    </row>
    <row r="70707" spans="1:1" x14ac:dyDescent="0.25">
      <c r="A70707" s="4"/>
    </row>
    <row r="70708" spans="1:1" x14ac:dyDescent="0.25">
      <c r="A70708" s="4"/>
    </row>
    <row r="70709" spans="1:1" x14ac:dyDescent="0.25">
      <c r="A70709" s="4"/>
    </row>
    <row r="70710" spans="1:1" x14ac:dyDescent="0.25">
      <c r="A70710" s="4"/>
    </row>
    <row r="70711" spans="1:1" x14ac:dyDescent="0.25">
      <c r="A70711" s="4"/>
    </row>
    <row r="70712" spans="1:1" x14ac:dyDescent="0.25">
      <c r="A70712" s="4"/>
    </row>
    <row r="70713" spans="1:1" x14ac:dyDescent="0.25">
      <c r="A70713" s="4"/>
    </row>
    <row r="70714" spans="1:1" x14ac:dyDescent="0.25">
      <c r="A70714" s="4"/>
    </row>
    <row r="70715" spans="1:1" x14ac:dyDescent="0.25">
      <c r="A70715" s="4"/>
    </row>
    <row r="70716" spans="1:1" x14ac:dyDescent="0.25">
      <c r="A70716" s="4"/>
    </row>
    <row r="70717" spans="1:1" x14ac:dyDescent="0.25">
      <c r="A70717" s="4"/>
    </row>
    <row r="70718" spans="1:1" x14ac:dyDescent="0.25">
      <c r="A70718" s="4"/>
    </row>
    <row r="70719" spans="1:1" x14ac:dyDescent="0.25">
      <c r="A70719" s="4"/>
    </row>
    <row r="70720" spans="1:1" x14ac:dyDescent="0.25">
      <c r="A70720" s="4"/>
    </row>
    <row r="70721" spans="1:1" x14ac:dyDescent="0.25">
      <c r="A70721" s="4"/>
    </row>
    <row r="70722" spans="1:1" x14ac:dyDescent="0.25">
      <c r="A70722" s="4"/>
    </row>
    <row r="70723" spans="1:1" x14ac:dyDescent="0.25">
      <c r="A70723" s="4"/>
    </row>
    <row r="70724" spans="1:1" x14ac:dyDescent="0.25">
      <c r="A70724" s="4"/>
    </row>
    <row r="70725" spans="1:1" x14ac:dyDescent="0.25">
      <c r="A70725" s="4"/>
    </row>
    <row r="70726" spans="1:1" x14ac:dyDescent="0.25">
      <c r="A70726" s="4"/>
    </row>
    <row r="70727" spans="1:1" x14ac:dyDescent="0.25">
      <c r="A70727" s="4"/>
    </row>
    <row r="70728" spans="1:1" x14ac:dyDescent="0.25">
      <c r="A70728" s="4"/>
    </row>
    <row r="70729" spans="1:1" x14ac:dyDescent="0.25">
      <c r="A70729" s="4"/>
    </row>
    <row r="70730" spans="1:1" x14ac:dyDescent="0.25">
      <c r="A70730" s="4"/>
    </row>
    <row r="70731" spans="1:1" x14ac:dyDescent="0.25">
      <c r="A70731" s="4"/>
    </row>
    <row r="70732" spans="1:1" x14ac:dyDescent="0.25">
      <c r="A70732" s="4"/>
    </row>
    <row r="70733" spans="1:1" x14ac:dyDescent="0.25">
      <c r="A70733" s="4"/>
    </row>
    <row r="70734" spans="1:1" x14ac:dyDescent="0.25">
      <c r="A70734" s="4"/>
    </row>
    <row r="70735" spans="1:1" x14ac:dyDescent="0.25">
      <c r="A70735" s="4"/>
    </row>
    <row r="70736" spans="1:1" x14ac:dyDescent="0.25">
      <c r="A70736" s="4"/>
    </row>
    <row r="70737" spans="1:1" x14ac:dyDescent="0.25">
      <c r="A70737" s="4"/>
    </row>
    <row r="70738" spans="1:1" x14ac:dyDescent="0.25">
      <c r="A70738" s="4"/>
    </row>
    <row r="70739" spans="1:1" x14ac:dyDescent="0.25">
      <c r="A70739" s="4"/>
    </row>
    <row r="70740" spans="1:1" x14ac:dyDescent="0.25">
      <c r="A70740" s="4"/>
    </row>
    <row r="70741" spans="1:1" x14ac:dyDescent="0.25">
      <c r="A70741" s="4"/>
    </row>
    <row r="70742" spans="1:1" x14ac:dyDescent="0.25">
      <c r="A70742" s="4"/>
    </row>
    <row r="70743" spans="1:1" x14ac:dyDescent="0.25">
      <c r="A70743" s="4"/>
    </row>
    <row r="70744" spans="1:1" x14ac:dyDescent="0.25">
      <c r="A70744" s="4"/>
    </row>
    <row r="70745" spans="1:1" x14ac:dyDescent="0.25">
      <c r="A70745" s="4"/>
    </row>
    <row r="70746" spans="1:1" x14ac:dyDescent="0.25">
      <c r="A70746" s="4"/>
    </row>
    <row r="70747" spans="1:1" x14ac:dyDescent="0.25">
      <c r="A70747" s="4"/>
    </row>
    <row r="70748" spans="1:1" x14ac:dyDescent="0.25">
      <c r="A70748" s="4"/>
    </row>
    <row r="70749" spans="1:1" x14ac:dyDescent="0.25">
      <c r="A70749" s="4"/>
    </row>
    <row r="70750" spans="1:1" x14ac:dyDescent="0.25">
      <c r="A70750" s="4"/>
    </row>
    <row r="70751" spans="1:1" x14ac:dyDescent="0.25">
      <c r="A70751" s="4"/>
    </row>
    <row r="70752" spans="1:1" x14ac:dyDescent="0.25">
      <c r="A70752" s="4"/>
    </row>
    <row r="70753" spans="1:1" x14ac:dyDescent="0.25">
      <c r="A70753" s="4"/>
    </row>
    <row r="70754" spans="1:1" x14ac:dyDescent="0.25">
      <c r="A70754" s="4"/>
    </row>
    <row r="70755" spans="1:1" x14ac:dyDescent="0.25">
      <c r="A70755" s="4"/>
    </row>
    <row r="70756" spans="1:1" x14ac:dyDescent="0.25">
      <c r="A70756" s="4"/>
    </row>
    <row r="70757" spans="1:1" x14ac:dyDescent="0.25">
      <c r="A70757" s="4"/>
    </row>
    <row r="70758" spans="1:1" x14ac:dyDescent="0.25">
      <c r="A70758" s="4"/>
    </row>
    <row r="70759" spans="1:1" x14ac:dyDescent="0.25">
      <c r="A70759" s="4"/>
    </row>
    <row r="70760" spans="1:1" x14ac:dyDescent="0.25">
      <c r="A70760" s="4"/>
    </row>
    <row r="70761" spans="1:1" x14ac:dyDescent="0.25">
      <c r="A70761" s="4"/>
    </row>
    <row r="70762" spans="1:1" x14ac:dyDescent="0.25">
      <c r="A70762" s="4"/>
    </row>
    <row r="70763" spans="1:1" x14ac:dyDescent="0.25">
      <c r="A70763" s="4"/>
    </row>
    <row r="70764" spans="1:1" x14ac:dyDescent="0.25">
      <c r="A70764" s="4"/>
    </row>
    <row r="70765" spans="1:1" x14ac:dyDescent="0.25">
      <c r="A70765" s="4"/>
    </row>
    <row r="70766" spans="1:1" x14ac:dyDescent="0.25">
      <c r="A70766" s="4"/>
    </row>
    <row r="70767" spans="1:1" x14ac:dyDescent="0.25">
      <c r="A70767" s="4"/>
    </row>
    <row r="70768" spans="1:1" x14ac:dyDescent="0.25">
      <c r="A70768" s="4"/>
    </row>
    <row r="70769" spans="1:1" x14ac:dyDescent="0.25">
      <c r="A70769" s="4"/>
    </row>
    <row r="70770" spans="1:1" x14ac:dyDescent="0.25">
      <c r="A70770" s="4"/>
    </row>
    <row r="70771" spans="1:1" x14ac:dyDescent="0.25">
      <c r="A70771" s="4"/>
    </row>
    <row r="70772" spans="1:1" x14ac:dyDescent="0.25">
      <c r="A70772" s="4"/>
    </row>
    <row r="70773" spans="1:1" x14ac:dyDescent="0.25">
      <c r="A70773" s="4"/>
    </row>
    <row r="70774" spans="1:1" x14ac:dyDescent="0.25">
      <c r="A70774" s="4"/>
    </row>
    <row r="70775" spans="1:1" x14ac:dyDescent="0.25">
      <c r="A70775" s="4"/>
    </row>
    <row r="70776" spans="1:1" x14ac:dyDescent="0.25">
      <c r="A70776" s="4"/>
    </row>
    <row r="70777" spans="1:1" x14ac:dyDescent="0.25">
      <c r="A70777" s="4"/>
    </row>
    <row r="70778" spans="1:1" x14ac:dyDescent="0.25">
      <c r="A70778" s="4"/>
    </row>
    <row r="70779" spans="1:1" x14ac:dyDescent="0.25">
      <c r="A70779" s="4"/>
    </row>
    <row r="70780" spans="1:1" x14ac:dyDescent="0.25">
      <c r="A70780" s="4"/>
    </row>
    <row r="70781" spans="1:1" x14ac:dyDescent="0.25">
      <c r="A70781" s="4"/>
    </row>
    <row r="70782" spans="1:1" x14ac:dyDescent="0.25">
      <c r="A70782" s="4"/>
    </row>
    <row r="70783" spans="1:1" x14ac:dyDescent="0.25">
      <c r="A70783" s="4"/>
    </row>
    <row r="70784" spans="1:1" x14ac:dyDescent="0.25">
      <c r="A70784" s="4"/>
    </row>
    <row r="70785" spans="1:1" x14ac:dyDescent="0.25">
      <c r="A70785" s="4"/>
    </row>
    <row r="70786" spans="1:1" x14ac:dyDescent="0.25">
      <c r="A70786" s="4"/>
    </row>
    <row r="70787" spans="1:1" x14ac:dyDescent="0.25">
      <c r="A70787" s="4"/>
    </row>
    <row r="70788" spans="1:1" x14ac:dyDescent="0.25">
      <c r="A70788" s="4"/>
    </row>
    <row r="70789" spans="1:1" x14ac:dyDescent="0.25">
      <c r="A70789" s="4"/>
    </row>
    <row r="70790" spans="1:1" x14ac:dyDescent="0.25">
      <c r="A70790" s="4"/>
    </row>
    <row r="70791" spans="1:1" x14ac:dyDescent="0.25">
      <c r="A70791" s="4"/>
    </row>
    <row r="70792" spans="1:1" x14ac:dyDescent="0.25">
      <c r="A70792" s="4"/>
    </row>
    <row r="70793" spans="1:1" x14ac:dyDescent="0.25">
      <c r="A70793" s="4"/>
    </row>
    <row r="70794" spans="1:1" x14ac:dyDescent="0.25">
      <c r="A70794" s="4"/>
    </row>
    <row r="70795" spans="1:1" x14ac:dyDescent="0.25">
      <c r="A70795" s="4"/>
    </row>
    <row r="70796" spans="1:1" x14ac:dyDescent="0.25">
      <c r="A70796" s="4"/>
    </row>
    <row r="70797" spans="1:1" x14ac:dyDescent="0.25">
      <c r="A70797" s="4"/>
    </row>
    <row r="70798" spans="1:1" x14ac:dyDescent="0.25">
      <c r="A70798" s="4"/>
    </row>
    <row r="70799" spans="1:1" x14ac:dyDescent="0.25">
      <c r="A70799" s="4"/>
    </row>
    <row r="70800" spans="1:1" x14ac:dyDescent="0.25">
      <c r="A70800" s="4"/>
    </row>
    <row r="70801" spans="1:1" x14ac:dyDescent="0.25">
      <c r="A70801" s="4"/>
    </row>
    <row r="70802" spans="1:1" x14ac:dyDescent="0.25">
      <c r="A70802" s="4"/>
    </row>
    <row r="70803" spans="1:1" x14ac:dyDescent="0.25">
      <c r="A70803" s="4"/>
    </row>
    <row r="70804" spans="1:1" x14ac:dyDescent="0.25">
      <c r="A70804" s="4"/>
    </row>
    <row r="70805" spans="1:1" x14ac:dyDescent="0.25">
      <c r="A70805" s="4"/>
    </row>
    <row r="70806" spans="1:1" x14ac:dyDescent="0.25">
      <c r="A70806" s="4"/>
    </row>
    <row r="70807" spans="1:1" x14ac:dyDescent="0.25">
      <c r="A70807" s="4"/>
    </row>
    <row r="70808" spans="1:1" x14ac:dyDescent="0.25">
      <c r="A70808" s="4"/>
    </row>
    <row r="70809" spans="1:1" x14ac:dyDescent="0.25">
      <c r="A70809" s="4"/>
    </row>
    <row r="70810" spans="1:1" x14ac:dyDescent="0.25">
      <c r="A70810" s="4"/>
    </row>
    <row r="70811" spans="1:1" x14ac:dyDescent="0.25">
      <c r="A70811" s="4"/>
    </row>
    <row r="70812" spans="1:1" x14ac:dyDescent="0.25">
      <c r="A70812" s="4"/>
    </row>
    <row r="70813" spans="1:1" x14ac:dyDescent="0.25">
      <c r="A70813" s="4"/>
    </row>
    <row r="70814" spans="1:1" x14ac:dyDescent="0.25">
      <c r="A70814" s="4"/>
    </row>
    <row r="70815" spans="1:1" x14ac:dyDescent="0.25">
      <c r="A70815" s="4"/>
    </row>
    <row r="70816" spans="1:1" x14ac:dyDescent="0.25">
      <c r="A70816" s="4"/>
    </row>
    <row r="70817" spans="1:1" x14ac:dyDescent="0.25">
      <c r="A70817" s="4"/>
    </row>
    <row r="70818" spans="1:1" x14ac:dyDescent="0.25">
      <c r="A70818" s="4"/>
    </row>
    <row r="70819" spans="1:1" x14ac:dyDescent="0.25">
      <c r="A70819" s="4"/>
    </row>
    <row r="70820" spans="1:1" x14ac:dyDescent="0.25">
      <c r="A70820" s="4"/>
    </row>
    <row r="70821" spans="1:1" x14ac:dyDescent="0.25">
      <c r="A70821" s="4"/>
    </row>
    <row r="70822" spans="1:1" x14ac:dyDescent="0.25">
      <c r="A70822" s="4"/>
    </row>
    <row r="70823" spans="1:1" x14ac:dyDescent="0.25">
      <c r="A70823" s="4"/>
    </row>
    <row r="70824" spans="1:1" x14ac:dyDescent="0.25">
      <c r="A70824" s="4"/>
    </row>
    <row r="70825" spans="1:1" x14ac:dyDescent="0.25">
      <c r="A70825" s="4"/>
    </row>
    <row r="70826" spans="1:1" x14ac:dyDescent="0.25">
      <c r="A70826" s="4"/>
    </row>
    <row r="70827" spans="1:1" x14ac:dyDescent="0.25">
      <c r="A70827" s="4"/>
    </row>
    <row r="70828" spans="1:1" x14ac:dyDescent="0.25">
      <c r="A70828" s="4"/>
    </row>
    <row r="70829" spans="1:1" x14ac:dyDescent="0.25">
      <c r="A70829" s="4"/>
    </row>
    <row r="70830" spans="1:1" x14ac:dyDescent="0.25">
      <c r="A70830" s="4"/>
    </row>
    <row r="70831" spans="1:1" x14ac:dyDescent="0.25">
      <c r="A70831" s="4"/>
    </row>
    <row r="70832" spans="1:1" x14ac:dyDescent="0.25">
      <c r="A70832" s="4"/>
    </row>
    <row r="70833" spans="1:1" x14ac:dyDescent="0.25">
      <c r="A70833" s="4"/>
    </row>
    <row r="70834" spans="1:1" x14ac:dyDescent="0.25">
      <c r="A70834" s="4"/>
    </row>
    <row r="70835" spans="1:1" x14ac:dyDescent="0.25">
      <c r="A70835" s="4"/>
    </row>
    <row r="70836" spans="1:1" x14ac:dyDescent="0.25">
      <c r="A70836" s="4"/>
    </row>
    <row r="70837" spans="1:1" x14ac:dyDescent="0.25">
      <c r="A70837" s="4"/>
    </row>
    <row r="70838" spans="1:1" x14ac:dyDescent="0.25">
      <c r="A70838" s="4"/>
    </row>
    <row r="70839" spans="1:1" x14ac:dyDescent="0.25">
      <c r="A70839" s="4"/>
    </row>
    <row r="70840" spans="1:1" x14ac:dyDescent="0.25">
      <c r="A70840" s="4"/>
    </row>
    <row r="70841" spans="1:1" x14ac:dyDescent="0.25">
      <c r="A70841" s="4"/>
    </row>
    <row r="70842" spans="1:1" x14ac:dyDescent="0.25">
      <c r="A70842" s="4"/>
    </row>
    <row r="70843" spans="1:1" x14ac:dyDescent="0.25">
      <c r="A70843" s="4"/>
    </row>
    <row r="70844" spans="1:1" x14ac:dyDescent="0.25">
      <c r="A70844" s="4"/>
    </row>
    <row r="70845" spans="1:1" x14ac:dyDescent="0.25">
      <c r="A70845" s="4"/>
    </row>
    <row r="70846" spans="1:1" x14ac:dyDescent="0.25">
      <c r="A70846" s="4"/>
    </row>
    <row r="70847" spans="1:1" x14ac:dyDescent="0.25">
      <c r="A70847" s="4"/>
    </row>
    <row r="70848" spans="1:1" x14ac:dyDescent="0.25">
      <c r="A70848" s="4"/>
    </row>
    <row r="70849" spans="1:1" x14ac:dyDescent="0.25">
      <c r="A70849" s="4"/>
    </row>
    <row r="70850" spans="1:1" x14ac:dyDescent="0.25">
      <c r="A70850" s="4"/>
    </row>
    <row r="70851" spans="1:1" x14ac:dyDescent="0.25">
      <c r="A70851" s="4"/>
    </row>
    <row r="70852" spans="1:1" x14ac:dyDescent="0.25">
      <c r="A70852" s="4"/>
    </row>
    <row r="70853" spans="1:1" x14ac:dyDescent="0.25">
      <c r="A70853" s="4"/>
    </row>
    <row r="70854" spans="1:1" x14ac:dyDescent="0.25">
      <c r="A70854" s="4"/>
    </row>
    <row r="70855" spans="1:1" x14ac:dyDescent="0.25">
      <c r="A70855" s="4"/>
    </row>
    <row r="70856" spans="1:1" x14ac:dyDescent="0.25">
      <c r="A70856" s="4"/>
    </row>
    <row r="70857" spans="1:1" x14ac:dyDescent="0.25">
      <c r="A70857" s="4"/>
    </row>
    <row r="70858" spans="1:1" x14ac:dyDescent="0.25">
      <c r="A70858" s="4"/>
    </row>
    <row r="70859" spans="1:1" x14ac:dyDescent="0.25">
      <c r="A70859" s="4"/>
    </row>
    <row r="70860" spans="1:1" x14ac:dyDescent="0.25">
      <c r="A70860" s="4"/>
    </row>
    <row r="70861" spans="1:1" x14ac:dyDescent="0.25">
      <c r="A70861" s="4"/>
    </row>
    <row r="70862" spans="1:1" x14ac:dyDescent="0.25">
      <c r="A70862" s="4"/>
    </row>
    <row r="70863" spans="1:1" x14ac:dyDescent="0.25">
      <c r="A70863" s="4"/>
    </row>
    <row r="70864" spans="1:1" x14ac:dyDescent="0.25">
      <c r="A70864" s="4"/>
    </row>
    <row r="70865" spans="1:1" x14ac:dyDescent="0.25">
      <c r="A70865" s="4"/>
    </row>
    <row r="70866" spans="1:1" x14ac:dyDescent="0.25">
      <c r="A70866" s="4"/>
    </row>
    <row r="70867" spans="1:1" x14ac:dyDescent="0.25">
      <c r="A70867" s="4"/>
    </row>
    <row r="70868" spans="1:1" x14ac:dyDescent="0.25">
      <c r="A70868" s="4"/>
    </row>
    <row r="70869" spans="1:1" x14ac:dyDescent="0.25">
      <c r="A70869" s="4"/>
    </row>
    <row r="70870" spans="1:1" x14ac:dyDescent="0.25">
      <c r="A70870" s="4"/>
    </row>
    <row r="70871" spans="1:1" x14ac:dyDescent="0.25">
      <c r="A70871" s="4"/>
    </row>
    <row r="70872" spans="1:1" x14ac:dyDescent="0.25">
      <c r="A70872" s="4"/>
    </row>
    <row r="70873" spans="1:1" x14ac:dyDescent="0.25">
      <c r="A70873" s="4"/>
    </row>
    <row r="70874" spans="1:1" x14ac:dyDescent="0.25">
      <c r="A70874" s="4"/>
    </row>
    <row r="70875" spans="1:1" x14ac:dyDescent="0.25">
      <c r="A70875" s="4"/>
    </row>
    <row r="70876" spans="1:1" x14ac:dyDescent="0.25">
      <c r="A70876" s="4"/>
    </row>
    <row r="70877" spans="1:1" x14ac:dyDescent="0.25">
      <c r="A70877" s="4"/>
    </row>
    <row r="70878" spans="1:1" x14ac:dyDescent="0.25">
      <c r="A70878" s="4"/>
    </row>
    <row r="70879" spans="1:1" x14ac:dyDescent="0.25">
      <c r="A70879" s="4"/>
    </row>
    <row r="70880" spans="1:1" x14ac:dyDescent="0.25">
      <c r="A70880" s="4"/>
    </row>
    <row r="70881" spans="1:1" x14ac:dyDescent="0.25">
      <c r="A70881" s="4"/>
    </row>
    <row r="70882" spans="1:1" x14ac:dyDescent="0.25">
      <c r="A70882" s="4"/>
    </row>
    <row r="70883" spans="1:1" x14ac:dyDescent="0.25">
      <c r="A70883" s="4"/>
    </row>
    <row r="70884" spans="1:1" x14ac:dyDescent="0.25">
      <c r="A70884" s="4"/>
    </row>
    <row r="70885" spans="1:1" x14ac:dyDescent="0.25">
      <c r="A70885" s="4"/>
    </row>
    <row r="70886" spans="1:1" x14ac:dyDescent="0.25">
      <c r="A70886" s="4"/>
    </row>
    <row r="70887" spans="1:1" x14ac:dyDescent="0.25">
      <c r="A70887" s="4"/>
    </row>
    <row r="70888" spans="1:1" x14ac:dyDescent="0.25">
      <c r="A70888" s="4"/>
    </row>
    <row r="70889" spans="1:1" x14ac:dyDescent="0.25">
      <c r="A70889" s="4"/>
    </row>
    <row r="70890" spans="1:1" x14ac:dyDescent="0.25">
      <c r="A70890" s="4"/>
    </row>
    <row r="70891" spans="1:1" x14ac:dyDescent="0.25">
      <c r="A70891" s="4"/>
    </row>
    <row r="70892" spans="1:1" x14ac:dyDescent="0.25">
      <c r="A70892" s="4"/>
    </row>
    <row r="70893" spans="1:1" x14ac:dyDescent="0.25">
      <c r="A70893" s="4"/>
    </row>
    <row r="70894" spans="1:1" x14ac:dyDescent="0.25">
      <c r="A70894" s="4"/>
    </row>
    <row r="70895" spans="1:1" x14ac:dyDescent="0.25">
      <c r="A70895" s="4"/>
    </row>
    <row r="70896" spans="1:1" x14ac:dyDescent="0.25">
      <c r="A70896" s="4"/>
    </row>
    <row r="70897" spans="1:1" x14ac:dyDescent="0.25">
      <c r="A70897" s="4"/>
    </row>
    <row r="70898" spans="1:1" x14ac:dyDescent="0.25">
      <c r="A70898" s="4"/>
    </row>
    <row r="70899" spans="1:1" x14ac:dyDescent="0.25">
      <c r="A70899" s="4"/>
    </row>
    <row r="70900" spans="1:1" x14ac:dyDescent="0.25">
      <c r="A70900" s="4"/>
    </row>
    <row r="70901" spans="1:1" x14ac:dyDescent="0.25">
      <c r="A70901" s="4"/>
    </row>
    <row r="70902" spans="1:1" x14ac:dyDescent="0.25">
      <c r="A70902" s="4"/>
    </row>
    <row r="70903" spans="1:1" x14ac:dyDescent="0.25">
      <c r="A70903" s="4"/>
    </row>
    <row r="70904" spans="1:1" x14ac:dyDescent="0.25">
      <c r="A70904" s="4"/>
    </row>
    <row r="70905" spans="1:1" x14ac:dyDescent="0.25">
      <c r="A70905" s="4"/>
    </row>
    <row r="70906" spans="1:1" x14ac:dyDescent="0.25">
      <c r="A70906" s="4"/>
    </row>
    <row r="70907" spans="1:1" x14ac:dyDescent="0.25">
      <c r="A70907" s="4"/>
    </row>
    <row r="70908" spans="1:1" x14ac:dyDescent="0.25">
      <c r="A70908" s="4"/>
    </row>
    <row r="70909" spans="1:1" x14ac:dyDescent="0.25">
      <c r="A70909" s="4"/>
    </row>
    <row r="70910" spans="1:1" x14ac:dyDescent="0.25">
      <c r="A70910" s="4"/>
    </row>
    <row r="70911" spans="1:1" x14ac:dyDescent="0.25">
      <c r="A70911" s="4"/>
    </row>
    <row r="70912" spans="1:1" x14ac:dyDescent="0.25">
      <c r="A70912" s="4"/>
    </row>
    <row r="70913" spans="1:1" x14ac:dyDescent="0.25">
      <c r="A70913" s="4"/>
    </row>
    <row r="70914" spans="1:1" x14ac:dyDescent="0.25">
      <c r="A70914" s="4"/>
    </row>
    <row r="70915" spans="1:1" x14ac:dyDescent="0.25">
      <c r="A70915" s="4"/>
    </row>
    <row r="70916" spans="1:1" x14ac:dyDescent="0.25">
      <c r="A70916" s="4"/>
    </row>
    <row r="70917" spans="1:1" x14ac:dyDescent="0.25">
      <c r="A70917" s="4"/>
    </row>
    <row r="70918" spans="1:1" x14ac:dyDescent="0.25">
      <c r="A70918" s="4"/>
    </row>
    <row r="70919" spans="1:1" x14ac:dyDescent="0.25">
      <c r="A70919" s="4"/>
    </row>
    <row r="70920" spans="1:1" x14ac:dyDescent="0.25">
      <c r="A70920" s="4"/>
    </row>
    <row r="70921" spans="1:1" x14ac:dyDescent="0.25">
      <c r="A70921" s="4"/>
    </row>
    <row r="70922" spans="1:1" x14ac:dyDescent="0.25">
      <c r="A70922" s="4"/>
    </row>
    <row r="70923" spans="1:1" x14ac:dyDescent="0.25">
      <c r="A70923" s="4"/>
    </row>
    <row r="70924" spans="1:1" x14ac:dyDescent="0.25">
      <c r="A70924" s="4"/>
    </row>
    <row r="70925" spans="1:1" x14ac:dyDescent="0.25">
      <c r="A70925" s="4"/>
    </row>
    <row r="70926" spans="1:1" x14ac:dyDescent="0.25">
      <c r="A70926" s="4"/>
    </row>
    <row r="70927" spans="1:1" x14ac:dyDescent="0.25">
      <c r="A70927" s="4"/>
    </row>
    <row r="70928" spans="1:1" x14ac:dyDescent="0.25">
      <c r="A70928" s="4"/>
    </row>
    <row r="70929" spans="1:1" x14ac:dyDescent="0.25">
      <c r="A70929" s="4"/>
    </row>
    <row r="70930" spans="1:1" x14ac:dyDescent="0.25">
      <c r="A70930" s="4"/>
    </row>
    <row r="70931" spans="1:1" x14ac:dyDescent="0.25">
      <c r="A70931" s="4"/>
    </row>
    <row r="70932" spans="1:1" x14ac:dyDescent="0.25">
      <c r="A70932" s="4"/>
    </row>
    <row r="70933" spans="1:1" x14ac:dyDescent="0.25">
      <c r="A70933" s="4"/>
    </row>
    <row r="70934" spans="1:1" x14ac:dyDescent="0.25">
      <c r="A70934" s="4"/>
    </row>
    <row r="70935" spans="1:1" x14ac:dyDescent="0.25">
      <c r="A70935" s="4"/>
    </row>
    <row r="70936" spans="1:1" x14ac:dyDescent="0.25">
      <c r="A70936" s="4"/>
    </row>
    <row r="70937" spans="1:1" x14ac:dyDescent="0.25">
      <c r="A70937" s="4"/>
    </row>
    <row r="70938" spans="1:1" x14ac:dyDescent="0.25">
      <c r="A70938" s="4"/>
    </row>
    <row r="70939" spans="1:1" x14ac:dyDescent="0.25">
      <c r="A70939" s="4"/>
    </row>
    <row r="70940" spans="1:1" x14ac:dyDescent="0.25">
      <c r="A70940" s="4"/>
    </row>
    <row r="70941" spans="1:1" x14ac:dyDescent="0.25">
      <c r="A70941" s="4"/>
    </row>
    <row r="70942" spans="1:1" x14ac:dyDescent="0.25">
      <c r="A70942" s="4"/>
    </row>
    <row r="70943" spans="1:1" x14ac:dyDescent="0.25">
      <c r="A70943" s="4"/>
    </row>
    <row r="70944" spans="1:1" x14ac:dyDescent="0.25">
      <c r="A70944" s="4"/>
    </row>
    <row r="70945" spans="1:1" x14ac:dyDescent="0.25">
      <c r="A70945" s="4"/>
    </row>
    <row r="70946" spans="1:1" x14ac:dyDescent="0.25">
      <c r="A70946" s="4"/>
    </row>
    <row r="70947" spans="1:1" x14ac:dyDescent="0.25">
      <c r="A70947" s="4"/>
    </row>
    <row r="70948" spans="1:1" x14ac:dyDescent="0.25">
      <c r="A70948" s="4"/>
    </row>
    <row r="70949" spans="1:1" x14ac:dyDescent="0.25">
      <c r="A70949" s="4"/>
    </row>
    <row r="70950" spans="1:1" x14ac:dyDescent="0.25">
      <c r="A70950" s="4"/>
    </row>
    <row r="70951" spans="1:1" x14ac:dyDescent="0.25">
      <c r="A70951" s="4"/>
    </row>
    <row r="70952" spans="1:1" x14ac:dyDescent="0.25">
      <c r="A70952" s="4"/>
    </row>
    <row r="70953" spans="1:1" x14ac:dyDescent="0.25">
      <c r="A70953" s="4"/>
    </row>
    <row r="70954" spans="1:1" x14ac:dyDescent="0.25">
      <c r="A70954" s="4"/>
    </row>
    <row r="70955" spans="1:1" x14ac:dyDescent="0.25">
      <c r="A70955" s="4"/>
    </row>
    <row r="70956" spans="1:1" x14ac:dyDescent="0.25">
      <c r="A70956" s="4"/>
    </row>
    <row r="70957" spans="1:1" x14ac:dyDescent="0.25">
      <c r="A70957" s="4"/>
    </row>
    <row r="70958" spans="1:1" x14ac:dyDescent="0.25">
      <c r="A70958" s="4"/>
    </row>
    <row r="70959" spans="1:1" x14ac:dyDescent="0.25">
      <c r="A70959" s="4"/>
    </row>
    <row r="70960" spans="1:1" x14ac:dyDescent="0.25">
      <c r="A70960" s="4"/>
    </row>
    <row r="70961" spans="1:1" x14ac:dyDescent="0.25">
      <c r="A70961" s="4"/>
    </row>
    <row r="70962" spans="1:1" x14ac:dyDescent="0.25">
      <c r="A70962" s="4"/>
    </row>
    <row r="70963" spans="1:1" x14ac:dyDescent="0.25">
      <c r="A70963" s="4"/>
    </row>
    <row r="70964" spans="1:1" x14ac:dyDescent="0.25">
      <c r="A70964" s="4"/>
    </row>
    <row r="70965" spans="1:1" x14ac:dyDescent="0.25">
      <c r="A70965" s="4"/>
    </row>
    <row r="70966" spans="1:1" x14ac:dyDescent="0.25">
      <c r="A70966" s="4"/>
    </row>
    <row r="70967" spans="1:1" x14ac:dyDescent="0.25">
      <c r="A70967" s="4"/>
    </row>
    <row r="70968" spans="1:1" x14ac:dyDescent="0.25">
      <c r="A70968" s="4"/>
    </row>
    <row r="70969" spans="1:1" x14ac:dyDescent="0.25">
      <c r="A70969" s="4"/>
    </row>
    <row r="70970" spans="1:1" x14ac:dyDescent="0.25">
      <c r="A70970" s="4"/>
    </row>
    <row r="70971" spans="1:1" x14ac:dyDescent="0.25">
      <c r="A70971" s="4"/>
    </row>
    <row r="70972" spans="1:1" x14ac:dyDescent="0.25">
      <c r="A70972" s="4"/>
    </row>
    <row r="70973" spans="1:1" x14ac:dyDescent="0.25">
      <c r="A70973" s="4"/>
    </row>
    <row r="70974" spans="1:1" x14ac:dyDescent="0.25">
      <c r="A70974" s="4"/>
    </row>
    <row r="70975" spans="1:1" x14ac:dyDescent="0.25">
      <c r="A70975" s="4"/>
    </row>
    <row r="70976" spans="1:1" x14ac:dyDescent="0.25">
      <c r="A70976" s="4"/>
    </row>
    <row r="70977" spans="1:1" x14ac:dyDescent="0.25">
      <c r="A70977" s="4"/>
    </row>
    <row r="70978" spans="1:1" x14ac:dyDescent="0.25">
      <c r="A70978" s="4"/>
    </row>
    <row r="70979" spans="1:1" x14ac:dyDescent="0.25">
      <c r="A70979" s="4"/>
    </row>
    <row r="70980" spans="1:1" x14ac:dyDescent="0.25">
      <c r="A70980" s="4"/>
    </row>
    <row r="70981" spans="1:1" x14ac:dyDescent="0.25">
      <c r="A70981" s="4"/>
    </row>
    <row r="70982" spans="1:1" x14ac:dyDescent="0.25">
      <c r="A70982" s="4"/>
    </row>
    <row r="70983" spans="1:1" x14ac:dyDescent="0.25">
      <c r="A70983" s="4"/>
    </row>
    <row r="70984" spans="1:1" x14ac:dyDescent="0.25">
      <c r="A70984" s="4"/>
    </row>
    <row r="70985" spans="1:1" x14ac:dyDescent="0.25">
      <c r="A70985" s="4"/>
    </row>
    <row r="70986" spans="1:1" x14ac:dyDescent="0.25">
      <c r="A70986" s="4"/>
    </row>
    <row r="70987" spans="1:1" x14ac:dyDescent="0.25">
      <c r="A70987" s="4"/>
    </row>
    <row r="70988" spans="1:1" x14ac:dyDescent="0.25">
      <c r="A70988" s="4"/>
    </row>
    <row r="70989" spans="1:1" x14ac:dyDescent="0.25">
      <c r="A70989" s="4"/>
    </row>
    <row r="70990" spans="1:1" x14ac:dyDescent="0.25">
      <c r="A70990" s="4"/>
    </row>
    <row r="70991" spans="1:1" x14ac:dyDescent="0.25">
      <c r="A70991" s="4"/>
    </row>
    <row r="70992" spans="1:1" x14ac:dyDescent="0.25">
      <c r="A70992" s="4"/>
    </row>
    <row r="70993" spans="1:1" x14ac:dyDescent="0.25">
      <c r="A70993" s="4"/>
    </row>
    <row r="70994" spans="1:1" x14ac:dyDescent="0.25">
      <c r="A70994" s="4"/>
    </row>
    <row r="70995" spans="1:1" x14ac:dyDescent="0.25">
      <c r="A70995" s="4"/>
    </row>
    <row r="70996" spans="1:1" x14ac:dyDescent="0.25">
      <c r="A70996" s="4"/>
    </row>
    <row r="70997" spans="1:1" x14ac:dyDescent="0.25">
      <c r="A70997" s="4"/>
    </row>
    <row r="70998" spans="1:1" x14ac:dyDescent="0.25">
      <c r="A70998" s="4"/>
    </row>
    <row r="70999" spans="1:1" x14ac:dyDescent="0.25">
      <c r="A70999" s="4"/>
    </row>
    <row r="71000" spans="1:1" x14ac:dyDescent="0.25">
      <c r="A71000" s="4"/>
    </row>
    <row r="71001" spans="1:1" x14ac:dyDescent="0.25">
      <c r="A71001" s="4"/>
    </row>
    <row r="71002" spans="1:1" x14ac:dyDescent="0.25">
      <c r="A71002" s="4"/>
    </row>
    <row r="71003" spans="1:1" x14ac:dyDescent="0.25">
      <c r="A71003" s="4"/>
    </row>
    <row r="71004" spans="1:1" x14ac:dyDescent="0.25">
      <c r="A71004" s="4"/>
    </row>
    <row r="71005" spans="1:1" x14ac:dyDescent="0.25">
      <c r="A71005" s="4"/>
    </row>
    <row r="71006" spans="1:1" x14ac:dyDescent="0.25">
      <c r="A71006" s="4"/>
    </row>
    <row r="71007" spans="1:1" x14ac:dyDescent="0.25">
      <c r="A71007" s="4"/>
    </row>
    <row r="71008" spans="1:1" x14ac:dyDescent="0.25">
      <c r="A71008" s="4"/>
    </row>
    <row r="71009" spans="1:1" x14ac:dyDescent="0.25">
      <c r="A71009" s="4"/>
    </row>
    <row r="71010" spans="1:1" x14ac:dyDescent="0.25">
      <c r="A71010" s="4"/>
    </row>
    <row r="71011" spans="1:1" x14ac:dyDescent="0.25">
      <c r="A71011" s="4"/>
    </row>
    <row r="71012" spans="1:1" x14ac:dyDescent="0.25">
      <c r="A71012" s="4"/>
    </row>
    <row r="71013" spans="1:1" x14ac:dyDescent="0.25">
      <c r="A71013" s="4"/>
    </row>
    <row r="71014" spans="1:1" x14ac:dyDescent="0.25">
      <c r="A71014" s="4"/>
    </row>
    <row r="71015" spans="1:1" x14ac:dyDescent="0.25">
      <c r="A71015" s="4"/>
    </row>
    <row r="71016" spans="1:1" x14ac:dyDescent="0.25">
      <c r="A71016" s="4"/>
    </row>
    <row r="71017" spans="1:1" x14ac:dyDescent="0.25">
      <c r="A71017" s="4"/>
    </row>
    <row r="71018" spans="1:1" x14ac:dyDescent="0.25">
      <c r="A71018" s="4"/>
    </row>
    <row r="71019" spans="1:1" x14ac:dyDescent="0.25">
      <c r="A71019" s="4"/>
    </row>
    <row r="71020" spans="1:1" x14ac:dyDescent="0.25">
      <c r="A71020" s="4"/>
    </row>
    <row r="71021" spans="1:1" x14ac:dyDescent="0.25">
      <c r="A71021" s="4"/>
    </row>
    <row r="71022" spans="1:1" x14ac:dyDescent="0.25">
      <c r="A71022" s="4"/>
    </row>
    <row r="71023" spans="1:1" x14ac:dyDescent="0.25">
      <c r="A71023" s="4"/>
    </row>
    <row r="71024" spans="1:1" x14ac:dyDescent="0.25">
      <c r="A71024" s="4"/>
    </row>
    <row r="71025" spans="1:1" x14ac:dyDescent="0.25">
      <c r="A71025" s="4"/>
    </row>
    <row r="71026" spans="1:1" x14ac:dyDescent="0.25">
      <c r="A71026" s="4"/>
    </row>
    <row r="71027" spans="1:1" x14ac:dyDescent="0.25">
      <c r="A71027" s="4"/>
    </row>
    <row r="71028" spans="1:1" x14ac:dyDescent="0.25">
      <c r="A71028" s="4"/>
    </row>
    <row r="71029" spans="1:1" x14ac:dyDescent="0.25">
      <c r="A71029" s="4"/>
    </row>
    <row r="71030" spans="1:1" x14ac:dyDescent="0.25">
      <c r="A71030" s="4"/>
    </row>
    <row r="71031" spans="1:1" x14ac:dyDescent="0.25">
      <c r="A71031" s="4"/>
    </row>
    <row r="71032" spans="1:1" x14ac:dyDescent="0.25">
      <c r="A71032" s="4"/>
    </row>
    <row r="71033" spans="1:1" x14ac:dyDescent="0.25">
      <c r="A71033" s="4"/>
    </row>
    <row r="71034" spans="1:1" x14ac:dyDescent="0.25">
      <c r="A71034" s="4"/>
    </row>
    <row r="71035" spans="1:1" x14ac:dyDescent="0.25">
      <c r="A71035" s="4"/>
    </row>
    <row r="71036" spans="1:1" x14ac:dyDescent="0.25">
      <c r="A71036" s="4"/>
    </row>
    <row r="71037" spans="1:1" x14ac:dyDescent="0.25">
      <c r="A71037" s="4"/>
    </row>
    <row r="71038" spans="1:1" x14ac:dyDescent="0.25">
      <c r="A71038" s="4"/>
    </row>
    <row r="71039" spans="1:1" x14ac:dyDescent="0.25">
      <c r="A71039" s="4"/>
    </row>
    <row r="71040" spans="1:1" x14ac:dyDescent="0.25">
      <c r="A71040" s="4"/>
    </row>
    <row r="71041" spans="1:1" x14ac:dyDescent="0.25">
      <c r="A71041" s="4"/>
    </row>
    <row r="71042" spans="1:1" x14ac:dyDescent="0.25">
      <c r="A71042" s="4"/>
    </row>
    <row r="71043" spans="1:1" x14ac:dyDescent="0.25">
      <c r="A71043" s="4"/>
    </row>
    <row r="71044" spans="1:1" x14ac:dyDescent="0.25">
      <c r="A71044" s="4"/>
    </row>
    <row r="71045" spans="1:1" x14ac:dyDescent="0.25">
      <c r="A71045" s="4"/>
    </row>
    <row r="71046" spans="1:1" x14ac:dyDescent="0.25">
      <c r="A71046" s="4"/>
    </row>
    <row r="71047" spans="1:1" x14ac:dyDescent="0.25">
      <c r="A71047" s="4"/>
    </row>
    <row r="71048" spans="1:1" x14ac:dyDescent="0.25">
      <c r="A71048" s="4"/>
    </row>
    <row r="71049" spans="1:1" x14ac:dyDescent="0.25">
      <c r="A71049" s="4"/>
    </row>
    <row r="71050" spans="1:1" x14ac:dyDescent="0.25">
      <c r="A71050" s="4"/>
    </row>
    <row r="71051" spans="1:1" x14ac:dyDescent="0.25">
      <c r="A71051" s="4"/>
    </row>
    <row r="71052" spans="1:1" x14ac:dyDescent="0.25">
      <c r="A71052" s="4"/>
    </row>
    <row r="71053" spans="1:1" x14ac:dyDescent="0.25">
      <c r="A71053" s="4"/>
    </row>
    <row r="71054" spans="1:1" x14ac:dyDescent="0.25">
      <c r="A71054" s="4"/>
    </row>
    <row r="71055" spans="1:1" x14ac:dyDescent="0.25">
      <c r="A71055" s="4"/>
    </row>
    <row r="71056" spans="1:1" x14ac:dyDescent="0.25">
      <c r="A71056" s="4"/>
    </row>
    <row r="71057" spans="1:1" x14ac:dyDescent="0.25">
      <c r="A71057" s="4"/>
    </row>
    <row r="71058" spans="1:1" x14ac:dyDescent="0.25">
      <c r="A71058" s="4"/>
    </row>
    <row r="71059" spans="1:1" x14ac:dyDescent="0.25">
      <c r="A71059" s="4"/>
    </row>
    <row r="71060" spans="1:1" x14ac:dyDescent="0.25">
      <c r="A71060" s="4"/>
    </row>
    <row r="71061" spans="1:1" x14ac:dyDescent="0.25">
      <c r="A71061" s="4"/>
    </row>
    <row r="71062" spans="1:1" x14ac:dyDescent="0.25">
      <c r="A71062" s="4"/>
    </row>
    <row r="71063" spans="1:1" x14ac:dyDescent="0.25">
      <c r="A71063" s="4"/>
    </row>
    <row r="71064" spans="1:1" x14ac:dyDescent="0.25">
      <c r="A71064" s="4"/>
    </row>
    <row r="71065" spans="1:1" x14ac:dyDescent="0.25">
      <c r="A71065" s="4"/>
    </row>
    <row r="71066" spans="1:1" x14ac:dyDescent="0.25">
      <c r="A71066" s="4"/>
    </row>
    <row r="71067" spans="1:1" x14ac:dyDescent="0.25">
      <c r="A71067" s="4"/>
    </row>
    <row r="71068" spans="1:1" x14ac:dyDescent="0.25">
      <c r="A71068" s="4"/>
    </row>
    <row r="71069" spans="1:1" x14ac:dyDescent="0.25">
      <c r="A71069" s="4"/>
    </row>
    <row r="71070" spans="1:1" x14ac:dyDescent="0.25">
      <c r="A71070" s="4"/>
    </row>
    <row r="71071" spans="1:1" x14ac:dyDescent="0.25">
      <c r="A71071" s="4"/>
    </row>
    <row r="71072" spans="1:1" x14ac:dyDescent="0.25">
      <c r="A71072" s="4"/>
    </row>
    <row r="71073" spans="1:1" x14ac:dyDescent="0.25">
      <c r="A71073" s="4"/>
    </row>
    <row r="71074" spans="1:1" x14ac:dyDescent="0.25">
      <c r="A71074" s="4"/>
    </row>
    <row r="71075" spans="1:1" x14ac:dyDescent="0.25">
      <c r="A71075" s="4"/>
    </row>
    <row r="71076" spans="1:1" x14ac:dyDescent="0.25">
      <c r="A71076" s="4"/>
    </row>
    <row r="71077" spans="1:1" x14ac:dyDescent="0.25">
      <c r="A71077" s="4"/>
    </row>
    <row r="71078" spans="1:1" x14ac:dyDescent="0.25">
      <c r="A71078" s="4"/>
    </row>
    <row r="71079" spans="1:1" x14ac:dyDescent="0.25">
      <c r="A71079" s="4"/>
    </row>
    <row r="71080" spans="1:1" x14ac:dyDescent="0.25">
      <c r="A71080" s="4"/>
    </row>
    <row r="71081" spans="1:1" x14ac:dyDescent="0.25">
      <c r="A71081" s="4"/>
    </row>
    <row r="71082" spans="1:1" x14ac:dyDescent="0.25">
      <c r="A71082" s="4"/>
    </row>
    <row r="71083" spans="1:1" x14ac:dyDescent="0.25">
      <c r="A71083" s="4"/>
    </row>
    <row r="71084" spans="1:1" x14ac:dyDescent="0.25">
      <c r="A71084" s="4"/>
    </row>
    <row r="71085" spans="1:1" x14ac:dyDescent="0.25">
      <c r="A71085" s="4"/>
    </row>
    <row r="71086" spans="1:1" x14ac:dyDescent="0.25">
      <c r="A71086" s="4"/>
    </row>
    <row r="71087" spans="1:1" x14ac:dyDescent="0.25">
      <c r="A71087" s="4"/>
    </row>
    <row r="71088" spans="1:1" x14ac:dyDescent="0.25">
      <c r="A71088" s="4"/>
    </row>
    <row r="71089" spans="1:1" x14ac:dyDescent="0.25">
      <c r="A71089" s="4"/>
    </row>
    <row r="71090" spans="1:1" x14ac:dyDescent="0.25">
      <c r="A71090" s="4"/>
    </row>
    <row r="71091" spans="1:1" x14ac:dyDescent="0.25">
      <c r="A71091" s="4"/>
    </row>
    <row r="71092" spans="1:1" x14ac:dyDescent="0.25">
      <c r="A71092" s="4"/>
    </row>
    <row r="71093" spans="1:1" x14ac:dyDescent="0.25">
      <c r="A71093" s="4"/>
    </row>
    <row r="71094" spans="1:1" x14ac:dyDescent="0.25">
      <c r="A71094" s="4"/>
    </row>
    <row r="71095" spans="1:1" x14ac:dyDescent="0.25">
      <c r="A71095" s="4"/>
    </row>
    <row r="71096" spans="1:1" x14ac:dyDescent="0.25">
      <c r="A71096" s="4"/>
    </row>
    <row r="71097" spans="1:1" x14ac:dyDescent="0.25">
      <c r="A71097" s="4"/>
    </row>
    <row r="71098" spans="1:1" x14ac:dyDescent="0.25">
      <c r="A71098" s="4"/>
    </row>
    <row r="71099" spans="1:1" x14ac:dyDescent="0.25">
      <c r="A71099" s="4"/>
    </row>
    <row r="71100" spans="1:1" x14ac:dyDescent="0.25">
      <c r="A71100" s="4"/>
    </row>
    <row r="71101" spans="1:1" x14ac:dyDescent="0.25">
      <c r="A71101" s="4"/>
    </row>
    <row r="71102" spans="1:1" x14ac:dyDescent="0.25">
      <c r="A71102" s="4"/>
    </row>
    <row r="71103" spans="1:1" x14ac:dyDescent="0.25">
      <c r="A71103" s="4"/>
    </row>
    <row r="71104" spans="1:1" x14ac:dyDescent="0.25">
      <c r="A71104" s="4"/>
    </row>
    <row r="71105" spans="1:1" x14ac:dyDescent="0.25">
      <c r="A71105" s="4"/>
    </row>
    <row r="71106" spans="1:1" x14ac:dyDescent="0.25">
      <c r="A71106" s="4"/>
    </row>
    <row r="71107" spans="1:1" x14ac:dyDescent="0.25">
      <c r="A71107" s="4"/>
    </row>
    <row r="71108" spans="1:1" x14ac:dyDescent="0.25">
      <c r="A71108" s="4"/>
    </row>
    <row r="71109" spans="1:1" x14ac:dyDescent="0.25">
      <c r="A71109" s="4"/>
    </row>
    <row r="71110" spans="1:1" x14ac:dyDescent="0.25">
      <c r="A71110" s="4"/>
    </row>
    <row r="71111" spans="1:1" x14ac:dyDescent="0.25">
      <c r="A71111" s="4"/>
    </row>
    <row r="71112" spans="1:1" x14ac:dyDescent="0.25">
      <c r="A71112" s="4"/>
    </row>
    <row r="71113" spans="1:1" x14ac:dyDescent="0.25">
      <c r="A71113" s="4"/>
    </row>
    <row r="71114" spans="1:1" x14ac:dyDescent="0.25">
      <c r="A71114" s="4"/>
    </row>
    <row r="71115" spans="1:1" x14ac:dyDescent="0.25">
      <c r="A71115" s="4"/>
    </row>
    <row r="71116" spans="1:1" x14ac:dyDescent="0.25">
      <c r="A71116" s="4"/>
    </row>
    <row r="71117" spans="1:1" x14ac:dyDescent="0.25">
      <c r="A71117" s="4"/>
    </row>
    <row r="71118" spans="1:1" x14ac:dyDescent="0.25">
      <c r="A71118" s="4"/>
    </row>
    <row r="71119" spans="1:1" x14ac:dyDescent="0.25">
      <c r="A71119" s="4"/>
    </row>
    <row r="71120" spans="1:1" x14ac:dyDescent="0.25">
      <c r="A71120" s="4"/>
    </row>
    <row r="71121" spans="1:1" x14ac:dyDescent="0.25">
      <c r="A71121" s="4"/>
    </row>
    <row r="71122" spans="1:1" x14ac:dyDescent="0.25">
      <c r="A71122" s="4"/>
    </row>
    <row r="71123" spans="1:1" x14ac:dyDescent="0.25">
      <c r="A71123" s="4"/>
    </row>
    <row r="71124" spans="1:1" x14ac:dyDescent="0.25">
      <c r="A71124" s="4"/>
    </row>
    <row r="71125" spans="1:1" x14ac:dyDescent="0.25">
      <c r="A71125" s="4"/>
    </row>
    <row r="71126" spans="1:1" x14ac:dyDescent="0.25">
      <c r="A71126" s="4"/>
    </row>
    <row r="71127" spans="1:1" x14ac:dyDescent="0.25">
      <c r="A71127" s="4"/>
    </row>
    <row r="71128" spans="1:1" x14ac:dyDescent="0.25">
      <c r="A71128" s="4"/>
    </row>
    <row r="71129" spans="1:1" x14ac:dyDescent="0.25">
      <c r="A71129" s="4"/>
    </row>
    <row r="71130" spans="1:1" x14ac:dyDescent="0.25">
      <c r="A71130" s="4"/>
    </row>
    <row r="71131" spans="1:1" x14ac:dyDescent="0.25">
      <c r="A71131" s="4"/>
    </row>
    <row r="71132" spans="1:1" x14ac:dyDescent="0.25">
      <c r="A71132" s="4"/>
    </row>
    <row r="71133" spans="1:1" x14ac:dyDescent="0.25">
      <c r="A71133" s="4"/>
    </row>
    <row r="71134" spans="1:1" x14ac:dyDescent="0.25">
      <c r="A71134" s="4"/>
    </row>
    <row r="71135" spans="1:1" x14ac:dyDescent="0.25">
      <c r="A71135" s="4"/>
    </row>
    <row r="71136" spans="1:1" x14ac:dyDescent="0.25">
      <c r="A71136" s="4"/>
    </row>
    <row r="71137" spans="1:1" x14ac:dyDescent="0.25">
      <c r="A71137" s="4"/>
    </row>
    <row r="71138" spans="1:1" x14ac:dyDescent="0.25">
      <c r="A71138" s="4"/>
    </row>
    <row r="71139" spans="1:1" x14ac:dyDescent="0.25">
      <c r="A71139" s="4"/>
    </row>
    <row r="71140" spans="1:1" x14ac:dyDescent="0.25">
      <c r="A71140" s="4"/>
    </row>
    <row r="71141" spans="1:1" x14ac:dyDescent="0.25">
      <c r="A71141" s="4"/>
    </row>
    <row r="71142" spans="1:1" x14ac:dyDescent="0.25">
      <c r="A71142" s="4"/>
    </row>
    <row r="71143" spans="1:1" x14ac:dyDescent="0.25">
      <c r="A71143" s="4"/>
    </row>
    <row r="71144" spans="1:1" x14ac:dyDescent="0.25">
      <c r="A71144" s="4"/>
    </row>
    <row r="71145" spans="1:1" x14ac:dyDescent="0.25">
      <c r="A71145" s="4"/>
    </row>
    <row r="71146" spans="1:1" x14ac:dyDescent="0.25">
      <c r="A71146" s="4"/>
    </row>
    <row r="71147" spans="1:1" x14ac:dyDescent="0.25">
      <c r="A71147" s="4"/>
    </row>
    <row r="71148" spans="1:1" x14ac:dyDescent="0.25">
      <c r="A71148" s="4"/>
    </row>
    <row r="71149" spans="1:1" x14ac:dyDescent="0.25">
      <c r="A71149" s="4"/>
    </row>
    <row r="71150" spans="1:1" x14ac:dyDescent="0.25">
      <c r="A71150" s="4"/>
    </row>
    <row r="71151" spans="1:1" x14ac:dyDescent="0.25">
      <c r="A71151" s="4"/>
    </row>
    <row r="71152" spans="1:1" x14ac:dyDescent="0.25">
      <c r="A71152" s="4"/>
    </row>
    <row r="71153" spans="1:1" x14ac:dyDescent="0.25">
      <c r="A71153" s="4"/>
    </row>
    <row r="71154" spans="1:1" x14ac:dyDescent="0.25">
      <c r="A71154" s="4"/>
    </row>
    <row r="71155" spans="1:1" x14ac:dyDescent="0.25">
      <c r="A71155" s="4"/>
    </row>
    <row r="71156" spans="1:1" x14ac:dyDescent="0.25">
      <c r="A71156" s="4"/>
    </row>
    <row r="71157" spans="1:1" x14ac:dyDescent="0.25">
      <c r="A71157" s="4"/>
    </row>
    <row r="71158" spans="1:1" x14ac:dyDescent="0.25">
      <c r="A71158" s="4"/>
    </row>
    <row r="71159" spans="1:1" x14ac:dyDescent="0.25">
      <c r="A71159" s="4"/>
    </row>
    <row r="71160" spans="1:1" x14ac:dyDescent="0.25">
      <c r="A71160" s="4"/>
    </row>
    <row r="71161" spans="1:1" x14ac:dyDescent="0.25">
      <c r="A71161" s="4"/>
    </row>
    <row r="71162" spans="1:1" x14ac:dyDescent="0.25">
      <c r="A71162" s="4"/>
    </row>
    <row r="71163" spans="1:1" x14ac:dyDescent="0.25">
      <c r="A71163" s="4"/>
    </row>
    <row r="71164" spans="1:1" x14ac:dyDescent="0.25">
      <c r="A71164" s="4"/>
    </row>
    <row r="71165" spans="1:1" x14ac:dyDescent="0.25">
      <c r="A71165" s="4"/>
    </row>
    <row r="71166" spans="1:1" x14ac:dyDescent="0.25">
      <c r="A71166" s="4"/>
    </row>
    <row r="71167" spans="1:1" x14ac:dyDescent="0.25">
      <c r="A71167" s="4"/>
    </row>
    <row r="71168" spans="1:1" x14ac:dyDescent="0.25">
      <c r="A71168" s="4"/>
    </row>
    <row r="71169" spans="1:1" x14ac:dyDescent="0.25">
      <c r="A71169" s="4"/>
    </row>
    <row r="71170" spans="1:1" x14ac:dyDescent="0.25">
      <c r="A71170" s="4"/>
    </row>
    <row r="71171" spans="1:1" x14ac:dyDescent="0.25">
      <c r="A71171" s="4"/>
    </row>
    <row r="71172" spans="1:1" x14ac:dyDescent="0.25">
      <c r="A71172" s="4"/>
    </row>
    <row r="71173" spans="1:1" x14ac:dyDescent="0.25">
      <c r="A71173" s="4"/>
    </row>
    <row r="71174" spans="1:1" x14ac:dyDescent="0.25">
      <c r="A71174" s="4"/>
    </row>
    <row r="71175" spans="1:1" x14ac:dyDescent="0.25">
      <c r="A71175" s="4"/>
    </row>
    <row r="71176" spans="1:1" x14ac:dyDescent="0.25">
      <c r="A71176" s="4"/>
    </row>
    <row r="71177" spans="1:1" x14ac:dyDescent="0.25">
      <c r="A71177" s="4"/>
    </row>
    <row r="71178" spans="1:1" x14ac:dyDescent="0.25">
      <c r="A71178" s="4"/>
    </row>
    <row r="71179" spans="1:1" x14ac:dyDescent="0.25">
      <c r="A71179" s="4"/>
    </row>
    <row r="71180" spans="1:1" x14ac:dyDescent="0.25">
      <c r="A71180" s="4"/>
    </row>
    <row r="71181" spans="1:1" x14ac:dyDescent="0.25">
      <c r="A71181" s="4"/>
    </row>
    <row r="71182" spans="1:1" x14ac:dyDescent="0.25">
      <c r="A71182" s="4"/>
    </row>
    <row r="71183" spans="1:1" x14ac:dyDescent="0.25">
      <c r="A71183" s="4"/>
    </row>
    <row r="71184" spans="1:1" x14ac:dyDescent="0.25">
      <c r="A71184" s="4"/>
    </row>
    <row r="71185" spans="1:1" x14ac:dyDescent="0.25">
      <c r="A71185" s="4"/>
    </row>
    <row r="71186" spans="1:1" x14ac:dyDescent="0.25">
      <c r="A71186" s="4"/>
    </row>
    <row r="71187" spans="1:1" x14ac:dyDescent="0.25">
      <c r="A71187" s="4"/>
    </row>
    <row r="71188" spans="1:1" x14ac:dyDescent="0.25">
      <c r="A71188" s="4"/>
    </row>
    <row r="71189" spans="1:1" x14ac:dyDescent="0.25">
      <c r="A71189" s="4"/>
    </row>
    <row r="71190" spans="1:1" x14ac:dyDescent="0.25">
      <c r="A71190" s="4"/>
    </row>
    <row r="71191" spans="1:1" x14ac:dyDescent="0.25">
      <c r="A71191" s="4"/>
    </row>
    <row r="71192" spans="1:1" x14ac:dyDescent="0.25">
      <c r="A71192" s="4"/>
    </row>
    <row r="71193" spans="1:1" x14ac:dyDescent="0.25">
      <c r="A71193" s="4"/>
    </row>
    <row r="71194" spans="1:1" x14ac:dyDescent="0.25">
      <c r="A71194" s="4"/>
    </row>
    <row r="71195" spans="1:1" x14ac:dyDescent="0.25">
      <c r="A71195" s="4"/>
    </row>
    <row r="71196" spans="1:1" x14ac:dyDescent="0.25">
      <c r="A71196" s="4"/>
    </row>
    <row r="71197" spans="1:1" x14ac:dyDescent="0.25">
      <c r="A71197" s="4"/>
    </row>
    <row r="71198" spans="1:1" x14ac:dyDescent="0.25">
      <c r="A71198" s="4"/>
    </row>
    <row r="71199" spans="1:1" x14ac:dyDescent="0.25">
      <c r="A71199" s="4"/>
    </row>
    <row r="71200" spans="1:1" x14ac:dyDescent="0.25">
      <c r="A71200" s="4"/>
    </row>
    <row r="71201" spans="1:1" x14ac:dyDescent="0.25">
      <c r="A71201" s="4"/>
    </row>
    <row r="71202" spans="1:1" x14ac:dyDescent="0.25">
      <c r="A71202" s="4"/>
    </row>
    <row r="71203" spans="1:1" x14ac:dyDescent="0.25">
      <c r="A71203" s="4"/>
    </row>
    <row r="71204" spans="1:1" x14ac:dyDescent="0.25">
      <c r="A71204" s="4"/>
    </row>
    <row r="71205" spans="1:1" x14ac:dyDescent="0.25">
      <c r="A71205" s="4"/>
    </row>
    <row r="71206" spans="1:1" x14ac:dyDescent="0.25">
      <c r="A71206" s="4"/>
    </row>
    <row r="71207" spans="1:1" x14ac:dyDescent="0.25">
      <c r="A71207" s="4"/>
    </row>
    <row r="71208" spans="1:1" x14ac:dyDescent="0.25">
      <c r="A71208" s="4"/>
    </row>
    <row r="71209" spans="1:1" x14ac:dyDescent="0.25">
      <c r="A71209" s="4"/>
    </row>
    <row r="71210" spans="1:1" x14ac:dyDescent="0.25">
      <c r="A71210" s="4"/>
    </row>
    <row r="71211" spans="1:1" x14ac:dyDescent="0.25">
      <c r="A71211" s="4"/>
    </row>
    <row r="71212" spans="1:1" x14ac:dyDescent="0.25">
      <c r="A71212" s="4"/>
    </row>
    <row r="71213" spans="1:1" x14ac:dyDescent="0.25">
      <c r="A71213" s="4"/>
    </row>
    <row r="71214" spans="1:1" x14ac:dyDescent="0.25">
      <c r="A71214" s="4"/>
    </row>
    <row r="71215" spans="1:1" x14ac:dyDescent="0.25">
      <c r="A71215" s="4"/>
    </row>
    <row r="71216" spans="1:1" x14ac:dyDescent="0.25">
      <c r="A71216" s="4"/>
    </row>
    <row r="71217" spans="1:1" x14ac:dyDescent="0.25">
      <c r="A71217" s="4"/>
    </row>
    <row r="71218" spans="1:1" x14ac:dyDescent="0.25">
      <c r="A71218" s="4"/>
    </row>
    <row r="71219" spans="1:1" x14ac:dyDescent="0.25">
      <c r="A71219" s="4"/>
    </row>
    <row r="71220" spans="1:1" x14ac:dyDescent="0.25">
      <c r="A71220" s="4"/>
    </row>
    <row r="71221" spans="1:1" x14ac:dyDescent="0.25">
      <c r="A71221" s="4"/>
    </row>
    <row r="71222" spans="1:1" x14ac:dyDescent="0.25">
      <c r="A71222" s="4"/>
    </row>
    <row r="71223" spans="1:1" x14ac:dyDescent="0.25">
      <c r="A71223" s="4"/>
    </row>
    <row r="71224" spans="1:1" x14ac:dyDescent="0.25">
      <c r="A71224" s="4"/>
    </row>
    <row r="71225" spans="1:1" x14ac:dyDescent="0.25">
      <c r="A71225" s="4"/>
    </row>
    <row r="71226" spans="1:1" x14ac:dyDescent="0.25">
      <c r="A71226" s="4"/>
    </row>
    <row r="71227" spans="1:1" x14ac:dyDescent="0.25">
      <c r="A71227" s="4"/>
    </row>
    <row r="71228" spans="1:1" x14ac:dyDescent="0.25">
      <c r="A71228" s="4"/>
    </row>
    <row r="71229" spans="1:1" x14ac:dyDescent="0.25">
      <c r="A71229" s="4"/>
    </row>
    <row r="71230" spans="1:1" x14ac:dyDescent="0.25">
      <c r="A71230" s="4"/>
    </row>
    <row r="71231" spans="1:1" x14ac:dyDescent="0.25">
      <c r="A71231" s="4"/>
    </row>
    <row r="71232" spans="1:1" x14ac:dyDescent="0.25">
      <c r="A71232" s="4"/>
    </row>
    <row r="71233" spans="1:1" x14ac:dyDescent="0.25">
      <c r="A71233" s="4"/>
    </row>
    <row r="71234" spans="1:1" x14ac:dyDescent="0.25">
      <c r="A71234" s="4"/>
    </row>
    <row r="71235" spans="1:1" x14ac:dyDescent="0.25">
      <c r="A71235" s="4"/>
    </row>
    <row r="71236" spans="1:1" x14ac:dyDescent="0.25">
      <c r="A71236" s="4"/>
    </row>
    <row r="71237" spans="1:1" x14ac:dyDescent="0.25">
      <c r="A71237" s="4"/>
    </row>
    <row r="71238" spans="1:1" x14ac:dyDescent="0.25">
      <c r="A71238" s="4"/>
    </row>
    <row r="71239" spans="1:1" x14ac:dyDescent="0.25">
      <c r="A71239" s="4"/>
    </row>
    <row r="71240" spans="1:1" x14ac:dyDescent="0.25">
      <c r="A71240" s="4"/>
    </row>
    <row r="71241" spans="1:1" x14ac:dyDescent="0.25">
      <c r="A71241" s="4"/>
    </row>
    <row r="71242" spans="1:1" x14ac:dyDescent="0.25">
      <c r="A71242" s="4"/>
    </row>
    <row r="71243" spans="1:1" x14ac:dyDescent="0.25">
      <c r="A71243" s="4"/>
    </row>
    <row r="71244" spans="1:1" x14ac:dyDescent="0.25">
      <c r="A71244" s="4"/>
    </row>
    <row r="71245" spans="1:1" x14ac:dyDescent="0.25">
      <c r="A71245" s="4"/>
    </row>
    <row r="71246" spans="1:1" x14ac:dyDescent="0.25">
      <c r="A71246" s="4"/>
    </row>
    <row r="71247" spans="1:1" x14ac:dyDescent="0.25">
      <c r="A71247" s="4"/>
    </row>
    <row r="71248" spans="1:1" x14ac:dyDescent="0.25">
      <c r="A71248" s="4"/>
    </row>
    <row r="71249" spans="1:1" x14ac:dyDescent="0.25">
      <c r="A71249" s="4"/>
    </row>
    <row r="71250" spans="1:1" x14ac:dyDescent="0.25">
      <c r="A71250" s="4"/>
    </row>
    <row r="71251" spans="1:1" x14ac:dyDescent="0.25">
      <c r="A71251" s="4"/>
    </row>
    <row r="71252" spans="1:1" x14ac:dyDescent="0.25">
      <c r="A71252" s="4"/>
    </row>
    <row r="71253" spans="1:1" x14ac:dyDescent="0.25">
      <c r="A71253" s="4"/>
    </row>
    <row r="71254" spans="1:1" x14ac:dyDescent="0.25">
      <c r="A71254" s="4"/>
    </row>
    <row r="71255" spans="1:1" x14ac:dyDescent="0.25">
      <c r="A71255" s="4"/>
    </row>
    <row r="71256" spans="1:1" x14ac:dyDescent="0.25">
      <c r="A71256" s="4"/>
    </row>
    <row r="71257" spans="1:1" x14ac:dyDescent="0.25">
      <c r="A71257" s="4"/>
    </row>
    <row r="71258" spans="1:1" x14ac:dyDescent="0.25">
      <c r="A71258" s="4"/>
    </row>
    <row r="71259" spans="1:1" x14ac:dyDescent="0.25">
      <c r="A71259" s="4"/>
    </row>
    <row r="71260" spans="1:1" x14ac:dyDescent="0.25">
      <c r="A71260" s="4"/>
    </row>
    <row r="71261" spans="1:1" x14ac:dyDescent="0.25">
      <c r="A71261" s="4"/>
    </row>
    <row r="71262" spans="1:1" x14ac:dyDescent="0.25">
      <c r="A71262" s="4"/>
    </row>
    <row r="71263" spans="1:1" x14ac:dyDescent="0.25">
      <c r="A71263" s="4"/>
    </row>
    <row r="71264" spans="1:1" x14ac:dyDescent="0.25">
      <c r="A71264" s="4"/>
    </row>
    <row r="71265" spans="1:1" x14ac:dyDescent="0.25">
      <c r="A71265" s="4"/>
    </row>
    <row r="71266" spans="1:1" x14ac:dyDescent="0.25">
      <c r="A71266" s="4"/>
    </row>
    <row r="71267" spans="1:1" x14ac:dyDescent="0.25">
      <c r="A71267" s="4"/>
    </row>
    <row r="71268" spans="1:1" x14ac:dyDescent="0.25">
      <c r="A71268" s="4"/>
    </row>
    <row r="71269" spans="1:1" x14ac:dyDescent="0.25">
      <c r="A71269" s="4"/>
    </row>
    <row r="71270" spans="1:1" x14ac:dyDescent="0.25">
      <c r="A71270" s="4"/>
    </row>
    <row r="71271" spans="1:1" x14ac:dyDescent="0.25">
      <c r="A71271" s="4"/>
    </row>
    <row r="71272" spans="1:1" x14ac:dyDescent="0.25">
      <c r="A71272" s="4"/>
    </row>
    <row r="71273" spans="1:1" x14ac:dyDescent="0.25">
      <c r="A71273" s="4"/>
    </row>
    <row r="71274" spans="1:1" x14ac:dyDescent="0.25">
      <c r="A71274" s="4"/>
    </row>
    <row r="71275" spans="1:1" x14ac:dyDescent="0.25">
      <c r="A71275" s="4"/>
    </row>
    <row r="71276" spans="1:1" x14ac:dyDescent="0.25">
      <c r="A71276" s="4"/>
    </row>
    <row r="71277" spans="1:1" x14ac:dyDescent="0.25">
      <c r="A71277" s="4"/>
    </row>
    <row r="71278" spans="1:1" x14ac:dyDescent="0.25">
      <c r="A71278" s="4"/>
    </row>
    <row r="71279" spans="1:1" x14ac:dyDescent="0.25">
      <c r="A71279" s="4"/>
    </row>
    <row r="71280" spans="1:1" x14ac:dyDescent="0.25">
      <c r="A71280" s="4"/>
    </row>
    <row r="71281" spans="1:1" x14ac:dyDescent="0.25">
      <c r="A71281" s="4"/>
    </row>
    <row r="71282" spans="1:1" x14ac:dyDescent="0.25">
      <c r="A71282" s="4"/>
    </row>
    <row r="71283" spans="1:1" x14ac:dyDescent="0.25">
      <c r="A71283" s="4"/>
    </row>
    <row r="71284" spans="1:1" x14ac:dyDescent="0.25">
      <c r="A71284" s="4"/>
    </row>
    <row r="71285" spans="1:1" x14ac:dyDescent="0.25">
      <c r="A71285" s="4"/>
    </row>
    <row r="71286" spans="1:1" x14ac:dyDescent="0.25">
      <c r="A71286" s="4"/>
    </row>
    <row r="71287" spans="1:1" x14ac:dyDescent="0.25">
      <c r="A71287" s="4"/>
    </row>
    <row r="71288" spans="1:1" x14ac:dyDescent="0.25">
      <c r="A71288" s="4"/>
    </row>
    <row r="71289" spans="1:1" x14ac:dyDescent="0.25">
      <c r="A71289" s="4"/>
    </row>
    <row r="71290" spans="1:1" x14ac:dyDescent="0.25">
      <c r="A71290" s="4"/>
    </row>
    <row r="71291" spans="1:1" x14ac:dyDescent="0.25">
      <c r="A71291" s="4"/>
    </row>
    <row r="71292" spans="1:1" x14ac:dyDescent="0.25">
      <c r="A71292" s="4"/>
    </row>
    <row r="71293" spans="1:1" x14ac:dyDescent="0.25">
      <c r="A71293" s="4"/>
    </row>
    <row r="71294" spans="1:1" x14ac:dyDescent="0.25">
      <c r="A71294" s="4"/>
    </row>
    <row r="71295" spans="1:1" x14ac:dyDescent="0.25">
      <c r="A71295" s="4"/>
    </row>
    <row r="71296" spans="1:1" x14ac:dyDescent="0.25">
      <c r="A71296" s="4"/>
    </row>
    <row r="71297" spans="1:1" x14ac:dyDescent="0.25">
      <c r="A71297" s="4"/>
    </row>
    <row r="71298" spans="1:1" x14ac:dyDescent="0.25">
      <c r="A71298" s="4"/>
    </row>
    <row r="71299" spans="1:1" x14ac:dyDescent="0.25">
      <c r="A71299" s="4"/>
    </row>
    <row r="71300" spans="1:1" x14ac:dyDescent="0.25">
      <c r="A71300" s="4"/>
    </row>
    <row r="71301" spans="1:1" x14ac:dyDescent="0.25">
      <c r="A71301" s="4"/>
    </row>
    <row r="71302" spans="1:1" x14ac:dyDescent="0.25">
      <c r="A71302" s="4"/>
    </row>
    <row r="71303" spans="1:1" x14ac:dyDescent="0.25">
      <c r="A71303" s="4"/>
    </row>
    <row r="71304" spans="1:1" x14ac:dyDescent="0.25">
      <c r="A71304" s="4"/>
    </row>
    <row r="71305" spans="1:1" x14ac:dyDescent="0.25">
      <c r="A71305" s="4"/>
    </row>
    <row r="71306" spans="1:1" x14ac:dyDescent="0.25">
      <c r="A71306" s="4"/>
    </row>
    <row r="71307" spans="1:1" x14ac:dyDescent="0.25">
      <c r="A71307" s="4"/>
    </row>
    <row r="71308" spans="1:1" x14ac:dyDescent="0.25">
      <c r="A71308" s="4"/>
    </row>
    <row r="71309" spans="1:1" x14ac:dyDescent="0.25">
      <c r="A71309" s="4"/>
    </row>
    <row r="71310" spans="1:1" x14ac:dyDescent="0.25">
      <c r="A71310" s="4"/>
    </row>
    <row r="71311" spans="1:1" x14ac:dyDescent="0.25">
      <c r="A71311" s="4"/>
    </row>
    <row r="71312" spans="1:1" x14ac:dyDescent="0.25">
      <c r="A71312" s="4"/>
    </row>
    <row r="71313" spans="1:1" x14ac:dyDescent="0.25">
      <c r="A71313" s="4"/>
    </row>
    <row r="71314" spans="1:1" x14ac:dyDescent="0.25">
      <c r="A71314" s="4"/>
    </row>
    <row r="71315" spans="1:1" x14ac:dyDescent="0.25">
      <c r="A71315" s="4"/>
    </row>
    <row r="71316" spans="1:1" x14ac:dyDescent="0.25">
      <c r="A71316" s="4"/>
    </row>
    <row r="71317" spans="1:1" x14ac:dyDescent="0.25">
      <c r="A71317" s="4"/>
    </row>
    <row r="71318" spans="1:1" x14ac:dyDescent="0.25">
      <c r="A71318" s="4"/>
    </row>
    <row r="71319" spans="1:1" x14ac:dyDescent="0.25">
      <c r="A71319" s="4"/>
    </row>
    <row r="71320" spans="1:1" x14ac:dyDescent="0.25">
      <c r="A71320" s="4"/>
    </row>
    <row r="71321" spans="1:1" x14ac:dyDescent="0.25">
      <c r="A71321" s="4"/>
    </row>
    <row r="71322" spans="1:1" x14ac:dyDescent="0.25">
      <c r="A71322" s="4"/>
    </row>
    <row r="71323" spans="1:1" x14ac:dyDescent="0.25">
      <c r="A71323" s="4"/>
    </row>
    <row r="71324" spans="1:1" x14ac:dyDescent="0.25">
      <c r="A71324" s="4"/>
    </row>
    <row r="71325" spans="1:1" x14ac:dyDescent="0.25">
      <c r="A71325" s="4"/>
    </row>
    <row r="71326" spans="1:1" x14ac:dyDescent="0.25">
      <c r="A71326" s="4"/>
    </row>
    <row r="71327" spans="1:1" x14ac:dyDescent="0.25">
      <c r="A71327" s="4"/>
    </row>
    <row r="71328" spans="1:1" x14ac:dyDescent="0.25">
      <c r="A71328" s="4"/>
    </row>
    <row r="71329" spans="1:1" x14ac:dyDescent="0.25">
      <c r="A71329" s="4"/>
    </row>
    <row r="71330" spans="1:1" x14ac:dyDescent="0.25">
      <c r="A71330" s="4"/>
    </row>
    <row r="71331" spans="1:1" x14ac:dyDescent="0.25">
      <c r="A71331" s="4"/>
    </row>
    <row r="71332" spans="1:1" x14ac:dyDescent="0.25">
      <c r="A71332" s="4"/>
    </row>
    <row r="71333" spans="1:1" x14ac:dyDescent="0.25">
      <c r="A71333" s="4"/>
    </row>
    <row r="71334" spans="1:1" x14ac:dyDescent="0.25">
      <c r="A71334" s="4"/>
    </row>
    <row r="71335" spans="1:1" x14ac:dyDescent="0.25">
      <c r="A71335" s="4"/>
    </row>
    <row r="71336" spans="1:1" x14ac:dyDescent="0.25">
      <c r="A71336" s="4"/>
    </row>
    <row r="71337" spans="1:1" x14ac:dyDescent="0.25">
      <c r="A71337" s="4"/>
    </row>
    <row r="71338" spans="1:1" x14ac:dyDescent="0.25">
      <c r="A71338" s="4"/>
    </row>
    <row r="71339" spans="1:1" x14ac:dyDescent="0.25">
      <c r="A71339" s="4"/>
    </row>
    <row r="71340" spans="1:1" x14ac:dyDescent="0.25">
      <c r="A71340" s="4"/>
    </row>
    <row r="71341" spans="1:1" x14ac:dyDescent="0.25">
      <c r="A71341" s="4"/>
    </row>
    <row r="71342" spans="1:1" x14ac:dyDescent="0.25">
      <c r="A71342" s="4"/>
    </row>
    <row r="71343" spans="1:1" x14ac:dyDescent="0.25">
      <c r="A71343" s="4"/>
    </row>
    <row r="71344" spans="1:1" x14ac:dyDescent="0.25">
      <c r="A71344" s="4"/>
    </row>
    <row r="71345" spans="1:1" x14ac:dyDescent="0.25">
      <c r="A71345" s="4"/>
    </row>
    <row r="71346" spans="1:1" x14ac:dyDescent="0.25">
      <c r="A71346" s="4"/>
    </row>
    <row r="71347" spans="1:1" x14ac:dyDescent="0.25">
      <c r="A71347" s="4"/>
    </row>
    <row r="71348" spans="1:1" x14ac:dyDescent="0.25">
      <c r="A71348" s="4"/>
    </row>
    <row r="71349" spans="1:1" x14ac:dyDescent="0.25">
      <c r="A71349" s="4"/>
    </row>
    <row r="71350" spans="1:1" x14ac:dyDescent="0.25">
      <c r="A71350" s="4"/>
    </row>
    <row r="71351" spans="1:1" x14ac:dyDescent="0.25">
      <c r="A71351" s="4"/>
    </row>
    <row r="71352" spans="1:1" x14ac:dyDescent="0.25">
      <c r="A71352" s="4"/>
    </row>
    <row r="71353" spans="1:1" x14ac:dyDescent="0.25">
      <c r="A71353" s="4"/>
    </row>
    <row r="71354" spans="1:1" x14ac:dyDescent="0.25">
      <c r="A71354" s="4"/>
    </row>
    <row r="71355" spans="1:1" x14ac:dyDescent="0.25">
      <c r="A71355" s="4"/>
    </row>
    <row r="71356" spans="1:1" x14ac:dyDescent="0.25">
      <c r="A71356" s="4"/>
    </row>
    <row r="71357" spans="1:1" x14ac:dyDescent="0.25">
      <c r="A71357" s="4"/>
    </row>
    <row r="71358" spans="1:1" x14ac:dyDescent="0.25">
      <c r="A71358" s="4"/>
    </row>
    <row r="71359" spans="1:1" x14ac:dyDescent="0.25">
      <c r="A71359" s="4"/>
    </row>
    <row r="71360" spans="1:1" x14ac:dyDescent="0.25">
      <c r="A71360" s="4"/>
    </row>
    <row r="71361" spans="1:1" x14ac:dyDescent="0.25">
      <c r="A71361" s="4"/>
    </row>
    <row r="71362" spans="1:1" x14ac:dyDescent="0.25">
      <c r="A71362" s="4"/>
    </row>
    <row r="71363" spans="1:1" x14ac:dyDescent="0.25">
      <c r="A71363" s="4"/>
    </row>
    <row r="71364" spans="1:1" x14ac:dyDescent="0.25">
      <c r="A71364" s="4"/>
    </row>
    <row r="71365" spans="1:1" x14ac:dyDescent="0.25">
      <c r="A71365" s="4"/>
    </row>
    <row r="71366" spans="1:1" x14ac:dyDescent="0.25">
      <c r="A71366" s="4"/>
    </row>
    <row r="71367" spans="1:1" x14ac:dyDescent="0.25">
      <c r="A71367" s="4"/>
    </row>
    <row r="71368" spans="1:1" x14ac:dyDescent="0.25">
      <c r="A71368" s="4"/>
    </row>
    <row r="71369" spans="1:1" x14ac:dyDescent="0.25">
      <c r="A71369" s="4"/>
    </row>
    <row r="71370" spans="1:1" x14ac:dyDescent="0.25">
      <c r="A71370" s="4"/>
    </row>
    <row r="71371" spans="1:1" x14ac:dyDescent="0.25">
      <c r="A71371" s="4"/>
    </row>
    <row r="71372" spans="1:1" x14ac:dyDescent="0.25">
      <c r="A71372" s="4"/>
    </row>
    <row r="71373" spans="1:1" x14ac:dyDescent="0.25">
      <c r="A71373" s="4"/>
    </row>
    <row r="71374" spans="1:1" x14ac:dyDescent="0.25">
      <c r="A71374" s="4"/>
    </row>
    <row r="71375" spans="1:1" x14ac:dyDescent="0.25">
      <c r="A71375" s="4"/>
    </row>
    <row r="71376" spans="1:1" x14ac:dyDescent="0.25">
      <c r="A71376" s="4"/>
    </row>
    <row r="71377" spans="1:1" x14ac:dyDescent="0.25">
      <c r="A71377" s="4"/>
    </row>
    <row r="71378" spans="1:1" x14ac:dyDescent="0.25">
      <c r="A71378" s="4"/>
    </row>
    <row r="71379" spans="1:1" x14ac:dyDescent="0.25">
      <c r="A71379" s="4"/>
    </row>
    <row r="71380" spans="1:1" x14ac:dyDescent="0.25">
      <c r="A71380" s="4"/>
    </row>
    <row r="71381" spans="1:1" x14ac:dyDescent="0.25">
      <c r="A71381" s="4"/>
    </row>
    <row r="71382" spans="1:1" x14ac:dyDescent="0.25">
      <c r="A71382" s="4"/>
    </row>
    <row r="71383" spans="1:1" x14ac:dyDescent="0.25">
      <c r="A71383" s="4"/>
    </row>
    <row r="71384" spans="1:1" x14ac:dyDescent="0.25">
      <c r="A71384" s="4"/>
    </row>
    <row r="71385" spans="1:1" x14ac:dyDescent="0.25">
      <c r="A71385" s="4"/>
    </row>
    <row r="71386" spans="1:1" x14ac:dyDescent="0.25">
      <c r="A71386" s="4"/>
    </row>
    <row r="71387" spans="1:1" x14ac:dyDescent="0.25">
      <c r="A71387" s="4"/>
    </row>
    <row r="71388" spans="1:1" x14ac:dyDescent="0.25">
      <c r="A71388" s="4"/>
    </row>
    <row r="71389" spans="1:1" x14ac:dyDescent="0.25">
      <c r="A71389" s="4"/>
    </row>
    <row r="71390" spans="1:1" x14ac:dyDescent="0.25">
      <c r="A71390" s="4"/>
    </row>
    <row r="71391" spans="1:1" x14ac:dyDescent="0.25">
      <c r="A71391" s="4"/>
    </row>
    <row r="71392" spans="1:1" x14ac:dyDescent="0.25">
      <c r="A71392" s="4"/>
    </row>
    <row r="71393" spans="1:1" x14ac:dyDescent="0.25">
      <c r="A71393" s="4"/>
    </row>
    <row r="71394" spans="1:1" x14ac:dyDescent="0.25">
      <c r="A71394" s="4"/>
    </row>
    <row r="71395" spans="1:1" x14ac:dyDescent="0.25">
      <c r="A71395" s="4"/>
    </row>
    <row r="71396" spans="1:1" x14ac:dyDescent="0.25">
      <c r="A71396" s="4"/>
    </row>
    <row r="71397" spans="1:1" x14ac:dyDescent="0.25">
      <c r="A71397" s="4"/>
    </row>
    <row r="71398" spans="1:1" x14ac:dyDescent="0.25">
      <c r="A71398" s="4"/>
    </row>
    <row r="71399" spans="1:1" x14ac:dyDescent="0.25">
      <c r="A71399" s="4"/>
    </row>
    <row r="71400" spans="1:1" x14ac:dyDescent="0.25">
      <c r="A71400" s="4"/>
    </row>
    <row r="71401" spans="1:1" x14ac:dyDescent="0.25">
      <c r="A71401" s="4"/>
    </row>
    <row r="71402" spans="1:1" x14ac:dyDescent="0.25">
      <c r="A71402" s="4"/>
    </row>
    <row r="71403" spans="1:1" x14ac:dyDescent="0.25">
      <c r="A71403" s="4"/>
    </row>
    <row r="71404" spans="1:1" x14ac:dyDescent="0.25">
      <c r="A71404" s="4"/>
    </row>
    <row r="71405" spans="1:1" x14ac:dyDescent="0.25">
      <c r="A71405" s="4"/>
    </row>
    <row r="71406" spans="1:1" x14ac:dyDescent="0.25">
      <c r="A71406" s="4"/>
    </row>
    <row r="71407" spans="1:1" x14ac:dyDescent="0.25">
      <c r="A71407" s="4"/>
    </row>
    <row r="71408" spans="1:1" x14ac:dyDescent="0.25">
      <c r="A71408" s="4"/>
    </row>
    <row r="71409" spans="1:1" x14ac:dyDescent="0.25">
      <c r="A71409" s="4"/>
    </row>
    <row r="71410" spans="1:1" x14ac:dyDescent="0.25">
      <c r="A71410" s="4"/>
    </row>
    <row r="71411" spans="1:1" x14ac:dyDescent="0.25">
      <c r="A71411" s="4"/>
    </row>
    <row r="71412" spans="1:1" x14ac:dyDescent="0.25">
      <c r="A71412" s="4"/>
    </row>
    <row r="71413" spans="1:1" x14ac:dyDescent="0.25">
      <c r="A71413" s="4"/>
    </row>
    <row r="71414" spans="1:1" x14ac:dyDescent="0.25">
      <c r="A71414" s="4"/>
    </row>
    <row r="71415" spans="1:1" x14ac:dyDescent="0.25">
      <c r="A71415" s="4"/>
    </row>
    <row r="71416" spans="1:1" x14ac:dyDescent="0.25">
      <c r="A71416" s="4"/>
    </row>
    <row r="71417" spans="1:1" x14ac:dyDescent="0.25">
      <c r="A71417" s="4"/>
    </row>
    <row r="71418" spans="1:1" x14ac:dyDescent="0.25">
      <c r="A71418" s="4"/>
    </row>
    <row r="71419" spans="1:1" x14ac:dyDescent="0.25">
      <c r="A71419" s="4"/>
    </row>
    <row r="71420" spans="1:1" x14ac:dyDescent="0.25">
      <c r="A71420" s="4"/>
    </row>
    <row r="71421" spans="1:1" x14ac:dyDescent="0.25">
      <c r="A71421" s="4"/>
    </row>
    <row r="71422" spans="1:1" x14ac:dyDescent="0.25">
      <c r="A71422" s="4"/>
    </row>
    <row r="71423" spans="1:1" x14ac:dyDescent="0.25">
      <c r="A71423" s="4"/>
    </row>
    <row r="71424" spans="1:1" x14ac:dyDescent="0.25">
      <c r="A71424" s="4"/>
    </row>
    <row r="71425" spans="1:1" x14ac:dyDescent="0.25">
      <c r="A71425" s="4"/>
    </row>
    <row r="71426" spans="1:1" x14ac:dyDescent="0.25">
      <c r="A71426" s="4"/>
    </row>
    <row r="71427" spans="1:1" x14ac:dyDescent="0.25">
      <c r="A71427" s="4"/>
    </row>
    <row r="71428" spans="1:1" x14ac:dyDescent="0.25">
      <c r="A71428" s="4"/>
    </row>
    <row r="71429" spans="1:1" x14ac:dyDescent="0.25">
      <c r="A71429" s="4"/>
    </row>
    <row r="71430" spans="1:1" x14ac:dyDescent="0.25">
      <c r="A71430" s="4"/>
    </row>
    <row r="71431" spans="1:1" x14ac:dyDescent="0.25">
      <c r="A71431" s="4"/>
    </row>
    <row r="71432" spans="1:1" x14ac:dyDescent="0.25">
      <c r="A71432" s="4"/>
    </row>
    <row r="71433" spans="1:1" x14ac:dyDescent="0.25">
      <c r="A71433" s="4"/>
    </row>
    <row r="71434" spans="1:1" x14ac:dyDescent="0.25">
      <c r="A71434" s="4"/>
    </row>
    <row r="71435" spans="1:1" x14ac:dyDescent="0.25">
      <c r="A71435" s="4"/>
    </row>
    <row r="71436" spans="1:1" x14ac:dyDescent="0.25">
      <c r="A71436" s="4"/>
    </row>
    <row r="71437" spans="1:1" x14ac:dyDescent="0.25">
      <c r="A71437" s="4"/>
    </row>
    <row r="71438" spans="1:1" x14ac:dyDescent="0.25">
      <c r="A71438" s="4"/>
    </row>
    <row r="71439" spans="1:1" x14ac:dyDescent="0.25">
      <c r="A71439" s="4"/>
    </row>
    <row r="71440" spans="1:1" x14ac:dyDescent="0.25">
      <c r="A71440" s="4"/>
    </row>
    <row r="71441" spans="1:1" x14ac:dyDescent="0.25">
      <c r="A71441" s="4"/>
    </row>
    <row r="71442" spans="1:1" x14ac:dyDescent="0.25">
      <c r="A71442" s="4"/>
    </row>
    <row r="71443" spans="1:1" x14ac:dyDescent="0.25">
      <c r="A71443" s="4"/>
    </row>
    <row r="71444" spans="1:1" x14ac:dyDescent="0.25">
      <c r="A71444" s="4"/>
    </row>
    <row r="71445" spans="1:1" x14ac:dyDescent="0.25">
      <c r="A71445" s="4"/>
    </row>
    <row r="71446" spans="1:1" x14ac:dyDescent="0.25">
      <c r="A71446" s="4"/>
    </row>
    <row r="71447" spans="1:1" x14ac:dyDescent="0.25">
      <c r="A71447" s="4"/>
    </row>
    <row r="71448" spans="1:1" x14ac:dyDescent="0.25">
      <c r="A71448" s="4"/>
    </row>
    <row r="71449" spans="1:1" x14ac:dyDescent="0.25">
      <c r="A71449" s="4"/>
    </row>
    <row r="71450" spans="1:1" x14ac:dyDescent="0.25">
      <c r="A71450" s="4"/>
    </row>
    <row r="71451" spans="1:1" x14ac:dyDescent="0.25">
      <c r="A71451" s="4"/>
    </row>
    <row r="71452" spans="1:1" x14ac:dyDescent="0.25">
      <c r="A71452" s="4"/>
    </row>
    <row r="71453" spans="1:1" x14ac:dyDescent="0.25">
      <c r="A71453" s="4"/>
    </row>
    <row r="71454" spans="1:1" x14ac:dyDescent="0.25">
      <c r="A71454" s="4"/>
    </row>
    <row r="71455" spans="1:1" x14ac:dyDescent="0.25">
      <c r="A71455" s="4"/>
    </row>
    <row r="71456" spans="1:1" x14ac:dyDescent="0.25">
      <c r="A71456" s="4"/>
    </row>
    <row r="71457" spans="1:1" x14ac:dyDescent="0.25">
      <c r="A71457" s="4"/>
    </row>
    <row r="71458" spans="1:1" x14ac:dyDescent="0.25">
      <c r="A71458" s="4"/>
    </row>
    <row r="71459" spans="1:1" x14ac:dyDescent="0.25">
      <c r="A71459" s="4"/>
    </row>
    <row r="71460" spans="1:1" x14ac:dyDescent="0.25">
      <c r="A71460" s="4"/>
    </row>
    <row r="71461" spans="1:1" x14ac:dyDescent="0.25">
      <c r="A71461" s="4"/>
    </row>
    <row r="71462" spans="1:1" x14ac:dyDescent="0.25">
      <c r="A71462" s="4"/>
    </row>
    <row r="71463" spans="1:1" x14ac:dyDescent="0.25">
      <c r="A71463" s="4"/>
    </row>
    <row r="71464" spans="1:1" x14ac:dyDescent="0.25">
      <c r="A71464" s="4"/>
    </row>
    <row r="71465" spans="1:1" x14ac:dyDescent="0.25">
      <c r="A71465" s="4"/>
    </row>
    <row r="71466" spans="1:1" x14ac:dyDescent="0.25">
      <c r="A71466" s="4"/>
    </row>
    <row r="71467" spans="1:1" x14ac:dyDescent="0.25">
      <c r="A71467" s="4"/>
    </row>
    <row r="71468" spans="1:1" x14ac:dyDescent="0.25">
      <c r="A71468" s="4"/>
    </row>
    <row r="71469" spans="1:1" x14ac:dyDescent="0.25">
      <c r="A71469" s="4"/>
    </row>
    <row r="71470" spans="1:1" x14ac:dyDescent="0.25">
      <c r="A71470" s="4"/>
    </row>
    <row r="71471" spans="1:1" x14ac:dyDescent="0.25">
      <c r="A71471" s="4"/>
    </row>
    <row r="71472" spans="1:1" x14ac:dyDescent="0.25">
      <c r="A71472" s="4"/>
    </row>
    <row r="71473" spans="1:1" x14ac:dyDescent="0.25">
      <c r="A71473" s="4"/>
    </row>
    <row r="71474" spans="1:1" x14ac:dyDescent="0.25">
      <c r="A71474" s="4"/>
    </row>
    <row r="71475" spans="1:1" x14ac:dyDescent="0.25">
      <c r="A71475" s="4"/>
    </row>
    <row r="71476" spans="1:1" x14ac:dyDescent="0.25">
      <c r="A71476" s="4"/>
    </row>
    <row r="71477" spans="1:1" x14ac:dyDescent="0.25">
      <c r="A71477" s="4"/>
    </row>
    <row r="71478" spans="1:1" x14ac:dyDescent="0.25">
      <c r="A71478" s="4"/>
    </row>
    <row r="71479" spans="1:1" x14ac:dyDescent="0.25">
      <c r="A71479" s="4"/>
    </row>
    <row r="71480" spans="1:1" x14ac:dyDescent="0.25">
      <c r="A71480" s="4"/>
    </row>
    <row r="71481" spans="1:1" x14ac:dyDescent="0.25">
      <c r="A71481" s="4"/>
    </row>
    <row r="71482" spans="1:1" x14ac:dyDescent="0.25">
      <c r="A71482" s="4"/>
    </row>
    <row r="71483" spans="1:1" x14ac:dyDescent="0.25">
      <c r="A71483" s="4"/>
    </row>
    <row r="71484" spans="1:1" x14ac:dyDescent="0.25">
      <c r="A71484" s="4"/>
    </row>
    <row r="71485" spans="1:1" x14ac:dyDescent="0.25">
      <c r="A71485" s="4"/>
    </row>
    <row r="71486" spans="1:1" x14ac:dyDescent="0.25">
      <c r="A71486" s="4"/>
    </row>
    <row r="71487" spans="1:1" x14ac:dyDescent="0.25">
      <c r="A71487" s="4"/>
    </row>
    <row r="71488" spans="1:1" x14ac:dyDescent="0.25">
      <c r="A71488" s="4"/>
    </row>
    <row r="71489" spans="1:1" x14ac:dyDescent="0.25">
      <c r="A71489" s="4"/>
    </row>
    <row r="71490" spans="1:1" x14ac:dyDescent="0.25">
      <c r="A71490" s="4"/>
    </row>
    <row r="71491" spans="1:1" x14ac:dyDescent="0.25">
      <c r="A71491" s="4"/>
    </row>
    <row r="71492" spans="1:1" x14ac:dyDescent="0.25">
      <c r="A71492" s="4"/>
    </row>
    <row r="71493" spans="1:1" x14ac:dyDescent="0.25">
      <c r="A71493" s="4"/>
    </row>
    <row r="71494" spans="1:1" x14ac:dyDescent="0.25">
      <c r="A71494" s="4"/>
    </row>
    <row r="71495" spans="1:1" x14ac:dyDescent="0.25">
      <c r="A71495" s="4"/>
    </row>
    <row r="71496" spans="1:1" x14ac:dyDescent="0.25">
      <c r="A71496" s="4"/>
    </row>
    <row r="71497" spans="1:1" x14ac:dyDescent="0.25">
      <c r="A71497" s="4"/>
    </row>
    <row r="71498" spans="1:1" x14ac:dyDescent="0.25">
      <c r="A71498" s="4"/>
    </row>
    <row r="71499" spans="1:1" x14ac:dyDescent="0.25">
      <c r="A71499" s="4"/>
    </row>
    <row r="71500" spans="1:1" x14ac:dyDescent="0.25">
      <c r="A71500" s="4"/>
    </row>
    <row r="71501" spans="1:1" x14ac:dyDescent="0.25">
      <c r="A71501" s="4"/>
    </row>
    <row r="71502" spans="1:1" x14ac:dyDescent="0.25">
      <c r="A71502" s="4"/>
    </row>
    <row r="71503" spans="1:1" x14ac:dyDescent="0.25">
      <c r="A71503" s="4"/>
    </row>
    <row r="71504" spans="1:1" x14ac:dyDescent="0.25">
      <c r="A71504" s="4"/>
    </row>
    <row r="71505" spans="1:1" x14ac:dyDescent="0.25">
      <c r="A71505" s="4"/>
    </row>
    <row r="71506" spans="1:1" x14ac:dyDescent="0.25">
      <c r="A71506" s="4"/>
    </row>
    <row r="71507" spans="1:1" x14ac:dyDescent="0.25">
      <c r="A71507" s="4"/>
    </row>
    <row r="71508" spans="1:1" x14ac:dyDescent="0.25">
      <c r="A71508" s="4"/>
    </row>
    <row r="71509" spans="1:1" x14ac:dyDescent="0.25">
      <c r="A71509" s="4"/>
    </row>
    <row r="71510" spans="1:1" x14ac:dyDescent="0.25">
      <c r="A71510" s="4"/>
    </row>
    <row r="71511" spans="1:1" x14ac:dyDescent="0.25">
      <c r="A71511" s="4"/>
    </row>
    <row r="71512" spans="1:1" x14ac:dyDescent="0.25">
      <c r="A71512" s="4"/>
    </row>
    <row r="71513" spans="1:1" x14ac:dyDescent="0.25">
      <c r="A71513" s="4"/>
    </row>
    <row r="71514" spans="1:1" x14ac:dyDescent="0.25">
      <c r="A71514" s="4"/>
    </row>
    <row r="71515" spans="1:1" x14ac:dyDescent="0.25">
      <c r="A71515" s="4"/>
    </row>
    <row r="71516" spans="1:1" x14ac:dyDescent="0.25">
      <c r="A71516" s="4"/>
    </row>
    <row r="71517" spans="1:1" x14ac:dyDescent="0.25">
      <c r="A71517" s="4"/>
    </row>
    <row r="71518" spans="1:1" x14ac:dyDescent="0.25">
      <c r="A71518" s="4"/>
    </row>
    <row r="71519" spans="1:1" x14ac:dyDescent="0.25">
      <c r="A71519" s="4"/>
    </row>
    <row r="71520" spans="1:1" x14ac:dyDescent="0.25">
      <c r="A71520" s="4"/>
    </row>
    <row r="71521" spans="1:1" x14ac:dyDescent="0.25">
      <c r="A71521" s="4"/>
    </row>
    <row r="71522" spans="1:1" x14ac:dyDescent="0.25">
      <c r="A71522" s="4"/>
    </row>
    <row r="71523" spans="1:1" x14ac:dyDescent="0.25">
      <c r="A71523" s="4"/>
    </row>
    <row r="71524" spans="1:1" x14ac:dyDescent="0.25">
      <c r="A71524" s="4"/>
    </row>
    <row r="71525" spans="1:1" x14ac:dyDescent="0.25">
      <c r="A71525" s="4"/>
    </row>
    <row r="71526" spans="1:1" x14ac:dyDescent="0.25">
      <c r="A71526" s="4"/>
    </row>
    <row r="71527" spans="1:1" x14ac:dyDescent="0.25">
      <c r="A71527" s="4"/>
    </row>
    <row r="71528" spans="1:1" x14ac:dyDescent="0.25">
      <c r="A71528" s="4"/>
    </row>
    <row r="71529" spans="1:1" x14ac:dyDescent="0.25">
      <c r="A71529" s="4"/>
    </row>
    <row r="71530" spans="1:1" x14ac:dyDescent="0.25">
      <c r="A71530" s="4"/>
    </row>
    <row r="71531" spans="1:1" x14ac:dyDescent="0.25">
      <c r="A71531" s="4"/>
    </row>
    <row r="71532" spans="1:1" x14ac:dyDescent="0.25">
      <c r="A71532" s="4"/>
    </row>
    <row r="71533" spans="1:1" x14ac:dyDescent="0.25">
      <c r="A71533" s="4"/>
    </row>
    <row r="71534" spans="1:1" x14ac:dyDescent="0.25">
      <c r="A71534" s="4"/>
    </row>
    <row r="71535" spans="1:1" x14ac:dyDescent="0.25">
      <c r="A71535" s="4"/>
    </row>
    <row r="71536" spans="1:1" x14ac:dyDescent="0.25">
      <c r="A71536" s="4"/>
    </row>
    <row r="71537" spans="1:1" x14ac:dyDescent="0.25">
      <c r="A71537" s="4"/>
    </row>
    <row r="71538" spans="1:1" x14ac:dyDescent="0.25">
      <c r="A71538" s="4"/>
    </row>
    <row r="71539" spans="1:1" x14ac:dyDescent="0.25">
      <c r="A71539" s="4"/>
    </row>
    <row r="71540" spans="1:1" x14ac:dyDescent="0.25">
      <c r="A71540" s="4"/>
    </row>
    <row r="71541" spans="1:1" x14ac:dyDescent="0.25">
      <c r="A71541" s="4"/>
    </row>
    <row r="71542" spans="1:1" x14ac:dyDescent="0.25">
      <c r="A71542" s="4"/>
    </row>
    <row r="71543" spans="1:1" x14ac:dyDescent="0.25">
      <c r="A71543" s="4"/>
    </row>
    <row r="71544" spans="1:1" x14ac:dyDescent="0.25">
      <c r="A71544" s="4"/>
    </row>
    <row r="71545" spans="1:1" x14ac:dyDescent="0.25">
      <c r="A71545" s="4"/>
    </row>
    <row r="71546" spans="1:1" x14ac:dyDescent="0.25">
      <c r="A71546" s="4"/>
    </row>
    <row r="71547" spans="1:1" x14ac:dyDescent="0.25">
      <c r="A71547" s="4"/>
    </row>
    <row r="71548" spans="1:1" x14ac:dyDescent="0.25">
      <c r="A71548" s="4"/>
    </row>
    <row r="71549" spans="1:1" x14ac:dyDescent="0.25">
      <c r="A71549" s="4"/>
    </row>
    <row r="71550" spans="1:1" x14ac:dyDescent="0.25">
      <c r="A71550" s="4"/>
    </row>
    <row r="71551" spans="1:1" x14ac:dyDescent="0.25">
      <c r="A71551" s="4"/>
    </row>
    <row r="71552" spans="1:1" x14ac:dyDescent="0.25">
      <c r="A71552" s="4"/>
    </row>
    <row r="71553" spans="1:1" x14ac:dyDescent="0.25">
      <c r="A71553" s="4"/>
    </row>
    <row r="71554" spans="1:1" x14ac:dyDescent="0.25">
      <c r="A71554" s="4"/>
    </row>
    <row r="71555" spans="1:1" x14ac:dyDescent="0.25">
      <c r="A71555" s="4"/>
    </row>
    <row r="71556" spans="1:1" x14ac:dyDescent="0.25">
      <c r="A71556" s="4"/>
    </row>
    <row r="71557" spans="1:1" x14ac:dyDescent="0.25">
      <c r="A71557" s="4"/>
    </row>
    <row r="71558" spans="1:1" x14ac:dyDescent="0.25">
      <c r="A71558" s="4"/>
    </row>
    <row r="71559" spans="1:1" x14ac:dyDescent="0.25">
      <c r="A71559" s="4"/>
    </row>
    <row r="71560" spans="1:1" x14ac:dyDescent="0.25">
      <c r="A71560" s="4"/>
    </row>
    <row r="71561" spans="1:1" x14ac:dyDescent="0.25">
      <c r="A71561" s="4"/>
    </row>
    <row r="71562" spans="1:1" x14ac:dyDescent="0.25">
      <c r="A71562" s="4"/>
    </row>
    <row r="71563" spans="1:1" x14ac:dyDescent="0.25">
      <c r="A71563" s="4"/>
    </row>
    <row r="71564" spans="1:1" x14ac:dyDescent="0.25">
      <c r="A71564" s="4"/>
    </row>
    <row r="71565" spans="1:1" x14ac:dyDescent="0.25">
      <c r="A71565" s="4"/>
    </row>
    <row r="71566" spans="1:1" x14ac:dyDescent="0.25">
      <c r="A71566" s="4"/>
    </row>
    <row r="71567" spans="1:1" x14ac:dyDescent="0.25">
      <c r="A71567" s="4"/>
    </row>
    <row r="71568" spans="1:1" x14ac:dyDescent="0.25">
      <c r="A71568" s="4"/>
    </row>
    <row r="71569" spans="1:1" x14ac:dyDescent="0.25">
      <c r="A71569" s="4"/>
    </row>
    <row r="71570" spans="1:1" x14ac:dyDescent="0.25">
      <c r="A71570" s="4"/>
    </row>
    <row r="71571" spans="1:1" x14ac:dyDescent="0.25">
      <c r="A71571" s="4"/>
    </row>
    <row r="71572" spans="1:1" x14ac:dyDescent="0.25">
      <c r="A71572" s="4"/>
    </row>
    <row r="71573" spans="1:1" x14ac:dyDescent="0.25">
      <c r="A71573" s="4"/>
    </row>
    <row r="71574" spans="1:1" x14ac:dyDescent="0.25">
      <c r="A71574" s="4"/>
    </row>
    <row r="71575" spans="1:1" x14ac:dyDescent="0.25">
      <c r="A71575" s="4"/>
    </row>
    <row r="71576" spans="1:1" x14ac:dyDescent="0.25">
      <c r="A71576" s="4"/>
    </row>
    <row r="71577" spans="1:1" x14ac:dyDescent="0.25">
      <c r="A71577" s="4"/>
    </row>
    <row r="71578" spans="1:1" x14ac:dyDescent="0.25">
      <c r="A71578" s="4"/>
    </row>
    <row r="71579" spans="1:1" x14ac:dyDescent="0.25">
      <c r="A71579" s="4"/>
    </row>
    <row r="71580" spans="1:1" x14ac:dyDescent="0.25">
      <c r="A71580" s="4"/>
    </row>
    <row r="71581" spans="1:1" x14ac:dyDescent="0.25">
      <c r="A71581" s="4"/>
    </row>
    <row r="71582" spans="1:1" x14ac:dyDescent="0.25">
      <c r="A71582" s="4"/>
    </row>
    <row r="71583" spans="1:1" x14ac:dyDescent="0.25">
      <c r="A71583" s="4"/>
    </row>
    <row r="71584" spans="1:1" x14ac:dyDescent="0.25">
      <c r="A71584" s="4"/>
    </row>
    <row r="71585" spans="1:1" x14ac:dyDescent="0.25">
      <c r="A71585" s="4"/>
    </row>
    <row r="71586" spans="1:1" x14ac:dyDescent="0.25">
      <c r="A71586" s="4"/>
    </row>
    <row r="71587" spans="1:1" x14ac:dyDescent="0.25">
      <c r="A71587" s="4"/>
    </row>
    <row r="71588" spans="1:1" x14ac:dyDescent="0.25">
      <c r="A71588" s="4"/>
    </row>
    <row r="71589" spans="1:1" x14ac:dyDescent="0.25">
      <c r="A71589" s="4"/>
    </row>
    <row r="71590" spans="1:1" x14ac:dyDescent="0.25">
      <c r="A71590" s="4"/>
    </row>
    <row r="71591" spans="1:1" x14ac:dyDescent="0.25">
      <c r="A71591" s="4"/>
    </row>
    <row r="71592" spans="1:1" x14ac:dyDescent="0.25">
      <c r="A71592" s="4"/>
    </row>
    <row r="71593" spans="1:1" x14ac:dyDescent="0.25">
      <c r="A71593" s="4"/>
    </row>
    <row r="71594" spans="1:1" x14ac:dyDescent="0.25">
      <c r="A71594" s="4"/>
    </row>
    <row r="71595" spans="1:1" x14ac:dyDescent="0.25">
      <c r="A71595" s="4"/>
    </row>
    <row r="71596" spans="1:1" x14ac:dyDescent="0.25">
      <c r="A71596" s="4"/>
    </row>
    <row r="71597" spans="1:1" x14ac:dyDescent="0.25">
      <c r="A71597" s="4"/>
    </row>
    <row r="71598" spans="1:1" x14ac:dyDescent="0.25">
      <c r="A71598" s="4"/>
    </row>
    <row r="71599" spans="1:1" x14ac:dyDescent="0.25">
      <c r="A71599" s="4"/>
    </row>
    <row r="71600" spans="1:1" x14ac:dyDescent="0.25">
      <c r="A71600" s="4"/>
    </row>
    <row r="71601" spans="1:1" x14ac:dyDescent="0.25">
      <c r="A71601" s="4"/>
    </row>
    <row r="71602" spans="1:1" x14ac:dyDescent="0.25">
      <c r="A71602" s="4"/>
    </row>
    <row r="71603" spans="1:1" x14ac:dyDescent="0.25">
      <c r="A71603" s="4"/>
    </row>
    <row r="71604" spans="1:1" x14ac:dyDescent="0.25">
      <c r="A71604" s="4"/>
    </row>
    <row r="71605" spans="1:1" x14ac:dyDescent="0.25">
      <c r="A71605" s="4"/>
    </row>
    <row r="71606" spans="1:1" x14ac:dyDescent="0.25">
      <c r="A71606" s="4"/>
    </row>
    <row r="71607" spans="1:1" x14ac:dyDescent="0.25">
      <c r="A71607" s="4"/>
    </row>
    <row r="71608" spans="1:1" x14ac:dyDescent="0.25">
      <c r="A71608" s="4"/>
    </row>
    <row r="71609" spans="1:1" x14ac:dyDescent="0.25">
      <c r="A71609" s="4"/>
    </row>
    <row r="71610" spans="1:1" x14ac:dyDescent="0.25">
      <c r="A71610" s="4"/>
    </row>
    <row r="71611" spans="1:1" x14ac:dyDescent="0.25">
      <c r="A71611" s="4"/>
    </row>
    <row r="71612" spans="1:1" x14ac:dyDescent="0.25">
      <c r="A71612" s="4"/>
    </row>
    <row r="71613" spans="1:1" x14ac:dyDescent="0.25">
      <c r="A71613" s="4"/>
    </row>
    <row r="71614" spans="1:1" x14ac:dyDescent="0.25">
      <c r="A71614" s="4"/>
    </row>
    <row r="71615" spans="1:1" x14ac:dyDescent="0.25">
      <c r="A71615" s="4"/>
    </row>
    <row r="71616" spans="1:1" x14ac:dyDescent="0.25">
      <c r="A71616" s="4"/>
    </row>
    <row r="71617" spans="1:1" x14ac:dyDescent="0.25">
      <c r="A71617" s="4"/>
    </row>
    <row r="71618" spans="1:1" x14ac:dyDescent="0.25">
      <c r="A71618" s="4"/>
    </row>
    <row r="71619" spans="1:1" x14ac:dyDescent="0.25">
      <c r="A71619" s="4"/>
    </row>
    <row r="71620" spans="1:1" x14ac:dyDescent="0.25">
      <c r="A71620" s="4"/>
    </row>
    <row r="71621" spans="1:1" x14ac:dyDescent="0.25">
      <c r="A71621" s="4"/>
    </row>
    <row r="71622" spans="1:1" x14ac:dyDescent="0.25">
      <c r="A71622" s="4"/>
    </row>
    <row r="71623" spans="1:1" x14ac:dyDescent="0.25">
      <c r="A71623" s="4"/>
    </row>
    <row r="71624" spans="1:1" x14ac:dyDescent="0.25">
      <c r="A71624" s="4"/>
    </row>
    <row r="71625" spans="1:1" x14ac:dyDescent="0.25">
      <c r="A71625" s="4"/>
    </row>
    <row r="71626" spans="1:1" x14ac:dyDescent="0.25">
      <c r="A71626" s="4"/>
    </row>
    <row r="71627" spans="1:1" x14ac:dyDescent="0.25">
      <c r="A71627" s="4"/>
    </row>
    <row r="71628" spans="1:1" x14ac:dyDescent="0.25">
      <c r="A71628" s="4"/>
    </row>
    <row r="71629" spans="1:1" x14ac:dyDescent="0.25">
      <c r="A71629" s="4"/>
    </row>
    <row r="71630" spans="1:1" x14ac:dyDescent="0.25">
      <c r="A71630" s="4"/>
    </row>
    <row r="71631" spans="1:1" x14ac:dyDescent="0.25">
      <c r="A71631" s="4"/>
    </row>
    <row r="71632" spans="1:1" x14ac:dyDescent="0.25">
      <c r="A71632" s="4"/>
    </row>
    <row r="71633" spans="1:1" x14ac:dyDescent="0.25">
      <c r="A71633" s="4"/>
    </row>
    <row r="71634" spans="1:1" x14ac:dyDescent="0.25">
      <c r="A71634" s="4"/>
    </row>
    <row r="71635" spans="1:1" x14ac:dyDescent="0.25">
      <c r="A71635" s="4"/>
    </row>
    <row r="71636" spans="1:1" x14ac:dyDescent="0.25">
      <c r="A71636" s="4"/>
    </row>
    <row r="71637" spans="1:1" x14ac:dyDescent="0.25">
      <c r="A71637" s="4"/>
    </row>
    <row r="71638" spans="1:1" x14ac:dyDescent="0.25">
      <c r="A71638" s="4"/>
    </row>
    <row r="71639" spans="1:1" x14ac:dyDescent="0.25">
      <c r="A71639" s="4"/>
    </row>
    <row r="71640" spans="1:1" x14ac:dyDescent="0.25">
      <c r="A71640" s="4"/>
    </row>
    <row r="71641" spans="1:1" x14ac:dyDescent="0.25">
      <c r="A71641" s="4"/>
    </row>
    <row r="71642" spans="1:1" x14ac:dyDescent="0.25">
      <c r="A71642" s="4"/>
    </row>
    <row r="71643" spans="1:1" x14ac:dyDescent="0.25">
      <c r="A71643" s="4"/>
    </row>
    <row r="71644" spans="1:1" x14ac:dyDescent="0.25">
      <c r="A71644" s="4"/>
    </row>
    <row r="71645" spans="1:1" x14ac:dyDescent="0.25">
      <c r="A71645" s="4"/>
    </row>
    <row r="71646" spans="1:1" x14ac:dyDescent="0.25">
      <c r="A71646" s="4"/>
    </row>
    <row r="71647" spans="1:1" x14ac:dyDescent="0.25">
      <c r="A71647" s="4"/>
    </row>
    <row r="71648" spans="1:1" x14ac:dyDescent="0.25">
      <c r="A71648" s="4"/>
    </row>
    <row r="71649" spans="1:1" x14ac:dyDescent="0.25">
      <c r="A71649" s="4"/>
    </row>
    <row r="71650" spans="1:1" x14ac:dyDescent="0.25">
      <c r="A71650" s="4"/>
    </row>
    <row r="71651" spans="1:1" x14ac:dyDescent="0.25">
      <c r="A71651" s="4"/>
    </row>
    <row r="71652" spans="1:1" x14ac:dyDescent="0.25">
      <c r="A71652" s="4"/>
    </row>
    <row r="71653" spans="1:1" x14ac:dyDescent="0.25">
      <c r="A71653" s="4"/>
    </row>
    <row r="71654" spans="1:1" x14ac:dyDescent="0.25">
      <c r="A71654" s="4"/>
    </row>
    <row r="71655" spans="1:1" x14ac:dyDescent="0.25">
      <c r="A71655" s="4"/>
    </row>
    <row r="71656" spans="1:1" x14ac:dyDescent="0.25">
      <c r="A71656" s="4"/>
    </row>
    <row r="71657" spans="1:1" x14ac:dyDescent="0.25">
      <c r="A71657" s="4"/>
    </row>
    <row r="71658" spans="1:1" x14ac:dyDescent="0.25">
      <c r="A71658" s="4"/>
    </row>
    <row r="71659" spans="1:1" x14ac:dyDescent="0.25">
      <c r="A71659" s="4"/>
    </row>
    <row r="71660" spans="1:1" x14ac:dyDescent="0.25">
      <c r="A71660" s="4"/>
    </row>
    <row r="71661" spans="1:1" x14ac:dyDescent="0.25">
      <c r="A71661" s="4"/>
    </row>
    <row r="71662" spans="1:1" x14ac:dyDescent="0.25">
      <c r="A71662" s="4"/>
    </row>
    <row r="71663" spans="1:1" x14ac:dyDescent="0.25">
      <c r="A71663" s="4"/>
    </row>
    <row r="71664" spans="1:1" x14ac:dyDescent="0.25">
      <c r="A71664" s="4"/>
    </row>
    <row r="71665" spans="1:1" x14ac:dyDescent="0.25">
      <c r="A71665" s="4"/>
    </row>
    <row r="71666" spans="1:1" x14ac:dyDescent="0.25">
      <c r="A71666" s="4"/>
    </row>
    <row r="71667" spans="1:1" x14ac:dyDescent="0.25">
      <c r="A71667" s="4"/>
    </row>
    <row r="71668" spans="1:1" x14ac:dyDescent="0.25">
      <c r="A71668" s="4"/>
    </row>
    <row r="71669" spans="1:1" x14ac:dyDescent="0.25">
      <c r="A71669" s="4"/>
    </row>
    <row r="71670" spans="1:1" x14ac:dyDescent="0.25">
      <c r="A71670" s="4"/>
    </row>
    <row r="71671" spans="1:1" x14ac:dyDescent="0.25">
      <c r="A71671" s="4"/>
    </row>
    <row r="71672" spans="1:1" x14ac:dyDescent="0.25">
      <c r="A71672" s="4"/>
    </row>
    <row r="71673" spans="1:1" x14ac:dyDescent="0.25">
      <c r="A71673" s="4"/>
    </row>
    <row r="71674" spans="1:1" x14ac:dyDescent="0.25">
      <c r="A71674" s="4"/>
    </row>
    <row r="71675" spans="1:1" x14ac:dyDescent="0.25">
      <c r="A71675" s="4"/>
    </row>
    <row r="71676" spans="1:1" x14ac:dyDescent="0.25">
      <c r="A71676" s="4"/>
    </row>
    <row r="71677" spans="1:1" x14ac:dyDescent="0.25">
      <c r="A71677" s="4"/>
    </row>
    <row r="71678" spans="1:1" x14ac:dyDescent="0.25">
      <c r="A71678" s="4"/>
    </row>
    <row r="71679" spans="1:1" x14ac:dyDescent="0.25">
      <c r="A71679" s="4"/>
    </row>
    <row r="71680" spans="1:1" x14ac:dyDescent="0.25">
      <c r="A71680" s="4"/>
    </row>
    <row r="71681" spans="1:1" x14ac:dyDescent="0.25">
      <c r="A71681" s="4"/>
    </row>
    <row r="71682" spans="1:1" x14ac:dyDescent="0.25">
      <c r="A71682" s="4"/>
    </row>
    <row r="71683" spans="1:1" x14ac:dyDescent="0.25">
      <c r="A71683" s="4"/>
    </row>
    <row r="71684" spans="1:1" x14ac:dyDescent="0.25">
      <c r="A71684" s="4"/>
    </row>
    <row r="71685" spans="1:1" x14ac:dyDescent="0.25">
      <c r="A71685" s="4"/>
    </row>
    <row r="71686" spans="1:1" x14ac:dyDescent="0.25">
      <c r="A71686" s="4"/>
    </row>
    <row r="71687" spans="1:1" x14ac:dyDescent="0.25">
      <c r="A71687" s="4"/>
    </row>
    <row r="71688" spans="1:1" x14ac:dyDescent="0.25">
      <c r="A71688" s="4"/>
    </row>
    <row r="71689" spans="1:1" x14ac:dyDescent="0.25">
      <c r="A71689" s="4"/>
    </row>
    <row r="71690" spans="1:1" x14ac:dyDescent="0.25">
      <c r="A71690" s="4"/>
    </row>
    <row r="71691" spans="1:1" x14ac:dyDescent="0.25">
      <c r="A71691" s="4"/>
    </row>
    <row r="71692" spans="1:1" x14ac:dyDescent="0.25">
      <c r="A71692" s="4"/>
    </row>
    <row r="71693" spans="1:1" x14ac:dyDescent="0.25">
      <c r="A71693" s="4"/>
    </row>
    <row r="71694" spans="1:1" x14ac:dyDescent="0.25">
      <c r="A71694" s="4"/>
    </row>
    <row r="71695" spans="1:1" x14ac:dyDescent="0.25">
      <c r="A71695" s="4"/>
    </row>
    <row r="71696" spans="1:1" x14ac:dyDescent="0.25">
      <c r="A71696" s="4"/>
    </row>
    <row r="71697" spans="1:1" x14ac:dyDescent="0.25">
      <c r="A71697" s="4"/>
    </row>
    <row r="71698" spans="1:1" x14ac:dyDescent="0.25">
      <c r="A71698" s="4"/>
    </row>
    <row r="71699" spans="1:1" x14ac:dyDescent="0.25">
      <c r="A71699" s="4"/>
    </row>
    <row r="71700" spans="1:1" x14ac:dyDescent="0.25">
      <c r="A71700" s="4"/>
    </row>
    <row r="71701" spans="1:1" x14ac:dyDescent="0.25">
      <c r="A71701" s="4"/>
    </row>
    <row r="71702" spans="1:1" x14ac:dyDescent="0.25">
      <c r="A71702" s="4"/>
    </row>
    <row r="71703" spans="1:1" x14ac:dyDescent="0.25">
      <c r="A71703" s="4"/>
    </row>
    <row r="71704" spans="1:1" x14ac:dyDescent="0.25">
      <c r="A71704" s="4"/>
    </row>
    <row r="71705" spans="1:1" x14ac:dyDescent="0.25">
      <c r="A71705" s="4"/>
    </row>
    <row r="71706" spans="1:1" x14ac:dyDescent="0.25">
      <c r="A71706" s="4"/>
    </row>
    <row r="71707" spans="1:1" x14ac:dyDescent="0.25">
      <c r="A71707" s="4"/>
    </row>
    <row r="71708" spans="1:1" x14ac:dyDescent="0.25">
      <c r="A71708" s="4"/>
    </row>
    <row r="71709" spans="1:1" x14ac:dyDescent="0.25">
      <c r="A71709" s="4"/>
    </row>
    <row r="71710" spans="1:1" x14ac:dyDescent="0.25">
      <c r="A71710" s="4"/>
    </row>
    <row r="71711" spans="1:1" x14ac:dyDescent="0.25">
      <c r="A71711" s="4"/>
    </row>
    <row r="71712" spans="1:1" x14ac:dyDescent="0.25">
      <c r="A71712" s="4"/>
    </row>
    <row r="71713" spans="1:1" x14ac:dyDescent="0.25">
      <c r="A71713" s="4"/>
    </row>
    <row r="71714" spans="1:1" x14ac:dyDescent="0.25">
      <c r="A71714" s="4"/>
    </row>
    <row r="71715" spans="1:1" x14ac:dyDescent="0.25">
      <c r="A71715" s="4"/>
    </row>
    <row r="71716" spans="1:1" x14ac:dyDescent="0.25">
      <c r="A71716" s="4"/>
    </row>
    <row r="71717" spans="1:1" x14ac:dyDescent="0.25">
      <c r="A71717" s="4"/>
    </row>
    <row r="71718" spans="1:1" x14ac:dyDescent="0.25">
      <c r="A71718" s="4"/>
    </row>
    <row r="71719" spans="1:1" x14ac:dyDescent="0.25">
      <c r="A71719" s="4"/>
    </row>
    <row r="71720" spans="1:1" x14ac:dyDescent="0.25">
      <c r="A71720" s="4"/>
    </row>
    <row r="71721" spans="1:1" x14ac:dyDescent="0.25">
      <c r="A71721" s="4"/>
    </row>
    <row r="71722" spans="1:1" x14ac:dyDescent="0.25">
      <c r="A71722" s="4"/>
    </row>
    <row r="71723" spans="1:1" x14ac:dyDescent="0.25">
      <c r="A71723" s="4"/>
    </row>
    <row r="71724" spans="1:1" x14ac:dyDescent="0.25">
      <c r="A71724" s="4"/>
    </row>
    <row r="71725" spans="1:1" x14ac:dyDescent="0.25">
      <c r="A71725" s="4"/>
    </row>
    <row r="71726" spans="1:1" x14ac:dyDescent="0.25">
      <c r="A71726" s="4"/>
    </row>
    <row r="71727" spans="1:1" x14ac:dyDescent="0.25">
      <c r="A71727" s="4"/>
    </row>
    <row r="71728" spans="1:1" x14ac:dyDescent="0.25">
      <c r="A71728" s="4"/>
    </row>
    <row r="71729" spans="1:1" x14ac:dyDescent="0.25">
      <c r="A71729" s="4"/>
    </row>
    <row r="71730" spans="1:1" x14ac:dyDescent="0.25">
      <c r="A71730" s="4"/>
    </row>
    <row r="71731" spans="1:1" x14ac:dyDescent="0.25">
      <c r="A71731" s="4"/>
    </row>
    <row r="71732" spans="1:1" x14ac:dyDescent="0.25">
      <c r="A71732" s="4"/>
    </row>
    <row r="71733" spans="1:1" x14ac:dyDescent="0.25">
      <c r="A71733" s="4"/>
    </row>
    <row r="71734" spans="1:1" x14ac:dyDescent="0.25">
      <c r="A71734" s="4"/>
    </row>
    <row r="71735" spans="1:1" x14ac:dyDescent="0.25">
      <c r="A71735" s="4"/>
    </row>
    <row r="71736" spans="1:1" x14ac:dyDescent="0.25">
      <c r="A71736" s="4"/>
    </row>
    <row r="71737" spans="1:1" x14ac:dyDescent="0.25">
      <c r="A71737" s="4"/>
    </row>
    <row r="71738" spans="1:1" x14ac:dyDescent="0.25">
      <c r="A71738" s="4"/>
    </row>
    <row r="71739" spans="1:1" x14ac:dyDescent="0.25">
      <c r="A71739" s="4"/>
    </row>
    <row r="71740" spans="1:1" x14ac:dyDescent="0.25">
      <c r="A71740" s="4"/>
    </row>
    <row r="71741" spans="1:1" x14ac:dyDescent="0.25">
      <c r="A71741" s="4"/>
    </row>
    <row r="71742" spans="1:1" x14ac:dyDescent="0.25">
      <c r="A71742" s="4"/>
    </row>
    <row r="71743" spans="1:1" x14ac:dyDescent="0.25">
      <c r="A71743" s="4"/>
    </row>
    <row r="71744" spans="1:1" x14ac:dyDescent="0.25">
      <c r="A71744" s="4"/>
    </row>
    <row r="71745" spans="1:1" x14ac:dyDescent="0.25">
      <c r="A71745" s="4"/>
    </row>
    <row r="71746" spans="1:1" x14ac:dyDescent="0.25">
      <c r="A71746" s="4"/>
    </row>
    <row r="71747" spans="1:1" x14ac:dyDescent="0.25">
      <c r="A71747" s="4"/>
    </row>
    <row r="71748" spans="1:1" x14ac:dyDescent="0.25">
      <c r="A71748" s="4"/>
    </row>
    <row r="71749" spans="1:1" x14ac:dyDescent="0.25">
      <c r="A71749" s="4"/>
    </row>
    <row r="71750" spans="1:1" x14ac:dyDescent="0.25">
      <c r="A71750" s="4"/>
    </row>
    <row r="71751" spans="1:1" x14ac:dyDescent="0.25">
      <c r="A71751" s="4"/>
    </row>
    <row r="71752" spans="1:1" x14ac:dyDescent="0.25">
      <c r="A71752" s="4"/>
    </row>
    <row r="71753" spans="1:1" x14ac:dyDescent="0.25">
      <c r="A71753" s="4"/>
    </row>
    <row r="71754" spans="1:1" x14ac:dyDescent="0.25">
      <c r="A71754" s="4"/>
    </row>
    <row r="71755" spans="1:1" x14ac:dyDescent="0.25">
      <c r="A71755" s="4"/>
    </row>
    <row r="71756" spans="1:1" x14ac:dyDescent="0.25">
      <c r="A71756" s="4"/>
    </row>
    <row r="71757" spans="1:1" x14ac:dyDescent="0.25">
      <c r="A71757" s="4"/>
    </row>
    <row r="71758" spans="1:1" x14ac:dyDescent="0.25">
      <c r="A71758" s="4"/>
    </row>
    <row r="71759" spans="1:1" x14ac:dyDescent="0.25">
      <c r="A71759" s="4"/>
    </row>
    <row r="71760" spans="1:1" x14ac:dyDescent="0.25">
      <c r="A71760" s="4"/>
    </row>
    <row r="71761" spans="1:1" x14ac:dyDescent="0.25">
      <c r="A71761" s="4"/>
    </row>
    <row r="71762" spans="1:1" x14ac:dyDescent="0.25">
      <c r="A71762" s="4"/>
    </row>
    <row r="71763" spans="1:1" x14ac:dyDescent="0.25">
      <c r="A71763" s="4"/>
    </row>
    <row r="71764" spans="1:1" x14ac:dyDescent="0.25">
      <c r="A71764" s="4"/>
    </row>
    <row r="71765" spans="1:1" x14ac:dyDescent="0.25">
      <c r="A71765" s="4"/>
    </row>
    <row r="71766" spans="1:1" x14ac:dyDescent="0.25">
      <c r="A71766" s="4"/>
    </row>
    <row r="71767" spans="1:1" x14ac:dyDescent="0.25">
      <c r="A71767" s="4"/>
    </row>
    <row r="71768" spans="1:1" x14ac:dyDescent="0.25">
      <c r="A71768" s="4"/>
    </row>
    <row r="71769" spans="1:1" x14ac:dyDescent="0.25">
      <c r="A71769" s="4"/>
    </row>
    <row r="71770" spans="1:1" x14ac:dyDescent="0.25">
      <c r="A71770" s="4"/>
    </row>
    <row r="71771" spans="1:1" x14ac:dyDescent="0.25">
      <c r="A71771" s="4"/>
    </row>
    <row r="71772" spans="1:1" x14ac:dyDescent="0.25">
      <c r="A71772" s="4"/>
    </row>
    <row r="71773" spans="1:1" x14ac:dyDescent="0.25">
      <c r="A71773" s="4"/>
    </row>
    <row r="71774" spans="1:1" x14ac:dyDescent="0.25">
      <c r="A71774" s="4"/>
    </row>
    <row r="71775" spans="1:1" x14ac:dyDescent="0.25">
      <c r="A71775" s="4"/>
    </row>
    <row r="71776" spans="1:1" x14ac:dyDescent="0.25">
      <c r="A71776" s="4"/>
    </row>
    <row r="71777" spans="1:1" x14ac:dyDescent="0.25">
      <c r="A71777" s="4"/>
    </row>
    <row r="71778" spans="1:1" x14ac:dyDescent="0.25">
      <c r="A71778" s="4"/>
    </row>
    <row r="71779" spans="1:1" x14ac:dyDescent="0.25">
      <c r="A71779" s="4"/>
    </row>
    <row r="71780" spans="1:1" x14ac:dyDescent="0.25">
      <c r="A71780" s="4"/>
    </row>
    <row r="71781" spans="1:1" x14ac:dyDescent="0.25">
      <c r="A71781" s="4"/>
    </row>
    <row r="71782" spans="1:1" x14ac:dyDescent="0.25">
      <c r="A71782" s="4"/>
    </row>
    <row r="71783" spans="1:1" x14ac:dyDescent="0.25">
      <c r="A71783" s="4"/>
    </row>
    <row r="71784" spans="1:1" x14ac:dyDescent="0.25">
      <c r="A71784" s="4"/>
    </row>
    <row r="71785" spans="1:1" x14ac:dyDescent="0.25">
      <c r="A71785" s="4"/>
    </row>
    <row r="71786" spans="1:1" x14ac:dyDescent="0.25">
      <c r="A71786" s="4"/>
    </row>
    <row r="71787" spans="1:1" x14ac:dyDescent="0.25">
      <c r="A71787" s="4"/>
    </row>
    <row r="71788" spans="1:1" x14ac:dyDescent="0.25">
      <c r="A71788" s="4"/>
    </row>
    <row r="71789" spans="1:1" x14ac:dyDescent="0.25">
      <c r="A71789" s="4"/>
    </row>
    <row r="71790" spans="1:1" x14ac:dyDescent="0.25">
      <c r="A71790" s="4"/>
    </row>
    <row r="71791" spans="1:1" x14ac:dyDescent="0.25">
      <c r="A71791" s="4"/>
    </row>
    <row r="71792" spans="1:1" x14ac:dyDescent="0.25">
      <c r="A71792" s="4"/>
    </row>
    <row r="71793" spans="1:1" x14ac:dyDescent="0.25">
      <c r="A71793" s="4"/>
    </row>
    <row r="71794" spans="1:1" x14ac:dyDescent="0.25">
      <c r="A71794" s="4"/>
    </row>
    <row r="71795" spans="1:1" x14ac:dyDescent="0.25">
      <c r="A71795" s="4"/>
    </row>
    <row r="71796" spans="1:1" x14ac:dyDescent="0.25">
      <c r="A71796" s="4"/>
    </row>
    <row r="71797" spans="1:1" x14ac:dyDescent="0.25">
      <c r="A71797" s="4"/>
    </row>
    <row r="71798" spans="1:1" x14ac:dyDescent="0.25">
      <c r="A71798" s="4"/>
    </row>
    <row r="71799" spans="1:1" x14ac:dyDescent="0.25">
      <c r="A71799" s="4"/>
    </row>
    <row r="71800" spans="1:1" x14ac:dyDescent="0.25">
      <c r="A71800" s="4"/>
    </row>
    <row r="71801" spans="1:1" x14ac:dyDescent="0.25">
      <c r="A71801" s="4"/>
    </row>
    <row r="71802" spans="1:1" x14ac:dyDescent="0.25">
      <c r="A71802" s="4"/>
    </row>
    <row r="71803" spans="1:1" x14ac:dyDescent="0.25">
      <c r="A71803" s="4"/>
    </row>
    <row r="71804" spans="1:1" x14ac:dyDescent="0.25">
      <c r="A71804" s="4"/>
    </row>
    <row r="71805" spans="1:1" x14ac:dyDescent="0.25">
      <c r="A71805" s="4"/>
    </row>
    <row r="71806" spans="1:1" x14ac:dyDescent="0.25">
      <c r="A71806" s="4"/>
    </row>
    <row r="71807" spans="1:1" x14ac:dyDescent="0.25">
      <c r="A71807" s="4"/>
    </row>
    <row r="71808" spans="1:1" x14ac:dyDescent="0.25">
      <c r="A71808" s="4"/>
    </row>
    <row r="71809" spans="1:1" x14ac:dyDescent="0.25">
      <c r="A71809" s="4"/>
    </row>
    <row r="71810" spans="1:1" x14ac:dyDescent="0.25">
      <c r="A71810" s="4"/>
    </row>
    <row r="71811" spans="1:1" x14ac:dyDescent="0.25">
      <c r="A71811" s="4"/>
    </row>
    <row r="71812" spans="1:1" x14ac:dyDescent="0.25">
      <c r="A71812" s="4"/>
    </row>
    <row r="71813" spans="1:1" x14ac:dyDescent="0.25">
      <c r="A71813" s="4"/>
    </row>
    <row r="71814" spans="1:1" x14ac:dyDescent="0.25">
      <c r="A71814" s="4"/>
    </row>
    <row r="71815" spans="1:1" x14ac:dyDescent="0.25">
      <c r="A71815" s="4"/>
    </row>
    <row r="71816" spans="1:1" x14ac:dyDescent="0.25">
      <c r="A71816" s="4"/>
    </row>
    <row r="71817" spans="1:1" x14ac:dyDescent="0.25">
      <c r="A71817" s="4"/>
    </row>
    <row r="71818" spans="1:1" x14ac:dyDescent="0.25">
      <c r="A71818" s="4"/>
    </row>
    <row r="71819" spans="1:1" x14ac:dyDescent="0.25">
      <c r="A71819" s="4"/>
    </row>
    <row r="71820" spans="1:1" x14ac:dyDescent="0.25">
      <c r="A71820" s="4"/>
    </row>
    <row r="71821" spans="1:1" x14ac:dyDescent="0.25">
      <c r="A71821" s="4"/>
    </row>
    <row r="71822" spans="1:1" x14ac:dyDescent="0.25">
      <c r="A71822" s="4"/>
    </row>
    <row r="71823" spans="1:1" x14ac:dyDescent="0.25">
      <c r="A71823" s="4"/>
    </row>
    <row r="71824" spans="1:1" x14ac:dyDescent="0.25">
      <c r="A71824" s="4"/>
    </row>
    <row r="71825" spans="1:1" x14ac:dyDescent="0.25">
      <c r="A71825" s="4"/>
    </row>
    <row r="71826" spans="1:1" x14ac:dyDescent="0.25">
      <c r="A71826" s="4"/>
    </row>
    <row r="71827" spans="1:1" x14ac:dyDescent="0.25">
      <c r="A71827" s="4"/>
    </row>
    <row r="71828" spans="1:1" x14ac:dyDescent="0.25">
      <c r="A71828" s="4"/>
    </row>
    <row r="71829" spans="1:1" x14ac:dyDescent="0.25">
      <c r="A71829" s="4"/>
    </row>
    <row r="71830" spans="1:1" x14ac:dyDescent="0.25">
      <c r="A71830" s="4"/>
    </row>
    <row r="71831" spans="1:1" x14ac:dyDescent="0.25">
      <c r="A71831" s="4"/>
    </row>
    <row r="71832" spans="1:1" x14ac:dyDescent="0.25">
      <c r="A71832" s="4"/>
    </row>
    <row r="71833" spans="1:1" x14ac:dyDescent="0.25">
      <c r="A71833" s="4"/>
    </row>
    <row r="71834" spans="1:1" x14ac:dyDescent="0.25">
      <c r="A71834" s="4"/>
    </row>
    <row r="71835" spans="1:1" x14ac:dyDescent="0.25">
      <c r="A71835" s="4"/>
    </row>
    <row r="71836" spans="1:1" x14ac:dyDescent="0.25">
      <c r="A71836" s="4"/>
    </row>
    <row r="71837" spans="1:1" x14ac:dyDescent="0.25">
      <c r="A71837" s="4"/>
    </row>
    <row r="71838" spans="1:1" x14ac:dyDescent="0.25">
      <c r="A71838" s="4"/>
    </row>
    <row r="71839" spans="1:1" x14ac:dyDescent="0.25">
      <c r="A71839" s="4"/>
    </row>
    <row r="71840" spans="1:1" x14ac:dyDescent="0.25">
      <c r="A71840" s="4"/>
    </row>
    <row r="71841" spans="1:1" x14ac:dyDescent="0.25">
      <c r="A71841" s="4"/>
    </row>
    <row r="71842" spans="1:1" x14ac:dyDescent="0.25">
      <c r="A71842" s="4"/>
    </row>
    <row r="71843" spans="1:1" x14ac:dyDescent="0.25">
      <c r="A71843" s="4"/>
    </row>
    <row r="71844" spans="1:1" x14ac:dyDescent="0.25">
      <c r="A71844" s="4"/>
    </row>
    <row r="71845" spans="1:1" x14ac:dyDescent="0.25">
      <c r="A71845" s="4"/>
    </row>
    <row r="71846" spans="1:1" x14ac:dyDescent="0.25">
      <c r="A71846" s="4"/>
    </row>
    <row r="71847" spans="1:1" x14ac:dyDescent="0.25">
      <c r="A71847" s="4"/>
    </row>
    <row r="71848" spans="1:1" x14ac:dyDescent="0.25">
      <c r="A71848" s="4"/>
    </row>
    <row r="71849" spans="1:1" x14ac:dyDescent="0.25">
      <c r="A71849" s="4"/>
    </row>
    <row r="71850" spans="1:1" x14ac:dyDescent="0.25">
      <c r="A71850" s="4"/>
    </row>
    <row r="71851" spans="1:1" x14ac:dyDescent="0.25">
      <c r="A71851" s="4"/>
    </row>
    <row r="71852" spans="1:1" x14ac:dyDescent="0.25">
      <c r="A71852" s="4"/>
    </row>
    <row r="71853" spans="1:1" x14ac:dyDescent="0.25">
      <c r="A71853" s="4"/>
    </row>
    <row r="71854" spans="1:1" x14ac:dyDescent="0.25">
      <c r="A71854" s="4"/>
    </row>
    <row r="71855" spans="1:1" x14ac:dyDescent="0.25">
      <c r="A71855" s="4"/>
    </row>
    <row r="71856" spans="1:1" x14ac:dyDescent="0.25">
      <c r="A71856" s="4"/>
    </row>
    <row r="71857" spans="1:1" x14ac:dyDescent="0.25">
      <c r="A71857" s="4"/>
    </row>
    <row r="71858" spans="1:1" x14ac:dyDescent="0.25">
      <c r="A71858" s="4"/>
    </row>
    <row r="71859" spans="1:1" x14ac:dyDescent="0.25">
      <c r="A71859" s="4"/>
    </row>
    <row r="71860" spans="1:1" x14ac:dyDescent="0.25">
      <c r="A71860" s="4"/>
    </row>
    <row r="71861" spans="1:1" x14ac:dyDescent="0.25">
      <c r="A71861" s="4"/>
    </row>
    <row r="71862" spans="1:1" x14ac:dyDescent="0.25">
      <c r="A71862" s="4"/>
    </row>
    <row r="71863" spans="1:1" x14ac:dyDescent="0.25">
      <c r="A71863" s="4"/>
    </row>
    <row r="71864" spans="1:1" x14ac:dyDescent="0.25">
      <c r="A71864" s="4"/>
    </row>
    <row r="71865" spans="1:1" x14ac:dyDescent="0.25">
      <c r="A71865" s="4"/>
    </row>
    <row r="71866" spans="1:1" x14ac:dyDescent="0.25">
      <c r="A71866" s="4"/>
    </row>
    <row r="71867" spans="1:1" x14ac:dyDescent="0.25">
      <c r="A71867" s="4"/>
    </row>
    <row r="71868" spans="1:1" x14ac:dyDescent="0.25">
      <c r="A71868" s="4"/>
    </row>
    <row r="71869" spans="1:1" x14ac:dyDescent="0.25">
      <c r="A71869" s="4"/>
    </row>
    <row r="71870" spans="1:1" x14ac:dyDescent="0.25">
      <c r="A71870" s="4"/>
    </row>
    <row r="71871" spans="1:1" x14ac:dyDescent="0.25">
      <c r="A71871" s="4"/>
    </row>
    <row r="71872" spans="1:1" x14ac:dyDescent="0.25">
      <c r="A71872" s="4"/>
    </row>
    <row r="71873" spans="1:1" x14ac:dyDescent="0.25">
      <c r="A71873" s="4"/>
    </row>
    <row r="71874" spans="1:1" x14ac:dyDescent="0.25">
      <c r="A71874" s="4"/>
    </row>
    <row r="71875" spans="1:1" x14ac:dyDescent="0.25">
      <c r="A71875" s="4"/>
    </row>
    <row r="71876" spans="1:1" x14ac:dyDescent="0.25">
      <c r="A71876" s="4"/>
    </row>
    <row r="71877" spans="1:1" x14ac:dyDescent="0.25">
      <c r="A71877" s="4"/>
    </row>
    <row r="71878" spans="1:1" x14ac:dyDescent="0.25">
      <c r="A71878" s="4"/>
    </row>
    <row r="71879" spans="1:1" x14ac:dyDescent="0.25">
      <c r="A71879" s="4"/>
    </row>
    <row r="71880" spans="1:1" x14ac:dyDescent="0.25">
      <c r="A71880" s="4"/>
    </row>
    <row r="71881" spans="1:1" x14ac:dyDescent="0.25">
      <c r="A71881" s="4"/>
    </row>
    <row r="71882" spans="1:1" x14ac:dyDescent="0.25">
      <c r="A71882" s="4"/>
    </row>
    <row r="71883" spans="1:1" x14ac:dyDescent="0.25">
      <c r="A71883" s="4"/>
    </row>
    <row r="71884" spans="1:1" x14ac:dyDescent="0.25">
      <c r="A71884" s="4"/>
    </row>
    <row r="71885" spans="1:1" x14ac:dyDescent="0.25">
      <c r="A71885" s="4"/>
    </row>
    <row r="71886" spans="1:1" x14ac:dyDescent="0.25">
      <c r="A71886" s="4"/>
    </row>
    <row r="71887" spans="1:1" x14ac:dyDescent="0.25">
      <c r="A71887" s="4"/>
    </row>
    <row r="71888" spans="1:1" x14ac:dyDescent="0.25">
      <c r="A71888" s="4"/>
    </row>
    <row r="71889" spans="1:1" x14ac:dyDescent="0.25">
      <c r="A71889" s="4"/>
    </row>
    <row r="71890" spans="1:1" x14ac:dyDescent="0.25">
      <c r="A71890" s="4"/>
    </row>
    <row r="71891" spans="1:1" x14ac:dyDescent="0.25">
      <c r="A71891" s="4"/>
    </row>
    <row r="71892" spans="1:1" x14ac:dyDescent="0.25">
      <c r="A71892" s="4"/>
    </row>
    <row r="71893" spans="1:1" x14ac:dyDescent="0.25">
      <c r="A71893" s="4"/>
    </row>
    <row r="71894" spans="1:1" x14ac:dyDescent="0.25">
      <c r="A71894" s="4"/>
    </row>
    <row r="71895" spans="1:1" x14ac:dyDescent="0.25">
      <c r="A71895" s="4"/>
    </row>
    <row r="71896" spans="1:1" x14ac:dyDescent="0.25">
      <c r="A71896" s="4"/>
    </row>
    <row r="71897" spans="1:1" x14ac:dyDescent="0.25">
      <c r="A71897" s="4"/>
    </row>
    <row r="71898" spans="1:1" x14ac:dyDescent="0.25">
      <c r="A71898" s="4"/>
    </row>
    <row r="71899" spans="1:1" x14ac:dyDescent="0.25">
      <c r="A71899" s="4"/>
    </row>
    <row r="71900" spans="1:1" x14ac:dyDescent="0.25">
      <c r="A71900" s="4"/>
    </row>
    <row r="71901" spans="1:1" x14ac:dyDescent="0.25">
      <c r="A71901" s="4"/>
    </row>
    <row r="71902" spans="1:1" x14ac:dyDescent="0.25">
      <c r="A71902" s="4"/>
    </row>
    <row r="71903" spans="1:1" x14ac:dyDescent="0.25">
      <c r="A71903" s="4"/>
    </row>
    <row r="71904" spans="1:1" x14ac:dyDescent="0.25">
      <c r="A71904" s="4"/>
    </row>
    <row r="71905" spans="1:1" x14ac:dyDescent="0.25">
      <c r="A71905" s="4"/>
    </row>
    <row r="71906" spans="1:1" x14ac:dyDescent="0.25">
      <c r="A71906" s="4"/>
    </row>
    <row r="71907" spans="1:1" x14ac:dyDescent="0.25">
      <c r="A71907" s="4"/>
    </row>
    <row r="71908" spans="1:1" x14ac:dyDescent="0.25">
      <c r="A71908" s="4"/>
    </row>
    <row r="71909" spans="1:1" x14ac:dyDescent="0.25">
      <c r="A71909" s="4"/>
    </row>
    <row r="71910" spans="1:1" x14ac:dyDescent="0.25">
      <c r="A71910" s="4"/>
    </row>
    <row r="71911" spans="1:1" x14ac:dyDescent="0.25">
      <c r="A71911" s="4"/>
    </row>
    <row r="71912" spans="1:1" x14ac:dyDescent="0.25">
      <c r="A71912" s="4"/>
    </row>
    <row r="71913" spans="1:1" x14ac:dyDescent="0.25">
      <c r="A71913" s="4"/>
    </row>
    <row r="71914" spans="1:1" x14ac:dyDescent="0.25">
      <c r="A71914" s="4"/>
    </row>
    <row r="71915" spans="1:1" x14ac:dyDescent="0.25">
      <c r="A71915" s="4"/>
    </row>
    <row r="71916" spans="1:1" x14ac:dyDescent="0.25">
      <c r="A71916" s="4"/>
    </row>
    <row r="71917" spans="1:1" x14ac:dyDescent="0.25">
      <c r="A71917" s="4"/>
    </row>
    <row r="71918" spans="1:1" x14ac:dyDescent="0.25">
      <c r="A71918" s="4"/>
    </row>
    <row r="71919" spans="1:1" x14ac:dyDescent="0.25">
      <c r="A71919" s="4"/>
    </row>
    <row r="71920" spans="1:1" x14ac:dyDescent="0.25">
      <c r="A71920" s="4"/>
    </row>
    <row r="71921" spans="1:1" x14ac:dyDescent="0.25">
      <c r="A71921" s="4"/>
    </row>
    <row r="71922" spans="1:1" x14ac:dyDescent="0.25">
      <c r="A71922" s="4"/>
    </row>
    <row r="71923" spans="1:1" x14ac:dyDescent="0.25">
      <c r="A71923" s="4"/>
    </row>
    <row r="71924" spans="1:1" x14ac:dyDescent="0.25">
      <c r="A71924" s="4"/>
    </row>
    <row r="71925" spans="1:1" x14ac:dyDescent="0.25">
      <c r="A71925" s="4"/>
    </row>
    <row r="71926" spans="1:1" x14ac:dyDescent="0.25">
      <c r="A71926" s="4"/>
    </row>
    <row r="71927" spans="1:1" x14ac:dyDescent="0.25">
      <c r="A71927" s="4"/>
    </row>
    <row r="71928" spans="1:1" x14ac:dyDescent="0.25">
      <c r="A71928" s="4"/>
    </row>
    <row r="71929" spans="1:1" x14ac:dyDescent="0.25">
      <c r="A71929" s="4"/>
    </row>
    <row r="71930" spans="1:1" x14ac:dyDescent="0.25">
      <c r="A71930" s="4"/>
    </row>
    <row r="71931" spans="1:1" x14ac:dyDescent="0.25">
      <c r="A71931" s="4"/>
    </row>
    <row r="71932" spans="1:1" x14ac:dyDescent="0.25">
      <c r="A71932" s="4"/>
    </row>
    <row r="71933" spans="1:1" x14ac:dyDescent="0.25">
      <c r="A71933" s="4"/>
    </row>
    <row r="71934" spans="1:1" x14ac:dyDescent="0.25">
      <c r="A71934" s="4"/>
    </row>
    <row r="71935" spans="1:1" x14ac:dyDescent="0.25">
      <c r="A71935" s="4"/>
    </row>
    <row r="71936" spans="1:1" x14ac:dyDescent="0.25">
      <c r="A71936" s="4"/>
    </row>
    <row r="71937" spans="1:1" x14ac:dyDescent="0.25">
      <c r="A71937" s="4"/>
    </row>
    <row r="71938" spans="1:1" x14ac:dyDescent="0.25">
      <c r="A71938" s="4"/>
    </row>
    <row r="71939" spans="1:1" x14ac:dyDescent="0.25">
      <c r="A71939" s="4"/>
    </row>
    <row r="71940" spans="1:1" x14ac:dyDescent="0.25">
      <c r="A71940" s="4"/>
    </row>
    <row r="71941" spans="1:1" x14ac:dyDescent="0.25">
      <c r="A71941" s="4"/>
    </row>
    <row r="71942" spans="1:1" x14ac:dyDescent="0.25">
      <c r="A71942" s="4"/>
    </row>
    <row r="71943" spans="1:1" x14ac:dyDescent="0.25">
      <c r="A71943" s="4"/>
    </row>
    <row r="71944" spans="1:1" x14ac:dyDescent="0.25">
      <c r="A71944" s="4"/>
    </row>
    <row r="71945" spans="1:1" x14ac:dyDescent="0.25">
      <c r="A71945" s="4"/>
    </row>
    <row r="71946" spans="1:1" x14ac:dyDescent="0.25">
      <c r="A71946" s="4"/>
    </row>
    <row r="71947" spans="1:1" x14ac:dyDescent="0.25">
      <c r="A71947" s="4"/>
    </row>
    <row r="71948" spans="1:1" x14ac:dyDescent="0.25">
      <c r="A71948" s="4"/>
    </row>
    <row r="71949" spans="1:1" x14ac:dyDescent="0.25">
      <c r="A71949" s="4"/>
    </row>
    <row r="71950" spans="1:1" x14ac:dyDescent="0.25">
      <c r="A71950" s="4"/>
    </row>
    <row r="71951" spans="1:1" x14ac:dyDescent="0.25">
      <c r="A71951" s="4"/>
    </row>
    <row r="71952" spans="1:1" x14ac:dyDescent="0.25">
      <c r="A71952" s="4"/>
    </row>
    <row r="71953" spans="1:1" x14ac:dyDescent="0.25">
      <c r="A71953" s="4"/>
    </row>
    <row r="71954" spans="1:1" x14ac:dyDescent="0.25">
      <c r="A71954" s="4"/>
    </row>
    <row r="71955" spans="1:1" x14ac:dyDescent="0.25">
      <c r="A71955" s="4"/>
    </row>
    <row r="71956" spans="1:1" x14ac:dyDescent="0.25">
      <c r="A71956" s="4"/>
    </row>
    <row r="71957" spans="1:1" x14ac:dyDescent="0.25">
      <c r="A71957" s="4"/>
    </row>
    <row r="71958" spans="1:1" x14ac:dyDescent="0.25">
      <c r="A71958" s="4"/>
    </row>
    <row r="71959" spans="1:1" x14ac:dyDescent="0.25">
      <c r="A71959" s="4"/>
    </row>
    <row r="71960" spans="1:1" x14ac:dyDescent="0.25">
      <c r="A71960" s="4"/>
    </row>
    <row r="71961" spans="1:1" x14ac:dyDescent="0.25">
      <c r="A71961" s="4"/>
    </row>
    <row r="71962" spans="1:1" x14ac:dyDescent="0.25">
      <c r="A71962" s="4"/>
    </row>
    <row r="71963" spans="1:1" x14ac:dyDescent="0.25">
      <c r="A71963" s="4"/>
    </row>
    <row r="71964" spans="1:1" x14ac:dyDescent="0.25">
      <c r="A71964" s="4"/>
    </row>
    <row r="71965" spans="1:1" x14ac:dyDescent="0.25">
      <c r="A71965" s="4"/>
    </row>
    <row r="71966" spans="1:1" x14ac:dyDescent="0.25">
      <c r="A71966" s="4"/>
    </row>
    <row r="71967" spans="1:1" x14ac:dyDescent="0.25">
      <c r="A71967" s="4"/>
    </row>
    <row r="71968" spans="1:1" x14ac:dyDescent="0.25">
      <c r="A71968" s="4"/>
    </row>
    <row r="71969" spans="1:1" x14ac:dyDescent="0.25">
      <c r="A71969" s="4"/>
    </row>
    <row r="71970" spans="1:1" x14ac:dyDescent="0.25">
      <c r="A71970" s="4"/>
    </row>
    <row r="71971" spans="1:1" x14ac:dyDescent="0.25">
      <c r="A71971" s="4"/>
    </row>
    <row r="71972" spans="1:1" x14ac:dyDescent="0.25">
      <c r="A71972" s="4"/>
    </row>
    <row r="71973" spans="1:1" x14ac:dyDescent="0.25">
      <c r="A71973" s="4"/>
    </row>
    <row r="71974" spans="1:1" x14ac:dyDescent="0.25">
      <c r="A71974" s="4"/>
    </row>
    <row r="71975" spans="1:1" x14ac:dyDescent="0.25">
      <c r="A71975" s="4"/>
    </row>
    <row r="71976" spans="1:1" x14ac:dyDescent="0.25">
      <c r="A71976" s="4"/>
    </row>
    <row r="71977" spans="1:1" x14ac:dyDescent="0.25">
      <c r="A71977" s="4"/>
    </row>
    <row r="71978" spans="1:1" x14ac:dyDescent="0.25">
      <c r="A71978" s="4"/>
    </row>
    <row r="71979" spans="1:1" x14ac:dyDescent="0.25">
      <c r="A71979" s="4"/>
    </row>
    <row r="71980" spans="1:1" x14ac:dyDescent="0.25">
      <c r="A71980" s="4"/>
    </row>
    <row r="71981" spans="1:1" x14ac:dyDescent="0.25">
      <c r="A71981" s="4"/>
    </row>
    <row r="71982" spans="1:1" x14ac:dyDescent="0.25">
      <c r="A71982" s="4"/>
    </row>
    <row r="71983" spans="1:1" x14ac:dyDescent="0.25">
      <c r="A71983" s="4"/>
    </row>
    <row r="71984" spans="1:1" x14ac:dyDescent="0.25">
      <c r="A71984" s="4"/>
    </row>
    <row r="71985" spans="1:1" x14ac:dyDescent="0.25">
      <c r="A71985" s="4"/>
    </row>
    <row r="71986" spans="1:1" x14ac:dyDescent="0.25">
      <c r="A71986" s="4"/>
    </row>
    <row r="71987" spans="1:1" x14ac:dyDescent="0.25">
      <c r="A71987" s="4"/>
    </row>
    <row r="71988" spans="1:1" x14ac:dyDescent="0.25">
      <c r="A71988" s="4"/>
    </row>
    <row r="71989" spans="1:1" x14ac:dyDescent="0.25">
      <c r="A71989" s="4"/>
    </row>
    <row r="71990" spans="1:1" x14ac:dyDescent="0.25">
      <c r="A71990" s="4"/>
    </row>
    <row r="71991" spans="1:1" x14ac:dyDescent="0.25">
      <c r="A71991" s="4"/>
    </row>
    <row r="71992" spans="1:1" x14ac:dyDescent="0.25">
      <c r="A71992" s="4"/>
    </row>
    <row r="71993" spans="1:1" x14ac:dyDescent="0.25">
      <c r="A71993" s="4"/>
    </row>
    <row r="71994" spans="1:1" x14ac:dyDescent="0.25">
      <c r="A71994" s="4"/>
    </row>
    <row r="71995" spans="1:1" x14ac:dyDescent="0.25">
      <c r="A71995" s="4"/>
    </row>
    <row r="71996" spans="1:1" x14ac:dyDescent="0.25">
      <c r="A71996" s="4"/>
    </row>
    <row r="71997" spans="1:1" x14ac:dyDescent="0.25">
      <c r="A71997" s="4"/>
    </row>
    <row r="71998" spans="1:1" x14ac:dyDescent="0.25">
      <c r="A71998" s="4"/>
    </row>
    <row r="71999" spans="1:1" x14ac:dyDescent="0.25">
      <c r="A71999" s="4"/>
    </row>
    <row r="72000" spans="1:1" x14ac:dyDescent="0.25">
      <c r="A72000" s="4"/>
    </row>
    <row r="72001" spans="1:1" x14ac:dyDescent="0.25">
      <c r="A72001" s="4"/>
    </row>
    <row r="72002" spans="1:1" x14ac:dyDescent="0.25">
      <c r="A72002" s="4"/>
    </row>
    <row r="72003" spans="1:1" x14ac:dyDescent="0.25">
      <c r="A72003" s="4"/>
    </row>
    <row r="72004" spans="1:1" x14ac:dyDescent="0.25">
      <c r="A72004" s="4"/>
    </row>
    <row r="72005" spans="1:1" x14ac:dyDescent="0.25">
      <c r="A72005" s="4"/>
    </row>
    <row r="72006" spans="1:1" x14ac:dyDescent="0.25">
      <c r="A72006" s="4"/>
    </row>
    <row r="72007" spans="1:1" x14ac:dyDescent="0.25">
      <c r="A72007" s="4"/>
    </row>
    <row r="72008" spans="1:1" x14ac:dyDescent="0.25">
      <c r="A72008" s="4"/>
    </row>
    <row r="72009" spans="1:1" x14ac:dyDescent="0.25">
      <c r="A72009" s="4"/>
    </row>
    <row r="72010" spans="1:1" x14ac:dyDescent="0.25">
      <c r="A72010" s="4"/>
    </row>
    <row r="72011" spans="1:1" x14ac:dyDescent="0.25">
      <c r="A72011" s="4"/>
    </row>
    <row r="72012" spans="1:1" x14ac:dyDescent="0.25">
      <c r="A72012" s="4"/>
    </row>
    <row r="72013" spans="1:1" x14ac:dyDescent="0.25">
      <c r="A72013" s="4"/>
    </row>
    <row r="72014" spans="1:1" x14ac:dyDescent="0.25">
      <c r="A72014" s="4"/>
    </row>
    <row r="72015" spans="1:1" x14ac:dyDescent="0.25">
      <c r="A72015" s="4"/>
    </row>
    <row r="72016" spans="1:1" x14ac:dyDescent="0.25">
      <c r="A72016" s="4"/>
    </row>
    <row r="72017" spans="1:1" x14ac:dyDescent="0.25">
      <c r="A72017" s="4"/>
    </row>
    <row r="72018" spans="1:1" x14ac:dyDescent="0.25">
      <c r="A72018" s="4"/>
    </row>
    <row r="72019" spans="1:1" x14ac:dyDescent="0.25">
      <c r="A72019" s="4"/>
    </row>
    <row r="72020" spans="1:1" x14ac:dyDescent="0.25">
      <c r="A72020" s="4"/>
    </row>
    <row r="72021" spans="1:1" x14ac:dyDescent="0.25">
      <c r="A72021" s="4"/>
    </row>
    <row r="72022" spans="1:1" x14ac:dyDescent="0.25">
      <c r="A72022" s="4"/>
    </row>
    <row r="72023" spans="1:1" x14ac:dyDescent="0.25">
      <c r="A72023" s="4"/>
    </row>
    <row r="72024" spans="1:1" x14ac:dyDescent="0.25">
      <c r="A72024" s="4"/>
    </row>
    <row r="72025" spans="1:1" x14ac:dyDescent="0.25">
      <c r="A72025" s="4"/>
    </row>
    <row r="72026" spans="1:1" x14ac:dyDescent="0.25">
      <c r="A72026" s="4"/>
    </row>
    <row r="72027" spans="1:1" x14ac:dyDescent="0.25">
      <c r="A72027" s="4"/>
    </row>
    <row r="72028" spans="1:1" x14ac:dyDescent="0.25">
      <c r="A72028" s="4"/>
    </row>
    <row r="72029" spans="1:1" x14ac:dyDescent="0.25">
      <c r="A72029" s="4"/>
    </row>
    <row r="72030" spans="1:1" x14ac:dyDescent="0.25">
      <c r="A72030" s="4"/>
    </row>
    <row r="72031" spans="1:1" x14ac:dyDescent="0.25">
      <c r="A72031" s="4"/>
    </row>
    <row r="72032" spans="1:1" x14ac:dyDescent="0.25">
      <c r="A72032" s="4"/>
    </row>
    <row r="72033" spans="1:1" x14ac:dyDescent="0.25">
      <c r="A72033" s="4"/>
    </row>
    <row r="72034" spans="1:1" x14ac:dyDescent="0.25">
      <c r="A72034" s="4"/>
    </row>
    <row r="72035" spans="1:1" x14ac:dyDescent="0.25">
      <c r="A72035" s="4"/>
    </row>
    <row r="72036" spans="1:1" x14ac:dyDescent="0.25">
      <c r="A72036" s="4"/>
    </row>
    <row r="72037" spans="1:1" x14ac:dyDescent="0.25">
      <c r="A72037" s="4"/>
    </row>
    <row r="72038" spans="1:1" x14ac:dyDescent="0.25">
      <c r="A72038" s="4"/>
    </row>
    <row r="72039" spans="1:1" x14ac:dyDescent="0.25">
      <c r="A72039" s="4"/>
    </row>
    <row r="72040" spans="1:1" x14ac:dyDescent="0.25">
      <c r="A72040" s="4"/>
    </row>
    <row r="72041" spans="1:1" x14ac:dyDescent="0.25">
      <c r="A72041" s="4"/>
    </row>
    <row r="72042" spans="1:1" x14ac:dyDescent="0.25">
      <c r="A72042" s="4"/>
    </row>
    <row r="72043" spans="1:1" x14ac:dyDescent="0.25">
      <c r="A72043" s="4"/>
    </row>
    <row r="72044" spans="1:1" x14ac:dyDescent="0.25">
      <c r="A72044" s="4"/>
    </row>
    <row r="72045" spans="1:1" x14ac:dyDescent="0.25">
      <c r="A72045" s="4"/>
    </row>
    <row r="72046" spans="1:1" x14ac:dyDescent="0.25">
      <c r="A72046" s="4"/>
    </row>
    <row r="72047" spans="1:1" x14ac:dyDescent="0.25">
      <c r="A72047" s="4"/>
    </row>
    <row r="72048" spans="1:1" x14ac:dyDescent="0.25">
      <c r="A72048" s="4"/>
    </row>
    <row r="72049" spans="1:1" x14ac:dyDescent="0.25">
      <c r="A72049" s="4"/>
    </row>
    <row r="72050" spans="1:1" x14ac:dyDescent="0.25">
      <c r="A72050" s="4"/>
    </row>
    <row r="72051" spans="1:1" x14ac:dyDescent="0.25">
      <c r="A72051" s="4"/>
    </row>
    <row r="72052" spans="1:1" x14ac:dyDescent="0.25">
      <c r="A72052" s="4"/>
    </row>
    <row r="72053" spans="1:1" x14ac:dyDescent="0.25">
      <c r="A72053" s="4"/>
    </row>
    <row r="72054" spans="1:1" x14ac:dyDescent="0.25">
      <c r="A72054" s="4"/>
    </row>
    <row r="72055" spans="1:1" x14ac:dyDescent="0.25">
      <c r="A72055" s="4"/>
    </row>
    <row r="72056" spans="1:1" x14ac:dyDescent="0.25">
      <c r="A72056" s="4"/>
    </row>
    <row r="72057" spans="1:1" x14ac:dyDescent="0.25">
      <c r="A72057" s="4"/>
    </row>
    <row r="72058" spans="1:1" x14ac:dyDescent="0.25">
      <c r="A72058" s="4"/>
    </row>
    <row r="72059" spans="1:1" x14ac:dyDescent="0.25">
      <c r="A72059" s="4"/>
    </row>
    <row r="72060" spans="1:1" x14ac:dyDescent="0.25">
      <c r="A72060" s="4"/>
    </row>
    <row r="72061" spans="1:1" x14ac:dyDescent="0.25">
      <c r="A72061" s="4"/>
    </row>
    <row r="72062" spans="1:1" x14ac:dyDescent="0.25">
      <c r="A72062" s="4"/>
    </row>
    <row r="72063" spans="1:1" x14ac:dyDescent="0.25">
      <c r="A72063" s="4"/>
    </row>
    <row r="72064" spans="1:1" x14ac:dyDescent="0.25">
      <c r="A72064" s="4"/>
    </row>
    <row r="72065" spans="1:1" x14ac:dyDescent="0.25">
      <c r="A72065" s="4"/>
    </row>
    <row r="72066" spans="1:1" x14ac:dyDescent="0.25">
      <c r="A72066" s="4"/>
    </row>
    <row r="72067" spans="1:1" x14ac:dyDescent="0.25">
      <c r="A72067" s="4"/>
    </row>
    <row r="72068" spans="1:1" x14ac:dyDescent="0.25">
      <c r="A72068" s="4"/>
    </row>
    <row r="72069" spans="1:1" x14ac:dyDescent="0.25">
      <c r="A72069" s="4"/>
    </row>
    <row r="72070" spans="1:1" x14ac:dyDescent="0.25">
      <c r="A72070" s="4"/>
    </row>
    <row r="72071" spans="1:1" x14ac:dyDescent="0.25">
      <c r="A72071" s="4"/>
    </row>
    <row r="72072" spans="1:1" x14ac:dyDescent="0.25">
      <c r="A72072" s="4"/>
    </row>
    <row r="72073" spans="1:1" x14ac:dyDescent="0.25">
      <c r="A72073" s="4"/>
    </row>
    <row r="72074" spans="1:1" x14ac:dyDescent="0.25">
      <c r="A72074" s="4"/>
    </row>
    <row r="72075" spans="1:1" x14ac:dyDescent="0.25">
      <c r="A72075" s="4"/>
    </row>
    <row r="72076" spans="1:1" x14ac:dyDescent="0.25">
      <c r="A72076" s="4"/>
    </row>
    <row r="72077" spans="1:1" x14ac:dyDescent="0.25">
      <c r="A72077" s="4"/>
    </row>
    <row r="72078" spans="1:1" x14ac:dyDescent="0.25">
      <c r="A72078" s="4"/>
    </row>
    <row r="72079" spans="1:1" x14ac:dyDescent="0.25">
      <c r="A72079" s="4"/>
    </row>
    <row r="72080" spans="1:1" x14ac:dyDescent="0.25">
      <c r="A72080" s="4"/>
    </row>
    <row r="72081" spans="1:1" x14ac:dyDescent="0.25">
      <c r="A72081" s="4"/>
    </row>
    <row r="72082" spans="1:1" x14ac:dyDescent="0.25">
      <c r="A72082" s="4"/>
    </row>
    <row r="72083" spans="1:1" x14ac:dyDescent="0.25">
      <c r="A72083" s="4"/>
    </row>
    <row r="72084" spans="1:1" x14ac:dyDescent="0.25">
      <c r="A72084" s="4"/>
    </row>
    <row r="72085" spans="1:1" x14ac:dyDescent="0.25">
      <c r="A72085" s="4"/>
    </row>
    <row r="72086" spans="1:1" x14ac:dyDescent="0.25">
      <c r="A72086" s="4"/>
    </row>
    <row r="72087" spans="1:1" x14ac:dyDescent="0.25">
      <c r="A72087" s="4"/>
    </row>
    <row r="72088" spans="1:1" x14ac:dyDescent="0.25">
      <c r="A72088" s="4"/>
    </row>
    <row r="72089" spans="1:1" x14ac:dyDescent="0.25">
      <c r="A72089" s="4"/>
    </row>
    <row r="72090" spans="1:1" x14ac:dyDescent="0.25">
      <c r="A72090" s="4"/>
    </row>
    <row r="72091" spans="1:1" x14ac:dyDescent="0.25">
      <c r="A72091" s="4"/>
    </row>
    <row r="72092" spans="1:1" x14ac:dyDescent="0.25">
      <c r="A72092" s="4"/>
    </row>
    <row r="72093" spans="1:1" x14ac:dyDescent="0.25">
      <c r="A72093" s="4"/>
    </row>
    <row r="72094" spans="1:1" x14ac:dyDescent="0.25">
      <c r="A72094" s="4"/>
    </row>
    <row r="72095" spans="1:1" x14ac:dyDescent="0.25">
      <c r="A72095" s="4"/>
    </row>
    <row r="72096" spans="1:1" x14ac:dyDescent="0.25">
      <c r="A72096" s="4"/>
    </row>
    <row r="72097" spans="1:1" x14ac:dyDescent="0.25">
      <c r="A72097" s="4"/>
    </row>
    <row r="72098" spans="1:1" x14ac:dyDescent="0.25">
      <c r="A72098" s="4"/>
    </row>
    <row r="72099" spans="1:1" x14ac:dyDescent="0.25">
      <c r="A72099" s="4"/>
    </row>
    <row r="72100" spans="1:1" x14ac:dyDescent="0.25">
      <c r="A72100" s="4"/>
    </row>
    <row r="72101" spans="1:1" x14ac:dyDescent="0.25">
      <c r="A72101" s="4"/>
    </row>
    <row r="72102" spans="1:1" x14ac:dyDescent="0.25">
      <c r="A72102" s="4"/>
    </row>
    <row r="72103" spans="1:1" x14ac:dyDescent="0.25">
      <c r="A72103" s="4"/>
    </row>
    <row r="72104" spans="1:1" x14ac:dyDescent="0.25">
      <c r="A72104" s="4"/>
    </row>
    <row r="72105" spans="1:1" x14ac:dyDescent="0.25">
      <c r="A72105" s="4"/>
    </row>
    <row r="72106" spans="1:1" x14ac:dyDescent="0.25">
      <c r="A72106" s="4"/>
    </row>
    <row r="72107" spans="1:1" x14ac:dyDescent="0.25">
      <c r="A72107" s="4"/>
    </row>
    <row r="72108" spans="1:1" x14ac:dyDescent="0.25">
      <c r="A72108" s="4"/>
    </row>
    <row r="72109" spans="1:1" x14ac:dyDescent="0.25">
      <c r="A72109" s="4"/>
    </row>
    <row r="72110" spans="1:1" x14ac:dyDescent="0.25">
      <c r="A72110" s="4"/>
    </row>
    <row r="72111" spans="1:1" x14ac:dyDescent="0.25">
      <c r="A72111" s="4"/>
    </row>
    <row r="72112" spans="1:1" x14ac:dyDescent="0.25">
      <c r="A72112" s="4"/>
    </row>
    <row r="72113" spans="1:1" x14ac:dyDescent="0.25">
      <c r="A72113" s="4"/>
    </row>
    <row r="72114" spans="1:1" x14ac:dyDescent="0.25">
      <c r="A72114" s="4"/>
    </row>
    <row r="72115" spans="1:1" x14ac:dyDescent="0.25">
      <c r="A72115" s="4"/>
    </row>
    <row r="72116" spans="1:1" x14ac:dyDescent="0.25">
      <c r="A72116" s="4"/>
    </row>
    <row r="72117" spans="1:1" x14ac:dyDescent="0.25">
      <c r="A72117" s="4"/>
    </row>
    <row r="72118" spans="1:1" x14ac:dyDescent="0.25">
      <c r="A72118" s="4"/>
    </row>
    <row r="72119" spans="1:1" x14ac:dyDescent="0.25">
      <c r="A72119" s="4"/>
    </row>
    <row r="72120" spans="1:1" x14ac:dyDescent="0.25">
      <c r="A72120" s="4"/>
    </row>
    <row r="72121" spans="1:1" x14ac:dyDescent="0.25">
      <c r="A72121" s="4"/>
    </row>
    <row r="72122" spans="1:1" x14ac:dyDescent="0.25">
      <c r="A72122" s="4"/>
    </row>
    <row r="72123" spans="1:1" x14ac:dyDescent="0.25">
      <c r="A72123" s="4"/>
    </row>
    <row r="72124" spans="1:1" x14ac:dyDescent="0.25">
      <c r="A72124" s="4"/>
    </row>
    <row r="72125" spans="1:1" x14ac:dyDescent="0.25">
      <c r="A72125" s="4"/>
    </row>
    <row r="72126" spans="1:1" x14ac:dyDescent="0.25">
      <c r="A72126" s="4"/>
    </row>
    <row r="72127" spans="1:1" x14ac:dyDescent="0.25">
      <c r="A72127" s="4"/>
    </row>
    <row r="72128" spans="1:1" x14ac:dyDescent="0.25">
      <c r="A72128" s="4"/>
    </row>
    <row r="72129" spans="1:1" x14ac:dyDescent="0.25">
      <c r="A72129" s="4"/>
    </row>
    <row r="72130" spans="1:1" x14ac:dyDescent="0.25">
      <c r="A72130" s="4"/>
    </row>
    <row r="72131" spans="1:1" x14ac:dyDescent="0.25">
      <c r="A72131" s="4"/>
    </row>
    <row r="72132" spans="1:1" x14ac:dyDescent="0.25">
      <c r="A72132" s="4"/>
    </row>
    <row r="72133" spans="1:1" x14ac:dyDescent="0.25">
      <c r="A72133" s="4"/>
    </row>
    <row r="72134" spans="1:1" x14ac:dyDescent="0.25">
      <c r="A72134" s="4"/>
    </row>
    <row r="72135" spans="1:1" x14ac:dyDescent="0.25">
      <c r="A72135" s="4"/>
    </row>
    <row r="72136" spans="1:1" x14ac:dyDescent="0.25">
      <c r="A72136" s="4"/>
    </row>
    <row r="72137" spans="1:1" x14ac:dyDescent="0.25">
      <c r="A72137" s="4"/>
    </row>
    <row r="72138" spans="1:1" x14ac:dyDescent="0.25">
      <c r="A72138" s="4"/>
    </row>
    <row r="72139" spans="1:1" x14ac:dyDescent="0.25">
      <c r="A72139" s="4"/>
    </row>
    <row r="72140" spans="1:1" x14ac:dyDescent="0.25">
      <c r="A72140" s="4"/>
    </row>
    <row r="72141" spans="1:1" x14ac:dyDescent="0.25">
      <c r="A72141" s="4"/>
    </row>
    <row r="72142" spans="1:1" x14ac:dyDescent="0.25">
      <c r="A72142" s="4"/>
    </row>
    <row r="72143" spans="1:1" x14ac:dyDescent="0.25">
      <c r="A72143" s="4"/>
    </row>
    <row r="72144" spans="1:1" x14ac:dyDescent="0.25">
      <c r="A72144" s="4"/>
    </row>
    <row r="72145" spans="1:1" x14ac:dyDescent="0.25">
      <c r="A72145" s="4"/>
    </row>
    <row r="72146" spans="1:1" x14ac:dyDescent="0.25">
      <c r="A72146" s="4"/>
    </row>
    <row r="72147" spans="1:1" x14ac:dyDescent="0.25">
      <c r="A72147" s="4"/>
    </row>
    <row r="72148" spans="1:1" x14ac:dyDescent="0.25">
      <c r="A72148" s="4"/>
    </row>
    <row r="72149" spans="1:1" x14ac:dyDescent="0.25">
      <c r="A72149" s="4"/>
    </row>
    <row r="72150" spans="1:1" x14ac:dyDescent="0.25">
      <c r="A72150" s="4"/>
    </row>
    <row r="72151" spans="1:1" x14ac:dyDescent="0.25">
      <c r="A72151" s="4"/>
    </row>
    <row r="72152" spans="1:1" x14ac:dyDescent="0.25">
      <c r="A72152" s="4"/>
    </row>
    <row r="72153" spans="1:1" x14ac:dyDescent="0.25">
      <c r="A72153" s="4"/>
    </row>
    <row r="72154" spans="1:1" x14ac:dyDescent="0.25">
      <c r="A72154" s="4"/>
    </row>
    <row r="72155" spans="1:1" x14ac:dyDescent="0.25">
      <c r="A72155" s="4"/>
    </row>
    <row r="72156" spans="1:1" x14ac:dyDescent="0.25">
      <c r="A72156" s="4"/>
    </row>
    <row r="72157" spans="1:1" x14ac:dyDescent="0.25">
      <c r="A72157" s="4"/>
    </row>
    <row r="72158" spans="1:1" x14ac:dyDescent="0.25">
      <c r="A72158" s="4"/>
    </row>
    <row r="72159" spans="1:1" x14ac:dyDescent="0.25">
      <c r="A72159" s="4"/>
    </row>
    <row r="72160" spans="1:1" x14ac:dyDescent="0.25">
      <c r="A72160" s="4"/>
    </row>
    <row r="72161" spans="1:1" x14ac:dyDescent="0.25">
      <c r="A72161" s="4"/>
    </row>
    <row r="72162" spans="1:1" x14ac:dyDescent="0.25">
      <c r="A72162" s="4"/>
    </row>
    <row r="72163" spans="1:1" x14ac:dyDescent="0.25">
      <c r="A72163" s="4"/>
    </row>
    <row r="72164" spans="1:1" x14ac:dyDescent="0.25">
      <c r="A72164" s="4"/>
    </row>
    <row r="72165" spans="1:1" x14ac:dyDescent="0.25">
      <c r="A72165" s="4"/>
    </row>
    <row r="72166" spans="1:1" x14ac:dyDescent="0.25">
      <c r="A72166" s="4"/>
    </row>
    <row r="72167" spans="1:1" x14ac:dyDescent="0.25">
      <c r="A72167" s="4"/>
    </row>
    <row r="72168" spans="1:1" x14ac:dyDescent="0.25">
      <c r="A72168" s="4"/>
    </row>
    <row r="72169" spans="1:1" x14ac:dyDescent="0.25">
      <c r="A72169" s="4"/>
    </row>
    <row r="72170" spans="1:1" x14ac:dyDescent="0.25">
      <c r="A72170" s="4"/>
    </row>
    <row r="72171" spans="1:1" x14ac:dyDescent="0.25">
      <c r="A72171" s="4"/>
    </row>
    <row r="72172" spans="1:1" x14ac:dyDescent="0.25">
      <c r="A72172" s="4"/>
    </row>
    <row r="72173" spans="1:1" x14ac:dyDescent="0.25">
      <c r="A72173" s="4"/>
    </row>
    <row r="72174" spans="1:1" x14ac:dyDescent="0.25">
      <c r="A72174" s="4"/>
    </row>
    <row r="72175" spans="1:1" x14ac:dyDescent="0.25">
      <c r="A72175" s="4"/>
    </row>
    <row r="72176" spans="1:1" x14ac:dyDescent="0.25">
      <c r="A72176" s="4"/>
    </row>
    <row r="72177" spans="1:1" x14ac:dyDescent="0.25">
      <c r="A72177" s="4"/>
    </row>
    <row r="72178" spans="1:1" x14ac:dyDescent="0.25">
      <c r="A72178" s="4"/>
    </row>
    <row r="72179" spans="1:1" x14ac:dyDescent="0.25">
      <c r="A72179" s="4"/>
    </row>
    <row r="72180" spans="1:1" x14ac:dyDescent="0.25">
      <c r="A72180" s="4"/>
    </row>
    <row r="72181" spans="1:1" x14ac:dyDescent="0.25">
      <c r="A72181" s="4"/>
    </row>
    <row r="72182" spans="1:1" x14ac:dyDescent="0.25">
      <c r="A72182" s="4"/>
    </row>
    <row r="72183" spans="1:1" x14ac:dyDescent="0.25">
      <c r="A72183" s="4"/>
    </row>
    <row r="72184" spans="1:1" x14ac:dyDescent="0.25">
      <c r="A72184" s="4"/>
    </row>
    <row r="72185" spans="1:1" x14ac:dyDescent="0.25">
      <c r="A72185" s="4"/>
    </row>
    <row r="72186" spans="1:1" x14ac:dyDescent="0.25">
      <c r="A72186" s="4"/>
    </row>
    <row r="72187" spans="1:1" x14ac:dyDescent="0.25">
      <c r="A72187" s="4"/>
    </row>
    <row r="72188" spans="1:1" x14ac:dyDescent="0.25">
      <c r="A72188" s="4"/>
    </row>
    <row r="72189" spans="1:1" x14ac:dyDescent="0.25">
      <c r="A72189" s="4"/>
    </row>
    <row r="72190" spans="1:1" x14ac:dyDescent="0.25">
      <c r="A72190" s="4"/>
    </row>
    <row r="72191" spans="1:1" x14ac:dyDescent="0.25">
      <c r="A72191" s="4"/>
    </row>
    <row r="72192" spans="1:1" x14ac:dyDescent="0.25">
      <c r="A72192" s="4"/>
    </row>
    <row r="72193" spans="1:1" x14ac:dyDescent="0.25">
      <c r="A72193" s="4"/>
    </row>
    <row r="72194" spans="1:1" x14ac:dyDescent="0.25">
      <c r="A72194" s="4"/>
    </row>
    <row r="72195" spans="1:1" x14ac:dyDescent="0.25">
      <c r="A72195" s="4"/>
    </row>
    <row r="72196" spans="1:1" x14ac:dyDescent="0.25">
      <c r="A72196" s="4"/>
    </row>
    <row r="72197" spans="1:1" x14ac:dyDescent="0.25">
      <c r="A72197" s="4"/>
    </row>
    <row r="72198" spans="1:1" x14ac:dyDescent="0.25">
      <c r="A72198" s="4"/>
    </row>
    <row r="72199" spans="1:1" x14ac:dyDescent="0.25">
      <c r="A72199" s="4"/>
    </row>
    <row r="72200" spans="1:1" x14ac:dyDescent="0.25">
      <c r="A72200" s="4"/>
    </row>
    <row r="72201" spans="1:1" x14ac:dyDescent="0.25">
      <c r="A72201" s="4"/>
    </row>
    <row r="72202" spans="1:1" x14ac:dyDescent="0.25">
      <c r="A72202" s="4"/>
    </row>
    <row r="72203" spans="1:1" x14ac:dyDescent="0.25">
      <c r="A72203" s="4"/>
    </row>
    <row r="72204" spans="1:1" x14ac:dyDescent="0.25">
      <c r="A72204" s="4"/>
    </row>
    <row r="72205" spans="1:1" x14ac:dyDescent="0.25">
      <c r="A72205" s="4"/>
    </row>
    <row r="72206" spans="1:1" x14ac:dyDescent="0.25">
      <c r="A72206" s="4"/>
    </row>
    <row r="72207" spans="1:1" x14ac:dyDescent="0.25">
      <c r="A72207" s="4"/>
    </row>
    <row r="72208" spans="1:1" x14ac:dyDescent="0.25">
      <c r="A72208" s="4"/>
    </row>
    <row r="72209" spans="1:1" x14ac:dyDescent="0.25">
      <c r="A72209" s="4"/>
    </row>
    <row r="72210" spans="1:1" x14ac:dyDescent="0.25">
      <c r="A72210" s="4"/>
    </row>
    <row r="72211" spans="1:1" x14ac:dyDescent="0.25">
      <c r="A72211" s="4"/>
    </row>
    <row r="72212" spans="1:1" x14ac:dyDescent="0.25">
      <c r="A72212" s="4"/>
    </row>
    <row r="72213" spans="1:1" x14ac:dyDescent="0.25">
      <c r="A72213" s="4"/>
    </row>
    <row r="72214" spans="1:1" x14ac:dyDescent="0.25">
      <c r="A72214" s="4"/>
    </row>
    <row r="72215" spans="1:1" x14ac:dyDescent="0.25">
      <c r="A72215" s="4"/>
    </row>
    <row r="72216" spans="1:1" x14ac:dyDescent="0.25">
      <c r="A72216" s="4"/>
    </row>
    <row r="72217" spans="1:1" x14ac:dyDescent="0.25">
      <c r="A72217" s="4"/>
    </row>
    <row r="72218" spans="1:1" x14ac:dyDescent="0.25">
      <c r="A72218" s="4"/>
    </row>
    <row r="72219" spans="1:1" x14ac:dyDescent="0.25">
      <c r="A72219" s="4"/>
    </row>
    <row r="72220" spans="1:1" x14ac:dyDescent="0.25">
      <c r="A72220" s="4"/>
    </row>
    <row r="72221" spans="1:1" x14ac:dyDescent="0.25">
      <c r="A72221" s="4"/>
    </row>
    <row r="72222" spans="1:1" x14ac:dyDescent="0.25">
      <c r="A72222" s="4"/>
    </row>
    <row r="72223" spans="1:1" x14ac:dyDescent="0.25">
      <c r="A72223" s="4"/>
    </row>
    <row r="72224" spans="1:1" x14ac:dyDescent="0.25">
      <c r="A72224" s="4"/>
    </row>
    <row r="72225" spans="1:1" x14ac:dyDescent="0.25">
      <c r="A72225" s="4"/>
    </row>
    <row r="72226" spans="1:1" x14ac:dyDescent="0.25">
      <c r="A72226" s="4"/>
    </row>
    <row r="72227" spans="1:1" x14ac:dyDescent="0.25">
      <c r="A72227" s="4"/>
    </row>
    <row r="72228" spans="1:1" x14ac:dyDescent="0.25">
      <c r="A72228" s="4"/>
    </row>
    <row r="72229" spans="1:1" x14ac:dyDescent="0.25">
      <c r="A72229" s="4"/>
    </row>
    <row r="72230" spans="1:1" x14ac:dyDescent="0.25">
      <c r="A72230" s="4"/>
    </row>
    <row r="72231" spans="1:1" x14ac:dyDescent="0.25">
      <c r="A72231" s="4"/>
    </row>
    <row r="72232" spans="1:1" x14ac:dyDescent="0.25">
      <c r="A72232" s="4"/>
    </row>
    <row r="72233" spans="1:1" x14ac:dyDescent="0.25">
      <c r="A72233" s="4"/>
    </row>
    <row r="72234" spans="1:1" x14ac:dyDescent="0.25">
      <c r="A72234" s="4"/>
    </row>
    <row r="72235" spans="1:1" x14ac:dyDescent="0.25">
      <c r="A72235" s="4"/>
    </row>
    <row r="72236" spans="1:1" x14ac:dyDescent="0.25">
      <c r="A72236" s="4"/>
    </row>
    <row r="72237" spans="1:1" x14ac:dyDescent="0.25">
      <c r="A72237" s="4"/>
    </row>
    <row r="72238" spans="1:1" x14ac:dyDescent="0.25">
      <c r="A72238" s="4"/>
    </row>
    <row r="72239" spans="1:1" x14ac:dyDescent="0.25">
      <c r="A72239" s="4"/>
    </row>
    <row r="72240" spans="1:1" x14ac:dyDescent="0.25">
      <c r="A72240" s="4"/>
    </row>
    <row r="72241" spans="1:1" x14ac:dyDescent="0.25">
      <c r="A72241" s="4"/>
    </row>
    <row r="72242" spans="1:1" x14ac:dyDescent="0.25">
      <c r="A72242" s="4"/>
    </row>
    <row r="72243" spans="1:1" x14ac:dyDescent="0.25">
      <c r="A72243" s="4"/>
    </row>
    <row r="72244" spans="1:1" x14ac:dyDescent="0.25">
      <c r="A72244" s="4"/>
    </row>
    <row r="72245" spans="1:1" x14ac:dyDescent="0.25">
      <c r="A72245" s="4"/>
    </row>
    <row r="72246" spans="1:1" x14ac:dyDescent="0.25">
      <c r="A72246" s="4"/>
    </row>
    <row r="72247" spans="1:1" x14ac:dyDescent="0.25">
      <c r="A72247" s="4"/>
    </row>
    <row r="72248" spans="1:1" x14ac:dyDescent="0.25">
      <c r="A72248" s="4"/>
    </row>
    <row r="72249" spans="1:1" x14ac:dyDescent="0.25">
      <c r="A72249" s="4"/>
    </row>
    <row r="72250" spans="1:1" x14ac:dyDescent="0.25">
      <c r="A72250" s="4"/>
    </row>
    <row r="72251" spans="1:1" x14ac:dyDescent="0.25">
      <c r="A72251" s="4"/>
    </row>
    <row r="72252" spans="1:1" x14ac:dyDescent="0.25">
      <c r="A72252" s="4"/>
    </row>
    <row r="72253" spans="1:1" x14ac:dyDescent="0.25">
      <c r="A72253" s="4"/>
    </row>
    <row r="72254" spans="1:1" x14ac:dyDescent="0.25">
      <c r="A72254" s="4"/>
    </row>
    <row r="72255" spans="1:1" x14ac:dyDescent="0.25">
      <c r="A72255" s="4"/>
    </row>
    <row r="72256" spans="1:1" x14ac:dyDescent="0.25">
      <c r="A72256" s="4"/>
    </row>
    <row r="72257" spans="1:1" x14ac:dyDescent="0.25">
      <c r="A72257" s="4"/>
    </row>
    <row r="72258" spans="1:1" x14ac:dyDescent="0.25">
      <c r="A72258" s="4"/>
    </row>
    <row r="72259" spans="1:1" x14ac:dyDescent="0.25">
      <c r="A72259" s="4"/>
    </row>
    <row r="72260" spans="1:1" x14ac:dyDescent="0.25">
      <c r="A72260" s="4"/>
    </row>
    <row r="72261" spans="1:1" x14ac:dyDescent="0.25">
      <c r="A72261" s="4"/>
    </row>
    <row r="72262" spans="1:1" x14ac:dyDescent="0.25">
      <c r="A72262" s="4"/>
    </row>
    <row r="72263" spans="1:1" x14ac:dyDescent="0.25">
      <c r="A72263" s="4"/>
    </row>
    <row r="72264" spans="1:1" x14ac:dyDescent="0.25">
      <c r="A72264" s="4"/>
    </row>
    <row r="72265" spans="1:1" x14ac:dyDescent="0.25">
      <c r="A72265" s="4"/>
    </row>
    <row r="72266" spans="1:1" x14ac:dyDescent="0.25">
      <c r="A72266" s="4"/>
    </row>
    <row r="72267" spans="1:1" x14ac:dyDescent="0.25">
      <c r="A72267" s="4"/>
    </row>
    <row r="72268" spans="1:1" x14ac:dyDescent="0.25">
      <c r="A72268" s="4"/>
    </row>
    <row r="72269" spans="1:1" x14ac:dyDescent="0.25">
      <c r="A72269" s="4"/>
    </row>
    <row r="72270" spans="1:1" x14ac:dyDescent="0.25">
      <c r="A72270" s="4"/>
    </row>
    <row r="72271" spans="1:1" x14ac:dyDescent="0.25">
      <c r="A72271" s="4"/>
    </row>
    <row r="72272" spans="1:1" x14ac:dyDescent="0.25">
      <c r="A72272" s="4"/>
    </row>
    <row r="72273" spans="1:1" x14ac:dyDescent="0.25">
      <c r="A72273" s="4"/>
    </row>
    <row r="72274" spans="1:1" x14ac:dyDescent="0.25">
      <c r="A72274" s="4"/>
    </row>
    <row r="72275" spans="1:1" x14ac:dyDescent="0.25">
      <c r="A72275" s="4"/>
    </row>
    <row r="72276" spans="1:1" x14ac:dyDescent="0.25">
      <c r="A72276" s="4"/>
    </row>
    <row r="72277" spans="1:1" x14ac:dyDescent="0.25">
      <c r="A72277" s="4"/>
    </row>
    <row r="72278" spans="1:1" x14ac:dyDescent="0.25">
      <c r="A72278" s="4"/>
    </row>
    <row r="72279" spans="1:1" x14ac:dyDescent="0.25">
      <c r="A72279" s="4"/>
    </row>
    <row r="72280" spans="1:1" x14ac:dyDescent="0.25">
      <c r="A72280" s="4"/>
    </row>
    <row r="72281" spans="1:1" x14ac:dyDescent="0.25">
      <c r="A72281" s="4"/>
    </row>
    <row r="72282" spans="1:1" x14ac:dyDescent="0.25">
      <c r="A72282" s="4"/>
    </row>
    <row r="72283" spans="1:1" x14ac:dyDescent="0.25">
      <c r="A72283" s="4"/>
    </row>
    <row r="72284" spans="1:1" x14ac:dyDescent="0.25">
      <c r="A72284" s="4"/>
    </row>
    <row r="72285" spans="1:1" x14ac:dyDescent="0.25">
      <c r="A72285" s="4"/>
    </row>
    <row r="72286" spans="1:1" x14ac:dyDescent="0.25">
      <c r="A72286" s="4"/>
    </row>
    <row r="72287" spans="1:1" x14ac:dyDescent="0.25">
      <c r="A72287" s="4"/>
    </row>
    <row r="72288" spans="1:1" x14ac:dyDescent="0.25">
      <c r="A72288" s="4"/>
    </row>
    <row r="72289" spans="1:1" x14ac:dyDescent="0.25">
      <c r="A72289" s="4"/>
    </row>
    <row r="72290" spans="1:1" x14ac:dyDescent="0.25">
      <c r="A72290" s="4"/>
    </row>
    <row r="72291" spans="1:1" x14ac:dyDescent="0.25">
      <c r="A72291" s="4"/>
    </row>
    <row r="72292" spans="1:1" x14ac:dyDescent="0.25">
      <c r="A72292" s="4"/>
    </row>
    <row r="72293" spans="1:1" x14ac:dyDescent="0.25">
      <c r="A72293" s="4"/>
    </row>
    <row r="72294" spans="1:1" x14ac:dyDescent="0.25">
      <c r="A72294" s="4"/>
    </row>
    <row r="72295" spans="1:1" x14ac:dyDescent="0.25">
      <c r="A72295" s="4"/>
    </row>
    <row r="72296" spans="1:1" x14ac:dyDescent="0.25">
      <c r="A72296" s="4"/>
    </row>
    <row r="72297" spans="1:1" x14ac:dyDescent="0.25">
      <c r="A72297" s="4"/>
    </row>
    <row r="72298" spans="1:1" x14ac:dyDescent="0.25">
      <c r="A72298" s="4"/>
    </row>
    <row r="72299" spans="1:1" x14ac:dyDescent="0.25">
      <c r="A72299" s="4"/>
    </row>
    <row r="72300" spans="1:1" x14ac:dyDescent="0.25">
      <c r="A72300" s="4"/>
    </row>
    <row r="72301" spans="1:1" x14ac:dyDescent="0.25">
      <c r="A72301" s="4"/>
    </row>
    <row r="72302" spans="1:1" x14ac:dyDescent="0.25">
      <c r="A72302" s="4"/>
    </row>
    <row r="72303" spans="1:1" x14ac:dyDescent="0.25">
      <c r="A72303" s="4"/>
    </row>
    <row r="72304" spans="1:1" x14ac:dyDescent="0.25">
      <c r="A72304" s="4"/>
    </row>
    <row r="72305" spans="1:1" x14ac:dyDescent="0.25">
      <c r="A72305" s="4"/>
    </row>
    <row r="72306" spans="1:1" x14ac:dyDescent="0.25">
      <c r="A72306" s="4"/>
    </row>
    <row r="72307" spans="1:1" x14ac:dyDescent="0.25">
      <c r="A72307" s="4"/>
    </row>
    <row r="72308" spans="1:1" x14ac:dyDescent="0.25">
      <c r="A72308" s="4"/>
    </row>
    <row r="72309" spans="1:1" x14ac:dyDescent="0.25">
      <c r="A72309" s="4"/>
    </row>
    <row r="72310" spans="1:1" x14ac:dyDescent="0.25">
      <c r="A72310" s="4"/>
    </row>
    <row r="72311" spans="1:1" x14ac:dyDescent="0.25">
      <c r="A72311" s="4"/>
    </row>
    <row r="72312" spans="1:1" x14ac:dyDescent="0.25">
      <c r="A72312" s="4"/>
    </row>
    <row r="72313" spans="1:1" x14ac:dyDescent="0.25">
      <c r="A72313" s="4"/>
    </row>
    <row r="72314" spans="1:1" x14ac:dyDescent="0.25">
      <c r="A72314" s="4"/>
    </row>
    <row r="72315" spans="1:1" x14ac:dyDescent="0.25">
      <c r="A72315" s="4"/>
    </row>
    <row r="72316" spans="1:1" x14ac:dyDescent="0.25">
      <c r="A72316" s="4"/>
    </row>
    <row r="72317" spans="1:1" x14ac:dyDescent="0.25">
      <c r="A72317" s="4"/>
    </row>
    <row r="72318" spans="1:1" x14ac:dyDescent="0.25">
      <c r="A72318" s="4"/>
    </row>
    <row r="72319" spans="1:1" x14ac:dyDescent="0.25">
      <c r="A72319" s="4"/>
    </row>
    <row r="72320" spans="1:1" x14ac:dyDescent="0.25">
      <c r="A72320" s="4"/>
    </row>
    <row r="72321" spans="1:1" x14ac:dyDescent="0.25">
      <c r="A72321" s="4"/>
    </row>
    <row r="72322" spans="1:1" x14ac:dyDescent="0.25">
      <c r="A72322" s="4"/>
    </row>
    <row r="72323" spans="1:1" x14ac:dyDescent="0.25">
      <c r="A72323" s="4"/>
    </row>
    <row r="72324" spans="1:1" x14ac:dyDescent="0.25">
      <c r="A72324" s="4"/>
    </row>
    <row r="72325" spans="1:1" x14ac:dyDescent="0.25">
      <c r="A72325" s="4"/>
    </row>
    <row r="72326" spans="1:1" x14ac:dyDescent="0.25">
      <c r="A72326" s="4"/>
    </row>
    <row r="72327" spans="1:1" x14ac:dyDescent="0.25">
      <c r="A72327" s="4"/>
    </row>
    <row r="72328" spans="1:1" x14ac:dyDescent="0.25">
      <c r="A72328" s="4"/>
    </row>
    <row r="72329" spans="1:1" x14ac:dyDescent="0.25">
      <c r="A72329" s="4"/>
    </row>
    <row r="72330" spans="1:1" x14ac:dyDescent="0.25">
      <c r="A72330" s="4"/>
    </row>
    <row r="72331" spans="1:1" x14ac:dyDescent="0.25">
      <c r="A72331" s="4"/>
    </row>
    <row r="72332" spans="1:1" x14ac:dyDescent="0.25">
      <c r="A72332" s="4"/>
    </row>
    <row r="72333" spans="1:1" x14ac:dyDescent="0.25">
      <c r="A72333" s="4"/>
    </row>
    <row r="72334" spans="1:1" x14ac:dyDescent="0.25">
      <c r="A72334" s="4"/>
    </row>
    <row r="72335" spans="1:1" x14ac:dyDescent="0.25">
      <c r="A72335" s="4"/>
    </row>
    <row r="72336" spans="1:1" x14ac:dyDescent="0.25">
      <c r="A72336" s="4"/>
    </row>
    <row r="72337" spans="1:1" x14ac:dyDescent="0.25">
      <c r="A72337" s="4"/>
    </row>
    <row r="72338" spans="1:1" x14ac:dyDescent="0.25">
      <c r="A72338" s="4"/>
    </row>
    <row r="72339" spans="1:1" x14ac:dyDescent="0.25">
      <c r="A72339" s="4"/>
    </row>
    <row r="72340" spans="1:1" x14ac:dyDescent="0.25">
      <c r="A72340" s="4"/>
    </row>
    <row r="72341" spans="1:1" x14ac:dyDescent="0.25">
      <c r="A72341" s="4"/>
    </row>
    <row r="72342" spans="1:1" x14ac:dyDescent="0.25">
      <c r="A72342" s="4"/>
    </row>
    <row r="72343" spans="1:1" x14ac:dyDescent="0.25">
      <c r="A72343" s="4"/>
    </row>
    <row r="72344" spans="1:1" x14ac:dyDescent="0.25">
      <c r="A72344" s="4"/>
    </row>
    <row r="72345" spans="1:1" x14ac:dyDescent="0.25">
      <c r="A72345" s="4"/>
    </row>
    <row r="72346" spans="1:1" x14ac:dyDescent="0.25">
      <c r="A72346" s="4"/>
    </row>
    <row r="72347" spans="1:1" x14ac:dyDescent="0.25">
      <c r="A72347" s="4"/>
    </row>
    <row r="72348" spans="1:1" x14ac:dyDescent="0.25">
      <c r="A72348" s="4"/>
    </row>
    <row r="72349" spans="1:1" x14ac:dyDescent="0.25">
      <c r="A72349" s="4"/>
    </row>
    <row r="72350" spans="1:1" x14ac:dyDescent="0.25">
      <c r="A72350" s="4"/>
    </row>
    <row r="72351" spans="1:1" x14ac:dyDescent="0.25">
      <c r="A72351" s="4"/>
    </row>
    <row r="72352" spans="1:1" x14ac:dyDescent="0.25">
      <c r="A72352" s="4"/>
    </row>
    <row r="72353" spans="1:1" x14ac:dyDescent="0.25">
      <c r="A72353" s="4"/>
    </row>
    <row r="72354" spans="1:1" x14ac:dyDescent="0.25">
      <c r="A72354" s="4"/>
    </row>
    <row r="72355" spans="1:1" x14ac:dyDescent="0.25">
      <c r="A72355" s="4"/>
    </row>
    <row r="72356" spans="1:1" x14ac:dyDescent="0.25">
      <c r="A72356" s="4"/>
    </row>
    <row r="72357" spans="1:1" x14ac:dyDescent="0.25">
      <c r="A72357" s="4"/>
    </row>
    <row r="72358" spans="1:1" x14ac:dyDescent="0.25">
      <c r="A72358" s="4"/>
    </row>
    <row r="72359" spans="1:1" x14ac:dyDescent="0.25">
      <c r="A72359" s="4"/>
    </row>
    <row r="72360" spans="1:1" x14ac:dyDescent="0.25">
      <c r="A72360" s="4"/>
    </row>
    <row r="72361" spans="1:1" x14ac:dyDescent="0.25">
      <c r="A72361" s="4"/>
    </row>
    <row r="72362" spans="1:1" x14ac:dyDescent="0.25">
      <c r="A72362" s="4"/>
    </row>
    <row r="72363" spans="1:1" x14ac:dyDescent="0.25">
      <c r="A72363" s="4"/>
    </row>
    <row r="72364" spans="1:1" x14ac:dyDescent="0.25">
      <c r="A72364" s="4"/>
    </row>
    <row r="72365" spans="1:1" x14ac:dyDescent="0.25">
      <c r="A72365" s="4"/>
    </row>
    <row r="72366" spans="1:1" x14ac:dyDescent="0.25">
      <c r="A72366" s="4"/>
    </row>
    <row r="72367" spans="1:1" x14ac:dyDescent="0.25">
      <c r="A72367" s="4"/>
    </row>
    <row r="72368" spans="1:1" x14ac:dyDescent="0.25">
      <c r="A72368" s="4"/>
    </row>
    <row r="72369" spans="1:1" x14ac:dyDescent="0.25">
      <c r="A72369" s="4"/>
    </row>
    <row r="72370" spans="1:1" x14ac:dyDescent="0.25">
      <c r="A72370" s="4"/>
    </row>
    <row r="72371" spans="1:1" x14ac:dyDescent="0.25">
      <c r="A72371" s="4"/>
    </row>
    <row r="72372" spans="1:1" x14ac:dyDescent="0.25">
      <c r="A72372" s="4"/>
    </row>
    <row r="72373" spans="1:1" x14ac:dyDescent="0.25">
      <c r="A72373" s="4"/>
    </row>
    <row r="72374" spans="1:1" x14ac:dyDescent="0.25">
      <c r="A72374" s="4"/>
    </row>
    <row r="72375" spans="1:1" x14ac:dyDescent="0.25">
      <c r="A72375" s="4"/>
    </row>
    <row r="72376" spans="1:1" x14ac:dyDescent="0.25">
      <c r="A72376" s="4"/>
    </row>
    <row r="72377" spans="1:1" x14ac:dyDescent="0.25">
      <c r="A72377" s="4"/>
    </row>
    <row r="72378" spans="1:1" x14ac:dyDescent="0.25">
      <c r="A72378" s="4"/>
    </row>
    <row r="72379" spans="1:1" x14ac:dyDescent="0.25">
      <c r="A72379" s="4"/>
    </row>
    <row r="72380" spans="1:1" x14ac:dyDescent="0.25">
      <c r="A72380" s="4"/>
    </row>
    <row r="72381" spans="1:1" x14ac:dyDescent="0.25">
      <c r="A72381" s="4"/>
    </row>
    <row r="72382" spans="1:1" x14ac:dyDescent="0.25">
      <c r="A72382" s="4"/>
    </row>
    <row r="72383" spans="1:1" x14ac:dyDescent="0.25">
      <c r="A72383" s="4"/>
    </row>
    <row r="72384" spans="1:1" x14ac:dyDescent="0.25">
      <c r="A72384" s="4"/>
    </row>
    <row r="72385" spans="1:1" x14ac:dyDescent="0.25">
      <c r="A72385" s="4"/>
    </row>
    <row r="72386" spans="1:1" x14ac:dyDescent="0.25">
      <c r="A72386" s="4"/>
    </row>
    <row r="72387" spans="1:1" x14ac:dyDescent="0.25">
      <c r="A72387" s="4"/>
    </row>
    <row r="72388" spans="1:1" x14ac:dyDescent="0.25">
      <c r="A72388" s="4"/>
    </row>
    <row r="72389" spans="1:1" x14ac:dyDescent="0.25">
      <c r="A72389" s="4"/>
    </row>
    <row r="72390" spans="1:1" x14ac:dyDescent="0.25">
      <c r="A72390" s="4"/>
    </row>
    <row r="72391" spans="1:1" x14ac:dyDescent="0.25">
      <c r="A72391" s="4"/>
    </row>
    <row r="72392" spans="1:1" x14ac:dyDescent="0.25">
      <c r="A72392" s="4"/>
    </row>
    <row r="72393" spans="1:1" x14ac:dyDescent="0.25">
      <c r="A72393" s="4"/>
    </row>
    <row r="72394" spans="1:1" x14ac:dyDescent="0.25">
      <c r="A72394" s="4"/>
    </row>
    <row r="72395" spans="1:1" x14ac:dyDescent="0.25">
      <c r="A72395" s="4"/>
    </row>
    <row r="72396" spans="1:1" x14ac:dyDescent="0.25">
      <c r="A72396" s="4"/>
    </row>
    <row r="72397" spans="1:1" x14ac:dyDescent="0.25">
      <c r="A72397" s="4"/>
    </row>
    <row r="72398" spans="1:1" x14ac:dyDescent="0.25">
      <c r="A72398" s="4"/>
    </row>
    <row r="72399" spans="1:1" x14ac:dyDescent="0.25">
      <c r="A72399" s="4"/>
    </row>
    <row r="72400" spans="1:1" x14ac:dyDescent="0.25">
      <c r="A72400" s="4"/>
    </row>
    <row r="72401" spans="1:1" x14ac:dyDescent="0.25">
      <c r="A72401" s="4"/>
    </row>
    <row r="72402" spans="1:1" x14ac:dyDescent="0.25">
      <c r="A72402" s="4"/>
    </row>
    <row r="72403" spans="1:1" x14ac:dyDescent="0.25">
      <c r="A72403" s="4"/>
    </row>
    <row r="72404" spans="1:1" x14ac:dyDescent="0.25">
      <c r="A72404" s="4"/>
    </row>
    <row r="72405" spans="1:1" x14ac:dyDescent="0.25">
      <c r="A72405" s="4"/>
    </row>
    <row r="72406" spans="1:1" x14ac:dyDescent="0.25">
      <c r="A72406" s="4"/>
    </row>
    <row r="72407" spans="1:1" x14ac:dyDescent="0.25">
      <c r="A72407" s="4"/>
    </row>
    <row r="72408" spans="1:1" x14ac:dyDescent="0.25">
      <c r="A72408" s="4"/>
    </row>
    <row r="72409" spans="1:1" x14ac:dyDescent="0.25">
      <c r="A72409" s="4"/>
    </row>
    <row r="72410" spans="1:1" x14ac:dyDescent="0.25">
      <c r="A72410" s="4"/>
    </row>
    <row r="72411" spans="1:1" x14ac:dyDescent="0.25">
      <c r="A72411" s="4"/>
    </row>
    <row r="72412" spans="1:1" x14ac:dyDescent="0.25">
      <c r="A72412" s="4"/>
    </row>
    <row r="72413" spans="1:1" x14ac:dyDescent="0.25">
      <c r="A72413" s="4"/>
    </row>
    <row r="72414" spans="1:1" x14ac:dyDescent="0.25">
      <c r="A72414" s="4"/>
    </row>
    <row r="72415" spans="1:1" x14ac:dyDescent="0.25">
      <c r="A72415" s="4"/>
    </row>
    <row r="72416" spans="1:1" x14ac:dyDescent="0.25">
      <c r="A72416" s="4"/>
    </row>
    <row r="72417" spans="1:1" x14ac:dyDescent="0.25">
      <c r="A72417" s="4"/>
    </row>
    <row r="72418" spans="1:1" x14ac:dyDescent="0.25">
      <c r="A72418" s="4"/>
    </row>
    <row r="72419" spans="1:1" x14ac:dyDescent="0.25">
      <c r="A72419" s="4"/>
    </row>
    <row r="72420" spans="1:1" x14ac:dyDescent="0.25">
      <c r="A72420" s="4"/>
    </row>
    <row r="72421" spans="1:1" x14ac:dyDescent="0.25">
      <c r="A72421" s="4"/>
    </row>
    <row r="72422" spans="1:1" x14ac:dyDescent="0.25">
      <c r="A72422" s="4"/>
    </row>
    <row r="72423" spans="1:1" x14ac:dyDescent="0.25">
      <c r="A72423" s="4"/>
    </row>
    <row r="72424" spans="1:1" x14ac:dyDescent="0.25">
      <c r="A72424" s="4"/>
    </row>
    <row r="72425" spans="1:1" x14ac:dyDescent="0.25">
      <c r="A72425" s="4"/>
    </row>
    <row r="72426" spans="1:1" x14ac:dyDescent="0.25">
      <c r="A72426" s="4"/>
    </row>
    <row r="72427" spans="1:1" x14ac:dyDescent="0.25">
      <c r="A72427" s="4"/>
    </row>
    <row r="72428" spans="1:1" x14ac:dyDescent="0.25">
      <c r="A72428" s="4"/>
    </row>
    <row r="72429" spans="1:1" x14ac:dyDescent="0.25">
      <c r="A72429" s="4"/>
    </row>
    <row r="72430" spans="1:1" x14ac:dyDescent="0.25">
      <c r="A72430" s="4"/>
    </row>
    <row r="72431" spans="1:1" x14ac:dyDescent="0.25">
      <c r="A72431" s="4"/>
    </row>
    <row r="72432" spans="1:1" x14ac:dyDescent="0.25">
      <c r="A72432" s="4"/>
    </row>
    <row r="72433" spans="1:1" x14ac:dyDescent="0.25">
      <c r="A72433" s="4"/>
    </row>
    <row r="72434" spans="1:1" x14ac:dyDescent="0.25">
      <c r="A72434" s="4"/>
    </row>
    <row r="72435" spans="1:1" x14ac:dyDescent="0.25">
      <c r="A72435" s="4"/>
    </row>
    <row r="72436" spans="1:1" x14ac:dyDescent="0.25">
      <c r="A72436" s="4"/>
    </row>
    <row r="72437" spans="1:1" x14ac:dyDescent="0.25">
      <c r="A72437" s="4"/>
    </row>
    <row r="72438" spans="1:1" x14ac:dyDescent="0.25">
      <c r="A72438" s="4"/>
    </row>
    <row r="72439" spans="1:1" x14ac:dyDescent="0.25">
      <c r="A72439" s="4"/>
    </row>
    <row r="72440" spans="1:1" x14ac:dyDescent="0.25">
      <c r="A72440" s="4"/>
    </row>
    <row r="72441" spans="1:1" x14ac:dyDescent="0.25">
      <c r="A72441" s="4"/>
    </row>
    <row r="72442" spans="1:1" x14ac:dyDescent="0.25">
      <c r="A72442" s="4"/>
    </row>
    <row r="72443" spans="1:1" x14ac:dyDescent="0.25">
      <c r="A72443" s="4"/>
    </row>
    <row r="72444" spans="1:1" x14ac:dyDescent="0.25">
      <c r="A72444" s="4"/>
    </row>
    <row r="72445" spans="1:1" x14ac:dyDescent="0.25">
      <c r="A72445" s="4"/>
    </row>
    <row r="72446" spans="1:1" x14ac:dyDescent="0.25">
      <c r="A72446" s="4"/>
    </row>
    <row r="72447" spans="1:1" x14ac:dyDescent="0.25">
      <c r="A72447" s="4"/>
    </row>
    <row r="72448" spans="1:1" x14ac:dyDescent="0.25">
      <c r="A72448" s="4"/>
    </row>
    <row r="72449" spans="1:1" x14ac:dyDescent="0.25">
      <c r="A72449" s="4"/>
    </row>
    <row r="72450" spans="1:1" x14ac:dyDescent="0.25">
      <c r="A72450" s="4"/>
    </row>
    <row r="72451" spans="1:1" x14ac:dyDescent="0.25">
      <c r="A72451" s="4"/>
    </row>
    <row r="72452" spans="1:1" x14ac:dyDescent="0.25">
      <c r="A72452" s="4"/>
    </row>
    <row r="72453" spans="1:1" x14ac:dyDescent="0.25">
      <c r="A72453" s="4"/>
    </row>
    <row r="72454" spans="1:1" x14ac:dyDescent="0.25">
      <c r="A72454" s="4"/>
    </row>
    <row r="72455" spans="1:1" x14ac:dyDescent="0.25">
      <c r="A72455" s="4"/>
    </row>
    <row r="72456" spans="1:1" x14ac:dyDescent="0.25">
      <c r="A72456" s="4"/>
    </row>
    <row r="72457" spans="1:1" x14ac:dyDescent="0.25">
      <c r="A72457" s="4"/>
    </row>
    <row r="72458" spans="1:1" x14ac:dyDescent="0.25">
      <c r="A72458" s="4"/>
    </row>
    <row r="72459" spans="1:1" x14ac:dyDescent="0.25">
      <c r="A72459" s="4"/>
    </row>
    <row r="72460" spans="1:1" x14ac:dyDescent="0.25">
      <c r="A72460" s="4"/>
    </row>
    <row r="72461" spans="1:1" x14ac:dyDescent="0.25">
      <c r="A72461" s="4"/>
    </row>
    <row r="72462" spans="1:1" x14ac:dyDescent="0.25">
      <c r="A72462" s="4"/>
    </row>
    <row r="72463" spans="1:1" x14ac:dyDescent="0.25">
      <c r="A72463" s="4"/>
    </row>
    <row r="72464" spans="1:1" x14ac:dyDescent="0.25">
      <c r="A72464" s="4"/>
    </row>
    <row r="72465" spans="1:1" x14ac:dyDescent="0.25">
      <c r="A72465" s="4"/>
    </row>
    <row r="72466" spans="1:1" x14ac:dyDescent="0.25">
      <c r="A72466" s="4"/>
    </row>
    <row r="72467" spans="1:1" x14ac:dyDescent="0.25">
      <c r="A72467" s="4"/>
    </row>
    <row r="72468" spans="1:1" x14ac:dyDescent="0.25">
      <c r="A72468" s="4"/>
    </row>
    <row r="72469" spans="1:1" x14ac:dyDescent="0.25">
      <c r="A72469" s="4"/>
    </row>
    <row r="72470" spans="1:1" x14ac:dyDescent="0.25">
      <c r="A72470" s="4"/>
    </row>
    <row r="72471" spans="1:1" x14ac:dyDescent="0.25">
      <c r="A72471" s="4"/>
    </row>
    <row r="72472" spans="1:1" x14ac:dyDescent="0.25">
      <c r="A72472" s="4"/>
    </row>
    <row r="72473" spans="1:1" x14ac:dyDescent="0.25">
      <c r="A72473" s="4"/>
    </row>
    <row r="72474" spans="1:1" x14ac:dyDescent="0.25">
      <c r="A72474" s="4"/>
    </row>
    <row r="72475" spans="1:1" x14ac:dyDescent="0.25">
      <c r="A72475" s="4"/>
    </row>
    <row r="72476" spans="1:1" x14ac:dyDescent="0.25">
      <c r="A72476" s="4"/>
    </row>
    <row r="72477" spans="1:1" x14ac:dyDescent="0.25">
      <c r="A72477" s="4"/>
    </row>
    <row r="72478" spans="1:1" x14ac:dyDescent="0.25">
      <c r="A72478" s="4"/>
    </row>
    <row r="72479" spans="1:1" x14ac:dyDescent="0.25">
      <c r="A72479" s="4"/>
    </row>
    <row r="72480" spans="1:1" x14ac:dyDescent="0.25">
      <c r="A72480" s="4"/>
    </row>
    <row r="72481" spans="1:1" x14ac:dyDescent="0.25">
      <c r="A72481" s="4"/>
    </row>
    <row r="72482" spans="1:1" x14ac:dyDescent="0.25">
      <c r="A72482" s="4"/>
    </row>
    <row r="72483" spans="1:1" x14ac:dyDescent="0.25">
      <c r="A72483" s="4"/>
    </row>
    <row r="72484" spans="1:1" x14ac:dyDescent="0.25">
      <c r="A72484" s="4"/>
    </row>
    <row r="72485" spans="1:1" x14ac:dyDescent="0.25">
      <c r="A72485" s="4"/>
    </row>
    <row r="72486" spans="1:1" x14ac:dyDescent="0.25">
      <c r="A72486" s="4"/>
    </row>
    <row r="72487" spans="1:1" x14ac:dyDescent="0.25">
      <c r="A72487" s="4"/>
    </row>
    <row r="72488" spans="1:1" x14ac:dyDescent="0.25">
      <c r="A72488" s="4"/>
    </row>
    <row r="72489" spans="1:1" x14ac:dyDescent="0.25">
      <c r="A72489" s="4"/>
    </row>
    <row r="72490" spans="1:1" x14ac:dyDescent="0.25">
      <c r="A72490" s="4"/>
    </row>
    <row r="72491" spans="1:1" x14ac:dyDescent="0.25">
      <c r="A72491" s="4"/>
    </row>
    <row r="72492" spans="1:1" x14ac:dyDescent="0.25">
      <c r="A72492" s="4"/>
    </row>
    <row r="72493" spans="1:1" x14ac:dyDescent="0.25">
      <c r="A72493" s="4"/>
    </row>
    <row r="72494" spans="1:1" x14ac:dyDescent="0.25">
      <c r="A72494" s="4"/>
    </row>
    <row r="72495" spans="1:1" x14ac:dyDescent="0.25">
      <c r="A72495" s="4"/>
    </row>
    <row r="72496" spans="1:1" x14ac:dyDescent="0.25">
      <c r="A72496" s="4"/>
    </row>
    <row r="72497" spans="1:1" x14ac:dyDescent="0.25">
      <c r="A72497" s="4"/>
    </row>
    <row r="72498" spans="1:1" x14ac:dyDescent="0.25">
      <c r="A72498" s="4"/>
    </row>
    <row r="72499" spans="1:1" x14ac:dyDescent="0.25">
      <c r="A72499" s="4"/>
    </row>
    <row r="72500" spans="1:1" x14ac:dyDescent="0.25">
      <c r="A72500" s="4"/>
    </row>
    <row r="72501" spans="1:1" x14ac:dyDescent="0.25">
      <c r="A72501" s="4"/>
    </row>
    <row r="72502" spans="1:1" x14ac:dyDescent="0.25">
      <c r="A72502" s="4"/>
    </row>
    <row r="72503" spans="1:1" x14ac:dyDescent="0.25">
      <c r="A72503" s="4"/>
    </row>
    <row r="72504" spans="1:1" x14ac:dyDescent="0.25">
      <c r="A72504" s="4"/>
    </row>
    <row r="72505" spans="1:1" x14ac:dyDescent="0.25">
      <c r="A72505" s="4"/>
    </row>
    <row r="72506" spans="1:1" x14ac:dyDescent="0.25">
      <c r="A72506" s="4"/>
    </row>
    <row r="72507" spans="1:1" x14ac:dyDescent="0.25">
      <c r="A72507" s="4"/>
    </row>
    <row r="72508" spans="1:1" x14ac:dyDescent="0.25">
      <c r="A72508" s="4"/>
    </row>
    <row r="72509" spans="1:1" x14ac:dyDescent="0.25">
      <c r="A72509" s="4"/>
    </row>
    <row r="72510" spans="1:1" x14ac:dyDescent="0.25">
      <c r="A72510" s="4"/>
    </row>
    <row r="72511" spans="1:1" x14ac:dyDescent="0.25">
      <c r="A72511" s="4"/>
    </row>
    <row r="72512" spans="1:1" x14ac:dyDescent="0.25">
      <c r="A72512" s="4"/>
    </row>
    <row r="72513" spans="1:1" x14ac:dyDescent="0.25">
      <c r="A72513" s="4"/>
    </row>
    <row r="72514" spans="1:1" x14ac:dyDescent="0.25">
      <c r="A72514" s="4"/>
    </row>
    <row r="72515" spans="1:1" x14ac:dyDescent="0.25">
      <c r="A72515" s="4"/>
    </row>
    <row r="72516" spans="1:1" x14ac:dyDescent="0.25">
      <c r="A72516" s="4"/>
    </row>
    <row r="72517" spans="1:1" x14ac:dyDescent="0.25">
      <c r="A72517" s="4"/>
    </row>
    <row r="72518" spans="1:1" x14ac:dyDescent="0.25">
      <c r="A72518" s="4"/>
    </row>
    <row r="72519" spans="1:1" x14ac:dyDescent="0.25">
      <c r="A72519" s="4"/>
    </row>
    <row r="72520" spans="1:1" x14ac:dyDescent="0.25">
      <c r="A72520" s="4"/>
    </row>
    <row r="72521" spans="1:1" x14ac:dyDescent="0.25">
      <c r="A72521" s="4"/>
    </row>
    <row r="72522" spans="1:1" x14ac:dyDescent="0.25">
      <c r="A72522" s="4"/>
    </row>
    <row r="72523" spans="1:1" x14ac:dyDescent="0.25">
      <c r="A72523" s="4"/>
    </row>
    <row r="72524" spans="1:1" x14ac:dyDescent="0.25">
      <c r="A72524" s="4"/>
    </row>
    <row r="72525" spans="1:1" x14ac:dyDescent="0.25">
      <c r="A72525" s="4"/>
    </row>
    <row r="72526" spans="1:1" x14ac:dyDescent="0.25">
      <c r="A72526" s="4"/>
    </row>
    <row r="72527" spans="1:1" x14ac:dyDescent="0.25">
      <c r="A72527" s="4"/>
    </row>
    <row r="72528" spans="1:1" x14ac:dyDescent="0.25">
      <c r="A72528" s="4"/>
    </row>
    <row r="72529" spans="1:1" x14ac:dyDescent="0.25">
      <c r="A72529" s="4"/>
    </row>
    <row r="72530" spans="1:1" x14ac:dyDescent="0.25">
      <c r="A72530" s="4"/>
    </row>
    <row r="72531" spans="1:1" x14ac:dyDescent="0.25">
      <c r="A72531" s="4"/>
    </row>
    <row r="72532" spans="1:1" x14ac:dyDescent="0.25">
      <c r="A72532" s="4"/>
    </row>
    <row r="72533" spans="1:1" x14ac:dyDescent="0.25">
      <c r="A72533" s="4"/>
    </row>
    <row r="72534" spans="1:1" x14ac:dyDescent="0.25">
      <c r="A72534" s="4"/>
    </row>
    <row r="72535" spans="1:1" x14ac:dyDescent="0.25">
      <c r="A72535" s="4"/>
    </row>
    <row r="72536" spans="1:1" x14ac:dyDescent="0.25">
      <c r="A72536" s="4"/>
    </row>
    <row r="72537" spans="1:1" x14ac:dyDescent="0.25">
      <c r="A72537" s="4"/>
    </row>
    <row r="72538" spans="1:1" x14ac:dyDescent="0.25">
      <c r="A72538" s="4"/>
    </row>
    <row r="72539" spans="1:1" x14ac:dyDescent="0.25">
      <c r="A72539" s="4"/>
    </row>
    <row r="72540" spans="1:1" x14ac:dyDescent="0.25">
      <c r="A72540" s="4"/>
    </row>
    <row r="72541" spans="1:1" x14ac:dyDescent="0.25">
      <c r="A72541" s="4"/>
    </row>
    <row r="72542" spans="1:1" x14ac:dyDescent="0.25">
      <c r="A72542" s="4"/>
    </row>
    <row r="72543" spans="1:1" x14ac:dyDescent="0.25">
      <c r="A72543" s="4"/>
    </row>
    <row r="72544" spans="1:1" x14ac:dyDescent="0.25">
      <c r="A72544" s="4"/>
    </row>
    <row r="72545" spans="1:1" x14ac:dyDescent="0.25">
      <c r="A72545" s="4"/>
    </row>
    <row r="72546" spans="1:1" x14ac:dyDescent="0.25">
      <c r="A72546" s="4"/>
    </row>
    <row r="72547" spans="1:1" x14ac:dyDescent="0.25">
      <c r="A72547" s="4"/>
    </row>
    <row r="72548" spans="1:1" x14ac:dyDescent="0.25">
      <c r="A72548" s="4"/>
    </row>
    <row r="72549" spans="1:1" x14ac:dyDescent="0.25">
      <c r="A72549" s="4"/>
    </row>
    <row r="72550" spans="1:1" x14ac:dyDescent="0.25">
      <c r="A72550" s="4"/>
    </row>
    <row r="72551" spans="1:1" x14ac:dyDescent="0.25">
      <c r="A72551" s="4"/>
    </row>
    <row r="72552" spans="1:1" x14ac:dyDescent="0.25">
      <c r="A72552" s="4"/>
    </row>
    <row r="72553" spans="1:1" x14ac:dyDescent="0.25">
      <c r="A72553" s="4"/>
    </row>
    <row r="72554" spans="1:1" x14ac:dyDescent="0.25">
      <c r="A72554" s="4"/>
    </row>
    <row r="72555" spans="1:1" x14ac:dyDescent="0.25">
      <c r="A72555" s="4"/>
    </row>
    <row r="72556" spans="1:1" x14ac:dyDescent="0.25">
      <c r="A72556" s="4"/>
    </row>
    <row r="72557" spans="1:1" x14ac:dyDescent="0.25">
      <c r="A72557" s="4"/>
    </row>
    <row r="72558" spans="1:1" x14ac:dyDescent="0.25">
      <c r="A72558" s="4"/>
    </row>
    <row r="72559" spans="1:1" x14ac:dyDescent="0.25">
      <c r="A72559" s="4"/>
    </row>
    <row r="72560" spans="1:1" x14ac:dyDescent="0.25">
      <c r="A72560" s="4"/>
    </row>
    <row r="72561" spans="1:1" x14ac:dyDescent="0.25">
      <c r="A72561" s="4"/>
    </row>
    <row r="72562" spans="1:1" x14ac:dyDescent="0.25">
      <c r="A72562" s="4"/>
    </row>
    <row r="72563" spans="1:1" x14ac:dyDescent="0.25">
      <c r="A72563" s="4"/>
    </row>
    <row r="72564" spans="1:1" x14ac:dyDescent="0.25">
      <c r="A72564" s="4"/>
    </row>
    <row r="72565" spans="1:1" x14ac:dyDescent="0.25">
      <c r="A72565" s="4"/>
    </row>
    <row r="72566" spans="1:1" x14ac:dyDescent="0.25">
      <c r="A72566" s="4"/>
    </row>
    <row r="72567" spans="1:1" x14ac:dyDescent="0.25">
      <c r="A72567" s="4"/>
    </row>
    <row r="72568" spans="1:1" x14ac:dyDescent="0.25">
      <c r="A72568" s="4"/>
    </row>
    <row r="72569" spans="1:1" x14ac:dyDescent="0.25">
      <c r="A72569" s="4"/>
    </row>
    <row r="72570" spans="1:1" x14ac:dyDescent="0.25">
      <c r="A72570" s="4"/>
    </row>
    <row r="72571" spans="1:1" x14ac:dyDescent="0.25">
      <c r="A72571" s="4"/>
    </row>
    <row r="72572" spans="1:1" x14ac:dyDescent="0.25">
      <c r="A72572" s="4"/>
    </row>
    <row r="72573" spans="1:1" x14ac:dyDescent="0.25">
      <c r="A72573" s="4"/>
    </row>
    <row r="72574" spans="1:1" x14ac:dyDescent="0.25">
      <c r="A72574" s="4"/>
    </row>
    <row r="72575" spans="1:1" x14ac:dyDescent="0.25">
      <c r="A72575" s="4"/>
    </row>
    <row r="72576" spans="1:1" x14ac:dyDescent="0.25">
      <c r="A72576" s="4"/>
    </row>
    <row r="72577" spans="1:1" x14ac:dyDescent="0.25">
      <c r="A72577" s="4"/>
    </row>
    <row r="72578" spans="1:1" x14ac:dyDescent="0.25">
      <c r="A72578" s="4"/>
    </row>
    <row r="72579" spans="1:1" x14ac:dyDescent="0.25">
      <c r="A72579" s="4"/>
    </row>
    <row r="72580" spans="1:1" x14ac:dyDescent="0.25">
      <c r="A72580" s="4"/>
    </row>
    <row r="72581" spans="1:1" x14ac:dyDescent="0.25">
      <c r="A72581" s="4"/>
    </row>
    <row r="72582" spans="1:1" x14ac:dyDescent="0.25">
      <c r="A72582" s="4"/>
    </row>
    <row r="72583" spans="1:1" x14ac:dyDescent="0.25">
      <c r="A72583" s="4"/>
    </row>
    <row r="72584" spans="1:1" x14ac:dyDescent="0.25">
      <c r="A72584" s="4"/>
    </row>
    <row r="72585" spans="1:1" x14ac:dyDescent="0.25">
      <c r="A72585" s="4"/>
    </row>
    <row r="72586" spans="1:1" x14ac:dyDescent="0.25">
      <c r="A72586" s="4"/>
    </row>
    <row r="72587" spans="1:1" x14ac:dyDescent="0.25">
      <c r="A72587" s="4"/>
    </row>
    <row r="72588" spans="1:1" x14ac:dyDescent="0.25">
      <c r="A72588" s="4"/>
    </row>
    <row r="72589" spans="1:1" x14ac:dyDescent="0.25">
      <c r="A72589" s="4"/>
    </row>
    <row r="72590" spans="1:1" x14ac:dyDescent="0.25">
      <c r="A72590" s="4"/>
    </row>
    <row r="72591" spans="1:1" x14ac:dyDescent="0.25">
      <c r="A72591" s="4"/>
    </row>
    <row r="72592" spans="1:1" x14ac:dyDescent="0.25">
      <c r="A72592" s="4"/>
    </row>
    <row r="72593" spans="1:1" x14ac:dyDescent="0.25">
      <c r="A72593" s="4"/>
    </row>
    <row r="72594" spans="1:1" x14ac:dyDescent="0.25">
      <c r="A72594" s="4"/>
    </row>
    <row r="72595" spans="1:1" x14ac:dyDescent="0.25">
      <c r="A72595" s="4"/>
    </row>
    <row r="72596" spans="1:1" x14ac:dyDescent="0.25">
      <c r="A72596" s="4"/>
    </row>
    <row r="72597" spans="1:1" x14ac:dyDescent="0.25">
      <c r="A72597" s="4"/>
    </row>
    <row r="72598" spans="1:1" x14ac:dyDescent="0.25">
      <c r="A72598" s="4"/>
    </row>
    <row r="72599" spans="1:1" x14ac:dyDescent="0.25">
      <c r="A72599" s="4"/>
    </row>
    <row r="72600" spans="1:1" x14ac:dyDescent="0.25">
      <c r="A72600" s="4"/>
    </row>
    <row r="72601" spans="1:1" x14ac:dyDescent="0.25">
      <c r="A72601" s="4"/>
    </row>
    <row r="72602" spans="1:1" x14ac:dyDescent="0.25">
      <c r="A72602" s="4"/>
    </row>
    <row r="72603" spans="1:1" x14ac:dyDescent="0.25">
      <c r="A72603" s="4"/>
    </row>
    <row r="72604" spans="1:1" x14ac:dyDescent="0.25">
      <c r="A72604" s="4"/>
    </row>
    <row r="72605" spans="1:1" x14ac:dyDescent="0.25">
      <c r="A72605" s="4"/>
    </row>
    <row r="72606" spans="1:1" x14ac:dyDescent="0.25">
      <c r="A72606" s="4"/>
    </row>
    <row r="72607" spans="1:1" x14ac:dyDescent="0.25">
      <c r="A72607" s="4"/>
    </row>
    <row r="72608" spans="1:1" x14ac:dyDescent="0.25">
      <c r="A72608" s="4"/>
    </row>
    <row r="72609" spans="1:1" x14ac:dyDescent="0.25">
      <c r="A72609" s="4"/>
    </row>
    <row r="72610" spans="1:1" x14ac:dyDescent="0.25">
      <c r="A72610" s="4"/>
    </row>
    <row r="72611" spans="1:1" x14ac:dyDescent="0.25">
      <c r="A72611" s="4"/>
    </row>
    <row r="72612" spans="1:1" x14ac:dyDescent="0.25">
      <c r="A72612" s="4"/>
    </row>
    <row r="72613" spans="1:1" x14ac:dyDescent="0.25">
      <c r="A72613" s="4"/>
    </row>
    <row r="72614" spans="1:1" x14ac:dyDescent="0.25">
      <c r="A72614" s="4"/>
    </row>
    <row r="72615" spans="1:1" x14ac:dyDescent="0.25">
      <c r="A72615" s="4"/>
    </row>
    <row r="72616" spans="1:1" x14ac:dyDescent="0.25">
      <c r="A72616" s="4"/>
    </row>
    <row r="72617" spans="1:1" x14ac:dyDescent="0.25">
      <c r="A72617" s="4"/>
    </row>
    <row r="72618" spans="1:1" x14ac:dyDescent="0.25">
      <c r="A72618" s="4"/>
    </row>
    <row r="72619" spans="1:1" x14ac:dyDescent="0.25">
      <c r="A72619" s="4"/>
    </row>
    <row r="72620" spans="1:1" x14ac:dyDescent="0.25">
      <c r="A72620" s="4"/>
    </row>
    <row r="72621" spans="1:1" x14ac:dyDescent="0.25">
      <c r="A72621" s="4"/>
    </row>
    <row r="72622" spans="1:1" x14ac:dyDescent="0.25">
      <c r="A72622" s="4"/>
    </row>
    <row r="72623" spans="1:1" x14ac:dyDescent="0.25">
      <c r="A72623" s="4"/>
    </row>
    <row r="72624" spans="1:1" x14ac:dyDescent="0.25">
      <c r="A72624" s="4"/>
    </row>
    <row r="72625" spans="1:1" x14ac:dyDescent="0.25">
      <c r="A72625" s="4"/>
    </row>
    <row r="72626" spans="1:1" x14ac:dyDescent="0.25">
      <c r="A72626" s="4"/>
    </row>
    <row r="72627" spans="1:1" x14ac:dyDescent="0.25">
      <c r="A72627" s="4"/>
    </row>
    <row r="72628" spans="1:1" x14ac:dyDescent="0.25">
      <c r="A72628" s="4"/>
    </row>
    <row r="72629" spans="1:1" x14ac:dyDescent="0.25">
      <c r="A72629" s="4"/>
    </row>
    <row r="72630" spans="1:1" x14ac:dyDescent="0.25">
      <c r="A72630" s="4"/>
    </row>
    <row r="72631" spans="1:1" x14ac:dyDescent="0.25">
      <c r="A72631" s="4"/>
    </row>
    <row r="72632" spans="1:1" x14ac:dyDescent="0.25">
      <c r="A72632" s="4"/>
    </row>
    <row r="72633" spans="1:1" x14ac:dyDescent="0.25">
      <c r="A72633" s="4"/>
    </row>
    <row r="72634" spans="1:1" x14ac:dyDescent="0.25">
      <c r="A72634" s="4"/>
    </row>
    <row r="72635" spans="1:1" x14ac:dyDescent="0.25">
      <c r="A72635" s="4"/>
    </row>
    <row r="72636" spans="1:1" x14ac:dyDescent="0.25">
      <c r="A72636" s="4"/>
    </row>
    <row r="72637" spans="1:1" x14ac:dyDescent="0.25">
      <c r="A72637" s="4"/>
    </row>
    <row r="72638" spans="1:1" x14ac:dyDescent="0.25">
      <c r="A72638" s="4"/>
    </row>
    <row r="72639" spans="1:1" x14ac:dyDescent="0.25">
      <c r="A72639" s="4"/>
    </row>
    <row r="72640" spans="1:1" x14ac:dyDescent="0.25">
      <c r="A72640" s="4"/>
    </row>
    <row r="72641" spans="1:1" x14ac:dyDescent="0.25">
      <c r="A72641" s="4"/>
    </row>
    <row r="72642" spans="1:1" x14ac:dyDescent="0.25">
      <c r="A72642" s="4"/>
    </row>
    <row r="72643" spans="1:1" x14ac:dyDescent="0.25">
      <c r="A72643" s="4"/>
    </row>
    <row r="72644" spans="1:1" x14ac:dyDescent="0.25">
      <c r="A72644" s="4"/>
    </row>
    <row r="72645" spans="1:1" x14ac:dyDescent="0.25">
      <c r="A72645" s="4"/>
    </row>
    <row r="72646" spans="1:1" x14ac:dyDescent="0.25">
      <c r="A72646" s="4"/>
    </row>
    <row r="72647" spans="1:1" x14ac:dyDescent="0.25">
      <c r="A72647" s="4"/>
    </row>
    <row r="72648" spans="1:1" x14ac:dyDescent="0.25">
      <c r="A72648" s="4"/>
    </row>
    <row r="72649" spans="1:1" x14ac:dyDescent="0.25">
      <c r="A72649" s="4"/>
    </row>
    <row r="72650" spans="1:1" x14ac:dyDescent="0.25">
      <c r="A72650" s="4"/>
    </row>
    <row r="72651" spans="1:1" x14ac:dyDescent="0.25">
      <c r="A72651" s="4"/>
    </row>
    <row r="72652" spans="1:1" x14ac:dyDescent="0.25">
      <c r="A72652" s="4"/>
    </row>
    <row r="72653" spans="1:1" x14ac:dyDescent="0.25">
      <c r="A72653" s="4"/>
    </row>
    <row r="72654" spans="1:1" x14ac:dyDescent="0.25">
      <c r="A72654" s="4"/>
    </row>
    <row r="72655" spans="1:1" x14ac:dyDescent="0.25">
      <c r="A72655" s="4"/>
    </row>
    <row r="72656" spans="1:1" x14ac:dyDescent="0.25">
      <c r="A72656" s="4"/>
    </row>
    <row r="72657" spans="1:1" x14ac:dyDescent="0.25">
      <c r="A72657" s="4"/>
    </row>
    <row r="72658" spans="1:1" x14ac:dyDescent="0.25">
      <c r="A72658" s="4"/>
    </row>
    <row r="72659" spans="1:1" x14ac:dyDescent="0.25">
      <c r="A72659" s="4"/>
    </row>
    <row r="72660" spans="1:1" x14ac:dyDescent="0.25">
      <c r="A72660" s="4"/>
    </row>
    <row r="72661" spans="1:1" x14ac:dyDescent="0.25">
      <c r="A72661" s="4"/>
    </row>
    <row r="72662" spans="1:1" x14ac:dyDescent="0.25">
      <c r="A72662" s="4"/>
    </row>
    <row r="72663" spans="1:1" x14ac:dyDescent="0.25">
      <c r="A72663" s="4"/>
    </row>
    <row r="72664" spans="1:1" x14ac:dyDescent="0.25">
      <c r="A72664" s="4"/>
    </row>
    <row r="72665" spans="1:1" x14ac:dyDescent="0.25">
      <c r="A72665" s="4"/>
    </row>
    <row r="72666" spans="1:1" x14ac:dyDescent="0.25">
      <c r="A72666" s="4"/>
    </row>
    <row r="72667" spans="1:1" x14ac:dyDescent="0.25">
      <c r="A72667" s="4"/>
    </row>
    <row r="72668" spans="1:1" x14ac:dyDescent="0.25">
      <c r="A72668" s="4"/>
    </row>
    <row r="72669" spans="1:1" x14ac:dyDescent="0.25">
      <c r="A72669" s="4"/>
    </row>
    <row r="72670" spans="1:1" x14ac:dyDescent="0.25">
      <c r="A72670" s="4"/>
    </row>
    <row r="72671" spans="1:1" x14ac:dyDescent="0.25">
      <c r="A72671" s="4"/>
    </row>
    <row r="72672" spans="1:1" x14ac:dyDescent="0.25">
      <c r="A72672" s="4"/>
    </row>
    <row r="72673" spans="1:1" x14ac:dyDescent="0.25">
      <c r="A72673" s="4"/>
    </row>
    <row r="72674" spans="1:1" x14ac:dyDescent="0.25">
      <c r="A72674" s="4"/>
    </row>
    <row r="72675" spans="1:1" x14ac:dyDescent="0.25">
      <c r="A72675" s="4"/>
    </row>
    <row r="72676" spans="1:1" x14ac:dyDescent="0.25">
      <c r="A72676" s="4"/>
    </row>
    <row r="72677" spans="1:1" x14ac:dyDescent="0.25">
      <c r="A72677" s="4"/>
    </row>
    <row r="72678" spans="1:1" x14ac:dyDescent="0.25">
      <c r="A72678" s="4"/>
    </row>
    <row r="72679" spans="1:1" x14ac:dyDescent="0.25">
      <c r="A72679" s="4"/>
    </row>
    <row r="72680" spans="1:1" x14ac:dyDescent="0.25">
      <c r="A72680" s="4"/>
    </row>
    <row r="72681" spans="1:1" x14ac:dyDescent="0.25">
      <c r="A72681" s="4"/>
    </row>
    <row r="72682" spans="1:1" x14ac:dyDescent="0.25">
      <c r="A72682" s="4"/>
    </row>
    <row r="72683" spans="1:1" x14ac:dyDescent="0.25">
      <c r="A72683" s="4"/>
    </row>
    <row r="72684" spans="1:1" x14ac:dyDescent="0.25">
      <c r="A72684" s="4"/>
    </row>
    <row r="72685" spans="1:1" x14ac:dyDescent="0.25">
      <c r="A72685" s="4"/>
    </row>
    <row r="72686" spans="1:1" x14ac:dyDescent="0.25">
      <c r="A72686" s="4"/>
    </row>
    <row r="72687" spans="1:1" x14ac:dyDescent="0.25">
      <c r="A72687" s="4"/>
    </row>
    <row r="72688" spans="1:1" x14ac:dyDescent="0.25">
      <c r="A72688" s="4"/>
    </row>
    <row r="72689" spans="1:1" x14ac:dyDescent="0.25">
      <c r="A72689" s="4"/>
    </row>
    <row r="72690" spans="1:1" x14ac:dyDescent="0.25">
      <c r="A72690" s="4"/>
    </row>
    <row r="72691" spans="1:1" x14ac:dyDescent="0.25">
      <c r="A72691" s="4"/>
    </row>
    <row r="72692" spans="1:1" x14ac:dyDescent="0.25">
      <c r="A72692" s="4"/>
    </row>
    <row r="72693" spans="1:1" x14ac:dyDescent="0.25">
      <c r="A72693" s="4"/>
    </row>
    <row r="72694" spans="1:1" x14ac:dyDescent="0.25">
      <c r="A72694" s="4"/>
    </row>
    <row r="72695" spans="1:1" x14ac:dyDescent="0.25">
      <c r="A72695" s="4"/>
    </row>
    <row r="72696" spans="1:1" x14ac:dyDescent="0.25">
      <c r="A72696" s="4"/>
    </row>
    <row r="72697" spans="1:1" x14ac:dyDescent="0.25">
      <c r="A72697" s="4"/>
    </row>
    <row r="72698" spans="1:1" x14ac:dyDescent="0.25">
      <c r="A72698" s="4"/>
    </row>
    <row r="72699" spans="1:1" x14ac:dyDescent="0.25">
      <c r="A72699" s="4"/>
    </row>
    <row r="72700" spans="1:1" x14ac:dyDescent="0.25">
      <c r="A72700" s="4"/>
    </row>
    <row r="72701" spans="1:1" x14ac:dyDescent="0.25">
      <c r="A72701" s="4"/>
    </row>
    <row r="72702" spans="1:1" x14ac:dyDescent="0.25">
      <c r="A72702" s="4"/>
    </row>
    <row r="72703" spans="1:1" x14ac:dyDescent="0.25">
      <c r="A72703" s="4"/>
    </row>
    <row r="72704" spans="1:1" x14ac:dyDescent="0.25">
      <c r="A72704" s="4"/>
    </row>
    <row r="72705" spans="1:1" x14ac:dyDescent="0.25">
      <c r="A72705" s="4"/>
    </row>
    <row r="72706" spans="1:1" x14ac:dyDescent="0.25">
      <c r="A72706" s="4"/>
    </row>
    <row r="72707" spans="1:1" x14ac:dyDescent="0.25">
      <c r="A72707" s="4"/>
    </row>
    <row r="72708" spans="1:1" x14ac:dyDescent="0.25">
      <c r="A72708" s="4"/>
    </row>
    <row r="72709" spans="1:1" x14ac:dyDescent="0.25">
      <c r="A72709" s="4"/>
    </row>
    <row r="72710" spans="1:1" x14ac:dyDescent="0.25">
      <c r="A72710" s="4"/>
    </row>
    <row r="72711" spans="1:1" x14ac:dyDescent="0.25">
      <c r="A72711" s="4"/>
    </row>
    <row r="72712" spans="1:1" x14ac:dyDescent="0.25">
      <c r="A72712" s="4"/>
    </row>
    <row r="72713" spans="1:1" x14ac:dyDescent="0.25">
      <c r="A72713" s="4"/>
    </row>
    <row r="72714" spans="1:1" x14ac:dyDescent="0.25">
      <c r="A72714" s="4"/>
    </row>
    <row r="72715" spans="1:1" x14ac:dyDescent="0.25">
      <c r="A72715" s="4"/>
    </row>
    <row r="72716" spans="1:1" x14ac:dyDescent="0.25">
      <c r="A72716" s="4"/>
    </row>
    <row r="72717" spans="1:1" x14ac:dyDescent="0.25">
      <c r="A72717" s="4"/>
    </row>
    <row r="72718" spans="1:1" x14ac:dyDescent="0.25">
      <c r="A72718" s="4"/>
    </row>
    <row r="72719" spans="1:1" x14ac:dyDescent="0.25">
      <c r="A72719" s="4"/>
    </row>
    <row r="72720" spans="1:1" x14ac:dyDescent="0.25">
      <c r="A72720" s="4"/>
    </row>
    <row r="72721" spans="1:1" x14ac:dyDescent="0.25">
      <c r="A72721" s="4"/>
    </row>
    <row r="72722" spans="1:1" x14ac:dyDescent="0.25">
      <c r="A72722" s="4"/>
    </row>
    <row r="72723" spans="1:1" x14ac:dyDescent="0.25">
      <c r="A72723" s="4"/>
    </row>
    <row r="72724" spans="1:1" x14ac:dyDescent="0.25">
      <c r="A72724" s="4"/>
    </row>
    <row r="72725" spans="1:1" x14ac:dyDescent="0.25">
      <c r="A72725" s="4"/>
    </row>
    <row r="72726" spans="1:1" x14ac:dyDescent="0.25">
      <c r="A72726" s="4"/>
    </row>
    <row r="72727" spans="1:1" x14ac:dyDescent="0.25">
      <c r="A72727" s="4"/>
    </row>
    <row r="72728" spans="1:1" x14ac:dyDescent="0.25">
      <c r="A72728" s="4"/>
    </row>
    <row r="72729" spans="1:1" x14ac:dyDescent="0.25">
      <c r="A72729" s="4"/>
    </row>
    <row r="72730" spans="1:1" x14ac:dyDescent="0.25">
      <c r="A72730" s="4"/>
    </row>
    <row r="72731" spans="1:1" x14ac:dyDescent="0.25">
      <c r="A72731" s="4"/>
    </row>
    <row r="72732" spans="1:1" x14ac:dyDescent="0.25">
      <c r="A72732" s="4"/>
    </row>
    <row r="72733" spans="1:1" x14ac:dyDescent="0.25">
      <c r="A72733" s="4"/>
    </row>
    <row r="72734" spans="1:1" x14ac:dyDescent="0.25">
      <c r="A72734" s="4"/>
    </row>
    <row r="72735" spans="1:1" x14ac:dyDescent="0.25">
      <c r="A72735" s="4"/>
    </row>
    <row r="72736" spans="1:1" x14ac:dyDescent="0.25">
      <c r="A72736" s="4"/>
    </row>
    <row r="72737" spans="1:1" x14ac:dyDescent="0.25">
      <c r="A72737" s="4"/>
    </row>
    <row r="72738" spans="1:1" x14ac:dyDescent="0.25">
      <c r="A72738" s="4"/>
    </row>
    <row r="72739" spans="1:1" x14ac:dyDescent="0.25">
      <c r="A72739" s="4"/>
    </row>
    <row r="72740" spans="1:1" x14ac:dyDescent="0.25">
      <c r="A72740" s="4"/>
    </row>
    <row r="72741" spans="1:1" x14ac:dyDescent="0.25">
      <c r="A72741" s="4"/>
    </row>
    <row r="72742" spans="1:1" x14ac:dyDescent="0.25">
      <c r="A72742" s="4"/>
    </row>
    <row r="72743" spans="1:1" x14ac:dyDescent="0.25">
      <c r="A72743" s="4"/>
    </row>
    <row r="72744" spans="1:1" x14ac:dyDescent="0.25">
      <c r="A72744" s="4"/>
    </row>
    <row r="72745" spans="1:1" x14ac:dyDescent="0.25">
      <c r="A72745" s="4"/>
    </row>
    <row r="72746" spans="1:1" x14ac:dyDescent="0.25">
      <c r="A72746" s="4"/>
    </row>
    <row r="72747" spans="1:1" x14ac:dyDescent="0.25">
      <c r="A72747" s="4"/>
    </row>
    <row r="72748" spans="1:1" x14ac:dyDescent="0.25">
      <c r="A72748" s="4"/>
    </row>
    <row r="72749" spans="1:1" x14ac:dyDescent="0.25">
      <c r="A72749" s="4"/>
    </row>
    <row r="72750" spans="1:1" x14ac:dyDescent="0.25">
      <c r="A72750" s="4"/>
    </row>
    <row r="72751" spans="1:1" x14ac:dyDescent="0.25">
      <c r="A72751" s="4"/>
    </row>
    <row r="72752" spans="1:1" x14ac:dyDescent="0.25">
      <c r="A72752" s="4"/>
    </row>
    <row r="72753" spans="1:1" x14ac:dyDescent="0.25">
      <c r="A72753" s="4"/>
    </row>
    <row r="72754" spans="1:1" x14ac:dyDescent="0.25">
      <c r="A72754" s="4"/>
    </row>
    <row r="72755" spans="1:1" x14ac:dyDescent="0.25">
      <c r="A72755" s="4"/>
    </row>
    <row r="72756" spans="1:1" x14ac:dyDescent="0.25">
      <c r="A72756" s="4"/>
    </row>
    <row r="72757" spans="1:1" x14ac:dyDescent="0.25">
      <c r="A72757" s="4"/>
    </row>
    <row r="72758" spans="1:1" x14ac:dyDescent="0.25">
      <c r="A72758" s="4"/>
    </row>
    <row r="72759" spans="1:1" x14ac:dyDescent="0.25">
      <c r="A72759" s="4"/>
    </row>
    <row r="72760" spans="1:1" x14ac:dyDescent="0.25">
      <c r="A72760" s="4"/>
    </row>
    <row r="72761" spans="1:1" x14ac:dyDescent="0.25">
      <c r="A72761" s="4"/>
    </row>
    <row r="72762" spans="1:1" x14ac:dyDescent="0.25">
      <c r="A72762" s="4"/>
    </row>
    <row r="72763" spans="1:1" x14ac:dyDescent="0.25">
      <c r="A72763" s="4"/>
    </row>
    <row r="72764" spans="1:1" x14ac:dyDescent="0.25">
      <c r="A72764" s="4"/>
    </row>
    <row r="72765" spans="1:1" x14ac:dyDescent="0.25">
      <c r="A72765" s="4"/>
    </row>
    <row r="72766" spans="1:1" x14ac:dyDescent="0.25">
      <c r="A72766" s="4"/>
    </row>
    <row r="72767" spans="1:1" x14ac:dyDescent="0.25">
      <c r="A72767" s="4"/>
    </row>
    <row r="72768" spans="1:1" x14ac:dyDescent="0.25">
      <c r="A72768" s="4"/>
    </row>
    <row r="72769" spans="1:1" x14ac:dyDescent="0.25">
      <c r="A72769" s="4"/>
    </row>
    <row r="72770" spans="1:1" x14ac:dyDescent="0.25">
      <c r="A72770" s="4"/>
    </row>
    <row r="72771" spans="1:1" x14ac:dyDescent="0.25">
      <c r="A72771" s="4"/>
    </row>
    <row r="72772" spans="1:1" x14ac:dyDescent="0.25">
      <c r="A72772" s="4"/>
    </row>
    <row r="72773" spans="1:1" x14ac:dyDescent="0.25">
      <c r="A72773" s="4"/>
    </row>
    <row r="72774" spans="1:1" x14ac:dyDescent="0.25">
      <c r="A72774" s="4"/>
    </row>
    <row r="72775" spans="1:1" x14ac:dyDescent="0.25">
      <c r="A72775" s="4"/>
    </row>
    <row r="72776" spans="1:1" x14ac:dyDescent="0.25">
      <c r="A72776" s="4"/>
    </row>
    <row r="72777" spans="1:1" x14ac:dyDescent="0.25">
      <c r="A72777" s="4"/>
    </row>
    <row r="72778" spans="1:1" x14ac:dyDescent="0.25">
      <c r="A72778" s="4"/>
    </row>
    <row r="72779" spans="1:1" x14ac:dyDescent="0.25">
      <c r="A72779" s="4"/>
    </row>
    <row r="72780" spans="1:1" x14ac:dyDescent="0.25">
      <c r="A72780" s="4"/>
    </row>
    <row r="72781" spans="1:1" x14ac:dyDescent="0.25">
      <c r="A72781" s="4"/>
    </row>
    <row r="72782" spans="1:1" x14ac:dyDescent="0.25">
      <c r="A72782" s="4"/>
    </row>
    <row r="72783" spans="1:1" x14ac:dyDescent="0.25">
      <c r="A72783" s="4"/>
    </row>
    <row r="72784" spans="1:1" x14ac:dyDescent="0.25">
      <c r="A72784" s="4"/>
    </row>
    <row r="72785" spans="1:1" x14ac:dyDescent="0.25">
      <c r="A72785" s="4"/>
    </row>
    <row r="72786" spans="1:1" x14ac:dyDescent="0.25">
      <c r="A72786" s="4"/>
    </row>
    <row r="72787" spans="1:1" x14ac:dyDescent="0.25">
      <c r="A72787" s="4"/>
    </row>
    <row r="72788" spans="1:1" x14ac:dyDescent="0.25">
      <c r="A72788" s="4"/>
    </row>
    <row r="72789" spans="1:1" x14ac:dyDescent="0.25">
      <c r="A72789" s="4"/>
    </row>
    <row r="72790" spans="1:1" x14ac:dyDescent="0.25">
      <c r="A72790" s="4"/>
    </row>
    <row r="72791" spans="1:1" x14ac:dyDescent="0.25">
      <c r="A72791" s="4"/>
    </row>
    <row r="72792" spans="1:1" x14ac:dyDescent="0.25">
      <c r="A72792" s="4"/>
    </row>
    <row r="72793" spans="1:1" x14ac:dyDescent="0.25">
      <c r="A72793" s="4"/>
    </row>
    <row r="72794" spans="1:1" x14ac:dyDescent="0.25">
      <c r="A72794" s="4"/>
    </row>
    <row r="72795" spans="1:1" x14ac:dyDescent="0.25">
      <c r="A72795" s="4"/>
    </row>
    <row r="72796" spans="1:1" x14ac:dyDescent="0.25">
      <c r="A72796" s="4"/>
    </row>
    <row r="72797" spans="1:1" x14ac:dyDescent="0.25">
      <c r="A72797" s="4"/>
    </row>
    <row r="72798" spans="1:1" x14ac:dyDescent="0.25">
      <c r="A72798" s="4"/>
    </row>
    <row r="72799" spans="1:1" x14ac:dyDescent="0.25">
      <c r="A72799" s="4"/>
    </row>
    <row r="72800" spans="1:1" x14ac:dyDescent="0.25">
      <c r="A72800" s="4"/>
    </row>
    <row r="72801" spans="1:1" x14ac:dyDescent="0.25">
      <c r="A72801" s="4"/>
    </row>
    <row r="72802" spans="1:1" x14ac:dyDescent="0.25">
      <c r="A72802" s="4"/>
    </row>
    <row r="72803" spans="1:1" x14ac:dyDescent="0.25">
      <c r="A72803" s="4"/>
    </row>
    <row r="72804" spans="1:1" x14ac:dyDescent="0.25">
      <c r="A72804" s="4"/>
    </row>
    <row r="72805" spans="1:1" x14ac:dyDescent="0.25">
      <c r="A72805" s="4"/>
    </row>
    <row r="72806" spans="1:1" x14ac:dyDescent="0.25">
      <c r="A72806" s="4"/>
    </row>
    <row r="72807" spans="1:1" x14ac:dyDescent="0.25">
      <c r="A72807" s="4"/>
    </row>
    <row r="72808" spans="1:1" x14ac:dyDescent="0.25">
      <c r="A72808" s="4"/>
    </row>
    <row r="72809" spans="1:1" x14ac:dyDescent="0.25">
      <c r="A72809" s="4"/>
    </row>
    <row r="72810" spans="1:1" x14ac:dyDescent="0.25">
      <c r="A72810" s="4"/>
    </row>
    <row r="72811" spans="1:1" x14ac:dyDescent="0.25">
      <c r="A72811" s="4"/>
    </row>
    <row r="72812" spans="1:1" x14ac:dyDescent="0.25">
      <c r="A72812" s="4"/>
    </row>
    <row r="72813" spans="1:1" x14ac:dyDescent="0.25">
      <c r="A72813" s="4"/>
    </row>
    <row r="72814" spans="1:1" x14ac:dyDescent="0.25">
      <c r="A72814" s="4"/>
    </row>
    <row r="72815" spans="1:1" x14ac:dyDescent="0.25">
      <c r="A72815" s="4"/>
    </row>
    <row r="72816" spans="1:1" x14ac:dyDescent="0.25">
      <c r="A72816" s="4"/>
    </row>
    <row r="72817" spans="1:1" x14ac:dyDescent="0.25">
      <c r="A72817" s="4"/>
    </row>
    <row r="72818" spans="1:1" x14ac:dyDescent="0.25">
      <c r="A72818" s="4"/>
    </row>
    <row r="72819" spans="1:1" x14ac:dyDescent="0.25">
      <c r="A72819" s="4"/>
    </row>
    <row r="72820" spans="1:1" x14ac:dyDescent="0.25">
      <c r="A72820" s="4"/>
    </row>
    <row r="72821" spans="1:1" x14ac:dyDescent="0.25">
      <c r="A72821" s="4"/>
    </row>
    <row r="72822" spans="1:1" x14ac:dyDescent="0.25">
      <c r="A72822" s="4"/>
    </row>
    <row r="72823" spans="1:1" x14ac:dyDescent="0.25">
      <c r="A72823" s="4"/>
    </row>
    <row r="72824" spans="1:1" x14ac:dyDescent="0.25">
      <c r="A72824" s="4"/>
    </row>
    <row r="72825" spans="1:1" x14ac:dyDescent="0.25">
      <c r="A72825" s="4"/>
    </row>
    <row r="72826" spans="1:1" x14ac:dyDescent="0.25">
      <c r="A72826" s="4"/>
    </row>
    <row r="72827" spans="1:1" x14ac:dyDescent="0.25">
      <c r="A72827" s="4"/>
    </row>
    <row r="72828" spans="1:1" x14ac:dyDescent="0.25">
      <c r="A72828" s="4"/>
    </row>
    <row r="72829" spans="1:1" x14ac:dyDescent="0.25">
      <c r="A72829" s="4"/>
    </row>
    <row r="72830" spans="1:1" x14ac:dyDescent="0.25">
      <c r="A72830" s="4"/>
    </row>
    <row r="72831" spans="1:1" x14ac:dyDescent="0.25">
      <c r="A72831" s="4"/>
    </row>
    <row r="72832" spans="1:1" x14ac:dyDescent="0.25">
      <c r="A72832" s="4"/>
    </row>
    <row r="72833" spans="1:1" x14ac:dyDescent="0.25">
      <c r="A72833" s="4"/>
    </row>
    <row r="72834" spans="1:1" x14ac:dyDescent="0.25">
      <c r="A72834" s="4"/>
    </row>
    <row r="72835" spans="1:1" x14ac:dyDescent="0.25">
      <c r="A72835" s="4"/>
    </row>
    <row r="72836" spans="1:1" x14ac:dyDescent="0.25">
      <c r="A72836" s="4"/>
    </row>
    <row r="72837" spans="1:1" x14ac:dyDescent="0.25">
      <c r="A72837" s="4"/>
    </row>
    <row r="72838" spans="1:1" x14ac:dyDescent="0.25">
      <c r="A72838" s="4"/>
    </row>
    <row r="72839" spans="1:1" x14ac:dyDescent="0.25">
      <c r="A72839" s="4"/>
    </row>
    <row r="72840" spans="1:1" x14ac:dyDescent="0.25">
      <c r="A72840" s="4"/>
    </row>
    <row r="72841" spans="1:1" x14ac:dyDescent="0.25">
      <c r="A72841" s="4"/>
    </row>
    <row r="72842" spans="1:1" x14ac:dyDescent="0.25">
      <c r="A72842" s="4"/>
    </row>
    <row r="72843" spans="1:1" x14ac:dyDescent="0.25">
      <c r="A72843" s="4"/>
    </row>
    <row r="72844" spans="1:1" x14ac:dyDescent="0.25">
      <c r="A72844" s="4"/>
    </row>
    <row r="72845" spans="1:1" x14ac:dyDescent="0.25">
      <c r="A72845" s="4"/>
    </row>
    <row r="72846" spans="1:1" x14ac:dyDescent="0.25">
      <c r="A72846" s="4"/>
    </row>
    <row r="72847" spans="1:1" x14ac:dyDescent="0.25">
      <c r="A72847" s="4"/>
    </row>
    <row r="72848" spans="1:1" x14ac:dyDescent="0.25">
      <c r="A72848" s="4"/>
    </row>
    <row r="72849" spans="1:1" x14ac:dyDescent="0.25">
      <c r="A72849" s="4"/>
    </row>
    <row r="72850" spans="1:1" x14ac:dyDescent="0.25">
      <c r="A72850" s="4"/>
    </row>
    <row r="72851" spans="1:1" x14ac:dyDescent="0.25">
      <c r="A72851" s="4"/>
    </row>
    <row r="72852" spans="1:1" x14ac:dyDescent="0.25">
      <c r="A72852" s="4"/>
    </row>
    <row r="72853" spans="1:1" x14ac:dyDescent="0.25">
      <c r="A72853" s="4"/>
    </row>
    <row r="72854" spans="1:1" x14ac:dyDescent="0.25">
      <c r="A72854" s="4"/>
    </row>
    <row r="72855" spans="1:1" x14ac:dyDescent="0.25">
      <c r="A72855" s="4"/>
    </row>
    <row r="72856" spans="1:1" x14ac:dyDescent="0.25">
      <c r="A72856" s="4"/>
    </row>
    <row r="72857" spans="1:1" x14ac:dyDescent="0.25">
      <c r="A72857" s="4"/>
    </row>
    <row r="72858" spans="1:1" x14ac:dyDescent="0.25">
      <c r="A72858" s="4"/>
    </row>
    <row r="72859" spans="1:1" x14ac:dyDescent="0.25">
      <c r="A72859" s="4"/>
    </row>
    <row r="72860" spans="1:1" x14ac:dyDescent="0.25">
      <c r="A72860" s="4"/>
    </row>
    <row r="72861" spans="1:1" x14ac:dyDescent="0.25">
      <c r="A72861" s="4"/>
    </row>
    <row r="72862" spans="1:1" x14ac:dyDescent="0.25">
      <c r="A72862" s="4"/>
    </row>
    <row r="72863" spans="1:1" x14ac:dyDescent="0.25">
      <c r="A72863" s="4"/>
    </row>
    <row r="72864" spans="1:1" x14ac:dyDescent="0.25">
      <c r="A72864" s="4"/>
    </row>
    <row r="72865" spans="1:1" x14ac:dyDescent="0.25">
      <c r="A72865" s="4"/>
    </row>
    <row r="72866" spans="1:1" x14ac:dyDescent="0.25">
      <c r="A72866" s="4"/>
    </row>
    <row r="72867" spans="1:1" x14ac:dyDescent="0.25">
      <c r="A72867" s="4"/>
    </row>
    <row r="72868" spans="1:1" x14ac:dyDescent="0.25">
      <c r="A72868" s="4"/>
    </row>
    <row r="72869" spans="1:1" x14ac:dyDescent="0.25">
      <c r="A72869" s="4"/>
    </row>
    <row r="72870" spans="1:1" x14ac:dyDescent="0.25">
      <c r="A72870" s="4"/>
    </row>
    <row r="72871" spans="1:1" x14ac:dyDescent="0.25">
      <c r="A72871" s="4"/>
    </row>
    <row r="72872" spans="1:1" x14ac:dyDescent="0.25">
      <c r="A72872" s="4"/>
    </row>
    <row r="72873" spans="1:1" x14ac:dyDescent="0.25">
      <c r="A72873" s="4"/>
    </row>
    <row r="72874" spans="1:1" x14ac:dyDescent="0.25">
      <c r="A72874" s="4"/>
    </row>
    <row r="72875" spans="1:1" x14ac:dyDescent="0.25">
      <c r="A72875" s="4"/>
    </row>
    <row r="72876" spans="1:1" x14ac:dyDescent="0.25">
      <c r="A72876" s="4"/>
    </row>
    <row r="72877" spans="1:1" x14ac:dyDescent="0.25">
      <c r="A72877" s="4"/>
    </row>
    <row r="72878" spans="1:1" x14ac:dyDescent="0.25">
      <c r="A72878" s="4"/>
    </row>
    <row r="72879" spans="1:1" x14ac:dyDescent="0.25">
      <c r="A72879" s="4"/>
    </row>
    <row r="72880" spans="1:1" x14ac:dyDescent="0.25">
      <c r="A72880" s="4"/>
    </row>
    <row r="72881" spans="1:1" x14ac:dyDescent="0.25">
      <c r="A72881" s="4"/>
    </row>
    <row r="72882" spans="1:1" x14ac:dyDescent="0.25">
      <c r="A72882" s="4"/>
    </row>
    <row r="72883" spans="1:1" x14ac:dyDescent="0.25">
      <c r="A72883" s="4"/>
    </row>
    <row r="72884" spans="1:1" x14ac:dyDescent="0.25">
      <c r="A72884" s="4"/>
    </row>
    <row r="72885" spans="1:1" x14ac:dyDescent="0.25">
      <c r="A72885" s="4"/>
    </row>
    <row r="72886" spans="1:1" x14ac:dyDescent="0.25">
      <c r="A72886" s="4"/>
    </row>
    <row r="72887" spans="1:1" x14ac:dyDescent="0.25">
      <c r="A72887" s="4"/>
    </row>
    <row r="72888" spans="1:1" x14ac:dyDescent="0.25">
      <c r="A72888" s="4"/>
    </row>
    <row r="72889" spans="1:1" x14ac:dyDescent="0.25">
      <c r="A72889" s="4"/>
    </row>
    <row r="72890" spans="1:1" x14ac:dyDescent="0.25">
      <c r="A72890" s="4"/>
    </row>
    <row r="72891" spans="1:1" x14ac:dyDescent="0.25">
      <c r="A72891" s="4"/>
    </row>
    <row r="72892" spans="1:1" x14ac:dyDescent="0.25">
      <c r="A72892" s="4"/>
    </row>
    <row r="72893" spans="1:1" x14ac:dyDescent="0.25">
      <c r="A72893" s="4"/>
    </row>
    <row r="72894" spans="1:1" x14ac:dyDescent="0.25">
      <c r="A72894" s="4"/>
    </row>
    <row r="72895" spans="1:1" x14ac:dyDescent="0.25">
      <c r="A72895" s="4"/>
    </row>
    <row r="72896" spans="1:1" x14ac:dyDescent="0.25">
      <c r="A72896" s="4"/>
    </row>
    <row r="72897" spans="1:1" x14ac:dyDescent="0.25">
      <c r="A72897" s="4"/>
    </row>
    <row r="72898" spans="1:1" x14ac:dyDescent="0.25">
      <c r="A72898" s="4"/>
    </row>
    <row r="72899" spans="1:1" x14ac:dyDescent="0.25">
      <c r="A72899" s="4"/>
    </row>
    <row r="72900" spans="1:1" x14ac:dyDescent="0.25">
      <c r="A72900" s="4"/>
    </row>
    <row r="72901" spans="1:1" x14ac:dyDescent="0.25">
      <c r="A72901" s="4"/>
    </row>
    <row r="72902" spans="1:1" x14ac:dyDescent="0.25">
      <c r="A72902" s="4"/>
    </row>
    <row r="72903" spans="1:1" x14ac:dyDescent="0.25">
      <c r="A72903" s="4"/>
    </row>
    <row r="72904" spans="1:1" x14ac:dyDescent="0.25">
      <c r="A72904" s="4"/>
    </row>
    <row r="72905" spans="1:1" x14ac:dyDescent="0.25">
      <c r="A72905" s="4"/>
    </row>
    <row r="72906" spans="1:1" x14ac:dyDescent="0.25">
      <c r="A72906" s="4"/>
    </row>
    <row r="72907" spans="1:1" x14ac:dyDescent="0.25">
      <c r="A72907" s="4"/>
    </row>
    <row r="72908" spans="1:1" x14ac:dyDescent="0.25">
      <c r="A72908" s="4"/>
    </row>
    <row r="72909" spans="1:1" x14ac:dyDescent="0.25">
      <c r="A72909" s="4"/>
    </row>
    <row r="72910" spans="1:1" x14ac:dyDescent="0.25">
      <c r="A72910" s="4"/>
    </row>
    <row r="72911" spans="1:1" x14ac:dyDescent="0.25">
      <c r="A72911" s="4"/>
    </row>
    <row r="72912" spans="1:1" x14ac:dyDescent="0.25">
      <c r="A72912" s="4"/>
    </row>
    <row r="72913" spans="1:1" x14ac:dyDescent="0.25">
      <c r="A72913" s="4"/>
    </row>
    <row r="72914" spans="1:1" x14ac:dyDescent="0.25">
      <c r="A72914" s="4"/>
    </row>
    <row r="72915" spans="1:1" x14ac:dyDescent="0.25">
      <c r="A72915" s="4"/>
    </row>
    <row r="72916" spans="1:1" x14ac:dyDescent="0.25">
      <c r="A72916" s="4"/>
    </row>
    <row r="72917" spans="1:1" x14ac:dyDescent="0.25">
      <c r="A72917" s="4"/>
    </row>
    <row r="72918" spans="1:1" x14ac:dyDescent="0.25">
      <c r="A72918" s="4"/>
    </row>
    <row r="72919" spans="1:1" x14ac:dyDescent="0.25">
      <c r="A72919" s="4"/>
    </row>
    <row r="72920" spans="1:1" x14ac:dyDescent="0.25">
      <c r="A72920" s="4"/>
    </row>
    <row r="72921" spans="1:1" x14ac:dyDescent="0.25">
      <c r="A72921" s="4"/>
    </row>
    <row r="72922" spans="1:1" x14ac:dyDescent="0.25">
      <c r="A72922" s="4"/>
    </row>
    <row r="72923" spans="1:1" x14ac:dyDescent="0.25">
      <c r="A72923" s="4"/>
    </row>
    <row r="72924" spans="1:1" x14ac:dyDescent="0.25">
      <c r="A72924" s="4"/>
    </row>
    <row r="72925" spans="1:1" x14ac:dyDescent="0.25">
      <c r="A72925" s="4"/>
    </row>
    <row r="72926" spans="1:1" x14ac:dyDescent="0.25">
      <c r="A72926" s="4"/>
    </row>
    <row r="72927" spans="1:1" x14ac:dyDescent="0.25">
      <c r="A72927" s="4"/>
    </row>
    <row r="72928" spans="1:1" x14ac:dyDescent="0.25">
      <c r="A72928" s="4"/>
    </row>
    <row r="72929" spans="1:1" x14ac:dyDescent="0.25">
      <c r="A72929" s="4"/>
    </row>
    <row r="72930" spans="1:1" x14ac:dyDescent="0.25">
      <c r="A72930" s="4"/>
    </row>
    <row r="72931" spans="1:1" x14ac:dyDescent="0.25">
      <c r="A72931" s="4"/>
    </row>
    <row r="72932" spans="1:1" x14ac:dyDescent="0.25">
      <c r="A72932" s="4"/>
    </row>
    <row r="72933" spans="1:1" x14ac:dyDescent="0.25">
      <c r="A72933" s="4"/>
    </row>
    <row r="72934" spans="1:1" x14ac:dyDescent="0.25">
      <c r="A72934" s="4"/>
    </row>
    <row r="72935" spans="1:1" x14ac:dyDescent="0.25">
      <c r="A72935" s="4"/>
    </row>
    <row r="72936" spans="1:1" x14ac:dyDescent="0.25">
      <c r="A72936" s="4"/>
    </row>
    <row r="72937" spans="1:1" x14ac:dyDescent="0.25">
      <c r="A72937" s="4"/>
    </row>
    <row r="72938" spans="1:1" x14ac:dyDescent="0.25">
      <c r="A72938" s="4"/>
    </row>
    <row r="72939" spans="1:1" x14ac:dyDescent="0.25">
      <c r="A72939" s="4"/>
    </row>
    <row r="72940" spans="1:1" x14ac:dyDescent="0.25">
      <c r="A72940" s="4"/>
    </row>
    <row r="72941" spans="1:1" x14ac:dyDescent="0.25">
      <c r="A72941" s="4"/>
    </row>
    <row r="72942" spans="1:1" x14ac:dyDescent="0.25">
      <c r="A72942" s="4"/>
    </row>
    <row r="72943" spans="1:1" x14ac:dyDescent="0.25">
      <c r="A72943" s="4"/>
    </row>
    <row r="72944" spans="1:1" x14ac:dyDescent="0.25">
      <c r="A72944" s="4"/>
    </row>
    <row r="72945" spans="1:1" x14ac:dyDescent="0.25">
      <c r="A72945" s="4"/>
    </row>
    <row r="72946" spans="1:1" x14ac:dyDescent="0.25">
      <c r="A72946" s="4"/>
    </row>
    <row r="72947" spans="1:1" x14ac:dyDescent="0.25">
      <c r="A72947" s="4"/>
    </row>
    <row r="72948" spans="1:1" x14ac:dyDescent="0.25">
      <c r="A72948" s="4"/>
    </row>
    <row r="72949" spans="1:1" x14ac:dyDescent="0.25">
      <c r="A72949" s="4"/>
    </row>
    <row r="72950" spans="1:1" x14ac:dyDescent="0.25">
      <c r="A72950" s="4"/>
    </row>
    <row r="72951" spans="1:1" x14ac:dyDescent="0.25">
      <c r="A72951" s="4"/>
    </row>
    <row r="72952" spans="1:1" x14ac:dyDescent="0.25">
      <c r="A72952" s="4"/>
    </row>
    <row r="72953" spans="1:1" x14ac:dyDescent="0.25">
      <c r="A72953" s="4"/>
    </row>
    <row r="72954" spans="1:1" x14ac:dyDescent="0.25">
      <c r="A72954" s="4"/>
    </row>
    <row r="72955" spans="1:1" x14ac:dyDescent="0.25">
      <c r="A72955" s="4"/>
    </row>
    <row r="72956" spans="1:1" x14ac:dyDescent="0.25">
      <c r="A72956" s="4"/>
    </row>
    <row r="72957" spans="1:1" x14ac:dyDescent="0.25">
      <c r="A72957" s="4"/>
    </row>
    <row r="72958" spans="1:1" x14ac:dyDescent="0.25">
      <c r="A72958" s="4"/>
    </row>
    <row r="72959" spans="1:1" x14ac:dyDescent="0.25">
      <c r="A72959" s="4"/>
    </row>
    <row r="72960" spans="1:1" x14ac:dyDescent="0.25">
      <c r="A72960" s="4"/>
    </row>
    <row r="72961" spans="1:1" x14ac:dyDescent="0.25">
      <c r="A72961" s="4"/>
    </row>
    <row r="72962" spans="1:1" x14ac:dyDescent="0.25">
      <c r="A72962" s="4"/>
    </row>
    <row r="72963" spans="1:1" x14ac:dyDescent="0.25">
      <c r="A72963" s="4"/>
    </row>
    <row r="72964" spans="1:1" x14ac:dyDescent="0.25">
      <c r="A72964" s="4"/>
    </row>
    <row r="72965" spans="1:1" x14ac:dyDescent="0.25">
      <c r="A72965" s="4"/>
    </row>
    <row r="72966" spans="1:1" x14ac:dyDescent="0.25">
      <c r="A72966" s="4"/>
    </row>
    <row r="72967" spans="1:1" x14ac:dyDescent="0.25">
      <c r="A72967" s="4"/>
    </row>
    <row r="72968" spans="1:1" x14ac:dyDescent="0.25">
      <c r="A72968" s="4"/>
    </row>
    <row r="72969" spans="1:1" x14ac:dyDescent="0.25">
      <c r="A72969" s="4"/>
    </row>
    <row r="72970" spans="1:1" x14ac:dyDescent="0.25">
      <c r="A72970" s="4"/>
    </row>
    <row r="72971" spans="1:1" x14ac:dyDescent="0.25">
      <c r="A72971" s="4"/>
    </row>
    <row r="72972" spans="1:1" x14ac:dyDescent="0.25">
      <c r="A72972" s="4"/>
    </row>
    <row r="72973" spans="1:1" x14ac:dyDescent="0.25">
      <c r="A72973" s="4"/>
    </row>
    <row r="72974" spans="1:1" x14ac:dyDescent="0.25">
      <c r="A72974" s="4"/>
    </row>
    <row r="72975" spans="1:1" x14ac:dyDescent="0.25">
      <c r="A72975" s="4"/>
    </row>
    <row r="72976" spans="1:1" x14ac:dyDescent="0.25">
      <c r="A72976" s="4"/>
    </row>
    <row r="72977" spans="1:1" x14ac:dyDescent="0.25">
      <c r="A72977" s="4"/>
    </row>
    <row r="72978" spans="1:1" x14ac:dyDescent="0.25">
      <c r="A72978" s="4"/>
    </row>
    <row r="72979" spans="1:1" x14ac:dyDescent="0.25">
      <c r="A72979" s="4"/>
    </row>
    <row r="72980" spans="1:1" x14ac:dyDescent="0.25">
      <c r="A72980" s="4"/>
    </row>
    <row r="72981" spans="1:1" x14ac:dyDescent="0.25">
      <c r="A72981" s="4"/>
    </row>
    <row r="72982" spans="1:1" x14ac:dyDescent="0.25">
      <c r="A72982" s="4"/>
    </row>
    <row r="72983" spans="1:1" x14ac:dyDescent="0.25">
      <c r="A72983" s="4"/>
    </row>
    <row r="72984" spans="1:1" x14ac:dyDescent="0.25">
      <c r="A72984" s="4"/>
    </row>
    <row r="72985" spans="1:1" x14ac:dyDescent="0.25">
      <c r="A72985" s="4"/>
    </row>
    <row r="72986" spans="1:1" x14ac:dyDescent="0.25">
      <c r="A72986" s="4"/>
    </row>
    <row r="72987" spans="1:1" x14ac:dyDescent="0.25">
      <c r="A72987" s="4"/>
    </row>
    <row r="72988" spans="1:1" x14ac:dyDescent="0.25">
      <c r="A72988" s="4"/>
    </row>
    <row r="72989" spans="1:1" x14ac:dyDescent="0.25">
      <c r="A72989" s="4"/>
    </row>
    <row r="72990" spans="1:1" x14ac:dyDescent="0.25">
      <c r="A72990" s="4"/>
    </row>
    <row r="72991" spans="1:1" x14ac:dyDescent="0.25">
      <c r="A72991" s="4"/>
    </row>
    <row r="72992" spans="1:1" x14ac:dyDescent="0.25">
      <c r="A72992" s="4"/>
    </row>
    <row r="72993" spans="1:1" x14ac:dyDescent="0.25">
      <c r="A72993" s="4"/>
    </row>
    <row r="72994" spans="1:1" x14ac:dyDescent="0.25">
      <c r="A72994" s="4"/>
    </row>
    <row r="72995" spans="1:1" x14ac:dyDescent="0.25">
      <c r="A72995" s="4"/>
    </row>
    <row r="72996" spans="1:1" x14ac:dyDescent="0.25">
      <c r="A72996" s="4"/>
    </row>
    <row r="72997" spans="1:1" x14ac:dyDescent="0.25">
      <c r="A72997" s="4"/>
    </row>
    <row r="72998" spans="1:1" x14ac:dyDescent="0.25">
      <c r="A72998" s="4"/>
    </row>
    <row r="72999" spans="1:1" x14ac:dyDescent="0.25">
      <c r="A72999" s="4"/>
    </row>
    <row r="73000" spans="1:1" x14ac:dyDescent="0.25">
      <c r="A73000" s="4"/>
    </row>
    <row r="73001" spans="1:1" x14ac:dyDescent="0.25">
      <c r="A73001" s="4"/>
    </row>
    <row r="73002" spans="1:1" x14ac:dyDescent="0.25">
      <c r="A73002" s="4"/>
    </row>
    <row r="73003" spans="1:1" x14ac:dyDescent="0.25">
      <c r="A73003" s="4"/>
    </row>
    <row r="73004" spans="1:1" x14ac:dyDescent="0.25">
      <c r="A73004" s="4"/>
    </row>
    <row r="73005" spans="1:1" x14ac:dyDescent="0.25">
      <c r="A73005" s="4"/>
    </row>
    <row r="73006" spans="1:1" x14ac:dyDescent="0.25">
      <c r="A73006" s="4"/>
    </row>
    <row r="73007" spans="1:1" x14ac:dyDescent="0.25">
      <c r="A73007" s="4"/>
    </row>
    <row r="73008" spans="1:1" x14ac:dyDescent="0.25">
      <c r="A73008" s="4"/>
    </row>
    <row r="73009" spans="1:1" x14ac:dyDescent="0.25">
      <c r="A73009" s="4"/>
    </row>
    <row r="73010" spans="1:1" x14ac:dyDescent="0.25">
      <c r="A73010" s="4"/>
    </row>
    <row r="73011" spans="1:1" x14ac:dyDescent="0.25">
      <c r="A73011" s="4"/>
    </row>
    <row r="73012" spans="1:1" x14ac:dyDescent="0.25">
      <c r="A73012" s="4"/>
    </row>
    <row r="73013" spans="1:1" x14ac:dyDescent="0.25">
      <c r="A73013" s="4"/>
    </row>
    <row r="73014" spans="1:1" x14ac:dyDescent="0.25">
      <c r="A73014" s="4"/>
    </row>
    <row r="73015" spans="1:1" x14ac:dyDescent="0.25">
      <c r="A73015" s="4"/>
    </row>
    <row r="73016" spans="1:1" x14ac:dyDescent="0.25">
      <c r="A73016" s="4"/>
    </row>
    <row r="73017" spans="1:1" x14ac:dyDescent="0.25">
      <c r="A73017" s="4"/>
    </row>
    <row r="73018" spans="1:1" x14ac:dyDescent="0.25">
      <c r="A73018" s="4"/>
    </row>
    <row r="73019" spans="1:1" x14ac:dyDescent="0.25">
      <c r="A73019" s="4"/>
    </row>
    <row r="73020" spans="1:1" x14ac:dyDescent="0.25">
      <c r="A73020" s="4"/>
    </row>
    <row r="73021" spans="1:1" x14ac:dyDescent="0.25">
      <c r="A73021" s="4"/>
    </row>
    <row r="73022" spans="1:1" x14ac:dyDescent="0.25">
      <c r="A73022" s="4"/>
    </row>
    <row r="73023" spans="1:1" x14ac:dyDescent="0.25">
      <c r="A73023" s="4"/>
    </row>
    <row r="73024" spans="1:1" x14ac:dyDescent="0.25">
      <c r="A73024" s="4"/>
    </row>
    <row r="73025" spans="1:1" x14ac:dyDescent="0.25">
      <c r="A73025" s="4"/>
    </row>
    <row r="73026" spans="1:1" x14ac:dyDescent="0.25">
      <c r="A73026" s="4"/>
    </row>
    <row r="73027" spans="1:1" x14ac:dyDescent="0.25">
      <c r="A73027" s="4"/>
    </row>
    <row r="73028" spans="1:1" x14ac:dyDescent="0.25">
      <c r="A73028" s="4"/>
    </row>
    <row r="73029" spans="1:1" x14ac:dyDescent="0.25">
      <c r="A73029" s="4"/>
    </row>
    <row r="73030" spans="1:1" x14ac:dyDescent="0.25">
      <c r="A73030" s="4"/>
    </row>
    <row r="73031" spans="1:1" x14ac:dyDescent="0.25">
      <c r="A73031" s="4"/>
    </row>
    <row r="73032" spans="1:1" x14ac:dyDescent="0.25">
      <c r="A73032" s="4"/>
    </row>
    <row r="73033" spans="1:1" x14ac:dyDescent="0.25">
      <c r="A73033" s="4"/>
    </row>
    <row r="73034" spans="1:1" x14ac:dyDescent="0.25">
      <c r="A73034" s="4"/>
    </row>
    <row r="73035" spans="1:1" x14ac:dyDescent="0.25">
      <c r="A73035" s="4"/>
    </row>
    <row r="73036" spans="1:1" x14ac:dyDescent="0.25">
      <c r="A73036" s="4"/>
    </row>
    <row r="73037" spans="1:1" x14ac:dyDescent="0.25">
      <c r="A73037" s="4"/>
    </row>
    <row r="73038" spans="1:1" x14ac:dyDescent="0.25">
      <c r="A73038" s="4"/>
    </row>
    <row r="73039" spans="1:1" x14ac:dyDescent="0.25">
      <c r="A73039" s="4"/>
    </row>
    <row r="73040" spans="1:1" x14ac:dyDescent="0.25">
      <c r="A73040" s="4"/>
    </row>
    <row r="73041" spans="1:1" x14ac:dyDescent="0.25">
      <c r="A73041" s="4"/>
    </row>
    <row r="73042" spans="1:1" x14ac:dyDescent="0.25">
      <c r="A73042" s="4"/>
    </row>
    <row r="73043" spans="1:1" x14ac:dyDescent="0.25">
      <c r="A73043" s="4"/>
    </row>
    <row r="73044" spans="1:1" x14ac:dyDescent="0.25">
      <c r="A73044" s="4"/>
    </row>
    <row r="73045" spans="1:1" x14ac:dyDescent="0.25">
      <c r="A73045" s="4"/>
    </row>
    <row r="73046" spans="1:1" x14ac:dyDescent="0.25">
      <c r="A73046" s="4"/>
    </row>
    <row r="73047" spans="1:1" x14ac:dyDescent="0.25">
      <c r="A73047" s="4"/>
    </row>
    <row r="73048" spans="1:1" x14ac:dyDescent="0.25">
      <c r="A73048" s="4"/>
    </row>
    <row r="73049" spans="1:1" x14ac:dyDescent="0.25">
      <c r="A73049" s="4"/>
    </row>
    <row r="73050" spans="1:1" x14ac:dyDescent="0.25">
      <c r="A73050" s="4"/>
    </row>
    <row r="73051" spans="1:1" x14ac:dyDescent="0.25">
      <c r="A73051" s="4"/>
    </row>
    <row r="73052" spans="1:1" x14ac:dyDescent="0.25">
      <c r="A73052" s="4"/>
    </row>
    <row r="73053" spans="1:1" x14ac:dyDescent="0.25">
      <c r="A73053" s="4"/>
    </row>
    <row r="73054" spans="1:1" x14ac:dyDescent="0.25">
      <c r="A73054" s="4"/>
    </row>
    <row r="73055" spans="1:1" x14ac:dyDescent="0.25">
      <c r="A73055" s="4"/>
    </row>
    <row r="73056" spans="1:1" x14ac:dyDescent="0.25">
      <c r="A73056" s="4"/>
    </row>
    <row r="73057" spans="1:1" x14ac:dyDescent="0.25">
      <c r="A73057" s="4"/>
    </row>
    <row r="73058" spans="1:1" x14ac:dyDescent="0.25">
      <c r="A73058" s="4"/>
    </row>
    <row r="73059" spans="1:1" x14ac:dyDescent="0.25">
      <c r="A73059" s="4"/>
    </row>
    <row r="73060" spans="1:1" x14ac:dyDescent="0.25">
      <c r="A73060" s="4"/>
    </row>
    <row r="73061" spans="1:1" x14ac:dyDescent="0.25">
      <c r="A73061" s="4"/>
    </row>
    <row r="73062" spans="1:1" x14ac:dyDescent="0.25">
      <c r="A73062" s="4"/>
    </row>
    <row r="73063" spans="1:1" x14ac:dyDescent="0.25">
      <c r="A73063" s="4"/>
    </row>
    <row r="73064" spans="1:1" x14ac:dyDescent="0.25">
      <c r="A73064" s="4"/>
    </row>
    <row r="73065" spans="1:1" x14ac:dyDescent="0.25">
      <c r="A73065" s="4"/>
    </row>
    <row r="73066" spans="1:1" x14ac:dyDescent="0.25">
      <c r="A73066" s="4"/>
    </row>
    <row r="73067" spans="1:1" x14ac:dyDescent="0.25">
      <c r="A73067" s="4"/>
    </row>
    <row r="73068" spans="1:1" x14ac:dyDescent="0.25">
      <c r="A73068" s="4"/>
    </row>
    <row r="73069" spans="1:1" x14ac:dyDescent="0.25">
      <c r="A73069" s="4"/>
    </row>
    <row r="73070" spans="1:1" x14ac:dyDescent="0.25">
      <c r="A73070" s="4"/>
    </row>
    <row r="73071" spans="1:1" x14ac:dyDescent="0.25">
      <c r="A73071" s="4"/>
    </row>
    <row r="73072" spans="1:1" x14ac:dyDescent="0.25">
      <c r="A73072" s="4"/>
    </row>
    <row r="73073" spans="1:1" x14ac:dyDescent="0.25">
      <c r="A73073" s="4"/>
    </row>
    <row r="73074" spans="1:1" x14ac:dyDescent="0.25">
      <c r="A73074" s="4"/>
    </row>
    <row r="73075" spans="1:1" x14ac:dyDescent="0.25">
      <c r="A73075" s="4"/>
    </row>
    <row r="73076" spans="1:1" x14ac:dyDescent="0.25">
      <c r="A73076" s="4"/>
    </row>
    <row r="73077" spans="1:1" x14ac:dyDescent="0.25">
      <c r="A73077" s="4"/>
    </row>
    <row r="73078" spans="1:1" x14ac:dyDescent="0.25">
      <c r="A73078" s="4"/>
    </row>
    <row r="73079" spans="1:1" x14ac:dyDescent="0.25">
      <c r="A73079" s="4"/>
    </row>
    <row r="73080" spans="1:1" x14ac:dyDescent="0.25">
      <c r="A73080" s="4"/>
    </row>
    <row r="73081" spans="1:1" x14ac:dyDescent="0.25">
      <c r="A73081" s="4"/>
    </row>
    <row r="73082" spans="1:1" x14ac:dyDescent="0.25">
      <c r="A73082" s="4"/>
    </row>
    <row r="73083" spans="1:1" x14ac:dyDescent="0.25">
      <c r="A73083" s="4"/>
    </row>
    <row r="73084" spans="1:1" x14ac:dyDescent="0.25">
      <c r="A73084" s="4"/>
    </row>
    <row r="73085" spans="1:1" x14ac:dyDescent="0.25">
      <c r="A73085" s="4"/>
    </row>
    <row r="73086" spans="1:1" x14ac:dyDescent="0.25">
      <c r="A73086" s="4"/>
    </row>
    <row r="73087" spans="1:1" x14ac:dyDescent="0.25">
      <c r="A73087" s="4"/>
    </row>
    <row r="73088" spans="1:1" x14ac:dyDescent="0.25">
      <c r="A73088" s="4"/>
    </row>
    <row r="73089" spans="1:1" x14ac:dyDescent="0.25">
      <c r="A73089" s="4"/>
    </row>
    <row r="73090" spans="1:1" x14ac:dyDescent="0.25">
      <c r="A73090" s="4"/>
    </row>
    <row r="73091" spans="1:1" x14ac:dyDescent="0.25">
      <c r="A73091" s="4"/>
    </row>
    <row r="73092" spans="1:1" x14ac:dyDescent="0.25">
      <c r="A73092" s="4"/>
    </row>
    <row r="73093" spans="1:1" x14ac:dyDescent="0.25">
      <c r="A73093" s="4"/>
    </row>
    <row r="73094" spans="1:1" x14ac:dyDescent="0.25">
      <c r="A73094" s="4"/>
    </row>
    <row r="73095" spans="1:1" x14ac:dyDescent="0.25">
      <c r="A73095" s="4"/>
    </row>
    <row r="73096" spans="1:1" x14ac:dyDescent="0.25">
      <c r="A73096" s="4"/>
    </row>
    <row r="73097" spans="1:1" x14ac:dyDescent="0.25">
      <c r="A73097" s="4"/>
    </row>
    <row r="73098" spans="1:1" x14ac:dyDescent="0.25">
      <c r="A73098" s="4"/>
    </row>
    <row r="73099" spans="1:1" x14ac:dyDescent="0.25">
      <c r="A73099" s="4"/>
    </row>
    <row r="73100" spans="1:1" x14ac:dyDescent="0.25">
      <c r="A73100" s="4"/>
    </row>
    <row r="73101" spans="1:1" x14ac:dyDescent="0.25">
      <c r="A73101" s="4"/>
    </row>
    <row r="73102" spans="1:1" x14ac:dyDescent="0.25">
      <c r="A73102" s="4"/>
    </row>
    <row r="73103" spans="1:1" x14ac:dyDescent="0.25">
      <c r="A73103" s="4"/>
    </row>
    <row r="73104" spans="1:1" x14ac:dyDescent="0.25">
      <c r="A73104" s="4"/>
    </row>
    <row r="73105" spans="1:1" x14ac:dyDescent="0.25">
      <c r="A73105" s="4"/>
    </row>
    <row r="73106" spans="1:1" x14ac:dyDescent="0.25">
      <c r="A73106" s="4"/>
    </row>
    <row r="73107" spans="1:1" x14ac:dyDescent="0.25">
      <c r="A73107" s="4"/>
    </row>
    <row r="73108" spans="1:1" x14ac:dyDescent="0.25">
      <c r="A73108" s="4"/>
    </row>
    <row r="73109" spans="1:1" x14ac:dyDescent="0.25">
      <c r="A73109" s="4"/>
    </row>
    <row r="73110" spans="1:1" x14ac:dyDescent="0.25">
      <c r="A73110" s="4"/>
    </row>
    <row r="73111" spans="1:1" x14ac:dyDescent="0.25">
      <c r="A73111" s="4"/>
    </row>
    <row r="73112" spans="1:1" x14ac:dyDescent="0.25">
      <c r="A73112" s="4"/>
    </row>
    <row r="73113" spans="1:1" x14ac:dyDescent="0.25">
      <c r="A73113" s="4"/>
    </row>
    <row r="73114" spans="1:1" x14ac:dyDescent="0.25">
      <c r="A73114" s="4"/>
    </row>
    <row r="73115" spans="1:1" x14ac:dyDescent="0.25">
      <c r="A73115" s="4"/>
    </row>
    <row r="73116" spans="1:1" x14ac:dyDescent="0.25">
      <c r="A73116" s="4"/>
    </row>
    <row r="73117" spans="1:1" x14ac:dyDescent="0.25">
      <c r="A73117" s="4"/>
    </row>
    <row r="73118" spans="1:1" x14ac:dyDescent="0.25">
      <c r="A73118" s="4"/>
    </row>
    <row r="73119" spans="1:1" x14ac:dyDescent="0.25">
      <c r="A73119" s="4"/>
    </row>
    <row r="73120" spans="1:1" x14ac:dyDescent="0.25">
      <c r="A73120" s="4"/>
    </row>
    <row r="73121" spans="1:1" x14ac:dyDescent="0.25">
      <c r="A73121" s="4"/>
    </row>
    <row r="73122" spans="1:1" x14ac:dyDescent="0.25">
      <c r="A73122" s="4"/>
    </row>
    <row r="73123" spans="1:1" x14ac:dyDescent="0.25">
      <c r="A73123" s="4"/>
    </row>
    <row r="73124" spans="1:1" x14ac:dyDescent="0.25">
      <c r="A73124" s="4"/>
    </row>
    <row r="73125" spans="1:1" x14ac:dyDescent="0.25">
      <c r="A73125" s="4"/>
    </row>
    <row r="73126" spans="1:1" x14ac:dyDescent="0.25">
      <c r="A73126" s="4"/>
    </row>
    <row r="73127" spans="1:1" x14ac:dyDescent="0.25">
      <c r="A73127" s="4"/>
    </row>
    <row r="73128" spans="1:1" x14ac:dyDescent="0.25">
      <c r="A73128" s="4"/>
    </row>
    <row r="73129" spans="1:1" x14ac:dyDescent="0.25">
      <c r="A73129" s="4"/>
    </row>
    <row r="73130" spans="1:1" x14ac:dyDescent="0.25">
      <c r="A73130" s="4"/>
    </row>
    <row r="73131" spans="1:1" x14ac:dyDescent="0.25">
      <c r="A73131" s="4"/>
    </row>
    <row r="73132" spans="1:1" x14ac:dyDescent="0.25">
      <c r="A73132" s="4"/>
    </row>
    <row r="73133" spans="1:1" x14ac:dyDescent="0.25">
      <c r="A73133" s="4"/>
    </row>
    <row r="73134" spans="1:1" x14ac:dyDescent="0.25">
      <c r="A73134" s="4"/>
    </row>
    <row r="73135" spans="1:1" x14ac:dyDescent="0.25">
      <c r="A73135" s="4"/>
    </row>
    <row r="73136" spans="1:1" x14ac:dyDescent="0.25">
      <c r="A73136" s="4"/>
    </row>
    <row r="73137" spans="1:1" x14ac:dyDescent="0.25">
      <c r="A73137" s="4"/>
    </row>
    <row r="73138" spans="1:1" x14ac:dyDescent="0.25">
      <c r="A73138" s="4"/>
    </row>
    <row r="73139" spans="1:1" x14ac:dyDescent="0.25">
      <c r="A73139" s="4"/>
    </row>
    <row r="73140" spans="1:1" x14ac:dyDescent="0.25">
      <c r="A73140" s="4"/>
    </row>
    <row r="73141" spans="1:1" x14ac:dyDescent="0.25">
      <c r="A73141" s="4"/>
    </row>
    <row r="73142" spans="1:1" x14ac:dyDescent="0.25">
      <c r="A73142" s="4"/>
    </row>
    <row r="73143" spans="1:1" x14ac:dyDescent="0.25">
      <c r="A73143" s="4"/>
    </row>
    <row r="73144" spans="1:1" x14ac:dyDescent="0.25">
      <c r="A73144" s="4"/>
    </row>
    <row r="73145" spans="1:1" x14ac:dyDescent="0.25">
      <c r="A73145" s="4"/>
    </row>
    <row r="73146" spans="1:1" x14ac:dyDescent="0.25">
      <c r="A73146" s="4"/>
    </row>
    <row r="73147" spans="1:1" x14ac:dyDescent="0.25">
      <c r="A73147" s="4"/>
    </row>
    <row r="73148" spans="1:1" x14ac:dyDescent="0.25">
      <c r="A73148" s="4"/>
    </row>
    <row r="73149" spans="1:1" x14ac:dyDescent="0.25">
      <c r="A73149" s="4"/>
    </row>
    <row r="73150" spans="1:1" x14ac:dyDescent="0.25">
      <c r="A73150" s="4"/>
    </row>
    <row r="73151" spans="1:1" x14ac:dyDescent="0.25">
      <c r="A73151" s="4"/>
    </row>
    <row r="73152" spans="1:1" x14ac:dyDescent="0.25">
      <c r="A73152" s="4"/>
    </row>
    <row r="73153" spans="1:1" x14ac:dyDescent="0.25">
      <c r="A73153" s="4"/>
    </row>
    <row r="73154" spans="1:1" x14ac:dyDescent="0.25">
      <c r="A73154" s="4"/>
    </row>
    <row r="73155" spans="1:1" x14ac:dyDescent="0.25">
      <c r="A73155" s="4"/>
    </row>
    <row r="73156" spans="1:1" x14ac:dyDescent="0.25">
      <c r="A73156" s="4"/>
    </row>
    <row r="73157" spans="1:1" x14ac:dyDescent="0.25">
      <c r="A73157" s="4"/>
    </row>
    <row r="73158" spans="1:1" x14ac:dyDescent="0.25">
      <c r="A73158" s="4"/>
    </row>
    <row r="73159" spans="1:1" x14ac:dyDescent="0.25">
      <c r="A73159" s="4"/>
    </row>
    <row r="73160" spans="1:1" x14ac:dyDescent="0.25">
      <c r="A73160" s="4"/>
    </row>
    <row r="73161" spans="1:1" x14ac:dyDescent="0.25">
      <c r="A73161" s="4"/>
    </row>
    <row r="73162" spans="1:1" x14ac:dyDescent="0.25">
      <c r="A73162" s="4"/>
    </row>
    <row r="73163" spans="1:1" x14ac:dyDescent="0.25">
      <c r="A73163" s="4"/>
    </row>
    <row r="73164" spans="1:1" x14ac:dyDescent="0.25">
      <c r="A73164" s="4"/>
    </row>
    <row r="73165" spans="1:1" x14ac:dyDescent="0.25">
      <c r="A73165" s="4"/>
    </row>
    <row r="73166" spans="1:1" x14ac:dyDescent="0.25">
      <c r="A73166" s="4"/>
    </row>
    <row r="73167" spans="1:1" x14ac:dyDescent="0.25">
      <c r="A73167" s="4"/>
    </row>
    <row r="73168" spans="1:1" x14ac:dyDescent="0.25">
      <c r="A73168" s="4"/>
    </row>
    <row r="73169" spans="1:1" x14ac:dyDescent="0.25">
      <c r="A73169" s="4"/>
    </row>
    <row r="73170" spans="1:1" x14ac:dyDescent="0.25">
      <c r="A73170" s="4"/>
    </row>
    <row r="73171" spans="1:1" x14ac:dyDescent="0.25">
      <c r="A73171" s="4"/>
    </row>
    <row r="73172" spans="1:1" x14ac:dyDescent="0.25">
      <c r="A73172" s="4"/>
    </row>
    <row r="73173" spans="1:1" x14ac:dyDescent="0.25">
      <c r="A73173" s="4"/>
    </row>
    <row r="73174" spans="1:1" x14ac:dyDescent="0.25">
      <c r="A73174" s="4"/>
    </row>
    <row r="73175" spans="1:1" x14ac:dyDescent="0.25">
      <c r="A73175" s="4"/>
    </row>
    <row r="73176" spans="1:1" x14ac:dyDescent="0.25">
      <c r="A73176" s="4"/>
    </row>
    <row r="73177" spans="1:1" x14ac:dyDescent="0.25">
      <c r="A73177" s="4"/>
    </row>
    <row r="73178" spans="1:1" x14ac:dyDescent="0.25">
      <c r="A73178" s="4"/>
    </row>
    <row r="73179" spans="1:1" x14ac:dyDescent="0.25">
      <c r="A73179" s="4"/>
    </row>
    <row r="73180" spans="1:1" x14ac:dyDescent="0.25">
      <c r="A73180" s="4"/>
    </row>
    <row r="73181" spans="1:1" x14ac:dyDescent="0.25">
      <c r="A73181" s="4"/>
    </row>
    <row r="73182" spans="1:1" x14ac:dyDescent="0.25">
      <c r="A73182" s="4"/>
    </row>
    <row r="73183" spans="1:1" x14ac:dyDescent="0.25">
      <c r="A73183" s="4"/>
    </row>
    <row r="73184" spans="1:1" x14ac:dyDescent="0.25">
      <c r="A73184" s="4"/>
    </row>
    <row r="73185" spans="1:1" x14ac:dyDescent="0.25">
      <c r="A73185" s="4"/>
    </row>
    <row r="73186" spans="1:1" x14ac:dyDescent="0.25">
      <c r="A73186" s="4"/>
    </row>
    <row r="73187" spans="1:1" x14ac:dyDescent="0.25">
      <c r="A73187" s="4"/>
    </row>
    <row r="73188" spans="1:1" x14ac:dyDescent="0.25">
      <c r="A73188" s="4"/>
    </row>
    <row r="73189" spans="1:1" x14ac:dyDescent="0.25">
      <c r="A73189" s="4"/>
    </row>
    <row r="73190" spans="1:1" x14ac:dyDescent="0.25">
      <c r="A73190" s="4"/>
    </row>
    <row r="73191" spans="1:1" x14ac:dyDescent="0.25">
      <c r="A73191" s="4"/>
    </row>
    <row r="73192" spans="1:1" x14ac:dyDescent="0.25">
      <c r="A73192" s="4"/>
    </row>
    <row r="73193" spans="1:1" x14ac:dyDescent="0.25">
      <c r="A73193" s="4"/>
    </row>
    <row r="73194" spans="1:1" x14ac:dyDescent="0.25">
      <c r="A73194" s="4"/>
    </row>
    <row r="73195" spans="1:1" x14ac:dyDescent="0.25">
      <c r="A73195" s="4"/>
    </row>
    <row r="73196" spans="1:1" x14ac:dyDescent="0.25">
      <c r="A73196" s="4"/>
    </row>
    <row r="73197" spans="1:1" x14ac:dyDescent="0.25">
      <c r="A73197" s="4"/>
    </row>
    <row r="73198" spans="1:1" x14ac:dyDescent="0.25">
      <c r="A73198" s="4"/>
    </row>
    <row r="73199" spans="1:1" x14ac:dyDescent="0.25">
      <c r="A73199" s="4"/>
    </row>
    <row r="73200" spans="1:1" x14ac:dyDescent="0.25">
      <c r="A73200" s="4"/>
    </row>
    <row r="73201" spans="1:1" x14ac:dyDescent="0.25">
      <c r="A73201" s="4"/>
    </row>
    <row r="73202" spans="1:1" x14ac:dyDescent="0.25">
      <c r="A73202" s="4"/>
    </row>
    <row r="73203" spans="1:1" x14ac:dyDescent="0.25">
      <c r="A73203" s="4"/>
    </row>
    <row r="73204" spans="1:1" x14ac:dyDescent="0.25">
      <c r="A73204" s="4"/>
    </row>
    <row r="73205" spans="1:1" x14ac:dyDescent="0.25">
      <c r="A73205" s="4"/>
    </row>
    <row r="73206" spans="1:1" x14ac:dyDescent="0.25">
      <c r="A73206" s="4"/>
    </row>
    <row r="73207" spans="1:1" x14ac:dyDescent="0.25">
      <c r="A73207" s="4"/>
    </row>
    <row r="73208" spans="1:1" x14ac:dyDescent="0.25">
      <c r="A73208" s="4"/>
    </row>
    <row r="73209" spans="1:1" x14ac:dyDescent="0.25">
      <c r="A73209" s="4"/>
    </row>
    <row r="73210" spans="1:1" x14ac:dyDescent="0.25">
      <c r="A73210" s="4"/>
    </row>
    <row r="73211" spans="1:1" x14ac:dyDescent="0.25">
      <c r="A73211" s="4"/>
    </row>
    <row r="73212" spans="1:1" x14ac:dyDescent="0.25">
      <c r="A73212" s="4"/>
    </row>
    <row r="73213" spans="1:1" x14ac:dyDescent="0.25">
      <c r="A73213" s="4"/>
    </row>
    <row r="73214" spans="1:1" x14ac:dyDescent="0.25">
      <c r="A73214" s="4"/>
    </row>
    <row r="73215" spans="1:1" x14ac:dyDescent="0.25">
      <c r="A73215" s="4"/>
    </row>
    <row r="73216" spans="1:1" x14ac:dyDescent="0.25">
      <c r="A73216" s="4"/>
    </row>
    <row r="73217" spans="1:1" x14ac:dyDescent="0.25">
      <c r="A73217" s="4"/>
    </row>
    <row r="73218" spans="1:1" x14ac:dyDescent="0.25">
      <c r="A73218" s="4"/>
    </row>
    <row r="73219" spans="1:1" x14ac:dyDescent="0.25">
      <c r="A73219" s="4"/>
    </row>
    <row r="73220" spans="1:1" x14ac:dyDescent="0.25">
      <c r="A73220" s="4"/>
    </row>
    <row r="73221" spans="1:1" x14ac:dyDescent="0.25">
      <c r="A73221" s="4"/>
    </row>
    <row r="73222" spans="1:1" x14ac:dyDescent="0.25">
      <c r="A73222" s="4"/>
    </row>
    <row r="73223" spans="1:1" x14ac:dyDescent="0.25">
      <c r="A73223" s="4"/>
    </row>
    <row r="73224" spans="1:1" x14ac:dyDescent="0.25">
      <c r="A73224" s="4"/>
    </row>
    <row r="73225" spans="1:1" x14ac:dyDescent="0.25">
      <c r="A73225" s="4"/>
    </row>
    <row r="73226" spans="1:1" x14ac:dyDescent="0.25">
      <c r="A73226" s="4"/>
    </row>
    <row r="73227" spans="1:1" x14ac:dyDescent="0.25">
      <c r="A73227" s="4"/>
    </row>
    <row r="73228" spans="1:1" x14ac:dyDescent="0.25">
      <c r="A73228" s="4"/>
    </row>
    <row r="73229" spans="1:1" x14ac:dyDescent="0.25">
      <c r="A73229" s="4"/>
    </row>
    <row r="73230" spans="1:1" x14ac:dyDescent="0.25">
      <c r="A73230" s="4"/>
    </row>
    <row r="73231" spans="1:1" x14ac:dyDescent="0.25">
      <c r="A73231" s="4"/>
    </row>
    <row r="73232" spans="1:1" x14ac:dyDescent="0.25">
      <c r="A73232" s="4"/>
    </row>
    <row r="73233" spans="1:1" x14ac:dyDescent="0.25">
      <c r="A73233" s="4"/>
    </row>
    <row r="73234" spans="1:1" x14ac:dyDescent="0.25">
      <c r="A73234" s="4"/>
    </row>
    <row r="73235" spans="1:1" x14ac:dyDescent="0.25">
      <c r="A73235" s="4"/>
    </row>
    <row r="73236" spans="1:1" x14ac:dyDescent="0.25">
      <c r="A73236" s="4"/>
    </row>
    <row r="73237" spans="1:1" x14ac:dyDescent="0.25">
      <c r="A73237" s="4"/>
    </row>
    <row r="73238" spans="1:1" x14ac:dyDescent="0.25">
      <c r="A73238" s="4"/>
    </row>
    <row r="73239" spans="1:1" x14ac:dyDescent="0.25">
      <c r="A73239" s="4"/>
    </row>
    <row r="73240" spans="1:1" x14ac:dyDescent="0.25">
      <c r="A73240" s="4"/>
    </row>
    <row r="73241" spans="1:1" x14ac:dyDescent="0.25">
      <c r="A73241" s="4"/>
    </row>
    <row r="73242" spans="1:1" x14ac:dyDescent="0.25">
      <c r="A73242" s="4"/>
    </row>
    <row r="73243" spans="1:1" x14ac:dyDescent="0.25">
      <c r="A73243" s="4"/>
    </row>
    <row r="73244" spans="1:1" x14ac:dyDescent="0.25">
      <c r="A73244" s="4"/>
    </row>
    <row r="73245" spans="1:1" x14ac:dyDescent="0.25">
      <c r="A73245" s="4"/>
    </row>
    <row r="73246" spans="1:1" x14ac:dyDescent="0.25">
      <c r="A73246" s="4"/>
    </row>
    <row r="73247" spans="1:1" x14ac:dyDescent="0.25">
      <c r="A73247" s="4"/>
    </row>
    <row r="73248" spans="1:1" x14ac:dyDescent="0.25">
      <c r="A73248" s="4"/>
    </row>
    <row r="73249" spans="1:1" x14ac:dyDescent="0.25">
      <c r="A73249" s="4"/>
    </row>
    <row r="73250" spans="1:1" x14ac:dyDescent="0.25">
      <c r="A73250" s="4"/>
    </row>
    <row r="73251" spans="1:1" x14ac:dyDescent="0.25">
      <c r="A73251" s="4"/>
    </row>
    <row r="73252" spans="1:1" x14ac:dyDescent="0.25">
      <c r="A73252" s="4"/>
    </row>
    <row r="73253" spans="1:1" x14ac:dyDescent="0.25">
      <c r="A73253" s="4"/>
    </row>
    <row r="73254" spans="1:1" x14ac:dyDescent="0.25">
      <c r="A73254" s="4"/>
    </row>
    <row r="73255" spans="1:1" x14ac:dyDescent="0.25">
      <c r="A73255" s="4"/>
    </row>
    <row r="73256" spans="1:1" x14ac:dyDescent="0.25">
      <c r="A73256" s="4"/>
    </row>
    <row r="73257" spans="1:1" x14ac:dyDescent="0.25">
      <c r="A73257" s="4"/>
    </row>
    <row r="73258" spans="1:1" x14ac:dyDescent="0.25">
      <c r="A73258" s="4"/>
    </row>
    <row r="73259" spans="1:1" x14ac:dyDescent="0.25">
      <c r="A73259" s="4"/>
    </row>
    <row r="73260" spans="1:1" x14ac:dyDescent="0.25">
      <c r="A73260" s="4"/>
    </row>
    <row r="73261" spans="1:1" x14ac:dyDescent="0.25">
      <c r="A73261" s="4"/>
    </row>
    <row r="73262" spans="1:1" x14ac:dyDescent="0.25">
      <c r="A73262" s="4"/>
    </row>
    <row r="73263" spans="1:1" x14ac:dyDescent="0.25">
      <c r="A73263" s="4"/>
    </row>
    <row r="73264" spans="1:1" x14ac:dyDescent="0.25">
      <c r="A73264" s="4"/>
    </row>
    <row r="73265" spans="1:1" x14ac:dyDescent="0.25">
      <c r="A73265" s="4"/>
    </row>
    <row r="73266" spans="1:1" x14ac:dyDescent="0.25">
      <c r="A73266" s="4"/>
    </row>
    <row r="73267" spans="1:1" x14ac:dyDescent="0.25">
      <c r="A73267" s="4"/>
    </row>
    <row r="73268" spans="1:1" x14ac:dyDescent="0.25">
      <c r="A73268" s="4"/>
    </row>
    <row r="73269" spans="1:1" x14ac:dyDescent="0.25">
      <c r="A73269" s="4"/>
    </row>
    <row r="73270" spans="1:1" x14ac:dyDescent="0.25">
      <c r="A73270" s="4"/>
    </row>
    <row r="73271" spans="1:1" x14ac:dyDescent="0.25">
      <c r="A73271" s="4"/>
    </row>
    <row r="73272" spans="1:1" x14ac:dyDescent="0.25">
      <c r="A73272" s="4"/>
    </row>
    <row r="73273" spans="1:1" x14ac:dyDescent="0.25">
      <c r="A73273" s="4"/>
    </row>
    <row r="73274" spans="1:1" x14ac:dyDescent="0.25">
      <c r="A73274" s="4"/>
    </row>
    <row r="73275" spans="1:1" x14ac:dyDescent="0.25">
      <c r="A73275" s="4"/>
    </row>
    <row r="73276" spans="1:1" x14ac:dyDescent="0.25">
      <c r="A73276" s="4"/>
    </row>
    <row r="73277" spans="1:1" x14ac:dyDescent="0.25">
      <c r="A73277" s="4"/>
    </row>
    <row r="73278" spans="1:1" x14ac:dyDescent="0.25">
      <c r="A73278" s="4"/>
    </row>
    <row r="73279" spans="1:1" x14ac:dyDescent="0.25">
      <c r="A73279" s="4"/>
    </row>
    <row r="73280" spans="1:1" x14ac:dyDescent="0.25">
      <c r="A73280" s="4"/>
    </row>
    <row r="73281" spans="1:1" x14ac:dyDescent="0.25">
      <c r="A73281" s="4"/>
    </row>
    <row r="73282" spans="1:1" x14ac:dyDescent="0.25">
      <c r="A73282" s="4"/>
    </row>
    <row r="73283" spans="1:1" x14ac:dyDescent="0.25">
      <c r="A73283" s="4"/>
    </row>
    <row r="73284" spans="1:1" x14ac:dyDescent="0.25">
      <c r="A73284" s="4"/>
    </row>
    <row r="73285" spans="1:1" x14ac:dyDescent="0.25">
      <c r="A73285" s="4"/>
    </row>
    <row r="73286" spans="1:1" x14ac:dyDescent="0.25">
      <c r="A73286" s="4"/>
    </row>
    <row r="73287" spans="1:1" x14ac:dyDescent="0.25">
      <c r="A73287" s="4"/>
    </row>
    <row r="73288" spans="1:1" x14ac:dyDescent="0.25">
      <c r="A73288" s="4"/>
    </row>
    <row r="73289" spans="1:1" x14ac:dyDescent="0.25">
      <c r="A73289" s="4"/>
    </row>
    <row r="73290" spans="1:1" x14ac:dyDescent="0.25">
      <c r="A73290" s="4"/>
    </row>
    <row r="73291" spans="1:1" x14ac:dyDescent="0.25">
      <c r="A73291" s="4"/>
    </row>
    <row r="73292" spans="1:1" x14ac:dyDescent="0.25">
      <c r="A73292" s="4"/>
    </row>
    <row r="73293" spans="1:1" x14ac:dyDescent="0.25">
      <c r="A73293" s="4"/>
    </row>
    <row r="73294" spans="1:1" x14ac:dyDescent="0.25">
      <c r="A73294" s="4"/>
    </row>
    <row r="73295" spans="1:1" x14ac:dyDescent="0.25">
      <c r="A73295" s="4"/>
    </row>
    <row r="73296" spans="1:1" x14ac:dyDescent="0.25">
      <c r="A73296" s="4"/>
    </row>
    <row r="73297" spans="1:1" x14ac:dyDescent="0.25">
      <c r="A73297" s="4"/>
    </row>
    <row r="73298" spans="1:1" x14ac:dyDescent="0.25">
      <c r="A73298" s="4"/>
    </row>
    <row r="73299" spans="1:1" x14ac:dyDescent="0.25">
      <c r="A73299" s="4"/>
    </row>
    <row r="73300" spans="1:1" x14ac:dyDescent="0.25">
      <c r="A73300" s="4"/>
    </row>
    <row r="73301" spans="1:1" x14ac:dyDescent="0.25">
      <c r="A73301" s="4"/>
    </row>
    <row r="73302" spans="1:1" x14ac:dyDescent="0.25">
      <c r="A73302" s="4"/>
    </row>
    <row r="73303" spans="1:1" x14ac:dyDescent="0.25">
      <c r="A73303" s="4"/>
    </row>
    <row r="73304" spans="1:1" x14ac:dyDescent="0.25">
      <c r="A73304" s="4"/>
    </row>
    <row r="73305" spans="1:1" x14ac:dyDescent="0.25">
      <c r="A73305" s="4"/>
    </row>
    <row r="73306" spans="1:1" x14ac:dyDescent="0.25">
      <c r="A73306" s="4"/>
    </row>
    <row r="73307" spans="1:1" x14ac:dyDescent="0.25">
      <c r="A73307" s="4"/>
    </row>
    <row r="73308" spans="1:1" x14ac:dyDescent="0.25">
      <c r="A73308" s="4"/>
    </row>
    <row r="73309" spans="1:1" x14ac:dyDescent="0.25">
      <c r="A73309" s="4"/>
    </row>
    <row r="73310" spans="1:1" x14ac:dyDescent="0.25">
      <c r="A73310" s="4"/>
    </row>
    <row r="73311" spans="1:1" x14ac:dyDescent="0.25">
      <c r="A73311" s="4"/>
    </row>
    <row r="73312" spans="1:1" x14ac:dyDescent="0.25">
      <c r="A73312" s="4"/>
    </row>
    <row r="73313" spans="1:1" x14ac:dyDescent="0.25">
      <c r="A73313" s="4"/>
    </row>
    <row r="73314" spans="1:1" x14ac:dyDescent="0.25">
      <c r="A73314" s="4"/>
    </row>
    <row r="73315" spans="1:1" x14ac:dyDescent="0.25">
      <c r="A73315" s="4"/>
    </row>
    <row r="73316" spans="1:1" x14ac:dyDescent="0.25">
      <c r="A73316" s="4"/>
    </row>
    <row r="73317" spans="1:1" x14ac:dyDescent="0.25">
      <c r="A73317" s="4"/>
    </row>
    <row r="73318" spans="1:1" x14ac:dyDescent="0.25">
      <c r="A73318" s="4"/>
    </row>
    <row r="73319" spans="1:1" x14ac:dyDescent="0.25">
      <c r="A73319" s="4"/>
    </row>
    <row r="73320" spans="1:1" x14ac:dyDescent="0.25">
      <c r="A73320" s="4"/>
    </row>
    <row r="73321" spans="1:1" x14ac:dyDescent="0.25">
      <c r="A73321" s="4"/>
    </row>
    <row r="73322" spans="1:1" x14ac:dyDescent="0.25">
      <c r="A73322" s="4"/>
    </row>
    <row r="73323" spans="1:1" x14ac:dyDescent="0.25">
      <c r="A73323" s="4"/>
    </row>
    <row r="73324" spans="1:1" x14ac:dyDescent="0.25">
      <c r="A73324" s="4"/>
    </row>
    <row r="73325" spans="1:1" x14ac:dyDescent="0.25">
      <c r="A73325" s="4"/>
    </row>
    <row r="73326" spans="1:1" x14ac:dyDescent="0.25">
      <c r="A73326" s="4"/>
    </row>
    <row r="73327" spans="1:1" x14ac:dyDescent="0.25">
      <c r="A73327" s="4"/>
    </row>
    <row r="73328" spans="1:1" x14ac:dyDescent="0.25">
      <c r="A73328" s="4"/>
    </row>
    <row r="73329" spans="1:1" x14ac:dyDescent="0.25">
      <c r="A73329" s="4"/>
    </row>
    <row r="73330" spans="1:1" x14ac:dyDescent="0.25">
      <c r="A73330" s="4"/>
    </row>
    <row r="73331" spans="1:1" x14ac:dyDescent="0.25">
      <c r="A73331" s="4"/>
    </row>
    <row r="73332" spans="1:1" x14ac:dyDescent="0.25">
      <c r="A73332" s="4"/>
    </row>
    <row r="73333" spans="1:1" x14ac:dyDescent="0.25">
      <c r="A73333" s="4"/>
    </row>
    <row r="73334" spans="1:1" x14ac:dyDescent="0.25">
      <c r="A73334" s="4"/>
    </row>
    <row r="73335" spans="1:1" x14ac:dyDescent="0.25">
      <c r="A73335" s="4"/>
    </row>
    <row r="73336" spans="1:1" x14ac:dyDescent="0.25">
      <c r="A73336" s="4"/>
    </row>
    <row r="73337" spans="1:1" x14ac:dyDescent="0.25">
      <c r="A73337" s="4"/>
    </row>
    <row r="73338" spans="1:1" x14ac:dyDescent="0.25">
      <c r="A73338" s="4"/>
    </row>
    <row r="73339" spans="1:1" x14ac:dyDescent="0.25">
      <c r="A73339" s="4"/>
    </row>
    <row r="73340" spans="1:1" x14ac:dyDescent="0.25">
      <c r="A73340" s="4"/>
    </row>
    <row r="73341" spans="1:1" x14ac:dyDescent="0.25">
      <c r="A73341" s="4"/>
    </row>
    <row r="73342" spans="1:1" x14ac:dyDescent="0.25">
      <c r="A73342" s="4"/>
    </row>
    <row r="73343" spans="1:1" x14ac:dyDescent="0.25">
      <c r="A73343" s="4"/>
    </row>
    <row r="73344" spans="1:1" x14ac:dyDescent="0.25">
      <c r="A73344" s="4"/>
    </row>
    <row r="73345" spans="1:1" x14ac:dyDescent="0.25">
      <c r="A73345" s="4"/>
    </row>
    <row r="73346" spans="1:1" x14ac:dyDescent="0.25">
      <c r="A73346" s="4"/>
    </row>
    <row r="73347" spans="1:1" x14ac:dyDescent="0.25">
      <c r="A73347" s="4"/>
    </row>
    <row r="73348" spans="1:1" x14ac:dyDescent="0.25">
      <c r="A73348" s="4"/>
    </row>
    <row r="73349" spans="1:1" x14ac:dyDescent="0.25">
      <c r="A73349" s="4"/>
    </row>
    <row r="73350" spans="1:1" x14ac:dyDescent="0.25">
      <c r="A73350" s="4"/>
    </row>
    <row r="73351" spans="1:1" x14ac:dyDescent="0.25">
      <c r="A73351" s="4"/>
    </row>
    <row r="73352" spans="1:1" x14ac:dyDescent="0.25">
      <c r="A73352" s="4"/>
    </row>
    <row r="73353" spans="1:1" x14ac:dyDescent="0.25">
      <c r="A73353" s="4"/>
    </row>
    <row r="73354" spans="1:1" x14ac:dyDescent="0.25">
      <c r="A73354" s="4"/>
    </row>
    <row r="73355" spans="1:1" x14ac:dyDescent="0.25">
      <c r="A73355" s="4"/>
    </row>
    <row r="73356" spans="1:1" x14ac:dyDescent="0.25">
      <c r="A73356" s="4"/>
    </row>
    <row r="73357" spans="1:1" x14ac:dyDescent="0.25">
      <c r="A73357" s="4"/>
    </row>
    <row r="73358" spans="1:1" x14ac:dyDescent="0.25">
      <c r="A73358" s="4"/>
    </row>
    <row r="73359" spans="1:1" x14ac:dyDescent="0.25">
      <c r="A73359" s="4"/>
    </row>
    <row r="73360" spans="1:1" x14ac:dyDescent="0.25">
      <c r="A73360" s="4"/>
    </row>
    <row r="73361" spans="1:1" x14ac:dyDescent="0.25">
      <c r="A73361" s="4"/>
    </row>
    <row r="73362" spans="1:1" x14ac:dyDescent="0.25">
      <c r="A73362" s="4"/>
    </row>
    <row r="73363" spans="1:1" x14ac:dyDescent="0.25">
      <c r="A73363" s="4"/>
    </row>
    <row r="73364" spans="1:1" x14ac:dyDescent="0.25">
      <c r="A73364" s="4"/>
    </row>
    <row r="73365" spans="1:1" x14ac:dyDescent="0.25">
      <c r="A73365" s="4"/>
    </row>
    <row r="73366" spans="1:1" x14ac:dyDescent="0.25">
      <c r="A73366" s="4"/>
    </row>
    <row r="73367" spans="1:1" x14ac:dyDescent="0.25">
      <c r="A73367" s="4"/>
    </row>
    <row r="73368" spans="1:1" x14ac:dyDescent="0.25">
      <c r="A73368" s="4"/>
    </row>
    <row r="73369" spans="1:1" x14ac:dyDescent="0.25">
      <c r="A73369" s="4"/>
    </row>
    <row r="73370" spans="1:1" x14ac:dyDescent="0.25">
      <c r="A73370" s="4"/>
    </row>
    <row r="73371" spans="1:1" x14ac:dyDescent="0.25">
      <c r="A73371" s="4"/>
    </row>
    <row r="73372" spans="1:1" x14ac:dyDescent="0.25">
      <c r="A73372" s="4"/>
    </row>
    <row r="73373" spans="1:1" x14ac:dyDescent="0.25">
      <c r="A73373" s="4"/>
    </row>
    <row r="73374" spans="1:1" x14ac:dyDescent="0.25">
      <c r="A73374" s="4"/>
    </row>
    <row r="73375" spans="1:1" x14ac:dyDescent="0.25">
      <c r="A73375" s="4"/>
    </row>
    <row r="73376" spans="1:1" x14ac:dyDescent="0.25">
      <c r="A73376" s="4"/>
    </row>
    <row r="73377" spans="1:1" x14ac:dyDescent="0.25">
      <c r="A73377" s="4"/>
    </row>
    <row r="73378" spans="1:1" x14ac:dyDescent="0.25">
      <c r="A73378" s="4"/>
    </row>
    <row r="73379" spans="1:1" x14ac:dyDescent="0.25">
      <c r="A73379" s="4"/>
    </row>
    <row r="73380" spans="1:1" x14ac:dyDescent="0.25">
      <c r="A73380" s="4"/>
    </row>
    <row r="73381" spans="1:1" x14ac:dyDescent="0.25">
      <c r="A73381" s="4"/>
    </row>
    <row r="73382" spans="1:1" x14ac:dyDescent="0.25">
      <c r="A73382" s="4"/>
    </row>
    <row r="73383" spans="1:1" x14ac:dyDescent="0.25">
      <c r="A73383" s="4"/>
    </row>
    <row r="73384" spans="1:1" x14ac:dyDescent="0.25">
      <c r="A73384" s="4"/>
    </row>
    <row r="73385" spans="1:1" x14ac:dyDescent="0.25">
      <c r="A73385" s="4"/>
    </row>
    <row r="73386" spans="1:1" x14ac:dyDescent="0.25">
      <c r="A73386" s="4"/>
    </row>
    <row r="73387" spans="1:1" x14ac:dyDescent="0.25">
      <c r="A73387" s="4"/>
    </row>
    <row r="73388" spans="1:1" x14ac:dyDescent="0.25">
      <c r="A73388" s="4"/>
    </row>
    <row r="73389" spans="1:1" x14ac:dyDescent="0.25">
      <c r="A73389" s="4"/>
    </row>
    <row r="73390" spans="1:1" x14ac:dyDescent="0.25">
      <c r="A73390" s="4"/>
    </row>
    <row r="73391" spans="1:1" x14ac:dyDescent="0.25">
      <c r="A73391" s="4"/>
    </row>
    <row r="73392" spans="1:1" x14ac:dyDescent="0.25">
      <c r="A73392" s="4"/>
    </row>
    <row r="73393" spans="1:1" x14ac:dyDescent="0.25">
      <c r="A73393" s="4"/>
    </row>
    <row r="73394" spans="1:1" x14ac:dyDescent="0.25">
      <c r="A73394" s="4"/>
    </row>
    <row r="73395" spans="1:1" x14ac:dyDescent="0.25">
      <c r="A73395" s="4"/>
    </row>
    <row r="73396" spans="1:1" x14ac:dyDescent="0.25">
      <c r="A73396" s="4"/>
    </row>
    <row r="73397" spans="1:1" x14ac:dyDescent="0.25">
      <c r="A73397" s="4"/>
    </row>
    <row r="73398" spans="1:1" x14ac:dyDescent="0.25">
      <c r="A73398" s="4"/>
    </row>
    <row r="73399" spans="1:1" x14ac:dyDescent="0.25">
      <c r="A73399" s="4"/>
    </row>
    <row r="73400" spans="1:1" x14ac:dyDescent="0.25">
      <c r="A73400" s="4"/>
    </row>
    <row r="73401" spans="1:1" x14ac:dyDescent="0.25">
      <c r="A73401" s="4"/>
    </row>
    <row r="73402" spans="1:1" x14ac:dyDescent="0.25">
      <c r="A73402" s="4"/>
    </row>
    <row r="73403" spans="1:1" x14ac:dyDescent="0.25">
      <c r="A73403" s="4"/>
    </row>
    <row r="73404" spans="1:1" x14ac:dyDescent="0.25">
      <c r="A73404" s="4"/>
    </row>
    <row r="73405" spans="1:1" x14ac:dyDescent="0.25">
      <c r="A73405" s="4"/>
    </row>
    <row r="73406" spans="1:1" x14ac:dyDescent="0.25">
      <c r="A73406" s="4"/>
    </row>
    <row r="73407" spans="1:1" x14ac:dyDescent="0.25">
      <c r="A73407" s="4"/>
    </row>
    <row r="73408" spans="1:1" x14ac:dyDescent="0.25">
      <c r="A73408" s="4"/>
    </row>
    <row r="73409" spans="1:1" x14ac:dyDescent="0.25">
      <c r="A73409" s="4"/>
    </row>
    <row r="73410" spans="1:1" x14ac:dyDescent="0.25">
      <c r="A73410" s="4"/>
    </row>
    <row r="73411" spans="1:1" x14ac:dyDescent="0.25">
      <c r="A73411" s="4"/>
    </row>
    <row r="73412" spans="1:1" x14ac:dyDescent="0.25">
      <c r="A73412" s="4"/>
    </row>
    <row r="73413" spans="1:1" x14ac:dyDescent="0.25">
      <c r="A73413" s="4"/>
    </row>
    <row r="73414" spans="1:1" x14ac:dyDescent="0.25">
      <c r="A73414" s="4"/>
    </row>
    <row r="73415" spans="1:1" x14ac:dyDescent="0.25">
      <c r="A73415" s="4"/>
    </row>
    <row r="73416" spans="1:1" x14ac:dyDescent="0.25">
      <c r="A73416" s="4"/>
    </row>
    <row r="73417" spans="1:1" x14ac:dyDescent="0.25">
      <c r="A73417" s="4"/>
    </row>
    <row r="73418" spans="1:1" x14ac:dyDescent="0.25">
      <c r="A73418" s="4"/>
    </row>
    <row r="73419" spans="1:1" x14ac:dyDescent="0.25">
      <c r="A73419" s="4"/>
    </row>
    <row r="73420" spans="1:1" x14ac:dyDescent="0.25">
      <c r="A73420" s="4"/>
    </row>
    <row r="73421" spans="1:1" x14ac:dyDescent="0.25">
      <c r="A73421" s="4"/>
    </row>
    <row r="73422" spans="1:1" x14ac:dyDescent="0.25">
      <c r="A73422" s="4"/>
    </row>
    <row r="73423" spans="1:1" x14ac:dyDescent="0.25">
      <c r="A73423" s="4"/>
    </row>
    <row r="73424" spans="1:1" x14ac:dyDescent="0.25">
      <c r="A73424" s="4"/>
    </row>
    <row r="73425" spans="1:1" x14ac:dyDescent="0.25">
      <c r="A73425" s="4"/>
    </row>
    <row r="73426" spans="1:1" x14ac:dyDescent="0.25">
      <c r="A73426" s="4"/>
    </row>
    <row r="73427" spans="1:1" x14ac:dyDescent="0.25">
      <c r="A73427" s="4"/>
    </row>
    <row r="73428" spans="1:1" x14ac:dyDescent="0.25">
      <c r="A73428" s="4"/>
    </row>
    <row r="73429" spans="1:1" x14ac:dyDescent="0.25">
      <c r="A73429" s="4"/>
    </row>
    <row r="73430" spans="1:1" x14ac:dyDescent="0.25">
      <c r="A73430" s="4"/>
    </row>
    <row r="73431" spans="1:1" x14ac:dyDescent="0.25">
      <c r="A73431" s="4"/>
    </row>
    <row r="73432" spans="1:1" x14ac:dyDescent="0.25">
      <c r="A73432" s="4"/>
    </row>
    <row r="73433" spans="1:1" x14ac:dyDescent="0.25">
      <c r="A73433" s="4"/>
    </row>
    <row r="73434" spans="1:1" x14ac:dyDescent="0.25">
      <c r="A73434" s="4"/>
    </row>
    <row r="73435" spans="1:1" x14ac:dyDescent="0.25">
      <c r="A73435" s="4"/>
    </row>
    <row r="73436" spans="1:1" x14ac:dyDescent="0.25">
      <c r="A73436" s="4"/>
    </row>
    <row r="73437" spans="1:1" x14ac:dyDescent="0.25">
      <c r="A73437" s="4"/>
    </row>
    <row r="73438" spans="1:1" x14ac:dyDescent="0.25">
      <c r="A73438" s="4"/>
    </row>
    <row r="73439" spans="1:1" x14ac:dyDescent="0.25">
      <c r="A73439" s="4"/>
    </row>
    <row r="73440" spans="1:1" x14ac:dyDescent="0.25">
      <c r="A73440" s="4"/>
    </row>
    <row r="73441" spans="1:1" x14ac:dyDescent="0.25">
      <c r="A73441" s="4"/>
    </row>
    <row r="73442" spans="1:1" x14ac:dyDescent="0.25">
      <c r="A73442" s="4"/>
    </row>
    <row r="73443" spans="1:1" x14ac:dyDescent="0.25">
      <c r="A73443" s="4"/>
    </row>
    <row r="73444" spans="1:1" x14ac:dyDescent="0.25">
      <c r="A73444" s="4"/>
    </row>
    <row r="73445" spans="1:1" x14ac:dyDescent="0.25">
      <c r="A73445" s="4"/>
    </row>
    <row r="73446" spans="1:1" x14ac:dyDescent="0.25">
      <c r="A73446" s="4"/>
    </row>
    <row r="73447" spans="1:1" x14ac:dyDescent="0.25">
      <c r="A73447" s="4"/>
    </row>
    <row r="73448" spans="1:1" x14ac:dyDescent="0.25">
      <c r="A73448" s="4"/>
    </row>
    <row r="73449" spans="1:1" x14ac:dyDescent="0.25">
      <c r="A73449" s="4"/>
    </row>
    <row r="73450" spans="1:1" x14ac:dyDescent="0.25">
      <c r="A73450" s="4"/>
    </row>
    <row r="73451" spans="1:1" x14ac:dyDescent="0.25">
      <c r="A73451" s="4"/>
    </row>
    <row r="73452" spans="1:1" x14ac:dyDescent="0.25">
      <c r="A73452" s="4"/>
    </row>
    <row r="73453" spans="1:1" x14ac:dyDescent="0.25">
      <c r="A73453" s="4"/>
    </row>
    <row r="73454" spans="1:1" x14ac:dyDescent="0.25">
      <c r="A73454" s="4"/>
    </row>
    <row r="73455" spans="1:1" x14ac:dyDescent="0.25">
      <c r="A73455" s="4"/>
    </row>
    <row r="73456" spans="1:1" x14ac:dyDescent="0.25">
      <c r="A73456" s="4"/>
    </row>
    <row r="73457" spans="1:1" x14ac:dyDescent="0.25">
      <c r="A73457" s="4"/>
    </row>
    <row r="73458" spans="1:1" x14ac:dyDescent="0.25">
      <c r="A73458" s="4"/>
    </row>
    <row r="73459" spans="1:1" x14ac:dyDescent="0.25">
      <c r="A73459" s="4"/>
    </row>
    <row r="73460" spans="1:1" x14ac:dyDescent="0.25">
      <c r="A73460" s="4"/>
    </row>
    <row r="73461" spans="1:1" x14ac:dyDescent="0.25">
      <c r="A73461" s="4"/>
    </row>
    <row r="73462" spans="1:1" x14ac:dyDescent="0.25">
      <c r="A73462" s="4"/>
    </row>
    <row r="73463" spans="1:1" x14ac:dyDescent="0.25">
      <c r="A73463" s="4"/>
    </row>
    <row r="73464" spans="1:1" x14ac:dyDescent="0.25">
      <c r="A73464" s="4"/>
    </row>
    <row r="73465" spans="1:1" x14ac:dyDescent="0.25">
      <c r="A73465" s="4"/>
    </row>
    <row r="73466" spans="1:1" x14ac:dyDescent="0.25">
      <c r="A73466" s="4"/>
    </row>
    <row r="73467" spans="1:1" x14ac:dyDescent="0.25">
      <c r="A73467" s="4"/>
    </row>
    <row r="73468" spans="1:1" x14ac:dyDescent="0.25">
      <c r="A73468" s="4"/>
    </row>
    <row r="73469" spans="1:1" x14ac:dyDescent="0.25">
      <c r="A73469" s="4"/>
    </row>
    <row r="73470" spans="1:1" x14ac:dyDescent="0.25">
      <c r="A73470" s="4"/>
    </row>
    <row r="73471" spans="1:1" x14ac:dyDescent="0.25">
      <c r="A73471" s="4"/>
    </row>
    <row r="73472" spans="1:1" x14ac:dyDescent="0.25">
      <c r="A73472" s="4"/>
    </row>
    <row r="73473" spans="1:1" x14ac:dyDescent="0.25">
      <c r="A73473" s="4"/>
    </row>
    <row r="73474" spans="1:1" x14ac:dyDescent="0.25">
      <c r="A73474" s="4"/>
    </row>
    <row r="73475" spans="1:1" x14ac:dyDescent="0.25">
      <c r="A73475" s="4"/>
    </row>
    <row r="73476" spans="1:1" x14ac:dyDescent="0.25">
      <c r="A73476" s="4"/>
    </row>
    <row r="73477" spans="1:1" x14ac:dyDescent="0.25">
      <c r="A73477" s="4"/>
    </row>
    <row r="73478" spans="1:1" x14ac:dyDescent="0.25">
      <c r="A73478" s="4"/>
    </row>
    <row r="73479" spans="1:1" x14ac:dyDescent="0.25">
      <c r="A73479" s="4"/>
    </row>
    <row r="73480" spans="1:1" x14ac:dyDescent="0.25">
      <c r="A73480" s="4"/>
    </row>
    <row r="73481" spans="1:1" x14ac:dyDescent="0.25">
      <c r="A73481" s="4"/>
    </row>
    <row r="73482" spans="1:1" x14ac:dyDescent="0.25">
      <c r="A73482" s="4"/>
    </row>
    <row r="73483" spans="1:1" x14ac:dyDescent="0.25">
      <c r="A73483" s="4"/>
    </row>
    <row r="73484" spans="1:1" x14ac:dyDescent="0.25">
      <c r="A73484" s="4"/>
    </row>
    <row r="73485" spans="1:1" x14ac:dyDescent="0.25">
      <c r="A73485" s="4"/>
    </row>
    <row r="73486" spans="1:1" x14ac:dyDescent="0.25">
      <c r="A73486" s="4"/>
    </row>
    <row r="73487" spans="1:1" x14ac:dyDescent="0.25">
      <c r="A73487" s="4"/>
    </row>
    <row r="73488" spans="1:1" x14ac:dyDescent="0.25">
      <c r="A73488" s="4"/>
    </row>
    <row r="73489" spans="1:1" x14ac:dyDescent="0.25">
      <c r="A73489" s="4"/>
    </row>
    <row r="73490" spans="1:1" x14ac:dyDescent="0.25">
      <c r="A73490" s="4"/>
    </row>
    <row r="73491" spans="1:1" x14ac:dyDescent="0.25">
      <c r="A73491" s="4"/>
    </row>
    <row r="73492" spans="1:1" x14ac:dyDescent="0.25">
      <c r="A73492" s="4"/>
    </row>
    <row r="73493" spans="1:1" x14ac:dyDescent="0.25">
      <c r="A73493" s="4"/>
    </row>
    <row r="73494" spans="1:1" x14ac:dyDescent="0.25">
      <c r="A73494" s="4"/>
    </row>
    <row r="73495" spans="1:1" x14ac:dyDescent="0.25">
      <c r="A73495" s="4"/>
    </row>
    <row r="73496" spans="1:1" x14ac:dyDescent="0.25">
      <c r="A73496" s="4"/>
    </row>
    <row r="73497" spans="1:1" x14ac:dyDescent="0.25">
      <c r="A73497" s="4"/>
    </row>
    <row r="73498" spans="1:1" x14ac:dyDescent="0.25">
      <c r="A73498" s="4"/>
    </row>
    <row r="73499" spans="1:1" x14ac:dyDescent="0.25">
      <c r="A73499" s="4"/>
    </row>
    <row r="73500" spans="1:1" x14ac:dyDescent="0.25">
      <c r="A73500" s="4"/>
    </row>
    <row r="73501" spans="1:1" x14ac:dyDescent="0.25">
      <c r="A73501" s="4"/>
    </row>
    <row r="73502" spans="1:1" x14ac:dyDescent="0.25">
      <c r="A73502" s="4"/>
    </row>
    <row r="73503" spans="1:1" x14ac:dyDescent="0.25">
      <c r="A73503" s="4"/>
    </row>
    <row r="73504" spans="1:1" x14ac:dyDescent="0.25">
      <c r="A73504" s="4"/>
    </row>
    <row r="73505" spans="1:1" x14ac:dyDescent="0.25">
      <c r="A73505" s="4"/>
    </row>
    <row r="73506" spans="1:1" x14ac:dyDescent="0.25">
      <c r="A73506" s="4"/>
    </row>
    <row r="73507" spans="1:1" x14ac:dyDescent="0.25">
      <c r="A73507" s="4"/>
    </row>
    <row r="73508" spans="1:1" x14ac:dyDescent="0.25">
      <c r="A73508" s="4"/>
    </row>
    <row r="73509" spans="1:1" x14ac:dyDescent="0.25">
      <c r="A73509" s="4"/>
    </row>
    <row r="73510" spans="1:1" x14ac:dyDescent="0.25">
      <c r="A73510" s="4"/>
    </row>
    <row r="73511" spans="1:1" x14ac:dyDescent="0.25">
      <c r="A73511" s="4"/>
    </row>
    <row r="73512" spans="1:1" x14ac:dyDescent="0.25">
      <c r="A73512" s="4"/>
    </row>
    <row r="73513" spans="1:1" x14ac:dyDescent="0.25">
      <c r="A73513" s="4"/>
    </row>
    <row r="73514" spans="1:1" x14ac:dyDescent="0.25">
      <c r="A73514" s="4"/>
    </row>
    <row r="73515" spans="1:1" x14ac:dyDescent="0.25">
      <c r="A73515" s="4"/>
    </row>
    <row r="73516" spans="1:1" x14ac:dyDescent="0.25">
      <c r="A73516" s="4"/>
    </row>
    <row r="73517" spans="1:1" x14ac:dyDescent="0.25">
      <c r="A73517" s="4"/>
    </row>
    <row r="73518" spans="1:1" x14ac:dyDescent="0.25">
      <c r="A73518" s="4"/>
    </row>
    <row r="73519" spans="1:1" x14ac:dyDescent="0.25">
      <c r="A73519" s="4"/>
    </row>
    <row r="73520" spans="1:1" x14ac:dyDescent="0.25">
      <c r="A73520" s="4"/>
    </row>
    <row r="73521" spans="1:1" x14ac:dyDescent="0.25">
      <c r="A73521" s="4"/>
    </row>
    <row r="73522" spans="1:1" x14ac:dyDescent="0.25">
      <c r="A73522" s="4"/>
    </row>
    <row r="73523" spans="1:1" x14ac:dyDescent="0.25">
      <c r="A73523" s="4"/>
    </row>
    <row r="73524" spans="1:1" x14ac:dyDescent="0.25">
      <c r="A73524" s="4"/>
    </row>
    <row r="73525" spans="1:1" x14ac:dyDescent="0.25">
      <c r="A73525" s="4"/>
    </row>
    <row r="73526" spans="1:1" x14ac:dyDescent="0.25">
      <c r="A73526" s="4"/>
    </row>
    <row r="73527" spans="1:1" x14ac:dyDescent="0.25">
      <c r="A73527" s="4"/>
    </row>
    <row r="73528" spans="1:1" x14ac:dyDescent="0.25">
      <c r="A73528" s="4"/>
    </row>
    <row r="73529" spans="1:1" x14ac:dyDescent="0.25">
      <c r="A73529" s="4"/>
    </row>
    <row r="73530" spans="1:1" x14ac:dyDescent="0.25">
      <c r="A73530" s="4"/>
    </row>
    <row r="73531" spans="1:1" x14ac:dyDescent="0.25">
      <c r="A73531" s="4"/>
    </row>
    <row r="73532" spans="1:1" x14ac:dyDescent="0.25">
      <c r="A73532" s="4"/>
    </row>
    <row r="73533" spans="1:1" x14ac:dyDescent="0.25">
      <c r="A73533" s="4"/>
    </row>
    <row r="73534" spans="1:1" x14ac:dyDescent="0.25">
      <c r="A73534" s="4"/>
    </row>
    <row r="73535" spans="1:1" x14ac:dyDescent="0.25">
      <c r="A73535" s="4"/>
    </row>
    <row r="73536" spans="1:1" x14ac:dyDescent="0.25">
      <c r="A73536" s="4"/>
    </row>
    <row r="73537" spans="1:1" x14ac:dyDescent="0.25">
      <c r="A73537" s="4"/>
    </row>
    <row r="73538" spans="1:1" x14ac:dyDescent="0.25">
      <c r="A73538" s="4"/>
    </row>
    <row r="73539" spans="1:1" x14ac:dyDescent="0.25">
      <c r="A73539" s="4"/>
    </row>
    <row r="73540" spans="1:1" x14ac:dyDescent="0.25">
      <c r="A73540" s="4"/>
    </row>
    <row r="73541" spans="1:1" x14ac:dyDescent="0.25">
      <c r="A73541" s="4"/>
    </row>
    <row r="73542" spans="1:1" x14ac:dyDescent="0.25">
      <c r="A73542" s="4"/>
    </row>
    <row r="73543" spans="1:1" x14ac:dyDescent="0.25">
      <c r="A73543" s="4"/>
    </row>
    <row r="73544" spans="1:1" x14ac:dyDescent="0.25">
      <c r="A73544" s="4"/>
    </row>
    <row r="73545" spans="1:1" x14ac:dyDescent="0.25">
      <c r="A73545" s="4"/>
    </row>
    <row r="73546" spans="1:1" x14ac:dyDescent="0.25">
      <c r="A73546" s="4"/>
    </row>
    <row r="73547" spans="1:1" x14ac:dyDescent="0.25">
      <c r="A73547" s="4"/>
    </row>
    <row r="73548" spans="1:1" x14ac:dyDescent="0.25">
      <c r="A73548" s="4"/>
    </row>
    <row r="73549" spans="1:1" x14ac:dyDescent="0.25">
      <c r="A73549" s="4"/>
    </row>
    <row r="73550" spans="1:1" x14ac:dyDescent="0.25">
      <c r="A73550" s="4"/>
    </row>
    <row r="73551" spans="1:1" x14ac:dyDescent="0.25">
      <c r="A73551" s="4"/>
    </row>
    <row r="73552" spans="1:1" x14ac:dyDescent="0.25">
      <c r="A73552" s="4"/>
    </row>
    <row r="73553" spans="1:1" x14ac:dyDescent="0.25">
      <c r="A73553" s="4"/>
    </row>
    <row r="73554" spans="1:1" x14ac:dyDescent="0.25">
      <c r="A73554" s="4"/>
    </row>
    <row r="73555" spans="1:1" x14ac:dyDescent="0.25">
      <c r="A73555" s="4"/>
    </row>
    <row r="73556" spans="1:1" x14ac:dyDescent="0.25">
      <c r="A73556" s="4"/>
    </row>
    <row r="73557" spans="1:1" x14ac:dyDescent="0.25">
      <c r="A73557" s="4"/>
    </row>
    <row r="73558" spans="1:1" x14ac:dyDescent="0.25">
      <c r="A73558" s="4"/>
    </row>
    <row r="73559" spans="1:1" x14ac:dyDescent="0.25">
      <c r="A73559" s="4"/>
    </row>
    <row r="73560" spans="1:1" x14ac:dyDescent="0.25">
      <c r="A73560" s="4"/>
    </row>
    <row r="73561" spans="1:1" x14ac:dyDescent="0.25">
      <c r="A73561" s="4"/>
    </row>
    <row r="73562" spans="1:1" x14ac:dyDescent="0.25">
      <c r="A73562" s="4"/>
    </row>
    <row r="73563" spans="1:1" x14ac:dyDescent="0.25">
      <c r="A73563" s="4"/>
    </row>
    <row r="73564" spans="1:1" x14ac:dyDescent="0.25">
      <c r="A73564" s="4"/>
    </row>
    <row r="73565" spans="1:1" x14ac:dyDescent="0.25">
      <c r="A73565" s="4"/>
    </row>
    <row r="73566" spans="1:1" x14ac:dyDescent="0.25">
      <c r="A73566" s="4"/>
    </row>
    <row r="73567" spans="1:1" x14ac:dyDescent="0.25">
      <c r="A73567" s="4"/>
    </row>
    <row r="73568" spans="1:1" x14ac:dyDescent="0.25">
      <c r="A73568" s="4"/>
    </row>
    <row r="73569" spans="1:1" x14ac:dyDescent="0.25">
      <c r="A73569" s="4"/>
    </row>
    <row r="73570" spans="1:1" x14ac:dyDescent="0.25">
      <c r="A73570" s="4"/>
    </row>
    <row r="73571" spans="1:1" x14ac:dyDescent="0.25">
      <c r="A73571" s="4"/>
    </row>
    <row r="73572" spans="1:1" x14ac:dyDescent="0.25">
      <c r="A73572" s="4"/>
    </row>
    <row r="73573" spans="1:1" x14ac:dyDescent="0.25">
      <c r="A73573" s="4"/>
    </row>
    <row r="73574" spans="1:1" x14ac:dyDescent="0.25">
      <c r="A73574" s="4"/>
    </row>
    <row r="73575" spans="1:1" x14ac:dyDescent="0.25">
      <c r="A73575" s="4"/>
    </row>
    <row r="73576" spans="1:1" x14ac:dyDescent="0.25">
      <c r="A73576" s="4"/>
    </row>
    <row r="73577" spans="1:1" x14ac:dyDescent="0.25">
      <c r="A73577" s="4"/>
    </row>
    <row r="73578" spans="1:1" x14ac:dyDescent="0.25">
      <c r="A73578" s="4"/>
    </row>
    <row r="73579" spans="1:1" x14ac:dyDescent="0.25">
      <c r="A73579" s="4"/>
    </row>
    <row r="73580" spans="1:1" x14ac:dyDescent="0.25">
      <c r="A73580" s="4"/>
    </row>
    <row r="73581" spans="1:1" x14ac:dyDescent="0.25">
      <c r="A73581" s="4"/>
    </row>
    <row r="73582" spans="1:1" x14ac:dyDescent="0.25">
      <c r="A73582" s="4"/>
    </row>
    <row r="73583" spans="1:1" x14ac:dyDescent="0.25">
      <c r="A73583" s="4"/>
    </row>
    <row r="73584" spans="1:1" x14ac:dyDescent="0.25">
      <c r="A73584" s="4"/>
    </row>
    <row r="73585" spans="1:1" x14ac:dyDescent="0.25">
      <c r="A73585" s="4"/>
    </row>
    <row r="73586" spans="1:1" x14ac:dyDescent="0.25">
      <c r="A73586" s="4"/>
    </row>
    <row r="73587" spans="1:1" x14ac:dyDescent="0.25">
      <c r="A73587" s="4"/>
    </row>
    <row r="73588" spans="1:1" x14ac:dyDescent="0.25">
      <c r="A73588" s="4"/>
    </row>
    <row r="73589" spans="1:1" x14ac:dyDescent="0.25">
      <c r="A73589" s="4"/>
    </row>
    <row r="73590" spans="1:1" x14ac:dyDescent="0.25">
      <c r="A73590" s="4"/>
    </row>
    <row r="73591" spans="1:1" x14ac:dyDescent="0.25">
      <c r="A73591" s="4"/>
    </row>
    <row r="73592" spans="1:1" x14ac:dyDescent="0.25">
      <c r="A73592" s="4"/>
    </row>
    <row r="73593" spans="1:1" x14ac:dyDescent="0.25">
      <c r="A73593" s="4"/>
    </row>
    <row r="73594" spans="1:1" x14ac:dyDescent="0.25">
      <c r="A73594" s="4"/>
    </row>
    <row r="73595" spans="1:1" x14ac:dyDescent="0.25">
      <c r="A73595" s="4"/>
    </row>
    <row r="73596" spans="1:1" x14ac:dyDescent="0.25">
      <c r="A73596" s="4"/>
    </row>
    <row r="73597" spans="1:1" x14ac:dyDescent="0.25">
      <c r="A73597" s="4"/>
    </row>
    <row r="73598" spans="1:1" x14ac:dyDescent="0.25">
      <c r="A73598" s="4"/>
    </row>
    <row r="73599" spans="1:1" x14ac:dyDescent="0.25">
      <c r="A73599" s="4"/>
    </row>
    <row r="73600" spans="1:1" x14ac:dyDescent="0.25">
      <c r="A73600" s="4"/>
    </row>
    <row r="73601" spans="1:1" x14ac:dyDescent="0.25">
      <c r="A73601" s="4"/>
    </row>
    <row r="73602" spans="1:1" x14ac:dyDescent="0.25">
      <c r="A73602" s="4"/>
    </row>
    <row r="73603" spans="1:1" x14ac:dyDescent="0.25">
      <c r="A73603" s="4"/>
    </row>
    <row r="73604" spans="1:1" x14ac:dyDescent="0.25">
      <c r="A73604" s="4"/>
    </row>
    <row r="73605" spans="1:1" x14ac:dyDescent="0.25">
      <c r="A73605" s="4"/>
    </row>
    <row r="73606" spans="1:1" x14ac:dyDescent="0.25">
      <c r="A73606" s="4"/>
    </row>
    <row r="73607" spans="1:1" x14ac:dyDescent="0.25">
      <c r="A73607" s="4"/>
    </row>
    <row r="73608" spans="1:1" x14ac:dyDescent="0.25">
      <c r="A73608" s="4"/>
    </row>
    <row r="73609" spans="1:1" x14ac:dyDescent="0.25">
      <c r="A73609" s="4"/>
    </row>
    <row r="73610" spans="1:1" x14ac:dyDescent="0.25">
      <c r="A73610" s="4"/>
    </row>
    <row r="73611" spans="1:1" x14ac:dyDescent="0.25">
      <c r="A73611" s="4"/>
    </row>
    <row r="73612" spans="1:1" x14ac:dyDescent="0.25">
      <c r="A73612" s="4"/>
    </row>
    <row r="73613" spans="1:1" x14ac:dyDescent="0.25">
      <c r="A73613" s="4"/>
    </row>
    <row r="73614" spans="1:1" x14ac:dyDescent="0.25">
      <c r="A73614" s="4"/>
    </row>
    <row r="73615" spans="1:1" x14ac:dyDescent="0.25">
      <c r="A73615" s="4"/>
    </row>
    <row r="73616" spans="1:1" x14ac:dyDescent="0.25">
      <c r="A73616" s="4"/>
    </row>
    <row r="73617" spans="1:1" x14ac:dyDescent="0.25">
      <c r="A73617" s="4"/>
    </row>
    <row r="73618" spans="1:1" x14ac:dyDescent="0.25">
      <c r="A73618" s="4"/>
    </row>
    <row r="73619" spans="1:1" x14ac:dyDescent="0.25">
      <c r="A73619" s="4"/>
    </row>
    <row r="73620" spans="1:1" x14ac:dyDescent="0.25">
      <c r="A73620" s="4"/>
    </row>
    <row r="73621" spans="1:1" x14ac:dyDescent="0.25">
      <c r="A73621" s="4"/>
    </row>
    <row r="73622" spans="1:1" x14ac:dyDescent="0.25">
      <c r="A73622" s="4"/>
    </row>
    <row r="73623" spans="1:1" x14ac:dyDescent="0.25">
      <c r="A73623" s="4"/>
    </row>
    <row r="73624" spans="1:1" x14ac:dyDescent="0.25">
      <c r="A73624" s="4"/>
    </row>
    <row r="73625" spans="1:1" x14ac:dyDescent="0.25">
      <c r="A73625" s="4"/>
    </row>
    <row r="73626" spans="1:1" x14ac:dyDescent="0.25">
      <c r="A73626" s="4"/>
    </row>
    <row r="73627" spans="1:1" x14ac:dyDescent="0.25">
      <c r="A73627" s="4"/>
    </row>
    <row r="73628" spans="1:1" x14ac:dyDescent="0.25">
      <c r="A73628" s="4"/>
    </row>
    <row r="73629" spans="1:1" x14ac:dyDescent="0.25">
      <c r="A73629" s="4"/>
    </row>
    <row r="73630" spans="1:1" x14ac:dyDescent="0.25">
      <c r="A73630" s="4"/>
    </row>
    <row r="73631" spans="1:1" x14ac:dyDescent="0.25">
      <c r="A73631" s="4"/>
    </row>
    <row r="73632" spans="1:1" x14ac:dyDescent="0.25">
      <c r="A73632" s="4"/>
    </row>
    <row r="73633" spans="1:1" x14ac:dyDescent="0.25">
      <c r="A73633" s="4"/>
    </row>
    <row r="73634" spans="1:1" x14ac:dyDescent="0.25">
      <c r="A73634" s="4"/>
    </row>
    <row r="73635" spans="1:1" x14ac:dyDescent="0.25">
      <c r="A73635" s="4"/>
    </row>
    <row r="73636" spans="1:1" x14ac:dyDescent="0.25">
      <c r="A73636" s="4"/>
    </row>
    <row r="73637" spans="1:1" x14ac:dyDescent="0.25">
      <c r="A73637" s="4"/>
    </row>
    <row r="73638" spans="1:1" x14ac:dyDescent="0.25">
      <c r="A73638" s="4"/>
    </row>
    <row r="73639" spans="1:1" x14ac:dyDescent="0.25">
      <c r="A73639" s="4"/>
    </row>
    <row r="73640" spans="1:1" x14ac:dyDescent="0.25">
      <c r="A73640" s="4"/>
    </row>
    <row r="73641" spans="1:1" x14ac:dyDescent="0.25">
      <c r="A73641" s="4"/>
    </row>
    <row r="73642" spans="1:1" x14ac:dyDescent="0.25">
      <c r="A73642" s="4"/>
    </row>
    <row r="73643" spans="1:1" x14ac:dyDescent="0.25">
      <c r="A73643" s="4"/>
    </row>
    <row r="73644" spans="1:1" x14ac:dyDescent="0.25">
      <c r="A73644" s="4"/>
    </row>
    <row r="73645" spans="1:1" x14ac:dyDescent="0.25">
      <c r="A73645" s="4"/>
    </row>
    <row r="73646" spans="1:1" x14ac:dyDescent="0.25">
      <c r="A73646" s="4"/>
    </row>
    <row r="73647" spans="1:1" x14ac:dyDescent="0.25">
      <c r="A73647" s="4"/>
    </row>
    <row r="73648" spans="1:1" x14ac:dyDescent="0.25">
      <c r="A73648" s="4"/>
    </row>
    <row r="73649" spans="1:1" x14ac:dyDescent="0.25">
      <c r="A73649" s="4"/>
    </row>
    <row r="73650" spans="1:1" x14ac:dyDescent="0.25">
      <c r="A73650" s="4"/>
    </row>
    <row r="73651" spans="1:1" x14ac:dyDescent="0.25">
      <c r="A73651" s="4"/>
    </row>
    <row r="73652" spans="1:1" x14ac:dyDescent="0.25">
      <c r="A73652" s="4"/>
    </row>
    <row r="73653" spans="1:1" x14ac:dyDescent="0.25">
      <c r="A73653" s="4"/>
    </row>
    <row r="73654" spans="1:1" x14ac:dyDescent="0.25">
      <c r="A73654" s="4"/>
    </row>
    <row r="73655" spans="1:1" x14ac:dyDescent="0.25">
      <c r="A73655" s="4"/>
    </row>
    <row r="73656" spans="1:1" x14ac:dyDescent="0.25">
      <c r="A73656" s="4"/>
    </row>
    <row r="73657" spans="1:1" x14ac:dyDescent="0.25">
      <c r="A73657" s="4"/>
    </row>
    <row r="73658" spans="1:1" x14ac:dyDescent="0.25">
      <c r="A73658" s="4"/>
    </row>
    <row r="73659" spans="1:1" x14ac:dyDescent="0.25">
      <c r="A73659" s="4"/>
    </row>
    <row r="73660" spans="1:1" x14ac:dyDescent="0.25">
      <c r="A73660" s="4"/>
    </row>
    <row r="73661" spans="1:1" x14ac:dyDescent="0.25">
      <c r="A73661" s="4"/>
    </row>
    <row r="73662" spans="1:1" x14ac:dyDescent="0.25">
      <c r="A73662" s="4"/>
    </row>
    <row r="73663" spans="1:1" x14ac:dyDescent="0.25">
      <c r="A73663" s="4"/>
    </row>
    <row r="73664" spans="1:1" x14ac:dyDescent="0.25">
      <c r="A73664" s="4"/>
    </row>
    <row r="73665" spans="1:1" x14ac:dyDescent="0.25">
      <c r="A73665" s="4"/>
    </row>
    <row r="73666" spans="1:1" x14ac:dyDescent="0.25">
      <c r="A73666" s="4"/>
    </row>
    <row r="73667" spans="1:1" x14ac:dyDescent="0.25">
      <c r="A73667" s="4"/>
    </row>
    <row r="73668" spans="1:1" x14ac:dyDescent="0.25">
      <c r="A73668" s="4"/>
    </row>
    <row r="73669" spans="1:1" x14ac:dyDescent="0.25">
      <c r="A73669" s="4"/>
    </row>
    <row r="73670" spans="1:1" x14ac:dyDescent="0.25">
      <c r="A73670" s="4"/>
    </row>
    <row r="73671" spans="1:1" x14ac:dyDescent="0.25">
      <c r="A73671" s="4"/>
    </row>
    <row r="73672" spans="1:1" x14ac:dyDescent="0.25">
      <c r="A73672" s="4"/>
    </row>
    <row r="73673" spans="1:1" x14ac:dyDescent="0.25">
      <c r="A73673" s="4"/>
    </row>
    <row r="73674" spans="1:1" x14ac:dyDescent="0.25">
      <c r="A73674" s="4"/>
    </row>
    <row r="73675" spans="1:1" x14ac:dyDescent="0.25">
      <c r="A73675" s="4"/>
    </row>
    <row r="73676" spans="1:1" x14ac:dyDescent="0.25">
      <c r="A73676" s="4"/>
    </row>
    <row r="73677" spans="1:1" x14ac:dyDescent="0.25">
      <c r="A73677" s="4"/>
    </row>
    <row r="73678" spans="1:1" x14ac:dyDescent="0.25">
      <c r="A73678" s="4"/>
    </row>
    <row r="73679" spans="1:1" x14ac:dyDescent="0.25">
      <c r="A73679" s="4"/>
    </row>
    <row r="73680" spans="1:1" x14ac:dyDescent="0.25">
      <c r="A73680" s="4"/>
    </row>
    <row r="73681" spans="1:1" x14ac:dyDescent="0.25">
      <c r="A73681" s="4"/>
    </row>
    <row r="73682" spans="1:1" x14ac:dyDescent="0.25">
      <c r="A73682" s="4"/>
    </row>
    <row r="73683" spans="1:1" x14ac:dyDescent="0.25">
      <c r="A73683" s="4"/>
    </row>
    <row r="73684" spans="1:1" x14ac:dyDescent="0.25">
      <c r="A73684" s="4"/>
    </row>
    <row r="73685" spans="1:1" x14ac:dyDescent="0.25">
      <c r="A73685" s="4"/>
    </row>
    <row r="73686" spans="1:1" x14ac:dyDescent="0.25">
      <c r="A73686" s="4"/>
    </row>
    <row r="73687" spans="1:1" x14ac:dyDescent="0.25">
      <c r="A73687" s="4"/>
    </row>
    <row r="73688" spans="1:1" x14ac:dyDescent="0.25">
      <c r="A73688" s="4"/>
    </row>
    <row r="73689" spans="1:1" x14ac:dyDescent="0.25">
      <c r="A73689" s="4"/>
    </row>
    <row r="73690" spans="1:1" x14ac:dyDescent="0.25">
      <c r="A73690" s="4"/>
    </row>
    <row r="73691" spans="1:1" x14ac:dyDescent="0.25">
      <c r="A73691" s="4"/>
    </row>
    <row r="73692" spans="1:1" x14ac:dyDescent="0.25">
      <c r="A73692" s="4"/>
    </row>
    <row r="73693" spans="1:1" x14ac:dyDescent="0.25">
      <c r="A73693" s="4"/>
    </row>
    <row r="73694" spans="1:1" x14ac:dyDescent="0.25">
      <c r="A73694" s="4"/>
    </row>
    <row r="73695" spans="1:1" x14ac:dyDescent="0.25">
      <c r="A73695" s="4"/>
    </row>
    <row r="73696" spans="1:1" x14ac:dyDescent="0.25">
      <c r="A73696" s="4"/>
    </row>
    <row r="73697" spans="1:1" x14ac:dyDescent="0.25">
      <c r="A73697" s="4"/>
    </row>
    <row r="73698" spans="1:1" x14ac:dyDescent="0.25">
      <c r="A73698" s="4"/>
    </row>
    <row r="73699" spans="1:1" x14ac:dyDescent="0.25">
      <c r="A73699" s="4"/>
    </row>
    <row r="73700" spans="1:1" x14ac:dyDescent="0.25">
      <c r="A73700" s="4"/>
    </row>
    <row r="73701" spans="1:1" x14ac:dyDescent="0.25">
      <c r="A73701" s="4"/>
    </row>
    <row r="73702" spans="1:1" x14ac:dyDescent="0.25">
      <c r="A73702" s="4"/>
    </row>
    <row r="73703" spans="1:1" x14ac:dyDescent="0.25">
      <c r="A73703" s="4"/>
    </row>
    <row r="73704" spans="1:1" x14ac:dyDescent="0.25">
      <c r="A73704" s="4"/>
    </row>
    <row r="73705" spans="1:1" x14ac:dyDescent="0.25">
      <c r="A73705" s="4"/>
    </row>
    <row r="73706" spans="1:1" x14ac:dyDescent="0.25">
      <c r="A73706" s="4"/>
    </row>
    <row r="73707" spans="1:1" x14ac:dyDescent="0.25">
      <c r="A73707" s="4"/>
    </row>
    <row r="73708" spans="1:1" x14ac:dyDescent="0.25">
      <c r="A73708" s="4"/>
    </row>
    <row r="73709" spans="1:1" x14ac:dyDescent="0.25">
      <c r="A73709" s="4"/>
    </row>
    <row r="73710" spans="1:1" x14ac:dyDescent="0.25">
      <c r="A73710" s="4"/>
    </row>
    <row r="73711" spans="1:1" x14ac:dyDescent="0.25">
      <c r="A73711" s="4"/>
    </row>
    <row r="73712" spans="1:1" x14ac:dyDescent="0.25">
      <c r="A73712" s="4"/>
    </row>
    <row r="73713" spans="1:1" x14ac:dyDescent="0.25">
      <c r="A73713" s="4"/>
    </row>
    <row r="73714" spans="1:1" x14ac:dyDescent="0.25">
      <c r="A73714" s="4"/>
    </row>
    <row r="73715" spans="1:1" x14ac:dyDescent="0.25">
      <c r="A73715" s="4"/>
    </row>
    <row r="73716" spans="1:1" x14ac:dyDescent="0.25">
      <c r="A73716" s="4"/>
    </row>
    <row r="73717" spans="1:1" x14ac:dyDescent="0.25">
      <c r="A73717" s="4"/>
    </row>
    <row r="73718" spans="1:1" x14ac:dyDescent="0.25">
      <c r="A73718" s="4"/>
    </row>
    <row r="73719" spans="1:1" x14ac:dyDescent="0.25">
      <c r="A73719" s="4"/>
    </row>
    <row r="73720" spans="1:1" x14ac:dyDescent="0.25">
      <c r="A73720" s="4"/>
    </row>
    <row r="73721" spans="1:1" x14ac:dyDescent="0.25">
      <c r="A73721" s="4"/>
    </row>
    <row r="73722" spans="1:1" x14ac:dyDescent="0.25">
      <c r="A73722" s="4"/>
    </row>
    <row r="73723" spans="1:1" x14ac:dyDescent="0.25">
      <c r="A73723" s="4"/>
    </row>
    <row r="73724" spans="1:1" x14ac:dyDescent="0.25">
      <c r="A73724" s="4"/>
    </row>
    <row r="73725" spans="1:1" x14ac:dyDescent="0.25">
      <c r="A73725" s="4"/>
    </row>
    <row r="73726" spans="1:1" x14ac:dyDescent="0.25">
      <c r="A73726" s="4"/>
    </row>
    <row r="73727" spans="1:1" x14ac:dyDescent="0.25">
      <c r="A73727" s="4"/>
    </row>
    <row r="73728" spans="1:1" x14ac:dyDescent="0.25">
      <c r="A73728" s="4"/>
    </row>
    <row r="73729" spans="1:1" x14ac:dyDescent="0.25">
      <c r="A73729" s="4"/>
    </row>
    <row r="73730" spans="1:1" x14ac:dyDescent="0.25">
      <c r="A73730" s="4"/>
    </row>
    <row r="73731" spans="1:1" x14ac:dyDescent="0.25">
      <c r="A73731" s="4"/>
    </row>
    <row r="73732" spans="1:1" x14ac:dyDescent="0.25">
      <c r="A73732" s="4"/>
    </row>
    <row r="73733" spans="1:1" x14ac:dyDescent="0.25">
      <c r="A73733" s="4"/>
    </row>
    <row r="73734" spans="1:1" x14ac:dyDescent="0.25">
      <c r="A73734" s="4"/>
    </row>
    <row r="73735" spans="1:1" x14ac:dyDescent="0.25">
      <c r="A73735" s="4"/>
    </row>
    <row r="73736" spans="1:1" x14ac:dyDescent="0.25">
      <c r="A73736" s="4"/>
    </row>
    <row r="73737" spans="1:1" x14ac:dyDescent="0.25">
      <c r="A73737" s="4"/>
    </row>
    <row r="73738" spans="1:1" x14ac:dyDescent="0.25">
      <c r="A73738" s="4"/>
    </row>
    <row r="73739" spans="1:1" x14ac:dyDescent="0.25">
      <c r="A73739" s="4"/>
    </row>
    <row r="73740" spans="1:1" x14ac:dyDescent="0.25">
      <c r="A73740" s="4"/>
    </row>
    <row r="73741" spans="1:1" x14ac:dyDescent="0.25">
      <c r="A73741" s="4"/>
    </row>
    <row r="73742" spans="1:1" x14ac:dyDescent="0.25">
      <c r="A73742" s="4"/>
    </row>
    <row r="73743" spans="1:1" x14ac:dyDescent="0.25">
      <c r="A73743" s="4"/>
    </row>
    <row r="73744" spans="1:1" x14ac:dyDescent="0.25">
      <c r="A73744" s="4"/>
    </row>
    <row r="73745" spans="1:1" x14ac:dyDescent="0.25">
      <c r="A73745" s="4"/>
    </row>
    <row r="73746" spans="1:1" x14ac:dyDescent="0.25">
      <c r="A73746" s="4"/>
    </row>
    <row r="73747" spans="1:1" x14ac:dyDescent="0.25">
      <c r="A73747" s="4"/>
    </row>
    <row r="73748" spans="1:1" x14ac:dyDescent="0.25">
      <c r="A73748" s="4"/>
    </row>
    <row r="73749" spans="1:1" x14ac:dyDescent="0.25">
      <c r="A73749" s="4"/>
    </row>
    <row r="73750" spans="1:1" x14ac:dyDescent="0.25">
      <c r="A73750" s="4"/>
    </row>
    <row r="73751" spans="1:1" x14ac:dyDescent="0.25">
      <c r="A73751" s="4"/>
    </row>
    <row r="73752" spans="1:1" x14ac:dyDescent="0.25">
      <c r="A73752" s="4"/>
    </row>
    <row r="73753" spans="1:1" x14ac:dyDescent="0.25">
      <c r="A73753" s="4"/>
    </row>
    <row r="73754" spans="1:1" x14ac:dyDescent="0.25">
      <c r="A73754" s="4"/>
    </row>
    <row r="73755" spans="1:1" x14ac:dyDescent="0.25">
      <c r="A73755" s="4"/>
    </row>
    <row r="73756" spans="1:1" x14ac:dyDescent="0.25">
      <c r="A73756" s="4"/>
    </row>
    <row r="73757" spans="1:1" x14ac:dyDescent="0.25">
      <c r="A73757" s="4"/>
    </row>
    <row r="73758" spans="1:1" x14ac:dyDescent="0.25">
      <c r="A73758" s="4"/>
    </row>
    <row r="73759" spans="1:1" x14ac:dyDescent="0.25">
      <c r="A73759" s="4"/>
    </row>
    <row r="73760" spans="1:1" x14ac:dyDescent="0.25">
      <c r="A73760" s="4"/>
    </row>
    <row r="73761" spans="1:1" x14ac:dyDescent="0.25">
      <c r="A73761" s="4"/>
    </row>
    <row r="73762" spans="1:1" x14ac:dyDescent="0.25">
      <c r="A73762" s="4"/>
    </row>
    <row r="73763" spans="1:1" x14ac:dyDescent="0.25">
      <c r="A73763" s="4"/>
    </row>
    <row r="73764" spans="1:1" x14ac:dyDescent="0.25">
      <c r="A73764" s="4"/>
    </row>
    <row r="73765" spans="1:1" x14ac:dyDescent="0.25">
      <c r="A73765" s="4"/>
    </row>
    <row r="73766" spans="1:1" x14ac:dyDescent="0.25">
      <c r="A73766" s="4"/>
    </row>
    <row r="73767" spans="1:1" x14ac:dyDescent="0.25">
      <c r="A73767" s="4"/>
    </row>
    <row r="73768" spans="1:1" x14ac:dyDescent="0.25">
      <c r="A73768" s="4"/>
    </row>
    <row r="73769" spans="1:1" x14ac:dyDescent="0.25">
      <c r="A73769" s="4"/>
    </row>
    <row r="73770" spans="1:1" x14ac:dyDescent="0.25">
      <c r="A73770" s="4"/>
    </row>
    <row r="73771" spans="1:1" x14ac:dyDescent="0.25">
      <c r="A73771" s="4"/>
    </row>
    <row r="73772" spans="1:1" x14ac:dyDescent="0.25">
      <c r="A73772" s="4"/>
    </row>
    <row r="73773" spans="1:1" x14ac:dyDescent="0.25">
      <c r="A73773" s="4"/>
    </row>
    <row r="73774" spans="1:1" x14ac:dyDescent="0.25">
      <c r="A73774" s="4"/>
    </row>
    <row r="73775" spans="1:1" x14ac:dyDescent="0.25">
      <c r="A73775" s="4"/>
    </row>
    <row r="73776" spans="1:1" x14ac:dyDescent="0.25">
      <c r="A73776" s="4"/>
    </row>
    <row r="73777" spans="1:1" x14ac:dyDescent="0.25">
      <c r="A73777" s="4"/>
    </row>
    <row r="73778" spans="1:1" x14ac:dyDescent="0.25">
      <c r="A73778" s="4"/>
    </row>
    <row r="73779" spans="1:1" x14ac:dyDescent="0.25">
      <c r="A73779" s="4"/>
    </row>
    <row r="73780" spans="1:1" x14ac:dyDescent="0.25">
      <c r="A73780" s="4"/>
    </row>
    <row r="73781" spans="1:1" x14ac:dyDescent="0.25">
      <c r="A73781" s="4"/>
    </row>
    <row r="73782" spans="1:1" x14ac:dyDescent="0.25">
      <c r="A73782" s="4"/>
    </row>
    <row r="73783" spans="1:1" x14ac:dyDescent="0.25">
      <c r="A73783" s="4"/>
    </row>
    <row r="73784" spans="1:1" x14ac:dyDescent="0.25">
      <c r="A73784" s="4"/>
    </row>
    <row r="73785" spans="1:1" x14ac:dyDescent="0.25">
      <c r="A73785" s="4"/>
    </row>
    <row r="73786" spans="1:1" x14ac:dyDescent="0.25">
      <c r="A73786" s="4"/>
    </row>
    <row r="73787" spans="1:1" x14ac:dyDescent="0.25">
      <c r="A73787" s="4"/>
    </row>
    <row r="73788" spans="1:1" x14ac:dyDescent="0.25">
      <c r="A73788" s="4"/>
    </row>
    <row r="73789" spans="1:1" x14ac:dyDescent="0.25">
      <c r="A73789" s="4"/>
    </row>
    <row r="73790" spans="1:1" x14ac:dyDescent="0.25">
      <c r="A73790" s="4"/>
    </row>
    <row r="73791" spans="1:1" x14ac:dyDescent="0.25">
      <c r="A73791" s="4"/>
    </row>
    <row r="73792" spans="1:1" x14ac:dyDescent="0.25">
      <c r="A73792" s="4"/>
    </row>
    <row r="73793" spans="1:1" x14ac:dyDescent="0.25">
      <c r="A73793" s="4"/>
    </row>
    <row r="73794" spans="1:1" x14ac:dyDescent="0.25">
      <c r="A73794" s="4"/>
    </row>
    <row r="73795" spans="1:1" x14ac:dyDescent="0.25">
      <c r="A73795" s="4"/>
    </row>
    <row r="73796" spans="1:1" x14ac:dyDescent="0.25">
      <c r="A73796" s="4"/>
    </row>
    <row r="73797" spans="1:1" x14ac:dyDescent="0.25">
      <c r="A73797" s="4"/>
    </row>
    <row r="73798" spans="1:1" x14ac:dyDescent="0.25">
      <c r="A73798" s="4"/>
    </row>
    <row r="73799" spans="1:1" x14ac:dyDescent="0.25">
      <c r="A73799" s="4"/>
    </row>
    <row r="73800" spans="1:1" x14ac:dyDescent="0.25">
      <c r="A73800" s="4"/>
    </row>
    <row r="73801" spans="1:1" x14ac:dyDescent="0.25">
      <c r="A73801" s="4"/>
    </row>
    <row r="73802" spans="1:1" x14ac:dyDescent="0.25">
      <c r="A73802" s="4"/>
    </row>
    <row r="73803" spans="1:1" x14ac:dyDescent="0.25">
      <c r="A73803" s="4"/>
    </row>
    <row r="73804" spans="1:1" x14ac:dyDescent="0.25">
      <c r="A73804" s="4"/>
    </row>
    <row r="73805" spans="1:1" x14ac:dyDescent="0.25">
      <c r="A73805" s="4"/>
    </row>
    <row r="73806" spans="1:1" x14ac:dyDescent="0.25">
      <c r="A73806" s="4"/>
    </row>
    <row r="73807" spans="1:1" x14ac:dyDescent="0.25">
      <c r="A73807" s="4"/>
    </row>
    <row r="73808" spans="1:1" x14ac:dyDescent="0.25">
      <c r="A73808" s="4"/>
    </row>
    <row r="73809" spans="1:1" x14ac:dyDescent="0.25">
      <c r="A73809" s="4"/>
    </row>
    <row r="73810" spans="1:1" x14ac:dyDescent="0.25">
      <c r="A73810" s="4"/>
    </row>
    <row r="73811" spans="1:1" x14ac:dyDescent="0.25">
      <c r="A73811" s="4"/>
    </row>
    <row r="73812" spans="1:1" x14ac:dyDescent="0.25">
      <c r="A73812" s="4"/>
    </row>
    <row r="73813" spans="1:1" x14ac:dyDescent="0.25">
      <c r="A73813" s="4"/>
    </row>
    <row r="73814" spans="1:1" x14ac:dyDescent="0.25">
      <c r="A73814" s="4"/>
    </row>
    <row r="73815" spans="1:1" x14ac:dyDescent="0.25">
      <c r="A73815" s="4"/>
    </row>
    <row r="73816" spans="1:1" x14ac:dyDescent="0.25">
      <c r="A73816" s="4"/>
    </row>
    <row r="73817" spans="1:1" x14ac:dyDescent="0.25">
      <c r="A73817" s="4"/>
    </row>
    <row r="73818" spans="1:1" x14ac:dyDescent="0.25">
      <c r="A73818" s="4"/>
    </row>
    <row r="73819" spans="1:1" x14ac:dyDescent="0.25">
      <c r="A73819" s="4"/>
    </row>
    <row r="73820" spans="1:1" x14ac:dyDescent="0.25">
      <c r="A73820" s="4"/>
    </row>
    <row r="73821" spans="1:1" x14ac:dyDescent="0.25">
      <c r="A73821" s="4"/>
    </row>
    <row r="73822" spans="1:1" x14ac:dyDescent="0.25">
      <c r="A73822" s="4"/>
    </row>
    <row r="73823" spans="1:1" x14ac:dyDescent="0.25">
      <c r="A73823" s="4"/>
    </row>
    <row r="73824" spans="1:1" x14ac:dyDescent="0.25">
      <c r="A73824" s="4"/>
    </row>
    <row r="73825" spans="1:1" x14ac:dyDescent="0.25">
      <c r="A73825" s="4"/>
    </row>
    <row r="73826" spans="1:1" x14ac:dyDescent="0.25">
      <c r="A73826" s="4"/>
    </row>
    <row r="73827" spans="1:1" x14ac:dyDescent="0.25">
      <c r="A73827" s="4"/>
    </row>
    <row r="73828" spans="1:1" x14ac:dyDescent="0.25">
      <c r="A73828" s="4"/>
    </row>
    <row r="73829" spans="1:1" x14ac:dyDescent="0.25">
      <c r="A73829" s="4"/>
    </row>
    <row r="73830" spans="1:1" x14ac:dyDescent="0.25">
      <c r="A73830" s="4"/>
    </row>
    <row r="73831" spans="1:1" x14ac:dyDescent="0.25">
      <c r="A73831" s="4"/>
    </row>
    <row r="73832" spans="1:1" x14ac:dyDescent="0.25">
      <c r="A73832" s="4"/>
    </row>
    <row r="73833" spans="1:1" x14ac:dyDescent="0.25">
      <c r="A73833" s="4"/>
    </row>
    <row r="73834" spans="1:1" x14ac:dyDescent="0.25">
      <c r="A73834" s="4"/>
    </row>
    <row r="73835" spans="1:1" x14ac:dyDescent="0.25">
      <c r="A73835" s="4"/>
    </row>
    <row r="73836" spans="1:1" x14ac:dyDescent="0.25">
      <c r="A73836" s="4"/>
    </row>
    <row r="73837" spans="1:1" x14ac:dyDescent="0.25">
      <c r="A73837" s="4"/>
    </row>
    <row r="73838" spans="1:1" x14ac:dyDescent="0.25">
      <c r="A73838" s="4"/>
    </row>
    <row r="73839" spans="1:1" x14ac:dyDescent="0.25">
      <c r="A73839" s="4"/>
    </row>
    <row r="73840" spans="1:1" x14ac:dyDescent="0.25">
      <c r="A73840" s="4"/>
    </row>
    <row r="73841" spans="1:1" x14ac:dyDescent="0.25">
      <c r="A73841" s="4"/>
    </row>
    <row r="73842" spans="1:1" x14ac:dyDescent="0.25">
      <c r="A73842" s="4"/>
    </row>
    <row r="73843" spans="1:1" x14ac:dyDescent="0.25">
      <c r="A73843" s="4"/>
    </row>
    <row r="73844" spans="1:1" x14ac:dyDescent="0.25">
      <c r="A73844" s="4"/>
    </row>
    <row r="73845" spans="1:1" x14ac:dyDescent="0.25">
      <c r="A73845" s="4"/>
    </row>
    <row r="73846" spans="1:1" x14ac:dyDescent="0.25">
      <c r="A73846" s="4"/>
    </row>
    <row r="73847" spans="1:1" x14ac:dyDescent="0.25">
      <c r="A73847" s="4"/>
    </row>
    <row r="73848" spans="1:1" x14ac:dyDescent="0.25">
      <c r="A73848" s="4"/>
    </row>
    <row r="73849" spans="1:1" x14ac:dyDescent="0.25">
      <c r="A73849" s="4"/>
    </row>
    <row r="73850" spans="1:1" x14ac:dyDescent="0.25">
      <c r="A73850" s="4"/>
    </row>
    <row r="73851" spans="1:1" x14ac:dyDescent="0.25">
      <c r="A73851" s="4"/>
    </row>
    <row r="73852" spans="1:1" x14ac:dyDescent="0.25">
      <c r="A73852" s="4"/>
    </row>
    <row r="73853" spans="1:1" x14ac:dyDescent="0.25">
      <c r="A73853" s="4"/>
    </row>
    <row r="73854" spans="1:1" x14ac:dyDescent="0.25">
      <c r="A73854" s="4"/>
    </row>
    <row r="73855" spans="1:1" x14ac:dyDescent="0.25">
      <c r="A73855" s="4"/>
    </row>
    <row r="73856" spans="1:1" x14ac:dyDescent="0.25">
      <c r="A73856" s="4"/>
    </row>
    <row r="73857" spans="1:1" x14ac:dyDescent="0.25">
      <c r="A73857" s="4"/>
    </row>
    <row r="73858" spans="1:1" x14ac:dyDescent="0.25">
      <c r="A73858" s="4"/>
    </row>
    <row r="73859" spans="1:1" x14ac:dyDescent="0.25">
      <c r="A73859" s="4"/>
    </row>
    <row r="73860" spans="1:1" x14ac:dyDescent="0.25">
      <c r="A73860" s="4"/>
    </row>
    <row r="73861" spans="1:1" x14ac:dyDescent="0.25">
      <c r="A73861" s="4"/>
    </row>
    <row r="73862" spans="1:1" x14ac:dyDescent="0.25">
      <c r="A73862" s="4"/>
    </row>
    <row r="73863" spans="1:1" x14ac:dyDescent="0.25">
      <c r="A73863" s="4"/>
    </row>
    <row r="73864" spans="1:1" x14ac:dyDescent="0.25">
      <c r="A73864" s="4"/>
    </row>
    <row r="73865" spans="1:1" x14ac:dyDescent="0.25">
      <c r="A73865" s="4"/>
    </row>
    <row r="73866" spans="1:1" x14ac:dyDescent="0.25">
      <c r="A73866" s="4"/>
    </row>
    <row r="73867" spans="1:1" x14ac:dyDescent="0.25">
      <c r="A73867" s="4"/>
    </row>
    <row r="73868" spans="1:1" x14ac:dyDescent="0.25">
      <c r="A73868" s="4"/>
    </row>
    <row r="73869" spans="1:1" x14ac:dyDescent="0.25">
      <c r="A73869" s="4"/>
    </row>
    <row r="73870" spans="1:1" x14ac:dyDescent="0.25">
      <c r="A73870" s="4"/>
    </row>
    <row r="73871" spans="1:1" x14ac:dyDescent="0.25">
      <c r="A73871" s="4"/>
    </row>
    <row r="73872" spans="1:1" x14ac:dyDescent="0.25">
      <c r="A73872" s="4"/>
    </row>
    <row r="73873" spans="1:1" x14ac:dyDescent="0.25">
      <c r="A73873" s="4"/>
    </row>
    <row r="73874" spans="1:1" x14ac:dyDescent="0.25">
      <c r="A73874" s="4"/>
    </row>
    <row r="73875" spans="1:1" x14ac:dyDescent="0.25">
      <c r="A73875" s="4"/>
    </row>
    <row r="73876" spans="1:1" x14ac:dyDescent="0.25">
      <c r="A73876" s="4"/>
    </row>
    <row r="73877" spans="1:1" x14ac:dyDescent="0.25">
      <c r="A73877" s="4"/>
    </row>
    <row r="73878" spans="1:1" x14ac:dyDescent="0.25">
      <c r="A73878" s="4"/>
    </row>
    <row r="73879" spans="1:1" x14ac:dyDescent="0.25">
      <c r="A73879" s="4"/>
    </row>
    <row r="73880" spans="1:1" x14ac:dyDescent="0.25">
      <c r="A73880" s="4"/>
    </row>
    <row r="73881" spans="1:1" x14ac:dyDescent="0.25">
      <c r="A73881" s="4"/>
    </row>
    <row r="73882" spans="1:1" x14ac:dyDescent="0.25">
      <c r="A73882" s="4"/>
    </row>
    <row r="73883" spans="1:1" x14ac:dyDescent="0.25">
      <c r="A73883" s="4"/>
    </row>
    <row r="73884" spans="1:1" x14ac:dyDescent="0.25">
      <c r="A73884" s="4"/>
    </row>
    <row r="73885" spans="1:1" x14ac:dyDescent="0.25">
      <c r="A73885" s="4"/>
    </row>
    <row r="73886" spans="1:1" x14ac:dyDescent="0.25">
      <c r="A73886" s="4"/>
    </row>
    <row r="73887" spans="1:1" x14ac:dyDescent="0.25">
      <c r="A73887" s="4"/>
    </row>
    <row r="73888" spans="1:1" x14ac:dyDescent="0.25">
      <c r="A73888" s="4"/>
    </row>
    <row r="73889" spans="1:1" x14ac:dyDescent="0.25">
      <c r="A73889" s="4"/>
    </row>
    <row r="73890" spans="1:1" x14ac:dyDescent="0.25">
      <c r="A73890" s="4"/>
    </row>
    <row r="73891" spans="1:1" x14ac:dyDescent="0.25">
      <c r="A73891" s="4"/>
    </row>
    <row r="73892" spans="1:1" x14ac:dyDescent="0.25">
      <c r="A73892" s="4"/>
    </row>
    <row r="73893" spans="1:1" x14ac:dyDescent="0.25">
      <c r="A73893" s="4"/>
    </row>
    <row r="73894" spans="1:1" x14ac:dyDescent="0.25">
      <c r="A73894" s="4"/>
    </row>
    <row r="73895" spans="1:1" x14ac:dyDescent="0.25">
      <c r="A73895" s="4"/>
    </row>
    <row r="73896" spans="1:1" x14ac:dyDescent="0.25">
      <c r="A73896" s="4"/>
    </row>
    <row r="73897" spans="1:1" x14ac:dyDescent="0.25">
      <c r="A73897" s="4"/>
    </row>
    <row r="73898" spans="1:1" x14ac:dyDescent="0.25">
      <c r="A73898" s="4"/>
    </row>
    <row r="73899" spans="1:1" x14ac:dyDescent="0.25">
      <c r="A73899" s="4"/>
    </row>
    <row r="73900" spans="1:1" x14ac:dyDescent="0.25">
      <c r="A73900" s="4"/>
    </row>
    <row r="73901" spans="1:1" x14ac:dyDescent="0.25">
      <c r="A73901" s="4"/>
    </row>
    <row r="73902" spans="1:1" x14ac:dyDescent="0.25">
      <c r="A73902" s="4"/>
    </row>
    <row r="73903" spans="1:1" x14ac:dyDescent="0.25">
      <c r="A73903" s="4"/>
    </row>
    <row r="73904" spans="1:1" x14ac:dyDescent="0.25">
      <c r="A73904" s="4"/>
    </row>
    <row r="73905" spans="1:1" x14ac:dyDescent="0.25">
      <c r="A73905" s="4"/>
    </row>
    <row r="73906" spans="1:1" x14ac:dyDescent="0.25">
      <c r="A73906" s="4"/>
    </row>
    <row r="73907" spans="1:1" x14ac:dyDescent="0.25">
      <c r="A73907" s="4"/>
    </row>
    <row r="73908" spans="1:1" x14ac:dyDescent="0.25">
      <c r="A73908" s="4"/>
    </row>
    <row r="73909" spans="1:1" x14ac:dyDescent="0.25">
      <c r="A73909" s="4"/>
    </row>
    <row r="73910" spans="1:1" x14ac:dyDescent="0.25">
      <c r="A73910" s="4"/>
    </row>
    <row r="73911" spans="1:1" x14ac:dyDescent="0.25">
      <c r="A73911" s="4"/>
    </row>
    <row r="73912" spans="1:1" x14ac:dyDescent="0.25">
      <c r="A73912" s="4"/>
    </row>
    <row r="73913" spans="1:1" x14ac:dyDescent="0.25">
      <c r="A73913" s="4"/>
    </row>
    <row r="73914" spans="1:1" x14ac:dyDescent="0.25">
      <c r="A73914" s="4"/>
    </row>
    <row r="73915" spans="1:1" x14ac:dyDescent="0.25">
      <c r="A73915" s="4"/>
    </row>
    <row r="73916" spans="1:1" x14ac:dyDescent="0.25">
      <c r="A73916" s="4"/>
    </row>
    <row r="73917" spans="1:1" x14ac:dyDescent="0.25">
      <c r="A73917" s="4"/>
    </row>
    <row r="73918" spans="1:1" x14ac:dyDescent="0.25">
      <c r="A73918" s="4"/>
    </row>
    <row r="73919" spans="1:1" x14ac:dyDescent="0.25">
      <c r="A73919" s="4"/>
    </row>
    <row r="73920" spans="1:1" x14ac:dyDescent="0.25">
      <c r="A73920" s="4"/>
    </row>
    <row r="73921" spans="1:1" x14ac:dyDescent="0.25">
      <c r="A73921" s="4"/>
    </row>
    <row r="73922" spans="1:1" x14ac:dyDescent="0.25">
      <c r="A73922" s="4"/>
    </row>
    <row r="73923" spans="1:1" x14ac:dyDescent="0.25">
      <c r="A73923" s="4"/>
    </row>
    <row r="73924" spans="1:1" x14ac:dyDescent="0.25">
      <c r="A73924" s="4"/>
    </row>
    <row r="73925" spans="1:1" x14ac:dyDescent="0.25">
      <c r="A73925" s="4"/>
    </row>
    <row r="73926" spans="1:1" x14ac:dyDescent="0.25">
      <c r="A73926" s="4"/>
    </row>
    <row r="73927" spans="1:1" x14ac:dyDescent="0.25">
      <c r="A73927" s="4"/>
    </row>
    <row r="73928" spans="1:1" x14ac:dyDescent="0.25">
      <c r="A73928" s="4"/>
    </row>
    <row r="73929" spans="1:1" x14ac:dyDescent="0.25">
      <c r="A73929" s="4"/>
    </row>
    <row r="73930" spans="1:1" x14ac:dyDescent="0.25">
      <c r="A73930" s="4"/>
    </row>
    <row r="73931" spans="1:1" x14ac:dyDescent="0.25">
      <c r="A73931" s="4"/>
    </row>
    <row r="73932" spans="1:1" x14ac:dyDescent="0.25">
      <c r="A73932" s="4"/>
    </row>
    <row r="73933" spans="1:1" x14ac:dyDescent="0.25">
      <c r="A73933" s="4"/>
    </row>
    <row r="73934" spans="1:1" x14ac:dyDescent="0.25">
      <c r="A73934" s="4"/>
    </row>
    <row r="73935" spans="1:1" x14ac:dyDescent="0.25">
      <c r="A73935" s="4"/>
    </row>
    <row r="73936" spans="1:1" x14ac:dyDescent="0.25">
      <c r="A73936" s="4"/>
    </row>
    <row r="73937" spans="1:1" x14ac:dyDescent="0.25">
      <c r="A73937" s="4"/>
    </row>
    <row r="73938" spans="1:1" x14ac:dyDescent="0.25">
      <c r="A73938" s="4"/>
    </row>
    <row r="73939" spans="1:1" x14ac:dyDescent="0.25">
      <c r="A73939" s="4"/>
    </row>
    <row r="73940" spans="1:1" x14ac:dyDescent="0.25">
      <c r="A73940" s="4"/>
    </row>
    <row r="73941" spans="1:1" x14ac:dyDescent="0.25">
      <c r="A73941" s="4"/>
    </row>
    <row r="73942" spans="1:1" x14ac:dyDescent="0.25">
      <c r="A73942" s="4"/>
    </row>
    <row r="73943" spans="1:1" x14ac:dyDescent="0.25">
      <c r="A73943" s="4"/>
    </row>
    <row r="73944" spans="1:1" x14ac:dyDescent="0.25">
      <c r="A73944" s="4"/>
    </row>
    <row r="73945" spans="1:1" x14ac:dyDescent="0.25">
      <c r="A73945" s="4"/>
    </row>
    <row r="73946" spans="1:1" x14ac:dyDescent="0.25">
      <c r="A73946" s="4"/>
    </row>
    <row r="73947" spans="1:1" x14ac:dyDescent="0.25">
      <c r="A73947" s="4"/>
    </row>
    <row r="73948" spans="1:1" x14ac:dyDescent="0.25">
      <c r="A73948" s="4"/>
    </row>
    <row r="73949" spans="1:1" x14ac:dyDescent="0.25">
      <c r="A73949" s="4"/>
    </row>
    <row r="73950" spans="1:1" x14ac:dyDescent="0.25">
      <c r="A73950" s="4"/>
    </row>
    <row r="73951" spans="1:1" x14ac:dyDescent="0.25">
      <c r="A73951" s="4"/>
    </row>
    <row r="73952" spans="1:1" x14ac:dyDescent="0.25">
      <c r="A73952" s="4"/>
    </row>
    <row r="73953" spans="1:1" x14ac:dyDescent="0.25">
      <c r="A73953" s="4"/>
    </row>
    <row r="73954" spans="1:1" x14ac:dyDescent="0.25">
      <c r="A73954" s="4"/>
    </row>
    <row r="73955" spans="1:1" x14ac:dyDescent="0.25">
      <c r="A73955" s="4"/>
    </row>
    <row r="73956" spans="1:1" x14ac:dyDescent="0.25">
      <c r="A73956" s="4"/>
    </row>
    <row r="73957" spans="1:1" x14ac:dyDescent="0.25">
      <c r="A73957" s="4"/>
    </row>
    <row r="73958" spans="1:1" x14ac:dyDescent="0.25">
      <c r="A73958" s="4"/>
    </row>
    <row r="73959" spans="1:1" x14ac:dyDescent="0.25">
      <c r="A73959" s="4"/>
    </row>
    <row r="73960" spans="1:1" x14ac:dyDescent="0.25">
      <c r="A73960" s="4"/>
    </row>
    <row r="73961" spans="1:1" x14ac:dyDescent="0.25">
      <c r="A73961" s="4"/>
    </row>
    <row r="73962" spans="1:1" x14ac:dyDescent="0.25">
      <c r="A73962" s="4"/>
    </row>
    <row r="73963" spans="1:1" x14ac:dyDescent="0.25">
      <c r="A73963" s="4"/>
    </row>
    <row r="73964" spans="1:1" x14ac:dyDescent="0.25">
      <c r="A73964" s="4"/>
    </row>
    <row r="73965" spans="1:1" x14ac:dyDescent="0.25">
      <c r="A73965" s="4"/>
    </row>
    <row r="73966" spans="1:1" x14ac:dyDescent="0.25">
      <c r="A73966" s="4"/>
    </row>
    <row r="73967" spans="1:1" x14ac:dyDescent="0.25">
      <c r="A73967" s="4"/>
    </row>
    <row r="73968" spans="1:1" x14ac:dyDescent="0.25">
      <c r="A73968" s="4"/>
    </row>
    <row r="73969" spans="1:1" x14ac:dyDescent="0.25">
      <c r="A73969" s="4"/>
    </row>
    <row r="73970" spans="1:1" x14ac:dyDescent="0.25">
      <c r="A73970" s="4"/>
    </row>
    <row r="73971" spans="1:1" x14ac:dyDescent="0.25">
      <c r="A73971" s="4"/>
    </row>
    <row r="73972" spans="1:1" x14ac:dyDescent="0.25">
      <c r="A73972" s="4"/>
    </row>
    <row r="73973" spans="1:1" x14ac:dyDescent="0.25">
      <c r="A73973" s="4"/>
    </row>
    <row r="73974" spans="1:1" x14ac:dyDescent="0.25">
      <c r="A73974" s="4"/>
    </row>
    <row r="73975" spans="1:1" x14ac:dyDescent="0.25">
      <c r="A73975" s="4"/>
    </row>
    <row r="73976" spans="1:1" x14ac:dyDescent="0.25">
      <c r="A73976" s="4"/>
    </row>
    <row r="73977" spans="1:1" x14ac:dyDescent="0.25">
      <c r="A73977" s="4"/>
    </row>
    <row r="73978" spans="1:1" x14ac:dyDescent="0.25">
      <c r="A73978" s="4"/>
    </row>
    <row r="73979" spans="1:1" x14ac:dyDescent="0.25">
      <c r="A73979" s="4"/>
    </row>
    <row r="73980" spans="1:1" x14ac:dyDescent="0.25">
      <c r="A73980" s="4"/>
    </row>
    <row r="73981" spans="1:1" x14ac:dyDescent="0.25">
      <c r="A73981" s="4"/>
    </row>
    <row r="73982" spans="1:1" x14ac:dyDescent="0.25">
      <c r="A73982" s="4"/>
    </row>
    <row r="73983" spans="1:1" x14ac:dyDescent="0.25">
      <c r="A73983" s="4"/>
    </row>
    <row r="73984" spans="1:1" x14ac:dyDescent="0.25">
      <c r="A73984" s="4"/>
    </row>
    <row r="73985" spans="1:1" x14ac:dyDescent="0.25">
      <c r="A73985" s="4"/>
    </row>
    <row r="73986" spans="1:1" x14ac:dyDescent="0.25">
      <c r="A73986" s="4"/>
    </row>
    <row r="73987" spans="1:1" x14ac:dyDescent="0.25">
      <c r="A73987" s="4"/>
    </row>
    <row r="73988" spans="1:1" x14ac:dyDescent="0.25">
      <c r="A73988" s="4"/>
    </row>
    <row r="73989" spans="1:1" x14ac:dyDescent="0.25">
      <c r="A73989" s="4"/>
    </row>
    <row r="73990" spans="1:1" x14ac:dyDescent="0.25">
      <c r="A73990" s="4"/>
    </row>
    <row r="73991" spans="1:1" x14ac:dyDescent="0.25">
      <c r="A73991" s="4"/>
    </row>
    <row r="73992" spans="1:1" x14ac:dyDescent="0.25">
      <c r="A73992" s="4"/>
    </row>
    <row r="73993" spans="1:1" x14ac:dyDescent="0.25">
      <c r="A73993" s="4"/>
    </row>
    <row r="73994" spans="1:1" x14ac:dyDescent="0.25">
      <c r="A73994" s="4"/>
    </row>
    <row r="73995" spans="1:1" x14ac:dyDescent="0.25">
      <c r="A73995" s="4"/>
    </row>
    <row r="73996" spans="1:1" x14ac:dyDescent="0.25">
      <c r="A73996" s="4"/>
    </row>
    <row r="73997" spans="1:1" x14ac:dyDescent="0.25">
      <c r="A73997" s="4"/>
    </row>
    <row r="73998" spans="1:1" x14ac:dyDescent="0.25">
      <c r="A73998" s="4"/>
    </row>
    <row r="73999" spans="1:1" x14ac:dyDescent="0.25">
      <c r="A73999" s="4"/>
    </row>
    <row r="74000" spans="1:1" x14ac:dyDescent="0.25">
      <c r="A74000" s="4"/>
    </row>
    <row r="74001" spans="1:1" x14ac:dyDescent="0.25">
      <c r="A74001" s="4"/>
    </row>
    <row r="74002" spans="1:1" x14ac:dyDescent="0.25">
      <c r="A74002" s="4"/>
    </row>
    <row r="74003" spans="1:1" x14ac:dyDescent="0.25">
      <c r="A74003" s="4"/>
    </row>
    <row r="74004" spans="1:1" x14ac:dyDescent="0.25">
      <c r="A74004" s="4"/>
    </row>
    <row r="74005" spans="1:1" x14ac:dyDescent="0.25">
      <c r="A74005" s="4"/>
    </row>
    <row r="74006" spans="1:1" x14ac:dyDescent="0.25">
      <c r="A74006" s="4"/>
    </row>
    <row r="74007" spans="1:1" x14ac:dyDescent="0.25">
      <c r="A74007" s="4"/>
    </row>
    <row r="74008" spans="1:1" x14ac:dyDescent="0.25">
      <c r="A74008" s="4"/>
    </row>
    <row r="74009" spans="1:1" x14ac:dyDescent="0.25">
      <c r="A74009" s="4"/>
    </row>
    <row r="74010" spans="1:1" x14ac:dyDescent="0.25">
      <c r="A74010" s="4"/>
    </row>
    <row r="74011" spans="1:1" x14ac:dyDescent="0.25">
      <c r="A74011" s="4"/>
    </row>
    <row r="74012" spans="1:1" x14ac:dyDescent="0.25">
      <c r="A74012" s="4"/>
    </row>
    <row r="74013" spans="1:1" x14ac:dyDescent="0.25">
      <c r="A74013" s="4"/>
    </row>
    <row r="74014" spans="1:1" x14ac:dyDescent="0.25">
      <c r="A74014" s="4"/>
    </row>
    <row r="74015" spans="1:1" x14ac:dyDescent="0.25">
      <c r="A74015" s="4"/>
    </row>
    <row r="74016" spans="1:1" x14ac:dyDescent="0.25">
      <c r="A74016" s="4"/>
    </row>
    <row r="74017" spans="1:1" x14ac:dyDescent="0.25">
      <c r="A74017" s="4"/>
    </row>
    <row r="74018" spans="1:1" x14ac:dyDescent="0.25">
      <c r="A74018" s="4"/>
    </row>
    <row r="74019" spans="1:1" x14ac:dyDescent="0.25">
      <c r="A74019" s="4"/>
    </row>
    <row r="74020" spans="1:1" x14ac:dyDescent="0.25">
      <c r="A74020" s="4"/>
    </row>
    <row r="74021" spans="1:1" x14ac:dyDescent="0.25">
      <c r="A74021" s="4"/>
    </row>
    <row r="74022" spans="1:1" x14ac:dyDescent="0.25">
      <c r="A74022" s="4"/>
    </row>
    <row r="74023" spans="1:1" x14ac:dyDescent="0.25">
      <c r="A74023" s="4"/>
    </row>
    <row r="74024" spans="1:1" x14ac:dyDescent="0.25">
      <c r="A74024" s="4"/>
    </row>
    <row r="74025" spans="1:1" x14ac:dyDescent="0.25">
      <c r="A74025" s="4"/>
    </row>
    <row r="74026" spans="1:1" x14ac:dyDescent="0.25">
      <c r="A74026" s="4"/>
    </row>
    <row r="74027" spans="1:1" x14ac:dyDescent="0.25">
      <c r="A74027" s="4"/>
    </row>
    <row r="74028" spans="1:1" x14ac:dyDescent="0.25">
      <c r="A74028" s="4"/>
    </row>
    <row r="74029" spans="1:1" x14ac:dyDescent="0.25">
      <c r="A74029" s="4"/>
    </row>
    <row r="74030" spans="1:1" x14ac:dyDescent="0.25">
      <c r="A74030" s="4"/>
    </row>
    <row r="74031" spans="1:1" x14ac:dyDescent="0.25">
      <c r="A74031" s="4"/>
    </row>
    <row r="74032" spans="1:1" x14ac:dyDescent="0.25">
      <c r="A74032" s="4"/>
    </row>
    <row r="74033" spans="1:1" x14ac:dyDescent="0.25">
      <c r="A74033" s="4"/>
    </row>
    <row r="74034" spans="1:1" x14ac:dyDescent="0.25">
      <c r="A74034" s="4"/>
    </row>
    <row r="74035" spans="1:1" x14ac:dyDescent="0.25">
      <c r="A74035" s="4"/>
    </row>
    <row r="74036" spans="1:1" x14ac:dyDescent="0.25">
      <c r="A74036" s="4"/>
    </row>
    <row r="74037" spans="1:1" x14ac:dyDescent="0.25">
      <c r="A74037" s="4"/>
    </row>
    <row r="74038" spans="1:1" x14ac:dyDescent="0.25">
      <c r="A74038" s="4"/>
    </row>
    <row r="74039" spans="1:1" x14ac:dyDescent="0.25">
      <c r="A74039" s="4"/>
    </row>
    <row r="74040" spans="1:1" x14ac:dyDescent="0.25">
      <c r="A74040" s="4"/>
    </row>
    <row r="74041" spans="1:1" x14ac:dyDescent="0.25">
      <c r="A74041" s="4"/>
    </row>
    <row r="74042" spans="1:1" x14ac:dyDescent="0.25">
      <c r="A74042" s="4"/>
    </row>
    <row r="74043" spans="1:1" x14ac:dyDescent="0.25">
      <c r="A74043" s="4"/>
    </row>
    <row r="74044" spans="1:1" x14ac:dyDescent="0.25">
      <c r="A74044" s="4"/>
    </row>
    <row r="74045" spans="1:1" x14ac:dyDescent="0.25">
      <c r="A74045" s="4"/>
    </row>
    <row r="74046" spans="1:1" x14ac:dyDescent="0.25">
      <c r="A74046" s="4"/>
    </row>
    <row r="74047" spans="1:1" x14ac:dyDescent="0.25">
      <c r="A74047" s="4"/>
    </row>
    <row r="74048" spans="1:1" x14ac:dyDescent="0.25">
      <c r="A74048" s="4"/>
    </row>
    <row r="74049" spans="1:1" x14ac:dyDescent="0.25">
      <c r="A74049" s="4"/>
    </row>
    <row r="74050" spans="1:1" x14ac:dyDescent="0.25">
      <c r="A74050" s="4"/>
    </row>
    <row r="74051" spans="1:1" x14ac:dyDescent="0.25">
      <c r="A74051" s="4"/>
    </row>
    <row r="74052" spans="1:1" x14ac:dyDescent="0.25">
      <c r="A74052" s="4"/>
    </row>
    <row r="74053" spans="1:1" x14ac:dyDescent="0.25">
      <c r="A74053" s="4"/>
    </row>
    <row r="74054" spans="1:1" x14ac:dyDescent="0.25">
      <c r="A74054" s="4"/>
    </row>
    <row r="74055" spans="1:1" x14ac:dyDescent="0.25">
      <c r="A74055" s="4"/>
    </row>
    <row r="74056" spans="1:1" x14ac:dyDescent="0.25">
      <c r="A74056" s="4"/>
    </row>
    <row r="74057" spans="1:1" x14ac:dyDescent="0.25">
      <c r="A74057" s="4"/>
    </row>
    <row r="74058" spans="1:1" x14ac:dyDescent="0.25">
      <c r="A74058" s="4"/>
    </row>
    <row r="74059" spans="1:1" x14ac:dyDescent="0.25">
      <c r="A74059" s="4"/>
    </row>
    <row r="74060" spans="1:1" x14ac:dyDescent="0.25">
      <c r="A74060" s="4"/>
    </row>
    <row r="74061" spans="1:1" x14ac:dyDescent="0.25">
      <c r="A74061" s="4"/>
    </row>
    <row r="74062" spans="1:1" x14ac:dyDescent="0.25">
      <c r="A74062" s="4"/>
    </row>
    <row r="74063" spans="1:1" x14ac:dyDescent="0.25">
      <c r="A74063" s="4"/>
    </row>
    <row r="74064" spans="1:1" x14ac:dyDescent="0.25">
      <c r="A74064" s="4"/>
    </row>
    <row r="74065" spans="1:1" x14ac:dyDescent="0.25">
      <c r="A74065" s="4"/>
    </row>
    <row r="74066" spans="1:1" x14ac:dyDescent="0.25">
      <c r="A74066" s="4"/>
    </row>
    <row r="74067" spans="1:1" x14ac:dyDescent="0.25">
      <c r="A74067" s="4"/>
    </row>
    <row r="74068" spans="1:1" x14ac:dyDescent="0.25">
      <c r="A74068" s="4"/>
    </row>
    <row r="74069" spans="1:1" x14ac:dyDescent="0.25">
      <c r="A74069" s="4"/>
    </row>
    <row r="74070" spans="1:1" x14ac:dyDescent="0.25">
      <c r="A74070" s="4"/>
    </row>
    <row r="74071" spans="1:1" x14ac:dyDescent="0.25">
      <c r="A74071" s="4"/>
    </row>
    <row r="74072" spans="1:1" x14ac:dyDescent="0.25">
      <c r="A74072" s="4"/>
    </row>
    <row r="74073" spans="1:1" x14ac:dyDescent="0.25">
      <c r="A74073" s="4"/>
    </row>
    <row r="74074" spans="1:1" x14ac:dyDescent="0.25">
      <c r="A74074" s="4"/>
    </row>
    <row r="74075" spans="1:1" x14ac:dyDescent="0.25">
      <c r="A74075" s="4"/>
    </row>
    <row r="74076" spans="1:1" x14ac:dyDescent="0.25">
      <c r="A74076" s="4"/>
    </row>
    <row r="74077" spans="1:1" x14ac:dyDescent="0.25">
      <c r="A74077" s="4"/>
    </row>
    <row r="74078" spans="1:1" x14ac:dyDescent="0.25">
      <c r="A74078" s="4"/>
    </row>
    <row r="74079" spans="1:1" x14ac:dyDescent="0.25">
      <c r="A74079" s="4"/>
    </row>
    <row r="74080" spans="1:1" x14ac:dyDescent="0.25">
      <c r="A74080" s="4"/>
    </row>
    <row r="74081" spans="1:1" x14ac:dyDescent="0.25">
      <c r="A74081" s="4"/>
    </row>
    <row r="74082" spans="1:1" x14ac:dyDescent="0.25">
      <c r="A74082" s="4"/>
    </row>
    <row r="74083" spans="1:1" x14ac:dyDescent="0.25">
      <c r="A74083" s="4"/>
    </row>
    <row r="74084" spans="1:1" x14ac:dyDescent="0.25">
      <c r="A74084" s="4"/>
    </row>
    <row r="74085" spans="1:1" x14ac:dyDescent="0.25">
      <c r="A74085" s="4"/>
    </row>
    <row r="74086" spans="1:1" x14ac:dyDescent="0.25">
      <c r="A74086" s="4"/>
    </row>
    <row r="74087" spans="1:1" x14ac:dyDescent="0.25">
      <c r="A74087" s="4"/>
    </row>
    <row r="74088" spans="1:1" x14ac:dyDescent="0.25">
      <c r="A74088" s="4"/>
    </row>
    <row r="74089" spans="1:1" x14ac:dyDescent="0.25">
      <c r="A74089" s="4"/>
    </row>
    <row r="74090" spans="1:1" x14ac:dyDescent="0.25">
      <c r="A74090" s="4"/>
    </row>
    <row r="74091" spans="1:1" x14ac:dyDescent="0.25">
      <c r="A74091" s="4"/>
    </row>
    <row r="74092" spans="1:1" x14ac:dyDescent="0.25">
      <c r="A74092" s="4"/>
    </row>
    <row r="74093" spans="1:1" x14ac:dyDescent="0.25">
      <c r="A74093" s="4"/>
    </row>
    <row r="74094" spans="1:1" x14ac:dyDescent="0.25">
      <c r="A74094" s="4"/>
    </row>
    <row r="74095" spans="1:1" x14ac:dyDescent="0.25">
      <c r="A74095" s="4"/>
    </row>
    <row r="74096" spans="1:1" x14ac:dyDescent="0.25">
      <c r="A74096" s="4"/>
    </row>
    <row r="74097" spans="1:1" x14ac:dyDescent="0.25">
      <c r="A74097" s="4"/>
    </row>
    <row r="74098" spans="1:1" x14ac:dyDescent="0.25">
      <c r="A74098" s="4"/>
    </row>
    <row r="74099" spans="1:1" x14ac:dyDescent="0.25">
      <c r="A74099" s="4"/>
    </row>
    <row r="74100" spans="1:1" x14ac:dyDescent="0.25">
      <c r="A74100" s="4"/>
    </row>
    <row r="74101" spans="1:1" x14ac:dyDescent="0.25">
      <c r="A74101" s="4"/>
    </row>
    <row r="74102" spans="1:1" x14ac:dyDescent="0.25">
      <c r="A74102" s="4"/>
    </row>
    <row r="74103" spans="1:1" x14ac:dyDescent="0.25">
      <c r="A74103" s="4"/>
    </row>
    <row r="74104" spans="1:1" x14ac:dyDescent="0.25">
      <c r="A74104" s="4"/>
    </row>
    <row r="74105" spans="1:1" x14ac:dyDescent="0.25">
      <c r="A74105" s="4"/>
    </row>
    <row r="74106" spans="1:1" x14ac:dyDescent="0.25">
      <c r="A74106" s="4"/>
    </row>
    <row r="74107" spans="1:1" x14ac:dyDescent="0.25">
      <c r="A74107" s="4"/>
    </row>
    <row r="74108" spans="1:1" x14ac:dyDescent="0.25">
      <c r="A74108" s="4"/>
    </row>
    <row r="74109" spans="1:1" x14ac:dyDescent="0.25">
      <c r="A74109" s="4"/>
    </row>
    <row r="74110" spans="1:1" x14ac:dyDescent="0.25">
      <c r="A74110" s="4"/>
    </row>
    <row r="74111" spans="1:1" x14ac:dyDescent="0.25">
      <c r="A74111" s="4"/>
    </row>
    <row r="74112" spans="1:1" x14ac:dyDescent="0.25">
      <c r="A74112" s="4"/>
    </row>
    <row r="74113" spans="1:1" x14ac:dyDescent="0.25">
      <c r="A74113" s="4"/>
    </row>
    <row r="74114" spans="1:1" x14ac:dyDescent="0.25">
      <c r="A74114" s="4"/>
    </row>
    <row r="74115" spans="1:1" x14ac:dyDescent="0.25">
      <c r="A74115" s="4"/>
    </row>
    <row r="74116" spans="1:1" x14ac:dyDescent="0.25">
      <c r="A74116" s="4"/>
    </row>
    <row r="74117" spans="1:1" x14ac:dyDescent="0.25">
      <c r="A74117" s="4"/>
    </row>
    <row r="74118" spans="1:1" x14ac:dyDescent="0.25">
      <c r="A74118" s="4"/>
    </row>
    <row r="74119" spans="1:1" x14ac:dyDescent="0.25">
      <c r="A74119" s="4"/>
    </row>
    <row r="74120" spans="1:1" x14ac:dyDescent="0.25">
      <c r="A74120" s="4"/>
    </row>
    <row r="74121" spans="1:1" x14ac:dyDescent="0.25">
      <c r="A74121" s="4"/>
    </row>
    <row r="74122" spans="1:1" x14ac:dyDescent="0.25">
      <c r="A74122" s="4"/>
    </row>
    <row r="74123" spans="1:1" x14ac:dyDescent="0.25">
      <c r="A74123" s="4"/>
    </row>
    <row r="74124" spans="1:1" x14ac:dyDescent="0.25">
      <c r="A74124" s="4"/>
    </row>
    <row r="74125" spans="1:1" x14ac:dyDescent="0.25">
      <c r="A74125" s="4"/>
    </row>
    <row r="74126" spans="1:1" x14ac:dyDescent="0.25">
      <c r="A74126" s="4"/>
    </row>
    <row r="74127" spans="1:1" x14ac:dyDescent="0.25">
      <c r="A74127" s="4"/>
    </row>
    <row r="74128" spans="1:1" x14ac:dyDescent="0.25">
      <c r="A74128" s="4"/>
    </row>
    <row r="74129" spans="1:1" x14ac:dyDescent="0.25">
      <c r="A74129" s="4"/>
    </row>
    <row r="74130" spans="1:1" x14ac:dyDescent="0.25">
      <c r="A74130" s="4"/>
    </row>
    <row r="74131" spans="1:1" x14ac:dyDescent="0.25">
      <c r="A74131" s="4"/>
    </row>
    <row r="74132" spans="1:1" x14ac:dyDescent="0.25">
      <c r="A74132" s="4"/>
    </row>
    <row r="74133" spans="1:1" x14ac:dyDescent="0.25">
      <c r="A74133" s="4"/>
    </row>
    <row r="74134" spans="1:1" x14ac:dyDescent="0.25">
      <c r="A74134" s="4"/>
    </row>
    <row r="74135" spans="1:1" x14ac:dyDescent="0.25">
      <c r="A74135" s="4"/>
    </row>
    <row r="74136" spans="1:1" x14ac:dyDescent="0.25">
      <c r="A74136" s="4"/>
    </row>
    <row r="74137" spans="1:1" x14ac:dyDescent="0.25">
      <c r="A74137" s="4"/>
    </row>
    <row r="74138" spans="1:1" x14ac:dyDescent="0.25">
      <c r="A74138" s="4"/>
    </row>
    <row r="74139" spans="1:1" x14ac:dyDescent="0.25">
      <c r="A74139" s="4"/>
    </row>
    <row r="74140" spans="1:1" x14ac:dyDescent="0.25">
      <c r="A74140" s="4"/>
    </row>
    <row r="74141" spans="1:1" x14ac:dyDescent="0.25">
      <c r="A74141" s="4"/>
    </row>
    <row r="74142" spans="1:1" x14ac:dyDescent="0.25">
      <c r="A74142" s="4"/>
    </row>
    <row r="74143" spans="1:1" x14ac:dyDescent="0.25">
      <c r="A74143" s="4"/>
    </row>
    <row r="74144" spans="1:1" x14ac:dyDescent="0.25">
      <c r="A74144" s="4"/>
    </row>
    <row r="74145" spans="1:1" x14ac:dyDescent="0.25">
      <c r="A74145" s="4"/>
    </row>
    <row r="74146" spans="1:1" x14ac:dyDescent="0.25">
      <c r="A74146" s="4"/>
    </row>
    <row r="74147" spans="1:1" x14ac:dyDescent="0.25">
      <c r="A74147" s="4"/>
    </row>
    <row r="74148" spans="1:1" x14ac:dyDescent="0.25">
      <c r="A74148" s="4"/>
    </row>
    <row r="74149" spans="1:1" x14ac:dyDescent="0.25">
      <c r="A74149" s="4"/>
    </row>
    <row r="74150" spans="1:1" x14ac:dyDescent="0.25">
      <c r="A74150" s="4"/>
    </row>
    <row r="74151" spans="1:1" x14ac:dyDescent="0.25">
      <c r="A74151" s="4"/>
    </row>
    <row r="74152" spans="1:1" x14ac:dyDescent="0.25">
      <c r="A74152" s="4"/>
    </row>
    <row r="74153" spans="1:1" x14ac:dyDescent="0.25">
      <c r="A74153" s="4"/>
    </row>
    <row r="74154" spans="1:1" x14ac:dyDescent="0.25">
      <c r="A74154" s="4"/>
    </row>
    <row r="74155" spans="1:1" x14ac:dyDescent="0.25">
      <c r="A74155" s="4"/>
    </row>
    <row r="74156" spans="1:1" x14ac:dyDescent="0.25">
      <c r="A74156" s="4"/>
    </row>
    <row r="74157" spans="1:1" x14ac:dyDescent="0.25">
      <c r="A74157" s="4"/>
    </row>
    <row r="74158" spans="1:1" x14ac:dyDescent="0.25">
      <c r="A74158" s="4"/>
    </row>
    <row r="74159" spans="1:1" x14ac:dyDescent="0.25">
      <c r="A74159" s="4"/>
    </row>
    <row r="74160" spans="1:1" x14ac:dyDescent="0.25">
      <c r="A74160" s="4"/>
    </row>
    <row r="74161" spans="1:1" x14ac:dyDescent="0.25">
      <c r="A74161" s="4"/>
    </row>
    <row r="74162" spans="1:1" x14ac:dyDescent="0.25">
      <c r="A74162" s="4"/>
    </row>
    <row r="74163" spans="1:1" x14ac:dyDescent="0.25">
      <c r="A74163" s="4"/>
    </row>
    <row r="74164" spans="1:1" x14ac:dyDescent="0.25">
      <c r="A74164" s="4"/>
    </row>
    <row r="74165" spans="1:1" x14ac:dyDescent="0.25">
      <c r="A74165" s="4"/>
    </row>
    <row r="74166" spans="1:1" x14ac:dyDescent="0.25">
      <c r="A74166" s="4"/>
    </row>
    <row r="74167" spans="1:1" x14ac:dyDescent="0.25">
      <c r="A74167" s="4"/>
    </row>
    <row r="74168" spans="1:1" x14ac:dyDescent="0.25">
      <c r="A74168" s="4"/>
    </row>
    <row r="74169" spans="1:1" x14ac:dyDescent="0.25">
      <c r="A74169" s="4"/>
    </row>
    <row r="74170" spans="1:1" x14ac:dyDescent="0.25">
      <c r="A74170" s="4"/>
    </row>
    <row r="74171" spans="1:1" x14ac:dyDescent="0.25">
      <c r="A74171" s="4"/>
    </row>
    <row r="74172" spans="1:1" x14ac:dyDescent="0.25">
      <c r="A74172" s="4"/>
    </row>
    <row r="74173" spans="1:1" x14ac:dyDescent="0.25">
      <c r="A74173" s="4"/>
    </row>
    <row r="74174" spans="1:1" x14ac:dyDescent="0.25">
      <c r="A74174" s="4"/>
    </row>
    <row r="74175" spans="1:1" x14ac:dyDescent="0.25">
      <c r="A74175" s="4"/>
    </row>
    <row r="74176" spans="1:1" x14ac:dyDescent="0.25">
      <c r="A74176" s="4"/>
    </row>
    <row r="74177" spans="1:1" x14ac:dyDescent="0.25">
      <c r="A74177" s="4"/>
    </row>
    <row r="74178" spans="1:1" x14ac:dyDescent="0.25">
      <c r="A74178" s="4"/>
    </row>
    <row r="74179" spans="1:1" x14ac:dyDescent="0.25">
      <c r="A74179" s="4"/>
    </row>
    <row r="74180" spans="1:1" x14ac:dyDescent="0.25">
      <c r="A74180" s="4"/>
    </row>
    <row r="74181" spans="1:1" x14ac:dyDescent="0.25">
      <c r="A74181" s="4"/>
    </row>
    <row r="74182" spans="1:1" x14ac:dyDescent="0.25">
      <c r="A74182" s="4"/>
    </row>
    <row r="74183" spans="1:1" x14ac:dyDescent="0.25">
      <c r="A74183" s="4"/>
    </row>
    <row r="74184" spans="1:1" x14ac:dyDescent="0.25">
      <c r="A74184" s="4"/>
    </row>
    <row r="74185" spans="1:1" x14ac:dyDescent="0.25">
      <c r="A74185" s="4"/>
    </row>
    <row r="74186" spans="1:1" x14ac:dyDescent="0.25">
      <c r="A74186" s="4"/>
    </row>
    <row r="74187" spans="1:1" x14ac:dyDescent="0.25">
      <c r="A74187" s="4"/>
    </row>
    <row r="74188" spans="1:1" x14ac:dyDescent="0.25">
      <c r="A74188" s="4"/>
    </row>
    <row r="74189" spans="1:1" x14ac:dyDescent="0.25">
      <c r="A74189" s="4"/>
    </row>
    <row r="74190" spans="1:1" x14ac:dyDescent="0.25">
      <c r="A74190" s="4"/>
    </row>
    <row r="74191" spans="1:1" x14ac:dyDescent="0.25">
      <c r="A74191" s="4"/>
    </row>
    <row r="74192" spans="1:1" x14ac:dyDescent="0.25">
      <c r="A74192" s="4"/>
    </row>
    <row r="74193" spans="1:1" x14ac:dyDescent="0.25">
      <c r="A74193" s="4"/>
    </row>
    <row r="74194" spans="1:1" x14ac:dyDescent="0.25">
      <c r="A74194" s="4"/>
    </row>
    <row r="74195" spans="1:1" x14ac:dyDescent="0.25">
      <c r="A74195" s="4"/>
    </row>
    <row r="74196" spans="1:1" x14ac:dyDescent="0.25">
      <c r="A74196" s="4"/>
    </row>
    <row r="74197" spans="1:1" x14ac:dyDescent="0.25">
      <c r="A74197" s="4"/>
    </row>
    <row r="74198" spans="1:1" x14ac:dyDescent="0.25">
      <c r="A74198" s="4"/>
    </row>
    <row r="74199" spans="1:1" x14ac:dyDescent="0.25">
      <c r="A74199" s="4"/>
    </row>
    <row r="74200" spans="1:1" x14ac:dyDescent="0.25">
      <c r="A74200" s="4"/>
    </row>
    <row r="74201" spans="1:1" x14ac:dyDescent="0.25">
      <c r="A74201" s="4"/>
    </row>
    <row r="74202" spans="1:1" x14ac:dyDescent="0.25">
      <c r="A74202" s="4"/>
    </row>
    <row r="74203" spans="1:1" x14ac:dyDescent="0.25">
      <c r="A74203" s="4"/>
    </row>
    <row r="74204" spans="1:1" x14ac:dyDescent="0.25">
      <c r="A74204" s="4"/>
    </row>
    <row r="74205" spans="1:1" x14ac:dyDescent="0.25">
      <c r="A74205" s="4"/>
    </row>
    <row r="74206" spans="1:1" x14ac:dyDescent="0.25">
      <c r="A74206" s="4"/>
    </row>
    <row r="74207" spans="1:1" x14ac:dyDescent="0.25">
      <c r="A74207" s="4"/>
    </row>
    <row r="74208" spans="1:1" x14ac:dyDescent="0.25">
      <c r="A74208" s="4"/>
    </row>
    <row r="74209" spans="1:1" x14ac:dyDescent="0.25">
      <c r="A74209" s="4"/>
    </row>
    <row r="74210" spans="1:1" x14ac:dyDescent="0.25">
      <c r="A74210" s="4"/>
    </row>
    <row r="74211" spans="1:1" x14ac:dyDescent="0.25">
      <c r="A74211" s="4"/>
    </row>
    <row r="74212" spans="1:1" x14ac:dyDescent="0.25">
      <c r="A74212" s="4"/>
    </row>
    <row r="74213" spans="1:1" x14ac:dyDescent="0.25">
      <c r="A74213" s="4"/>
    </row>
    <row r="74214" spans="1:1" x14ac:dyDescent="0.25">
      <c r="A74214" s="4"/>
    </row>
    <row r="74215" spans="1:1" x14ac:dyDescent="0.25">
      <c r="A74215" s="4"/>
    </row>
    <row r="74216" spans="1:1" x14ac:dyDescent="0.25">
      <c r="A74216" s="4"/>
    </row>
    <row r="74217" spans="1:1" x14ac:dyDescent="0.25">
      <c r="A74217" s="4"/>
    </row>
    <row r="74218" spans="1:1" x14ac:dyDescent="0.25">
      <c r="A74218" s="4"/>
    </row>
    <row r="74219" spans="1:1" x14ac:dyDescent="0.25">
      <c r="A74219" s="4"/>
    </row>
    <row r="74220" spans="1:1" x14ac:dyDescent="0.25">
      <c r="A74220" s="4"/>
    </row>
    <row r="74221" spans="1:1" x14ac:dyDescent="0.25">
      <c r="A74221" s="4"/>
    </row>
    <row r="74222" spans="1:1" x14ac:dyDescent="0.25">
      <c r="A74222" s="4"/>
    </row>
    <row r="74223" spans="1:1" x14ac:dyDescent="0.25">
      <c r="A74223" s="4"/>
    </row>
    <row r="74224" spans="1:1" x14ac:dyDescent="0.25">
      <c r="A74224" s="4"/>
    </row>
    <row r="74225" spans="1:1" x14ac:dyDescent="0.25">
      <c r="A74225" s="4"/>
    </row>
    <row r="74226" spans="1:1" x14ac:dyDescent="0.25">
      <c r="A74226" s="4"/>
    </row>
    <row r="74227" spans="1:1" x14ac:dyDescent="0.25">
      <c r="A74227" s="4"/>
    </row>
    <row r="74228" spans="1:1" x14ac:dyDescent="0.25">
      <c r="A74228" s="4"/>
    </row>
    <row r="74229" spans="1:1" x14ac:dyDescent="0.25">
      <c r="A74229" s="4"/>
    </row>
    <row r="74230" spans="1:1" x14ac:dyDescent="0.25">
      <c r="A74230" s="4"/>
    </row>
    <row r="74231" spans="1:1" x14ac:dyDescent="0.25">
      <c r="A74231" s="4"/>
    </row>
    <row r="74232" spans="1:1" x14ac:dyDescent="0.25">
      <c r="A74232" s="4"/>
    </row>
    <row r="74233" spans="1:1" x14ac:dyDescent="0.25">
      <c r="A74233" s="4"/>
    </row>
    <row r="74234" spans="1:1" x14ac:dyDescent="0.25">
      <c r="A74234" s="4"/>
    </row>
    <row r="74235" spans="1:1" x14ac:dyDescent="0.25">
      <c r="A74235" s="4"/>
    </row>
    <row r="74236" spans="1:1" x14ac:dyDescent="0.25">
      <c r="A74236" s="4"/>
    </row>
    <row r="74237" spans="1:1" x14ac:dyDescent="0.25">
      <c r="A74237" s="4"/>
    </row>
    <row r="74238" spans="1:1" x14ac:dyDescent="0.25">
      <c r="A74238" s="4"/>
    </row>
    <row r="74239" spans="1:1" x14ac:dyDescent="0.25">
      <c r="A74239" s="4"/>
    </row>
    <row r="74240" spans="1:1" x14ac:dyDescent="0.25">
      <c r="A74240" s="4"/>
    </row>
    <row r="74241" spans="1:1" x14ac:dyDescent="0.25">
      <c r="A74241" s="4"/>
    </row>
    <row r="74242" spans="1:1" x14ac:dyDescent="0.25">
      <c r="A74242" s="4"/>
    </row>
    <row r="74243" spans="1:1" x14ac:dyDescent="0.25">
      <c r="A74243" s="4"/>
    </row>
    <row r="74244" spans="1:1" x14ac:dyDescent="0.25">
      <c r="A74244" s="4"/>
    </row>
    <row r="74245" spans="1:1" x14ac:dyDescent="0.25">
      <c r="A74245" s="4"/>
    </row>
    <row r="74246" spans="1:1" x14ac:dyDescent="0.25">
      <c r="A74246" s="4"/>
    </row>
    <row r="74247" spans="1:1" x14ac:dyDescent="0.25">
      <c r="A74247" s="4"/>
    </row>
    <row r="74248" spans="1:1" x14ac:dyDescent="0.25">
      <c r="A74248" s="4"/>
    </row>
    <row r="74249" spans="1:1" x14ac:dyDescent="0.25">
      <c r="A74249" s="4"/>
    </row>
    <row r="74250" spans="1:1" x14ac:dyDescent="0.25">
      <c r="A74250" s="4"/>
    </row>
    <row r="74251" spans="1:1" x14ac:dyDescent="0.25">
      <c r="A74251" s="4"/>
    </row>
    <row r="74252" spans="1:1" x14ac:dyDescent="0.25">
      <c r="A74252" s="4"/>
    </row>
    <row r="74253" spans="1:1" x14ac:dyDescent="0.25">
      <c r="A74253" s="4"/>
    </row>
    <row r="74254" spans="1:1" x14ac:dyDescent="0.25">
      <c r="A74254" s="4"/>
    </row>
    <row r="74255" spans="1:1" x14ac:dyDescent="0.25">
      <c r="A74255" s="4"/>
    </row>
    <row r="74256" spans="1:1" x14ac:dyDescent="0.25">
      <c r="A74256" s="4"/>
    </row>
    <row r="74257" spans="1:1" x14ac:dyDescent="0.25">
      <c r="A74257" s="4"/>
    </row>
    <row r="74258" spans="1:1" x14ac:dyDescent="0.25">
      <c r="A74258" s="4"/>
    </row>
    <row r="74259" spans="1:1" x14ac:dyDescent="0.25">
      <c r="A74259" s="4"/>
    </row>
    <row r="74260" spans="1:1" x14ac:dyDescent="0.25">
      <c r="A74260" s="4"/>
    </row>
    <row r="74261" spans="1:1" x14ac:dyDescent="0.25">
      <c r="A74261" s="4"/>
    </row>
    <row r="74262" spans="1:1" x14ac:dyDescent="0.25">
      <c r="A74262" s="4"/>
    </row>
    <row r="74263" spans="1:1" x14ac:dyDescent="0.25">
      <c r="A74263" s="4"/>
    </row>
    <row r="74264" spans="1:1" x14ac:dyDescent="0.25">
      <c r="A74264" s="4"/>
    </row>
    <row r="74265" spans="1:1" x14ac:dyDescent="0.25">
      <c r="A74265" s="4"/>
    </row>
    <row r="74266" spans="1:1" x14ac:dyDescent="0.25">
      <c r="A74266" s="4"/>
    </row>
    <row r="74267" spans="1:1" x14ac:dyDescent="0.25">
      <c r="A74267" s="4"/>
    </row>
    <row r="74268" spans="1:1" x14ac:dyDescent="0.25">
      <c r="A74268" s="4"/>
    </row>
    <row r="74269" spans="1:1" x14ac:dyDescent="0.25">
      <c r="A74269" s="4"/>
    </row>
    <row r="74270" spans="1:1" x14ac:dyDescent="0.25">
      <c r="A74270" s="4"/>
    </row>
    <row r="74271" spans="1:1" x14ac:dyDescent="0.25">
      <c r="A74271" s="4"/>
    </row>
    <row r="74272" spans="1:1" x14ac:dyDescent="0.25">
      <c r="A74272" s="4"/>
    </row>
    <row r="74273" spans="1:1" x14ac:dyDescent="0.25">
      <c r="A74273" s="4"/>
    </row>
    <row r="74274" spans="1:1" x14ac:dyDescent="0.25">
      <c r="A74274" s="4"/>
    </row>
    <row r="74275" spans="1:1" x14ac:dyDescent="0.25">
      <c r="A74275" s="4"/>
    </row>
    <row r="74276" spans="1:1" x14ac:dyDescent="0.25">
      <c r="A74276" s="4"/>
    </row>
    <row r="74277" spans="1:1" x14ac:dyDescent="0.25">
      <c r="A74277" s="4"/>
    </row>
    <row r="74278" spans="1:1" x14ac:dyDescent="0.25">
      <c r="A74278" s="4"/>
    </row>
    <row r="74279" spans="1:1" x14ac:dyDescent="0.25">
      <c r="A74279" s="4"/>
    </row>
    <row r="74280" spans="1:1" x14ac:dyDescent="0.25">
      <c r="A74280" s="4"/>
    </row>
    <row r="74281" spans="1:1" x14ac:dyDescent="0.25">
      <c r="A74281" s="4"/>
    </row>
    <row r="74282" spans="1:1" x14ac:dyDescent="0.25">
      <c r="A74282" s="4"/>
    </row>
    <row r="74283" spans="1:1" x14ac:dyDescent="0.25">
      <c r="A74283" s="4"/>
    </row>
    <row r="74284" spans="1:1" x14ac:dyDescent="0.25">
      <c r="A74284" s="4"/>
    </row>
    <row r="74285" spans="1:1" x14ac:dyDescent="0.25">
      <c r="A74285" s="4"/>
    </row>
    <row r="74286" spans="1:1" x14ac:dyDescent="0.25">
      <c r="A74286" s="4"/>
    </row>
    <row r="74287" spans="1:1" x14ac:dyDescent="0.25">
      <c r="A74287" s="4"/>
    </row>
    <row r="74288" spans="1:1" x14ac:dyDescent="0.25">
      <c r="A74288" s="4"/>
    </row>
    <row r="74289" spans="1:1" x14ac:dyDescent="0.25">
      <c r="A74289" s="4"/>
    </row>
    <row r="74290" spans="1:1" x14ac:dyDescent="0.25">
      <c r="A74290" s="4"/>
    </row>
    <row r="74291" spans="1:1" x14ac:dyDescent="0.25">
      <c r="A74291" s="4"/>
    </row>
    <row r="74292" spans="1:1" x14ac:dyDescent="0.25">
      <c r="A74292" s="4"/>
    </row>
    <row r="74293" spans="1:1" x14ac:dyDescent="0.25">
      <c r="A74293" s="4"/>
    </row>
    <row r="74294" spans="1:1" x14ac:dyDescent="0.25">
      <c r="A74294" s="4"/>
    </row>
    <row r="74295" spans="1:1" x14ac:dyDescent="0.25">
      <c r="A74295" s="4"/>
    </row>
    <row r="74296" spans="1:1" x14ac:dyDescent="0.25">
      <c r="A74296" s="4"/>
    </row>
    <row r="74297" spans="1:1" x14ac:dyDescent="0.25">
      <c r="A74297" s="4"/>
    </row>
    <row r="74298" spans="1:1" x14ac:dyDescent="0.25">
      <c r="A74298" s="4"/>
    </row>
    <row r="74299" spans="1:1" x14ac:dyDescent="0.25">
      <c r="A74299" s="4"/>
    </row>
    <row r="74300" spans="1:1" x14ac:dyDescent="0.25">
      <c r="A74300" s="4"/>
    </row>
    <row r="74301" spans="1:1" x14ac:dyDescent="0.25">
      <c r="A74301" s="4"/>
    </row>
    <row r="74302" spans="1:1" x14ac:dyDescent="0.25">
      <c r="A74302" s="4"/>
    </row>
    <row r="74303" spans="1:1" x14ac:dyDescent="0.25">
      <c r="A74303" s="4"/>
    </row>
    <row r="74304" spans="1:1" x14ac:dyDescent="0.25">
      <c r="A74304" s="4"/>
    </row>
    <row r="74305" spans="1:1" x14ac:dyDescent="0.25">
      <c r="A74305" s="4"/>
    </row>
    <row r="74306" spans="1:1" x14ac:dyDescent="0.25">
      <c r="A74306" s="4"/>
    </row>
    <row r="74307" spans="1:1" x14ac:dyDescent="0.25">
      <c r="A74307" s="4"/>
    </row>
    <row r="74308" spans="1:1" x14ac:dyDescent="0.25">
      <c r="A74308" s="4"/>
    </row>
    <row r="74309" spans="1:1" x14ac:dyDescent="0.25">
      <c r="A74309" s="4"/>
    </row>
    <row r="74310" spans="1:1" x14ac:dyDescent="0.25">
      <c r="A74310" s="4"/>
    </row>
    <row r="74311" spans="1:1" x14ac:dyDescent="0.25">
      <c r="A74311" s="4"/>
    </row>
    <row r="74312" spans="1:1" x14ac:dyDescent="0.25">
      <c r="A74312" s="4"/>
    </row>
    <row r="74313" spans="1:1" x14ac:dyDescent="0.25">
      <c r="A74313" s="4"/>
    </row>
    <row r="74314" spans="1:1" x14ac:dyDescent="0.25">
      <c r="A74314" s="4"/>
    </row>
    <row r="74315" spans="1:1" x14ac:dyDescent="0.25">
      <c r="A74315" s="4"/>
    </row>
    <row r="74316" spans="1:1" x14ac:dyDescent="0.25">
      <c r="A74316" s="4"/>
    </row>
    <row r="74317" spans="1:1" x14ac:dyDescent="0.25">
      <c r="A74317" s="4"/>
    </row>
    <row r="74318" spans="1:1" x14ac:dyDescent="0.25">
      <c r="A74318" s="4"/>
    </row>
    <row r="74319" spans="1:1" x14ac:dyDescent="0.25">
      <c r="A74319" s="4"/>
    </row>
    <row r="74320" spans="1:1" x14ac:dyDescent="0.25">
      <c r="A74320" s="4"/>
    </row>
    <row r="74321" spans="1:1" x14ac:dyDescent="0.25">
      <c r="A74321" s="4"/>
    </row>
    <row r="74322" spans="1:1" x14ac:dyDescent="0.25">
      <c r="A74322" s="4"/>
    </row>
    <row r="74323" spans="1:1" x14ac:dyDescent="0.25">
      <c r="A74323" s="4"/>
    </row>
    <row r="74324" spans="1:1" x14ac:dyDescent="0.25">
      <c r="A74324" s="4"/>
    </row>
    <row r="74325" spans="1:1" x14ac:dyDescent="0.25">
      <c r="A74325" s="4"/>
    </row>
    <row r="74326" spans="1:1" x14ac:dyDescent="0.25">
      <c r="A74326" s="4"/>
    </row>
    <row r="74327" spans="1:1" x14ac:dyDescent="0.25">
      <c r="A74327" s="4"/>
    </row>
    <row r="74328" spans="1:1" x14ac:dyDescent="0.25">
      <c r="A74328" s="4"/>
    </row>
    <row r="74329" spans="1:1" x14ac:dyDescent="0.25">
      <c r="A74329" s="4"/>
    </row>
    <row r="74330" spans="1:1" x14ac:dyDescent="0.25">
      <c r="A74330" s="4"/>
    </row>
    <row r="74331" spans="1:1" x14ac:dyDescent="0.25">
      <c r="A74331" s="4"/>
    </row>
    <row r="74332" spans="1:1" x14ac:dyDescent="0.25">
      <c r="A74332" s="4"/>
    </row>
    <row r="74333" spans="1:1" x14ac:dyDescent="0.25">
      <c r="A74333" s="4"/>
    </row>
    <row r="74334" spans="1:1" x14ac:dyDescent="0.25">
      <c r="A74334" s="4"/>
    </row>
    <row r="74335" spans="1:1" x14ac:dyDescent="0.25">
      <c r="A74335" s="4"/>
    </row>
    <row r="74336" spans="1:1" x14ac:dyDescent="0.25">
      <c r="A74336" s="4"/>
    </row>
    <row r="74337" spans="1:1" x14ac:dyDescent="0.25">
      <c r="A74337" s="4"/>
    </row>
    <row r="74338" spans="1:1" x14ac:dyDescent="0.25">
      <c r="A74338" s="4"/>
    </row>
    <row r="74339" spans="1:1" x14ac:dyDescent="0.25">
      <c r="A74339" s="4"/>
    </row>
    <row r="74340" spans="1:1" x14ac:dyDescent="0.25">
      <c r="A74340" s="4"/>
    </row>
    <row r="74341" spans="1:1" x14ac:dyDescent="0.25">
      <c r="A74341" s="4"/>
    </row>
    <row r="74342" spans="1:1" x14ac:dyDescent="0.25">
      <c r="A74342" s="4"/>
    </row>
    <row r="74343" spans="1:1" x14ac:dyDescent="0.25">
      <c r="A74343" s="4"/>
    </row>
    <row r="74344" spans="1:1" x14ac:dyDescent="0.25">
      <c r="A74344" s="4"/>
    </row>
    <row r="74345" spans="1:1" x14ac:dyDescent="0.25">
      <c r="A74345" s="4"/>
    </row>
    <row r="74346" spans="1:1" x14ac:dyDescent="0.25">
      <c r="A74346" s="4"/>
    </row>
    <row r="74347" spans="1:1" x14ac:dyDescent="0.25">
      <c r="A74347" s="4"/>
    </row>
    <row r="74348" spans="1:1" x14ac:dyDescent="0.25">
      <c r="A74348" s="4"/>
    </row>
    <row r="74349" spans="1:1" x14ac:dyDescent="0.25">
      <c r="A74349" s="4"/>
    </row>
    <row r="74350" spans="1:1" x14ac:dyDescent="0.25">
      <c r="A74350" s="4"/>
    </row>
    <row r="74351" spans="1:1" x14ac:dyDescent="0.25">
      <c r="A74351" s="4"/>
    </row>
    <row r="74352" spans="1:1" x14ac:dyDescent="0.25">
      <c r="A74352" s="4"/>
    </row>
    <row r="74353" spans="1:1" x14ac:dyDescent="0.25">
      <c r="A74353" s="4"/>
    </row>
    <row r="74354" spans="1:1" x14ac:dyDescent="0.25">
      <c r="A74354" s="4"/>
    </row>
    <row r="74355" spans="1:1" x14ac:dyDescent="0.25">
      <c r="A74355" s="4"/>
    </row>
    <row r="74356" spans="1:1" x14ac:dyDescent="0.25">
      <c r="A74356" s="4"/>
    </row>
    <row r="74357" spans="1:1" x14ac:dyDescent="0.25">
      <c r="A74357" s="4"/>
    </row>
    <row r="74358" spans="1:1" x14ac:dyDescent="0.25">
      <c r="A74358" s="4"/>
    </row>
    <row r="74359" spans="1:1" x14ac:dyDescent="0.25">
      <c r="A74359" s="4"/>
    </row>
    <row r="74360" spans="1:1" x14ac:dyDescent="0.25">
      <c r="A74360" s="4"/>
    </row>
    <row r="74361" spans="1:1" x14ac:dyDescent="0.25">
      <c r="A74361" s="4"/>
    </row>
    <row r="74362" spans="1:1" x14ac:dyDescent="0.25">
      <c r="A74362" s="4"/>
    </row>
    <row r="74363" spans="1:1" x14ac:dyDescent="0.25">
      <c r="A74363" s="4"/>
    </row>
    <row r="74364" spans="1:1" x14ac:dyDescent="0.25">
      <c r="A74364" s="4"/>
    </row>
    <row r="74365" spans="1:1" x14ac:dyDescent="0.25">
      <c r="A74365" s="4"/>
    </row>
    <row r="74366" spans="1:1" x14ac:dyDescent="0.25">
      <c r="A74366" s="4"/>
    </row>
    <row r="74367" spans="1:1" x14ac:dyDescent="0.25">
      <c r="A74367" s="4"/>
    </row>
    <row r="74368" spans="1:1" x14ac:dyDescent="0.25">
      <c r="A74368" s="4"/>
    </row>
    <row r="74369" spans="1:1" x14ac:dyDescent="0.25">
      <c r="A74369" s="4"/>
    </row>
    <row r="74370" spans="1:1" x14ac:dyDescent="0.25">
      <c r="A74370" s="4"/>
    </row>
    <row r="74371" spans="1:1" x14ac:dyDescent="0.25">
      <c r="A74371" s="4"/>
    </row>
    <row r="74372" spans="1:1" x14ac:dyDescent="0.25">
      <c r="A74372" s="4"/>
    </row>
    <row r="74373" spans="1:1" x14ac:dyDescent="0.25">
      <c r="A74373" s="4"/>
    </row>
    <row r="74374" spans="1:1" x14ac:dyDescent="0.25">
      <c r="A74374" s="4"/>
    </row>
    <row r="74375" spans="1:1" x14ac:dyDescent="0.25">
      <c r="A74375" s="4"/>
    </row>
    <row r="74376" spans="1:1" x14ac:dyDescent="0.25">
      <c r="A74376" s="4"/>
    </row>
    <row r="74377" spans="1:1" x14ac:dyDescent="0.25">
      <c r="A74377" s="4"/>
    </row>
    <row r="74378" spans="1:1" x14ac:dyDescent="0.25">
      <c r="A74378" s="4"/>
    </row>
    <row r="74379" spans="1:1" x14ac:dyDescent="0.25">
      <c r="A74379" s="4"/>
    </row>
    <row r="74380" spans="1:1" x14ac:dyDescent="0.25">
      <c r="A74380" s="4"/>
    </row>
    <row r="74381" spans="1:1" x14ac:dyDescent="0.25">
      <c r="A74381" s="4"/>
    </row>
    <row r="74382" spans="1:1" x14ac:dyDescent="0.25">
      <c r="A74382" s="4"/>
    </row>
    <row r="74383" spans="1:1" x14ac:dyDescent="0.25">
      <c r="A74383" s="4"/>
    </row>
    <row r="74384" spans="1:1" x14ac:dyDescent="0.25">
      <c r="A74384" s="4"/>
    </row>
    <row r="74385" spans="1:1" x14ac:dyDescent="0.25">
      <c r="A74385" s="4"/>
    </row>
    <row r="74386" spans="1:1" x14ac:dyDescent="0.25">
      <c r="A74386" s="4"/>
    </row>
    <row r="74387" spans="1:1" x14ac:dyDescent="0.25">
      <c r="A74387" s="4"/>
    </row>
    <row r="74388" spans="1:1" x14ac:dyDescent="0.25">
      <c r="A74388" s="4"/>
    </row>
    <row r="74389" spans="1:1" x14ac:dyDescent="0.25">
      <c r="A74389" s="4"/>
    </row>
    <row r="74390" spans="1:1" x14ac:dyDescent="0.25">
      <c r="A74390" s="4"/>
    </row>
    <row r="74391" spans="1:1" x14ac:dyDescent="0.25">
      <c r="A74391" s="4"/>
    </row>
    <row r="74392" spans="1:1" x14ac:dyDescent="0.25">
      <c r="A74392" s="4"/>
    </row>
    <row r="74393" spans="1:1" x14ac:dyDescent="0.25">
      <c r="A74393" s="4"/>
    </row>
    <row r="74394" spans="1:1" x14ac:dyDescent="0.25">
      <c r="A74394" s="4"/>
    </row>
    <row r="74395" spans="1:1" x14ac:dyDescent="0.25">
      <c r="A74395" s="4"/>
    </row>
    <row r="74396" spans="1:1" x14ac:dyDescent="0.25">
      <c r="A74396" s="4"/>
    </row>
    <row r="74397" spans="1:1" x14ac:dyDescent="0.25">
      <c r="A74397" s="4"/>
    </row>
    <row r="74398" spans="1:1" x14ac:dyDescent="0.25">
      <c r="A74398" s="4"/>
    </row>
    <row r="74399" spans="1:1" x14ac:dyDescent="0.25">
      <c r="A74399" s="4"/>
    </row>
    <row r="74400" spans="1:1" x14ac:dyDescent="0.25">
      <c r="A74400" s="4"/>
    </row>
    <row r="74401" spans="1:1" x14ac:dyDescent="0.25">
      <c r="A74401" s="4"/>
    </row>
    <row r="74402" spans="1:1" x14ac:dyDescent="0.25">
      <c r="A74402" s="4"/>
    </row>
    <row r="74403" spans="1:1" x14ac:dyDescent="0.25">
      <c r="A74403" s="4"/>
    </row>
    <row r="74404" spans="1:1" x14ac:dyDescent="0.25">
      <c r="A74404" s="4"/>
    </row>
    <row r="74405" spans="1:1" x14ac:dyDescent="0.25">
      <c r="A74405" s="4"/>
    </row>
    <row r="74406" spans="1:1" x14ac:dyDescent="0.25">
      <c r="A74406" s="4"/>
    </row>
    <row r="74407" spans="1:1" x14ac:dyDescent="0.25">
      <c r="A74407" s="4"/>
    </row>
    <row r="74408" spans="1:1" x14ac:dyDescent="0.25">
      <c r="A74408" s="4"/>
    </row>
    <row r="74409" spans="1:1" x14ac:dyDescent="0.25">
      <c r="A74409" s="4"/>
    </row>
    <row r="74410" spans="1:1" x14ac:dyDescent="0.25">
      <c r="A74410" s="4"/>
    </row>
    <row r="74411" spans="1:1" x14ac:dyDescent="0.25">
      <c r="A74411" s="4"/>
    </row>
    <row r="74412" spans="1:1" x14ac:dyDescent="0.25">
      <c r="A74412" s="4"/>
    </row>
    <row r="74413" spans="1:1" x14ac:dyDescent="0.25">
      <c r="A74413" s="4"/>
    </row>
    <row r="74414" spans="1:1" x14ac:dyDescent="0.25">
      <c r="A74414" s="4"/>
    </row>
    <row r="74415" spans="1:1" x14ac:dyDescent="0.25">
      <c r="A74415" s="4"/>
    </row>
    <row r="74416" spans="1:1" x14ac:dyDescent="0.25">
      <c r="A74416" s="4"/>
    </row>
    <row r="74417" spans="1:1" x14ac:dyDescent="0.25">
      <c r="A74417" s="4"/>
    </row>
    <row r="74418" spans="1:1" x14ac:dyDescent="0.25">
      <c r="A74418" s="4"/>
    </row>
    <row r="74419" spans="1:1" x14ac:dyDescent="0.25">
      <c r="A74419" s="4"/>
    </row>
    <row r="74420" spans="1:1" x14ac:dyDescent="0.25">
      <c r="A74420" s="4"/>
    </row>
    <row r="74421" spans="1:1" x14ac:dyDescent="0.25">
      <c r="A74421" s="4"/>
    </row>
    <row r="74422" spans="1:1" x14ac:dyDescent="0.25">
      <c r="A74422" s="4"/>
    </row>
    <row r="74423" spans="1:1" x14ac:dyDescent="0.25">
      <c r="A74423" s="4"/>
    </row>
    <row r="74424" spans="1:1" x14ac:dyDescent="0.25">
      <c r="A74424" s="4"/>
    </row>
    <row r="74425" spans="1:1" x14ac:dyDescent="0.25">
      <c r="A74425" s="4"/>
    </row>
    <row r="74426" spans="1:1" x14ac:dyDescent="0.25">
      <c r="A74426" s="4"/>
    </row>
    <row r="74427" spans="1:1" x14ac:dyDescent="0.25">
      <c r="A74427" s="4"/>
    </row>
    <row r="74428" spans="1:1" x14ac:dyDescent="0.25">
      <c r="A74428" s="4"/>
    </row>
    <row r="74429" spans="1:1" x14ac:dyDescent="0.25">
      <c r="A74429" s="4"/>
    </row>
    <row r="74430" spans="1:1" x14ac:dyDescent="0.25">
      <c r="A74430" s="4"/>
    </row>
    <row r="74431" spans="1:1" x14ac:dyDescent="0.25">
      <c r="A74431" s="4"/>
    </row>
    <row r="74432" spans="1:1" x14ac:dyDescent="0.25">
      <c r="A74432" s="4"/>
    </row>
    <row r="74433" spans="1:1" x14ac:dyDescent="0.25">
      <c r="A74433" s="4"/>
    </row>
    <row r="74434" spans="1:1" x14ac:dyDescent="0.25">
      <c r="A74434" s="4"/>
    </row>
    <row r="74435" spans="1:1" x14ac:dyDescent="0.25">
      <c r="A74435" s="4"/>
    </row>
    <row r="74436" spans="1:1" x14ac:dyDescent="0.25">
      <c r="A74436" s="4"/>
    </row>
    <row r="74437" spans="1:1" x14ac:dyDescent="0.25">
      <c r="A74437" s="4"/>
    </row>
    <row r="74438" spans="1:1" x14ac:dyDescent="0.25">
      <c r="A74438" s="4"/>
    </row>
    <row r="74439" spans="1:1" x14ac:dyDescent="0.25">
      <c r="A74439" s="4"/>
    </row>
    <row r="74440" spans="1:1" x14ac:dyDescent="0.25">
      <c r="A74440" s="4"/>
    </row>
    <row r="74441" spans="1:1" x14ac:dyDescent="0.25">
      <c r="A74441" s="4"/>
    </row>
    <row r="74442" spans="1:1" x14ac:dyDescent="0.25">
      <c r="A74442" s="4"/>
    </row>
    <row r="74443" spans="1:1" x14ac:dyDescent="0.25">
      <c r="A74443" s="4"/>
    </row>
    <row r="74444" spans="1:1" x14ac:dyDescent="0.25">
      <c r="A74444" s="4"/>
    </row>
    <row r="74445" spans="1:1" x14ac:dyDescent="0.25">
      <c r="A74445" s="4"/>
    </row>
    <row r="74446" spans="1:1" x14ac:dyDescent="0.25">
      <c r="A74446" s="4"/>
    </row>
    <row r="74447" spans="1:1" x14ac:dyDescent="0.25">
      <c r="A74447" s="4"/>
    </row>
    <row r="74448" spans="1:1" x14ac:dyDescent="0.25">
      <c r="A74448" s="4"/>
    </row>
    <row r="74449" spans="1:1" x14ac:dyDescent="0.25">
      <c r="A74449" s="4"/>
    </row>
    <row r="74450" spans="1:1" x14ac:dyDescent="0.25">
      <c r="A74450" s="4"/>
    </row>
    <row r="74451" spans="1:1" x14ac:dyDescent="0.25">
      <c r="A74451" s="4"/>
    </row>
    <row r="74452" spans="1:1" x14ac:dyDescent="0.25">
      <c r="A74452" s="4"/>
    </row>
    <row r="74453" spans="1:1" x14ac:dyDescent="0.25">
      <c r="A74453" s="4"/>
    </row>
    <row r="74454" spans="1:1" x14ac:dyDescent="0.25">
      <c r="A74454" s="4"/>
    </row>
    <row r="74455" spans="1:1" x14ac:dyDescent="0.25">
      <c r="A74455" s="4"/>
    </row>
    <row r="74456" spans="1:1" x14ac:dyDescent="0.25">
      <c r="A74456" s="4"/>
    </row>
    <row r="74457" spans="1:1" x14ac:dyDescent="0.25">
      <c r="A74457" s="4"/>
    </row>
    <row r="74458" spans="1:1" x14ac:dyDescent="0.25">
      <c r="A74458" s="4"/>
    </row>
    <row r="74459" spans="1:1" x14ac:dyDescent="0.25">
      <c r="A74459" s="4"/>
    </row>
    <row r="74460" spans="1:1" x14ac:dyDescent="0.25">
      <c r="A74460" s="4"/>
    </row>
    <row r="74461" spans="1:1" x14ac:dyDescent="0.25">
      <c r="A74461" s="4"/>
    </row>
    <row r="74462" spans="1:1" x14ac:dyDescent="0.25">
      <c r="A74462" s="4"/>
    </row>
    <row r="74463" spans="1:1" x14ac:dyDescent="0.25">
      <c r="A74463" s="4"/>
    </row>
    <row r="74464" spans="1:1" x14ac:dyDescent="0.25">
      <c r="A74464" s="4"/>
    </row>
    <row r="74465" spans="1:1" x14ac:dyDescent="0.25">
      <c r="A74465" s="4"/>
    </row>
    <row r="74466" spans="1:1" x14ac:dyDescent="0.25">
      <c r="A74466" s="4"/>
    </row>
    <row r="74467" spans="1:1" x14ac:dyDescent="0.25">
      <c r="A74467" s="4"/>
    </row>
    <row r="74468" spans="1:1" x14ac:dyDescent="0.25">
      <c r="A74468" s="4"/>
    </row>
    <row r="74469" spans="1:1" x14ac:dyDescent="0.25">
      <c r="A74469" s="4"/>
    </row>
    <row r="74470" spans="1:1" x14ac:dyDescent="0.25">
      <c r="A74470" s="4"/>
    </row>
    <row r="74471" spans="1:1" x14ac:dyDescent="0.25">
      <c r="A74471" s="4"/>
    </row>
    <row r="74472" spans="1:1" x14ac:dyDescent="0.25">
      <c r="A74472" s="4"/>
    </row>
    <row r="74473" spans="1:1" x14ac:dyDescent="0.25">
      <c r="A74473" s="4"/>
    </row>
    <row r="74474" spans="1:1" x14ac:dyDescent="0.25">
      <c r="A74474" s="4"/>
    </row>
    <row r="74475" spans="1:1" x14ac:dyDescent="0.25">
      <c r="A74475" s="4"/>
    </row>
    <row r="74476" spans="1:1" x14ac:dyDescent="0.25">
      <c r="A74476" s="4"/>
    </row>
    <row r="74477" spans="1:1" x14ac:dyDescent="0.25">
      <c r="A74477" s="4"/>
    </row>
    <row r="74478" spans="1:1" x14ac:dyDescent="0.25">
      <c r="A74478" s="4"/>
    </row>
    <row r="74479" spans="1:1" x14ac:dyDescent="0.25">
      <c r="A74479" s="4"/>
    </row>
    <row r="74480" spans="1:1" x14ac:dyDescent="0.25">
      <c r="A74480" s="4"/>
    </row>
    <row r="74481" spans="1:1" x14ac:dyDescent="0.25">
      <c r="A74481" s="4"/>
    </row>
    <row r="74482" spans="1:1" x14ac:dyDescent="0.25">
      <c r="A74482" s="4"/>
    </row>
    <row r="74483" spans="1:1" x14ac:dyDescent="0.25">
      <c r="A74483" s="4"/>
    </row>
    <row r="74484" spans="1:1" x14ac:dyDescent="0.25">
      <c r="A74484" s="4"/>
    </row>
    <row r="74485" spans="1:1" x14ac:dyDescent="0.25">
      <c r="A74485" s="4"/>
    </row>
    <row r="74486" spans="1:1" x14ac:dyDescent="0.25">
      <c r="A74486" s="4"/>
    </row>
    <row r="74487" spans="1:1" x14ac:dyDescent="0.25">
      <c r="A74487" s="4"/>
    </row>
    <row r="74488" spans="1:1" x14ac:dyDescent="0.25">
      <c r="A74488" s="4"/>
    </row>
    <row r="74489" spans="1:1" x14ac:dyDescent="0.25">
      <c r="A74489" s="4"/>
    </row>
    <row r="74490" spans="1:1" x14ac:dyDescent="0.25">
      <c r="A74490" s="4"/>
    </row>
    <row r="74491" spans="1:1" x14ac:dyDescent="0.25">
      <c r="A74491" s="4"/>
    </row>
    <row r="74492" spans="1:1" x14ac:dyDescent="0.25">
      <c r="A74492" s="4"/>
    </row>
    <row r="74493" spans="1:1" x14ac:dyDescent="0.25">
      <c r="A74493" s="4"/>
    </row>
    <row r="74494" spans="1:1" x14ac:dyDescent="0.25">
      <c r="A74494" s="4"/>
    </row>
    <row r="74495" spans="1:1" x14ac:dyDescent="0.25">
      <c r="A74495" s="4"/>
    </row>
    <row r="74496" spans="1:1" x14ac:dyDescent="0.25">
      <c r="A74496" s="4"/>
    </row>
    <row r="74497" spans="1:1" x14ac:dyDescent="0.25">
      <c r="A74497" s="4"/>
    </row>
    <row r="74498" spans="1:1" x14ac:dyDescent="0.25">
      <c r="A74498" s="4"/>
    </row>
    <row r="74499" spans="1:1" x14ac:dyDescent="0.25">
      <c r="A74499" s="4"/>
    </row>
    <row r="74500" spans="1:1" x14ac:dyDescent="0.25">
      <c r="A74500" s="4"/>
    </row>
    <row r="74501" spans="1:1" x14ac:dyDescent="0.25">
      <c r="A74501" s="4"/>
    </row>
    <row r="74502" spans="1:1" x14ac:dyDescent="0.25">
      <c r="A74502" s="4"/>
    </row>
    <row r="74503" spans="1:1" x14ac:dyDescent="0.25">
      <c r="A74503" s="4"/>
    </row>
    <row r="74504" spans="1:1" x14ac:dyDescent="0.25">
      <c r="A74504" s="4"/>
    </row>
    <row r="74505" spans="1:1" x14ac:dyDescent="0.25">
      <c r="A74505" s="4"/>
    </row>
    <row r="74506" spans="1:1" x14ac:dyDescent="0.25">
      <c r="A74506" s="4"/>
    </row>
    <row r="74507" spans="1:1" x14ac:dyDescent="0.25">
      <c r="A74507" s="4"/>
    </row>
    <row r="74508" spans="1:1" x14ac:dyDescent="0.25">
      <c r="A74508" s="4"/>
    </row>
    <row r="74509" spans="1:1" x14ac:dyDescent="0.25">
      <c r="A74509" s="4"/>
    </row>
    <row r="74510" spans="1:1" x14ac:dyDescent="0.25">
      <c r="A74510" s="4"/>
    </row>
    <row r="74511" spans="1:1" x14ac:dyDescent="0.25">
      <c r="A74511" s="4"/>
    </row>
    <row r="74512" spans="1:1" x14ac:dyDescent="0.25">
      <c r="A74512" s="4"/>
    </row>
    <row r="74513" spans="1:1" x14ac:dyDescent="0.25">
      <c r="A74513" s="4"/>
    </row>
    <row r="74514" spans="1:1" x14ac:dyDescent="0.25">
      <c r="A74514" s="4"/>
    </row>
    <row r="74515" spans="1:1" x14ac:dyDescent="0.25">
      <c r="A74515" s="4"/>
    </row>
    <row r="74516" spans="1:1" x14ac:dyDescent="0.25">
      <c r="A74516" s="4"/>
    </row>
    <row r="74517" spans="1:1" x14ac:dyDescent="0.25">
      <c r="A74517" s="4"/>
    </row>
    <row r="74518" spans="1:1" x14ac:dyDescent="0.25">
      <c r="A74518" s="4"/>
    </row>
    <row r="74519" spans="1:1" x14ac:dyDescent="0.25">
      <c r="A74519" s="4"/>
    </row>
    <row r="74520" spans="1:1" x14ac:dyDescent="0.25">
      <c r="A74520" s="4"/>
    </row>
    <row r="74521" spans="1:1" x14ac:dyDescent="0.25">
      <c r="A74521" s="4"/>
    </row>
    <row r="74522" spans="1:1" x14ac:dyDescent="0.25">
      <c r="A74522" s="4"/>
    </row>
    <row r="74523" spans="1:1" x14ac:dyDescent="0.25">
      <c r="A74523" s="4"/>
    </row>
    <row r="74524" spans="1:1" x14ac:dyDescent="0.25">
      <c r="A74524" s="4"/>
    </row>
    <row r="74525" spans="1:1" x14ac:dyDescent="0.25">
      <c r="A74525" s="4"/>
    </row>
    <row r="74526" spans="1:1" x14ac:dyDescent="0.25">
      <c r="A74526" s="4"/>
    </row>
    <row r="74527" spans="1:1" x14ac:dyDescent="0.25">
      <c r="A74527" s="4"/>
    </row>
    <row r="74528" spans="1:1" x14ac:dyDescent="0.25">
      <c r="A74528" s="4"/>
    </row>
    <row r="74529" spans="1:1" x14ac:dyDescent="0.25">
      <c r="A74529" s="4"/>
    </row>
    <row r="74530" spans="1:1" x14ac:dyDescent="0.25">
      <c r="A74530" s="4"/>
    </row>
    <row r="74531" spans="1:1" x14ac:dyDescent="0.25">
      <c r="A74531" s="4"/>
    </row>
    <row r="74532" spans="1:1" x14ac:dyDescent="0.25">
      <c r="A74532" s="4"/>
    </row>
    <row r="74533" spans="1:1" x14ac:dyDescent="0.25">
      <c r="A74533" s="4"/>
    </row>
    <row r="74534" spans="1:1" x14ac:dyDescent="0.25">
      <c r="A74534" s="4"/>
    </row>
    <row r="74535" spans="1:1" x14ac:dyDescent="0.25">
      <c r="A74535" s="4"/>
    </row>
    <row r="74536" spans="1:1" x14ac:dyDescent="0.25">
      <c r="A74536" s="4"/>
    </row>
    <row r="74537" spans="1:1" x14ac:dyDescent="0.25">
      <c r="A74537" s="4"/>
    </row>
    <row r="74538" spans="1:1" x14ac:dyDescent="0.25">
      <c r="A74538" s="4"/>
    </row>
    <row r="74539" spans="1:1" x14ac:dyDescent="0.25">
      <c r="A74539" s="4"/>
    </row>
    <row r="74540" spans="1:1" x14ac:dyDescent="0.25">
      <c r="A74540" s="4"/>
    </row>
    <row r="74541" spans="1:1" x14ac:dyDescent="0.25">
      <c r="A74541" s="4"/>
    </row>
    <row r="74542" spans="1:1" x14ac:dyDescent="0.25">
      <c r="A74542" s="4"/>
    </row>
    <row r="74543" spans="1:1" x14ac:dyDescent="0.25">
      <c r="A74543" s="4"/>
    </row>
    <row r="74544" spans="1:1" x14ac:dyDescent="0.25">
      <c r="A74544" s="4"/>
    </row>
    <row r="74545" spans="1:1" x14ac:dyDescent="0.25">
      <c r="A74545" s="4"/>
    </row>
    <row r="74546" spans="1:1" x14ac:dyDescent="0.25">
      <c r="A74546" s="4"/>
    </row>
    <row r="74547" spans="1:1" x14ac:dyDescent="0.25">
      <c r="A74547" s="4"/>
    </row>
    <row r="74548" spans="1:1" x14ac:dyDescent="0.25">
      <c r="A74548" s="4"/>
    </row>
    <row r="74549" spans="1:1" x14ac:dyDescent="0.25">
      <c r="A74549" s="4"/>
    </row>
    <row r="74550" spans="1:1" x14ac:dyDescent="0.25">
      <c r="A74550" s="4"/>
    </row>
    <row r="74551" spans="1:1" x14ac:dyDescent="0.25">
      <c r="A74551" s="4"/>
    </row>
    <row r="74552" spans="1:1" x14ac:dyDescent="0.25">
      <c r="A74552" s="4"/>
    </row>
    <row r="74553" spans="1:1" x14ac:dyDescent="0.25">
      <c r="A74553" s="4"/>
    </row>
    <row r="74554" spans="1:1" x14ac:dyDescent="0.25">
      <c r="A74554" s="4"/>
    </row>
    <row r="74555" spans="1:1" x14ac:dyDescent="0.25">
      <c r="A74555" s="4"/>
    </row>
    <row r="74556" spans="1:1" x14ac:dyDescent="0.25">
      <c r="A74556" s="4"/>
    </row>
    <row r="74557" spans="1:1" x14ac:dyDescent="0.25">
      <c r="A74557" s="4"/>
    </row>
    <row r="74558" spans="1:1" x14ac:dyDescent="0.25">
      <c r="A74558" s="4"/>
    </row>
    <row r="74559" spans="1:1" x14ac:dyDescent="0.25">
      <c r="A74559" s="4"/>
    </row>
    <row r="74560" spans="1:1" x14ac:dyDescent="0.25">
      <c r="A74560" s="4"/>
    </row>
    <row r="74561" spans="1:1" x14ac:dyDescent="0.25">
      <c r="A74561" s="4"/>
    </row>
    <row r="74562" spans="1:1" x14ac:dyDescent="0.25">
      <c r="A74562" s="4"/>
    </row>
    <row r="74563" spans="1:1" x14ac:dyDescent="0.25">
      <c r="A74563" s="4"/>
    </row>
    <row r="74564" spans="1:1" x14ac:dyDescent="0.25">
      <c r="A74564" s="4"/>
    </row>
    <row r="74565" spans="1:1" x14ac:dyDescent="0.25">
      <c r="A74565" s="4"/>
    </row>
    <row r="74566" spans="1:1" x14ac:dyDescent="0.25">
      <c r="A74566" s="4"/>
    </row>
    <row r="74567" spans="1:1" x14ac:dyDescent="0.25">
      <c r="A74567" s="4"/>
    </row>
    <row r="74568" spans="1:1" x14ac:dyDescent="0.25">
      <c r="A74568" s="4"/>
    </row>
    <row r="74569" spans="1:1" x14ac:dyDescent="0.25">
      <c r="A74569" s="4"/>
    </row>
    <row r="74570" spans="1:1" x14ac:dyDescent="0.25">
      <c r="A74570" s="4"/>
    </row>
    <row r="74571" spans="1:1" x14ac:dyDescent="0.25">
      <c r="A74571" s="4"/>
    </row>
    <row r="74572" spans="1:1" x14ac:dyDescent="0.25">
      <c r="A74572" s="4"/>
    </row>
    <row r="74573" spans="1:1" x14ac:dyDescent="0.25">
      <c r="A74573" s="4"/>
    </row>
    <row r="74574" spans="1:1" x14ac:dyDescent="0.25">
      <c r="A74574" s="4"/>
    </row>
    <row r="74575" spans="1:1" x14ac:dyDescent="0.25">
      <c r="A74575" s="4"/>
    </row>
    <row r="74576" spans="1:1" x14ac:dyDescent="0.25">
      <c r="A74576" s="4"/>
    </row>
    <row r="74577" spans="1:1" x14ac:dyDescent="0.25">
      <c r="A74577" s="4"/>
    </row>
    <row r="74578" spans="1:1" x14ac:dyDescent="0.25">
      <c r="A74578" s="4"/>
    </row>
    <row r="74579" spans="1:1" x14ac:dyDescent="0.25">
      <c r="A74579" s="4"/>
    </row>
    <row r="74580" spans="1:1" x14ac:dyDescent="0.25">
      <c r="A74580" s="4"/>
    </row>
    <row r="74581" spans="1:1" x14ac:dyDescent="0.25">
      <c r="A74581" s="4"/>
    </row>
    <row r="74582" spans="1:1" x14ac:dyDescent="0.25">
      <c r="A74582" s="4"/>
    </row>
    <row r="74583" spans="1:1" x14ac:dyDescent="0.25">
      <c r="A74583" s="4"/>
    </row>
    <row r="74584" spans="1:1" x14ac:dyDescent="0.25">
      <c r="A74584" s="4"/>
    </row>
    <row r="74585" spans="1:1" x14ac:dyDescent="0.25">
      <c r="A74585" s="4"/>
    </row>
    <row r="74586" spans="1:1" x14ac:dyDescent="0.25">
      <c r="A74586" s="4"/>
    </row>
    <row r="74587" spans="1:1" x14ac:dyDescent="0.25">
      <c r="A74587" s="4"/>
    </row>
    <row r="74588" spans="1:1" x14ac:dyDescent="0.25">
      <c r="A74588" s="4"/>
    </row>
    <row r="74589" spans="1:1" x14ac:dyDescent="0.25">
      <c r="A74589" s="4"/>
    </row>
    <row r="74590" spans="1:1" x14ac:dyDescent="0.25">
      <c r="A74590" s="4"/>
    </row>
    <row r="74591" spans="1:1" x14ac:dyDescent="0.25">
      <c r="A74591" s="4"/>
    </row>
    <row r="74592" spans="1:1" x14ac:dyDescent="0.25">
      <c r="A74592" s="4"/>
    </row>
    <row r="74593" spans="1:1" x14ac:dyDescent="0.25">
      <c r="A74593" s="4"/>
    </row>
    <row r="74594" spans="1:1" x14ac:dyDescent="0.25">
      <c r="A74594" s="4"/>
    </row>
    <row r="74595" spans="1:1" x14ac:dyDescent="0.25">
      <c r="A74595" s="4"/>
    </row>
    <row r="74596" spans="1:1" x14ac:dyDescent="0.25">
      <c r="A74596" s="4"/>
    </row>
    <row r="74597" spans="1:1" x14ac:dyDescent="0.25">
      <c r="A74597" s="4"/>
    </row>
    <row r="74598" spans="1:1" x14ac:dyDescent="0.25">
      <c r="A74598" s="4"/>
    </row>
    <row r="74599" spans="1:1" x14ac:dyDescent="0.25">
      <c r="A74599" s="4"/>
    </row>
    <row r="74600" spans="1:1" x14ac:dyDescent="0.25">
      <c r="A74600" s="4"/>
    </row>
    <row r="74601" spans="1:1" x14ac:dyDescent="0.25">
      <c r="A74601" s="4"/>
    </row>
    <row r="74602" spans="1:1" x14ac:dyDescent="0.25">
      <c r="A74602" s="4"/>
    </row>
    <row r="74603" spans="1:1" x14ac:dyDescent="0.25">
      <c r="A74603" s="4"/>
    </row>
    <row r="74604" spans="1:1" x14ac:dyDescent="0.25">
      <c r="A74604" s="4"/>
    </row>
    <row r="74605" spans="1:1" x14ac:dyDescent="0.25">
      <c r="A74605" s="4"/>
    </row>
    <row r="74606" spans="1:1" x14ac:dyDescent="0.25">
      <c r="A74606" s="4"/>
    </row>
    <row r="74607" spans="1:1" x14ac:dyDescent="0.25">
      <c r="A74607" s="4"/>
    </row>
    <row r="74608" spans="1:1" x14ac:dyDescent="0.25">
      <c r="A74608" s="4"/>
    </row>
    <row r="74609" spans="1:1" x14ac:dyDescent="0.25">
      <c r="A74609" s="4"/>
    </row>
    <row r="74610" spans="1:1" x14ac:dyDescent="0.25">
      <c r="A74610" s="4"/>
    </row>
    <row r="74611" spans="1:1" x14ac:dyDescent="0.25">
      <c r="A74611" s="4"/>
    </row>
    <row r="74612" spans="1:1" x14ac:dyDescent="0.25">
      <c r="A74612" s="4"/>
    </row>
    <row r="74613" spans="1:1" x14ac:dyDescent="0.25">
      <c r="A74613" s="4"/>
    </row>
    <row r="74614" spans="1:1" x14ac:dyDescent="0.25">
      <c r="A74614" s="4"/>
    </row>
    <row r="74615" spans="1:1" x14ac:dyDescent="0.25">
      <c r="A74615" s="4"/>
    </row>
    <row r="74616" spans="1:1" x14ac:dyDescent="0.25">
      <c r="A74616" s="4"/>
    </row>
    <row r="74617" spans="1:1" x14ac:dyDescent="0.25">
      <c r="A74617" s="4"/>
    </row>
    <row r="74618" spans="1:1" x14ac:dyDescent="0.25">
      <c r="A74618" s="4"/>
    </row>
    <row r="74619" spans="1:1" x14ac:dyDescent="0.25">
      <c r="A74619" s="4"/>
    </row>
    <row r="74620" spans="1:1" x14ac:dyDescent="0.25">
      <c r="A74620" s="4"/>
    </row>
    <row r="74621" spans="1:1" x14ac:dyDescent="0.25">
      <c r="A74621" s="4"/>
    </row>
    <row r="74622" spans="1:1" x14ac:dyDescent="0.25">
      <c r="A74622" s="4"/>
    </row>
    <row r="74623" spans="1:1" x14ac:dyDescent="0.25">
      <c r="A74623" s="4"/>
    </row>
    <row r="74624" spans="1:1" x14ac:dyDescent="0.25">
      <c r="A74624" s="4"/>
    </row>
    <row r="74625" spans="1:1" x14ac:dyDescent="0.25">
      <c r="A74625" s="4"/>
    </row>
    <row r="74626" spans="1:1" x14ac:dyDescent="0.25">
      <c r="A74626" s="4"/>
    </row>
    <row r="74627" spans="1:1" x14ac:dyDescent="0.25">
      <c r="A74627" s="4"/>
    </row>
    <row r="74628" spans="1:1" x14ac:dyDescent="0.25">
      <c r="A74628" s="4"/>
    </row>
    <row r="74629" spans="1:1" x14ac:dyDescent="0.25">
      <c r="A74629" s="4"/>
    </row>
    <row r="74630" spans="1:1" x14ac:dyDescent="0.25">
      <c r="A74630" s="4"/>
    </row>
    <row r="74631" spans="1:1" x14ac:dyDescent="0.25">
      <c r="A74631" s="4"/>
    </row>
    <row r="74632" spans="1:1" x14ac:dyDescent="0.25">
      <c r="A74632" s="4"/>
    </row>
    <row r="74633" spans="1:1" x14ac:dyDescent="0.25">
      <c r="A74633" s="4"/>
    </row>
    <row r="74634" spans="1:1" x14ac:dyDescent="0.25">
      <c r="A74634" s="4"/>
    </row>
    <row r="74635" spans="1:1" x14ac:dyDescent="0.25">
      <c r="A74635" s="4"/>
    </row>
    <row r="74636" spans="1:1" x14ac:dyDescent="0.25">
      <c r="A74636" s="4"/>
    </row>
    <row r="74637" spans="1:1" x14ac:dyDescent="0.25">
      <c r="A74637" s="4"/>
    </row>
    <row r="74638" spans="1:1" x14ac:dyDescent="0.25">
      <c r="A74638" s="4"/>
    </row>
    <row r="74639" spans="1:1" x14ac:dyDescent="0.25">
      <c r="A74639" s="4"/>
    </row>
    <row r="74640" spans="1:1" x14ac:dyDescent="0.25">
      <c r="A74640" s="4"/>
    </row>
    <row r="74641" spans="1:1" x14ac:dyDescent="0.25">
      <c r="A74641" s="4"/>
    </row>
    <row r="74642" spans="1:1" x14ac:dyDescent="0.25">
      <c r="A74642" s="4"/>
    </row>
    <row r="74643" spans="1:1" x14ac:dyDescent="0.25">
      <c r="A74643" s="4"/>
    </row>
    <row r="74644" spans="1:1" x14ac:dyDescent="0.25">
      <c r="A74644" s="4"/>
    </row>
    <row r="74645" spans="1:1" x14ac:dyDescent="0.25">
      <c r="A74645" s="4"/>
    </row>
    <row r="74646" spans="1:1" x14ac:dyDescent="0.25">
      <c r="A74646" s="4"/>
    </row>
    <row r="74647" spans="1:1" x14ac:dyDescent="0.25">
      <c r="A74647" s="4"/>
    </row>
    <row r="74648" spans="1:1" x14ac:dyDescent="0.25">
      <c r="A74648" s="4"/>
    </row>
    <row r="74649" spans="1:1" x14ac:dyDescent="0.25">
      <c r="A74649" s="4"/>
    </row>
    <row r="74650" spans="1:1" x14ac:dyDescent="0.25">
      <c r="A74650" s="4"/>
    </row>
    <row r="74651" spans="1:1" x14ac:dyDescent="0.25">
      <c r="A74651" s="4"/>
    </row>
    <row r="74652" spans="1:1" x14ac:dyDescent="0.25">
      <c r="A74652" s="4"/>
    </row>
    <row r="74653" spans="1:1" x14ac:dyDescent="0.25">
      <c r="A74653" s="4"/>
    </row>
    <row r="74654" spans="1:1" x14ac:dyDescent="0.25">
      <c r="A74654" s="4"/>
    </row>
    <row r="74655" spans="1:1" x14ac:dyDescent="0.25">
      <c r="A74655" s="4"/>
    </row>
    <row r="74656" spans="1:1" x14ac:dyDescent="0.25">
      <c r="A74656" s="4"/>
    </row>
    <row r="74657" spans="1:1" x14ac:dyDescent="0.25">
      <c r="A74657" s="4"/>
    </row>
    <row r="74658" spans="1:1" x14ac:dyDescent="0.25">
      <c r="A74658" s="4"/>
    </row>
    <row r="74659" spans="1:1" x14ac:dyDescent="0.25">
      <c r="A74659" s="4"/>
    </row>
    <row r="74660" spans="1:1" x14ac:dyDescent="0.25">
      <c r="A74660" s="4"/>
    </row>
    <row r="74661" spans="1:1" x14ac:dyDescent="0.25">
      <c r="A74661" s="4"/>
    </row>
    <row r="74662" spans="1:1" x14ac:dyDescent="0.25">
      <c r="A74662" s="4"/>
    </row>
    <row r="74663" spans="1:1" x14ac:dyDescent="0.25">
      <c r="A74663" s="4"/>
    </row>
    <row r="74664" spans="1:1" x14ac:dyDescent="0.25">
      <c r="A74664" s="4"/>
    </row>
    <row r="74665" spans="1:1" x14ac:dyDescent="0.25">
      <c r="A74665" s="4"/>
    </row>
    <row r="74666" spans="1:1" x14ac:dyDescent="0.25">
      <c r="A74666" s="4"/>
    </row>
    <row r="74667" spans="1:1" x14ac:dyDescent="0.25">
      <c r="A74667" s="4"/>
    </row>
    <row r="74668" spans="1:1" x14ac:dyDescent="0.25">
      <c r="A74668" s="4"/>
    </row>
    <row r="74669" spans="1:1" x14ac:dyDescent="0.25">
      <c r="A74669" s="4"/>
    </row>
    <row r="74670" spans="1:1" x14ac:dyDescent="0.25">
      <c r="A74670" s="4"/>
    </row>
    <row r="74671" spans="1:1" x14ac:dyDescent="0.25">
      <c r="A74671" s="4"/>
    </row>
    <row r="74672" spans="1:1" x14ac:dyDescent="0.25">
      <c r="A74672" s="4"/>
    </row>
    <row r="74673" spans="1:1" x14ac:dyDescent="0.25">
      <c r="A74673" s="4"/>
    </row>
    <row r="74674" spans="1:1" x14ac:dyDescent="0.25">
      <c r="A74674" s="4"/>
    </row>
    <row r="74675" spans="1:1" x14ac:dyDescent="0.25">
      <c r="A74675" s="4"/>
    </row>
    <row r="74676" spans="1:1" x14ac:dyDescent="0.25">
      <c r="A74676" s="4"/>
    </row>
    <row r="74677" spans="1:1" x14ac:dyDescent="0.25">
      <c r="A74677" s="4"/>
    </row>
    <row r="74678" spans="1:1" x14ac:dyDescent="0.25">
      <c r="A74678" s="4"/>
    </row>
    <row r="74679" spans="1:1" x14ac:dyDescent="0.25">
      <c r="A74679" s="4"/>
    </row>
    <row r="74680" spans="1:1" x14ac:dyDescent="0.25">
      <c r="A74680" s="4"/>
    </row>
    <row r="74681" spans="1:1" x14ac:dyDescent="0.25">
      <c r="A74681" s="4"/>
    </row>
    <row r="74682" spans="1:1" x14ac:dyDescent="0.25">
      <c r="A74682" s="4"/>
    </row>
    <row r="74683" spans="1:1" x14ac:dyDescent="0.25">
      <c r="A74683" s="4"/>
    </row>
    <row r="74684" spans="1:1" x14ac:dyDescent="0.25">
      <c r="A74684" s="4"/>
    </row>
    <row r="74685" spans="1:1" x14ac:dyDescent="0.25">
      <c r="A74685" s="4"/>
    </row>
    <row r="74686" spans="1:1" x14ac:dyDescent="0.25">
      <c r="A74686" s="4"/>
    </row>
    <row r="74687" spans="1:1" x14ac:dyDescent="0.25">
      <c r="A74687" s="4"/>
    </row>
    <row r="74688" spans="1:1" x14ac:dyDescent="0.25">
      <c r="A74688" s="4"/>
    </row>
    <row r="74689" spans="1:1" x14ac:dyDescent="0.25">
      <c r="A74689" s="4"/>
    </row>
    <row r="74690" spans="1:1" x14ac:dyDescent="0.25">
      <c r="A74690" s="4"/>
    </row>
    <row r="74691" spans="1:1" x14ac:dyDescent="0.25">
      <c r="A74691" s="4"/>
    </row>
    <row r="74692" spans="1:1" x14ac:dyDescent="0.25">
      <c r="A74692" s="4"/>
    </row>
    <row r="74693" spans="1:1" x14ac:dyDescent="0.25">
      <c r="A74693" s="4"/>
    </row>
    <row r="74694" spans="1:1" x14ac:dyDescent="0.25">
      <c r="A74694" s="4"/>
    </row>
    <row r="74695" spans="1:1" x14ac:dyDescent="0.25">
      <c r="A74695" s="4"/>
    </row>
    <row r="74696" spans="1:1" x14ac:dyDescent="0.25">
      <c r="A74696" s="4"/>
    </row>
    <row r="74697" spans="1:1" x14ac:dyDescent="0.25">
      <c r="A74697" s="4"/>
    </row>
    <row r="74698" spans="1:1" x14ac:dyDescent="0.25">
      <c r="A74698" s="4"/>
    </row>
    <row r="74699" spans="1:1" x14ac:dyDescent="0.25">
      <c r="A74699" s="4"/>
    </row>
    <row r="74700" spans="1:1" x14ac:dyDescent="0.25">
      <c r="A74700" s="4"/>
    </row>
    <row r="74701" spans="1:1" x14ac:dyDescent="0.25">
      <c r="A74701" s="4"/>
    </row>
    <row r="74702" spans="1:1" x14ac:dyDescent="0.25">
      <c r="A74702" s="4"/>
    </row>
    <row r="74703" spans="1:1" x14ac:dyDescent="0.25">
      <c r="A74703" s="4"/>
    </row>
    <row r="74704" spans="1:1" x14ac:dyDescent="0.25">
      <c r="A74704" s="4"/>
    </row>
    <row r="74705" spans="1:1" x14ac:dyDescent="0.25">
      <c r="A74705" s="4"/>
    </row>
    <row r="74706" spans="1:1" x14ac:dyDescent="0.25">
      <c r="A74706" s="4"/>
    </row>
    <row r="74707" spans="1:1" x14ac:dyDescent="0.25">
      <c r="A74707" s="4"/>
    </row>
    <row r="74708" spans="1:1" x14ac:dyDescent="0.25">
      <c r="A74708" s="4"/>
    </row>
    <row r="74709" spans="1:1" x14ac:dyDescent="0.25">
      <c r="A74709" s="4"/>
    </row>
    <row r="74710" spans="1:1" x14ac:dyDescent="0.25">
      <c r="A74710" s="4"/>
    </row>
    <row r="74711" spans="1:1" x14ac:dyDescent="0.25">
      <c r="A74711" s="4"/>
    </row>
    <row r="74712" spans="1:1" x14ac:dyDescent="0.25">
      <c r="A74712" s="4"/>
    </row>
    <row r="74713" spans="1:1" x14ac:dyDescent="0.25">
      <c r="A74713" s="4"/>
    </row>
    <row r="74714" spans="1:1" x14ac:dyDescent="0.25">
      <c r="A74714" s="4"/>
    </row>
    <row r="74715" spans="1:1" x14ac:dyDescent="0.25">
      <c r="A74715" s="4"/>
    </row>
    <row r="74716" spans="1:1" x14ac:dyDescent="0.25">
      <c r="A74716" s="4"/>
    </row>
    <row r="74717" spans="1:1" x14ac:dyDescent="0.25">
      <c r="A74717" s="4"/>
    </row>
    <row r="74718" spans="1:1" x14ac:dyDescent="0.25">
      <c r="A74718" s="4"/>
    </row>
    <row r="74719" spans="1:1" x14ac:dyDescent="0.25">
      <c r="A74719" s="4"/>
    </row>
    <row r="74720" spans="1:1" x14ac:dyDescent="0.25">
      <c r="A74720" s="4"/>
    </row>
    <row r="74721" spans="1:1" x14ac:dyDescent="0.25">
      <c r="A74721" s="4"/>
    </row>
    <row r="74722" spans="1:1" x14ac:dyDescent="0.25">
      <c r="A74722" s="4"/>
    </row>
    <row r="74723" spans="1:1" x14ac:dyDescent="0.25">
      <c r="A74723" s="4"/>
    </row>
    <row r="74724" spans="1:1" x14ac:dyDescent="0.25">
      <c r="A74724" s="4"/>
    </row>
    <row r="74725" spans="1:1" x14ac:dyDescent="0.25">
      <c r="A74725" s="4"/>
    </row>
    <row r="74726" spans="1:1" x14ac:dyDescent="0.25">
      <c r="A74726" s="4"/>
    </row>
    <row r="74727" spans="1:1" x14ac:dyDescent="0.25">
      <c r="A74727" s="4"/>
    </row>
    <row r="74728" spans="1:1" x14ac:dyDescent="0.25">
      <c r="A74728" s="4"/>
    </row>
    <row r="74729" spans="1:1" x14ac:dyDescent="0.25">
      <c r="A74729" s="4"/>
    </row>
    <row r="74730" spans="1:1" x14ac:dyDescent="0.25">
      <c r="A74730" s="4"/>
    </row>
    <row r="74731" spans="1:1" x14ac:dyDescent="0.25">
      <c r="A74731" s="4"/>
    </row>
    <row r="74732" spans="1:1" x14ac:dyDescent="0.25">
      <c r="A74732" s="4"/>
    </row>
    <row r="74733" spans="1:1" x14ac:dyDescent="0.25">
      <c r="A74733" s="4"/>
    </row>
    <row r="74734" spans="1:1" x14ac:dyDescent="0.25">
      <c r="A74734" s="4"/>
    </row>
    <row r="74735" spans="1:1" x14ac:dyDescent="0.25">
      <c r="A74735" s="4"/>
    </row>
    <row r="74736" spans="1:1" x14ac:dyDescent="0.25">
      <c r="A74736" s="4"/>
    </row>
    <row r="74737" spans="1:1" x14ac:dyDescent="0.25">
      <c r="A74737" s="4"/>
    </row>
    <row r="74738" spans="1:1" x14ac:dyDescent="0.25">
      <c r="A74738" s="4"/>
    </row>
    <row r="74739" spans="1:1" x14ac:dyDescent="0.25">
      <c r="A74739" s="4"/>
    </row>
    <row r="74740" spans="1:1" x14ac:dyDescent="0.25">
      <c r="A74740" s="4"/>
    </row>
    <row r="74741" spans="1:1" x14ac:dyDescent="0.25">
      <c r="A74741" s="4"/>
    </row>
    <row r="74742" spans="1:1" x14ac:dyDescent="0.25">
      <c r="A74742" s="4"/>
    </row>
    <row r="74743" spans="1:1" x14ac:dyDescent="0.25">
      <c r="A74743" s="4"/>
    </row>
    <row r="74744" spans="1:1" x14ac:dyDescent="0.25">
      <c r="A74744" s="4"/>
    </row>
    <row r="74745" spans="1:1" x14ac:dyDescent="0.25">
      <c r="A74745" s="4"/>
    </row>
    <row r="74746" spans="1:1" x14ac:dyDescent="0.25">
      <c r="A74746" s="4"/>
    </row>
    <row r="74747" spans="1:1" x14ac:dyDescent="0.25">
      <c r="A74747" s="4"/>
    </row>
    <row r="74748" spans="1:1" x14ac:dyDescent="0.25">
      <c r="A74748" s="4"/>
    </row>
    <row r="74749" spans="1:1" x14ac:dyDescent="0.25">
      <c r="A74749" s="4"/>
    </row>
    <row r="74750" spans="1:1" x14ac:dyDescent="0.25">
      <c r="A74750" s="4"/>
    </row>
    <row r="74751" spans="1:1" x14ac:dyDescent="0.25">
      <c r="A74751" s="4"/>
    </row>
    <row r="74752" spans="1:1" x14ac:dyDescent="0.25">
      <c r="A74752" s="4"/>
    </row>
    <row r="74753" spans="1:1" x14ac:dyDescent="0.25">
      <c r="A74753" s="4"/>
    </row>
    <row r="74754" spans="1:1" x14ac:dyDescent="0.25">
      <c r="A74754" s="4"/>
    </row>
    <row r="74755" spans="1:1" x14ac:dyDescent="0.25">
      <c r="A74755" s="4"/>
    </row>
    <row r="74756" spans="1:1" x14ac:dyDescent="0.25">
      <c r="A74756" s="4"/>
    </row>
    <row r="74757" spans="1:1" x14ac:dyDescent="0.25">
      <c r="A74757" s="4"/>
    </row>
    <row r="74758" spans="1:1" x14ac:dyDescent="0.25">
      <c r="A74758" s="4"/>
    </row>
    <row r="74759" spans="1:1" x14ac:dyDescent="0.25">
      <c r="A74759" s="4"/>
    </row>
    <row r="74760" spans="1:1" x14ac:dyDescent="0.25">
      <c r="A74760" s="4"/>
    </row>
    <row r="74761" spans="1:1" x14ac:dyDescent="0.25">
      <c r="A74761" s="4"/>
    </row>
    <row r="74762" spans="1:1" x14ac:dyDescent="0.25">
      <c r="A74762" s="4"/>
    </row>
    <row r="74763" spans="1:1" x14ac:dyDescent="0.25">
      <c r="A74763" s="4"/>
    </row>
    <row r="74764" spans="1:1" x14ac:dyDescent="0.25">
      <c r="A74764" s="4"/>
    </row>
    <row r="74765" spans="1:1" x14ac:dyDescent="0.25">
      <c r="A74765" s="4"/>
    </row>
    <row r="74766" spans="1:1" x14ac:dyDescent="0.25">
      <c r="A74766" s="4"/>
    </row>
    <row r="74767" spans="1:1" x14ac:dyDescent="0.25">
      <c r="A74767" s="4"/>
    </row>
    <row r="74768" spans="1:1" x14ac:dyDescent="0.25">
      <c r="A74768" s="4"/>
    </row>
    <row r="74769" spans="1:1" x14ac:dyDescent="0.25">
      <c r="A74769" s="4"/>
    </row>
    <row r="74770" spans="1:1" x14ac:dyDescent="0.25">
      <c r="A74770" s="4"/>
    </row>
    <row r="74771" spans="1:1" x14ac:dyDescent="0.25">
      <c r="A74771" s="4"/>
    </row>
    <row r="74772" spans="1:1" x14ac:dyDescent="0.25">
      <c r="A74772" s="4"/>
    </row>
    <row r="74773" spans="1:1" x14ac:dyDescent="0.25">
      <c r="A74773" s="4"/>
    </row>
    <row r="74774" spans="1:1" x14ac:dyDescent="0.25">
      <c r="A74774" s="4"/>
    </row>
    <row r="74775" spans="1:1" x14ac:dyDescent="0.25">
      <c r="A74775" s="4"/>
    </row>
    <row r="74776" spans="1:1" x14ac:dyDescent="0.25">
      <c r="A74776" s="4"/>
    </row>
    <row r="74777" spans="1:1" x14ac:dyDescent="0.25">
      <c r="A74777" s="4"/>
    </row>
    <row r="74778" spans="1:1" x14ac:dyDescent="0.25">
      <c r="A74778" s="4"/>
    </row>
    <row r="74779" spans="1:1" x14ac:dyDescent="0.25">
      <c r="A74779" s="4"/>
    </row>
    <row r="74780" spans="1:1" x14ac:dyDescent="0.25">
      <c r="A74780" s="4"/>
    </row>
    <row r="74781" spans="1:1" x14ac:dyDescent="0.25">
      <c r="A74781" s="4"/>
    </row>
    <row r="74782" spans="1:1" x14ac:dyDescent="0.25">
      <c r="A74782" s="4"/>
    </row>
    <row r="74783" spans="1:1" x14ac:dyDescent="0.25">
      <c r="A74783" s="4"/>
    </row>
    <row r="74784" spans="1:1" x14ac:dyDescent="0.25">
      <c r="A74784" s="4"/>
    </row>
    <row r="74785" spans="1:1" x14ac:dyDescent="0.25">
      <c r="A74785" s="4"/>
    </row>
    <row r="74786" spans="1:1" x14ac:dyDescent="0.25">
      <c r="A74786" s="4"/>
    </row>
    <row r="74787" spans="1:1" x14ac:dyDescent="0.25">
      <c r="A74787" s="4"/>
    </row>
    <row r="74788" spans="1:1" x14ac:dyDescent="0.25">
      <c r="A74788" s="4"/>
    </row>
    <row r="74789" spans="1:1" x14ac:dyDescent="0.25">
      <c r="A74789" s="4"/>
    </row>
    <row r="74790" spans="1:1" x14ac:dyDescent="0.25">
      <c r="A74790" s="4"/>
    </row>
    <row r="74791" spans="1:1" x14ac:dyDescent="0.25">
      <c r="A74791" s="4"/>
    </row>
    <row r="74792" spans="1:1" x14ac:dyDescent="0.25">
      <c r="A74792" s="4"/>
    </row>
    <row r="74793" spans="1:1" x14ac:dyDescent="0.25">
      <c r="A74793" s="4"/>
    </row>
    <row r="74794" spans="1:1" x14ac:dyDescent="0.25">
      <c r="A74794" s="4"/>
    </row>
    <row r="74795" spans="1:1" x14ac:dyDescent="0.25">
      <c r="A74795" s="4"/>
    </row>
    <row r="74796" spans="1:1" x14ac:dyDescent="0.25">
      <c r="A74796" s="4"/>
    </row>
    <row r="74797" spans="1:1" x14ac:dyDescent="0.25">
      <c r="A74797" s="4"/>
    </row>
    <row r="74798" spans="1:1" x14ac:dyDescent="0.25">
      <c r="A74798" s="4"/>
    </row>
    <row r="74799" spans="1:1" x14ac:dyDescent="0.25">
      <c r="A74799" s="4"/>
    </row>
    <row r="74800" spans="1:1" x14ac:dyDescent="0.25">
      <c r="A74800" s="4"/>
    </row>
    <row r="74801" spans="1:1" x14ac:dyDescent="0.25">
      <c r="A74801" s="4"/>
    </row>
    <row r="74802" spans="1:1" x14ac:dyDescent="0.25">
      <c r="A74802" s="4"/>
    </row>
    <row r="74803" spans="1:1" x14ac:dyDescent="0.25">
      <c r="A74803" s="4"/>
    </row>
    <row r="74804" spans="1:1" x14ac:dyDescent="0.25">
      <c r="A74804" s="4"/>
    </row>
    <row r="74805" spans="1:1" x14ac:dyDescent="0.25">
      <c r="A74805" s="4"/>
    </row>
    <row r="74806" spans="1:1" x14ac:dyDescent="0.25">
      <c r="A74806" s="4"/>
    </row>
    <row r="74807" spans="1:1" x14ac:dyDescent="0.25">
      <c r="A74807" s="4"/>
    </row>
    <row r="74808" spans="1:1" x14ac:dyDescent="0.25">
      <c r="A74808" s="4"/>
    </row>
    <row r="74809" spans="1:1" x14ac:dyDescent="0.25">
      <c r="A74809" s="4"/>
    </row>
    <row r="74810" spans="1:1" x14ac:dyDescent="0.25">
      <c r="A74810" s="4"/>
    </row>
    <row r="74811" spans="1:1" x14ac:dyDescent="0.25">
      <c r="A74811" s="4"/>
    </row>
    <row r="74812" spans="1:1" x14ac:dyDescent="0.25">
      <c r="A74812" s="4"/>
    </row>
    <row r="74813" spans="1:1" x14ac:dyDescent="0.25">
      <c r="A74813" s="4"/>
    </row>
    <row r="74814" spans="1:1" x14ac:dyDescent="0.25">
      <c r="A74814" s="4"/>
    </row>
    <row r="74815" spans="1:1" x14ac:dyDescent="0.25">
      <c r="A74815" s="4"/>
    </row>
    <row r="74816" spans="1:1" x14ac:dyDescent="0.25">
      <c r="A74816" s="4"/>
    </row>
    <row r="74817" spans="1:1" x14ac:dyDescent="0.25">
      <c r="A74817" s="4"/>
    </row>
    <row r="74818" spans="1:1" x14ac:dyDescent="0.25">
      <c r="A74818" s="4"/>
    </row>
    <row r="74819" spans="1:1" x14ac:dyDescent="0.25">
      <c r="A74819" s="4"/>
    </row>
    <row r="74820" spans="1:1" x14ac:dyDescent="0.25">
      <c r="A74820" s="4"/>
    </row>
    <row r="74821" spans="1:1" x14ac:dyDescent="0.25">
      <c r="A74821" s="4"/>
    </row>
    <row r="74822" spans="1:1" x14ac:dyDescent="0.25">
      <c r="A74822" s="4"/>
    </row>
    <row r="74823" spans="1:1" x14ac:dyDescent="0.25">
      <c r="A74823" s="4"/>
    </row>
    <row r="74824" spans="1:1" x14ac:dyDescent="0.25">
      <c r="A74824" s="4"/>
    </row>
    <row r="74825" spans="1:1" x14ac:dyDescent="0.25">
      <c r="A74825" s="4"/>
    </row>
    <row r="74826" spans="1:1" x14ac:dyDescent="0.25">
      <c r="A74826" s="4"/>
    </row>
    <row r="74827" spans="1:1" x14ac:dyDescent="0.25">
      <c r="A74827" s="4"/>
    </row>
    <row r="74828" spans="1:1" x14ac:dyDescent="0.25">
      <c r="A74828" s="4"/>
    </row>
    <row r="74829" spans="1:1" x14ac:dyDescent="0.25">
      <c r="A74829" s="4"/>
    </row>
    <row r="74830" spans="1:1" x14ac:dyDescent="0.25">
      <c r="A74830" s="4"/>
    </row>
    <row r="74831" spans="1:1" x14ac:dyDescent="0.25">
      <c r="A74831" s="4"/>
    </row>
    <row r="74832" spans="1:1" x14ac:dyDescent="0.25">
      <c r="A74832" s="4"/>
    </row>
    <row r="74833" spans="1:1" x14ac:dyDescent="0.25">
      <c r="A74833" s="4"/>
    </row>
    <row r="74834" spans="1:1" x14ac:dyDescent="0.25">
      <c r="A74834" s="4"/>
    </row>
    <row r="74835" spans="1:1" x14ac:dyDescent="0.25">
      <c r="A74835" s="4"/>
    </row>
    <row r="74836" spans="1:1" x14ac:dyDescent="0.25">
      <c r="A74836" s="4"/>
    </row>
    <row r="74837" spans="1:1" x14ac:dyDescent="0.25">
      <c r="A74837" s="4"/>
    </row>
    <row r="74838" spans="1:1" x14ac:dyDescent="0.25">
      <c r="A74838" s="4"/>
    </row>
    <row r="74839" spans="1:1" x14ac:dyDescent="0.25">
      <c r="A74839" s="4"/>
    </row>
    <row r="74840" spans="1:1" x14ac:dyDescent="0.25">
      <c r="A74840" s="4"/>
    </row>
    <row r="74841" spans="1:1" x14ac:dyDescent="0.25">
      <c r="A74841" s="4"/>
    </row>
    <row r="74842" spans="1:1" x14ac:dyDescent="0.25">
      <c r="A74842" s="4"/>
    </row>
    <row r="74843" spans="1:1" x14ac:dyDescent="0.25">
      <c r="A74843" s="4"/>
    </row>
    <row r="74844" spans="1:1" x14ac:dyDescent="0.25">
      <c r="A74844" s="4"/>
    </row>
    <row r="74845" spans="1:1" x14ac:dyDescent="0.25">
      <c r="A74845" s="4"/>
    </row>
    <row r="74846" spans="1:1" x14ac:dyDescent="0.25">
      <c r="A74846" s="4"/>
    </row>
    <row r="74847" spans="1:1" x14ac:dyDescent="0.25">
      <c r="A74847" s="4"/>
    </row>
    <row r="74848" spans="1:1" x14ac:dyDescent="0.25">
      <c r="A74848" s="4"/>
    </row>
    <row r="74849" spans="1:1" x14ac:dyDescent="0.25">
      <c r="A74849" s="4"/>
    </row>
    <row r="74850" spans="1:1" x14ac:dyDescent="0.25">
      <c r="A74850" s="4"/>
    </row>
    <row r="74851" spans="1:1" x14ac:dyDescent="0.25">
      <c r="A74851" s="4"/>
    </row>
    <row r="74852" spans="1:1" x14ac:dyDescent="0.25">
      <c r="A74852" s="4"/>
    </row>
    <row r="74853" spans="1:1" x14ac:dyDescent="0.25">
      <c r="A74853" s="4"/>
    </row>
    <row r="74854" spans="1:1" x14ac:dyDescent="0.25">
      <c r="A74854" s="4"/>
    </row>
    <row r="74855" spans="1:1" x14ac:dyDescent="0.25">
      <c r="A74855" s="4"/>
    </row>
    <row r="74856" spans="1:1" x14ac:dyDescent="0.25">
      <c r="A74856" s="4"/>
    </row>
    <row r="74857" spans="1:1" x14ac:dyDescent="0.25">
      <c r="A74857" s="4"/>
    </row>
    <row r="74858" spans="1:1" x14ac:dyDescent="0.25">
      <c r="A74858" s="4"/>
    </row>
    <row r="74859" spans="1:1" x14ac:dyDescent="0.25">
      <c r="A74859" s="4"/>
    </row>
    <row r="74860" spans="1:1" x14ac:dyDescent="0.25">
      <c r="A74860" s="4"/>
    </row>
    <row r="74861" spans="1:1" x14ac:dyDescent="0.25">
      <c r="A74861" s="4"/>
    </row>
    <row r="74862" spans="1:1" x14ac:dyDescent="0.25">
      <c r="A74862" s="4"/>
    </row>
    <row r="74863" spans="1:1" x14ac:dyDescent="0.25">
      <c r="A74863" s="4"/>
    </row>
    <row r="74864" spans="1:1" x14ac:dyDescent="0.25">
      <c r="A74864" s="4"/>
    </row>
    <row r="74865" spans="1:1" x14ac:dyDescent="0.25">
      <c r="A74865" s="4"/>
    </row>
    <row r="74866" spans="1:1" x14ac:dyDescent="0.25">
      <c r="A74866" s="4"/>
    </row>
    <row r="74867" spans="1:1" x14ac:dyDescent="0.25">
      <c r="A74867" s="4"/>
    </row>
    <row r="74868" spans="1:1" x14ac:dyDescent="0.25">
      <c r="A74868" s="4"/>
    </row>
    <row r="74869" spans="1:1" x14ac:dyDescent="0.25">
      <c r="A74869" s="4"/>
    </row>
    <row r="74870" spans="1:1" x14ac:dyDescent="0.25">
      <c r="A74870" s="4"/>
    </row>
    <row r="74871" spans="1:1" x14ac:dyDescent="0.25">
      <c r="A74871" s="4"/>
    </row>
    <row r="74872" spans="1:1" x14ac:dyDescent="0.25">
      <c r="A74872" s="4"/>
    </row>
    <row r="74873" spans="1:1" x14ac:dyDescent="0.25">
      <c r="A74873" s="4"/>
    </row>
    <row r="74874" spans="1:1" x14ac:dyDescent="0.25">
      <c r="A74874" s="4"/>
    </row>
    <row r="74875" spans="1:1" x14ac:dyDescent="0.25">
      <c r="A74875" s="4"/>
    </row>
    <row r="74876" spans="1:1" x14ac:dyDescent="0.25">
      <c r="A74876" s="4"/>
    </row>
    <row r="74877" spans="1:1" x14ac:dyDescent="0.25">
      <c r="A74877" s="4"/>
    </row>
    <row r="74878" spans="1:1" x14ac:dyDescent="0.25">
      <c r="A74878" s="4"/>
    </row>
    <row r="74879" spans="1:1" x14ac:dyDescent="0.25">
      <c r="A74879" s="4"/>
    </row>
    <row r="74880" spans="1:1" x14ac:dyDescent="0.25">
      <c r="A74880" s="4"/>
    </row>
    <row r="74881" spans="1:1" x14ac:dyDescent="0.25">
      <c r="A74881" s="4"/>
    </row>
    <row r="74882" spans="1:1" x14ac:dyDescent="0.25">
      <c r="A74882" s="4"/>
    </row>
    <row r="74883" spans="1:1" x14ac:dyDescent="0.25">
      <c r="A74883" s="4"/>
    </row>
    <row r="74884" spans="1:1" x14ac:dyDescent="0.25">
      <c r="A74884" s="4"/>
    </row>
    <row r="74885" spans="1:1" x14ac:dyDescent="0.25">
      <c r="A74885" s="4"/>
    </row>
    <row r="74886" spans="1:1" x14ac:dyDescent="0.25">
      <c r="A74886" s="4"/>
    </row>
    <row r="74887" spans="1:1" x14ac:dyDescent="0.25">
      <c r="A74887" s="4"/>
    </row>
    <row r="74888" spans="1:1" x14ac:dyDescent="0.25">
      <c r="A74888" s="4"/>
    </row>
    <row r="74889" spans="1:1" x14ac:dyDescent="0.25">
      <c r="A74889" s="4"/>
    </row>
    <row r="74890" spans="1:1" x14ac:dyDescent="0.25">
      <c r="A74890" s="4"/>
    </row>
    <row r="74891" spans="1:1" x14ac:dyDescent="0.25">
      <c r="A74891" s="4"/>
    </row>
    <row r="74892" spans="1:1" x14ac:dyDescent="0.25">
      <c r="A74892" s="4"/>
    </row>
    <row r="74893" spans="1:1" x14ac:dyDescent="0.25">
      <c r="A74893" s="4"/>
    </row>
    <row r="74894" spans="1:1" x14ac:dyDescent="0.25">
      <c r="A74894" s="4"/>
    </row>
    <row r="74895" spans="1:1" x14ac:dyDescent="0.25">
      <c r="A74895" s="4"/>
    </row>
    <row r="74896" spans="1:1" x14ac:dyDescent="0.25">
      <c r="A74896" s="4"/>
    </row>
    <row r="74897" spans="1:1" x14ac:dyDescent="0.25">
      <c r="A74897" s="4"/>
    </row>
    <row r="74898" spans="1:1" x14ac:dyDescent="0.25">
      <c r="A74898" s="4"/>
    </row>
    <row r="74899" spans="1:1" x14ac:dyDescent="0.25">
      <c r="A74899" s="4"/>
    </row>
    <row r="74900" spans="1:1" x14ac:dyDescent="0.25">
      <c r="A74900" s="4"/>
    </row>
    <row r="74901" spans="1:1" x14ac:dyDescent="0.25">
      <c r="A74901" s="4"/>
    </row>
    <row r="74902" spans="1:1" x14ac:dyDescent="0.25">
      <c r="A74902" s="4"/>
    </row>
    <row r="74903" spans="1:1" x14ac:dyDescent="0.25">
      <c r="A74903" s="4"/>
    </row>
    <row r="74904" spans="1:1" x14ac:dyDescent="0.25">
      <c r="A74904" s="4"/>
    </row>
    <row r="74905" spans="1:1" x14ac:dyDescent="0.25">
      <c r="A74905" s="4"/>
    </row>
    <row r="74906" spans="1:1" x14ac:dyDescent="0.25">
      <c r="A74906" s="4"/>
    </row>
    <row r="74907" spans="1:1" x14ac:dyDescent="0.25">
      <c r="A74907" s="4"/>
    </row>
    <row r="74908" spans="1:1" x14ac:dyDescent="0.25">
      <c r="A74908" s="4"/>
    </row>
    <row r="74909" spans="1:1" x14ac:dyDescent="0.25">
      <c r="A74909" s="4"/>
    </row>
    <row r="74910" spans="1:1" x14ac:dyDescent="0.25">
      <c r="A74910" s="4"/>
    </row>
    <row r="74911" spans="1:1" x14ac:dyDescent="0.25">
      <c r="A74911" s="4"/>
    </row>
    <row r="74912" spans="1:1" x14ac:dyDescent="0.25">
      <c r="A74912" s="4"/>
    </row>
    <row r="74913" spans="1:1" x14ac:dyDescent="0.25">
      <c r="A74913" s="4"/>
    </row>
    <row r="74914" spans="1:1" x14ac:dyDescent="0.25">
      <c r="A74914" s="4"/>
    </row>
    <row r="74915" spans="1:1" x14ac:dyDescent="0.25">
      <c r="A74915" s="4"/>
    </row>
    <row r="74916" spans="1:1" x14ac:dyDescent="0.25">
      <c r="A74916" s="4"/>
    </row>
    <row r="74917" spans="1:1" x14ac:dyDescent="0.25">
      <c r="A74917" s="4"/>
    </row>
    <row r="74918" spans="1:1" x14ac:dyDescent="0.25">
      <c r="A74918" s="4"/>
    </row>
    <row r="74919" spans="1:1" x14ac:dyDescent="0.25">
      <c r="A74919" s="4"/>
    </row>
    <row r="74920" spans="1:1" x14ac:dyDescent="0.25">
      <c r="A74920" s="4"/>
    </row>
    <row r="74921" spans="1:1" x14ac:dyDescent="0.25">
      <c r="A74921" s="4"/>
    </row>
    <row r="74922" spans="1:1" x14ac:dyDescent="0.25">
      <c r="A74922" s="4"/>
    </row>
    <row r="74923" spans="1:1" x14ac:dyDescent="0.25">
      <c r="A74923" s="4"/>
    </row>
    <row r="74924" spans="1:1" x14ac:dyDescent="0.25">
      <c r="A74924" s="4"/>
    </row>
    <row r="74925" spans="1:1" x14ac:dyDescent="0.25">
      <c r="A74925" s="4"/>
    </row>
    <row r="74926" spans="1:1" x14ac:dyDescent="0.25">
      <c r="A74926" s="4"/>
    </row>
    <row r="74927" spans="1:1" x14ac:dyDescent="0.25">
      <c r="A74927" s="4"/>
    </row>
    <row r="74928" spans="1:1" x14ac:dyDescent="0.25">
      <c r="A74928" s="4"/>
    </row>
    <row r="74929" spans="1:1" x14ac:dyDescent="0.25">
      <c r="A74929" s="4"/>
    </row>
    <row r="74930" spans="1:1" x14ac:dyDescent="0.25">
      <c r="A74930" s="4"/>
    </row>
    <row r="74931" spans="1:1" x14ac:dyDescent="0.25">
      <c r="A74931" s="4"/>
    </row>
    <row r="74932" spans="1:1" x14ac:dyDescent="0.25">
      <c r="A74932" s="4"/>
    </row>
    <row r="74933" spans="1:1" x14ac:dyDescent="0.25">
      <c r="A74933" s="4"/>
    </row>
    <row r="74934" spans="1:1" x14ac:dyDescent="0.25">
      <c r="A74934" s="4"/>
    </row>
    <row r="74935" spans="1:1" x14ac:dyDescent="0.25">
      <c r="A74935" s="4"/>
    </row>
    <row r="74936" spans="1:1" x14ac:dyDescent="0.25">
      <c r="A74936" s="4"/>
    </row>
    <row r="74937" spans="1:1" x14ac:dyDescent="0.25">
      <c r="A74937" s="4"/>
    </row>
    <row r="74938" spans="1:1" x14ac:dyDescent="0.25">
      <c r="A74938" s="4"/>
    </row>
    <row r="74939" spans="1:1" x14ac:dyDescent="0.25">
      <c r="A74939" s="4"/>
    </row>
    <row r="74940" spans="1:1" x14ac:dyDescent="0.25">
      <c r="A74940" s="4"/>
    </row>
    <row r="74941" spans="1:1" x14ac:dyDescent="0.25">
      <c r="A74941" s="4"/>
    </row>
    <row r="74942" spans="1:1" x14ac:dyDescent="0.25">
      <c r="A74942" s="4"/>
    </row>
    <row r="74943" spans="1:1" x14ac:dyDescent="0.25">
      <c r="A74943" s="4"/>
    </row>
    <row r="74944" spans="1:1" x14ac:dyDescent="0.25">
      <c r="A74944" s="4"/>
    </row>
    <row r="74945" spans="1:1" x14ac:dyDescent="0.25">
      <c r="A74945" s="4"/>
    </row>
    <row r="74946" spans="1:1" x14ac:dyDescent="0.25">
      <c r="A74946" s="4"/>
    </row>
    <row r="74947" spans="1:1" x14ac:dyDescent="0.25">
      <c r="A74947" s="4"/>
    </row>
    <row r="74948" spans="1:1" x14ac:dyDescent="0.25">
      <c r="A74948" s="4"/>
    </row>
    <row r="74949" spans="1:1" x14ac:dyDescent="0.25">
      <c r="A74949" s="4"/>
    </row>
    <row r="74950" spans="1:1" x14ac:dyDescent="0.25">
      <c r="A74950" s="4"/>
    </row>
    <row r="74951" spans="1:1" x14ac:dyDescent="0.25">
      <c r="A74951" s="4"/>
    </row>
    <row r="74952" spans="1:1" x14ac:dyDescent="0.25">
      <c r="A74952" s="4"/>
    </row>
    <row r="74953" spans="1:1" x14ac:dyDescent="0.25">
      <c r="A74953" s="4"/>
    </row>
    <row r="74954" spans="1:1" x14ac:dyDescent="0.25">
      <c r="A74954" s="4"/>
    </row>
    <row r="74955" spans="1:1" x14ac:dyDescent="0.25">
      <c r="A74955" s="4"/>
    </row>
    <row r="74956" spans="1:1" x14ac:dyDescent="0.25">
      <c r="A74956" s="4"/>
    </row>
    <row r="74957" spans="1:1" x14ac:dyDescent="0.25">
      <c r="A74957" s="4"/>
    </row>
    <row r="74958" spans="1:1" x14ac:dyDescent="0.25">
      <c r="A74958" s="4"/>
    </row>
    <row r="74959" spans="1:1" x14ac:dyDescent="0.25">
      <c r="A74959" s="4"/>
    </row>
    <row r="74960" spans="1:1" x14ac:dyDescent="0.25">
      <c r="A74960" s="4"/>
    </row>
    <row r="74961" spans="1:1" x14ac:dyDescent="0.25">
      <c r="A74961" s="4"/>
    </row>
    <row r="74962" spans="1:1" x14ac:dyDescent="0.25">
      <c r="A74962" s="4"/>
    </row>
    <row r="74963" spans="1:1" x14ac:dyDescent="0.25">
      <c r="A74963" s="4"/>
    </row>
    <row r="74964" spans="1:1" x14ac:dyDescent="0.25">
      <c r="A74964" s="4"/>
    </row>
    <row r="74965" spans="1:1" x14ac:dyDescent="0.25">
      <c r="A74965" s="4"/>
    </row>
    <row r="74966" spans="1:1" x14ac:dyDescent="0.25">
      <c r="A74966" s="4"/>
    </row>
    <row r="74967" spans="1:1" x14ac:dyDescent="0.25">
      <c r="A74967" s="4"/>
    </row>
    <row r="74968" spans="1:1" x14ac:dyDescent="0.25">
      <c r="A74968" s="4"/>
    </row>
    <row r="74969" spans="1:1" x14ac:dyDescent="0.25">
      <c r="A74969" s="4"/>
    </row>
    <row r="74970" spans="1:1" x14ac:dyDescent="0.25">
      <c r="A74970" s="4"/>
    </row>
    <row r="74971" spans="1:1" x14ac:dyDescent="0.25">
      <c r="A74971" s="4"/>
    </row>
    <row r="74972" spans="1:1" x14ac:dyDescent="0.25">
      <c r="A74972" s="4"/>
    </row>
    <row r="74973" spans="1:1" x14ac:dyDescent="0.25">
      <c r="A74973" s="4"/>
    </row>
    <row r="74974" spans="1:1" x14ac:dyDescent="0.25">
      <c r="A74974" s="4"/>
    </row>
    <row r="74975" spans="1:1" x14ac:dyDescent="0.25">
      <c r="A74975" s="4"/>
    </row>
    <row r="74976" spans="1:1" x14ac:dyDescent="0.25">
      <c r="A74976" s="4"/>
    </row>
    <row r="74977" spans="1:1" x14ac:dyDescent="0.25">
      <c r="A74977" s="4"/>
    </row>
    <row r="74978" spans="1:1" x14ac:dyDescent="0.25">
      <c r="A74978" s="4"/>
    </row>
    <row r="74979" spans="1:1" x14ac:dyDescent="0.25">
      <c r="A74979" s="4"/>
    </row>
    <row r="74980" spans="1:1" x14ac:dyDescent="0.25">
      <c r="A74980" s="4"/>
    </row>
    <row r="74981" spans="1:1" x14ac:dyDescent="0.25">
      <c r="A74981" s="4"/>
    </row>
    <row r="74982" spans="1:1" x14ac:dyDescent="0.25">
      <c r="A74982" s="4"/>
    </row>
    <row r="74983" spans="1:1" x14ac:dyDescent="0.25">
      <c r="A74983" s="4"/>
    </row>
    <row r="74984" spans="1:1" x14ac:dyDescent="0.25">
      <c r="A74984" s="4"/>
    </row>
    <row r="74985" spans="1:1" x14ac:dyDescent="0.25">
      <c r="A74985" s="4"/>
    </row>
    <row r="74986" spans="1:1" x14ac:dyDescent="0.25">
      <c r="A74986" s="4"/>
    </row>
    <row r="74987" spans="1:1" x14ac:dyDescent="0.25">
      <c r="A74987" s="4"/>
    </row>
    <row r="74988" spans="1:1" x14ac:dyDescent="0.25">
      <c r="A74988" s="4"/>
    </row>
    <row r="74989" spans="1:1" x14ac:dyDescent="0.25">
      <c r="A74989" s="4"/>
    </row>
    <row r="74990" spans="1:1" x14ac:dyDescent="0.25">
      <c r="A74990" s="4"/>
    </row>
    <row r="74991" spans="1:1" x14ac:dyDescent="0.25">
      <c r="A74991" s="4"/>
    </row>
    <row r="74992" spans="1:1" x14ac:dyDescent="0.25">
      <c r="A74992" s="4"/>
    </row>
    <row r="74993" spans="1:1" x14ac:dyDescent="0.25">
      <c r="A74993" s="4"/>
    </row>
    <row r="74994" spans="1:1" x14ac:dyDescent="0.25">
      <c r="A74994" s="4"/>
    </row>
    <row r="74995" spans="1:1" x14ac:dyDescent="0.25">
      <c r="A74995" s="4"/>
    </row>
    <row r="74996" spans="1:1" x14ac:dyDescent="0.25">
      <c r="A74996" s="4"/>
    </row>
    <row r="74997" spans="1:1" x14ac:dyDescent="0.25">
      <c r="A74997" s="4"/>
    </row>
    <row r="74998" spans="1:1" x14ac:dyDescent="0.25">
      <c r="A74998" s="4"/>
    </row>
    <row r="74999" spans="1:1" x14ac:dyDescent="0.25">
      <c r="A74999" s="4"/>
    </row>
    <row r="75000" spans="1:1" x14ac:dyDescent="0.25">
      <c r="A75000" s="4"/>
    </row>
    <row r="75001" spans="1:1" x14ac:dyDescent="0.25">
      <c r="A75001" s="4"/>
    </row>
    <row r="75002" spans="1:1" x14ac:dyDescent="0.25">
      <c r="A75002" s="4"/>
    </row>
    <row r="75003" spans="1:1" x14ac:dyDescent="0.25">
      <c r="A75003" s="4"/>
    </row>
    <row r="75004" spans="1:1" x14ac:dyDescent="0.25">
      <c r="A75004" s="4"/>
    </row>
    <row r="75005" spans="1:1" x14ac:dyDescent="0.25">
      <c r="A75005" s="4"/>
    </row>
    <row r="75006" spans="1:1" x14ac:dyDescent="0.25">
      <c r="A75006" s="4"/>
    </row>
    <row r="75007" spans="1:1" x14ac:dyDescent="0.25">
      <c r="A75007" s="4"/>
    </row>
    <row r="75008" spans="1:1" x14ac:dyDescent="0.25">
      <c r="A75008" s="4"/>
    </row>
    <row r="75009" spans="1:1" x14ac:dyDescent="0.25">
      <c r="A75009" s="4"/>
    </row>
    <row r="75010" spans="1:1" x14ac:dyDescent="0.25">
      <c r="A75010" s="4"/>
    </row>
    <row r="75011" spans="1:1" x14ac:dyDescent="0.25">
      <c r="A75011" s="4"/>
    </row>
    <row r="75012" spans="1:1" x14ac:dyDescent="0.25">
      <c r="A75012" s="4"/>
    </row>
    <row r="75013" spans="1:1" x14ac:dyDescent="0.25">
      <c r="A75013" s="4"/>
    </row>
    <row r="75014" spans="1:1" x14ac:dyDescent="0.25">
      <c r="A75014" s="4"/>
    </row>
    <row r="75015" spans="1:1" x14ac:dyDescent="0.25">
      <c r="A75015" s="4"/>
    </row>
    <row r="75016" spans="1:1" x14ac:dyDescent="0.25">
      <c r="A75016" s="4"/>
    </row>
    <row r="75017" spans="1:1" x14ac:dyDescent="0.25">
      <c r="A75017" s="4"/>
    </row>
    <row r="75018" spans="1:1" x14ac:dyDescent="0.25">
      <c r="A75018" s="4"/>
    </row>
    <row r="75019" spans="1:1" x14ac:dyDescent="0.25">
      <c r="A75019" s="4"/>
    </row>
    <row r="75020" spans="1:1" x14ac:dyDescent="0.25">
      <c r="A75020" s="4"/>
    </row>
    <row r="75021" spans="1:1" x14ac:dyDescent="0.25">
      <c r="A75021" s="4"/>
    </row>
    <row r="75022" spans="1:1" x14ac:dyDescent="0.25">
      <c r="A75022" s="4"/>
    </row>
    <row r="75023" spans="1:1" x14ac:dyDescent="0.25">
      <c r="A75023" s="4"/>
    </row>
    <row r="75024" spans="1:1" x14ac:dyDescent="0.25">
      <c r="A75024" s="4"/>
    </row>
    <row r="75025" spans="1:1" x14ac:dyDescent="0.25">
      <c r="A75025" s="4"/>
    </row>
    <row r="75026" spans="1:1" x14ac:dyDescent="0.25">
      <c r="A75026" s="4"/>
    </row>
    <row r="75027" spans="1:1" x14ac:dyDescent="0.25">
      <c r="A75027" s="4"/>
    </row>
    <row r="75028" spans="1:1" x14ac:dyDescent="0.25">
      <c r="A75028" s="4"/>
    </row>
    <row r="75029" spans="1:1" x14ac:dyDescent="0.25">
      <c r="A75029" s="4"/>
    </row>
    <row r="75030" spans="1:1" x14ac:dyDescent="0.25">
      <c r="A75030" s="4"/>
    </row>
    <row r="75031" spans="1:1" x14ac:dyDescent="0.25">
      <c r="A75031" s="4"/>
    </row>
    <row r="75032" spans="1:1" x14ac:dyDescent="0.25">
      <c r="A75032" s="4"/>
    </row>
    <row r="75033" spans="1:1" x14ac:dyDescent="0.25">
      <c r="A75033" s="4"/>
    </row>
    <row r="75034" spans="1:1" x14ac:dyDescent="0.25">
      <c r="A75034" s="4"/>
    </row>
    <row r="75035" spans="1:1" x14ac:dyDescent="0.25">
      <c r="A75035" s="4"/>
    </row>
    <row r="75036" spans="1:1" x14ac:dyDescent="0.25">
      <c r="A75036" s="4"/>
    </row>
    <row r="75037" spans="1:1" x14ac:dyDescent="0.25">
      <c r="A75037" s="4"/>
    </row>
    <row r="75038" spans="1:1" x14ac:dyDescent="0.25">
      <c r="A75038" s="4"/>
    </row>
    <row r="75039" spans="1:1" x14ac:dyDescent="0.25">
      <c r="A75039" s="4"/>
    </row>
    <row r="75040" spans="1:1" x14ac:dyDescent="0.25">
      <c r="A75040" s="4"/>
    </row>
    <row r="75041" spans="1:1" x14ac:dyDescent="0.25">
      <c r="A75041" s="4"/>
    </row>
    <row r="75042" spans="1:1" x14ac:dyDescent="0.25">
      <c r="A75042" s="4"/>
    </row>
    <row r="75043" spans="1:1" x14ac:dyDescent="0.25">
      <c r="A75043" s="4"/>
    </row>
    <row r="75044" spans="1:1" x14ac:dyDescent="0.25">
      <c r="A75044" s="4"/>
    </row>
    <row r="75045" spans="1:1" x14ac:dyDescent="0.25">
      <c r="A75045" s="4"/>
    </row>
    <row r="75046" spans="1:1" x14ac:dyDescent="0.25">
      <c r="A75046" s="4"/>
    </row>
    <row r="75047" spans="1:1" x14ac:dyDescent="0.25">
      <c r="A75047" s="4"/>
    </row>
    <row r="75048" spans="1:1" x14ac:dyDescent="0.25">
      <c r="A75048" s="4"/>
    </row>
    <row r="75049" spans="1:1" x14ac:dyDescent="0.25">
      <c r="A75049" s="4"/>
    </row>
    <row r="75050" spans="1:1" x14ac:dyDescent="0.25">
      <c r="A75050" s="4"/>
    </row>
    <row r="75051" spans="1:1" x14ac:dyDescent="0.25">
      <c r="A75051" s="4"/>
    </row>
    <row r="75052" spans="1:1" x14ac:dyDescent="0.25">
      <c r="A75052" s="4"/>
    </row>
    <row r="75053" spans="1:1" x14ac:dyDescent="0.25">
      <c r="A75053" s="4"/>
    </row>
    <row r="75054" spans="1:1" x14ac:dyDescent="0.25">
      <c r="A75054" s="4"/>
    </row>
    <row r="75055" spans="1:1" x14ac:dyDescent="0.25">
      <c r="A75055" s="4"/>
    </row>
    <row r="75056" spans="1:1" x14ac:dyDescent="0.25">
      <c r="A75056" s="4"/>
    </row>
    <row r="75057" spans="1:1" x14ac:dyDescent="0.25">
      <c r="A75057" s="4"/>
    </row>
    <row r="75058" spans="1:1" x14ac:dyDescent="0.25">
      <c r="A75058" s="4"/>
    </row>
    <row r="75059" spans="1:1" x14ac:dyDescent="0.25">
      <c r="A75059" s="4"/>
    </row>
    <row r="75060" spans="1:1" x14ac:dyDescent="0.25">
      <c r="A75060" s="4"/>
    </row>
    <row r="75061" spans="1:1" x14ac:dyDescent="0.25">
      <c r="A75061" s="4"/>
    </row>
    <row r="75062" spans="1:1" x14ac:dyDescent="0.25">
      <c r="A75062" s="4"/>
    </row>
    <row r="75063" spans="1:1" x14ac:dyDescent="0.25">
      <c r="A75063" s="4"/>
    </row>
    <row r="75064" spans="1:1" x14ac:dyDescent="0.25">
      <c r="A75064" s="4"/>
    </row>
    <row r="75065" spans="1:1" x14ac:dyDescent="0.25">
      <c r="A75065" s="4"/>
    </row>
    <row r="75066" spans="1:1" x14ac:dyDescent="0.25">
      <c r="A75066" s="4"/>
    </row>
    <row r="75067" spans="1:1" x14ac:dyDescent="0.25">
      <c r="A75067" s="4"/>
    </row>
    <row r="75068" spans="1:1" x14ac:dyDescent="0.25">
      <c r="A75068" s="4"/>
    </row>
    <row r="75069" spans="1:1" x14ac:dyDescent="0.25">
      <c r="A75069" s="4"/>
    </row>
    <row r="75070" spans="1:1" x14ac:dyDescent="0.25">
      <c r="A75070" s="4"/>
    </row>
    <row r="75071" spans="1:1" x14ac:dyDescent="0.25">
      <c r="A75071" s="4"/>
    </row>
    <row r="75072" spans="1:1" x14ac:dyDescent="0.25">
      <c r="A75072" s="4"/>
    </row>
    <row r="75073" spans="1:1" x14ac:dyDescent="0.25">
      <c r="A75073" s="4"/>
    </row>
    <row r="75074" spans="1:1" x14ac:dyDescent="0.25">
      <c r="A75074" s="4"/>
    </row>
    <row r="75075" spans="1:1" x14ac:dyDescent="0.25">
      <c r="A75075" s="4"/>
    </row>
    <row r="75076" spans="1:1" x14ac:dyDescent="0.25">
      <c r="A75076" s="4"/>
    </row>
    <row r="75077" spans="1:1" x14ac:dyDescent="0.25">
      <c r="A75077" s="4"/>
    </row>
    <row r="75078" spans="1:1" x14ac:dyDescent="0.25">
      <c r="A75078" s="4"/>
    </row>
    <row r="75079" spans="1:1" x14ac:dyDescent="0.25">
      <c r="A75079" s="4"/>
    </row>
    <row r="75080" spans="1:1" x14ac:dyDescent="0.25">
      <c r="A75080" s="4"/>
    </row>
    <row r="75081" spans="1:1" x14ac:dyDescent="0.25">
      <c r="A75081" s="4"/>
    </row>
    <row r="75082" spans="1:1" x14ac:dyDescent="0.25">
      <c r="A75082" s="4"/>
    </row>
    <row r="75083" spans="1:1" x14ac:dyDescent="0.25">
      <c r="A75083" s="4"/>
    </row>
    <row r="75084" spans="1:1" x14ac:dyDescent="0.25">
      <c r="A75084" s="4"/>
    </row>
    <row r="75085" spans="1:1" x14ac:dyDescent="0.25">
      <c r="A75085" s="4"/>
    </row>
    <row r="75086" spans="1:1" x14ac:dyDescent="0.25">
      <c r="A75086" s="4"/>
    </row>
    <row r="75087" spans="1:1" x14ac:dyDescent="0.25">
      <c r="A75087" s="4"/>
    </row>
    <row r="75088" spans="1:1" x14ac:dyDescent="0.25">
      <c r="A75088" s="4"/>
    </row>
    <row r="75089" spans="1:1" x14ac:dyDescent="0.25">
      <c r="A75089" s="4"/>
    </row>
    <row r="75090" spans="1:1" x14ac:dyDescent="0.25">
      <c r="A75090" s="4"/>
    </row>
    <row r="75091" spans="1:1" x14ac:dyDescent="0.25">
      <c r="A75091" s="4"/>
    </row>
    <row r="75092" spans="1:1" x14ac:dyDescent="0.25">
      <c r="A75092" s="4"/>
    </row>
    <row r="75093" spans="1:1" x14ac:dyDescent="0.25">
      <c r="A75093" s="4"/>
    </row>
    <row r="75094" spans="1:1" x14ac:dyDescent="0.25">
      <c r="A75094" s="4"/>
    </row>
    <row r="75095" spans="1:1" x14ac:dyDescent="0.25">
      <c r="A75095" s="4"/>
    </row>
    <row r="75096" spans="1:1" x14ac:dyDescent="0.25">
      <c r="A75096" s="4"/>
    </row>
    <row r="75097" spans="1:1" x14ac:dyDescent="0.25">
      <c r="A75097" s="4"/>
    </row>
    <row r="75098" spans="1:1" x14ac:dyDescent="0.25">
      <c r="A75098" s="4"/>
    </row>
    <row r="75099" spans="1:1" x14ac:dyDescent="0.25">
      <c r="A75099" s="4"/>
    </row>
    <row r="75100" spans="1:1" x14ac:dyDescent="0.25">
      <c r="A75100" s="4"/>
    </row>
    <row r="75101" spans="1:1" x14ac:dyDescent="0.25">
      <c r="A75101" s="4"/>
    </row>
    <row r="75102" spans="1:1" x14ac:dyDescent="0.25">
      <c r="A75102" s="4"/>
    </row>
    <row r="75103" spans="1:1" x14ac:dyDescent="0.25">
      <c r="A75103" s="4"/>
    </row>
    <row r="75104" spans="1:1" x14ac:dyDescent="0.25">
      <c r="A75104" s="4"/>
    </row>
    <row r="75105" spans="1:1" x14ac:dyDescent="0.25">
      <c r="A75105" s="4"/>
    </row>
    <row r="75106" spans="1:1" x14ac:dyDescent="0.25">
      <c r="A75106" s="4"/>
    </row>
    <row r="75107" spans="1:1" x14ac:dyDescent="0.25">
      <c r="A75107" s="4"/>
    </row>
    <row r="75108" spans="1:1" x14ac:dyDescent="0.25">
      <c r="A75108" s="4"/>
    </row>
    <row r="75109" spans="1:1" x14ac:dyDescent="0.25">
      <c r="A75109" s="4"/>
    </row>
    <row r="75110" spans="1:1" x14ac:dyDescent="0.25">
      <c r="A75110" s="4"/>
    </row>
    <row r="75111" spans="1:1" x14ac:dyDescent="0.25">
      <c r="A75111" s="4"/>
    </row>
    <row r="75112" spans="1:1" x14ac:dyDescent="0.25">
      <c r="A75112" s="4"/>
    </row>
    <row r="75113" spans="1:1" x14ac:dyDescent="0.25">
      <c r="A75113" s="4"/>
    </row>
    <row r="75114" spans="1:1" x14ac:dyDescent="0.25">
      <c r="A75114" s="4"/>
    </row>
    <row r="75115" spans="1:1" x14ac:dyDescent="0.25">
      <c r="A75115" s="4"/>
    </row>
    <row r="75116" spans="1:1" x14ac:dyDescent="0.25">
      <c r="A75116" s="4"/>
    </row>
    <row r="75117" spans="1:1" x14ac:dyDescent="0.25">
      <c r="A75117" s="4"/>
    </row>
    <row r="75118" spans="1:1" x14ac:dyDescent="0.25">
      <c r="A75118" s="4"/>
    </row>
    <row r="75119" spans="1:1" x14ac:dyDescent="0.25">
      <c r="A75119" s="4"/>
    </row>
    <row r="75120" spans="1:1" x14ac:dyDescent="0.25">
      <c r="A75120" s="4"/>
    </row>
    <row r="75121" spans="1:1" x14ac:dyDescent="0.25">
      <c r="A75121" s="4"/>
    </row>
    <row r="75122" spans="1:1" x14ac:dyDescent="0.25">
      <c r="A75122" s="4"/>
    </row>
    <row r="75123" spans="1:1" x14ac:dyDescent="0.25">
      <c r="A75123" s="4"/>
    </row>
    <row r="75124" spans="1:1" x14ac:dyDescent="0.25">
      <c r="A75124" s="4"/>
    </row>
    <row r="75125" spans="1:1" x14ac:dyDescent="0.25">
      <c r="A75125" s="4"/>
    </row>
    <row r="75126" spans="1:1" x14ac:dyDescent="0.25">
      <c r="A75126" s="4"/>
    </row>
    <row r="75127" spans="1:1" x14ac:dyDescent="0.25">
      <c r="A75127" s="4"/>
    </row>
    <row r="75128" spans="1:1" x14ac:dyDescent="0.25">
      <c r="A75128" s="4"/>
    </row>
    <row r="75129" spans="1:1" x14ac:dyDescent="0.25">
      <c r="A75129" s="4"/>
    </row>
    <row r="75130" spans="1:1" x14ac:dyDescent="0.25">
      <c r="A75130" s="4"/>
    </row>
    <row r="75131" spans="1:1" x14ac:dyDescent="0.25">
      <c r="A75131" s="4"/>
    </row>
    <row r="75132" spans="1:1" x14ac:dyDescent="0.25">
      <c r="A75132" s="4"/>
    </row>
    <row r="75133" spans="1:1" x14ac:dyDescent="0.25">
      <c r="A75133" s="4"/>
    </row>
    <row r="75134" spans="1:1" x14ac:dyDescent="0.25">
      <c r="A75134" s="4"/>
    </row>
    <row r="75135" spans="1:1" x14ac:dyDescent="0.25">
      <c r="A75135" s="4"/>
    </row>
    <row r="75136" spans="1:1" x14ac:dyDescent="0.25">
      <c r="A75136" s="4"/>
    </row>
    <row r="75137" spans="1:1" x14ac:dyDescent="0.25">
      <c r="A75137" s="4"/>
    </row>
    <row r="75138" spans="1:1" x14ac:dyDescent="0.25">
      <c r="A75138" s="4"/>
    </row>
    <row r="75139" spans="1:1" x14ac:dyDescent="0.25">
      <c r="A75139" s="4"/>
    </row>
    <row r="75140" spans="1:1" x14ac:dyDescent="0.25">
      <c r="A75140" s="4"/>
    </row>
    <row r="75141" spans="1:1" x14ac:dyDescent="0.25">
      <c r="A75141" s="4"/>
    </row>
    <row r="75142" spans="1:1" x14ac:dyDescent="0.25">
      <c r="A75142" s="4"/>
    </row>
    <row r="75143" spans="1:1" x14ac:dyDescent="0.25">
      <c r="A75143" s="4"/>
    </row>
    <row r="75144" spans="1:1" x14ac:dyDescent="0.25">
      <c r="A75144" s="4"/>
    </row>
    <row r="75145" spans="1:1" x14ac:dyDescent="0.25">
      <c r="A75145" s="4"/>
    </row>
    <row r="75146" spans="1:1" x14ac:dyDescent="0.25">
      <c r="A75146" s="4"/>
    </row>
    <row r="75147" spans="1:1" x14ac:dyDescent="0.25">
      <c r="A75147" s="4"/>
    </row>
    <row r="75148" spans="1:1" x14ac:dyDescent="0.25">
      <c r="A75148" s="4"/>
    </row>
    <row r="75149" spans="1:1" x14ac:dyDescent="0.25">
      <c r="A75149" s="4"/>
    </row>
    <row r="75150" spans="1:1" x14ac:dyDescent="0.25">
      <c r="A75150" s="4"/>
    </row>
    <row r="75151" spans="1:1" x14ac:dyDescent="0.25">
      <c r="A75151" s="4"/>
    </row>
    <row r="75152" spans="1:1" x14ac:dyDescent="0.25">
      <c r="A75152" s="4"/>
    </row>
    <row r="75153" spans="1:1" x14ac:dyDescent="0.25">
      <c r="A75153" s="4"/>
    </row>
    <row r="75154" spans="1:1" x14ac:dyDescent="0.25">
      <c r="A75154" s="4"/>
    </row>
    <row r="75155" spans="1:1" x14ac:dyDescent="0.25">
      <c r="A75155" s="4"/>
    </row>
    <row r="75156" spans="1:1" x14ac:dyDescent="0.25">
      <c r="A75156" s="4"/>
    </row>
    <row r="75157" spans="1:1" x14ac:dyDescent="0.25">
      <c r="A75157" s="4"/>
    </row>
    <row r="75158" spans="1:1" x14ac:dyDescent="0.25">
      <c r="A75158" s="4"/>
    </row>
    <row r="75159" spans="1:1" x14ac:dyDescent="0.25">
      <c r="A75159" s="4"/>
    </row>
    <row r="75160" spans="1:1" x14ac:dyDescent="0.25">
      <c r="A75160" s="4"/>
    </row>
    <row r="75161" spans="1:1" x14ac:dyDescent="0.25">
      <c r="A75161" s="4"/>
    </row>
    <row r="75162" spans="1:1" x14ac:dyDescent="0.25">
      <c r="A75162" s="4"/>
    </row>
    <row r="75163" spans="1:1" x14ac:dyDescent="0.25">
      <c r="A75163" s="4"/>
    </row>
    <row r="75164" spans="1:1" x14ac:dyDescent="0.25">
      <c r="A75164" s="4"/>
    </row>
    <row r="75165" spans="1:1" x14ac:dyDescent="0.25">
      <c r="A75165" s="4"/>
    </row>
    <row r="75166" spans="1:1" x14ac:dyDescent="0.25">
      <c r="A75166" s="4"/>
    </row>
    <row r="75167" spans="1:1" x14ac:dyDescent="0.25">
      <c r="A75167" s="4"/>
    </row>
    <row r="75168" spans="1:1" x14ac:dyDescent="0.25">
      <c r="A75168" s="4"/>
    </row>
    <row r="75169" spans="1:1" x14ac:dyDescent="0.25">
      <c r="A75169" s="4"/>
    </row>
    <row r="75170" spans="1:1" x14ac:dyDescent="0.25">
      <c r="A75170" s="4"/>
    </row>
    <row r="75171" spans="1:1" x14ac:dyDescent="0.25">
      <c r="A75171" s="4"/>
    </row>
    <row r="75172" spans="1:1" x14ac:dyDescent="0.25">
      <c r="A75172" s="4"/>
    </row>
    <row r="75173" spans="1:1" x14ac:dyDescent="0.25">
      <c r="A75173" s="4"/>
    </row>
    <row r="75174" spans="1:1" x14ac:dyDescent="0.25">
      <c r="A75174" s="4"/>
    </row>
    <row r="75175" spans="1:1" x14ac:dyDescent="0.25">
      <c r="A75175" s="4"/>
    </row>
    <row r="75176" spans="1:1" x14ac:dyDescent="0.25">
      <c r="A75176" s="4"/>
    </row>
    <row r="75177" spans="1:1" x14ac:dyDescent="0.25">
      <c r="A75177" s="4"/>
    </row>
    <row r="75178" spans="1:1" x14ac:dyDescent="0.25">
      <c r="A75178" s="4"/>
    </row>
    <row r="75179" spans="1:1" x14ac:dyDescent="0.25">
      <c r="A75179" s="4"/>
    </row>
    <row r="75180" spans="1:1" x14ac:dyDescent="0.25">
      <c r="A75180" s="4"/>
    </row>
    <row r="75181" spans="1:1" x14ac:dyDescent="0.25">
      <c r="A75181" s="4"/>
    </row>
    <row r="75182" spans="1:1" x14ac:dyDescent="0.25">
      <c r="A75182" s="4"/>
    </row>
    <row r="75183" spans="1:1" x14ac:dyDescent="0.25">
      <c r="A75183" s="4"/>
    </row>
    <row r="75184" spans="1:1" x14ac:dyDescent="0.25">
      <c r="A75184" s="4"/>
    </row>
    <row r="75185" spans="1:1" x14ac:dyDescent="0.25">
      <c r="A75185" s="4"/>
    </row>
    <row r="75186" spans="1:1" x14ac:dyDescent="0.25">
      <c r="A75186" s="4"/>
    </row>
    <row r="75187" spans="1:1" x14ac:dyDescent="0.25">
      <c r="A75187" s="4"/>
    </row>
    <row r="75188" spans="1:1" x14ac:dyDescent="0.25">
      <c r="A75188" s="4"/>
    </row>
    <row r="75189" spans="1:1" x14ac:dyDescent="0.25">
      <c r="A75189" s="4"/>
    </row>
    <row r="75190" spans="1:1" x14ac:dyDescent="0.25">
      <c r="A75190" s="4"/>
    </row>
    <row r="75191" spans="1:1" x14ac:dyDescent="0.25">
      <c r="A75191" s="4"/>
    </row>
    <row r="75192" spans="1:1" x14ac:dyDescent="0.25">
      <c r="A75192" s="4"/>
    </row>
    <row r="75193" spans="1:1" x14ac:dyDescent="0.25">
      <c r="A75193" s="4"/>
    </row>
    <row r="75194" spans="1:1" x14ac:dyDescent="0.25">
      <c r="A75194" s="4"/>
    </row>
    <row r="75195" spans="1:1" x14ac:dyDescent="0.25">
      <c r="A75195" s="4"/>
    </row>
    <row r="75196" spans="1:1" x14ac:dyDescent="0.25">
      <c r="A75196" s="4"/>
    </row>
    <row r="75197" spans="1:1" x14ac:dyDescent="0.25">
      <c r="A75197" s="4"/>
    </row>
    <row r="75198" spans="1:1" x14ac:dyDescent="0.25">
      <c r="A75198" s="4"/>
    </row>
    <row r="75199" spans="1:1" x14ac:dyDescent="0.25">
      <c r="A75199" s="4"/>
    </row>
    <row r="75200" spans="1:1" x14ac:dyDescent="0.25">
      <c r="A75200" s="4"/>
    </row>
    <row r="75201" spans="1:1" x14ac:dyDescent="0.25">
      <c r="A75201" s="4"/>
    </row>
    <row r="75202" spans="1:1" x14ac:dyDescent="0.25">
      <c r="A75202" s="4"/>
    </row>
    <row r="75203" spans="1:1" x14ac:dyDescent="0.25">
      <c r="A75203" s="4"/>
    </row>
    <row r="75204" spans="1:1" x14ac:dyDescent="0.25">
      <c r="A75204" s="4"/>
    </row>
    <row r="75205" spans="1:1" x14ac:dyDescent="0.25">
      <c r="A75205" s="4"/>
    </row>
    <row r="75206" spans="1:1" x14ac:dyDescent="0.25">
      <c r="A75206" s="4"/>
    </row>
    <row r="75207" spans="1:1" x14ac:dyDescent="0.25">
      <c r="A75207" s="4"/>
    </row>
    <row r="75208" spans="1:1" x14ac:dyDescent="0.25">
      <c r="A75208" s="4"/>
    </row>
    <row r="75209" spans="1:1" x14ac:dyDescent="0.25">
      <c r="A75209" s="4"/>
    </row>
    <row r="75210" spans="1:1" x14ac:dyDescent="0.25">
      <c r="A75210" s="4"/>
    </row>
    <row r="75211" spans="1:1" x14ac:dyDescent="0.25">
      <c r="A75211" s="4"/>
    </row>
    <row r="75212" spans="1:1" x14ac:dyDescent="0.25">
      <c r="A75212" s="4"/>
    </row>
    <row r="75213" spans="1:1" x14ac:dyDescent="0.25">
      <c r="A75213" s="4"/>
    </row>
    <row r="75214" spans="1:1" x14ac:dyDescent="0.25">
      <c r="A75214" s="4"/>
    </row>
    <row r="75215" spans="1:1" x14ac:dyDescent="0.25">
      <c r="A75215" s="4"/>
    </row>
    <row r="75216" spans="1:1" x14ac:dyDescent="0.25">
      <c r="A75216" s="4"/>
    </row>
    <row r="75217" spans="1:1" x14ac:dyDescent="0.25">
      <c r="A75217" s="4"/>
    </row>
    <row r="75218" spans="1:1" x14ac:dyDescent="0.25">
      <c r="A75218" s="4"/>
    </row>
    <row r="75219" spans="1:1" x14ac:dyDescent="0.25">
      <c r="A75219" s="4"/>
    </row>
    <row r="75220" spans="1:1" x14ac:dyDescent="0.25">
      <c r="A75220" s="4"/>
    </row>
    <row r="75221" spans="1:1" x14ac:dyDescent="0.25">
      <c r="A75221" s="4"/>
    </row>
    <row r="75222" spans="1:1" x14ac:dyDescent="0.25">
      <c r="A75222" s="4"/>
    </row>
    <row r="75223" spans="1:1" x14ac:dyDescent="0.25">
      <c r="A75223" s="4"/>
    </row>
    <row r="75224" spans="1:1" x14ac:dyDescent="0.25">
      <c r="A75224" s="4"/>
    </row>
    <row r="75225" spans="1:1" x14ac:dyDescent="0.25">
      <c r="A75225" s="4"/>
    </row>
    <row r="75226" spans="1:1" x14ac:dyDescent="0.25">
      <c r="A75226" s="4"/>
    </row>
    <row r="75227" spans="1:1" x14ac:dyDescent="0.25">
      <c r="A75227" s="4"/>
    </row>
    <row r="75228" spans="1:1" x14ac:dyDescent="0.25">
      <c r="A75228" s="4"/>
    </row>
    <row r="75229" spans="1:1" x14ac:dyDescent="0.25">
      <c r="A75229" s="4"/>
    </row>
    <row r="75230" spans="1:1" x14ac:dyDescent="0.25">
      <c r="A75230" s="4"/>
    </row>
    <row r="75231" spans="1:1" x14ac:dyDescent="0.25">
      <c r="A75231" s="4"/>
    </row>
    <row r="75232" spans="1:1" x14ac:dyDescent="0.25">
      <c r="A75232" s="4"/>
    </row>
    <row r="75233" spans="1:1" x14ac:dyDescent="0.25">
      <c r="A75233" s="4"/>
    </row>
    <row r="75234" spans="1:1" x14ac:dyDescent="0.25">
      <c r="A75234" s="4"/>
    </row>
    <row r="75235" spans="1:1" x14ac:dyDescent="0.25">
      <c r="A75235" s="4"/>
    </row>
    <row r="75236" spans="1:1" x14ac:dyDescent="0.25">
      <c r="A75236" s="4"/>
    </row>
    <row r="75237" spans="1:1" x14ac:dyDescent="0.25">
      <c r="A75237" s="4"/>
    </row>
    <row r="75238" spans="1:1" x14ac:dyDescent="0.25">
      <c r="A75238" s="4"/>
    </row>
    <row r="75239" spans="1:1" x14ac:dyDescent="0.25">
      <c r="A75239" s="4"/>
    </row>
    <row r="75240" spans="1:1" x14ac:dyDescent="0.25">
      <c r="A75240" s="4"/>
    </row>
    <row r="75241" spans="1:1" x14ac:dyDescent="0.25">
      <c r="A75241" s="4"/>
    </row>
    <row r="75242" spans="1:1" x14ac:dyDescent="0.25">
      <c r="A75242" s="4"/>
    </row>
    <row r="75243" spans="1:1" x14ac:dyDescent="0.25">
      <c r="A75243" s="4"/>
    </row>
    <row r="75244" spans="1:1" x14ac:dyDescent="0.25">
      <c r="A75244" s="4"/>
    </row>
    <row r="75245" spans="1:1" x14ac:dyDescent="0.25">
      <c r="A75245" s="4"/>
    </row>
    <row r="75246" spans="1:1" x14ac:dyDescent="0.25">
      <c r="A75246" s="4"/>
    </row>
    <row r="75247" spans="1:1" x14ac:dyDescent="0.25">
      <c r="A75247" s="4"/>
    </row>
    <row r="75248" spans="1:1" x14ac:dyDescent="0.25">
      <c r="A75248" s="4"/>
    </row>
    <row r="75249" spans="1:1" x14ac:dyDescent="0.25">
      <c r="A75249" s="4"/>
    </row>
    <row r="75250" spans="1:1" x14ac:dyDescent="0.25">
      <c r="A75250" s="4"/>
    </row>
    <row r="75251" spans="1:1" x14ac:dyDescent="0.25">
      <c r="A75251" s="4"/>
    </row>
    <row r="75252" spans="1:1" x14ac:dyDescent="0.25">
      <c r="A75252" s="4"/>
    </row>
    <row r="75253" spans="1:1" x14ac:dyDescent="0.25">
      <c r="A75253" s="4"/>
    </row>
    <row r="75254" spans="1:1" x14ac:dyDescent="0.25">
      <c r="A75254" s="4"/>
    </row>
    <row r="75255" spans="1:1" x14ac:dyDescent="0.25">
      <c r="A75255" s="4"/>
    </row>
    <row r="75256" spans="1:1" x14ac:dyDescent="0.25">
      <c r="A75256" s="4"/>
    </row>
    <row r="75257" spans="1:1" x14ac:dyDescent="0.25">
      <c r="A75257" s="4"/>
    </row>
    <row r="75258" spans="1:1" x14ac:dyDescent="0.25">
      <c r="A75258" s="4"/>
    </row>
    <row r="75259" spans="1:1" x14ac:dyDescent="0.25">
      <c r="A75259" s="4"/>
    </row>
    <row r="75260" spans="1:1" x14ac:dyDescent="0.25">
      <c r="A75260" s="4"/>
    </row>
    <row r="75261" spans="1:1" x14ac:dyDescent="0.25">
      <c r="A75261" s="4"/>
    </row>
    <row r="75262" spans="1:1" x14ac:dyDescent="0.25">
      <c r="A75262" s="4"/>
    </row>
    <row r="75263" spans="1:1" x14ac:dyDescent="0.25">
      <c r="A75263" s="4"/>
    </row>
    <row r="75264" spans="1:1" x14ac:dyDescent="0.25">
      <c r="A75264" s="4"/>
    </row>
    <row r="75265" spans="1:1" x14ac:dyDescent="0.25">
      <c r="A75265" s="4"/>
    </row>
    <row r="75266" spans="1:1" x14ac:dyDescent="0.25">
      <c r="A75266" s="4"/>
    </row>
    <row r="75267" spans="1:1" x14ac:dyDescent="0.25">
      <c r="A75267" s="4"/>
    </row>
    <row r="75268" spans="1:1" x14ac:dyDescent="0.25">
      <c r="A75268" s="4"/>
    </row>
    <row r="75269" spans="1:1" x14ac:dyDescent="0.25">
      <c r="A75269" s="4"/>
    </row>
    <row r="75270" spans="1:1" x14ac:dyDescent="0.25">
      <c r="A75270" s="4"/>
    </row>
    <row r="75271" spans="1:1" x14ac:dyDescent="0.25">
      <c r="A75271" s="4"/>
    </row>
    <row r="75272" spans="1:1" x14ac:dyDescent="0.25">
      <c r="A75272" s="4"/>
    </row>
    <row r="75273" spans="1:1" x14ac:dyDescent="0.25">
      <c r="A75273" s="4"/>
    </row>
    <row r="75274" spans="1:1" x14ac:dyDescent="0.25">
      <c r="A75274" s="4"/>
    </row>
    <row r="75275" spans="1:1" x14ac:dyDescent="0.25">
      <c r="A75275" s="4"/>
    </row>
    <row r="75276" spans="1:1" x14ac:dyDescent="0.25">
      <c r="A75276" s="4"/>
    </row>
    <row r="75277" spans="1:1" x14ac:dyDescent="0.25">
      <c r="A75277" s="4"/>
    </row>
    <row r="75278" spans="1:1" x14ac:dyDescent="0.25">
      <c r="A75278" s="4"/>
    </row>
    <row r="75279" spans="1:1" x14ac:dyDescent="0.25">
      <c r="A75279" s="4"/>
    </row>
    <row r="75280" spans="1:1" x14ac:dyDescent="0.25">
      <c r="A75280" s="4"/>
    </row>
    <row r="75281" spans="1:1" x14ac:dyDescent="0.25">
      <c r="A75281" s="4"/>
    </row>
    <row r="75282" spans="1:1" x14ac:dyDescent="0.25">
      <c r="A75282" s="4"/>
    </row>
    <row r="75283" spans="1:1" x14ac:dyDescent="0.25">
      <c r="A75283" s="4"/>
    </row>
    <row r="75284" spans="1:1" x14ac:dyDescent="0.25">
      <c r="A75284" s="4"/>
    </row>
    <row r="75285" spans="1:1" x14ac:dyDescent="0.25">
      <c r="A75285" s="4"/>
    </row>
    <row r="75286" spans="1:1" x14ac:dyDescent="0.25">
      <c r="A75286" s="4"/>
    </row>
    <row r="75287" spans="1:1" x14ac:dyDescent="0.25">
      <c r="A75287" s="4"/>
    </row>
    <row r="75288" spans="1:1" x14ac:dyDescent="0.25">
      <c r="A75288" s="4"/>
    </row>
    <row r="75289" spans="1:1" x14ac:dyDescent="0.25">
      <c r="A75289" s="4"/>
    </row>
    <row r="75290" spans="1:1" x14ac:dyDescent="0.25">
      <c r="A75290" s="4"/>
    </row>
    <row r="75291" spans="1:1" x14ac:dyDescent="0.25">
      <c r="A75291" s="4"/>
    </row>
    <row r="75292" spans="1:1" x14ac:dyDescent="0.25">
      <c r="A75292" s="4"/>
    </row>
    <row r="75293" spans="1:1" x14ac:dyDescent="0.25">
      <c r="A75293" s="4"/>
    </row>
    <row r="75294" spans="1:1" x14ac:dyDescent="0.25">
      <c r="A75294" s="4"/>
    </row>
    <row r="75295" spans="1:1" x14ac:dyDescent="0.25">
      <c r="A75295" s="4"/>
    </row>
    <row r="75296" spans="1:1" x14ac:dyDescent="0.25">
      <c r="A75296" s="4"/>
    </row>
    <row r="75297" spans="1:1" x14ac:dyDescent="0.25">
      <c r="A75297" s="4"/>
    </row>
    <row r="75298" spans="1:1" x14ac:dyDescent="0.25">
      <c r="A75298" s="4"/>
    </row>
    <row r="75299" spans="1:1" x14ac:dyDescent="0.25">
      <c r="A75299" s="4"/>
    </row>
    <row r="75300" spans="1:1" x14ac:dyDescent="0.25">
      <c r="A75300" s="4"/>
    </row>
    <row r="75301" spans="1:1" x14ac:dyDescent="0.25">
      <c r="A75301" s="4"/>
    </row>
    <row r="75302" spans="1:1" x14ac:dyDescent="0.25">
      <c r="A75302" s="4"/>
    </row>
    <row r="75303" spans="1:1" x14ac:dyDescent="0.25">
      <c r="A75303" s="4"/>
    </row>
    <row r="75304" spans="1:1" x14ac:dyDescent="0.25">
      <c r="A75304" s="4"/>
    </row>
    <row r="75305" spans="1:1" x14ac:dyDescent="0.25">
      <c r="A75305" s="4"/>
    </row>
    <row r="75306" spans="1:1" x14ac:dyDescent="0.25">
      <c r="A75306" s="4"/>
    </row>
    <row r="75307" spans="1:1" x14ac:dyDescent="0.25">
      <c r="A75307" s="4"/>
    </row>
    <row r="75308" spans="1:1" x14ac:dyDescent="0.25">
      <c r="A75308" s="4"/>
    </row>
    <row r="75309" spans="1:1" x14ac:dyDescent="0.25">
      <c r="A75309" s="4"/>
    </row>
    <row r="75310" spans="1:1" x14ac:dyDescent="0.25">
      <c r="A75310" s="4"/>
    </row>
    <row r="75311" spans="1:1" x14ac:dyDescent="0.25">
      <c r="A75311" s="4"/>
    </row>
    <row r="75312" spans="1:1" x14ac:dyDescent="0.25">
      <c r="A75312" s="4"/>
    </row>
    <row r="75313" spans="1:1" x14ac:dyDescent="0.25">
      <c r="A75313" s="4"/>
    </row>
    <row r="75314" spans="1:1" x14ac:dyDescent="0.25">
      <c r="A75314" s="4"/>
    </row>
    <row r="75315" spans="1:1" x14ac:dyDescent="0.25">
      <c r="A75315" s="4"/>
    </row>
    <row r="75316" spans="1:1" x14ac:dyDescent="0.25">
      <c r="A75316" s="4"/>
    </row>
    <row r="75317" spans="1:1" x14ac:dyDescent="0.25">
      <c r="A75317" s="4"/>
    </row>
    <row r="75318" spans="1:1" x14ac:dyDescent="0.25">
      <c r="A75318" s="4"/>
    </row>
    <row r="75319" spans="1:1" x14ac:dyDescent="0.25">
      <c r="A75319" s="4"/>
    </row>
    <row r="75320" spans="1:1" x14ac:dyDescent="0.25">
      <c r="A75320" s="4"/>
    </row>
    <row r="75321" spans="1:1" x14ac:dyDescent="0.25">
      <c r="A75321" s="4"/>
    </row>
    <row r="75322" spans="1:1" x14ac:dyDescent="0.25">
      <c r="A75322" s="4"/>
    </row>
    <row r="75323" spans="1:1" x14ac:dyDescent="0.25">
      <c r="A75323" s="4"/>
    </row>
    <row r="75324" spans="1:1" x14ac:dyDescent="0.25">
      <c r="A75324" s="4"/>
    </row>
    <row r="75325" spans="1:1" x14ac:dyDescent="0.25">
      <c r="A75325" s="4"/>
    </row>
    <row r="75326" spans="1:1" x14ac:dyDescent="0.25">
      <c r="A75326" s="4"/>
    </row>
    <row r="75327" spans="1:1" x14ac:dyDescent="0.25">
      <c r="A75327" s="4"/>
    </row>
    <row r="75328" spans="1:1" x14ac:dyDescent="0.25">
      <c r="A75328" s="4"/>
    </row>
    <row r="75329" spans="1:1" x14ac:dyDescent="0.25">
      <c r="A75329" s="4"/>
    </row>
    <row r="75330" spans="1:1" x14ac:dyDescent="0.25">
      <c r="A75330" s="4"/>
    </row>
    <row r="75331" spans="1:1" x14ac:dyDescent="0.25">
      <c r="A75331" s="4"/>
    </row>
    <row r="75332" spans="1:1" x14ac:dyDescent="0.25">
      <c r="A75332" s="4"/>
    </row>
    <row r="75333" spans="1:1" x14ac:dyDescent="0.25">
      <c r="A75333" s="4"/>
    </row>
    <row r="75334" spans="1:1" x14ac:dyDescent="0.25">
      <c r="A75334" s="4"/>
    </row>
    <row r="75335" spans="1:1" x14ac:dyDescent="0.25">
      <c r="A75335" s="4"/>
    </row>
    <row r="75336" spans="1:1" x14ac:dyDescent="0.25">
      <c r="A75336" s="4"/>
    </row>
    <row r="75337" spans="1:1" x14ac:dyDescent="0.25">
      <c r="A75337" s="4"/>
    </row>
    <row r="75338" spans="1:1" x14ac:dyDescent="0.25">
      <c r="A75338" s="4"/>
    </row>
    <row r="75339" spans="1:1" x14ac:dyDescent="0.25">
      <c r="A75339" s="4"/>
    </row>
    <row r="75340" spans="1:1" x14ac:dyDescent="0.25">
      <c r="A75340" s="4"/>
    </row>
    <row r="75341" spans="1:1" x14ac:dyDescent="0.25">
      <c r="A75341" s="4"/>
    </row>
    <row r="75342" spans="1:1" x14ac:dyDescent="0.25">
      <c r="A75342" s="4"/>
    </row>
    <row r="75343" spans="1:1" x14ac:dyDescent="0.25">
      <c r="A75343" s="4"/>
    </row>
    <row r="75344" spans="1:1" x14ac:dyDescent="0.25">
      <c r="A75344" s="4"/>
    </row>
    <row r="75345" spans="1:1" x14ac:dyDescent="0.25">
      <c r="A75345" s="4"/>
    </row>
    <row r="75346" spans="1:1" x14ac:dyDescent="0.25">
      <c r="A75346" s="4"/>
    </row>
    <row r="75347" spans="1:1" x14ac:dyDescent="0.25">
      <c r="A75347" s="4"/>
    </row>
    <row r="75348" spans="1:1" x14ac:dyDescent="0.25">
      <c r="A75348" s="4"/>
    </row>
    <row r="75349" spans="1:1" x14ac:dyDescent="0.25">
      <c r="A75349" s="4"/>
    </row>
    <row r="75350" spans="1:1" x14ac:dyDescent="0.25">
      <c r="A75350" s="4"/>
    </row>
    <row r="75351" spans="1:1" x14ac:dyDescent="0.25">
      <c r="A75351" s="4"/>
    </row>
    <row r="75352" spans="1:1" x14ac:dyDescent="0.25">
      <c r="A75352" s="4"/>
    </row>
    <row r="75353" spans="1:1" x14ac:dyDescent="0.25">
      <c r="A75353" s="4"/>
    </row>
    <row r="75354" spans="1:1" x14ac:dyDescent="0.25">
      <c r="A75354" s="4"/>
    </row>
    <row r="75355" spans="1:1" x14ac:dyDescent="0.25">
      <c r="A75355" s="4"/>
    </row>
    <row r="75356" spans="1:1" x14ac:dyDescent="0.25">
      <c r="A75356" s="4"/>
    </row>
    <row r="75357" spans="1:1" x14ac:dyDescent="0.25">
      <c r="A75357" s="4"/>
    </row>
    <row r="75358" spans="1:1" x14ac:dyDescent="0.25">
      <c r="A75358" s="4"/>
    </row>
    <row r="75359" spans="1:1" x14ac:dyDescent="0.25">
      <c r="A75359" s="4"/>
    </row>
    <row r="75360" spans="1:1" x14ac:dyDescent="0.25">
      <c r="A75360" s="4"/>
    </row>
    <row r="75361" spans="1:1" x14ac:dyDescent="0.25">
      <c r="A75361" s="4"/>
    </row>
    <row r="75362" spans="1:1" x14ac:dyDescent="0.25">
      <c r="A75362" s="4"/>
    </row>
    <row r="75363" spans="1:1" x14ac:dyDescent="0.25">
      <c r="A75363" s="4"/>
    </row>
    <row r="75364" spans="1:1" x14ac:dyDescent="0.25">
      <c r="A75364" s="4"/>
    </row>
    <row r="75365" spans="1:1" x14ac:dyDescent="0.25">
      <c r="A75365" s="4"/>
    </row>
    <row r="75366" spans="1:1" x14ac:dyDescent="0.25">
      <c r="A75366" s="4"/>
    </row>
    <row r="75367" spans="1:1" x14ac:dyDescent="0.25">
      <c r="A75367" s="4"/>
    </row>
    <row r="75368" spans="1:1" x14ac:dyDescent="0.25">
      <c r="A75368" s="4"/>
    </row>
    <row r="75369" spans="1:1" x14ac:dyDescent="0.25">
      <c r="A75369" s="4"/>
    </row>
    <row r="75370" spans="1:1" x14ac:dyDescent="0.25">
      <c r="A75370" s="4"/>
    </row>
    <row r="75371" spans="1:1" x14ac:dyDescent="0.25">
      <c r="A75371" s="4"/>
    </row>
    <row r="75372" spans="1:1" x14ac:dyDescent="0.25">
      <c r="A75372" s="4"/>
    </row>
    <row r="75373" spans="1:1" x14ac:dyDescent="0.25">
      <c r="A75373" s="4"/>
    </row>
    <row r="75374" spans="1:1" x14ac:dyDescent="0.25">
      <c r="A75374" s="4"/>
    </row>
    <row r="75375" spans="1:1" x14ac:dyDescent="0.25">
      <c r="A75375" s="4"/>
    </row>
    <row r="75376" spans="1:1" x14ac:dyDescent="0.25">
      <c r="A75376" s="4"/>
    </row>
    <row r="75377" spans="1:1" x14ac:dyDescent="0.25">
      <c r="A75377" s="4"/>
    </row>
    <row r="75378" spans="1:1" x14ac:dyDescent="0.25">
      <c r="A75378" s="4"/>
    </row>
    <row r="75379" spans="1:1" x14ac:dyDescent="0.25">
      <c r="A75379" s="4"/>
    </row>
    <row r="75380" spans="1:1" x14ac:dyDescent="0.25">
      <c r="A75380" s="4"/>
    </row>
    <row r="75381" spans="1:1" x14ac:dyDescent="0.25">
      <c r="A75381" s="4"/>
    </row>
    <row r="75382" spans="1:1" x14ac:dyDescent="0.25">
      <c r="A75382" s="4"/>
    </row>
    <row r="75383" spans="1:1" x14ac:dyDescent="0.25">
      <c r="A75383" s="4"/>
    </row>
    <row r="75384" spans="1:1" x14ac:dyDescent="0.25">
      <c r="A75384" s="4"/>
    </row>
    <row r="75385" spans="1:1" x14ac:dyDescent="0.25">
      <c r="A75385" s="4"/>
    </row>
    <row r="75386" spans="1:1" x14ac:dyDescent="0.25">
      <c r="A75386" s="4"/>
    </row>
    <row r="75387" spans="1:1" x14ac:dyDescent="0.25">
      <c r="A75387" s="4"/>
    </row>
    <row r="75388" spans="1:1" x14ac:dyDescent="0.25">
      <c r="A75388" s="4"/>
    </row>
    <row r="75389" spans="1:1" x14ac:dyDescent="0.25">
      <c r="A75389" s="4"/>
    </row>
    <row r="75390" spans="1:1" x14ac:dyDescent="0.25">
      <c r="A75390" s="4"/>
    </row>
    <row r="75391" spans="1:1" x14ac:dyDescent="0.25">
      <c r="A75391" s="4"/>
    </row>
    <row r="75392" spans="1:1" x14ac:dyDescent="0.25">
      <c r="A75392" s="4"/>
    </row>
    <row r="75393" spans="1:1" x14ac:dyDescent="0.25">
      <c r="A75393" s="4"/>
    </row>
    <row r="75394" spans="1:1" x14ac:dyDescent="0.25">
      <c r="A75394" s="4"/>
    </row>
    <row r="75395" spans="1:1" x14ac:dyDescent="0.25">
      <c r="A75395" s="4"/>
    </row>
    <row r="75396" spans="1:1" x14ac:dyDescent="0.25">
      <c r="A75396" s="4"/>
    </row>
    <row r="75397" spans="1:1" x14ac:dyDescent="0.25">
      <c r="A75397" s="4"/>
    </row>
    <row r="75398" spans="1:1" x14ac:dyDescent="0.25">
      <c r="A75398" s="4"/>
    </row>
    <row r="75399" spans="1:1" x14ac:dyDescent="0.25">
      <c r="A75399" s="4"/>
    </row>
    <row r="75400" spans="1:1" x14ac:dyDescent="0.25">
      <c r="A75400" s="4"/>
    </row>
    <row r="75401" spans="1:1" x14ac:dyDescent="0.25">
      <c r="A75401" s="4"/>
    </row>
    <row r="75402" spans="1:1" x14ac:dyDescent="0.25">
      <c r="A75402" s="4"/>
    </row>
    <row r="75403" spans="1:1" x14ac:dyDescent="0.25">
      <c r="A75403" s="4"/>
    </row>
    <row r="75404" spans="1:1" x14ac:dyDescent="0.25">
      <c r="A75404" s="4"/>
    </row>
    <row r="75405" spans="1:1" x14ac:dyDescent="0.25">
      <c r="A75405" s="4"/>
    </row>
    <row r="75406" spans="1:1" x14ac:dyDescent="0.25">
      <c r="A75406" s="4"/>
    </row>
    <row r="75407" spans="1:1" x14ac:dyDescent="0.25">
      <c r="A75407" s="4"/>
    </row>
    <row r="75408" spans="1:1" x14ac:dyDescent="0.25">
      <c r="A75408" s="4"/>
    </row>
    <row r="75409" spans="1:1" x14ac:dyDescent="0.25">
      <c r="A75409" s="4"/>
    </row>
    <row r="75410" spans="1:1" x14ac:dyDescent="0.25">
      <c r="A75410" s="4"/>
    </row>
    <row r="75411" spans="1:1" x14ac:dyDescent="0.25">
      <c r="A75411" s="4"/>
    </row>
    <row r="75412" spans="1:1" x14ac:dyDescent="0.25">
      <c r="A75412" s="4"/>
    </row>
    <row r="75413" spans="1:1" x14ac:dyDescent="0.25">
      <c r="A75413" s="4"/>
    </row>
    <row r="75414" spans="1:1" x14ac:dyDescent="0.25">
      <c r="A75414" s="4"/>
    </row>
    <row r="75415" spans="1:1" x14ac:dyDescent="0.25">
      <c r="A75415" s="4"/>
    </row>
    <row r="75416" spans="1:1" x14ac:dyDescent="0.25">
      <c r="A75416" s="4"/>
    </row>
    <row r="75417" spans="1:1" x14ac:dyDescent="0.25">
      <c r="A75417" s="4"/>
    </row>
    <row r="75418" spans="1:1" x14ac:dyDescent="0.25">
      <c r="A75418" s="4"/>
    </row>
    <row r="75419" spans="1:1" x14ac:dyDescent="0.25">
      <c r="A75419" s="4"/>
    </row>
    <row r="75420" spans="1:1" x14ac:dyDescent="0.25">
      <c r="A75420" s="4"/>
    </row>
    <row r="75421" spans="1:1" x14ac:dyDescent="0.25">
      <c r="A75421" s="4"/>
    </row>
    <row r="75422" spans="1:1" x14ac:dyDescent="0.25">
      <c r="A75422" s="4"/>
    </row>
    <row r="75423" spans="1:1" x14ac:dyDescent="0.25">
      <c r="A75423" s="4"/>
    </row>
    <row r="75424" spans="1:1" x14ac:dyDescent="0.25">
      <c r="A75424" s="4"/>
    </row>
    <row r="75425" spans="1:1" x14ac:dyDescent="0.25">
      <c r="A75425" s="4"/>
    </row>
    <row r="75426" spans="1:1" x14ac:dyDescent="0.25">
      <c r="A75426" s="4"/>
    </row>
    <row r="75427" spans="1:1" x14ac:dyDescent="0.25">
      <c r="A75427" s="4"/>
    </row>
    <row r="75428" spans="1:1" x14ac:dyDescent="0.25">
      <c r="A75428" s="4"/>
    </row>
    <row r="75429" spans="1:1" x14ac:dyDescent="0.25">
      <c r="A75429" s="4"/>
    </row>
    <row r="75430" spans="1:1" x14ac:dyDescent="0.25">
      <c r="A75430" s="4"/>
    </row>
    <row r="75431" spans="1:1" x14ac:dyDescent="0.25">
      <c r="A75431" s="4"/>
    </row>
    <row r="75432" spans="1:1" x14ac:dyDescent="0.25">
      <c r="A75432" s="4"/>
    </row>
    <row r="75433" spans="1:1" x14ac:dyDescent="0.25">
      <c r="A75433" s="4"/>
    </row>
    <row r="75434" spans="1:1" x14ac:dyDescent="0.25">
      <c r="A75434" s="4"/>
    </row>
    <row r="75435" spans="1:1" x14ac:dyDescent="0.25">
      <c r="A75435" s="4"/>
    </row>
    <row r="75436" spans="1:1" x14ac:dyDescent="0.25">
      <c r="A75436" s="4"/>
    </row>
    <row r="75437" spans="1:1" x14ac:dyDescent="0.25">
      <c r="A75437" s="4"/>
    </row>
    <row r="75438" spans="1:1" x14ac:dyDescent="0.25">
      <c r="A75438" s="4"/>
    </row>
    <row r="75439" spans="1:1" x14ac:dyDescent="0.25">
      <c r="A75439" s="4"/>
    </row>
    <row r="75440" spans="1:1" x14ac:dyDescent="0.25">
      <c r="A75440" s="4"/>
    </row>
    <row r="75441" spans="1:1" x14ac:dyDescent="0.25">
      <c r="A75441" s="4"/>
    </row>
    <row r="75442" spans="1:1" x14ac:dyDescent="0.25">
      <c r="A75442" s="4"/>
    </row>
    <row r="75443" spans="1:1" x14ac:dyDescent="0.25">
      <c r="A75443" s="4"/>
    </row>
    <row r="75444" spans="1:1" x14ac:dyDescent="0.25">
      <c r="A75444" s="4"/>
    </row>
    <row r="75445" spans="1:1" x14ac:dyDescent="0.25">
      <c r="A75445" s="4"/>
    </row>
    <row r="75446" spans="1:1" x14ac:dyDescent="0.25">
      <c r="A75446" s="4"/>
    </row>
    <row r="75447" spans="1:1" x14ac:dyDescent="0.25">
      <c r="A75447" s="4"/>
    </row>
    <row r="75448" spans="1:1" x14ac:dyDescent="0.25">
      <c r="A75448" s="4"/>
    </row>
    <row r="75449" spans="1:1" x14ac:dyDescent="0.25">
      <c r="A75449" s="4"/>
    </row>
    <row r="75450" spans="1:1" x14ac:dyDescent="0.25">
      <c r="A75450" s="4"/>
    </row>
    <row r="75451" spans="1:1" x14ac:dyDescent="0.25">
      <c r="A75451" s="4"/>
    </row>
    <row r="75452" spans="1:1" x14ac:dyDescent="0.25">
      <c r="A75452" s="4"/>
    </row>
    <row r="75453" spans="1:1" x14ac:dyDescent="0.25">
      <c r="A75453" s="4"/>
    </row>
    <row r="75454" spans="1:1" x14ac:dyDescent="0.25">
      <c r="A75454" s="4"/>
    </row>
    <row r="75455" spans="1:1" x14ac:dyDescent="0.25">
      <c r="A75455" s="4"/>
    </row>
    <row r="75456" spans="1:1" x14ac:dyDescent="0.25">
      <c r="A75456" s="4"/>
    </row>
    <row r="75457" spans="1:1" x14ac:dyDescent="0.25">
      <c r="A75457" s="4"/>
    </row>
    <row r="75458" spans="1:1" x14ac:dyDescent="0.25">
      <c r="A75458" s="4"/>
    </row>
    <row r="75459" spans="1:1" x14ac:dyDescent="0.25">
      <c r="A75459" s="4"/>
    </row>
    <row r="75460" spans="1:1" x14ac:dyDescent="0.25">
      <c r="A75460" s="4"/>
    </row>
    <row r="75461" spans="1:1" x14ac:dyDescent="0.25">
      <c r="A75461" s="4"/>
    </row>
    <row r="75462" spans="1:1" x14ac:dyDescent="0.25">
      <c r="A75462" s="4"/>
    </row>
    <row r="75463" spans="1:1" x14ac:dyDescent="0.25">
      <c r="A75463" s="4"/>
    </row>
    <row r="75464" spans="1:1" x14ac:dyDescent="0.25">
      <c r="A75464" s="4"/>
    </row>
    <row r="75465" spans="1:1" x14ac:dyDescent="0.25">
      <c r="A75465" s="4"/>
    </row>
    <row r="75466" spans="1:1" x14ac:dyDescent="0.25">
      <c r="A75466" s="4"/>
    </row>
    <row r="75467" spans="1:1" x14ac:dyDescent="0.25">
      <c r="A75467" s="4"/>
    </row>
    <row r="75468" spans="1:1" x14ac:dyDescent="0.25">
      <c r="A75468" s="4"/>
    </row>
    <row r="75469" spans="1:1" x14ac:dyDescent="0.25">
      <c r="A75469" s="4"/>
    </row>
    <row r="75470" spans="1:1" x14ac:dyDescent="0.25">
      <c r="A75470" s="4"/>
    </row>
    <row r="75471" spans="1:1" x14ac:dyDescent="0.25">
      <c r="A75471" s="4"/>
    </row>
    <row r="75472" spans="1:1" x14ac:dyDescent="0.25">
      <c r="A75472" s="4"/>
    </row>
    <row r="75473" spans="1:1" x14ac:dyDescent="0.25">
      <c r="A75473" s="4"/>
    </row>
    <row r="75474" spans="1:1" x14ac:dyDescent="0.25">
      <c r="A75474" s="4"/>
    </row>
    <row r="75475" spans="1:1" x14ac:dyDescent="0.25">
      <c r="A75475" s="4"/>
    </row>
    <row r="75476" spans="1:1" x14ac:dyDescent="0.25">
      <c r="A75476" s="4"/>
    </row>
    <row r="75477" spans="1:1" x14ac:dyDescent="0.25">
      <c r="A75477" s="4"/>
    </row>
    <row r="75478" spans="1:1" x14ac:dyDescent="0.25">
      <c r="A75478" s="4"/>
    </row>
    <row r="75479" spans="1:1" x14ac:dyDescent="0.25">
      <c r="A75479" s="4"/>
    </row>
    <row r="75480" spans="1:1" x14ac:dyDescent="0.25">
      <c r="A75480" s="4"/>
    </row>
    <row r="75481" spans="1:1" x14ac:dyDescent="0.25">
      <c r="A75481" s="4"/>
    </row>
    <row r="75482" spans="1:1" x14ac:dyDescent="0.25">
      <c r="A75482" s="4"/>
    </row>
    <row r="75483" spans="1:1" x14ac:dyDescent="0.25">
      <c r="A75483" s="4"/>
    </row>
    <row r="75484" spans="1:1" x14ac:dyDescent="0.25">
      <c r="A75484" s="4"/>
    </row>
    <row r="75485" spans="1:1" x14ac:dyDescent="0.25">
      <c r="A75485" s="4"/>
    </row>
    <row r="75486" spans="1:1" x14ac:dyDescent="0.25">
      <c r="A75486" s="4"/>
    </row>
    <row r="75487" spans="1:1" x14ac:dyDescent="0.25">
      <c r="A75487" s="4"/>
    </row>
    <row r="75488" spans="1:1" x14ac:dyDescent="0.25">
      <c r="A75488" s="4"/>
    </row>
    <row r="75489" spans="1:1" x14ac:dyDescent="0.25">
      <c r="A75489" s="4"/>
    </row>
    <row r="75490" spans="1:1" x14ac:dyDescent="0.25">
      <c r="A75490" s="4"/>
    </row>
    <row r="75491" spans="1:1" x14ac:dyDescent="0.25">
      <c r="A75491" s="4"/>
    </row>
    <row r="75492" spans="1:1" x14ac:dyDescent="0.25">
      <c r="A75492" s="4"/>
    </row>
    <row r="75493" spans="1:1" x14ac:dyDescent="0.25">
      <c r="A75493" s="4"/>
    </row>
    <row r="75494" spans="1:1" x14ac:dyDescent="0.25">
      <c r="A75494" s="4"/>
    </row>
    <row r="75495" spans="1:1" x14ac:dyDescent="0.25">
      <c r="A75495" s="4"/>
    </row>
    <row r="75496" spans="1:1" x14ac:dyDescent="0.25">
      <c r="A75496" s="4"/>
    </row>
    <row r="75497" spans="1:1" x14ac:dyDescent="0.25">
      <c r="A75497" s="4"/>
    </row>
    <row r="75498" spans="1:1" x14ac:dyDescent="0.25">
      <c r="A75498" s="4"/>
    </row>
    <row r="75499" spans="1:1" x14ac:dyDescent="0.25">
      <c r="A75499" s="4"/>
    </row>
    <row r="75500" spans="1:1" x14ac:dyDescent="0.25">
      <c r="A75500" s="4"/>
    </row>
    <row r="75501" spans="1:1" x14ac:dyDescent="0.25">
      <c r="A75501" s="4"/>
    </row>
    <row r="75502" spans="1:1" x14ac:dyDescent="0.25">
      <c r="A75502" s="4"/>
    </row>
    <row r="75503" spans="1:1" x14ac:dyDescent="0.25">
      <c r="A75503" s="4"/>
    </row>
    <row r="75504" spans="1:1" x14ac:dyDescent="0.25">
      <c r="A75504" s="4"/>
    </row>
    <row r="75505" spans="1:1" x14ac:dyDescent="0.25">
      <c r="A75505" s="4"/>
    </row>
    <row r="75506" spans="1:1" x14ac:dyDescent="0.25">
      <c r="A75506" s="4"/>
    </row>
    <row r="75507" spans="1:1" x14ac:dyDescent="0.25">
      <c r="A75507" s="4"/>
    </row>
    <row r="75508" spans="1:1" x14ac:dyDescent="0.25">
      <c r="A75508" s="4"/>
    </row>
    <row r="75509" spans="1:1" x14ac:dyDescent="0.25">
      <c r="A75509" s="4"/>
    </row>
    <row r="75510" spans="1:1" x14ac:dyDescent="0.25">
      <c r="A75510" s="4"/>
    </row>
    <row r="75511" spans="1:1" x14ac:dyDescent="0.25">
      <c r="A75511" s="4"/>
    </row>
    <row r="75512" spans="1:1" x14ac:dyDescent="0.25">
      <c r="A75512" s="4"/>
    </row>
    <row r="75513" spans="1:1" x14ac:dyDescent="0.25">
      <c r="A75513" s="4"/>
    </row>
    <row r="75514" spans="1:1" x14ac:dyDescent="0.25">
      <c r="A75514" s="4"/>
    </row>
    <row r="75515" spans="1:1" x14ac:dyDescent="0.25">
      <c r="A75515" s="4"/>
    </row>
    <row r="75516" spans="1:1" x14ac:dyDescent="0.25">
      <c r="A75516" s="4"/>
    </row>
    <row r="75517" spans="1:1" x14ac:dyDescent="0.25">
      <c r="A75517" s="4"/>
    </row>
    <row r="75518" spans="1:1" x14ac:dyDescent="0.25">
      <c r="A75518" s="4"/>
    </row>
    <row r="75519" spans="1:1" x14ac:dyDescent="0.25">
      <c r="A75519" s="4"/>
    </row>
    <row r="75520" spans="1:1" x14ac:dyDescent="0.25">
      <c r="A75520" s="4"/>
    </row>
    <row r="75521" spans="1:1" x14ac:dyDescent="0.25">
      <c r="A75521" s="4"/>
    </row>
    <row r="75522" spans="1:1" x14ac:dyDescent="0.25">
      <c r="A75522" s="4"/>
    </row>
    <row r="75523" spans="1:1" x14ac:dyDescent="0.25">
      <c r="A75523" s="4"/>
    </row>
    <row r="75524" spans="1:1" x14ac:dyDescent="0.25">
      <c r="A75524" s="4"/>
    </row>
    <row r="75525" spans="1:1" x14ac:dyDescent="0.25">
      <c r="A75525" s="4"/>
    </row>
    <row r="75526" spans="1:1" x14ac:dyDescent="0.25">
      <c r="A75526" s="4"/>
    </row>
    <row r="75527" spans="1:1" x14ac:dyDescent="0.25">
      <c r="A75527" s="4"/>
    </row>
    <row r="75528" spans="1:1" x14ac:dyDescent="0.25">
      <c r="A75528" s="4"/>
    </row>
    <row r="75529" spans="1:1" x14ac:dyDescent="0.25">
      <c r="A75529" s="4"/>
    </row>
    <row r="75530" spans="1:1" x14ac:dyDescent="0.25">
      <c r="A75530" s="4"/>
    </row>
    <row r="75531" spans="1:1" x14ac:dyDescent="0.25">
      <c r="A75531" s="4"/>
    </row>
    <row r="75532" spans="1:1" x14ac:dyDescent="0.25">
      <c r="A75532" s="4"/>
    </row>
    <row r="75533" spans="1:1" x14ac:dyDescent="0.25">
      <c r="A75533" s="4"/>
    </row>
    <row r="75534" spans="1:1" x14ac:dyDescent="0.25">
      <c r="A75534" s="4"/>
    </row>
    <row r="75535" spans="1:1" x14ac:dyDescent="0.25">
      <c r="A75535" s="4"/>
    </row>
    <row r="75536" spans="1:1" x14ac:dyDescent="0.25">
      <c r="A75536" s="4"/>
    </row>
    <row r="75537" spans="1:1" x14ac:dyDescent="0.25">
      <c r="A75537" s="4"/>
    </row>
    <row r="75538" spans="1:1" x14ac:dyDescent="0.25">
      <c r="A75538" s="4"/>
    </row>
    <row r="75539" spans="1:1" x14ac:dyDescent="0.25">
      <c r="A75539" s="4"/>
    </row>
    <row r="75540" spans="1:1" x14ac:dyDescent="0.25">
      <c r="A75540" s="4"/>
    </row>
    <row r="75541" spans="1:1" x14ac:dyDescent="0.25">
      <c r="A75541" s="4"/>
    </row>
    <row r="75542" spans="1:1" x14ac:dyDescent="0.25">
      <c r="A75542" s="4"/>
    </row>
    <row r="75543" spans="1:1" x14ac:dyDescent="0.25">
      <c r="A75543" s="4"/>
    </row>
    <row r="75544" spans="1:1" x14ac:dyDescent="0.25">
      <c r="A75544" s="4"/>
    </row>
    <row r="75545" spans="1:1" x14ac:dyDescent="0.25">
      <c r="A75545" s="4"/>
    </row>
    <row r="75546" spans="1:1" x14ac:dyDescent="0.25">
      <c r="A75546" s="4"/>
    </row>
    <row r="75547" spans="1:1" x14ac:dyDescent="0.25">
      <c r="A75547" s="4"/>
    </row>
    <row r="75548" spans="1:1" x14ac:dyDescent="0.25">
      <c r="A75548" s="4"/>
    </row>
    <row r="75549" spans="1:1" x14ac:dyDescent="0.25">
      <c r="A75549" s="4"/>
    </row>
    <row r="75550" spans="1:1" x14ac:dyDescent="0.25">
      <c r="A75550" s="4"/>
    </row>
    <row r="75551" spans="1:1" x14ac:dyDescent="0.25">
      <c r="A75551" s="4"/>
    </row>
    <row r="75552" spans="1:1" x14ac:dyDescent="0.25">
      <c r="A75552" s="4"/>
    </row>
    <row r="75553" spans="1:1" x14ac:dyDescent="0.25">
      <c r="A75553" s="4"/>
    </row>
    <row r="75554" spans="1:1" x14ac:dyDescent="0.25">
      <c r="A75554" s="4"/>
    </row>
    <row r="75555" spans="1:1" x14ac:dyDescent="0.25">
      <c r="A75555" s="4"/>
    </row>
    <row r="75556" spans="1:1" x14ac:dyDescent="0.25">
      <c r="A75556" s="4"/>
    </row>
    <row r="75557" spans="1:1" x14ac:dyDescent="0.25">
      <c r="A75557" s="4"/>
    </row>
    <row r="75558" spans="1:1" x14ac:dyDescent="0.25">
      <c r="A75558" s="4"/>
    </row>
    <row r="75559" spans="1:1" x14ac:dyDescent="0.25">
      <c r="A75559" s="4"/>
    </row>
    <row r="75560" spans="1:1" x14ac:dyDescent="0.25">
      <c r="A75560" s="4"/>
    </row>
    <row r="75561" spans="1:1" x14ac:dyDescent="0.25">
      <c r="A75561" s="4"/>
    </row>
    <row r="75562" spans="1:1" x14ac:dyDescent="0.25">
      <c r="A75562" s="4"/>
    </row>
    <row r="75563" spans="1:1" x14ac:dyDescent="0.25">
      <c r="A75563" s="4"/>
    </row>
    <row r="75564" spans="1:1" x14ac:dyDescent="0.25">
      <c r="A75564" s="4"/>
    </row>
    <row r="75565" spans="1:1" x14ac:dyDescent="0.25">
      <c r="A75565" s="4"/>
    </row>
    <row r="75566" spans="1:1" x14ac:dyDescent="0.25">
      <c r="A75566" s="4"/>
    </row>
    <row r="75567" spans="1:1" x14ac:dyDescent="0.25">
      <c r="A75567" s="4"/>
    </row>
    <row r="75568" spans="1:1" x14ac:dyDescent="0.25">
      <c r="A75568" s="4"/>
    </row>
    <row r="75569" spans="1:1" x14ac:dyDescent="0.25">
      <c r="A75569" s="4"/>
    </row>
    <row r="75570" spans="1:1" x14ac:dyDescent="0.25">
      <c r="A75570" s="4"/>
    </row>
    <row r="75571" spans="1:1" x14ac:dyDescent="0.25">
      <c r="A75571" s="4"/>
    </row>
    <row r="75572" spans="1:1" x14ac:dyDescent="0.25">
      <c r="A75572" s="4"/>
    </row>
    <row r="75573" spans="1:1" x14ac:dyDescent="0.25">
      <c r="A75573" s="4"/>
    </row>
    <row r="75574" spans="1:1" x14ac:dyDescent="0.25">
      <c r="A75574" s="4"/>
    </row>
    <row r="75575" spans="1:1" x14ac:dyDescent="0.25">
      <c r="A75575" s="4"/>
    </row>
    <row r="75576" spans="1:1" x14ac:dyDescent="0.25">
      <c r="A75576" s="4"/>
    </row>
    <row r="75577" spans="1:1" x14ac:dyDescent="0.25">
      <c r="A75577" s="4"/>
    </row>
    <row r="75578" spans="1:1" x14ac:dyDescent="0.25">
      <c r="A75578" s="4"/>
    </row>
    <row r="75579" spans="1:1" x14ac:dyDescent="0.25">
      <c r="A75579" s="4"/>
    </row>
    <row r="75580" spans="1:1" x14ac:dyDescent="0.25">
      <c r="A75580" s="4"/>
    </row>
    <row r="75581" spans="1:1" x14ac:dyDescent="0.25">
      <c r="A75581" s="4"/>
    </row>
    <row r="75582" spans="1:1" x14ac:dyDescent="0.25">
      <c r="A75582" s="4"/>
    </row>
    <row r="75583" spans="1:1" x14ac:dyDescent="0.25">
      <c r="A75583" s="4"/>
    </row>
    <row r="75584" spans="1:1" x14ac:dyDescent="0.25">
      <c r="A75584" s="4"/>
    </row>
    <row r="75585" spans="1:1" x14ac:dyDescent="0.25">
      <c r="A75585" s="4"/>
    </row>
    <row r="75586" spans="1:1" x14ac:dyDescent="0.25">
      <c r="A75586" s="4"/>
    </row>
    <row r="75587" spans="1:1" x14ac:dyDescent="0.25">
      <c r="A75587" s="4"/>
    </row>
    <row r="75588" spans="1:1" x14ac:dyDescent="0.25">
      <c r="A75588" s="4"/>
    </row>
    <row r="75589" spans="1:1" x14ac:dyDescent="0.25">
      <c r="A75589" s="4"/>
    </row>
    <row r="75590" spans="1:1" x14ac:dyDescent="0.25">
      <c r="A75590" s="4"/>
    </row>
    <row r="75591" spans="1:1" x14ac:dyDescent="0.25">
      <c r="A75591" s="4"/>
    </row>
    <row r="75592" spans="1:1" x14ac:dyDescent="0.25">
      <c r="A75592" s="4"/>
    </row>
    <row r="75593" spans="1:1" x14ac:dyDescent="0.25">
      <c r="A75593" s="4"/>
    </row>
    <row r="75594" spans="1:1" x14ac:dyDescent="0.25">
      <c r="A75594" s="4"/>
    </row>
    <row r="75595" spans="1:1" x14ac:dyDescent="0.25">
      <c r="A75595" s="4"/>
    </row>
    <row r="75596" spans="1:1" x14ac:dyDescent="0.25">
      <c r="A75596" s="4"/>
    </row>
    <row r="75597" spans="1:1" x14ac:dyDescent="0.25">
      <c r="A75597" s="4"/>
    </row>
    <row r="75598" spans="1:1" x14ac:dyDescent="0.25">
      <c r="A75598" s="4"/>
    </row>
    <row r="75599" spans="1:1" x14ac:dyDescent="0.25">
      <c r="A75599" s="4"/>
    </row>
    <row r="75600" spans="1:1" x14ac:dyDescent="0.25">
      <c r="A75600" s="4"/>
    </row>
    <row r="75601" spans="1:1" x14ac:dyDescent="0.25">
      <c r="A75601" s="4"/>
    </row>
    <row r="75602" spans="1:1" x14ac:dyDescent="0.25">
      <c r="A75602" s="4"/>
    </row>
    <row r="75603" spans="1:1" x14ac:dyDescent="0.25">
      <c r="A75603" s="4"/>
    </row>
    <row r="75604" spans="1:1" x14ac:dyDescent="0.25">
      <c r="A75604" s="4"/>
    </row>
    <row r="75605" spans="1:1" x14ac:dyDescent="0.25">
      <c r="A75605" s="4"/>
    </row>
    <row r="75606" spans="1:1" x14ac:dyDescent="0.25">
      <c r="A75606" s="4"/>
    </row>
    <row r="75607" spans="1:1" x14ac:dyDescent="0.25">
      <c r="A75607" s="4"/>
    </row>
    <row r="75608" spans="1:1" x14ac:dyDescent="0.25">
      <c r="A75608" s="4"/>
    </row>
    <row r="75609" spans="1:1" x14ac:dyDescent="0.25">
      <c r="A75609" s="4"/>
    </row>
    <row r="75610" spans="1:1" x14ac:dyDescent="0.25">
      <c r="A75610" s="4"/>
    </row>
    <row r="75611" spans="1:1" x14ac:dyDescent="0.25">
      <c r="A75611" s="4"/>
    </row>
    <row r="75612" spans="1:1" x14ac:dyDescent="0.25">
      <c r="A75612" s="4"/>
    </row>
    <row r="75613" spans="1:1" x14ac:dyDescent="0.25">
      <c r="A75613" s="4"/>
    </row>
    <row r="75614" spans="1:1" x14ac:dyDescent="0.25">
      <c r="A75614" s="4"/>
    </row>
    <row r="75615" spans="1:1" x14ac:dyDescent="0.25">
      <c r="A75615" s="4"/>
    </row>
    <row r="75616" spans="1:1" x14ac:dyDescent="0.25">
      <c r="A75616" s="4"/>
    </row>
    <row r="75617" spans="1:1" x14ac:dyDescent="0.25">
      <c r="A75617" s="4"/>
    </row>
    <row r="75618" spans="1:1" x14ac:dyDescent="0.25">
      <c r="A75618" s="4"/>
    </row>
    <row r="75619" spans="1:1" x14ac:dyDescent="0.25">
      <c r="A75619" s="4"/>
    </row>
    <row r="75620" spans="1:1" x14ac:dyDescent="0.25">
      <c r="A75620" s="4"/>
    </row>
    <row r="75621" spans="1:1" x14ac:dyDescent="0.25">
      <c r="A75621" s="4"/>
    </row>
    <row r="75622" spans="1:1" x14ac:dyDescent="0.25">
      <c r="A75622" s="4"/>
    </row>
    <row r="75623" spans="1:1" x14ac:dyDescent="0.25">
      <c r="A75623" s="4"/>
    </row>
    <row r="75624" spans="1:1" x14ac:dyDescent="0.25">
      <c r="A75624" s="4"/>
    </row>
    <row r="75625" spans="1:1" x14ac:dyDescent="0.25">
      <c r="A75625" s="4"/>
    </row>
    <row r="75626" spans="1:1" x14ac:dyDescent="0.25">
      <c r="A75626" s="4"/>
    </row>
    <row r="75627" spans="1:1" x14ac:dyDescent="0.25">
      <c r="A75627" s="4"/>
    </row>
    <row r="75628" spans="1:1" x14ac:dyDescent="0.25">
      <c r="A75628" s="4"/>
    </row>
    <row r="75629" spans="1:1" x14ac:dyDescent="0.25">
      <c r="A75629" s="4"/>
    </row>
    <row r="75630" spans="1:1" x14ac:dyDescent="0.25">
      <c r="A75630" s="4"/>
    </row>
    <row r="75631" spans="1:1" x14ac:dyDescent="0.25">
      <c r="A75631" s="4"/>
    </row>
    <row r="75632" spans="1:1" x14ac:dyDescent="0.25">
      <c r="A75632" s="4"/>
    </row>
    <row r="75633" spans="1:1" x14ac:dyDescent="0.25">
      <c r="A75633" s="4"/>
    </row>
    <row r="75634" spans="1:1" x14ac:dyDescent="0.25">
      <c r="A75634" s="4"/>
    </row>
    <row r="75635" spans="1:1" x14ac:dyDescent="0.25">
      <c r="A75635" s="4"/>
    </row>
    <row r="75636" spans="1:1" x14ac:dyDescent="0.25">
      <c r="A75636" s="4"/>
    </row>
    <row r="75637" spans="1:1" x14ac:dyDescent="0.25">
      <c r="A75637" s="4"/>
    </row>
    <row r="75638" spans="1:1" x14ac:dyDescent="0.25">
      <c r="A75638" s="4"/>
    </row>
    <row r="75639" spans="1:1" x14ac:dyDescent="0.25">
      <c r="A75639" s="4"/>
    </row>
    <row r="75640" spans="1:1" x14ac:dyDescent="0.25">
      <c r="A75640" s="4"/>
    </row>
    <row r="75641" spans="1:1" x14ac:dyDescent="0.25">
      <c r="A75641" s="4"/>
    </row>
    <row r="75642" spans="1:1" x14ac:dyDescent="0.25">
      <c r="A75642" s="4"/>
    </row>
    <row r="75643" spans="1:1" x14ac:dyDescent="0.25">
      <c r="A75643" s="4"/>
    </row>
    <row r="75644" spans="1:1" x14ac:dyDescent="0.25">
      <c r="A75644" s="4"/>
    </row>
    <row r="75645" spans="1:1" x14ac:dyDescent="0.25">
      <c r="A75645" s="4"/>
    </row>
    <row r="75646" spans="1:1" x14ac:dyDescent="0.25">
      <c r="A75646" s="4"/>
    </row>
    <row r="75647" spans="1:1" x14ac:dyDescent="0.25">
      <c r="A75647" s="4"/>
    </row>
    <row r="75648" spans="1:1" x14ac:dyDescent="0.25">
      <c r="A75648" s="4"/>
    </row>
    <row r="75649" spans="1:1" x14ac:dyDescent="0.25">
      <c r="A75649" s="4"/>
    </row>
    <row r="75650" spans="1:1" x14ac:dyDescent="0.25">
      <c r="A75650" s="4"/>
    </row>
    <row r="75651" spans="1:1" x14ac:dyDescent="0.25">
      <c r="A75651" s="4"/>
    </row>
    <row r="75652" spans="1:1" x14ac:dyDescent="0.25">
      <c r="A75652" s="4"/>
    </row>
    <row r="75653" spans="1:1" x14ac:dyDescent="0.25">
      <c r="A75653" s="4"/>
    </row>
    <row r="75654" spans="1:1" x14ac:dyDescent="0.25">
      <c r="A75654" s="4"/>
    </row>
    <row r="75655" spans="1:1" x14ac:dyDescent="0.25">
      <c r="A75655" s="4"/>
    </row>
    <row r="75656" spans="1:1" x14ac:dyDescent="0.25">
      <c r="A75656" s="4"/>
    </row>
    <row r="75657" spans="1:1" x14ac:dyDescent="0.25">
      <c r="A75657" s="4"/>
    </row>
    <row r="75658" spans="1:1" x14ac:dyDescent="0.25">
      <c r="A75658" s="4"/>
    </row>
    <row r="75659" spans="1:1" x14ac:dyDescent="0.25">
      <c r="A75659" s="4"/>
    </row>
    <row r="75660" spans="1:1" x14ac:dyDescent="0.25">
      <c r="A75660" s="4"/>
    </row>
    <row r="75661" spans="1:1" x14ac:dyDescent="0.25">
      <c r="A75661" s="4"/>
    </row>
    <row r="75662" spans="1:1" x14ac:dyDescent="0.25">
      <c r="A75662" s="4"/>
    </row>
    <row r="75663" spans="1:1" x14ac:dyDescent="0.25">
      <c r="A75663" s="4"/>
    </row>
    <row r="75664" spans="1:1" x14ac:dyDescent="0.25">
      <c r="A75664" s="4"/>
    </row>
    <row r="75665" spans="1:1" x14ac:dyDescent="0.25">
      <c r="A75665" s="4"/>
    </row>
    <row r="75666" spans="1:1" x14ac:dyDescent="0.25">
      <c r="A75666" s="4"/>
    </row>
    <row r="75667" spans="1:1" x14ac:dyDescent="0.25">
      <c r="A75667" s="4"/>
    </row>
    <row r="75668" spans="1:1" x14ac:dyDescent="0.25">
      <c r="A75668" s="4"/>
    </row>
    <row r="75669" spans="1:1" x14ac:dyDescent="0.25">
      <c r="A75669" s="4"/>
    </row>
    <row r="75670" spans="1:1" x14ac:dyDescent="0.25">
      <c r="A75670" s="4"/>
    </row>
    <row r="75671" spans="1:1" x14ac:dyDescent="0.25">
      <c r="A75671" s="4"/>
    </row>
    <row r="75672" spans="1:1" x14ac:dyDescent="0.25">
      <c r="A75672" s="4"/>
    </row>
    <row r="75673" spans="1:1" x14ac:dyDescent="0.25">
      <c r="A75673" s="4"/>
    </row>
    <row r="75674" spans="1:1" x14ac:dyDescent="0.25">
      <c r="A75674" s="4"/>
    </row>
    <row r="75675" spans="1:1" x14ac:dyDescent="0.25">
      <c r="A75675" s="4"/>
    </row>
    <row r="75676" spans="1:1" x14ac:dyDescent="0.25">
      <c r="A75676" s="4"/>
    </row>
    <row r="75677" spans="1:1" x14ac:dyDescent="0.25">
      <c r="A75677" s="4"/>
    </row>
    <row r="75678" spans="1:1" x14ac:dyDescent="0.25">
      <c r="A75678" s="4"/>
    </row>
    <row r="75679" spans="1:1" x14ac:dyDescent="0.25">
      <c r="A75679" s="4"/>
    </row>
    <row r="75680" spans="1:1" x14ac:dyDescent="0.25">
      <c r="A75680" s="4"/>
    </row>
    <row r="75681" spans="1:1" x14ac:dyDescent="0.25">
      <c r="A75681" s="4"/>
    </row>
    <row r="75682" spans="1:1" x14ac:dyDescent="0.25">
      <c r="A75682" s="4"/>
    </row>
    <row r="75683" spans="1:1" x14ac:dyDescent="0.25">
      <c r="A75683" s="4"/>
    </row>
    <row r="75684" spans="1:1" x14ac:dyDescent="0.25">
      <c r="A75684" s="4"/>
    </row>
    <row r="75685" spans="1:1" x14ac:dyDescent="0.25">
      <c r="A75685" s="4"/>
    </row>
    <row r="75686" spans="1:1" x14ac:dyDescent="0.25">
      <c r="A75686" s="4"/>
    </row>
    <row r="75687" spans="1:1" x14ac:dyDescent="0.25">
      <c r="A75687" s="4"/>
    </row>
    <row r="75688" spans="1:1" x14ac:dyDescent="0.25">
      <c r="A75688" s="4"/>
    </row>
    <row r="75689" spans="1:1" x14ac:dyDescent="0.25">
      <c r="A75689" s="4"/>
    </row>
    <row r="75690" spans="1:1" x14ac:dyDescent="0.25">
      <c r="A75690" s="4"/>
    </row>
    <row r="75691" spans="1:1" x14ac:dyDescent="0.25">
      <c r="A75691" s="4"/>
    </row>
    <row r="75692" spans="1:1" x14ac:dyDescent="0.25">
      <c r="A75692" s="4"/>
    </row>
    <row r="75693" spans="1:1" x14ac:dyDescent="0.25">
      <c r="A75693" s="4"/>
    </row>
    <row r="75694" spans="1:1" x14ac:dyDescent="0.25">
      <c r="A75694" s="4"/>
    </row>
    <row r="75695" spans="1:1" x14ac:dyDescent="0.25">
      <c r="A75695" s="4"/>
    </row>
    <row r="75696" spans="1:1" x14ac:dyDescent="0.25">
      <c r="A75696" s="4"/>
    </row>
    <row r="75697" spans="1:1" x14ac:dyDescent="0.25">
      <c r="A75697" s="4"/>
    </row>
    <row r="75698" spans="1:1" x14ac:dyDescent="0.25">
      <c r="A75698" s="4"/>
    </row>
    <row r="75699" spans="1:1" x14ac:dyDescent="0.25">
      <c r="A75699" s="4"/>
    </row>
    <row r="75700" spans="1:1" x14ac:dyDescent="0.25">
      <c r="A75700" s="4"/>
    </row>
    <row r="75701" spans="1:1" x14ac:dyDescent="0.25">
      <c r="A75701" s="4"/>
    </row>
    <row r="75702" spans="1:1" x14ac:dyDescent="0.25">
      <c r="A75702" s="4"/>
    </row>
    <row r="75703" spans="1:1" x14ac:dyDescent="0.25">
      <c r="A75703" s="4"/>
    </row>
    <row r="75704" spans="1:1" x14ac:dyDescent="0.25">
      <c r="A75704" s="4"/>
    </row>
    <row r="75705" spans="1:1" x14ac:dyDescent="0.25">
      <c r="A75705" s="4"/>
    </row>
    <row r="75706" spans="1:1" x14ac:dyDescent="0.25">
      <c r="A75706" s="4"/>
    </row>
    <row r="75707" spans="1:1" x14ac:dyDescent="0.25">
      <c r="A75707" s="4"/>
    </row>
    <row r="75708" spans="1:1" x14ac:dyDescent="0.25">
      <c r="A75708" s="4"/>
    </row>
    <row r="75709" spans="1:1" x14ac:dyDescent="0.25">
      <c r="A75709" s="4"/>
    </row>
    <row r="75710" spans="1:1" x14ac:dyDescent="0.25">
      <c r="A75710" s="4"/>
    </row>
    <row r="75711" spans="1:1" x14ac:dyDescent="0.25">
      <c r="A75711" s="4"/>
    </row>
    <row r="75712" spans="1:1" x14ac:dyDescent="0.25">
      <c r="A75712" s="4"/>
    </row>
    <row r="75713" spans="1:1" x14ac:dyDescent="0.25">
      <c r="A75713" s="4"/>
    </row>
    <row r="75714" spans="1:1" x14ac:dyDescent="0.25">
      <c r="A75714" s="4"/>
    </row>
    <row r="75715" spans="1:1" x14ac:dyDescent="0.25">
      <c r="A75715" s="4"/>
    </row>
    <row r="75716" spans="1:1" x14ac:dyDescent="0.25">
      <c r="A75716" s="4"/>
    </row>
    <row r="75717" spans="1:1" x14ac:dyDescent="0.25">
      <c r="A75717" s="4"/>
    </row>
    <row r="75718" spans="1:1" x14ac:dyDescent="0.25">
      <c r="A75718" s="4"/>
    </row>
    <row r="75719" spans="1:1" x14ac:dyDescent="0.25">
      <c r="A75719" s="4"/>
    </row>
    <row r="75720" spans="1:1" x14ac:dyDescent="0.25">
      <c r="A75720" s="4"/>
    </row>
    <row r="75721" spans="1:1" x14ac:dyDescent="0.25">
      <c r="A75721" s="4"/>
    </row>
    <row r="75722" spans="1:1" x14ac:dyDescent="0.25">
      <c r="A75722" s="4"/>
    </row>
    <row r="75723" spans="1:1" x14ac:dyDescent="0.25">
      <c r="A75723" s="4"/>
    </row>
    <row r="75724" spans="1:1" x14ac:dyDescent="0.25">
      <c r="A75724" s="4"/>
    </row>
    <row r="75725" spans="1:1" x14ac:dyDescent="0.25">
      <c r="A75725" s="4"/>
    </row>
    <row r="75726" spans="1:1" x14ac:dyDescent="0.25">
      <c r="A75726" s="4"/>
    </row>
    <row r="75727" spans="1:1" x14ac:dyDescent="0.25">
      <c r="A75727" s="4"/>
    </row>
    <row r="75728" spans="1:1" x14ac:dyDescent="0.25">
      <c r="A75728" s="4"/>
    </row>
    <row r="75729" spans="1:1" x14ac:dyDescent="0.25">
      <c r="A75729" s="4"/>
    </row>
    <row r="75730" spans="1:1" x14ac:dyDescent="0.25">
      <c r="A75730" s="4"/>
    </row>
    <row r="75731" spans="1:1" x14ac:dyDescent="0.25">
      <c r="A75731" s="4"/>
    </row>
    <row r="75732" spans="1:1" x14ac:dyDescent="0.25">
      <c r="A75732" s="4"/>
    </row>
    <row r="75733" spans="1:1" x14ac:dyDescent="0.25">
      <c r="A75733" s="4"/>
    </row>
    <row r="75734" spans="1:1" x14ac:dyDescent="0.25">
      <c r="A75734" s="4"/>
    </row>
    <row r="75735" spans="1:1" x14ac:dyDescent="0.25">
      <c r="A75735" s="4"/>
    </row>
    <row r="75736" spans="1:1" x14ac:dyDescent="0.25">
      <c r="A75736" s="4"/>
    </row>
    <row r="75737" spans="1:1" x14ac:dyDescent="0.25">
      <c r="A75737" s="4"/>
    </row>
    <row r="75738" spans="1:1" x14ac:dyDescent="0.25">
      <c r="A75738" s="4"/>
    </row>
    <row r="75739" spans="1:1" x14ac:dyDescent="0.25">
      <c r="A75739" s="4"/>
    </row>
    <row r="75740" spans="1:1" x14ac:dyDescent="0.25">
      <c r="A75740" s="4"/>
    </row>
    <row r="75741" spans="1:1" x14ac:dyDescent="0.25">
      <c r="A75741" s="4"/>
    </row>
    <row r="75742" spans="1:1" x14ac:dyDescent="0.25">
      <c r="A75742" s="4"/>
    </row>
    <row r="75743" spans="1:1" x14ac:dyDescent="0.25">
      <c r="A75743" s="4"/>
    </row>
    <row r="75744" spans="1:1" x14ac:dyDescent="0.25">
      <c r="A75744" s="4"/>
    </row>
    <row r="75745" spans="1:1" x14ac:dyDescent="0.25">
      <c r="A75745" s="4"/>
    </row>
    <row r="75746" spans="1:1" x14ac:dyDescent="0.25">
      <c r="A75746" s="4"/>
    </row>
    <row r="75747" spans="1:1" x14ac:dyDescent="0.25">
      <c r="A75747" s="4"/>
    </row>
    <row r="75748" spans="1:1" x14ac:dyDescent="0.25">
      <c r="A75748" s="4"/>
    </row>
    <row r="75749" spans="1:1" x14ac:dyDescent="0.25">
      <c r="A75749" s="4"/>
    </row>
    <row r="75750" spans="1:1" x14ac:dyDescent="0.25">
      <c r="A75750" s="4"/>
    </row>
    <row r="75751" spans="1:1" x14ac:dyDescent="0.25">
      <c r="A75751" s="4"/>
    </row>
    <row r="75752" spans="1:1" x14ac:dyDescent="0.25">
      <c r="A75752" s="4"/>
    </row>
    <row r="75753" spans="1:1" x14ac:dyDescent="0.25">
      <c r="A75753" s="4"/>
    </row>
    <row r="75754" spans="1:1" x14ac:dyDescent="0.25">
      <c r="A75754" s="4"/>
    </row>
    <row r="75755" spans="1:1" x14ac:dyDescent="0.25">
      <c r="A75755" s="4"/>
    </row>
    <row r="75756" spans="1:1" x14ac:dyDescent="0.25">
      <c r="A75756" s="4"/>
    </row>
    <row r="75757" spans="1:1" x14ac:dyDescent="0.25">
      <c r="A75757" s="4"/>
    </row>
    <row r="75758" spans="1:1" x14ac:dyDescent="0.25">
      <c r="A75758" s="4"/>
    </row>
    <row r="75759" spans="1:1" x14ac:dyDescent="0.25">
      <c r="A75759" s="4"/>
    </row>
    <row r="75760" spans="1:1" x14ac:dyDescent="0.25">
      <c r="A75760" s="4"/>
    </row>
    <row r="75761" spans="1:1" x14ac:dyDescent="0.25">
      <c r="A75761" s="4"/>
    </row>
    <row r="75762" spans="1:1" x14ac:dyDescent="0.25">
      <c r="A75762" s="4"/>
    </row>
    <row r="75763" spans="1:1" x14ac:dyDescent="0.25">
      <c r="A75763" s="4"/>
    </row>
    <row r="75764" spans="1:1" x14ac:dyDescent="0.25">
      <c r="A75764" s="4"/>
    </row>
    <row r="75765" spans="1:1" x14ac:dyDescent="0.25">
      <c r="A75765" s="4"/>
    </row>
    <row r="75766" spans="1:1" x14ac:dyDescent="0.25">
      <c r="A75766" s="4"/>
    </row>
    <row r="75767" spans="1:1" x14ac:dyDescent="0.25">
      <c r="A75767" s="4"/>
    </row>
    <row r="75768" spans="1:1" x14ac:dyDescent="0.25">
      <c r="A75768" s="4"/>
    </row>
    <row r="75769" spans="1:1" x14ac:dyDescent="0.25">
      <c r="A75769" s="4"/>
    </row>
    <row r="75770" spans="1:1" x14ac:dyDescent="0.25">
      <c r="A75770" s="4"/>
    </row>
    <row r="75771" spans="1:1" x14ac:dyDescent="0.25">
      <c r="A75771" s="4"/>
    </row>
    <row r="75772" spans="1:1" x14ac:dyDescent="0.25">
      <c r="A75772" s="4"/>
    </row>
    <row r="75773" spans="1:1" x14ac:dyDescent="0.25">
      <c r="A75773" s="4"/>
    </row>
    <row r="75774" spans="1:1" x14ac:dyDescent="0.25">
      <c r="A75774" s="4"/>
    </row>
    <row r="75775" spans="1:1" x14ac:dyDescent="0.25">
      <c r="A75775" s="4"/>
    </row>
    <row r="75776" spans="1:1" x14ac:dyDescent="0.25">
      <c r="A75776" s="4"/>
    </row>
    <row r="75777" spans="1:1" x14ac:dyDescent="0.25">
      <c r="A75777" s="4"/>
    </row>
    <row r="75778" spans="1:1" x14ac:dyDescent="0.25">
      <c r="A75778" s="4"/>
    </row>
    <row r="75779" spans="1:1" x14ac:dyDescent="0.25">
      <c r="A75779" s="4"/>
    </row>
    <row r="75780" spans="1:1" x14ac:dyDescent="0.25">
      <c r="A75780" s="4"/>
    </row>
    <row r="75781" spans="1:1" x14ac:dyDescent="0.25">
      <c r="A75781" s="4"/>
    </row>
    <row r="75782" spans="1:1" x14ac:dyDescent="0.25">
      <c r="A75782" s="4"/>
    </row>
    <row r="75783" spans="1:1" x14ac:dyDescent="0.25">
      <c r="A75783" s="4"/>
    </row>
    <row r="75784" spans="1:1" x14ac:dyDescent="0.25">
      <c r="A75784" s="4"/>
    </row>
    <row r="75785" spans="1:1" x14ac:dyDescent="0.25">
      <c r="A75785" s="4"/>
    </row>
    <row r="75786" spans="1:1" x14ac:dyDescent="0.25">
      <c r="A75786" s="4"/>
    </row>
    <row r="75787" spans="1:1" x14ac:dyDescent="0.25">
      <c r="A75787" s="4"/>
    </row>
    <row r="75788" spans="1:1" x14ac:dyDescent="0.25">
      <c r="A75788" s="4"/>
    </row>
    <row r="75789" spans="1:1" x14ac:dyDescent="0.25">
      <c r="A75789" s="4"/>
    </row>
    <row r="75790" spans="1:1" x14ac:dyDescent="0.25">
      <c r="A75790" s="4"/>
    </row>
    <row r="75791" spans="1:1" x14ac:dyDescent="0.25">
      <c r="A75791" s="4"/>
    </row>
    <row r="75792" spans="1:1" x14ac:dyDescent="0.25">
      <c r="A75792" s="4"/>
    </row>
    <row r="75793" spans="1:1" x14ac:dyDescent="0.25">
      <c r="A75793" s="4"/>
    </row>
    <row r="75794" spans="1:1" x14ac:dyDescent="0.25">
      <c r="A75794" s="4"/>
    </row>
    <row r="75795" spans="1:1" x14ac:dyDescent="0.25">
      <c r="A75795" s="4"/>
    </row>
    <row r="75796" spans="1:1" x14ac:dyDescent="0.25">
      <c r="A75796" s="4"/>
    </row>
    <row r="75797" spans="1:1" x14ac:dyDescent="0.25">
      <c r="A75797" s="4"/>
    </row>
    <row r="75798" spans="1:1" x14ac:dyDescent="0.25">
      <c r="A75798" s="4"/>
    </row>
    <row r="75799" spans="1:1" x14ac:dyDescent="0.25">
      <c r="A75799" s="4"/>
    </row>
    <row r="75800" spans="1:1" x14ac:dyDescent="0.25">
      <c r="A75800" s="4"/>
    </row>
    <row r="75801" spans="1:1" x14ac:dyDescent="0.25">
      <c r="A75801" s="4"/>
    </row>
    <row r="75802" spans="1:1" x14ac:dyDescent="0.25">
      <c r="A75802" s="4"/>
    </row>
    <row r="75803" spans="1:1" x14ac:dyDescent="0.25">
      <c r="A75803" s="4"/>
    </row>
    <row r="75804" spans="1:1" x14ac:dyDescent="0.25">
      <c r="A75804" s="4"/>
    </row>
    <row r="75805" spans="1:1" x14ac:dyDescent="0.25">
      <c r="A75805" s="4"/>
    </row>
    <row r="75806" spans="1:1" x14ac:dyDescent="0.25">
      <c r="A75806" s="4"/>
    </row>
    <row r="75807" spans="1:1" x14ac:dyDescent="0.25">
      <c r="A75807" s="4"/>
    </row>
    <row r="75808" spans="1:1" x14ac:dyDescent="0.25">
      <c r="A75808" s="4"/>
    </row>
    <row r="75809" spans="1:1" x14ac:dyDescent="0.25">
      <c r="A75809" s="4"/>
    </row>
    <row r="75810" spans="1:1" x14ac:dyDescent="0.25">
      <c r="A75810" s="4"/>
    </row>
    <row r="75811" spans="1:1" x14ac:dyDescent="0.25">
      <c r="A75811" s="4"/>
    </row>
    <row r="75812" spans="1:1" x14ac:dyDescent="0.25">
      <c r="A75812" s="4"/>
    </row>
    <row r="75813" spans="1:1" x14ac:dyDescent="0.25">
      <c r="A75813" s="4"/>
    </row>
    <row r="75814" spans="1:1" x14ac:dyDescent="0.25">
      <c r="A75814" s="4"/>
    </row>
    <row r="75815" spans="1:1" x14ac:dyDescent="0.25">
      <c r="A75815" s="4"/>
    </row>
    <row r="75816" spans="1:1" x14ac:dyDescent="0.25">
      <c r="A75816" s="4"/>
    </row>
    <row r="75817" spans="1:1" x14ac:dyDescent="0.25">
      <c r="A75817" s="4"/>
    </row>
    <row r="75818" spans="1:1" x14ac:dyDescent="0.25">
      <c r="A75818" s="4"/>
    </row>
    <row r="75819" spans="1:1" x14ac:dyDescent="0.25">
      <c r="A75819" s="4"/>
    </row>
    <row r="75820" spans="1:1" x14ac:dyDescent="0.25">
      <c r="A75820" s="4"/>
    </row>
    <row r="75821" spans="1:1" x14ac:dyDescent="0.25">
      <c r="A75821" s="4"/>
    </row>
    <row r="75822" spans="1:1" x14ac:dyDescent="0.25">
      <c r="A75822" s="4"/>
    </row>
    <row r="75823" spans="1:1" x14ac:dyDescent="0.25">
      <c r="A75823" s="4"/>
    </row>
    <row r="75824" spans="1:1" x14ac:dyDescent="0.25">
      <c r="A75824" s="4"/>
    </row>
    <row r="75825" spans="1:1" x14ac:dyDescent="0.25">
      <c r="A75825" s="4"/>
    </row>
    <row r="75826" spans="1:1" x14ac:dyDescent="0.25">
      <c r="A75826" s="4"/>
    </row>
    <row r="75827" spans="1:1" x14ac:dyDescent="0.25">
      <c r="A75827" s="4"/>
    </row>
    <row r="75828" spans="1:1" x14ac:dyDescent="0.25">
      <c r="A75828" s="4"/>
    </row>
    <row r="75829" spans="1:1" x14ac:dyDescent="0.25">
      <c r="A75829" s="4"/>
    </row>
    <row r="75830" spans="1:1" x14ac:dyDescent="0.25">
      <c r="A75830" s="4"/>
    </row>
    <row r="75831" spans="1:1" x14ac:dyDescent="0.25">
      <c r="A75831" s="4"/>
    </row>
    <row r="75832" spans="1:1" x14ac:dyDescent="0.25">
      <c r="A75832" s="4"/>
    </row>
    <row r="75833" spans="1:1" x14ac:dyDescent="0.25">
      <c r="A75833" s="4"/>
    </row>
    <row r="75834" spans="1:1" x14ac:dyDescent="0.25">
      <c r="A75834" s="4"/>
    </row>
    <row r="75835" spans="1:1" x14ac:dyDescent="0.25">
      <c r="A75835" s="4"/>
    </row>
    <row r="75836" spans="1:1" x14ac:dyDescent="0.25">
      <c r="A75836" s="4"/>
    </row>
    <row r="75837" spans="1:1" x14ac:dyDescent="0.25">
      <c r="A75837" s="4"/>
    </row>
    <row r="75838" spans="1:1" x14ac:dyDescent="0.25">
      <c r="A75838" s="4"/>
    </row>
    <row r="75839" spans="1:1" x14ac:dyDescent="0.25">
      <c r="A75839" s="4"/>
    </row>
    <row r="75840" spans="1:1" x14ac:dyDescent="0.25">
      <c r="A75840" s="4"/>
    </row>
    <row r="75841" spans="1:1" x14ac:dyDescent="0.25">
      <c r="A75841" s="4"/>
    </row>
    <row r="75842" spans="1:1" x14ac:dyDescent="0.25">
      <c r="A75842" s="4"/>
    </row>
    <row r="75843" spans="1:1" x14ac:dyDescent="0.25">
      <c r="A75843" s="4"/>
    </row>
    <row r="75844" spans="1:1" x14ac:dyDescent="0.25">
      <c r="A75844" s="4"/>
    </row>
    <row r="75845" spans="1:1" x14ac:dyDescent="0.25">
      <c r="A75845" s="4"/>
    </row>
    <row r="75846" spans="1:1" x14ac:dyDescent="0.25">
      <c r="A75846" s="4"/>
    </row>
    <row r="75847" spans="1:1" x14ac:dyDescent="0.25">
      <c r="A75847" s="4"/>
    </row>
    <row r="75848" spans="1:1" x14ac:dyDescent="0.25">
      <c r="A75848" s="4"/>
    </row>
    <row r="75849" spans="1:1" x14ac:dyDescent="0.25">
      <c r="A75849" s="4"/>
    </row>
    <row r="75850" spans="1:1" x14ac:dyDescent="0.25">
      <c r="A75850" s="4"/>
    </row>
    <row r="75851" spans="1:1" x14ac:dyDescent="0.25">
      <c r="A75851" s="4"/>
    </row>
    <row r="75852" spans="1:1" x14ac:dyDescent="0.25">
      <c r="A75852" s="4"/>
    </row>
    <row r="75853" spans="1:1" x14ac:dyDescent="0.25">
      <c r="A75853" s="4"/>
    </row>
    <row r="75854" spans="1:1" x14ac:dyDescent="0.25">
      <c r="A75854" s="4"/>
    </row>
    <row r="75855" spans="1:1" x14ac:dyDescent="0.25">
      <c r="A75855" s="4"/>
    </row>
    <row r="75856" spans="1:1" x14ac:dyDescent="0.25">
      <c r="A75856" s="4"/>
    </row>
    <row r="75857" spans="1:1" x14ac:dyDescent="0.25">
      <c r="A75857" s="4"/>
    </row>
    <row r="75858" spans="1:1" x14ac:dyDescent="0.25">
      <c r="A75858" s="4"/>
    </row>
    <row r="75859" spans="1:1" x14ac:dyDescent="0.25">
      <c r="A75859" s="4"/>
    </row>
    <row r="75860" spans="1:1" x14ac:dyDescent="0.25">
      <c r="A75860" s="4"/>
    </row>
    <row r="75861" spans="1:1" x14ac:dyDescent="0.25">
      <c r="A75861" s="4"/>
    </row>
    <row r="75862" spans="1:1" x14ac:dyDescent="0.25">
      <c r="A75862" s="4"/>
    </row>
    <row r="75863" spans="1:1" x14ac:dyDescent="0.25">
      <c r="A75863" s="4"/>
    </row>
    <row r="75864" spans="1:1" x14ac:dyDescent="0.25">
      <c r="A75864" s="4"/>
    </row>
    <row r="75865" spans="1:1" x14ac:dyDescent="0.25">
      <c r="A75865" s="4"/>
    </row>
    <row r="75866" spans="1:1" x14ac:dyDescent="0.25">
      <c r="A75866" s="4"/>
    </row>
    <row r="75867" spans="1:1" x14ac:dyDescent="0.25">
      <c r="A75867" s="4"/>
    </row>
    <row r="75868" spans="1:1" x14ac:dyDescent="0.25">
      <c r="A75868" s="4"/>
    </row>
    <row r="75869" spans="1:1" x14ac:dyDescent="0.25">
      <c r="A75869" s="4"/>
    </row>
    <row r="75870" spans="1:1" x14ac:dyDescent="0.25">
      <c r="A75870" s="4"/>
    </row>
    <row r="75871" spans="1:1" x14ac:dyDescent="0.25">
      <c r="A75871" s="4"/>
    </row>
    <row r="75872" spans="1:1" x14ac:dyDescent="0.25">
      <c r="A75872" s="4"/>
    </row>
    <row r="75873" spans="1:1" x14ac:dyDescent="0.25">
      <c r="A75873" s="4"/>
    </row>
    <row r="75874" spans="1:1" x14ac:dyDescent="0.25">
      <c r="A75874" s="4"/>
    </row>
    <row r="75875" spans="1:1" x14ac:dyDescent="0.25">
      <c r="A75875" s="4"/>
    </row>
    <row r="75876" spans="1:1" x14ac:dyDescent="0.25">
      <c r="A75876" s="4"/>
    </row>
    <row r="75877" spans="1:1" x14ac:dyDescent="0.25">
      <c r="A75877" s="4"/>
    </row>
    <row r="75878" spans="1:1" x14ac:dyDescent="0.25">
      <c r="A75878" s="4"/>
    </row>
    <row r="75879" spans="1:1" x14ac:dyDescent="0.25">
      <c r="A75879" s="4"/>
    </row>
    <row r="75880" spans="1:1" x14ac:dyDescent="0.25">
      <c r="A75880" s="4"/>
    </row>
    <row r="75881" spans="1:1" x14ac:dyDescent="0.25">
      <c r="A75881" s="4"/>
    </row>
    <row r="75882" spans="1:1" x14ac:dyDescent="0.25">
      <c r="A75882" s="4"/>
    </row>
    <row r="75883" spans="1:1" x14ac:dyDescent="0.25">
      <c r="A75883" s="4"/>
    </row>
    <row r="75884" spans="1:1" x14ac:dyDescent="0.25">
      <c r="A75884" s="4"/>
    </row>
    <row r="75885" spans="1:1" x14ac:dyDescent="0.25">
      <c r="A75885" s="4"/>
    </row>
    <row r="75886" spans="1:1" x14ac:dyDescent="0.25">
      <c r="A75886" s="4"/>
    </row>
    <row r="75887" spans="1:1" x14ac:dyDescent="0.25">
      <c r="A75887" s="4"/>
    </row>
    <row r="75888" spans="1:1" x14ac:dyDescent="0.25">
      <c r="A75888" s="4"/>
    </row>
    <row r="75889" spans="1:1" x14ac:dyDescent="0.25">
      <c r="A75889" s="4"/>
    </row>
    <row r="75890" spans="1:1" x14ac:dyDescent="0.25">
      <c r="A75890" s="4"/>
    </row>
    <row r="75891" spans="1:1" x14ac:dyDescent="0.25">
      <c r="A75891" s="4"/>
    </row>
    <row r="75892" spans="1:1" x14ac:dyDescent="0.25">
      <c r="A75892" s="4"/>
    </row>
    <row r="75893" spans="1:1" x14ac:dyDescent="0.25">
      <c r="A75893" s="4"/>
    </row>
    <row r="75894" spans="1:1" x14ac:dyDescent="0.25">
      <c r="A75894" s="4"/>
    </row>
    <row r="75895" spans="1:1" x14ac:dyDescent="0.25">
      <c r="A75895" s="4"/>
    </row>
    <row r="75896" spans="1:1" x14ac:dyDescent="0.25">
      <c r="A75896" s="4"/>
    </row>
    <row r="75897" spans="1:1" x14ac:dyDescent="0.25">
      <c r="A75897" s="4"/>
    </row>
    <row r="75898" spans="1:1" x14ac:dyDescent="0.25">
      <c r="A75898" s="4"/>
    </row>
    <row r="75899" spans="1:1" x14ac:dyDescent="0.25">
      <c r="A75899" s="4"/>
    </row>
    <row r="75900" spans="1:1" x14ac:dyDescent="0.25">
      <c r="A75900" s="4"/>
    </row>
    <row r="75901" spans="1:1" x14ac:dyDescent="0.25">
      <c r="A75901" s="4"/>
    </row>
    <row r="75902" spans="1:1" x14ac:dyDescent="0.25">
      <c r="A75902" s="4"/>
    </row>
    <row r="75903" spans="1:1" x14ac:dyDescent="0.25">
      <c r="A75903" s="4"/>
    </row>
    <row r="75904" spans="1:1" x14ac:dyDescent="0.25">
      <c r="A75904" s="4"/>
    </row>
    <row r="75905" spans="1:1" x14ac:dyDescent="0.25">
      <c r="A75905" s="4"/>
    </row>
    <row r="75906" spans="1:1" x14ac:dyDescent="0.25">
      <c r="A75906" s="4"/>
    </row>
    <row r="75907" spans="1:1" x14ac:dyDescent="0.25">
      <c r="A75907" s="4"/>
    </row>
    <row r="75908" spans="1:1" x14ac:dyDescent="0.25">
      <c r="A75908" s="4"/>
    </row>
    <row r="75909" spans="1:1" x14ac:dyDescent="0.25">
      <c r="A75909" s="4"/>
    </row>
    <row r="75910" spans="1:1" x14ac:dyDescent="0.25">
      <c r="A75910" s="4"/>
    </row>
    <row r="75911" spans="1:1" x14ac:dyDescent="0.25">
      <c r="A75911" s="4"/>
    </row>
    <row r="75912" spans="1:1" x14ac:dyDescent="0.25">
      <c r="A75912" s="4"/>
    </row>
    <row r="75913" spans="1:1" x14ac:dyDescent="0.25">
      <c r="A75913" s="4"/>
    </row>
    <row r="75914" spans="1:1" x14ac:dyDescent="0.25">
      <c r="A75914" s="4"/>
    </row>
    <row r="75915" spans="1:1" x14ac:dyDescent="0.25">
      <c r="A75915" s="4"/>
    </row>
    <row r="75916" spans="1:1" x14ac:dyDescent="0.25">
      <c r="A75916" s="4"/>
    </row>
    <row r="75917" spans="1:1" x14ac:dyDescent="0.25">
      <c r="A75917" s="4"/>
    </row>
    <row r="75918" spans="1:1" x14ac:dyDescent="0.25">
      <c r="A75918" s="4"/>
    </row>
    <row r="75919" spans="1:1" x14ac:dyDescent="0.25">
      <c r="A75919" s="4"/>
    </row>
    <row r="75920" spans="1:1" x14ac:dyDescent="0.25">
      <c r="A75920" s="4"/>
    </row>
    <row r="75921" spans="1:1" x14ac:dyDescent="0.25">
      <c r="A75921" s="4"/>
    </row>
    <row r="75922" spans="1:1" x14ac:dyDescent="0.25">
      <c r="A75922" s="4"/>
    </row>
    <row r="75923" spans="1:1" x14ac:dyDescent="0.25">
      <c r="A75923" s="4"/>
    </row>
    <row r="75924" spans="1:1" x14ac:dyDescent="0.25">
      <c r="A75924" s="4"/>
    </row>
    <row r="75925" spans="1:1" x14ac:dyDescent="0.25">
      <c r="A75925" s="4"/>
    </row>
    <row r="75926" spans="1:1" x14ac:dyDescent="0.25">
      <c r="A75926" s="4"/>
    </row>
    <row r="75927" spans="1:1" x14ac:dyDescent="0.25">
      <c r="A75927" s="4"/>
    </row>
    <row r="75928" spans="1:1" x14ac:dyDescent="0.25">
      <c r="A75928" s="4"/>
    </row>
    <row r="75929" spans="1:1" x14ac:dyDescent="0.25">
      <c r="A75929" s="4"/>
    </row>
    <row r="75930" spans="1:1" x14ac:dyDescent="0.25">
      <c r="A75930" s="4"/>
    </row>
    <row r="75931" spans="1:1" x14ac:dyDescent="0.25">
      <c r="A75931" s="4"/>
    </row>
    <row r="75932" spans="1:1" x14ac:dyDescent="0.25">
      <c r="A75932" s="4"/>
    </row>
    <row r="75933" spans="1:1" x14ac:dyDescent="0.25">
      <c r="A75933" s="4"/>
    </row>
    <row r="75934" spans="1:1" x14ac:dyDescent="0.25">
      <c r="A75934" s="4"/>
    </row>
    <row r="75935" spans="1:1" x14ac:dyDescent="0.25">
      <c r="A75935" s="4"/>
    </row>
    <row r="75936" spans="1:1" x14ac:dyDescent="0.25">
      <c r="A75936" s="4"/>
    </row>
    <row r="75937" spans="1:1" x14ac:dyDescent="0.25">
      <c r="A75937" s="4"/>
    </row>
    <row r="75938" spans="1:1" x14ac:dyDescent="0.25">
      <c r="A75938" s="4"/>
    </row>
    <row r="75939" spans="1:1" x14ac:dyDescent="0.25">
      <c r="A75939" s="4"/>
    </row>
    <row r="75940" spans="1:1" x14ac:dyDescent="0.25">
      <c r="A75940" s="4"/>
    </row>
    <row r="75941" spans="1:1" x14ac:dyDescent="0.25">
      <c r="A75941" s="4"/>
    </row>
    <row r="75942" spans="1:1" x14ac:dyDescent="0.25">
      <c r="A75942" s="4"/>
    </row>
    <row r="75943" spans="1:1" x14ac:dyDescent="0.25">
      <c r="A75943" s="4"/>
    </row>
    <row r="75944" spans="1:1" x14ac:dyDescent="0.25">
      <c r="A75944" s="4"/>
    </row>
    <row r="75945" spans="1:1" x14ac:dyDescent="0.25">
      <c r="A75945" s="4"/>
    </row>
    <row r="75946" spans="1:1" x14ac:dyDescent="0.25">
      <c r="A75946" s="4"/>
    </row>
    <row r="75947" spans="1:1" x14ac:dyDescent="0.25">
      <c r="A75947" s="4"/>
    </row>
    <row r="75948" spans="1:1" x14ac:dyDescent="0.25">
      <c r="A75948" s="4"/>
    </row>
    <row r="75949" spans="1:1" x14ac:dyDescent="0.25">
      <c r="A75949" s="4"/>
    </row>
    <row r="75950" spans="1:1" x14ac:dyDescent="0.25">
      <c r="A75950" s="4"/>
    </row>
    <row r="75951" spans="1:1" x14ac:dyDescent="0.25">
      <c r="A75951" s="4"/>
    </row>
    <row r="75952" spans="1:1" x14ac:dyDescent="0.25">
      <c r="A75952" s="4"/>
    </row>
    <row r="75953" spans="1:1" x14ac:dyDescent="0.25">
      <c r="A75953" s="4"/>
    </row>
    <row r="75954" spans="1:1" x14ac:dyDescent="0.25">
      <c r="A75954" s="4"/>
    </row>
    <row r="75955" spans="1:1" x14ac:dyDescent="0.25">
      <c r="A75955" s="4"/>
    </row>
    <row r="75956" spans="1:1" x14ac:dyDescent="0.25">
      <c r="A75956" s="4"/>
    </row>
    <row r="75957" spans="1:1" x14ac:dyDescent="0.25">
      <c r="A75957" s="4"/>
    </row>
    <row r="75958" spans="1:1" x14ac:dyDescent="0.25">
      <c r="A75958" s="4"/>
    </row>
    <row r="75959" spans="1:1" x14ac:dyDescent="0.25">
      <c r="A75959" s="4"/>
    </row>
    <row r="75960" spans="1:1" x14ac:dyDescent="0.25">
      <c r="A75960" s="4"/>
    </row>
    <row r="75961" spans="1:1" x14ac:dyDescent="0.25">
      <c r="A75961" s="4"/>
    </row>
    <row r="75962" spans="1:1" x14ac:dyDescent="0.25">
      <c r="A75962" s="4"/>
    </row>
    <row r="75963" spans="1:1" x14ac:dyDescent="0.25">
      <c r="A75963" s="4"/>
    </row>
    <row r="75964" spans="1:1" x14ac:dyDescent="0.25">
      <c r="A75964" s="4"/>
    </row>
    <row r="75965" spans="1:1" x14ac:dyDescent="0.25">
      <c r="A75965" s="4"/>
    </row>
    <row r="75966" spans="1:1" x14ac:dyDescent="0.25">
      <c r="A75966" s="4"/>
    </row>
    <row r="75967" spans="1:1" x14ac:dyDescent="0.25">
      <c r="A75967" s="4"/>
    </row>
    <row r="75968" spans="1:1" x14ac:dyDescent="0.25">
      <c r="A75968" s="4"/>
    </row>
    <row r="75969" spans="1:1" x14ac:dyDescent="0.25">
      <c r="A75969" s="4"/>
    </row>
    <row r="75970" spans="1:1" x14ac:dyDescent="0.25">
      <c r="A75970" s="4"/>
    </row>
    <row r="75971" spans="1:1" x14ac:dyDescent="0.25">
      <c r="A75971" s="4"/>
    </row>
    <row r="75972" spans="1:1" x14ac:dyDescent="0.25">
      <c r="A75972" s="4"/>
    </row>
    <row r="75973" spans="1:1" x14ac:dyDescent="0.25">
      <c r="A75973" s="4"/>
    </row>
    <row r="75974" spans="1:1" x14ac:dyDescent="0.25">
      <c r="A75974" s="4"/>
    </row>
    <row r="75975" spans="1:1" x14ac:dyDescent="0.25">
      <c r="A75975" s="4"/>
    </row>
    <row r="75976" spans="1:1" x14ac:dyDescent="0.25">
      <c r="A75976" s="4"/>
    </row>
    <row r="75977" spans="1:1" x14ac:dyDescent="0.25">
      <c r="A75977" s="4"/>
    </row>
    <row r="75978" spans="1:1" x14ac:dyDescent="0.25">
      <c r="A75978" s="4"/>
    </row>
    <row r="75979" spans="1:1" x14ac:dyDescent="0.25">
      <c r="A75979" s="4"/>
    </row>
    <row r="75980" spans="1:1" x14ac:dyDescent="0.25">
      <c r="A75980" s="4"/>
    </row>
    <row r="75981" spans="1:1" x14ac:dyDescent="0.25">
      <c r="A75981" s="4"/>
    </row>
    <row r="75982" spans="1:1" x14ac:dyDescent="0.25">
      <c r="A75982" s="4"/>
    </row>
    <row r="75983" spans="1:1" x14ac:dyDescent="0.25">
      <c r="A75983" s="4"/>
    </row>
    <row r="75984" spans="1:1" x14ac:dyDescent="0.25">
      <c r="A75984" s="4"/>
    </row>
    <row r="75985" spans="1:1" x14ac:dyDescent="0.25">
      <c r="A75985" s="4"/>
    </row>
    <row r="75986" spans="1:1" x14ac:dyDescent="0.25">
      <c r="A75986" s="4"/>
    </row>
    <row r="75987" spans="1:1" x14ac:dyDescent="0.25">
      <c r="A75987" s="4"/>
    </row>
    <row r="75988" spans="1:1" x14ac:dyDescent="0.25">
      <c r="A75988" s="4"/>
    </row>
    <row r="75989" spans="1:1" x14ac:dyDescent="0.25">
      <c r="A75989" s="4"/>
    </row>
    <row r="75990" spans="1:1" x14ac:dyDescent="0.25">
      <c r="A75990" s="4"/>
    </row>
    <row r="75991" spans="1:1" x14ac:dyDescent="0.25">
      <c r="A75991" s="4"/>
    </row>
    <row r="75992" spans="1:1" x14ac:dyDescent="0.25">
      <c r="A75992" s="4"/>
    </row>
    <row r="75993" spans="1:1" x14ac:dyDescent="0.25">
      <c r="A75993" s="4"/>
    </row>
    <row r="75994" spans="1:1" x14ac:dyDescent="0.25">
      <c r="A75994" s="4"/>
    </row>
    <row r="75995" spans="1:1" x14ac:dyDescent="0.25">
      <c r="A75995" s="4"/>
    </row>
    <row r="75996" spans="1:1" x14ac:dyDescent="0.25">
      <c r="A75996" s="4"/>
    </row>
    <row r="75997" spans="1:1" x14ac:dyDescent="0.25">
      <c r="A75997" s="4"/>
    </row>
    <row r="75998" spans="1:1" x14ac:dyDescent="0.25">
      <c r="A75998" s="4"/>
    </row>
    <row r="75999" spans="1:1" x14ac:dyDescent="0.25">
      <c r="A75999" s="4"/>
    </row>
    <row r="76000" spans="1:1" x14ac:dyDescent="0.25">
      <c r="A76000" s="4"/>
    </row>
    <row r="76001" spans="1:1" x14ac:dyDescent="0.25">
      <c r="A76001" s="4"/>
    </row>
    <row r="76002" spans="1:1" x14ac:dyDescent="0.25">
      <c r="A76002" s="4"/>
    </row>
    <row r="76003" spans="1:1" x14ac:dyDescent="0.25">
      <c r="A76003" s="4"/>
    </row>
    <row r="76004" spans="1:1" x14ac:dyDescent="0.25">
      <c r="A76004" s="4"/>
    </row>
    <row r="76005" spans="1:1" x14ac:dyDescent="0.25">
      <c r="A76005" s="4"/>
    </row>
    <row r="76006" spans="1:1" x14ac:dyDescent="0.25">
      <c r="A76006" s="4"/>
    </row>
    <row r="76007" spans="1:1" x14ac:dyDescent="0.25">
      <c r="A76007" s="4"/>
    </row>
    <row r="76008" spans="1:1" x14ac:dyDescent="0.25">
      <c r="A76008" s="4"/>
    </row>
    <row r="76009" spans="1:1" x14ac:dyDescent="0.25">
      <c r="A76009" s="4"/>
    </row>
    <row r="76010" spans="1:1" x14ac:dyDescent="0.25">
      <c r="A76010" s="4"/>
    </row>
    <row r="76011" spans="1:1" x14ac:dyDescent="0.25">
      <c r="A76011" s="4"/>
    </row>
    <row r="76012" spans="1:1" x14ac:dyDescent="0.25">
      <c r="A76012" s="4"/>
    </row>
    <row r="76013" spans="1:1" x14ac:dyDescent="0.25">
      <c r="A76013" s="4"/>
    </row>
    <row r="76014" spans="1:1" x14ac:dyDescent="0.25">
      <c r="A76014" s="4"/>
    </row>
    <row r="76015" spans="1:1" x14ac:dyDescent="0.25">
      <c r="A76015" s="4"/>
    </row>
    <row r="76016" spans="1:1" x14ac:dyDescent="0.25">
      <c r="A76016" s="4"/>
    </row>
    <row r="76017" spans="1:1" x14ac:dyDescent="0.25">
      <c r="A76017" s="4"/>
    </row>
    <row r="76018" spans="1:1" x14ac:dyDescent="0.25">
      <c r="A76018" s="4"/>
    </row>
    <row r="76019" spans="1:1" x14ac:dyDescent="0.25">
      <c r="A76019" s="4"/>
    </row>
    <row r="76020" spans="1:1" x14ac:dyDescent="0.25">
      <c r="A76020" s="4"/>
    </row>
    <row r="76021" spans="1:1" x14ac:dyDescent="0.25">
      <c r="A76021" s="4"/>
    </row>
    <row r="76022" spans="1:1" x14ac:dyDescent="0.25">
      <c r="A76022" s="4"/>
    </row>
    <row r="76023" spans="1:1" x14ac:dyDescent="0.25">
      <c r="A76023" s="4"/>
    </row>
    <row r="76024" spans="1:1" x14ac:dyDescent="0.25">
      <c r="A76024" s="4"/>
    </row>
    <row r="76025" spans="1:1" x14ac:dyDescent="0.25">
      <c r="A76025" s="4"/>
    </row>
    <row r="76026" spans="1:1" x14ac:dyDescent="0.25">
      <c r="A76026" s="4"/>
    </row>
    <row r="76027" spans="1:1" x14ac:dyDescent="0.25">
      <c r="A76027" s="4"/>
    </row>
    <row r="76028" spans="1:1" x14ac:dyDescent="0.25">
      <c r="A76028" s="4"/>
    </row>
    <row r="76029" spans="1:1" x14ac:dyDescent="0.25">
      <c r="A76029" s="4"/>
    </row>
    <row r="76030" spans="1:1" x14ac:dyDescent="0.25">
      <c r="A76030" s="4"/>
    </row>
    <row r="76031" spans="1:1" x14ac:dyDescent="0.25">
      <c r="A76031" s="4"/>
    </row>
    <row r="76032" spans="1:1" x14ac:dyDescent="0.25">
      <c r="A76032" s="4"/>
    </row>
    <row r="76033" spans="1:1" x14ac:dyDescent="0.25">
      <c r="A76033" s="4"/>
    </row>
    <row r="76034" spans="1:1" x14ac:dyDescent="0.25">
      <c r="A76034" s="4"/>
    </row>
    <row r="76035" spans="1:1" x14ac:dyDescent="0.25">
      <c r="A76035" s="4"/>
    </row>
    <row r="76036" spans="1:1" x14ac:dyDescent="0.25">
      <c r="A76036" s="4"/>
    </row>
    <row r="76037" spans="1:1" x14ac:dyDescent="0.25">
      <c r="A76037" s="4"/>
    </row>
    <row r="76038" spans="1:1" x14ac:dyDescent="0.25">
      <c r="A76038" s="4"/>
    </row>
    <row r="76039" spans="1:1" x14ac:dyDescent="0.25">
      <c r="A76039" s="4"/>
    </row>
    <row r="76040" spans="1:1" x14ac:dyDescent="0.25">
      <c r="A76040" s="4"/>
    </row>
    <row r="76041" spans="1:1" x14ac:dyDescent="0.25">
      <c r="A76041" s="4"/>
    </row>
    <row r="76042" spans="1:1" x14ac:dyDescent="0.25">
      <c r="A76042" s="4"/>
    </row>
    <row r="76043" spans="1:1" x14ac:dyDescent="0.25">
      <c r="A76043" s="4"/>
    </row>
    <row r="76044" spans="1:1" x14ac:dyDescent="0.25">
      <c r="A76044" s="4"/>
    </row>
    <row r="76045" spans="1:1" x14ac:dyDescent="0.25">
      <c r="A76045" s="4"/>
    </row>
    <row r="76046" spans="1:1" x14ac:dyDescent="0.25">
      <c r="A76046" s="4"/>
    </row>
    <row r="76047" spans="1:1" x14ac:dyDescent="0.25">
      <c r="A76047" s="4"/>
    </row>
    <row r="76048" spans="1:1" x14ac:dyDescent="0.25">
      <c r="A76048" s="4"/>
    </row>
    <row r="76049" spans="1:1" x14ac:dyDescent="0.25">
      <c r="A76049" s="4"/>
    </row>
    <row r="76050" spans="1:1" x14ac:dyDescent="0.25">
      <c r="A76050" s="4"/>
    </row>
    <row r="76051" spans="1:1" x14ac:dyDescent="0.25">
      <c r="A76051" s="4"/>
    </row>
    <row r="76052" spans="1:1" x14ac:dyDescent="0.25">
      <c r="A76052" s="4"/>
    </row>
    <row r="76053" spans="1:1" x14ac:dyDescent="0.25">
      <c r="A76053" s="4"/>
    </row>
    <row r="76054" spans="1:1" x14ac:dyDescent="0.25">
      <c r="A76054" s="4"/>
    </row>
    <row r="76055" spans="1:1" x14ac:dyDescent="0.25">
      <c r="A76055" s="4"/>
    </row>
    <row r="76056" spans="1:1" x14ac:dyDescent="0.25">
      <c r="A76056" s="4"/>
    </row>
    <row r="76057" spans="1:1" x14ac:dyDescent="0.25">
      <c r="A76057" s="4"/>
    </row>
    <row r="76058" spans="1:1" x14ac:dyDescent="0.25">
      <c r="A76058" s="4"/>
    </row>
    <row r="76059" spans="1:1" x14ac:dyDescent="0.25">
      <c r="A76059" s="4"/>
    </row>
    <row r="76060" spans="1:1" x14ac:dyDescent="0.25">
      <c r="A76060" s="4"/>
    </row>
    <row r="76061" spans="1:1" x14ac:dyDescent="0.25">
      <c r="A76061" s="4"/>
    </row>
    <row r="76062" spans="1:1" x14ac:dyDescent="0.25">
      <c r="A76062" s="4"/>
    </row>
    <row r="76063" spans="1:1" x14ac:dyDescent="0.25">
      <c r="A76063" s="4"/>
    </row>
    <row r="76064" spans="1:1" x14ac:dyDescent="0.25">
      <c r="A76064" s="4"/>
    </row>
    <row r="76065" spans="1:1" x14ac:dyDescent="0.25">
      <c r="A76065" s="4"/>
    </row>
    <row r="76066" spans="1:1" x14ac:dyDescent="0.25">
      <c r="A76066" s="4"/>
    </row>
    <row r="76067" spans="1:1" x14ac:dyDescent="0.25">
      <c r="A76067" s="4"/>
    </row>
    <row r="76068" spans="1:1" x14ac:dyDescent="0.25">
      <c r="A76068" s="4"/>
    </row>
    <row r="76069" spans="1:1" x14ac:dyDescent="0.25">
      <c r="A76069" s="4"/>
    </row>
    <row r="76070" spans="1:1" x14ac:dyDescent="0.25">
      <c r="A76070" s="4"/>
    </row>
    <row r="76071" spans="1:1" x14ac:dyDescent="0.25">
      <c r="A76071" s="4"/>
    </row>
    <row r="76072" spans="1:1" x14ac:dyDescent="0.25">
      <c r="A76072" s="4"/>
    </row>
    <row r="76073" spans="1:1" x14ac:dyDescent="0.25">
      <c r="A76073" s="4"/>
    </row>
    <row r="76074" spans="1:1" x14ac:dyDescent="0.25">
      <c r="A76074" s="4"/>
    </row>
    <row r="76075" spans="1:1" x14ac:dyDescent="0.25">
      <c r="A76075" s="4"/>
    </row>
    <row r="76076" spans="1:1" x14ac:dyDescent="0.25">
      <c r="A76076" s="4"/>
    </row>
    <row r="76077" spans="1:1" x14ac:dyDescent="0.25">
      <c r="A76077" s="4"/>
    </row>
    <row r="76078" spans="1:1" x14ac:dyDescent="0.25">
      <c r="A76078" s="4"/>
    </row>
    <row r="76079" spans="1:1" x14ac:dyDescent="0.25">
      <c r="A76079" s="4"/>
    </row>
    <row r="76080" spans="1:1" x14ac:dyDescent="0.25">
      <c r="A76080" s="4"/>
    </row>
    <row r="76081" spans="1:1" x14ac:dyDescent="0.25">
      <c r="A76081" s="4"/>
    </row>
    <row r="76082" spans="1:1" x14ac:dyDescent="0.25">
      <c r="A76082" s="4"/>
    </row>
    <row r="76083" spans="1:1" x14ac:dyDescent="0.25">
      <c r="A76083" s="4"/>
    </row>
    <row r="76084" spans="1:1" x14ac:dyDescent="0.25">
      <c r="A76084" s="4"/>
    </row>
    <row r="76085" spans="1:1" x14ac:dyDescent="0.25">
      <c r="A76085" s="4"/>
    </row>
    <row r="76086" spans="1:1" x14ac:dyDescent="0.25">
      <c r="A76086" s="4"/>
    </row>
    <row r="76087" spans="1:1" x14ac:dyDescent="0.25">
      <c r="A76087" s="4"/>
    </row>
    <row r="76088" spans="1:1" x14ac:dyDescent="0.25">
      <c r="A76088" s="4"/>
    </row>
    <row r="76089" spans="1:1" x14ac:dyDescent="0.25">
      <c r="A76089" s="4"/>
    </row>
    <row r="76090" spans="1:1" x14ac:dyDescent="0.25">
      <c r="A76090" s="4"/>
    </row>
    <row r="76091" spans="1:1" x14ac:dyDescent="0.25">
      <c r="A76091" s="4"/>
    </row>
    <row r="76092" spans="1:1" x14ac:dyDescent="0.25">
      <c r="A76092" s="4"/>
    </row>
    <row r="76093" spans="1:1" x14ac:dyDescent="0.25">
      <c r="A76093" s="4"/>
    </row>
    <row r="76094" spans="1:1" x14ac:dyDescent="0.25">
      <c r="A76094" s="4"/>
    </row>
    <row r="76095" spans="1:1" x14ac:dyDescent="0.25">
      <c r="A76095" s="4"/>
    </row>
    <row r="76096" spans="1:1" x14ac:dyDescent="0.25">
      <c r="A76096" s="4"/>
    </row>
    <row r="76097" spans="1:1" x14ac:dyDescent="0.25">
      <c r="A76097" s="4"/>
    </row>
    <row r="76098" spans="1:1" x14ac:dyDescent="0.25">
      <c r="A76098" s="4"/>
    </row>
    <row r="76099" spans="1:1" x14ac:dyDescent="0.25">
      <c r="A76099" s="4"/>
    </row>
    <row r="76100" spans="1:1" x14ac:dyDescent="0.25">
      <c r="A76100" s="4"/>
    </row>
    <row r="76101" spans="1:1" x14ac:dyDescent="0.25">
      <c r="A76101" s="4"/>
    </row>
    <row r="76102" spans="1:1" x14ac:dyDescent="0.25">
      <c r="A76102" s="4"/>
    </row>
    <row r="76103" spans="1:1" x14ac:dyDescent="0.25">
      <c r="A76103" s="4"/>
    </row>
    <row r="76104" spans="1:1" x14ac:dyDescent="0.25">
      <c r="A76104" s="4"/>
    </row>
    <row r="76105" spans="1:1" x14ac:dyDescent="0.25">
      <c r="A76105" s="4"/>
    </row>
    <row r="76106" spans="1:1" x14ac:dyDescent="0.25">
      <c r="A76106" s="4"/>
    </row>
    <row r="76107" spans="1:1" x14ac:dyDescent="0.25">
      <c r="A76107" s="4"/>
    </row>
    <row r="76108" spans="1:1" x14ac:dyDescent="0.25">
      <c r="A76108" s="4"/>
    </row>
    <row r="76109" spans="1:1" x14ac:dyDescent="0.25">
      <c r="A76109" s="4"/>
    </row>
    <row r="76110" spans="1:1" x14ac:dyDescent="0.25">
      <c r="A76110" s="4"/>
    </row>
    <row r="76111" spans="1:1" x14ac:dyDescent="0.25">
      <c r="A76111" s="4"/>
    </row>
    <row r="76112" spans="1:1" x14ac:dyDescent="0.25">
      <c r="A76112" s="4"/>
    </row>
    <row r="76113" spans="1:1" x14ac:dyDescent="0.25">
      <c r="A76113" s="4"/>
    </row>
    <row r="76114" spans="1:1" x14ac:dyDescent="0.25">
      <c r="A76114" s="4"/>
    </row>
    <row r="76115" spans="1:1" x14ac:dyDescent="0.25">
      <c r="A76115" s="4"/>
    </row>
    <row r="76116" spans="1:1" x14ac:dyDescent="0.25">
      <c r="A76116" s="4"/>
    </row>
    <row r="76117" spans="1:1" x14ac:dyDescent="0.25">
      <c r="A76117" s="4"/>
    </row>
    <row r="76118" spans="1:1" x14ac:dyDescent="0.25">
      <c r="A76118" s="4"/>
    </row>
    <row r="76119" spans="1:1" x14ac:dyDescent="0.25">
      <c r="A76119" s="4"/>
    </row>
    <row r="76120" spans="1:1" x14ac:dyDescent="0.25">
      <c r="A76120" s="4"/>
    </row>
    <row r="76121" spans="1:1" x14ac:dyDescent="0.25">
      <c r="A76121" s="4"/>
    </row>
    <row r="76122" spans="1:1" x14ac:dyDescent="0.25">
      <c r="A76122" s="4"/>
    </row>
    <row r="76123" spans="1:1" x14ac:dyDescent="0.25">
      <c r="A76123" s="4"/>
    </row>
    <row r="76124" spans="1:1" x14ac:dyDescent="0.25">
      <c r="A76124" s="4"/>
    </row>
    <row r="76125" spans="1:1" x14ac:dyDescent="0.25">
      <c r="A76125" s="4"/>
    </row>
    <row r="76126" spans="1:1" x14ac:dyDescent="0.25">
      <c r="A76126" s="4"/>
    </row>
    <row r="76127" spans="1:1" x14ac:dyDescent="0.25">
      <c r="A76127" s="4"/>
    </row>
    <row r="76128" spans="1:1" x14ac:dyDescent="0.25">
      <c r="A76128" s="4"/>
    </row>
    <row r="76129" spans="1:1" x14ac:dyDescent="0.25">
      <c r="A76129" s="4"/>
    </row>
    <row r="76130" spans="1:1" x14ac:dyDescent="0.25">
      <c r="A76130" s="4"/>
    </row>
    <row r="76131" spans="1:1" x14ac:dyDescent="0.25">
      <c r="A76131" s="4"/>
    </row>
    <row r="76132" spans="1:1" x14ac:dyDescent="0.25">
      <c r="A76132" s="4"/>
    </row>
    <row r="76133" spans="1:1" x14ac:dyDescent="0.25">
      <c r="A76133" s="4"/>
    </row>
    <row r="76134" spans="1:1" x14ac:dyDescent="0.25">
      <c r="A76134" s="4"/>
    </row>
    <row r="76135" spans="1:1" x14ac:dyDescent="0.25">
      <c r="A76135" s="4"/>
    </row>
    <row r="76136" spans="1:1" x14ac:dyDescent="0.25">
      <c r="A76136" s="4"/>
    </row>
    <row r="76137" spans="1:1" x14ac:dyDescent="0.25">
      <c r="A76137" s="4"/>
    </row>
    <row r="76138" spans="1:1" x14ac:dyDescent="0.25">
      <c r="A76138" s="4"/>
    </row>
    <row r="76139" spans="1:1" x14ac:dyDescent="0.25">
      <c r="A76139" s="4"/>
    </row>
    <row r="76140" spans="1:1" x14ac:dyDescent="0.25">
      <c r="A76140" s="4"/>
    </row>
    <row r="76141" spans="1:1" x14ac:dyDescent="0.25">
      <c r="A76141" s="4"/>
    </row>
    <row r="76142" spans="1:1" x14ac:dyDescent="0.25">
      <c r="A76142" s="4"/>
    </row>
    <row r="76143" spans="1:1" x14ac:dyDescent="0.25">
      <c r="A76143" s="4"/>
    </row>
    <row r="76144" spans="1:1" x14ac:dyDescent="0.25">
      <c r="A76144" s="4"/>
    </row>
    <row r="76145" spans="1:1" x14ac:dyDescent="0.25">
      <c r="A76145" s="4"/>
    </row>
    <row r="76146" spans="1:1" x14ac:dyDescent="0.25">
      <c r="A76146" s="4"/>
    </row>
    <row r="76147" spans="1:1" x14ac:dyDescent="0.25">
      <c r="A76147" s="4"/>
    </row>
    <row r="76148" spans="1:1" x14ac:dyDescent="0.25">
      <c r="A76148" s="4"/>
    </row>
    <row r="76149" spans="1:1" x14ac:dyDescent="0.25">
      <c r="A76149" s="4"/>
    </row>
    <row r="76150" spans="1:1" x14ac:dyDescent="0.25">
      <c r="A76150" s="4"/>
    </row>
    <row r="76151" spans="1:1" x14ac:dyDescent="0.25">
      <c r="A76151" s="4"/>
    </row>
    <row r="76152" spans="1:1" x14ac:dyDescent="0.25">
      <c r="A76152" s="4"/>
    </row>
    <row r="76153" spans="1:1" x14ac:dyDescent="0.25">
      <c r="A76153" s="4"/>
    </row>
    <row r="76154" spans="1:1" x14ac:dyDescent="0.25">
      <c r="A76154" s="4"/>
    </row>
    <row r="76155" spans="1:1" x14ac:dyDescent="0.25">
      <c r="A76155" s="4"/>
    </row>
    <row r="76156" spans="1:1" x14ac:dyDescent="0.25">
      <c r="A76156" s="4"/>
    </row>
    <row r="76157" spans="1:1" x14ac:dyDescent="0.25">
      <c r="A76157" s="4"/>
    </row>
    <row r="76158" spans="1:1" x14ac:dyDescent="0.25">
      <c r="A76158" s="4"/>
    </row>
    <row r="76159" spans="1:1" x14ac:dyDescent="0.25">
      <c r="A76159" s="4"/>
    </row>
    <row r="76160" spans="1:1" x14ac:dyDescent="0.25">
      <c r="A76160" s="4"/>
    </row>
    <row r="76161" spans="1:1" x14ac:dyDescent="0.25">
      <c r="A76161" s="4"/>
    </row>
    <row r="76162" spans="1:1" x14ac:dyDescent="0.25">
      <c r="A76162" s="4"/>
    </row>
    <row r="76163" spans="1:1" x14ac:dyDescent="0.25">
      <c r="A76163" s="4"/>
    </row>
    <row r="76164" spans="1:1" x14ac:dyDescent="0.25">
      <c r="A76164" s="4"/>
    </row>
    <row r="76165" spans="1:1" x14ac:dyDescent="0.25">
      <c r="A76165" s="4"/>
    </row>
    <row r="76166" spans="1:1" x14ac:dyDescent="0.25">
      <c r="A76166" s="4"/>
    </row>
    <row r="76167" spans="1:1" x14ac:dyDescent="0.25">
      <c r="A76167" s="4"/>
    </row>
    <row r="76168" spans="1:1" x14ac:dyDescent="0.25">
      <c r="A76168" s="4"/>
    </row>
    <row r="76169" spans="1:1" x14ac:dyDescent="0.25">
      <c r="A76169" s="4"/>
    </row>
    <row r="76170" spans="1:1" x14ac:dyDescent="0.25">
      <c r="A76170" s="4"/>
    </row>
    <row r="76171" spans="1:1" x14ac:dyDescent="0.25">
      <c r="A76171" s="4"/>
    </row>
    <row r="76172" spans="1:1" x14ac:dyDescent="0.25">
      <c r="A76172" s="4"/>
    </row>
    <row r="76173" spans="1:1" x14ac:dyDescent="0.25">
      <c r="A76173" s="4"/>
    </row>
    <row r="76174" spans="1:1" x14ac:dyDescent="0.25">
      <c r="A76174" s="4"/>
    </row>
    <row r="76175" spans="1:1" x14ac:dyDescent="0.25">
      <c r="A76175" s="4"/>
    </row>
    <row r="76176" spans="1:1" x14ac:dyDescent="0.25">
      <c r="A76176" s="4"/>
    </row>
    <row r="76177" spans="1:1" x14ac:dyDescent="0.25">
      <c r="A76177" s="4"/>
    </row>
    <row r="76178" spans="1:1" x14ac:dyDescent="0.25">
      <c r="A76178" s="4"/>
    </row>
    <row r="76179" spans="1:1" x14ac:dyDescent="0.25">
      <c r="A76179" s="4"/>
    </row>
    <row r="76180" spans="1:1" x14ac:dyDescent="0.25">
      <c r="A76180" s="4"/>
    </row>
    <row r="76181" spans="1:1" x14ac:dyDescent="0.25">
      <c r="A76181" s="4"/>
    </row>
    <row r="76182" spans="1:1" x14ac:dyDescent="0.25">
      <c r="A76182" s="4"/>
    </row>
    <row r="76183" spans="1:1" x14ac:dyDescent="0.25">
      <c r="A76183" s="4"/>
    </row>
    <row r="76184" spans="1:1" x14ac:dyDescent="0.25">
      <c r="A76184" s="4"/>
    </row>
    <row r="76185" spans="1:1" x14ac:dyDescent="0.25">
      <c r="A76185" s="4"/>
    </row>
    <row r="76186" spans="1:1" x14ac:dyDescent="0.25">
      <c r="A76186" s="4"/>
    </row>
    <row r="76187" spans="1:1" x14ac:dyDescent="0.25">
      <c r="A76187" s="4"/>
    </row>
    <row r="76188" spans="1:1" x14ac:dyDescent="0.25">
      <c r="A76188" s="4"/>
    </row>
    <row r="76189" spans="1:1" x14ac:dyDescent="0.25">
      <c r="A76189" s="4"/>
    </row>
    <row r="76190" spans="1:1" x14ac:dyDescent="0.25">
      <c r="A76190" s="4"/>
    </row>
    <row r="76191" spans="1:1" x14ac:dyDescent="0.25">
      <c r="A76191" s="4"/>
    </row>
    <row r="76192" spans="1:1" x14ac:dyDescent="0.25">
      <c r="A76192" s="4"/>
    </row>
    <row r="76193" spans="1:1" x14ac:dyDescent="0.25">
      <c r="A76193" s="4"/>
    </row>
    <row r="76194" spans="1:1" x14ac:dyDescent="0.25">
      <c r="A76194" s="4"/>
    </row>
    <row r="76195" spans="1:1" x14ac:dyDescent="0.25">
      <c r="A76195" s="4"/>
    </row>
    <row r="76196" spans="1:1" x14ac:dyDescent="0.25">
      <c r="A76196" s="4"/>
    </row>
    <row r="76197" spans="1:1" x14ac:dyDescent="0.25">
      <c r="A76197" s="4"/>
    </row>
    <row r="76198" spans="1:1" x14ac:dyDescent="0.25">
      <c r="A76198" s="4"/>
    </row>
    <row r="76199" spans="1:1" x14ac:dyDescent="0.25">
      <c r="A76199" s="4"/>
    </row>
    <row r="76200" spans="1:1" x14ac:dyDescent="0.25">
      <c r="A76200" s="4"/>
    </row>
    <row r="76201" spans="1:1" x14ac:dyDescent="0.25">
      <c r="A76201" s="4"/>
    </row>
    <row r="76202" spans="1:1" x14ac:dyDescent="0.25">
      <c r="A76202" s="4"/>
    </row>
    <row r="76203" spans="1:1" x14ac:dyDescent="0.25">
      <c r="A76203" s="4"/>
    </row>
    <row r="76204" spans="1:1" x14ac:dyDescent="0.25">
      <c r="A76204" s="4"/>
    </row>
    <row r="76205" spans="1:1" x14ac:dyDescent="0.25">
      <c r="A76205" s="4"/>
    </row>
    <row r="76206" spans="1:1" x14ac:dyDescent="0.25">
      <c r="A76206" s="4"/>
    </row>
    <row r="76207" spans="1:1" x14ac:dyDescent="0.25">
      <c r="A76207" s="4"/>
    </row>
    <row r="76208" spans="1:1" x14ac:dyDescent="0.25">
      <c r="A76208" s="4"/>
    </row>
    <row r="76209" spans="1:1" x14ac:dyDescent="0.25">
      <c r="A76209" s="4"/>
    </row>
    <row r="76210" spans="1:1" x14ac:dyDescent="0.25">
      <c r="A76210" s="4"/>
    </row>
    <row r="76211" spans="1:1" x14ac:dyDescent="0.25">
      <c r="A76211" s="4"/>
    </row>
    <row r="76212" spans="1:1" x14ac:dyDescent="0.25">
      <c r="A76212" s="4"/>
    </row>
    <row r="76213" spans="1:1" x14ac:dyDescent="0.25">
      <c r="A76213" s="4"/>
    </row>
    <row r="76214" spans="1:1" x14ac:dyDescent="0.25">
      <c r="A76214" s="4"/>
    </row>
    <row r="76215" spans="1:1" x14ac:dyDescent="0.25">
      <c r="A76215" s="4"/>
    </row>
    <row r="76216" spans="1:1" x14ac:dyDescent="0.25">
      <c r="A76216" s="4"/>
    </row>
    <row r="76217" spans="1:1" x14ac:dyDescent="0.25">
      <c r="A76217" s="4"/>
    </row>
    <row r="76218" spans="1:1" x14ac:dyDescent="0.25">
      <c r="A76218" s="4"/>
    </row>
    <row r="76219" spans="1:1" x14ac:dyDescent="0.25">
      <c r="A76219" s="4"/>
    </row>
    <row r="76220" spans="1:1" x14ac:dyDescent="0.25">
      <c r="A76220" s="4"/>
    </row>
    <row r="76221" spans="1:1" x14ac:dyDescent="0.25">
      <c r="A76221" s="4"/>
    </row>
    <row r="76222" spans="1:1" x14ac:dyDescent="0.25">
      <c r="A76222" s="4"/>
    </row>
    <row r="76223" spans="1:1" x14ac:dyDescent="0.25">
      <c r="A76223" s="4"/>
    </row>
    <row r="76224" spans="1:1" x14ac:dyDescent="0.25">
      <c r="A76224" s="4"/>
    </row>
    <row r="76225" spans="1:1" x14ac:dyDescent="0.25">
      <c r="A76225" s="4"/>
    </row>
    <row r="76226" spans="1:1" x14ac:dyDescent="0.25">
      <c r="A76226" s="4"/>
    </row>
    <row r="76227" spans="1:1" x14ac:dyDescent="0.25">
      <c r="A76227" s="4"/>
    </row>
    <row r="76228" spans="1:1" x14ac:dyDescent="0.25">
      <c r="A76228" s="4"/>
    </row>
    <row r="76229" spans="1:1" x14ac:dyDescent="0.25">
      <c r="A76229" s="4"/>
    </row>
    <row r="76230" spans="1:1" x14ac:dyDescent="0.25">
      <c r="A76230" s="4"/>
    </row>
    <row r="76231" spans="1:1" x14ac:dyDescent="0.25">
      <c r="A76231" s="4"/>
    </row>
    <row r="76232" spans="1:1" x14ac:dyDescent="0.25">
      <c r="A76232" s="4"/>
    </row>
    <row r="76233" spans="1:1" x14ac:dyDescent="0.25">
      <c r="A76233" s="4"/>
    </row>
    <row r="76234" spans="1:1" x14ac:dyDescent="0.25">
      <c r="A76234" s="4"/>
    </row>
    <row r="76235" spans="1:1" x14ac:dyDescent="0.25">
      <c r="A76235" s="4"/>
    </row>
    <row r="76236" spans="1:1" x14ac:dyDescent="0.25">
      <c r="A76236" s="4"/>
    </row>
    <row r="76237" spans="1:1" x14ac:dyDescent="0.25">
      <c r="A76237" s="4"/>
    </row>
    <row r="76238" spans="1:1" x14ac:dyDescent="0.25">
      <c r="A76238" s="4"/>
    </row>
    <row r="76239" spans="1:1" x14ac:dyDescent="0.25">
      <c r="A76239" s="4"/>
    </row>
    <row r="76240" spans="1:1" x14ac:dyDescent="0.25">
      <c r="A76240" s="4"/>
    </row>
    <row r="76241" spans="1:1" x14ac:dyDescent="0.25">
      <c r="A76241" s="4"/>
    </row>
    <row r="76242" spans="1:1" x14ac:dyDescent="0.25">
      <c r="A76242" s="4"/>
    </row>
    <row r="76243" spans="1:1" x14ac:dyDescent="0.25">
      <c r="A76243" s="4"/>
    </row>
    <row r="76244" spans="1:1" x14ac:dyDescent="0.25">
      <c r="A76244" s="4"/>
    </row>
    <row r="76245" spans="1:1" x14ac:dyDescent="0.25">
      <c r="A76245" s="4"/>
    </row>
    <row r="76246" spans="1:1" x14ac:dyDescent="0.25">
      <c r="A76246" s="4"/>
    </row>
    <row r="76247" spans="1:1" x14ac:dyDescent="0.25">
      <c r="A76247" s="4"/>
    </row>
    <row r="76248" spans="1:1" x14ac:dyDescent="0.25">
      <c r="A76248" s="4"/>
    </row>
    <row r="76249" spans="1:1" x14ac:dyDescent="0.25">
      <c r="A76249" s="4"/>
    </row>
    <row r="76250" spans="1:1" x14ac:dyDescent="0.25">
      <c r="A76250" s="4"/>
    </row>
    <row r="76251" spans="1:1" x14ac:dyDescent="0.25">
      <c r="A76251" s="4"/>
    </row>
    <row r="76252" spans="1:1" x14ac:dyDescent="0.25">
      <c r="A76252" s="4"/>
    </row>
    <row r="76253" spans="1:1" x14ac:dyDescent="0.25">
      <c r="A76253" s="4"/>
    </row>
    <row r="76254" spans="1:1" x14ac:dyDescent="0.25">
      <c r="A76254" s="4"/>
    </row>
    <row r="76255" spans="1:1" x14ac:dyDescent="0.25">
      <c r="A76255" s="4"/>
    </row>
    <row r="76256" spans="1:1" x14ac:dyDescent="0.25">
      <c r="A76256" s="4"/>
    </row>
    <row r="76257" spans="1:1" x14ac:dyDescent="0.25">
      <c r="A76257" s="4"/>
    </row>
    <row r="76258" spans="1:1" x14ac:dyDescent="0.25">
      <c r="A76258" s="4"/>
    </row>
    <row r="76259" spans="1:1" x14ac:dyDescent="0.25">
      <c r="A76259" s="4"/>
    </row>
    <row r="76260" spans="1:1" x14ac:dyDescent="0.25">
      <c r="A76260" s="4"/>
    </row>
    <row r="76261" spans="1:1" x14ac:dyDescent="0.25">
      <c r="A76261" s="4"/>
    </row>
    <row r="76262" spans="1:1" x14ac:dyDescent="0.25">
      <c r="A76262" s="4"/>
    </row>
    <row r="76263" spans="1:1" x14ac:dyDescent="0.25">
      <c r="A76263" s="4"/>
    </row>
    <row r="76264" spans="1:1" x14ac:dyDescent="0.25">
      <c r="A76264" s="4"/>
    </row>
    <row r="76265" spans="1:1" x14ac:dyDescent="0.25">
      <c r="A76265" s="4"/>
    </row>
    <row r="76266" spans="1:1" x14ac:dyDescent="0.25">
      <c r="A76266" s="4"/>
    </row>
    <row r="76267" spans="1:1" x14ac:dyDescent="0.25">
      <c r="A76267" s="4"/>
    </row>
    <row r="76268" spans="1:1" x14ac:dyDescent="0.25">
      <c r="A76268" s="4"/>
    </row>
    <row r="76269" spans="1:1" x14ac:dyDescent="0.25">
      <c r="A76269" s="4"/>
    </row>
    <row r="76270" spans="1:1" x14ac:dyDescent="0.25">
      <c r="A76270" s="4"/>
    </row>
    <row r="76271" spans="1:1" x14ac:dyDescent="0.25">
      <c r="A76271" s="4"/>
    </row>
    <row r="76272" spans="1:1" x14ac:dyDescent="0.25">
      <c r="A76272" s="4"/>
    </row>
    <row r="76273" spans="1:1" x14ac:dyDescent="0.25">
      <c r="A76273" s="4"/>
    </row>
    <row r="76274" spans="1:1" x14ac:dyDescent="0.25">
      <c r="A76274" s="4"/>
    </row>
    <row r="76275" spans="1:1" x14ac:dyDescent="0.25">
      <c r="A76275" s="4"/>
    </row>
    <row r="76276" spans="1:1" x14ac:dyDescent="0.25">
      <c r="A76276" s="4"/>
    </row>
    <row r="76277" spans="1:1" x14ac:dyDescent="0.25">
      <c r="A76277" s="4"/>
    </row>
    <row r="76278" spans="1:1" x14ac:dyDescent="0.25">
      <c r="A76278" s="4"/>
    </row>
    <row r="76279" spans="1:1" x14ac:dyDescent="0.25">
      <c r="A76279" s="4"/>
    </row>
    <row r="76280" spans="1:1" x14ac:dyDescent="0.25">
      <c r="A76280" s="4"/>
    </row>
    <row r="76281" spans="1:1" x14ac:dyDescent="0.25">
      <c r="A76281" s="4"/>
    </row>
    <row r="76282" spans="1:1" x14ac:dyDescent="0.25">
      <c r="A76282" s="4"/>
    </row>
    <row r="76283" spans="1:1" x14ac:dyDescent="0.25">
      <c r="A76283" s="4"/>
    </row>
    <row r="76284" spans="1:1" x14ac:dyDescent="0.25">
      <c r="A76284" s="4"/>
    </row>
    <row r="76285" spans="1:1" x14ac:dyDescent="0.25">
      <c r="A76285" s="4"/>
    </row>
    <row r="76286" spans="1:1" x14ac:dyDescent="0.25">
      <c r="A76286" s="4"/>
    </row>
    <row r="76287" spans="1:1" x14ac:dyDescent="0.25">
      <c r="A76287" s="4"/>
    </row>
    <row r="76288" spans="1:1" x14ac:dyDescent="0.25">
      <c r="A76288" s="4"/>
    </row>
    <row r="76289" spans="1:1" x14ac:dyDescent="0.25">
      <c r="A76289" s="4"/>
    </row>
    <row r="76290" spans="1:1" x14ac:dyDescent="0.25">
      <c r="A76290" s="4"/>
    </row>
    <row r="76291" spans="1:1" x14ac:dyDescent="0.25">
      <c r="A76291" s="4"/>
    </row>
    <row r="76292" spans="1:1" x14ac:dyDescent="0.25">
      <c r="A76292" s="4"/>
    </row>
    <row r="76293" spans="1:1" x14ac:dyDescent="0.25">
      <c r="A76293" s="4"/>
    </row>
    <row r="76294" spans="1:1" x14ac:dyDescent="0.25">
      <c r="A76294" s="4"/>
    </row>
    <row r="76295" spans="1:1" x14ac:dyDescent="0.25">
      <c r="A76295" s="4"/>
    </row>
    <row r="76296" spans="1:1" x14ac:dyDescent="0.25">
      <c r="A76296" s="4"/>
    </row>
    <row r="76297" spans="1:1" x14ac:dyDescent="0.25">
      <c r="A76297" s="4"/>
    </row>
    <row r="76298" spans="1:1" x14ac:dyDescent="0.25">
      <c r="A76298" s="4"/>
    </row>
    <row r="76299" spans="1:1" x14ac:dyDescent="0.25">
      <c r="A76299" s="4"/>
    </row>
    <row r="76300" spans="1:1" x14ac:dyDescent="0.25">
      <c r="A76300" s="4"/>
    </row>
    <row r="76301" spans="1:1" x14ac:dyDescent="0.25">
      <c r="A76301" s="4"/>
    </row>
    <row r="76302" spans="1:1" x14ac:dyDescent="0.25">
      <c r="A76302" s="4"/>
    </row>
    <row r="76303" spans="1:1" x14ac:dyDescent="0.25">
      <c r="A76303" s="4"/>
    </row>
    <row r="76304" spans="1:1" x14ac:dyDescent="0.25">
      <c r="A76304" s="4"/>
    </row>
    <row r="76305" spans="1:1" x14ac:dyDescent="0.25">
      <c r="A76305" s="4"/>
    </row>
    <row r="76306" spans="1:1" x14ac:dyDescent="0.25">
      <c r="A76306" s="4"/>
    </row>
    <row r="76307" spans="1:1" x14ac:dyDescent="0.25">
      <c r="A76307" s="4"/>
    </row>
    <row r="76308" spans="1:1" x14ac:dyDescent="0.25">
      <c r="A76308" s="4"/>
    </row>
    <row r="76309" spans="1:1" x14ac:dyDescent="0.25">
      <c r="A76309" s="4"/>
    </row>
    <row r="76310" spans="1:1" x14ac:dyDescent="0.25">
      <c r="A76310" s="4"/>
    </row>
    <row r="76311" spans="1:1" x14ac:dyDescent="0.25">
      <c r="A76311" s="4"/>
    </row>
    <row r="76312" spans="1:1" x14ac:dyDescent="0.25">
      <c r="A76312" s="4"/>
    </row>
    <row r="76313" spans="1:1" x14ac:dyDescent="0.25">
      <c r="A76313" s="4"/>
    </row>
    <row r="76314" spans="1:1" x14ac:dyDescent="0.25">
      <c r="A76314" s="4"/>
    </row>
    <row r="76315" spans="1:1" x14ac:dyDescent="0.25">
      <c r="A76315" s="4"/>
    </row>
    <row r="76316" spans="1:1" x14ac:dyDescent="0.25">
      <c r="A76316" s="4"/>
    </row>
    <row r="76317" spans="1:1" x14ac:dyDescent="0.25">
      <c r="A76317" s="4"/>
    </row>
    <row r="76318" spans="1:1" x14ac:dyDescent="0.25">
      <c r="A76318" s="4"/>
    </row>
    <row r="76319" spans="1:1" x14ac:dyDescent="0.25">
      <c r="A76319" s="4"/>
    </row>
    <row r="76320" spans="1:1" x14ac:dyDescent="0.25">
      <c r="A76320" s="4"/>
    </row>
    <row r="76321" spans="1:1" x14ac:dyDescent="0.25">
      <c r="A76321" s="4"/>
    </row>
    <row r="76322" spans="1:1" x14ac:dyDescent="0.25">
      <c r="A76322" s="4"/>
    </row>
    <row r="76323" spans="1:1" x14ac:dyDescent="0.25">
      <c r="A76323" s="4"/>
    </row>
    <row r="76324" spans="1:1" x14ac:dyDescent="0.25">
      <c r="A76324" s="4"/>
    </row>
    <row r="76325" spans="1:1" x14ac:dyDescent="0.25">
      <c r="A76325" s="4"/>
    </row>
    <row r="76326" spans="1:1" x14ac:dyDescent="0.25">
      <c r="A76326" s="4"/>
    </row>
    <row r="76327" spans="1:1" x14ac:dyDescent="0.25">
      <c r="A76327" s="4"/>
    </row>
    <row r="76328" spans="1:1" x14ac:dyDescent="0.25">
      <c r="A76328" s="4"/>
    </row>
    <row r="76329" spans="1:1" x14ac:dyDescent="0.25">
      <c r="A76329" s="4"/>
    </row>
    <row r="76330" spans="1:1" x14ac:dyDescent="0.25">
      <c r="A76330" s="4"/>
    </row>
    <row r="76331" spans="1:1" x14ac:dyDescent="0.25">
      <c r="A76331" s="4"/>
    </row>
    <row r="76332" spans="1:1" x14ac:dyDescent="0.25">
      <c r="A76332" s="4"/>
    </row>
    <row r="76333" spans="1:1" x14ac:dyDescent="0.25">
      <c r="A76333" s="4"/>
    </row>
    <row r="76334" spans="1:1" x14ac:dyDescent="0.25">
      <c r="A76334" s="4"/>
    </row>
    <row r="76335" spans="1:1" x14ac:dyDescent="0.25">
      <c r="A76335" s="4"/>
    </row>
    <row r="76336" spans="1:1" x14ac:dyDescent="0.25">
      <c r="A76336" s="4"/>
    </row>
    <row r="76337" spans="1:1" x14ac:dyDescent="0.25">
      <c r="A76337" s="4"/>
    </row>
    <row r="76338" spans="1:1" x14ac:dyDescent="0.25">
      <c r="A76338" s="4"/>
    </row>
    <row r="76339" spans="1:1" x14ac:dyDescent="0.25">
      <c r="A76339" s="4"/>
    </row>
    <row r="76340" spans="1:1" x14ac:dyDescent="0.25">
      <c r="A76340" s="4"/>
    </row>
    <row r="76341" spans="1:1" x14ac:dyDescent="0.25">
      <c r="A76341" s="4"/>
    </row>
    <row r="76342" spans="1:1" x14ac:dyDescent="0.25">
      <c r="A76342" s="4"/>
    </row>
    <row r="76343" spans="1:1" x14ac:dyDescent="0.25">
      <c r="A76343" s="4"/>
    </row>
    <row r="76344" spans="1:1" x14ac:dyDescent="0.25">
      <c r="A76344" s="4"/>
    </row>
    <row r="76345" spans="1:1" x14ac:dyDescent="0.25">
      <c r="A76345" s="4"/>
    </row>
    <row r="76346" spans="1:1" x14ac:dyDescent="0.25">
      <c r="A76346" s="4"/>
    </row>
    <row r="76347" spans="1:1" x14ac:dyDescent="0.25">
      <c r="A76347" s="4"/>
    </row>
    <row r="76348" spans="1:1" x14ac:dyDescent="0.25">
      <c r="A76348" s="4"/>
    </row>
    <row r="76349" spans="1:1" x14ac:dyDescent="0.25">
      <c r="A76349" s="4"/>
    </row>
    <row r="76350" spans="1:1" x14ac:dyDescent="0.25">
      <c r="A76350" s="4"/>
    </row>
    <row r="76351" spans="1:1" x14ac:dyDescent="0.25">
      <c r="A76351" s="4"/>
    </row>
    <row r="76352" spans="1:1" x14ac:dyDescent="0.25">
      <c r="A76352" s="4"/>
    </row>
    <row r="76353" spans="1:1" x14ac:dyDescent="0.25">
      <c r="A76353" s="4"/>
    </row>
    <row r="76354" spans="1:1" x14ac:dyDescent="0.25">
      <c r="A76354" s="4"/>
    </row>
    <row r="76355" spans="1:1" x14ac:dyDescent="0.25">
      <c r="A76355" s="4"/>
    </row>
    <row r="76356" spans="1:1" x14ac:dyDescent="0.25">
      <c r="A76356" s="4"/>
    </row>
    <row r="76357" spans="1:1" x14ac:dyDescent="0.25">
      <c r="A76357" s="4"/>
    </row>
    <row r="76358" spans="1:1" x14ac:dyDescent="0.25">
      <c r="A76358" s="4"/>
    </row>
    <row r="76359" spans="1:1" x14ac:dyDescent="0.25">
      <c r="A76359" s="4"/>
    </row>
    <row r="76360" spans="1:1" x14ac:dyDescent="0.25">
      <c r="A76360" s="4"/>
    </row>
    <row r="76361" spans="1:1" x14ac:dyDescent="0.25">
      <c r="A76361" s="4"/>
    </row>
    <row r="76362" spans="1:1" x14ac:dyDescent="0.25">
      <c r="A76362" s="4"/>
    </row>
    <row r="76363" spans="1:1" x14ac:dyDescent="0.25">
      <c r="A76363" s="4"/>
    </row>
    <row r="76364" spans="1:1" x14ac:dyDescent="0.25">
      <c r="A76364" s="4"/>
    </row>
    <row r="76365" spans="1:1" x14ac:dyDescent="0.25">
      <c r="A76365" s="4"/>
    </row>
    <row r="76366" spans="1:1" x14ac:dyDescent="0.25">
      <c r="A76366" s="4"/>
    </row>
    <row r="76367" spans="1:1" x14ac:dyDescent="0.25">
      <c r="A76367" s="4"/>
    </row>
    <row r="76368" spans="1:1" x14ac:dyDescent="0.25">
      <c r="A76368" s="4"/>
    </row>
    <row r="76369" spans="1:1" x14ac:dyDescent="0.25">
      <c r="A76369" s="4"/>
    </row>
    <row r="76370" spans="1:1" x14ac:dyDescent="0.25">
      <c r="A76370" s="4"/>
    </row>
    <row r="76371" spans="1:1" x14ac:dyDescent="0.25">
      <c r="A76371" s="4"/>
    </row>
    <row r="76372" spans="1:1" x14ac:dyDescent="0.25">
      <c r="A76372" s="4"/>
    </row>
    <row r="76373" spans="1:1" x14ac:dyDescent="0.25">
      <c r="A76373" s="4"/>
    </row>
    <row r="76374" spans="1:1" x14ac:dyDescent="0.25">
      <c r="A76374" s="4"/>
    </row>
    <row r="76375" spans="1:1" x14ac:dyDescent="0.25">
      <c r="A76375" s="4"/>
    </row>
    <row r="76376" spans="1:1" x14ac:dyDescent="0.25">
      <c r="A76376" s="4"/>
    </row>
    <row r="76377" spans="1:1" x14ac:dyDescent="0.25">
      <c r="A76377" s="4"/>
    </row>
    <row r="76378" spans="1:1" x14ac:dyDescent="0.25">
      <c r="A76378" s="4"/>
    </row>
    <row r="76379" spans="1:1" x14ac:dyDescent="0.25">
      <c r="A76379" s="4"/>
    </row>
    <row r="76380" spans="1:1" x14ac:dyDescent="0.25">
      <c r="A76380" s="4"/>
    </row>
    <row r="76381" spans="1:1" x14ac:dyDescent="0.25">
      <c r="A76381" s="4"/>
    </row>
    <row r="76382" spans="1:1" x14ac:dyDescent="0.25">
      <c r="A76382" s="4"/>
    </row>
    <row r="76383" spans="1:1" x14ac:dyDescent="0.25">
      <c r="A76383" s="4"/>
    </row>
    <row r="76384" spans="1:1" x14ac:dyDescent="0.25">
      <c r="A76384" s="4"/>
    </row>
    <row r="76385" spans="1:1" x14ac:dyDescent="0.25">
      <c r="A76385" s="4"/>
    </row>
    <row r="76386" spans="1:1" x14ac:dyDescent="0.25">
      <c r="A76386" s="4"/>
    </row>
    <row r="76387" spans="1:1" x14ac:dyDescent="0.25">
      <c r="A76387" s="4"/>
    </row>
    <row r="76388" spans="1:1" x14ac:dyDescent="0.25">
      <c r="A76388" s="4"/>
    </row>
    <row r="76389" spans="1:1" x14ac:dyDescent="0.25">
      <c r="A76389" s="4"/>
    </row>
    <row r="76390" spans="1:1" x14ac:dyDescent="0.25">
      <c r="A76390" s="4"/>
    </row>
    <row r="76391" spans="1:1" x14ac:dyDescent="0.25">
      <c r="A76391" s="4"/>
    </row>
    <row r="76392" spans="1:1" x14ac:dyDescent="0.25">
      <c r="A76392" s="4"/>
    </row>
    <row r="76393" spans="1:1" x14ac:dyDescent="0.25">
      <c r="A76393" s="4"/>
    </row>
    <row r="76394" spans="1:1" x14ac:dyDescent="0.25">
      <c r="A76394" s="4"/>
    </row>
    <row r="76395" spans="1:1" x14ac:dyDescent="0.25">
      <c r="A76395" s="4"/>
    </row>
    <row r="76396" spans="1:1" x14ac:dyDescent="0.25">
      <c r="A76396" s="4"/>
    </row>
    <row r="76397" spans="1:1" x14ac:dyDescent="0.25">
      <c r="A76397" s="4"/>
    </row>
    <row r="76398" spans="1:1" x14ac:dyDescent="0.25">
      <c r="A76398" s="4"/>
    </row>
    <row r="76399" spans="1:1" x14ac:dyDescent="0.25">
      <c r="A76399" s="4"/>
    </row>
    <row r="76400" spans="1:1" x14ac:dyDescent="0.25">
      <c r="A76400" s="4"/>
    </row>
    <row r="76401" spans="1:1" x14ac:dyDescent="0.25">
      <c r="A76401" s="4"/>
    </row>
    <row r="76402" spans="1:1" x14ac:dyDescent="0.25">
      <c r="A76402" s="4"/>
    </row>
    <row r="76403" spans="1:1" x14ac:dyDescent="0.25">
      <c r="A76403" s="4"/>
    </row>
    <row r="76404" spans="1:1" x14ac:dyDescent="0.25">
      <c r="A76404" s="4"/>
    </row>
    <row r="76405" spans="1:1" x14ac:dyDescent="0.25">
      <c r="A76405" s="4"/>
    </row>
    <row r="76406" spans="1:1" x14ac:dyDescent="0.25">
      <c r="A76406" s="4"/>
    </row>
    <row r="76407" spans="1:1" x14ac:dyDescent="0.25">
      <c r="A76407" s="4"/>
    </row>
    <row r="76408" spans="1:1" x14ac:dyDescent="0.25">
      <c r="A76408" s="4"/>
    </row>
    <row r="76409" spans="1:1" x14ac:dyDescent="0.25">
      <c r="A76409" s="4"/>
    </row>
    <row r="76410" spans="1:1" x14ac:dyDescent="0.25">
      <c r="A76410" s="4"/>
    </row>
    <row r="76411" spans="1:1" x14ac:dyDescent="0.25">
      <c r="A76411" s="4"/>
    </row>
    <row r="76412" spans="1:1" x14ac:dyDescent="0.25">
      <c r="A76412" s="4"/>
    </row>
    <row r="76413" spans="1:1" x14ac:dyDescent="0.25">
      <c r="A76413" s="4"/>
    </row>
    <row r="76414" spans="1:1" x14ac:dyDescent="0.25">
      <c r="A76414" s="4"/>
    </row>
    <row r="76415" spans="1:1" x14ac:dyDescent="0.25">
      <c r="A76415" s="4"/>
    </row>
    <row r="76416" spans="1:1" x14ac:dyDescent="0.25">
      <c r="A76416" s="4"/>
    </row>
    <row r="76417" spans="1:1" x14ac:dyDescent="0.25">
      <c r="A76417" s="4"/>
    </row>
    <row r="76418" spans="1:1" x14ac:dyDescent="0.25">
      <c r="A76418" s="4"/>
    </row>
    <row r="76419" spans="1:1" x14ac:dyDescent="0.25">
      <c r="A76419" s="4"/>
    </row>
    <row r="76420" spans="1:1" x14ac:dyDescent="0.25">
      <c r="A76420" s="4"/>
    </row>
    <row r="76421" spans="1:1" x14ac:dyDescent="0.25">
      <c r="A76421" s="4"/>
    </row>
    <row r="76422" spans="1:1" x14ac:dyDescent="0.25">
      <c r="A76422" s="4"/>
    </row>
    <row r="76423" spans="1:1" x14ac:dyDescent="0.25">
      <c r="A76423" s="4"/>
    </row>
    <row r="76424" spans="1:1" x14ac:dyDescent="0.25">
      <c r="A76424" s="4"/>
    </row>
    <row r="76425" spans="1:1" x14ac:dyDescent="0.25">
      <c r="A76425" s="4"/>
    </row>
    <row r="76426" spans="1:1" x14ac:dyDescent="0.25">
      <c r="A76426" s="4"/>
    </row>
    <row r="76427" spans="1:1" x14ac:dyDescent="0.25">
      <c r="A76427" s="4"/>
    </row>
    <row r="76428" spans="1:1" x14ac:dyDescent="0.25">
      <c r="A76428" s="4"/>
    </row>
    <row r="76429" spans="1:1" x14ac:dyDescent="0.25">
      <c r="A76429" s="4"/>
    </row>
    <row r="76430" spans="1:1" x14ac:dyDescent="0.25">
      <c r="A76430" s="4"/>
    </row>
    <row r="76431" spans="1:1" x14ac:dyDescent="0.25">
      <c r="A76431" s="4"/>
    </row>
    <row r="76432" spans="1:1" x14ac:dyDescent="0.25">
      <c r="A76432" s="4"/>
    </row>
    <row r="76433" spans="1:1" x14ac:dyDescent="0.25">
      <c r="A76433" s="4"/>
    </row>
    <row r="76434" spans="1:1" x14ac:dyDescent="0.25">
      <c r="A76434" s="4"/>
    </row>
    <row r="76435" spans="1:1" x14ac:dyDescent="0.25">
      <c r="A76435" s="4"/>
    </row>
    <row r="76436" spans="1:1" x14ac:dyDescent="0.25">
      <c r="A76436" s="4"/>
    </row>
    <row r="76437" spans="1:1" x14ac:dyDescent="0.25">
      <c r="A76437" s="4"/>
    </row>
    <row r="76438" spans="1:1" x14ac:dyDescent="0.25">
      <c r="A76438" s="4"/>
    </row>
    <row r="76439" spans="1:1" x14ac:dyDescent="0.25">
      <c r="A76439" s="4"/>
    </row>
    <row r="76440" spans="1:1" x14ac:dyDescent="0.25">
      <c r="A76440" s="4"/>
    </row>
    <row r="76441" spans="1:1" x14ac:dyDescent="0.25">
      <c r="A76441" s="4"/>
    </row>
    <row r="76442" spans="1:1" x14ac:dyDescent="0.25">
      <c r="A76442" s="4"/>
    </row>
    <row r="76443" spans="1:1" x14ac:dyDescent="0.25">
      <c r="A76443" s="4"/>
    </row>
    <row r="76444" spans="1:1" x14ac:dyDescent="0.25">
      <c r="A76444" s="4"/>
    </row>
    <row r="76445" spans="1:1" x14ac:dyDescent="0.25">
      <c r="A76445" s="4"/>
    </row>
    <row r="76446" spans="1:1" x14ac:dyDescent="0.25">
      <c r="A76446" s="4"/>
    </row>
    <row r="76447" spans="1:1" x14ac:dyDescent="0.25">
      <c r="A76447" s="4"/>
    </row>
    <row r="76448" spans="1:1" x14ac:dyDescent="0.25">
      <c r="A76448" s="4"/>
    </row>
    <row r="76449" spans="1:1" x14ac:dyDescent="0.25">
      <c r="A76449" s="4"/>
    </row>
    <row r="76450" spans="1:1" x14ac:dyDescent="0.25">
      <c r="A76450" s="4"/>
    </row>
    <row r="76451" spans="1:1" x14ac:dyDescent="0.25">
      <c r="A76451" s="4"/>
    </row>
    <row r="76452" spans="1:1" x14ac:dyDescent="0.25">
      <c r="A76452" s="4"/>
    </row>
    <row r="76453" spans="1:1" x14ac:dyDescent="0.25">
      <c r="A76453" s="4"/>
    </row>
    <row r="76454" spans="1:1" x14ac:dyDescent="0.25">
      <c r="A76454" s="4"/>
    </row>
    <row r="76455" spans="1:1" x14ac:dyDescent="0.25">
      <c r="A76455" s="4"/>
    </row>
    <row r="76456" spans="1:1" x14ac:dyDescent="0.25">
      <c r="A76456" s="4"/>
    </row>
    <row r="76457" spans="1:1" x14ac:dyDescent="0.25">
      <c r="A76457" s="4"/>
    </row>
    <row r="76458" spans="1:1" x14ac:dyDescent="0.25">
      <c r="A76458" s="4"/>
    </row>
    <row r="76459" spans="1:1" x14ac:dyDescent="0.25">
      <c r="A76459" s="4"/>
    </row>
    <row r="76460" spans="1:1" x14ac:dyDescent="0.25">
      <c r="A76460" s="4"/>
    </row>
    <row r="76461" spans="1:1" x14ac:dyDescent="0.25">
      <c r="A76461" s="4"/>
    </row>
    <row r="76462" spans="1:1" x14ac:dyDescent="0.25">
      <c r="A76462" s="4"/>
    </row>
    <row r="76463" spans="1:1" x14ac:dyDescent="0.25">
      <c r="A76463" s="4"/>
    </row>
    <row r="76464" spans="1:1" x14ac:dyDescent="0.25">
      <c r="A76464" s="4"/>
    </row>
    <row r="76465" spans="1:1" x14ac:dyDescent="0.25">
      <c r="A76465" s="4"/>
    </row>
    <row r="76466" spans="1:1" x14ac:dyDescent="0.25">
      <c r="A76466" s="4"/>
    </row>
    <row r="76467" spans="1:1" x14ac:dyDescent="0.25">
      <c r="A76467" s="4"/>
    </row>
    <row r="76468" spans="1:1" x14ac:dyDescent="0.25">
      <c r="A76468" s="4"/>
    </row>
    <row r="76469" spans="1:1" x14ac:dyDescent="0.25">
      <c r="A76469" s="4"/>
    </row>
    <row r="76470" spans="1:1" x14ac:dyDescent="0.25">
      <c r="A76470" s="4"/>
    </row>
    <row r="76471" spans="1:1" x14ac:dyDescent="0.25">
      <c r="A76471" s="4"/>
    </row>
    <row r="76472" spans="1:1" x14ac:dyDescent="0.25">
      <c r="A76472" s="4"/>
    </row>
    <row r="76473" spans="1:1" x14ac:dyDescent="0.25">
      <c r="A76473" s="4"/>
    </row>
    <row r="76474" spans="1:1" x14ac:dyDescent="0.25">
      <c r="A76474" s="4"/>
    </row>
    <row r="76475" spans="1:1" x14ac:dyDescent="0.25">
      <c r="A76475" s="4"/>
    </row>
    <row r="76476" spans="1:1" x14ac:dyDescent="0.25">
      <c r="A76476" s="4"/>
    </row>
    <row r="76477" spans="1:1" x14ac:dyDescent="0.25">
      <c r="A76477" s="4"/>
    </row>
    <row r="76478" spans="1:1" x14ac:dyDescent="0.25">
      <c r="A76478" s="4"/>
    </row>
    <row r="76479" spans="1:1" x14ac:dyDescent="0.25">
      <c r="A76479" s="4"/>
    </row>
    <row r="76480" spans="1:1" x14ac:dyDescent="0.25">
      <c r="A76480" s="4"/>
    </row>
    <row r="76481" spans="1:1" x14ac:dyDescent="0.25">
      <c r="A76481" s="4"/>
    </row>
    <row r="76482" spans="1:1" x14ac:dyDescent="0.25">
      <c r="A76482" s="4"/>
    </row>
    <row r="76483" spans="1:1" x14ac:dyDescent="0.25">
      <c r="A76483" s="4"/>
    </row>
    <row r="76484" spans="1:1" x14ac:dyDescent="0.25">
      <c r="A76484" s="4"/>
    </row>
    <row r="76485" spans="1:1" x14ac:dyDescent="0.25">
      <c r="A76485" s="4"/>
    </row>
    <row r="76486" spans="1:1" x14ac:dyDescent="0.25">
      <c r="A76486" s="4"/>
    </row>
    <row r="76487" spans="1:1" x14ac:dyDescent="0.25">
      <c r="A76487" s="4"/>
    </row>
    <row r="76488" spans="1:1" x14ac:dyDescent="0.25">
      <c r="A76488" s="4"/>
    </row>
    <row r="76489" spans="1:1" x14ac:dyDescent="0.25">
      <c r="A76489" s="4"/>
    </row>
    <row r="76490" spans="1:1" x14ac:dyDescent="0.25">
      <c r="A76490" s="4"/>
    </row>
    <row r="76491" spans="1:1" x14ac:dyDescent="0.25">
      <c r="A76491" s="4"/>
    </row>
    <row r="76492" spans="1:1" x14ac:dyDescent="0.25">
      <c r="A76492" s="4"/>
    </row>
    <row r="76493" spans="1:1" x14ac:dyDescent="0.25">
      <c r="A76493" s="4"/>
    </row>
    <row r="76494" spans="1:1" x14ac:dyDescent="0.25">
      <c r="A76494" s="4"/>
    </row>
    <row r="76495" spans="1:1" x14ac:dyDescent="0.25">
      <c r="A76495" s="4"/>
    </row>
    <row r="76496" spans="1:1" x14ac:dyDescent="0.25">
      <c r="A76496" s="4"/>
    </row>
    <row r="76497" spans="1:1" x14ac:dyDescent="0.25">
      <c r="A76497" s="4"/>
    </row>
    <row r="76498" spans="1:1" x14ac:dyDescent="0.25">
      <c r="A76498" s="4"/>
    </row>
    <row r="76499" spans="1:1" x14ac:dyDescent="0.25">
      <c r="A76499" s="4"/>
    </row>
    <row r="76500" spans="1:1" x14ac:dyDescent="0.25">
      <c r="A76500" s="4"/>
    </row>
    <row r="76501" spans="1:1" x14ac:dyDescent="0.25">
      <c r="A76501" s="4"/>
    </row>
    <row r="76502" spans="1:1" x14ac:dyDescent="0.25">
      <c r="A76502" s="4"/>
    </row>
    <row r="76503" spans="1:1" x14ac:dyDescent="0.25">
      <c r="A76503" s="4"/>
    </row>
    <row r="76504" spans="1:1" x14ac:dyDescent="0.25">
      <c r="A76504" s="4"/>
    </row>
    <row r="76505" spans="1:1" x14ac:dyDescent="0.25">
      <c r="A76505" s="4"/>
    </row>
    <row r="76506" spans="1:1" x14ac:dyDescent="0.25">
      <c r="A76506" s="4"/>
    </row>
    <row r="76507" spans="1:1" x14ac:dyDescent="0.25">
      <c r="A76507" s="4"/>
    </row>
    <row r="76508" spans="1:1" x14ac:dyDescent="0.25">
      <c r="A76508" s="4"/>
    </row>
    <row r="76509" spans="1:1" x14ac:dyDescent="0.25">
      <c r="A76509" s="4"/>
    </row>
    <row r="76510" spans="1:1" x14ac:dyDescent="0.25">
      <c r="A76510" s="4"/>
    </row>
    <row r="76511" spans="1:1" x14ac:dyDescent="0.25">
      <c r="A76511" s="4"/>
    </row>
    <row r="76512" spans="1:1" x14ac:dyDescent="0.25">
      <c r="A76512" s="4"/>
    </row>
    <row r="76513" spans="1:1" x14ac:dyDescent="0.25">
      <c r="A76513" s="4"/>
    </row>
    <row r="76514" spans="1:1" x14ac:dyDescent="0.25">
      <c r="A76514" s="4"/>
    </row>
    <row r="76515" spans="1:1" x14ac:dyDescent="0.25">
      <c r="A76515" s="4"/>
    </row>
    <row r="76516" spans="1:1" x14ac:dyDescent="0.25">
      <c r="A76516" s="4"/>
    </row>
    <row r="76517" spans="1:1" x14ac:dyDescent="0.25">
      <c r="A76517" s="4"/>
    </row>
    <row r="76518" spans="1:1" x14ac:dyDescent="0.25">
      <c r="A76518" s="4"/>
    </row>
    <row r="76519" spans="1:1" x14ac:dyDescent="0.25">
      <c r="A76519" s="4"/>
    </row>
    <row r="76520" spans="1:1" x14ac:dyDescent="0.25">
      <c r="A76520" s="4"/>
    </row>
    <row r="76521" spans="1:1" x14ac:dyDescent="0.25">
      <c r="A76521" s="4"/>
    </row>
    <row r="76522" spans="1:1" x14ac:dyDescent="0.25">
      <c r="A76522" s="4"/>
    </row>
    <row r="76523" spans="1:1" x14ac:dyDescent="0.25">
      <c r="A76523" s="4"/>
    </row>
    <row r="76524" spans="1:1" x14ac:dyDescent="0.25">
      <c r="A76524" s="4"/>
    </row>
    <row r="76525" spans="1:1" x14ac:dyDescent="0.25">
      <c r="A76525" s="4"/>
    </row>
    <row r="76526" spans="1:1" x14ac:dyDescent="0.25">
      <c r="A76526" s="4"/>
    </row>
    <row r="76527" spans="1:1" x14ac:dyDescent="0.25">
      <c r="A76527" s="4"/>
    </row>
    <row r="76528" spans="1:1" x14ac:dyDescent="0.25">
      <c r="A76528" s="4"/>
    </row>
    <row r="76529" spans="1:1" x14ac:dyDescent="0.25">
      <c r="A76529" s="4"/>
    </row>
    <row r="76530" spans="1:1" x14ac:dyDescent="0.25">
      <c r="A76530" s="4"/>
    </row>
    <row r="76531" spans="1:1" x14ac:dyDescent="0.25">
      <c r="A76531" s="4"/>
    </row>
    <row r="76532" spans="1:1" x14ac:dyDescent="0.25">
      <c r="A76532" s="4"/>
    </row>
    <row r="76533" spans="1:1" x14ac:dyDescent="0.25">
      <c r="A76533" s="4"/>
    </row>
    <row r="76534" spans="1:1" x14ac:dyDescent="0.25">
      <c r="A76534" s="4"/>
    </row>
    <row r="76535" spans="1:1" x14ac:dyDescent="0.25">
      <c r="A76535" s="4"/>
    </row>
    <row r="76536" spans="1:1" x14ac:dyDescent="0.25">
      <c r="A76536" s="4"/>
    </row>
    <row r="76537" spans="1:1" x14ac:dyDescent="0.25">
      <c r="A76537" s="4"/>
    </row>
    <row r="76538" spans="1:1" x14ac:dyDescent="0.25">
      <c r="A76538" s="4"/>
    </row>
    <row r="76539" spans="1:1" x14ac:dyDescent="0.25">
      <c r="A76539" s="4"/>
    </row>
    <row r="76540" spans="1:1" x14ac:dyDescent="0.25">
      <c r="A76540" s="4"/>
    </row>
    <row r="76541" spans="1:1" x14ac:dyDescent="0.25">
      <c r="A76541" s="4"/>
    </row>
    <row r="76542" spans="1:1" x14ac:dyDescent="0.25">
      <c r="A76542" s="4"/>
    </row>
    <row r="76543" spans="1:1" x14ac:dyDescent="0.25">
      <c r="A76543" s="4"/>
    </row>
    <row r="76544" spans="1:1" x14ac:dyDescent="0.25">
      <c r="A76544" s="4"/>
    </row>
    <row r="76545" spans="1:1" x14ac:dyDescent="0.25">
      <c r="A76545" s="4"/>
    </row>
    <row r="76546" spans="1:1" x14ac:dyDescent="0.25">
      <c r="A76546" s="4"/>
    </row>
    <row r="76547" spans="1:1" x14ac:dyDescent="0.25">
      <c r="A76547" s="4"/>
    </row>
    <row r="76548" spans="1:1" x14ac:dyDescent="0.25">
      <c r="A76548" s="4"/>
    </row>
    <row r="76549" spans="1:1" x14ac:dyDescent="0.25">
      <c r="A76549" s="4"/>
    </row>
    <row r="76550" spans="1:1" x14ac:dyDescent="0.25">
      <c r="A76550" s="4"/>
    </row>
    <row r="76551" spans="1:1" x14ac:dyDescent="0.25">
      <c r="A76551" s="4"/>
    </row>
    <row r="76552" spans="1:1" x14ac:dyDescent="0.25">
      <c r="A76552" s="4"/>
    </row>
    <row r="76553" spans="1:1" x14ac:dyDescent="0.25">
      <c r="A76553" s="4"/>
    </row>
    <row r="76554" spans="1:1" x14ac:dyDescent="0.25">
      <c r="A76554" s="4"/>
    </row>
    <row r="76555" spans="1:1" x14ac:dyDescent="0.25">
      <c r="A76555" s="4"/>
    </row>
    <row r="76556" spans="1:1" x14ac:dyDescent="0.25">
      <c r="A76556" s="4"/>
    </row>
    <row r="76557" spans="1:1" x14ac:dyDescent="0.25">
      <c r="A76557" s="4"/>
    </row>
    <row r="76558" spans="1:1" x14ac:dyDescent="0.25">
      <c r="A76558" s="4"/>
    </row>
    <row r="76559" spans="1:1" x14ac:dyDescent="0.25">
      <c r="A76559" s="4"/>
    </row>
    <row r="76560" spans="1:1" x14ac:dyDescent="0.25">
      <c r="A76560" s="4"/>
    </row>
    <row r="76561" spans="1:1" x14ac:dyDescent="0.25">
      <c r="A76561" s="4"/>
    </row>
    <row r="76562" spans="1:1" x14ac:dyDescent="0.25">
      <c r="A76562" s="4"/>
    </row>
    <row r="76563" spans="1:1" x14ac:dyDescent="0.25">
      <c r="A76563" s="4"/>
    </row>
    <row r="76564" spans="1:1" x14ac:dyDescent="0.25">
      <c r="A76564" s="4"/>
    </row>
    <row r="76565" spans="1:1" x14ac:dyDescent="0.25">
      <c r="A76565" s="4"/>
    </row>
    <row r="76566" spans="1:1" x14ac:dyDescent="0.25">
      <c r="A76566" s="4"/>
    </row>
    <row r="76567" spans="1:1" x14ac:dyDescent="0.25">
      <c r="A76567" s="4"/>
    </row>
    <row r="76568" spans="1:1" x14ac:dyDescent="0.25">
      <c r="A76568" s="4"/>
    </row>
    <row r="76569" spans="1:1" x14ac:dyDescent="0.25">
      <c r="A76569" s="4"/>
    </row>
    <row r="76570" spans="1:1" x14ac:dyDescent="0.25">
      <c r="A76570" s="4"/>
    </row>
    <row r="76571" spans="1:1" x14ac:dyDescent="0.25">
      <c r="A76571" s="4"/>
    </row>
    <row r="76572" spans="1:1" x14ac:dyDescent="0.25">
      <c r="A76572" s="4"/>
    </row>
    <row r="76573" spans="1:1" x14ac:dyDescent="0.25">
      <c r="A76573" s="4"/>
    </row>
    <row r="76574" spans="1:1" x14ac:dyDescent="0.25">
      <c r="A76574" s="4"/>
    </row>
    <row r="76575" spans="1:1" x14ac:dyDescent="0.25">
      <c r="A76575" s="4"/>
    </row>
    <row r="76576" spans="1:1" x14ac:dyDescent="0.25">
      <c r="A76576" s="4"/>
    </row>
    <row r="76577" spans="1:1" x14ac:dyDescent="0.25">
      <c r="A76577" s="4"/>
    </row>
    <row r="76578" spans="1:1" x14ac:dyDescent="0.25">
      <c r="A76578" s="4"/>
    </row>
    <row r="76579" spans="1:1" x14ac:dyDescent="0.25">
      <c r="A76579" s="4"/>
    </row>
    <row r="76580" spans="1:1" x14ac:dyDescent="0.25">
      <c r="A76580" s="4"/>
    </row>
    <row r="76581" spans="1:1" x14ac:dyDescent="0.25">
      <c r="A76581" s="4"/>
    </row>
    <row r="76582" spans="1:1" x14ac:dyDescent="0.25">
      <c r="A76582" s="4"/>
    </row>
    <row r="76583" spans="1:1" x14ac:dyDescent="0.25">
      <c r="A76583" s="4"/>
    </row>
    <row r="76584" spans="1:1" x14ac:dyDescent="0.25">
      <c r="A76584" s="4"/>
    </row>
    <row r="76585" spans="1:1" x14ac:dyDescent="0.25">
      <c r="A76585" s="4"/>
    </row>
    <row r="76586" spans="1:1" x14ac:dyDescent="0.25">
      <c r="A76586" s="4"/>
    </row>
    <row r="76587" spans="1:1" x14ac:dyDescent="0.25">
      <c r="A76587" s="4"/>
    </row>
    <row r="76588" spans="1:1" x14ac:dyDescent="0.25">
      <c r="A76588" s="4"/>
    </row>
    <row r="76589" spans="1:1" x14ac:dyDescent="0.25">
      <c r="A76589" s="4"/>
    </row>
    <row r="76590" spans="1:1" x14ac:dyDescent="0.25">
      <c r="A76590" s="4"/>
    </row>
    <row r="76591" spans="1:1" x14ac:dyDescent="0.25">
      <c r="A76591" s="4"/>
    </row>
    <row r="76592" spans="1:1" x14ac:dyDescent="0.25">
      <c r="A76592" s="4"/>
    </row>
    <row r="76593" spans="1:1" x14ac:dyDescent="0.25">
      <c r="A76593" s="4"/>
    </row>
    <row r="76594" spans="1:1" x14ac:dyDescent="0.25">
      <c r="A76594" s="4"/>
    </row>
    <row r="76595" spans="1:1" x14ac:dyDescent="0.25">
      <c r="A76595" s="4"/>
    </row>
    <row r="76596" spans="1:1" x14ac:dyDescent="0.25">
      <c r="A76596" s="4"/>
    </row>
    <row r="76597" spans="1:1" x14ac:dyDescent="0.25">
      <c r="A76597" s="4"/>
    </row>
    <row r="76598" spans="1:1" x14ac:dyDescent="0.25">
      <c r="A76598" s="4"/>
    </row>
    <row r="76599" spans="1:1" x14ac:dyDescent="0.25">
      <c r="A76599" s="4"/>
    </row>
    <row r="76600" spans="1:1" x14ac:dyDescent="0.25">
      <c r="A76600" s="4"/>
    </row>
    <row r="76601" spans="1:1" x14ac:dyDescent="0.25">
      <c r="A76601" s="4"/>
    </row>
    <row r="76602" spans="1:1" x14ac:dyDescent="0.25">
      <c r="A76602" s="4"/>
    </row>
    <row r="76603" spans="1:1" x14ac:dyDescent="0.25">
      <c r="A76603" s="4"/>
    </row>
    <row r="76604" spans="1:1" x14ac:dyDescent="0.25">
      <c r="A76604" s="4"/>
    </row>
    <row r="76605" spans="1:1" x14ac:dyDescent="0.25">
      <c r="A76605" s="4"/>
    </row>
    <row r="76606" spans="1:1" x14ac:dyDescent="0.25">
      <c r="A76606" s="4"/>
    </row>
    <row r="76607" spans="1:1" x14ac:dyDescent="0.25">
      <c r="A76607" s="4"/>
    </row>
    <row r="76608" spans="1:1" x14ac:dyDescent="0.25">
      <c r="A76608" s="4"/>
    </row>
    <row r="76609" spans="1:1" x14ac:dyDescent="0.25">
      <c r="A76609" s="4"/>
    </row>
    <row r="76610" spans="1:1" x14ac:dyDescent="0.25">
      <c r="A76610" s="4"/>
    </row>
    <row r="76611" spans="1:1" x14ac:dyDescent="0.25">
      <c r="A76611" s="4"/>
    </row>
    <row r="76612" spans="1:1" x14ac:dyDescent="0.25">
      <c r="A76612" s="4"/>
    </row>
    <row r="76613" spans="1:1" x14ac:dyDescent="0.25">
      <c r="A76613" s="4"/>
    </row>
    <row r="76614" spans="1:1" x14ac:dyDescent="0.25">
      <c r="A76614" s="4"/>
    </row>
    <row r="76615" spans="1:1" x14ac:dyDescent="0.25">
      <c r="A76615" s="4"/>
    </row>
    <row r="76616" spans="1:1" x14ac:dyDescent="0.25">
      <c r="A76616" s="4"/>
    </row>
    <row r="76617" spans="1:1" x14ac:dyDescent="0.25">
      <c r="A76617" s="4"/>
    </row>
    <row r="76618" spans="1:1" x14ac:dyDescent="0.25">
      <c r="A76618" s="4"/>
    </row>
    <row r="76619" spans="1:1" x14ac:dyDescent="0.25">
      <c r="A76619" s="4"/>
    </row>
    <row r="76620" spans="1:1" x14ac:dyDescent="0.25">
      <c r="A76620" s="4"/>
    </row>
    <row r="76621" spans="1:1" x14ac:dyDescent="0.25">
      <c r="A76621" s="4"/>
    </row>
    <row r="76622" spans="1:1" x14ac:dyDescent="0.25">
      <c r="A76622" s="4"/>
    </row>
    <row r="76623" spans="1:1" x14ac:dyDescent="0.25">
      <c r="A76623" s="4"/>
    </row>
    <row r="76624" spans="1:1" x14ac:dyDescent="0.25">
      <c r="A76624" s="4"/>
    </row>
    <row r="76625" spans="1:1" x14ac:dyDescent="0.25">
      <c r="A76625" s="4"/>
    </row>
    <row r="76626" spans="1:1" x14ac:dyDescent="0.25">
      <c r="A76626" s="4"/>
    </row>
    <row r="76627" spans="1:1" x14ac:dyDescent="0.25">
      <c r="A76627" s="4"/>
    </row>
    <row r="76628" spans="1:1" x14ac:dyDescent="0.25">
      <c r="A76628" s="4"/>
    </row>
    <row r="76629" spans="1:1" x14ac:dyDescent="0.25">
      <c r="A76629" s="4"/>
    </row>
    <row r="76630" spans="1:1" x14ac:dyDescent="0.25">
      <c r="A76630" s="4"/>
    </row>
    <row r="76631" spans="1:1" x14ac:dyDescent="0.25">
      <c r="A76631" s="4"/>
    </row>
    <row r="76632" spans="1:1" x14ac:dyDescent="0.25">
      <c r="A76632" s="4"/>
    </row>
    <row r="76633" spans="1:1" x14ac:dyDescent="0.25">
      <c r="A76633" s="4"/>
    </row>
    <row r="76634" spans="1:1" x14ac:dyDescent="0.25">
      <c r="A76634" s="4"/>
    </row>
    <row r="76635" spans="1:1" x14ac:dyDescent="0.25">
      <c r="A76635" s="4"/>
    </row>
    <row r="76636" spans="1:1" x14ac:dyDescent="0.25">
      <c r="A76636" s="4"/>
    </row>
    <row r="76637" spans="1:1" x14ac:dyDescent="0.25">
      <c r="A76637" s="4"/>
    </row>
    <row r="76638" spans="1:1" x14ac:dyDescent="0.25">
      <c r="A76638" s="4"/>
    </row>
    <row r="76639" spans="1:1" x14ac:dyDescent="0.25">
      <c r="A76639" s="4"/>
    </row>
    <row r="76640" spans="1:1" x14ac:dyDescent="0.25">
      <c r="A76640" s="4"/>
    </row>
    <row r="76641" spans="1:1" x14ac:dyDescent="0.25">
      <c r="A76641" s="4"/>
    </row>
    <row r="76642" spans="1:1" x14ac:dyDescent="0.25">
      <c r="A76642" s="4"/>
    </row>
    <row r="76643" spans="1:1" x14ac:dyDescent="0.25">
      <c r="A76643" s="4"/>
    </row>
    <row r="76644" spans="1:1" x14ac:dyDescent="0.25">
      <c r="A76644" s="4"/>
    </row>
    <row r="76645" spans="1:1" x14ac:dyDescent="0.25">
      <c r="A76645" s="4"/>
    </row>
    <row r="76646" spans="1:1" x14ac:dyDescent="0.25">
      <c r="A76646" s="4"/>
    </row>
    <row r="76647" spans="1:1" x14ac:dyDescent="0.25">
      <c r="A76647" s="4"/>
    </row>
    <row r="76648" spans="1:1" x14ac:dyDescent="0.25">
      <c r="A76648" s="4"/>
    </row>
    <row r="76649" spans="1:1" x14ac:dyDescent="0.25">
      <c r="A76649" s="4"/>
    </row>
    <row r="76650" spans="1:1" x14ac:dyDescent="0.25">
      <c r="A76650" s="4"/>
    </row>
    <row r="76651" spans="1:1" x14ac:dyDescent="0.25">
      <c r="A76651" s="4"/>
    </row>
    <row r="76652" spans="1:1" x14ac:dyDescent="0.25">
      <c r="A76652" s="4"/>
    </row>
    <row r="76653" spans="1:1" x14ac:dyDescent="0.25">
      <c r="A76653" s="4"/>
    </row>
    <row r="76654" spans="1:1" x14ac:dyDescent="0.25">
      <c r="A76654" s="4"/>
    </row>
    <row r="76655" spans="1:1" x14ac:dyDescent="0.25">
      <c r="A76655" s="4"/>
    </row>
    <row r="76656" spans="1:1" x14ac:dyDescent="0.25">
      <c r="A76656" s="4"/>
    </row>
    <row r="76657" spans="1:1" x14ac:dyDescent="0.25">
      <c r="A76657" s="4"/>
    </row>
    <row r="76658" spans="1:1" x14ac:dyDescent="0.25">
      <c r="A76658" s="4"/>
    </row>
    <row r="76659" spans="1:1" x14ac:dyDescent="0.25">
      <c r="A76659" s="4"/>
    </row>
    <row r="76660" spans="1:1" x14ac:dyDescent="0.25">
      <c r="A76660" s="4"/>
    </row>
    <row r="76661" spans="1:1" x14ac:dyDescent="0.25">
      <c r="A76661" s="4"/>
    </row>
    <row r="76662" spans="1:1" x14ac:dyDescent="0.25">
      <c r="A76662" s="4"/>
    </row>
    <row r="76663" spans="1:1" x14ac:dyDescent="0.25">
      <c r="A76663" s="4"/>
    </row>
    <row r="76664" spans="1:1" x14ac:dyDescent="0.25">
      <c r="A76664" s="4"/>
    </row>
    <row r="76665" spans="1:1" x14ac:dyDescent="0.25">
      <c r="A76665" s="4"/>
    </row>
    <row r="76666" spans="1:1" x14ac:dyDescent="0.25">
      <c r="A76666" s="4"/>
    </row>
    <row r="76667" spans="1:1" x14ac:dyDescent="0.25">
      <c r="A76667" s="4"/>
    </row>
    <row r="76668" spans="1:1" x14ac:dyDescent="0.25">
      <c r="A76668" s="4"/>
    </row>
    <row r="76669" spans="1:1" x14ac:dyDescent="0.25">
      <c r="A76669" s="4"/>
    </row>
    <row r="76670" spans="1:1" x14ac:dyDescent="0.25">
      <c r="A76670" s="4"/>
    </row>
    <row r="76671" spans="1:1" x14ac:dyDescent="0.25">
      <c r="A76671" s="4"/>
    </row>
    <row r="76672" spans="1:1" x14ac:dyDescent="0.25">
      <c r="A76672" s="4"/>
    </row>
    <row r="76673" spans="1:1" x14ac:dyDescent="0.25">
      <c r="A76673" s="4"/>
    </row>
    <row r="76674" spans="1:1" x14ac:dyDescent="0.25">
      <c r="A76674" s="4"/>
    </row>
    <row r="76675" spans="1:1" x14ac:dyDescent="0.25">
      <c r="A76675" s="4"/>
    </row>
    <row r="76676" spans="1:1" x14ac:dyDescent="0.25">
      <c r="A76676" s="4"/>
    </row>
    <row r="76677" spans="1:1" x14ac:dyDescent="0.25">
      <c r="A76677" s="4"/>
    </row>
    <row r="76678" spans="1:1" x14ac:dyDescent="0.25">
      <c r="A76678" s="4"/>
    </row>
    <row r="76679" spans="1:1" x14ac:dyDescent="0.25">
      <c r="A76679" s="4"/>
    </row>
    <row r="76680" spans="1:1" x14ac:dyDescent="0.25">
      <c r="A76680" s="4"/>
    </row>
    <row r="76681" spans="1:1" x14ac:dyDescent="0.25">
      <c r="A76681" s="4"/>
    </row>
    <row r="76682" spans="1:1" x14ac:dyDescent="0.25">
      <c r="A76682" s="4"/>
    </row>
    <row r="76683" spans="1:1" x14ac:dyDescent="0.25">
      <c r="A76683" s="4"/>
    </row>
    <row r="76684" spans="1:1" x14ac:dyDescent="0.25">
      <c r="A76684" s="4"/>
    </row>
    <row r="76685" spans="1:1" x14ac:dyDescent="0.25">
      <c r="A76685" s="4"/>
    </row>
    <row r="76686" spans="1:1" x14ac:dyDescent="0.25">
      <c r="A76686" s="4"/>
    </row>
    <row r="76687" spans="1:1" x14ac:dyDescent="0.25">
      <c r="A76687" s="4"/>
    </row>
    <row r="76688" spans="1:1" x14ac:dyDescent="0.25">
      <c r="A76688" s="4"/>
    </row>
    <row r="76689" spans="1:1" x14ac:dyDescent="0.25">
      <c r="A76689" s="4"/>
    </row>
    <row r="76690" spans="1:1" x14ac:dyDescent="0.25">
      <c r="A76690" s="4"/>
    </row>
    <row r="76691" spans="1:1" x14ac:dyDescent="0.25">
      <c r="A76691" s="4"/>
    </row>
    <row r="76692" spans="1:1" x14ac:dyDescent="0.25">
      <c r="A76692" s="4"/>
    </row>
    <row r="76693" spans="1:1" x14ac:dyDescent="0.25">
      <c r="A76693" s="4"/>
    </row>
    <row r="76694" spans="1:1" x14ac:dyDescent="0.25">
      <c r="A76694" s="4"/>
    </row>
    <row r="76695" spans="1:1" x14ac:dyDescent="0.25">
      <c r="A76695" s="4"/>
    </row>
    <row r="76696" spans="1:1" x14ac:dyDescent="0.25">
      <c r="A76696" s="4"/>
    </row>
    <row r="76697" spans="1:1" x14ac:dyDescent="0.25">
      <c r="A76697" s="4"/>
    </row>
    <row r="76698" spans="1:1" x14ac:dyDescent="0.25">
      <c r="A76698" s="4"/>
    </row>
    <row r="76699" spans="1:1" x14ac:dyDescent="0.25">
      <c r="A76699" s="4"/>
    </row>
    <row r="76700" spans="1:1" x14ac:dyDescent="0.25">
      <c r="A76700" s="4"/>
    </row>
    <row r="76701" spans="1:1" x14ac:dyDescent="0.25">
      <c r="A76701" s="4"/>
    </row>
    <row r="76702" spans="1:1" x14ac:dyDescent="0.25">
      <c r="A76702" s="4"/>
    </row>
    <row r="76703" spans="1:1" x14ac:dyDescent="0.25">
      <c r="A76703" s="4"/>
    </row>
    <row r="76704" spans="1:1" x14ac:dyDescent="0.25">
      <c r="A76704" s="4"/>
    </row>
    <row r="76705" spans="1:1" x14ac:dyDescent="0.25">
      <c r="A76705" s="4"/>
    </row>
    <row r="76706" spans="1:1" x14ac:dyDescent="0.25">
      <c r="A76706" s="4"/>
    </row>
    <row r="76707" spans="1:1" x14ac:dyDescent="0.25">
      <c r="A76707" s="4"/>
    </row>
    <row r="76708" spans="1:1" x14ac:dyDescent="0.25">
      <c r="A76708" s="4"/>
    </row>
    <row r="76709" spans="1:1" x14ac:dyDescent="0.25">
      <c r="A76709" s="4"/>
    </row>
    <row r="76710" spans="1:1" x14ac:dyDescent="0.25">
      <c r="A76710" s="4"/>
    </row>
    <row r="76711" spans="1:1" x14ac:dyDescent="0.25">
      <c r="A76711" s="4"/>
    </row>
    <row r="76712" spans="1:1" x14ac:dyDescent="0.25">
      <c r="A76712" s="4"/>
    </row>
    <row r="76713" spans="1:1" x14ac:dyDescent="0.25">
      <c r="A76713" s="4"/>
    </row>
    <row r="76714" spans="1:1" x14ac:dyDescent="0.25">
      <c r="A76714" s="4"/>
    </row>
    <row r="76715" spans="1:1" x14ac:dyDescent="0.25">
      <c r="A76715" s="4"/>
    </row>
    <row r="76716" spans="1:1" x14ac:dyDescent="0.25">
      <c r="A76716" s="4"/>
    </row>
    <row r="76717" spans="1:1" x14ac:dyDescent="0.25">
      <c r="A76717" s="4"/>
    </row>
    <row r="76718" spans="1:1" x14ac:dyDescent="0.25">
      <c r="A76718" s="4"/>
    </row>
    <row r="76719" spans="1:1" x14ac:dyDescent="0.25">
      <c r="A76719" s="4"/>
    </row>
    <row r="76720" spans="1:1" x14ac:dyDescent="0.25">
      <c r="A76720" s="4"/>
    </row>
    <row r="76721" spans="1:1" x14ac:dyDescent="0.25">
      <c r="A76721" s="4"/>
    </row>
    <row r="76722" spans="1:1" x14ac:dyDescent="0.25">
      <c r="A76722" s="4"/>
    </row>
    <row r="76723" spans="1:1" x14ac:dyDescent="0.25">
      <c r="A76723" s="4"/>
    </row>
    <row r="76724" spans="1:1" x14ac:dyDescent="0.25">
      <c r="A76724" s="4"/>
    </row>
    <row r="76725" spans="1:1" x14ac:dyDescent="0.25">
      <c r="A76725" s="4"/>
    </row>
    <row r="76726" spans="1:1" x14ac:dyDescent="0.25">
      <c r="A76726" s="4"/>
    </row>
    <row r="76727" spans="1:1" x14ac:dyDescent="0.25">
      <c r="A76727" s="4"/>
    </row>
    <row r="76728" spans="1:1" x14ac:dyDescent="0.25">
      <c r="A76728" s="4"/>
    </row>
    <row r="76729" spans="1:1" x14ac:dyDescent="0.25">
      <c r="A76729" s="4"/>
    </row>
    <row r="76730" spans="1:1" x14ac:dyDescent="0.25">
      <c r="A76730" s="4"/>
    </row>
    <row r="76731" spans="1:1" x14ac:dyDescent="0.25">
      <c r="A76731" s="4"/>
    </row>
    <row r="76732" spans="1:1" x14ac:dyDescent="0.25">
      <c r="A76732" s="4"/>
    </row>
    <row r="76733" spans="1:1" x14ac:dyDescent="0.25">
      <c r="A76733" s="4"/>
    </row>
    <row r="76734" spans="1:1" x14ac:dyDescent="0.25">
      <c r="A76734" s="4"/>
    </row>
    <row r="76735" spans="1:1" x14ac:dyDescent="0.25">
      <c r="A76735" s="4"/>
    </row>
    <row r="76736" spans="1:1" x14ac:dyDescent="0.25">
      <c r="A76736" s="4"/>
    </row>
    <row r="76737" spans="1:1" x14ac:dyDescent="0.25">
      <c r="A76737" s="4"/>
    </row>
    <row r="76738" spans="1:1" x14ac:dyDescent="0.25">
      <c r="A76738" s="4"/>
    </row>
    <row r="76739" spans="1:1" x14ac:dyDescent="0.25">
      <c r="A76739" s="4"/>
    </row>
    <row r="76740" spans="1:1" x14ac:dyDescent="0.25">
      <c r="A76740" s="4"/>
    </row>
    <row r="76741" spans="1:1" x14ac:dyDescent="0.25">
      <c r="A76741" s="4"/>
    </row>
    <row r="76742" spans="1:1" x14ac:dyDescent="0.25">
      <c r="A76742" s="4"/>
    </row>
    <row r="76743" spans="1:1" x14ac:dyDescent="0.25">
      <c r="A76743" s="4"/>
    </row>
    <row r="76744" spans="1:1" x14ac:dyDescent="0.25">
      <c r="A76744" s="4"/>
    </row>
    <row r="76745" spans="1:1" x14ac:dyDescent="0.25">
      <c r="A76745" s="4"/>
    </row>
    <row r="76746" spans="1:1" x14ac:dyDescent="0.25">
      <c r="A76746" s="4"/>
    </row>
    <row r="76747" spans="1:1" x14ac:dyDescent="0.25">
      <c r="A76747" s="4"/>
    </row>
    <row r="76748" spans="1:1" x14ac:dyDescent="0.25">
      <c r="A76748" s="4"/>
    </row>
    <row r="76749" spans="1:1" x14ac:dyDescent="0.25">
      <c r="A76749" s="4"/>
    </row>
    <row r="76750" spans="1:1" x14ac:dyDescent="0.25">
      <c r="A76750" s="4"/>
    </row>
    <row r="76751" spans="1:1" x14ac:dyDescent="0.25">
      <c r="A76751" s="4"/>
    </row>
    <row r="76752" spans="1:1" x14ac:dyDescent="0.25">
      <c r="A76752" s="4"/>
    </row>
    <row r="76753" spans="1:1" x14ac:dyDescent="0.25">
      <c r="A76753" s="4"/>
    </row>
    <row r="76754" spans="1:1" x14ac:dyDescent="0.25">
      <c r="A76754" s="4"/>
    </row>
    <row r="76755" spans="1:1" x14ac:dyDescent="0.25">
      <c r="A76755" s="4"/>
    </row>
    <row r="76756" spans="1:1" x14ac:dyDescent="0.25">
      <c r="A76756" s="4"/>
    </row>
    <row r="76757" spans="1:1" x14ac:dyDescent="0.25">
      <c r="A76757" s="4"/>
    </row>
    <row r="76758" spans="1:1" x14ac:dyDescent="0.25">
      <c r="A76758" s="4"/>
    </row>
    <row r="76759" spans="1:1" x14ac:dyDescent="0.25">
      <c r="A76759" s="4"/>
    </row>
    <row r="76760" spans="1:1" x14ac:dyDescent="0.25">
      <c r="A76760" s="4"/>
    </row>
    <row r="76761" spans="1:1" x14ac:dyDescent="0.25">
      <c r="A76761" s="4"/>
    </row>
    <row r="76762" spans="1:1" x14ac:dyDescent="0.25">
      <c r="A76762" s="4"/>
    </row>
    <row r="76763" spans="1:1" x14ac:dyDescent="0.25">
      <c r="A76763" s="4"/>
    </row>
    <row r="76764" spans="1:1" x14ac:dyDescent="0.25">
      <c r="A76764" s="4"/>
    </row>
    <row r="76765" spans="1:1" x14ac:dyDescent="0.25">
      <c r="A76765" s="4"/>
    </row>
    <row r="76766" spans="1:1" x14ac:dyDescent="0.25">
      <c r="A76766" s="4"/>
    </row>
    <row r="76767" spans="1:1" x14ac:dyDescent="0.25">
      <c r="A76767" s="4"/>
    </row>
    <row r="76768" spans="1:1" x14ac:dyDescent="0.25">
      <c r="A76768" s="4"/>
    </row>
    <row r="76769" spans="1:1" x14ac:dyDescent="0.25">
      <c r="A76769" s="4"/>
    </row>
    <row r="76770" spans="1:1" x14ac:dyDescent="0.25">
      <c r="A76770" s="4"/>
    </row>
    <row r="76771" spans="1:1" x14ac:dyDescent="0.25">
      <c r="A76771" s="4"/>
    </row>
    <row r="76772" spans="1:1" x14ac:dyDescent="0.25">
      <c r="A76772" s="4"/>
    </row>
    <row r="76773" spans="1:1" x14ac:dyDescent="0.25">
      <c r="A76773" s="4"/>
    </row>
    <row r="76774" spans="1:1" x14ac:dyDescent="0.25">
      <c r="A76774" s="4"/>
    </row>
    <row r="76775" spans="1:1" x14ac:dyDescent="0.25">
      <c r="A76775" s="4"/>
    </row>
    <row r="76776" spans="1:1" x14ac:dyDescent="0.25">
      <c r="A76776" s="4"/>
    </row>
    <row r="76777" spans="1:1" x14ac:dyDescent="0.25">
      <c r="A76777" s="4"/>
    </row>
    <row r="76778" spans="1:1" x14ac:dyDescent="0.25">
      <c r="A76778" s="4"/>
    </row>
    <row r="76779" spans="1:1" x14ac:dyDescent="0.25">
      <c r="A76779" s="4"/>
    </row>
    <row r="76780" spans="1:1" x14ac:dyDescent="0.25">
      <c r="A76780" s="4"/>
    </row>
    <row r="76781" spans="1:1" x14ac:dyDescent="0.25">
      <c r="A76781" s="4"/>
    </row>
    <row r="76782" spans="1:1" x14ac:dyDescent="0.25">
      <c r="A76782" s="4"/>
    </row>
    <row r="76783" spans="1:1" x14ac:dyDescent="0.25">
      <c r="A76783" s="4"/>
    </row>
    <row r="76784" spans="1:1" x14ac:dyDescent="0.25">
      <c r="A76784" s="4"/>
    </row>
    <row r="76785" spans="1:1" x14ac:dyDescent="0.25">
      <c r="A76785" s="4"/>
    </row>
    <row r="76786" spans="1:1" x14ac:dyDescent="0.25">
      <c r="A76786" s="4"/>
    </row>
    <row r="76787" spans="1:1" x14ac:dyDescent="0.25">
      <c r="A76787" s="4"/>
    </row>
    <row r="76788" spans="1:1" x14ac:dyDescent="0.25">
      <c r="A76788" s="4"/>
    </row>
    <row r="76789" spans="1:1" x14ac:dyDescent="0.25">
      <c r="A76789" s="4"/>
    </row>
    <row r="76790" spans="1:1" x14ac:dyDescent="0.25">
      <c r="A76790" s="4"/>
    </row>
    <row r="76791" spans="1:1" x14ac:dyDescent="0.25">
      <c r="A76791" s="4"/>
    </row>
    <row r="76792" spans="1:1" x14ac:dyDescent="0.25">
      <c r="A76792" s="4"/>
    </row>
    <row r="76793" spans="1:1" x14ac:dyDescent="0.25">
      <c r="A76793" s="4"/>
    </row>
    <row r="76794" spans="1:1" x14ac:dyDescent="0.25">
      <c r="A76794" s="4"/>
    </row>
    <row r="76795" spans="1:1" x14ac:dyDescent="0.25">
      <c r="A76795" s="4"/>
    </row>
    <row r="76796" spans="1:1" x14ac:dyDescent="0.25">
      <c r="A76796" s="4"/>
    </row>
    <row r="76797" spans="1:1" x14ac:dyDescent="0.25">
      <c r="A76797" s="4"/>
    </row>
    <row r="76798" spans="1:1" x14ac:dyDescent="0.25">
      <c r="A76798" s="4"/>
    </row>
    <row r="76799" spans="1:1" x14ac:dyDescent="0.25">
      <c r="A76799" s="4"/>
    </row>
    <row r="76800" spans="1:1" x14ac:dyDescent="0.25">
      <c r="A76800" s="4"/>
    </row>
    <row r="76801" spans="1:1" x14ac:dyDescent="0.25">
      <c r="A76801" s="4"/>
    </row>
    <row r="76802" spans="1:1" x14ac:dyDescent="0.25">
      <c r="A76802" s="4"/>
    </row>
    <row r="76803" spans="1:1" x14ac:dyDescent="0.25">
      <c r="A76803" s="4"/>
    </row>
    <row r="76804" spans="1:1" x14ac:dyDescent="0.25">
      <c r="A76804" s="4"/>
    </row>
    <row r="76805" spans="1:1" x14ac:dyDescent="0.25">
      <c r="A76805" s="4"/>
    </row>
    <row r="76806" spans="1:1" x14ac:dyDescent="0.25">
      <c r="A76806" s="4"/>
    </row>
    <row r="76807" spans="1:1" x14ac:dyDescent="0.25">
      <c r="A76807" s="4"/>
    </row>
    <row r="76808" spans="1:1" x14ac:dyDescent="0.25">
      <c r="A76808" s="4"/>
    </row>
    <row r="76809" spans="1:1" x14ac:dyDescent="0.25">
      <c r="A76809" s="4"/>
    </row>
    <row r="76810" spans="1:1" x14ac:dyDescent="0.25">
      <c r="A76810" s="4"/>
    </row>
    <row r="76811" spans="1:1" x14ac:dyDescent="0.25">
      <c r="A76811" s="4"/>
    </row>
    <row r="76812" spans="1:1" x14ac:dyDescent="0.25">
      <c r="A76812" s="4"/>
    </row>
    <row r="76813" spans="1:1" x14ac:dyDescent="0.25">
      <c r="A76813" s="4"/>
    </row>
    <row r="76814" spans="1:1" x14ac:dyDescent="0.25">
      <c r="A76814" s="4"/>
    </row>
    <row r="76815" spans="1:1" x14ac:dyDescent="0.25">
      <c r="A76815" s="4"/>
    </row>
    <row r="76816" spans="1:1" x14ac:dyDescent="0.25">
      <c r="A76816" s="4"/>
    </row>
    <row r="76817" spans="1:1" x14ac:dyDescent="0.25">
      <c r="A76817" s="4"/>
    </row>
    <row r="76818" spans="1:1" x14ac:dyDescent="0.25">
      <c r="A76818" s="4"/>
    </row>
    <row r="76819" spans="1:1" x14ac:dyDescent="0.25">
      <c r="A76819" s="4"/>
    </row>
    <row r="76820" spans="1:1" x14ac:dyDescent="0.25">
      <c r="A76820" s="4"/>
    </row>
    <row r="76821" spans="1:1" x14ac:dyDescent="0.25">
      <c r="A76821" s="4"/>
    </row>
    <row r="76822" spans="1:1" x14ac:dyDescent="0.25">
      <c r="A76822" s="4"/>
    </row>
    <row r="76823" spans="1:1" x14ac:dyDescent="0.25">
      <c r="A76823" s="4"/>
    </row>
    <row r="76824" spans="1:1" x14ac:dyDescent="0.25">
      <c r="A76824" s="4"/>
    </row>
    <row r="76825" spans="1:1" x14ac:dyDescent="0.25">
      <c r="A76825" s="4"/>
    </row>
    <row r="76826" spans="1:1" x14ac:dyDescent="0.25">
      <c r="A76826" s="4"/>
    </row>
    <row r="76827" spans="1:1" x14ac:dyDescent="0.25">
      <c r="A76827" s="4"/>
    </row>
    <row r="76828" spans="1:1" x14ac:dyDescent="0.25">
      <c r="A76828" s="4"/>
    </row>
    <row r="76829" spans="1:1" x14ac:dyDescent="0.25">
      <c r="A76829" s="4"/>
    </row>
    <row r="76830" spans="1:1" x14ac:dyDescent="0.25">
      <c r="A76830" s="4"/>
    </row>
    <row r="76831" spans="1:1" x14ac:dyDescent="0.25">
      <c r="A76831" s="4"/>
    </row>
    <row r="76832" spans="1:1" x14ac:dyDescent="0.25">
      <c r="A76832" s="4"/>
    </row>
    <row r="76833" spans="1:1" x14ac:dyDescent="0.25">
      <c r="A76833" s="4"/>
    </row>
    <row r="76834" spans="1:1" x14ac:dyDescent="0.25">
      <c r="A76834" s="4"/>
    </row>
    <row r="76835" spans="1:1" x14ac:dyDescent="0.25">
      <c r="A76835" s="4"/>
    </row>
    <row r="76836" spans="1:1" x14ac:dyDescent="0.25">
      <c r="A76836" s="4"/>
    </row>
    <row r="76837" spans="1:1" x14ac:dyDescent="0.25">
      <c r="A76837" s="4"/>
    </row>
    <row r="76838" spans="1:1" x14ac:dyDescent="0.25">
      <c r="A76838" s="4"/>
    </row>
    <row r="76839" spans="1:1" x14ac:dyDescent="0.25">
      <c r="A76839" s="4"/>
    </row>
    <row r="76840" spans="1:1" x14ac:dyDescent="0.25">
      <c r="A76840" s="4"/>
    </row>
    <row r="76841" spans="1:1" x14ac:dyDescent="0.25">
      <c r="A76841" s="4"/>
    </row>
    <row r="76842" spans="1:1" x14ac:dyDescent="0.25">
      <c r="A76842" s="4"/>
    </row>
    <row r="76843" spans="1:1" x14ac:dyDescent="0.25">
      <c r="A76843" s="4"/>
    </row>
    <row r="76844" spans="1:1" x14ac:dyDescent="0.25">
      <c r="A76844" s="4"/>
    </row>
    <row r="76845" spans="1:1" x14ac:dyDescent="0.25">
      <c r="A76845" s="4"/>
    </row>
    <row r="76846" spans="1:1" x14ac:dyDescent="0.25">
      <c r="A76846" s="4"/>
    </row>
    <row r="76847" spans="1:1" x14ac:dyDescent="0.25">
      <c r="A76847" s="4"/>
    </row>
    <row r="76848" spans="1:1" x14ac:dyDescent="0.25">
      <c r="A76848" s="4"/>
    </row>
    <row r="76849" spans="1:1" x14ac:dyDescent="0.25">
      <c r="A76849" s="4"/>
    </row>
    <row r="76850" spans="1:1" x14ac:dyDescent="0.25">
      <c r="A76850" s="4"/>
    </row>
    <row r="76851" spans="1:1" x14ac:dyDescent="0.25">
      <c r="A76851" s="4"/>
    </row>
    <row r="76852" spans="1:1" x14ac:dyDescent="0.25">
      <c r="A76852" s="4"/>
    </row>
    <row r="76853" spans="1:1" x14ac:dyDescent="0.25">
      <c r="A76853" s="4"/>
    </row>
    <row r="76854" spans="1:1" x14ac:dyDescent="0.25">
      <c r="A76854" s="4"/>
    </row>
    <row r="76855" spans="1:1" x14ac:dyDescent="0.25">
      <c r="A76855" s="4"/>
    </row>
    <row r="76856" spans="1:1" x14ac:dyDescent="0.25">
      <c r="A76856" s="4"/>
    </row>
    <row r="76857" spans="1:1" x14ac:dyDescent="0.25">
      <c r="A76857" s="4"/>
    </row>
    <row r="76858" spans="1:1" x14ac:dyDescent="0.25">
      <c r="A76858" s="4"/>
    </row>
    <row r="76859" spans="1:1" x14ac:dyDescent="0.25">
      <c r="A76859" s="4"/>
    </row>
    <row r="76860" spans="1:1" x14ac:dyDescent="0.25">
      <c r="A76860" s="4"/>
    </row>
    <row r="76861" spans="1:1" x14ac:dyDescent="0.25">
      <c r="A76861" s="4"/>
    </row>
    <row r="76862" spans="1:1" x14ac:dyDescent="0.25">
      <c r="A76862" s="4"/>
    </row>
    <row r="76863" spans="1:1" x14ac:dyDescent="0.25">
      <c r="A76863" s="4"/>
    </row>
    <row r="76864" spans="1:1" x14ac:dyDescent="0.25">
      <c r="A76864" s="4"/>
    </row>
    <row r="76865" spans="1:1" x14ac:dyDescent="0.25">
      <c r="A76865" s="4"/>
    </row>
    <row r="76866" spans="1:1" x14ac:dyDescent="0.25">
      <c r="A76866" s="4"/>
    </row>
    <row r="76867" spans="1:1" x14ac:dyDescent="0.25">
      <c r="A76867" s="4"/>
    </row>
    <row r="76868" spans="1:1" x14ac:dyDescent="0.25">
      <c r="A76868" s="4"/>
    </row>
    <row r="76869" spans="1:1" x14ac:dyDescent="0.25">
      <c r="A76869" s="4"/>
    </row>
    <row r="76870" spans="1:1" x14ac:dyDescent="0.25">
      <c r="A76870" s="4"/>
    </row>
    <row r="76871" spans="1:1" x14ac:dyDescent="0.25">
      <c r="A76871" s="4"/>
    </row>
    <row r="76872" spans="1:1" x14ac:dyDescent="0.25">
      <c r="A76872" s="4"/>
    </row>
    <row r="76873" spans="1:1" x14ac:dyDescent="0.25">
      <c r="A76873" s="4"/>
    </row>
    <row r="76874" spans="1:1" x14ac:dyDescent="0.25">
      <c r="A76874" s="4"/>
    </row>
    <row r="76875" spans="1:1" x14ac:dyDescent="0.25">
      <c r="A76875" s="4"/>
    </row>
    <row r="76876" spans="1:1" x14ac:dyDescent="0.25">
      <c r="A76876" s="4"/>
    </row>
    <row r="76877" spans="1:1" x14ac:dyDescent="0.25">
      <c r="A76877" s="4"/>
    </row>
    <row r="76878" spans="1:1" x14ac:dyDescent="0.25">
      <c r="A76878" s="4"/>
    </row>
    <row r="76879" spans="1:1" x14ac:dyDescent="0.25">
      <c r="A76879" s="4"/>
    </row>
    <row r="76880" spans="1:1" x14ac:dyDescent="0.25">
      <c r="A76880" s="4"/>
    </row>
    <row r="76881" spans="1:1" x14ac:dyDescent="0.25">
      <c r="A76881" s="4"/>
    </row>
    <row r="76882" spans="1:1" x14ac:dyDescent="0.25">
      <c r="A76882" s="4"/>
    </row>
    <row r="76883" spans="1:1" x14ac:dyDescent="0.25">
      <c r="A76883" s="4"/>
    </row>
    <row r="76884" spans="1:1" x14ac:dyDescent="0.25">
      <c r="A76884" s="4"/>
    </row>
    <row r="76885" spans="1:1" x14ac:dyDescent="0.25">
      <c r="A76885" s="4"/>
    </row>
    <row r="76886" spans="1:1" x14ac:dyDescent="0.25">
      <c r="A76886" s="4"/>
    </row>
    <row r="76887" spans="1:1" x14ac:dyDescent="0.25">
      <c r="A76887" s="4"/>
    </row>
    <row r="76888" spans="1:1" x14ac:dyDescent="0.25">
      <c r="A76888" s="4"/>
    </row>
    <row r="76889" spans="1:1" x14ac:dyDescent="0.25">
      <c r="A76889" s="4"/>
    </row>
    <row r="76890" spans="1:1" x14ac:dyDescent="0.25">
      <c r="A76890" s="4"/>
    </row>
    <row r="76891" spans="1:1" x14ac:dyDescent="0.25">
      <c r="A76891" s="4"/>
    </row>
    <row r="76892" spans="1:1" x14ac:dyDescent="0.25">
      <c r="A76892" s="4"/>
    </row>
    <row r="76893" spans="1:1" x14ac:dyDescent="0.25">
      <c r="A76893" s="4"/>
    </row>
    <row r="76894" spans="1:1" x14ac:dyDescent="0.25">
      <c r="A76894" s="4"/>
    </row>
    <row r="76895" spans="1:1" x14ac:dyDescent="0.25">
      <c r="A76895" s="4"/>
    </row>
    <row r="76896" spans="1:1" x14ac:dyDescent="0.25">
      <c r="A76896" s="4"/>
    </row>
    <row r="76897" spans="1:1" x14ac:dyDescent="0.25">
      <c r="A76897" s="4"/>
    </row>
    <row r="76898" spans="1:1" x14ac:dyDescent="0.25">
      <c r="A76898" s="4"/>
    </row>
    <row r="76899" spans="1:1" x14ac:dyDescent="0.25">
      <c r="A76899" s="4"/>
    </row>
    <row r="76900" spans="1:1" x14ac:dyDescent="0.25">
      <c r="A76900" s="4"/>
    </row>
    <row r="76901" spans="1:1" x14ac:dyDescent="0.25">
      <c r="A76901" s="4"/>
    </row>
    <row r="76902" spans="1:1" x14ac:dyDescent="0.25">
      <c r="A76902" s="4"/>
    </row>
    <row r="76903" spans="1:1" x14ac:dyDescent="0.25">
      <c r="A76903" s="4"/>
    </row>
    <row r="76904" spans="1:1" x14ac:dyDescent="0.25">
      <c r="A76904" s="4"/>
    </row>
    <row r="76905" spans="1:1" x14ac:dyDescent="0.25">
      <c r="A76905" s="4"/>
    </row>
    <row r="76906" spans="1:1" x14ac:dyDescent="0.25">
      <c r="A76906" s="4"/>
    </row>
    <row r="76907" spans="1:1" x14ac:dyDescent="0.25">
      <c r="A76907" s="4"/>
    </row>
    <row r="76908" spans="1:1" x14ac:dyDescent="0.25">
      <c r="A76908" s="4"/>
    </row>
    <row r="76909" spans="1:1" x14ac:dyDescent="0.25">
      <c r="A76909" s="4"/>
    </row>
    <row r="76910" spans="1:1" x14ac:dyDescent="0.25">
      <c r="A76910" s="4"/>
    </row>
    <row r="76911" spans="1:1" x14ac:dyDescent="0.25">
      <c r="A76911" s="4"/>
    </row>
    <row r="76912" spans="1:1" x14ac:dyDescent="0.25">
      <c r="A76912" s="4"/>
    </row>
    <row r="76913" spans="1:1" x14ac:dyDescent="0.25">
      <c r="A76913" s="4"/>
    </row>
    <row r="76914" spans="1:1" x14ac:dyDescent="0.25">
      <c r="A76914" s="4"/>
    </row>
    <row r="76915" spans="1:1" x14ac:dyDescent="0.25">
      <c r="A76915" s="4"/>
    </row>
    <row r="76916" spans="1:1" x14ac:dyDescent="0.25">
      <c r="A76916" s="4"/>
    </row>
    <row r="76917" spans="1:1" x14ac:dyDescent="0.25">
      <c r="A76917" s="4"/>
    </row>
    <row r="76918" spans="1:1" x14ac:dyDescent="0.25">
      <c r="A76918" s="4"/>
    </row>
    <row r="76919" spans="1:1" x14ac:dyDescent="0.25">
      <c r="A76919" s="4"/>
    </row>
    <row r="76920" spans="1:1" x14ac:dyDescent="0.25">
      <c r="A76920" s="4"/>
    </row>
    <row r="76921" spans="1:1" x14ac:dyDescent="0.25">
      <c r="A76921" s="4"/>
    </row>
    <row r="76922" spans="1:1" x14ac:dyDescent="0.25">
      <c r="A76922" s="4"/>
    </row>
    <row r="76923" spans="1:1" x14ac:dyDescent="0.25">
      <c r="A76923" s="4"/>
    </row>
    <row r="76924" spans="1:1" x14ac:dyDescent="0.25">
      <c r="A76924" s="4"/>
    </row>
    <row r="76925" spans="1:1" x14ac:dyDescent="0.25">
      <c r="A76925" s="4"/>
    </row>
    <row r="76926" spans="1:1" x14ac:dyDescent="0.25">
      <c r="A76926" s="4"/>
    </row>
    <row r="76927" spans="1:1" x14ac:dyDescent="0.25">
      <c r="A76927" s="4"/>
    </row>
    <row r="76928" spans="1:1" x14ac:dyDescent="0.25">
      <c r="A76928" s="4"/>
    </row>
    <row r="76929" spans="1:1" x14ac:dyDescent="0.25">
      <c r="A76929" s="4"/>
    </row>
    <row r="76930" spans="1:1" x14ac:dyDescent="0.25">
      <c r="A76930" s="4"/>
    </row>
    <row r="76931" spans="1:1" x14ac:dyDescent="0.25">
      <c r="A76931" s="4"/>
    </row>
    <row r="76932" spans="1:1" x14ac:dyDescent="0.25">
      <c r="A76932" s="4"/>
    </row>
    <row r="76933" spans="1:1" x14ac:dyDescent="0.25">
      <c r="A76933" s="4"/>
    </row>
    <row r="76934" spans="1:1" x14ac:dyDescent="0.25">
      <c r="A76934" s="4"/>
    </row>
    <row r="76935" spans="1:1" x14ac:dyDescent="0.25">
      <c r="A76935" s="4"/>
    </row>
    <row r="76936" spans="1:1" x14ac:dyDescent="0.25">
      <c r="A76936" s="4"/>
    </row>
    <row r="76937" spans="1:1" x14ac:dyDescent="0.25">
      <c r="A76937" s="4"/>
    </row>
    <row r="76938" spans="1:1" x14ac:dyDescent="0.25">
      <c r="A76938" s="4"/>
    </row>
    <row r="76939" spans="1:1" x14ac:dyDescent="0.25">
      <c r="A76939" s="4"/>
    </row>
    <row r="76940" spans="1:1" x14ac:dyDescent="0.25">
      <c r="A76940" s="4"/>
    </row>
    <row r="76941" spans="1:1" x14ac:dyDescent="0.25">
      <c r="A76941" s="4"/>
    </row>
    <row r="76942" spans="1:1" x14ac:dyDescent="0.25">
      <c r="A76942" s="4"/>
    </row>
    <row r="76943" spans="1:1" x14ac:dyDescent="0.25">
      <c r="A76943" s="4"/>
    </row>
    <row r="76944" spans="1:1" x14ac:dyDescent="0.25">
      <c r="A76944" s="4"/>
    </row>
    <row r="76945" spans="1:1" x14ac:dyDescent="0.25">
      <c r="A76945" s="4"/>
    </row>
    <row r="76946" spans="1:1" x14ac:dyDescent="0.25">
      <c r="A76946" s="4"/>
    </row>
    <row r="76947" spans="1:1" x14ac:dyDescent="0.25">
      <c r="A76947" s="4"/>
    </row>
    <row r="76948" spans="1:1" x14ac:dyDescent="0.25">
      <c r="A76948" s="4"/>
    </row>
    <row r="76949" spans="1:1" x14ac:dyDescent="0.25">
      <c r="A76949" s="4"/>
    </row>
    <row r="76950" spans="1:1" x14ac:dyDescent="0.25">
      <c r="A76950" s="4"/>
    </row>
    <row r="76951" spans="1:1" x14ac:dyDescent="0.25">
      <c r="A76951" s="4"/>
    </row>
    <row r="76952" spans="1:1" x14ac:dyDescent="0.25">
      <c r="A76952" s="4"/>
    </row>
    <row r="76953" spans="1:1" x14ac:dyDescent="0.25">
      <c r="A76953" s="4"/>
    </row>
    <row r="76954" spans="1:1" x14ac:dyDescent="0.25">
      <c r="A76954" s="4"/>
    </row>
    <row r="76955" spans="1:1" x14ac:dyDescent="0.25">
      <c r="A76955" s="4"/>
    </row>
    <row r="76956" spans="1:1" x14ac:dyDescent="0.25">
      <c r="A76956" s="4"/>
    </row>
    <row r="76957" spans="1:1" x14ac:dyDescent="0.25">
      <c r="A76957" s="4"/>
    </row>
    <row r="76958" spans="1:1" x14ac:dyDescent="0.25">
      <c r="A76958" s="4"/>
    </row>
    <row r="76959" spans="1:1" x14ac:dyDescent="0.25">
      <c r="A76959" s="4"/>
    </row>
    <row r="76960" spans="1:1" x14ac:dyDescent="0.25">
      <c r="A76960" s="4"/>
    </row>
    <row r="76961" spans="1:1" x14ac:dyDescent="0.25">
      <c r="A76961" s="4"/>
    </row>
    <row r="76962" spans="1:1" x14ac:dyDescent="0.25">
      <c r="A76962" s="4"/>
    </row>
    <row r="76963" spans="1:1" x14ac:dyDescent="0.25">
      <c r="A76963" s="4"/>
    </row>
    <row r="76964" spans="1:1" x14ac:dyDescent="0.25">
      <c r="A76964" s="4"/>
    </row>
    <row r="76965" spans="1:1" x14ac:dyDescent="0.25">
      <c r="A76965" s="4"/>
    </row>
    <row r="76966" spans="1:1" x14ac:dyDescent="0.25">
      <c r="A76966" s="4"/>
    </row>
    <row r="76967" spans="1:1" x14ac:dyDescent="0.25">
      <c r="A76967" s="4"/>
    </row>
    <row r="76968" spans="1:1" x14ac:dyDescent="0.25">
      <c r="A76968" s="4"/>
    </row>
    <row r="76969" spans="1:1" x14ac:dyDescent="0.25">
      <c r="A76969" s="4"/>
    </row>
    <row r="76970" spans="1:1" x14ac:dyDescent="0.25">
      <c r="A76970" s="4"/>
    </row>
    <row r="76971" spans="1:1" x14ac:dyDescent="0.25">
      <c r="A76971" s="4"/>
    </row>
    <row r="76972" spans="1:1" x14ac:dyDescent="0.25">
      <c r="A76972" s="4"/>
    </row>
    <row r="76973" spans="1:1" x14ac:dyDescent="0.25">
      <c r="A76973" s="4"/>
    </row>
    <row r="76974" spans="1:1" x14ac:dyDescent="0.25">
      <c r="A76974" s="4"/>
    </row>
    <row r="76975" spans="1:1" x14ac:dyDescent="0.25">
      <c r="A76975" s="4"/>
    </row>
    <row r="76976" spans="1:1" x14ac:dyDescent="0.25">
      <c r="A76976" s="4"/>
    </row>
    <row r="76977" spans="1:1" x14ac:dyDescent="0.25">
      <c r="A76977" s="4"/>
    </row>
    <row r="76978" spans="1:1" x14ac:dyDescent="0.25">
      <c r="A76978" s="4"/>
    </row>
    <row r="76979" spans="1:1" x14ac:dyDescent="0.25">
      <c r="A76979" s="4"/>
    </row>
    <row r="76980" spans="1:1" x14ac:dyDescent="0.25">
      <c r="A76980" s="4"/>
    </row>
    <row r="76981" spans="1:1" x14ac:dyDescent="0.25">
      <c r="A76981" s="4"/>
    </row>
    <row r="76982" spans="1:1" x14ac:dyDescent="0.25">
      <c r="A76982" s="4"/>
    </row>
    <row r="76983" spans="1:1" x14ac:dyDescent="0.25">
      <c r="A76983" s="4"/>
    </row>
    <row r="76984" spans="1:1" x14ac:dyDescent="0.25">
      <c r="A76984" s="4"/>
    </row>
    <row r="76985" spans="1:1" x14ac:dyDescent="0.25">
      <c r="A76985" s="4"/>
    </row>
    <row r="76986" spans="1:1" x14ac:dyDescent="0.25">
      <c r="A76986" s="4"/>
    </row>
    <row r="76987" spans="1:1" x14ac:dyDescent="0.25">
      <c r="A76987" s="4"/>
    </row>
    <row r="76988" spans="1:1" x14ac:dyDescent="0.25">
      <c r="A76988" s="4"/>
    </row>
    <row r="76989" spans="1:1" x14ac:dyDescent="0.25">
      <c r="A76989" s="4"/>
    </row>
    <row r="76990" spans="1:1" x14ac:dyDescent="0.25">
      <c r="A76990" s="4"/>
    </row>
    <row r="76991" spans="1:1" x14ac:dyDescent="0.25">
      <c r="A76991" s="4"/>
    </row>
    <row r="76992" spans="1:1" x14ac:dyDescent="0.25">
      <c r="A76992" s="4"/>
    </row>
    <row r="76993" spans="1:1" x14ac:dyDescent="0.25">
      <c r="A76993" s="4"/>
    </row>
    <row r="76994" spans="1:1" x14ac:dyDescent="0.25">
      <c r="A76994" s="4"/>
    </row>
    <row r="76995" spans="1:1" x14ac:dyDescent="0.25">
      <c r="A76995" s="4"/>
    </row>
    <row r="76996" spans="1:1" x14ac:dyDescent="0.25">
      <c r="A76996" s="4"/>
    </row>
    <row r="76997" spans="1:1" x14ac:dyDescent="0.25">
      <c r="A76997" s="4"/>
    </row>
    <row r="76998" spans="1:1" x14ac:dyDescent="0.25">
      <c r="A76998" s="4"/>
    </row>
    <row r="76999" spans="1:1" x14ac:dyDescent="0.25">
      <c r="A76999" s="4"/>
    </row>
    <row r="77000" spans="1:1" x14ac:dyDescent="0.25">
      <c r="A77000" s="4"/>
    </row>
    <row r="77001" spans="1:1" x14ac:dyDescent="0.25">
      <c r="A77001" s="4"/>
    </row>
    <row r="77002" spans="1:1" x14ac:dyDescent="0.25">
      <c r="A77002" s="4"/>
    </row>
    <row r="77003" spans="1:1" x14ac:dyDescent="0.25">
      <c r="A77003" s="4"/>
    </row>
    <row r="77004" spans="1:1" x14ac:dyDescent="0.25">
      <c r="A77004" s="4"/>
    </row>
    <row r="77005" spans="1:1" x14ac:dyDescent="0.25">
      <c r="A77005" s="4"/>
    </row>
    <row r="77006" spans="1:1" x14ac:dyDescent="0.25">
      <c r="A77006" s="4"/>
    </row>
    <row r="77007" spans="1:1" x14ac:dyDescent="0.25">
      <c r="A77007" s="4"/>
    </row>
    <row r="77008" spans="1:1" x14ac:dyDescent="0.25">
      <c r="A77008" s="4"/>
    </row>
    <row r="77009" spans="1:1" x14ac:dyDescent="0.25">
      <c r="A77009" s="4"/>
    </row>
    <row r="77010" spans="1:1" x14ac:dyDescent="0.25">
      <c r="A77010" s="4"/>
    </row>
    <row r="77011" spans="1:1" x14ac:dyDescent="0.25">
      <c r="A77011" s="4"/>
    </row>
    <row r="77012" spans="1:1" x14ac:dyDescent="0.25">
      <c r="A77012" s="4"/>
    </row>
    <row r="77013" spans="1:1" x14ac:dyDescent="0.25">
      <c r="A77013" s="4"/>
    </row>
    <row r="77014" spans="1:1" x14ac:dyDescent="0.25">
      <c r="A77014" s="4"/>
    </row>
    <row r="77015" spans="1:1" x14ac:dyDescent="0.25">
      <c r="A77015" s="4"/>
    </row>
    <row r="77016" spans="1:1" x14ac:dyDescent="0.25">
      <c r="A77016" s="4"/>
    </row>
    <row r="77017" spans="1:1" x14ac:dyDescent="0.25">
      <c r="A77017" s="4"/>
    </row>
    <row r="77018" spans="1:1" x14ac:dyDescent="0.25">
      <c r="A77018" s="4"/>
    </row>
    <row r="77019" spans="1:1" x14ac:dyDescent="0.25">
      <c r="A77019" s="4"/>
    </row>
    <row r="77020" spans="1:1" x14ac:dyDescent="0.25">
      <c r="A77020" s="4"/>
    </row>
    <row r="77021" spans="1:1" x14ac:dyDescent="0.25">
      <c r="A77021" s="4"/>
    </row>
    <row r="77022" spans="1:1" x14ac:dyDescent="0.25">
      <c r="A77022" s="4"/>
    </row>
    <row r="77023" spans="1:1" x14ac:dyDescent="0.25">
      <c r="A77023" s="4"/>
    </row>
    <row r="77024" spans="1:1" x14ac:dyDescent="0.25">
      <c r="A77024" s="4"/>
    </row>
    <row r="77025" spans="1:1" x14ac:dyDescent="0.25">
      <c r="A77025" s="4"/>
    </row>
    <row r="77026" spans="1:1" x14ac:dyDescent="0.25">
      <c r="A77026" s="4"/>
    </row>
    <row r="77027" spans="1:1" x14ac:dyDescent="0.25">
      <c r="A77027" s="4"/>
    </row>
    <row r="77028" spans="1:1" x14ac:dyDescent="0.25">
      <c r="A77028" s="4"/>
    </row>
    <row r="77029" spans="1:1" x14ac:dyDescent="0.25">
      <c r="A77029" s="4"/>
    </row>
    <row r="77030" spans="1:1" x14ac:dyDescent="0.25">
      <c r="A77030" s="4"/>
    </row>
    <row r="77031" spans="1:1" x14ac:dyDescent="0.25">
      <c r="A77031" s="4"/>
    </row>
    <row r="77032" spans="1:1" x14ac:dyDescent="0.25">
      <c r="A77032" s="4"/>
    </row>
    <row r="77033" spans="1:1" x14ac:dyDescent="0.25">
      <c r="A77033" s="4"/>
    </row>
    <row r="77034" spans="1:1" x14ac:dyDescent="0.25">
      <c r="A77034" s="4"/>
    </row>
    <row r="77035" spans="1:1" x14ac:dyDescent="0.25">
      <c r="A77035" s="4"/>
    </row>
    <row r="77036" spans="1:1" x14ac:dyDescent="0.25">
      <c r="A77036" s="4"/>
    </row>
    <row r="77037" spans="1:1" x14ac:dyDescent="0.25">
      <c r="A77037" s="4"/>
    </row>
    <row r="77038" spans="1:1" x14ac:dyDescent="0.25">
      <c r="A77038" s="4"/>
    </row>
    <row r="77039" spans="1:1" x14ac:dyDescent="0.25">
      <c r="A77039" s="4"/>
    </row>
    <row r="77040" spans="1:1" x14ac:dyDescent="0.25">
      <c r="A77040" s="4"/>
    </row>
    <row r="77041" spans="1:1" x14ac:dyDescent="0.25">
      <c r="A77041" s="4"/>
    </row>
    <row r="77042" spans="1:1" x14ac:dyDescent="0.25">
      <c r="A77042" s="4"/>
    </row>
    <row r="77043" spans="1:1" x14ac:dyDescent="0.25">
      <c r="A77043" s="4"/>
    </row>
    <row r="77044" spans="1:1" x14ac:dyDescent="0.25">
      <c r="A77044" s="4"/>
    </row>
    <row r="77045" spans="1:1" x14ac:dyDescent="0.25">
      <c r="A77045" s="4"/>
    </row>
    <row r="77046" spans="1:1" x14ac:dyDescent="0.25">
      <c r="A77046" s="4"/>
    </row>
    <row r="77047" spans="1:1" x14ac:dyDescent="0.25">
      <c r="A77047" s="4"/>
    </row>
    <row r="77048" spans="1:1" x14ac:dyDescent="0.25">
      <c r="A77048" s="4"/>
    </row>
    <row r="77049" spans="1:1" x14ac:dyDescent="0.25">
      <c r="A77049" s="4"/>
    </row>
    <row r="77050" spans="1:1" x14ac:dyDescent="0.25">
      <c r="A77050" s="4"/>
    </row>
    <row r="77051" spans="1:1" x14ac:dyDescent="0.25">
      <c r="A77051" s="4"/>
    </row>
    <row r="77052" spans="1:1" x14ac:dyDescent="0.25">
      <c r="A77052" s="4"/>
    </row>
    <row r="77053" spans="1:1" x14ac:dyDescent="0.25">
      <c r="A77053" s="4"/>
    </row>
    <row r="77054" spans="1:1" x14ac:dyDescent="0.25">
      <c r="A77054" s="4"/>
    </row>
    <row r="77055" spans="1:1" x14ac:dyDescent="0.25">
      <c r="A77055" s="4"/>
    </row>
    <row r="77056" spans="1:1" x14ac:dyDescent="0.25">
      <c r="A77056" s="4"/>
    </row>
    <row r="77057" spans="1:1" x14ac:dyDescent="0.25">
      <c r="A77057" s="4"/>
    </row>
    <row r="77058" spans="1:1" x14ac:dyDescent="0.25">
      <c r="A77058" s="4"/>
    </row>
    <row r="77059" spans="1:1" x14ac:dyDescent="0.25">
      <c r="A77059" s="4"/>
    </row>
    <row r="77060" spans="1:1" x14ac:dyDescent="0.25">
      <c r="A77060" s="4"/>
    </row>
    <row r="77061" spans="1:1" x14ac:dyDescent="0.25">
      <c r="A77061" s="4"/>
    </row>
    <row r="77062" spans="1:1" x14ac:dyDescent="0.25">
      <c r="A77062" s="4"/>
    </row>
    <row r="77063" spans="1:1" x14ac:dyDescent="0.25">
      <c r="A77063" s="4"/>
    </row>
    <row r="77064" spans="1:1" x14ac:dyDescent="0.25">
      <c r="A77064" s="4"/>
    </row>
    <row r="77065" spans="1:1" x14ac:dyDescent="0.25">
      <c r="A77065" s="4"/>
    </row>
    <row r="77066" spans="1:1" x14ac:dyDescent="0.25">
      <c r="A77066" s="4"/>
    </row>
    <row r="77067" spans="1:1" x14ac:dyDescent="0.25">
      <c r="A77067" s="4"/>
    </row>
    <row r="77068" spans="1:1" x14ac:dyDescent="0.25">
      <c r="A77068" s="4"/>
    </row>
    <row r="77069" spans="1:1" x14ac:dyDescent="0.25">
      <c r="A77069" s="4"/>
    </row>
    <row r="77070" spans="1:1" x14ac:dyDescent="0.25">
      <c r="A77070" s="4"/>
    </row>
    <row r="77071" spans="1:1" x14ac:dyDescent="0.25">
      <c r="A77071" s="4"/>
    </row>
    <row r="77072" spans="1:1" x14ac:dyDescent="0.25">
      <c r="A77072" s="4"/>
    </row>
    <row r="77073" spans="1:1" x14ac:dyDescent="0.25">
      <c r="A77073" s="4"/>
    </row>
    <row r="77074" spans="1:1" x14ac:dyDescent="0.25">
      <c r="A77074" s="4"/>
    </row>
    <row r="77075" spans="1:1" x14ac:dyDescent="0.25">
      <c r="A77075" s="4"/>
    </row>
    <row r="77076" spans="1:1" x14ac:dyDescent="0.25">
      <c r="A77076" s="4"/>
    </row>
    <row r="77077" spans="1:1" x14ac:dyDescent="0.25">
      <c r="A77077" s="4"/>
    </row>
    <row r="77078" spans="1:1" x14ac:dyDescent="0.25">
      <c r="A77078" s="4"/>
    </row>
    <row r="77079" spans="1:1" x14ac:dyDescent="0.25">
      <c r="A77079" s="4"/>
    </row>
    <row r="77080" spans="1:1" x14ac:dyDescent="0.25">
      <c r="A77080" s="4"/>
    </row>
    <row r="77081" spans="1:1" x14ac:dyDescent="0.25">
      <c r="A77081" s="4"/>
    </row>
    <row r="77082" spans="1:1" x14ac:dyDescent="0.25">
      <c r="A77082" s="4"/>
    </row>
    <row r="77083" spans="1:1" x14ac:dyDescent="0.25">
      <c r="A77083" s="4"/>
    </row>
    <row r="77084" spans="1:1" x14ac:dyDescent="0.25">
      <c r="A77084" s="4"/>
    </row>
    <row r="77085" spans="1:1" x14ac:dyDescent="0.25">
      <c r="A77085" s="4"/>
    </row>
    <row r="77086" spans="1:1" x14ac:dyDescent="0.25">
      <c r="A77086" s="4"/>
    </row>
    <row r="77087" spans="1:1" x14ac:dyDescent="0.25">
      <c r="A77087" s="4"/>
    </row>
    <row r="77088" spans="1:1" x14ac:dyDescent="0.25">
      <c r="A77088" s="4"/>
    </row>
    <row r="77089" spans="1:1" x14ac:dyDescent="0.25">
      <c r="A77089" s="4"/>
    </row>
    <row r="77090" spans="1:1" x14ac:dyDescent="0.25">
      <c r="A77090" s="4"/>
    </row>
    <row r="77091" spans="1:1" x14ac:dyDescent="0.25">
      <c r="A77091" s="4"/>
    </row>
    <row r="77092" spans="1:1" x14ac:dyDescent="0.25">
      <c r="A77092" s="4"/>
    </row>
    <row r="77093" spans="1:1" x14ac:dyDescent="0.25">
      <c r="A77093" s="4"/>
    </row>
    <row r="77094" spans="1:1" x14ac:dyDescent="0.25">
      <c r="A77094" s="4"/>
    </row>
    <row r="77095" spans="1:1" x14ac:dyDescent="0.25">
      <c r="A77095" s="4"/>
    </row>
    <row r="77096" spans="1:1" x14ac:dyDescent="0.25">
      <c r="A77096" s="4"/>
    </row>
    <row r="77097" spans="1:1" x14ac:dyDescent="0.25">
      <c r="A77097" s="4"/>
    </row>
    <row r="77098" spans="1:1" x14ac:dyDescent="0.25">
      <c r="A77098" s="4"/>
    </row>
    <row r="77099" spans="1:1" x14ac:dyDescent="0.25">
      <c r="A77099" s="4"/>
    </row>
    <row r="77100" spans="1:1" x14ac:dyDescent="0.25">
      <c r="A77100" s="4"/>
    </row>
    <row r="77101" spans="1:1" x14ac:dyDescent="0.25">
      <c r="A77101" s="4"/>
    </row>
    <row r="77102" spans="1:1" x14ac:dyDescent="0.25">
      <c r="A77102" s="4"/>
    </row>
    <row r="77103" spans="1:1" x14ac:dyDescent="0.25">
      <c r="A77103" s="4"/>
    </row>
    <row r="77104" spans="1:1" x14ac:dyDescent="0.25">
      <c r="A77104" s="4"/>
    </row>
    <row r="77105" spans="1:1" x14ac:dyDescent="0.25">
      <c r="A77105" s="4"/>
    </row>
    <row r="77106" spans="1:1" x14ac:dyDescent="0.25">
      <c r="A77106" s="4"/>
    </row>
    <row r="77107" spans="1:1" x14ac:dyDescent="0.25">
      <c r="A77107" s="4"/>
    </row>
    <row r="77108" spans="1:1" x14ac:dyDescent="0.25">
      <c r="A77108" s="4"/>
    </row>
    <row r="77109" spans="1:1" x14ac:dyDescent="0.25">
      <c r="A77109" s="4"/>
    </row>
    <row r="77110" spans="1:1" x14ac:dyDescent="0.25">
      <c r="A77110" s="4"/>
    </row>
    <row r="77111" spans="1:1" x14ac:dyDescent="0.25">
      <c r="A77111" s="4"/>
    </row>
    <row r="77112" spans="1:1" x14ac:dyDescent="0.25">
      <c r="A77112" s="4"/>
    </row>
    <row r="77113" spans="1:1" x14ac:dyDescent="0.25">
      <c r="A77113" s="4"/>
    </row>
    <row r="77114" spans="1:1" x14ac:dyDescent="0.25">
      <c r="A77114" s="4"/>
    </row>
    <row r="77115" spans="1:1" x14ac:dyDescent="0.25">
      <c r="A77115" s="4"/>
    </row>
    <row r="77116" spans="1:1" x14ac:dyDescent="0.25">
      <c r="A77116" s="4"/>
    </row>
    <row r="77117" spans="1:1" x14ac:dyDescent="0.25">
      <c r="A77117" s="4"/>
    </row>
    <row r="77118" spans="1:1" x14ac:dyDescent="0.25">
      <c r="A77118" s="4"/>
    </row>
    <row r="77119" spans="1:1" x14ac:dyDescent="0.25">
      <c r="A77119" s="4"/>
    </row>
    <row r="77120" spans="1:1" x14ac:dyDescent="0.25">
      <c r="A77120" s="4"/>
    </row>
    <row r="77121" spans="1:1" x14ac:dyDescent="0.25">
      <c r="A77121" s="4"/>
    </row>
    <row r="77122" spans="1:1" x14ac:dyDescent="0.25">
      <c r="A77122" s="4"/>
    </row>
    <row r="77123" spans="1:1" x14ac:dyDescent="0.25">
      <c r="A77123" s="4"/>
    </row>
    <row r="77124" spans="1:1" x14ac:dyDescent="0.25">
      <c r="A77124" s="4"/>
    </row>
    <row r="77125" spans="1:1" x14ac:dyDescent="0.25">
      <c r="A77125" s="4"/>
    </row>
    <row r="77126" spans="1:1" x14ac:dyDescent="0.25">
      <c r="A77126" s="4"/>
    </row>
    <row r="77127" spans="1:1" x14ac:dyDescent="0.25">
      <c r="A77127" s="4"/>
    </row>
    <row r="77128" spans="1:1" x14ac:dyDescent="0.25">
      <c r="A77128" s="4"/>
    </row>
    <row r="77129" spans="1:1" x14ac:dyDescent="0.25">
      <c r="A77129" s="4"/>
    </row>
    <row r="77130" spans="1:1" x14ac:dyDescent="0.25">
      <c r="A77130" s="4"/>
    </row>
    <row r="77131" spans="1:1" x14ac:dyDescent="0.25">
      <c r="A77131" s="4"/>
    </row>
    <row r="77132" spans="1:1" x14ac:dyDescent="0.25">
      <c r="A77132" s="4"/>
    </row>
    <row r="77133" spans="1:1" x14ac:dyDescent="0.25">
      <c r="A77133" s="4"/>
    </row>
    <row r="77134" spans="1:1" x14ac:dyDescent="0.25">
      <c r="A77134" s="4"/>
    </row>
    <row r="77135" spans="1:1" x14ac:dyDescent="0.25">
      <c r="A77135" s="4"/>
    </row>
    <row r="77136" spans="1:1" x14ac:dyDescent="0.25">
      <c r="A77136" s="4"/>
    </row>
    <row r="77137" spans="1:1" x14ac:dyDescent="0.25">
      <c r="A77137" s="4"/>
    </row>
    <row r="77138" spans="1:1" x14ac:dyDescent="0.25">
      <c r="A77138" s="4"/>
    </row>
    <row r="77139" spans="1:1" x14ac:dyDescent="0.25">
      <c r="A77139" s="4"/>
    </row>
    <row r="77140" spans="1:1" x14ac:dyDescent="0.25">
      <c r="A77140" s="4"/>
    </row>
    <row r="77141" spans="1:1" x14ac:dyDescent="0.25">
      <c r="A77141" s="4"/>
    </row>
    <row r="77142" spans="1:1" x14ac:dyDescent="0.25">
      <c r="A77142" s="4"/>
    </row>
    <row r="77143" spans="1:1" x14ac:dyDescent="0.25">
      <c r="A77143" s="4"/>
    </row>
    <row r="77144" spans="1:1" x14ac:dyDescent="0.25">
      <c r="A77144" s="4"/>
    </row>
    <row r="77145" spans="1:1" x14ac:dyDescent="0.25">
      <c r="A77145" s="4"/>
    </row>
    <row r="77146" spans="1:1" x14ac:dyDescent="0.25">
      <c r="A77146" s="4"/>
    </row>
    <row r="77147" spans="1:1" x14ac:dyDescent="0.25">
      <c r="A77147" s="4"/>
    </row>
    <row r="77148" spans="1:1" x14ac:dyDescent="0.25">
      <c r="A77148" s="4"/>
    </row>
    <row r="77149" spans="1:1" x14ac:dyDescent="0.25">
      <c r="A77149" s="4"/>
    </row>
    <row r="77150" spans="1:1" x14ac:dyDescent="0.25">
      <c r="A77150" s="4"/>
    </row>
    <row r="77151" spans="1:1" x14ac:dyDescent="0.25">
      <c r="A77151" s="4"/>
    </row>
    <row r="77152" spans="1:1" x14ac:dyDescent="0.25">
      <c r="A77152" s="4"/>
    </row>
    <row r="77153" spans="1:1" x14ac:dyDescent="0.25">
      <c r="A77153" s="4"/>
    </row>
    <row r="77154" spans="1:1" x14ac:dyDescent="0.25">
      <c r="A77154" s="4"/>
    </row>
    <row r="77155" spans="1:1" x14ac:dyDescent="0.25">
      <c r="A77155" s="4"/>
    </row>
    <row r="77156" spans="1:1" x14ac:dyDescent="0.25">
      <c r="A77156" s="4"/>
    </row>
    <row r="77157" spans="1:1" x14ac:dyDescent="0.25">
      <c r="A77157" s="4"/>
    </row>
    <row r="77158" spans="1:1" x14ac:dyDescent="0.25">
      <c r="A77158" s="4"/>
    </row>
    <row r="77159" spans="1:1" x14ac:dyDescent="0.25">
      <c r="A77159" s="4"/>
    </row>
    <row r="77160" spans="1:1" x14ac:dyDescent="0.25">
      <c r="A77160" s="4"/>
    </row>
    <row r="77161" spans="1:1" x14ac:dyDescent="0.25">
      <c r="A77161" s="4"/>
    </row>
    <row r="77162" spans="1:1" x14ac:dyDescent="0.25">
      <c r="A77162" s="4"/>
    </row>
    <row r="77163" spans="1:1" x14ac:dyDescent="0.25">
      <c r="A77163" s="4"/>
    </row>
    <row r="77164" spans="1:1" x14ac:dyDescent="0.25">
      <c r="A77164" s="4"/>
    </row>
    <row r="77165" spans="1:1" x14ac:dyDescent="0.25">
      <c r="A77165" s="4"/>
    </row>
    <row r="77166" spans="1:1" x14ac:dyDescent="0.25">
      <c r="A77166" s="4"/>
    </row>
    <row r="77167" spans="1:1" x14ac:dyDescent="0.25">
      <c r="A77167" s="4"/>
    </row>
    <row r="77168" spans="1:1" x14ac:dyDescent="0.25">
      <c r="A77168" s="4"/>
    </row>
    <row r="77169" spans="1:1" x14ac:dyDescent="0.25">
      <c r="A77169" s="4"/>
    </row>
    <row r="77170" spans="1:1" x14ac:dyDescent="0.25">
      <c r="A77170" s="4"/>
    </row>
    <row r="77171" spans="1:1" x14ac:dyDescent="0.25">
      <c r="A77171" s="4"/>
    </row>
    <row r="77172" spans="1:1" x14ac:dyDescent="0.25">
      <c r="A77172" s="4"/>
    </row>
    <row r="77173" spans="1:1" x14ac:dyDescent="0.25">
      <c r="A77173" s="4"/>
    </row>
    <row r="77174" spans="1:1" x14ac:dyDescent="0.25">
      <c r="A77174" s="4"/>
    </row>
    <row r="77175" spans="1:1" x14ac:dyDescent="0.25">
      <c r="A77175" s="4"/>
    </row>
    <row r="77176" spans="1:1" x14ac:dyDescent="0.25">
      <c r="A77176" s="4"/>
    </row>
    <row r="77177" spans="1:1" x14ac:dyDescent="0.25">
      <c r="A77177" s="4"/>
    </row>
    <row r="77178" spans="1:1" x14ac:dyDescent="0.25">
      <c r="A77178" s="4"/>
    </row>
    <row r="77179" spans="1:1" x14ac:dyDescent="0.25">
      <c r="A77179" s="4"/>
    </row>
    <row r="77180" spans="1:1" x14ac:dyDescent="0.25">
      <c r="A77180" s="4"/>
    </row>
    <row r="77181" spans="1:1" x14ac:dyDescent="0.25">
      <c r="A77181" s="4"/>
    </row>
    <row r="77182" spans="1:1" x14ac:dyDescent="0.25">
      <c r="A77182" s="4"/>
    </row>
    <row r="77183" spans="1:1" x14ac:dyDescent="0.25">
      <c r="A77183" s="4"/>
    </row>
    <row r="77184" spans="1:1" x14ac:dyDescent="0.25">
      <c r="A77184" s="4"/>
    </row>
    <row r="77185" spans="1:1" x14ac:dyDescent="0.25">
      <c r="A77185" s="4"/>
    </row>
    <row r="77186" spans="1:1" x14ac:dyDescent="0.25">
      <c r="A77186" s="4"/>
    </row>
    <row r="77187" spans="1:1" x14ac:dyDescent="0.25">
      <c r="A77187" s="4"/>
    </row>
    <row r="77188" spans="1:1" x14ac:dyDescent="0.25">
      <c r="A77188" s="4"/>
    </row>
    <row r="77189" spans="1:1" x14ac:dyDescent="0.25">
      <c r="A77189" s="4"/>
    </row>
    <row r="77190" spans="1:1" x14ac:dyDescent="0.25">
      <c r="A77190" s="4"/>
    </row>
    <row r="77191" spans="1:1" x14ac:dyDescent="0.25">
      <c r="A77191" s="4"/>
    </row>
    <row r="77192" spans="1:1" x14ac:dyDescent="0.25">
      <c r="A77192" s="4"/>
    </row>
    <row r="77193" spans="1:1" x14ac:dyDescent="0.25">
      <c r="A77193" s="4"/>
    </row>
    <row r="77194" spans="1:1" x14ac:dyDescent="0.25">
      <c r="A77194" s="4"/>
    </row>
    <row r="77195" spans="1:1" x14ac:dyDescent="0.25">
      <c r="A77195" s="4"/>
    </row>
    <row r="77196" spans="1:1" x14ac:dyDescent="0.25">
      <c r="A77196" s="4"/>
    </row>
    <row r="77197" spans="1:1" x14ac:dyDescent="0.25">
      <c r="A77197" s="4"/>
    </row>
    <row r="77198" spans="1:1" x14ac:dyDescent="0.25">
      <c r="A77198" s="4"/>
    </row>
    <row r="77199" spans="1:1" x14ac:dyDescent="0.25">
      <c r="A77199" s="4"/>
    </row>
    <row r="77200" spans="1:1" x14ac:dyDescent="0.25">
      <c r="A77200" s="4"/>
    </row>
    <row r="77201" spans="1:1" x14ac:dyDescent="0.25">
      <c r="A77201" s="4"/>
    </row>
    <row r="77202" spans="1:1" x14ac:dyDescent="0.25">
      <c r="A77202" s="4"/>
    </row>
    <row r="77203" spans="1:1" x14ac:dyDescent="0.25">
      <c r="A77203" s="4"/>
    </row>
    <row r="77204" spans="1:1" x14ac:dyDescent="0.25">
      <c r="A77204" s="4"/>
    </row>
    <row r="77205" spans="1:1" x14ac:dyDescent="0.25">
      <c r="A77205" s="4"/>
    </row>
    <row r="77206" spans="1:1" x14ac:dyDescent="0.25">
      <c r="A77206" s="4"/>
    </row>
    <row r="77207" spans="1:1" x14ac:dyDescent="0.25">
      <c r="A77207" s="4"/>
    </row>
    <row r="77208" spans="1:1" x14ac:dyDescent="0.25">
      <c r="A77208" s="4"/>
    </row>
    <row r="77209" spans="1:1" x14ac:dyDescent="0.25">
      <c r="A77209" s="4"/>
    </row>
    <row r="77210" spans="1:1" x14ac:dyDescent="0.25">
      <c r="A77210" s="4"/>
    </row>
    <row r="77211" spans="1:1" x14ac:dyDescent="0.25">
      <c r="A77211" s="4"/>
    </row>
    <row r="77212" spans="1:1" x14ac:dyDescent="0.25">
      <c r="A77212" s="4"/>
    </row>
    <row r="77213" spans="1:1" x14ac:dyDescent="0.25">
      <c r="A77213" s="4"/>
    </row>
    <row r="77214" spans="1:1" x14ac:dyDescent="0.25">
      <c r="A77214" s="4"/>
    </row>
    <row r="77215" spans="1:1" x14ac:dyDescent="0.25">
      <c r="A77215" s="4"/>
    </row>
    <row r="77216" spans="1:1" x14ac:dyDescent="0.25">
      <c r="A77216" s="4"/>
    </row>
    <row r="77217" spans="1:1" x14ac:dyDescent="0.25">
      <c r="A77217" s="4"/>
    </row>
    <row r="77218" spans="1:1" x14ac:dyDescent="0.25">
      <c r="A77218" s="4"/>
    </row>
    <row r="77219" spans="1:1" x14ac:dyDescent="0.25">
      <c r="A77219" s="4"/>
    </row>
    <row r="77220" spans="1:1" x14ac:dyDescent="0.25">
      <c r="A77220" s="4"/>
    </row>
    <row r="77221" spans="1:1" x14ac:dyDescent="0.25">
      <c r="A77221" s="4"/>
    </row>
    <row r="77222" spans="1:1" x14ac:dyDescent="0.25">
      <c r="A77222" s="4"/>
    </row>
    <row r="77223" spans="1:1" x14ac:dyDescent="0.25">
      <c r="A77223" s="4"/>
    </row>
    <row r="77224" spans="1:1" x14ac:dyDescent="0.25">
      <c r="A77224" s="4"/>
    </row>
    <row r="77225" spans="1:1" x14ac:dyDescent="0.25">
      <c r="A77225" s="4"/>
    </row>
    <row r="77226" spans="1:1" x14ac:dyDescent="0.25">
      <c r="A77226" s="4"/>
    </row>
    <row r="77227" spans="1:1" x14ac:dyDescent="0.25">
      <c r="A77227" s="4"/>
    </row>
    <row r="77228" spans="1:1" x14ac:dyDescent="0.25">
      <c r="A77228" s="4"/>
    </row>
    <row r="77229" spans="1:1" x14ac:dyDescent="0.25">
      <c r="A77229" s="4"/>
    </row>
    <row r="77230" spans="1:1" x14ac:dyDescent="0.25">
      <c r="A77230" s="4"/>
    </row>
    <row r="77231" spans="1:1" x14ac:dyDescent="0.25">
      <c r="A77231" s="4"/>
    </row>
    <row r="77232" spans="1:1" x14ac:dyDescent="0.25">
      <c r="A77232" s="4"/>
    </row>
    <row r="77233" spans="1:1" x14ac:dyDescent="0.25">
      <c r="A77233" s="4"/>
    </row>
    <row r="77234" spans="1:1" x14ac:dyDescent="0.25">
      <c r="A77234" s="4"/>
    </row>
    <row r="77235" spans="1:1" x14ac:dyDescent="0.25">
      <c r="A77235" s="4"/>
    </row>
    <row r="77236" spans="1:1" x14ac:dyDescent="0.25">
      <c r="A77236" s="4"/>
    </row>
    <row r="77237" spans="1:1" x14ac:dyDescent="0.25">
      <c r="A77237" s="4"/>
    </row>
    <row r="77238" spans="1:1" x14ac:dyDescent="0.25">
      <c r="A77238" s="4"/>
    </row>
    <row r="77239" spans="1:1" x14ac:dyDescent="0.25">
      <c r="A77239" s="4"/>
    </row>
    <row r="77240" spans="1:1" x14ac:dyDescent="0.25">
      <c r="A77240" s="4"/>
    </row>
    <row r="77241" spans="1:1" x14ac:dyDescent="0.25">
      <c r="A77241" s="4"/>
    </row>
    <row r="77242" spans="1:1" x14ac:dyDescent="0.25">
      <c r="A77242" s="4"/>
    </row>
    <row r="77243" spans="1:1" x14ac:dyDescent="0.25">
      <c r="A77243" s="4"/>
    </row>
    <row r="77244" spans="1:1" x14ac:dyDescent="0.25">
      <c r="A77244" s="4"/>
    </row>
    <row r="77245" spans="1:1" x14ac:dyDescent="0.25">
      <c r="A77245" s="4"/>
    </row>
    <row r="77246" spans="1:1" x14ac:dyDescent="0.25">
      <c r="A77246" s="4"/>
    </row>
    <row r="77247" spans="1:1" x14ac:dyDescent="0.25">
      <c r="A77247" s="4"/>
    </row>
    <row r="77248" spans="1:1" x14ac:dyDescent="0.25">
      <c r="A77248" s="4"/>
    </row>
    <row r="77249" spans="1:1" x14ac:dyDescent="0.25">
      <c r="A77249" s="4"/>
    </row>
    <row r="77250" spans="1:1" x14ac:dyDescent="0.25">
      <c r="A77250" s="4"/>
    </row>
    <row r="77251" spans="1:1" x14ac:dyDescent="0.25">
      <c r="A77251" s="4"/>
    </row>
    <row r="77252" spans="1:1" x14ac:dyDescent="0.25">
      <c r="A77252" s="4"/>
    </row>
    <row r="77253" spans="1:1" x14ac:dyDescent="0.25">
      <c r="A77253" s="4"/>
    </row>
    <row r="77254" spans="1:1" x14ac:dyDescent="0.25">
      <c r="A77254" s="4"/>
    </row>
    <row r="77255" spans="1:1" x14ac:dyDescent="0.25">
      <c r="A77255" s="4"/>
    </row>
    <row r="77256" spans="1:1" x14ac:dyDescent="0.25">
      <c r="A77256" s="4"/>
    </row>
    <row r="77257" spans="1:1" x14ac:dyDescent="0.25">
      <c r="A77257" s="4"/>
    </row>
    <row r="77258" spans="1:1" x14ac:dyDescent="0.25">
      <c r="A77258" s="4"/>
    </row>
    <row r="77259" spans="1:1" x14ac:dyDescent="0.25">
      <c r="A77259" s="4"/>
    </row>
    <row r="77260" spans="1:1" x14ac:dyDescent="0.25">
      <c r="A77260" s="4"/>
    </row>
    <row r="77261" spans="1:1" x14ac:dyDescent="0.25">
      <c r="A77261" s="4"/>
    </row>
    <row r="77262" spans="1:1" x14ac:dyDescent="0.25">
      <c r="A77262" s="4"/>
    </row>
    <row r="77263" spans="1:1" x14ac:dyDescent="0.25">
      <c r="A77263" s="4"/>
    </row>
    <row r="77264" spans="1:1" x14ac:dyDescent="0.25">
      <c r="A77264" s="4"/>
    </row>
    <row r="77265" spans="1:1" x14ac:dyDescent="0.25">
      <c r="A77265" s="4"/>
    </row>
    <row r="77266" spans="1:1" x14ac:dyDescent="0.25">
      <c r="A77266" s="4"/>
    </row>
    <row r="77267" spans="1:1" x14ac:dyDescent="0.25">
      <c r="A77267" s="4"/>
    </row>
    <row r="77268" spans="1:1" x14ac:dyDescent="0.25">
      <c r="A77268" s="4"/>
    </row>
    <row r="77269" spans="1:1" x14ac:dyDescent="0.25">
      <c r="A77269" s="4"/>
    </row>
    <row r="77270" spans="1:1" x14ac:dyDescent="0.25">
      <c r="A77270" s="4"/>
    </row>
    <row r="77271" spans="1:1" x14ac:dyDescent="0.25">
      <c r="A77271" s="4"/>
    </row>
    <row r="77272" spans="1:1" x14ac:dyDescent="0.25">
      <c r="A77272" s="4"/>
    </row>
    <row r="77273" spans="1:1" x14ac:dyDescent="0.25">
      <c r="A77273" s="4"/>
    </row>
    <row r="77274" spans="1:1" x14ac:dyDescent="0.25">
      <c r="A77274" s="4"/>
    </row>
    <row r="77275" spans="1:1" x14ac:dyDescent="0.25">
      <c r="A77275" s="4"/>
    </row>
    <row r="77276" spans="1:1" x14ac:dyDescent="0.25">
      <c r="A77276" s="4"/>
    </row>
    <row r="77277" spans="1:1" x14ac:dyDescent="0.25">
      <c r="A77277" s="4"/>
    </row>
    <row r="77278" spans="1:1" x14ac:dyDescent="0.25">
      <c r="A77278" s="4"/>
    </row>
    <row r="77279" spans="1:1" x14ac:dyDescent="0.25">
      <c r="A77279" s="4"/>
    </row>
    <row r="77280" spans="1:1" x14ac:dyDescent="0.25">
      <c r="A77280" s="4"/>
    </row>
    <row r="77281" spans="1:1" x14ac:dyDescent="0.25">
      <c r="A77281" s="4"/>
    </row>
    <row r="77282" spans="1:1" x14ac:dyDescent="0.25">
      <c r="A77282" s="4"/>
    </row>
    <row r="77283" spans="1:1" x14ac:dyDescent="0.25">
      <c r="A77283" s="4"/>
    </row>
    <row r="77284" spans="1:1" x14ac:dyDescent="0.25">
      <c r="A77284" s="4"/>
    </row>
    <row r="77285" spans="1:1" x14ac:dyDescent="0.25">
      <c r="A77285" s="4"/>
    </row>
    <row r="77286" spans="1:1" x14ac:dyDescent="0.25">
      <c r="A77286" s="4"/>
    </row>
    <row r="77287" spans="1:1" x14ac:dyDescent="0.25">
      <c r="A77287" s="4"/>
    </row>
    <row r="77288" spans="1:1" x14ac:dyDescent="0.25">
      <c r="A77288" s="4"/>
    </row>
    <row r="77289" spans="1:1" x14ac:dyDescent="0.25">
      <c r="A77289" s="4"/>
    </row>
    <row r="77290" spans="1:1" x14ac:dyDescent="0.25">
      <c r="A77290" s="4"/>
    </row>
    <row r="77291" spans="1:1" x14ac:dyDescent="0.25">
      <c r="A77291" s="4"/>
    </row>
    <row r="77292" spans="1:1" x14ac:dyDescent="0.25">
      <c r="A77292" s="4"/>
    </row>
    <row r="77293" spans="1:1" x14ac:dyDescent="0.25">
      <c r="A77293" s="4"/>
    </row>
    <row r="77294" spans="1:1" x14ac:dyDescent="0.25">
      <c r="A77294" s="4"/>
    </row>
    <row r="77295" spans="1:1" x14ac:dyDescent="0.25">
      <c r="A77295" s="4"/>
    </row>
    <row r="77296" spans="1:1" x14ac:dyDescent="0.25">
      <c r="A77296" s="4"/>
    </row>
    <row r="77297" spans="1:1" x14ac:dyDescent="0.25">
      <c r="A77297" s="4"/>
    </row>
    <row r="77298" spans="1:1" x14ac:dyDescent="0.25">
      <c r="A77298" s="4"/>
    </row>
    <row r="77299" spans="1:1" x14ac:dyDescent="0.25">
      <c r="A77299" s="4"/>
    </row>
    <row r="77300" spans="1:1" x14ac:dyDescent="0.25">
      <c r="A77300" s="4"/>
    </row>
    <row r="77301" spans="1:1" x14ac:dyDescent="0.25">
      <c r="A77301" s="4"/>
    </row>
    <row r="77302" spans="1:1" x14ac:dyDescent="0.25">
      <c r="A77302" s="4"/>
    </row>
    <row r="77303" spans="1:1" x14ac:dyDescent="0.25">
      <c r="A77303" s="4"/>
    </row>
    <row r="77304" spans="1:1" x14ac:dyDescent="0.25">
      <c r="A77304" s="4"/>
    </row>
    <row r="77305" spans="1:1" x14ac:dyDescent="0.25">
      <c r="A77305" s="4"/>
    </row>
    <row r="77306" spans="1:1" x14ac:dyDescent="0.25">
      <c r="A77306" s="4"/>
    </row>
    <row r="77307" spans="1:1" x14ac:dyDescent="0.25">
      <c r="A77307" s="4"/>
    </row>
    <row r="77308" spans="1:1" x14ac:dyDescent="0.25">
      <c r="A77308" s="4"/>
    </row>
    <row r="77309" spans="1:1" x14ac:dyDescent="0.25">
      <c r="A77309" s="4"/>
    </row>
    <row r="77310" spans="1:1" x14ac:dyDescent="0.25">
      <c r="A77310" s="4"/>
    </row>
    <row r="77311" spans="1:1" x14ac:dyDescent="0.25">
      <c r="A77311" s="4"/>
    </row>
    <row r="77312" spans="1:1" x14ac:dyDescent="0.25">
      <c r="A77312" s="4"/>
    </row>
    <row r="77313" spans="1:1" x14ac:dyDescent="0.25">
      <c r="A77313" s="4"/>
    </row>
    <row r="77314" spans="1:1" x14ac:dyDescent="0.25">
      <c r="A77314" s="4"/>
    </row>
    <row r="77315" spans="1:1" x14ac:dyDescent="0.25">
      <c r="A77315" s="4"/>
    </row>
    <row r="77316" spans="1:1" x14ac:dyDescent="0.25">
      <c r="A77316" s="4"/>
    </row>
    <row r="77317" spans="1:1" x14ac:dyDescent="0.25">
      <c r="A77317" s="4"/>
    </row>
    <row r="77318" spans="1:1" x14ac:dyDescent="0.25">
      <c r="A77318" s="4"/>
    </row>
    <row r="77319" spans="1:1" x14ac:dyDescent="0.25">
      <c r="A77319" s="4"/>
    </row>
    <row r="77320" spans="1:1" x14ac:dyDescent="0.25">
      <c r="A77320" s="4"/>
    </row>
    <row r="77321" spans="1:1" x14ac:dyDescent="0.25">
      <c r="A77321" s="4"/>
    </row>
    <row r="77322" spans="1:1" x14ac:dyDescent="0.25">
      <c r="A77322" s="4"/>
    </row>
    <row r="77323" spans="1:1" x14ac:dyDescent="0.25">
      <c r="A77323" s="4"/>
    </row>
    <row r="77324" spans="1:1" x14ac:dyDescent="0.25">
      <c r="A77324" s="4"/>
    </row>
    <row r="77325" spans="1:1" x14ac:dyDescent="0.25">
      <c r="A77325" s="4"/>
    </row>
    <row r="77326" spans="1:1" x14ac:dyDescent="0.25">
      <c r="A77326" s="4"/>
    </row>
    <row r="77327" spans="1:1" x14ac:dyDescent="0.25">
      <c r="A77327" s="4"/>
    </row>
    <row r="77328" spans="1:1" x14ac:dyDescent="0.25">
      <c r="A77328" s="4"/>
    </row>
    <row r="77329" spans="1:1" x14ac:dyDescent="0.25">
      <c r="A77329" s="4"/>
    </row>
    <row r="77330" spans="1:1" x14ac:dyDescent="0.25">
      <c r="A77330" s="4"/>
    </row>
    <row r="77331" spans="1:1" x14ac:dyDescent="0.25">
      <c r="A77331" s="4"/>
    </row>
    <row r="77332" spans="1:1" x14ac:dyDescent="0.25">
      <c r="A77332" s="4"/>
    </row>
    <row r="77333" spans="1:1" x14ac:dyDescent="0.25">
      <c r="A77333" s="4"/>
    </row>
    <row r="77334" spans="1:1" x14ac:dyDescent="0.25">
      <c r="A77334" s="4"/>
    </row>
    <row r="77335" spans="1:1" x14ac:dyDescent="0.25">
      <c r="A77335" s="4"/>
    </row>
    <row r="77336" spans="1:1" x14ac:dyDescent="0.25">
      <c r="A77336" s="4"/>
    </row>
    <row r="77337" spans="1:1" x14ac:dyDescent="0.25">
      <c r="A77337" s="4"/>
    </row>
    <row r="77338" spans="1:1" x14ac:dyDescent="0.25">
      <c r="A77338" s="4"/>
    </row>
    <row r="77339" spans="1:1" x14ac:dyDescent="0.25">
      <c r="A77339" s="4"/>
    </row>
    <row r="77340" spans="1:1" x14ac:dyDescent="0.25">
      <c r="A77340" s="4"/>
    </row>
    <row r="77341" spans="1:1" x14ac:dyDescent="0.25">
      <c r="A77341" s="4"/>
    </row>
    <row r="77342" spans="1:1" x14ac:dyDescent="0.25">
      <c r="A77342" s="4"/>
    </row>
    <row r="77343" spans="1:1" x14ac:dyDescent="0.25">
      <c r="A77343" s="4"/>
    </row>
    <row r="77344" spans="1:1" x14ac:dyDescent="0.25">
      <c r="A77344" s="4"/>
    </row>
    <row r="77345" spans="1:1" x14ac:dyDescent="0.25">
      <c r="A77345" s="4"/>
    </row>
    <row r="77346" spans="1:1" x14ac:dyDescent="0.25">
      <c r="A77346" s="4"/>
    </row>
    <row r="77347" spans="1:1" x14ac:dyDescent="0.25">
      <c r="A77347" s="4"/>
    </row>
    <row r="77348" spans="1:1" x14ac:dyDescent="0.25">
      <c r="A77348" s="4"/>
    </row>
    <row r="77349" spans="1:1" x14ac:dyDescent="0.25">
      <c r="A77349" s="4"/>
    </row>
    <row r="77350" spans="1:1" x14ac:dyDescent="0.25">
      <c r="A77350" s="4"/>
    </row>
    <row r="77351" spans="1:1" x14ac:dyDescent="0.25">
      <c r="A77351" s="4"/>
    </row>
    <row r="77352" spans="1:1" x14ac:dyDescent="0.25">
      <c r="A77352" s="4"/>
    </row>
    <row r="77353" spans="1:1" x14ac:dyDescent="0.25">
      <c r="A77353" s="4"/>
    </row>
    <row r="77354" spans="1:1" x14ac:dyDescent="0.25">
      <c r="A77354" s="4"/>
    </row>
    <row r="77355" spans="1:1" x14ac:dyDescent="0.25">
      <c r="A77355" s="4"/>
    </row>
    <row r="77356" spans="1:1" x14ac:dyDescent="0.25">
      <c r="A77356" s="4"/>
    </row>
    <row r="77357" spans="1:1" x14ac:dyDescent="0.25">
      <c r="A77357" s="4"/>
    </row>
    <row r="77358" spans="1:1" x14ac:dyDescent="0.25">
      <c r="A77358" s="4"/>
    </row>
    <row r="77359" spans="1:1" x14ac:dyDescent="0.25">
      <c r="A77359" s="4"/>
    </row>
    <row r="77360" spans="1:1" x14ac:dyDescent="0.25">
      <c r="A77360" s="4"/>
    </row>
    <row r="77361" spans="1:1" x14ac:dyDescent="0.25">
      <c r="A77361" s="4"/>
    </row>
    <row r="77362" spans="1:1" x14ac:dyDescent="0.25">
      <c r="A77362" s="4"/>
    </row>
    <row r="77363" spans="1:1" x14ac:dyDescent="0.25">
      <c r="A77363" s="4"/>
    </row>
    <row r="77364" spans="1:1" x14ac:dyDescent="0.25">
      <c r="A77364" s="4"/>
    </row>
    <row r="77365" spans="1:1" x14ac:dyDescent="0.25">
      <c r="A77365" s="4"/>
    </row>
    <row r="77366" spans="1:1" x14ac:dyDescent="0.25">
      <c r="A77366" s="4"/>
    </row>
    <row r="77367" spans="1:1" x14ac:dyDescent="0.25">
      <c r="A77367" s="4"/>
    </row>
    <row r="77368" spans="1:1" x14ac:dyDescent="0.25">
      <c r="A77368" s="4"/>
    </row>
    <row r="77369" spans="1:1" x14ac:dyDescent="0.25">
      <c r="A77369" s="4"/>
    </row>
    <row r="77370" spans="1:1" x14ac:dyDescent="0.25">
      <c r="A77370" s="4"/>
    </row>
    <row r="77371" spans="1:1" x14ac:dyDescent="0.25">
      <c r="A77371" s="4"/>
    </row>
    <row r="77372" spans="1:1" x14ac:dyDescent="0.25">
      <c r="A77372" s="4"/>
    </row>
    <row r="77373" spans="1:1" x14ac:dyDescent="0.25">
      <c r="A77373" s="4"/>
    </row>
    <row r="77374" spans="1:1" x14ac:dyDescent="0.25">
      <c r="A77374" s="4"/>
    </row>
    <row r="77375" spans="1:1" x14ac:dyDescent="0.25">
      <c r="A77375" s="4"/>
    </row>
    <row r="77376" spans="1:1" x14ac:dyDescent="0.25">
      <c r="A77376" s="4"/>
    </row>
    <row r="77377" spans="1:1" x14ac:dyDescent="0.25">
      <c r="A77377" s="4"/>
    </row>
    <row r="77378" spans="1:1" x14ac:dyDescent="0.25">
      <c r="A77378" s="4"/>
    </row>
    <row r="77379" spans="1:1" x14ac:dyDescent="0.25">
      <c r="A77379" s="4"/>
    </row>
    <row r="77380" spans="1:1" x14ac:dyDescent="0.25">
      <c r="A77380" s="4"/>
    </row>
    <row r="77381" spans="1:1" x14ac:dyDescent="0.25">
      <c r="A77381" s="4"/>
    </row>
    <row r="77382" spans="1:1" x14ac:dyDescent="0.25">
      <c r="A77382" s="4"/>
    </row>
    <row r="77383" spans="1:1" x14ac:dyDescent="0.25">
      <c r="A77383" s="4"/>
    </row>
    <row r="77384" spans="1:1" x14ac:dyDescent="0.25">
      <c r="A77384" s="4"/>
    </row>
    <row r="77385" spans="1:1" x14ac:dyDescent="0.25">
      <c r="A77385" s="4"/>
    </row>
    <row r="77386" spans="1:1" x14ac:dyDescent="0.25">
      <c r="A77386" s="4"/>
    </row>
    <row r="77387" spans="1:1" x14ac:dyDescent="0.25">
      <c r="A77387" s="4"/>
    </row>
    <row r="77388" spans="1:1" x14ac:dyDescent="0.25">
      <c r="A77388" s="4"/>
    </row>
    <row r="77389" spans="1:1" x14ac:dyDescent="0.25">
      <c r="A77389" s="4"/>
    </row>
    <row r="77390" spans="1:1" x14ac:dyDescent="0.25">
      <c r="A77390" s="4"/>
    </row>
    <row r="77391" spans="1:1" x14ac:dyDescent="0.25">
      <c r="A77391" s="4"/>
    </row>
    <row r="77392" spans="1:1" x14ac:dyDescent="0.25">
      <c r="A77392" s="4"/>
    </row>
    <row r="77393" spans="1:1" x14ac:dyDescent="0.25">
      <c r="A77393" s="4"/>
    </row>
    <row r="77394" spans="1:1" x14ac:dyDescent="0.25">
      <c r="A77394" s="4"/>
    </row>
    <row r="77395" spans="1:1" x14ac:dyDescent="0.25">
      <c r="A77395" s="4"/>
    </row>
    <row r="77396" spans="1:1" x14ac:dyDescent="0.25">
      <c r="A77396" s="4"/>
    </row>
    <row r="77397" spans="1:1" x14ac:dyDescent="0.25">
      <c r="A77397" s="4"/>
    </row>
    <row r="77398" spans="1:1" x14ac:dyDescent="0.25">
      <c r="A77398" s="4"/>
    </row>
    <row r="77399" spans="1:1" x14ac:dyDescent="0.25">
      <c r="A77399" s="4"/>
    </row>
    <row r="77400" spans="1:1" x14ac:dyDescent="0.25">
      <c r="A77400" s="4"/>
    </row>
    <row r="77401" spans="1:1" x14ac:dyDescent="0.25">
      <c r="A77401" s="4"/>
    </row>
    <row r="77402" spans="1:1" x14ac:dyDescent="0.25">
      <c r="A77402" s="4"/>
    </row>
    <row r="77403" spans="1:1" x14ac:dyDescent="0.25">
      <c r="A77403" s="4"/>
    </row>
    <row r="77404" spans="1:1" x14ac:dyDescent="0.25">
      <c r="A77404" s="4"/>
    </row>
    <row r="77405" spans="1:1" x14ac:dyDescent="0.25">
      <c r="A77405" s="4"/>
    </row>
    <row r="77406" spans="1:1" x14ac:dyDescent="0.25">
      <c r="A77406" s="4"/>
    </row>
    <row r="77407" spans="1:1" x14ac:dyDescent="0.25">
      <c r="A77407" s="4"/>
    </row>
    <row r="77408" spans="1:1" x14ac:dyDescent="0.25">
      <c r="A77408" s="4"/>
    </row>
    <row r="77409" spans="1:1" x14ac:dyDescent="0.25">
      <c r="A77409" s="4"/>
    </row>
    <row r="77410" spans="1:1" x14ac:dyDescent="0.25">
      <c r="A77410" s="4"/>
    </row>
    <row r="77411" spans="1:1" x14ac:dyDescent="0.25">
      <c r="A77411" s="4"/>
    </row>
    <row r="77412" spans="1:1" x14ac:dyDescent="0.25">
      <c r="A77412" s="4"/>
    </row>
    <row r="77413" spans="1:1" x14ac:dyDescent="0.25">
      <c r="A77413" s="4"/>
    </row>
    <row r="77414" spans="1:1" x14ac:dyDescent="0.25">
      <c r="A77414" s="4"/>
    </row>
    <row r="77415" spans="1:1" x14ac:dyDescent="0.25">
      <c r="A77415" s="4"/>
    </row>
    <row r="77416" spans="1:1" x14ac:dyDescent="0.25">
      <c r="A77416" s="4"/>
    </row>
    <row r="77417" spans="1:1" x14ac:dyDescent="0.25">
      <c r="A77417" s="4"/>
    </row>
    <row r="77418" spans="1:1" x14ac:dyDescent="0.25">
      <c r="A77418" s="4"/>
    </row>
    <row r="77419" spans="1:1" x14ac:dyDescent="0.25">
      <c r="A77419" s="4"/>
    </row>
    <row r="77420" spans="1:1" x14ac:dyDescent="0.25">
      <c r="A77420" s="4"/>
    </row>
    <row r="77421" spans="1:1" x14ac:dyDescent="0.25">
      <c r="A77421" s="4"/>
    </row>
    <row r="77422" spans="1:1" x14ac:dyDescent="0.25">
      <c r="A77422" s="4"/>
    </row>
    <row r="77423" spans="1:1" x14ac:dyDescent="0.25">
      <c r="A77423" s="4"/>
    </row>
    <row r="77424" spans="1:1" x14ac:dyDescent="0.25">
      <c r="A77424" s="4"/>
    </row>
    <row r="77425" spans="1:1" x14ac:dyDescent="0.25">
      <c r="A77425" s="4"/>
    </row>
    <row r="77426" spans="1:1" x14ac:dyDescent="0.25">
      <c r="A77426" s="4"/>
    </row>
    <row r="77427" spans="1:1" x14ac:dyDescent="0.25">
      <c r="A77427" s="4"/>
    </row>
    <row r="77428" spans="1:1" x14ac:dyDescent="0.25">
      <c r="A77428" s="4"/>
    </row>
    <row r="77429" spans="1:1" x14ac:dyDescent="0.25">
      <c r="A77429" s="4"/>
    </row>
    <row r="77430" spans="1:1" x14ac:dyDescent="0.25">
      <c r="A77430" s="4"/>
    </row>
    <row r="77431" spans="1:1" x14ac:dyDescent="0.25">
      <c r="A77431" s="4"/>
    </row>
    <row r="77432" spans="1:1" x14ac:dyDescent="0.25">
      <c r="A77432" s="4"/>
    </row>
    <row r="77433" spans="1:1" x14ac:dyDescent="0.25">
      <c r="A77433" s="4"/>
    </row>
    <row r="77434" spans="1:1" x14ac:dyDescent="0.25">
      <c r="A77434" s="4"/>
    </row>
    <row r="77435" spans="1:1" x14ac:dyDescent="0.25">
      <c r="A77435" s="4"/>
    </row>
    <row r="77436" spans="1:1" x14ac:dyDescent="0.25">
      <c r="A77436" s="4"/>
    </row>
    <row r="77437" spans="1:1" x14ac:dyDescent="0.25">
      <c r="A77437" s="4"/>
    </row>
    <row r="77438" spans="1:1" x14ac:dyDescent="0.25">
      <c r="A77438" s="4"/>
    </row>
    <row r="77439" spans="1:1" x14ac:dyDescent="0.25">
      <c r="A77439" s="4"/>
    </row>
    <row r="77440" spans="1:1" x14ac:dyDescent="0.25">
      <c r="A77440" s="4"/>
    </row>
    <row r="77441" spans="1:1" x14ac:dyDescent="0.25">
      <c r="A77441" s="4"/>
    </row>
    <row r="77442" spans="1:1" x14ac:dyDescent="0.25">
      <c r="A77442" s="4"/>
    </row>
    <row r="77443" spans="1:1" x14ac:dyDescent="0.25">
      <c r="A77443" s="4"/>
    </row>
    <row r="77444" spans="1:1" x14ac:dyDescent="0.25">
      <c r="A77444" s="4"/>
    </row>
    <row r="77445" spans="1:1" x14ac:dyDescent="0.25">
      <c r="A77445" s="4"/>
    </row>
    <row r="77446" spans="1:1" x14ac:dyDescent="0.25">
      <c r="A77446" s="4"/>
    </row>
    <row r="77447" spans="1:1" x14ac:dyDescent="0.25">
      <c r="A77447" s="4"/>
    </row>
    <row r="77448" spans="1:1" x14ac:dyDescent="0.25">
      <c r="A77448" s="4"/>
    </row>
    <row r="77449" spans="1:1" x14ac:dyDescent="0.25">
      <c r="A77449" s="4"/>
    </row>
    <row r="77450" spans="1:1" x14ac:dyDescent="0.25">
      <c r="A77450" s="4"/>
    </row>
    <row r="77451" spans="1:1" x14ac:dyDescent="0.25">
      <c r="A77451" s="4"/>
    </row>
    <row r="77452" spans="1:1" x14ac:dyDescent="0.25">
      <c r="A77452" s="4"/>
    </row>
    <row r="77453" spans="1:1" x14ac:dyDescent="0.25">
      <c r="A77453" s="4"/>
    </row>
    <row r="77454" spans="1:1" x14ac:dyDescent="0.25">
      <c r="A77454" s="4"/>
    </row>
    <row r="77455" spans="1:1" x14ac:dyDescent="0.25">
      <c r="A77455" s="4"/>
    </row>
    <row r="77456" spans="1:1" x14ac:dyDescent="0.25">
      <c r="A77456" s="4"/>
    </row>
    <row r="77457" spans="1:1" x14ac:dyDescent="0.25">
      <c r="A77457" s="4"/>
    </row>
    <row r="77458" spans="1:1" x14ac:dyDescent="0.25">
      <c r="A77458" s="4"/>
    </row>
    <row r="77459" spans="1:1" x14ac:dyDescent="0.25">
      <c r="A77459" s="4"/>
    </row>
    <row r="77460" spans="1:1" x14ac:dyDescent="0.25">
      <c r="A77460" s="4"/>
    </row>
    <row r="77461" spans="1:1" x14ac:dyDescent="0.25">
      <c r="A77461" s="4"/>
    </row>
    <row r="77462" spans="1:1" x14ac:dyDescent="0.25">
      <c r="A77462" s="4"/>
    </row>
    <row r="77463" spans="1:1" x14ac:dyDescent="0.25">
      <c r="A77463" s="4"/>
    </row>
    <row r="77464" spans="1:1" x14ac:dyDescent="0.25">
      <c r="A77464" s="4"/>
    </row>
    <row r="77465" spans="1:1" x14ac:dyDescent="0.25">
      <c r="A77465" s="4"/>
    </row>
    <row r="77466" spans="1:1" x14ac:dyDescent="0.25">
      <c r="A77466" s="4"/>
    </row>
    <row r="77467" spans="1:1" x14ac:dyDescent="0.25">
      <c r="A77467" s="4"/>
    </row>
    <row r="77468" spans="1:1" x14ac:dyDescent="0.25">
      <c r="A77468" s="4"/>
    </row>
    <row r="77469" spans="1:1" x14ac:dyDescent="0.25">
      <c r="A77469" s="4"/>
    </row>
    <row r="77470" spans="1:1" x14ac:dyDescent="0.25">
      <c r="A77470" s="4"/>
    </row>
    <row r="77471" spans="1:1" x14ac:dyDescent="0.25">
      <c r="A77471" s="4"/>
    </row>
    <row r="77472" spans="1:1" x14ac:dyDescent="0.25">
      <c r="A77472" s="4"/>
    </row>
    <row r="77473" spans="1:1" x14ac:dyDescent="0.25">
      <c r="A77473" s="4"/>
    </row>
    <row r="77474" spans="1:1" x14ac:dyDescent="0.25">
      <c r="A77474" s="4"/>
    </row>
    <row r="77475" spans="1:1" x14ac:dyDescent="0.25">
      <c r="A77475" s="4"/>
    </row>
    <row r="77476" spans="1:1" x14ac:dyDescent="0.25">
      <c r="A77476" s="4"/>
    </row>
    <row r="77477" spans="1:1" x14ac:dyDescent="0.25">
      <c r="A77477" s="4"/>
    </row>
    <row r="77478" spans="1:1" x14ac:dyDescent="0.25">
      <c r="A77478" s="4"/>
    </row>
    <row r="77479" spans="1:1" x14ac:dyDescent="0.25">
      <c r="A77479" s="4"/>
    </row>
    <row r="77480" spans="1:1" x14ac:dyDescent="0.25">
      <c r="A77480" s="4"/>
    </row>
    <row r="77481" spans="1:1" x14ac:dyDescent="0.25">
      <c r="A77481" s="4"/>
    </row>
    <row r="77482" spans="1:1" x14ac:dyDescent="0.25">
      <c r="A77482" s="4"/>
    </row>
    <row r="77483" spans="1:1" x14ac:dyDescent="0.25">
      <c r="A77483" s="4"/>
    </row>
    <row r="77484" spans="1:1" x14ac:dyDescent="0.25">
      <c r="A77484" s="4"/>
    </row>
    <row r="77485" spans="1:1" x14ac:dyDescent="0.25">
      <c r="A77485" s="4"/>
    </row>
    <row r="77486" spans="1:1" x14ac:dyDescent="0.25">
      <c r="A77486" s="4"/>
    </row>
    <row r="77487" spans="1:1" x14ac:dyDescent="0.25">
      <c r="A77487" s="4"/>
    </row>
    <row r="77488" spans="1:1" x14ac:dyDescent="0.25">
      <c r="A77488" s="4"/>
    </row>
    <row r="77489" spans="1:1" x14ac:dyDescent="0.25">
      <c r="A77489" s="4"/>
    </row>
    <row r="77490" spans="1:1" x14ac:dyDescent="0.25">
      <c r="A77490" s="4"/>
    </row>
    <row r="77491" spans="1:1" x14ac:dyDescent="0.25">
      <c r="A77491" s="4"/>
    </row>
    <row r="77492" spans="1:1" x14ac:dyDescent="0.25">
      <c r="A77492" s="4"/>
    </row>
    <row r="77493" spans="1:1" x14ac:dyDescent="0.25">
      <c r="A77493" s="4"/>
    </row>
    <row r="77494" spans="1:1" x14ac:dyDescent="0.25">
      <c r="A77494" s="4"/>
    </row>
    <row r="77495" spans="1:1" x14ac:dyDescent="0.25">
      <c r="A77495" s="4"/>
    </row>
    <row r="77496" spans="1:1" x14ac:dyDescent="0.25">
      <c r="A77496" s="4"/>
    </row>
    <row r="77497" spans="1:1" x14ac:dyDescent="0.25">
      <c r="A77497" s="4"/>
    </row>
    <row r="77498" spans="1:1" x14ac:dyDescent="0.25">
      <c r="A77498" s="4"/>
    </row>
    <row r="77499" spans="1:1" x14ac:dyDescent="0.25">
      <c r="A77499" s="4"/>
    </row>
    <row r="77500" spans="1:1" x14ac:dyDescent="0.25">
      <c r="A77500" s="4"/>
    </row>
    <row r="77501" spans="1:1" x14ac:dyDescent="0.25">
      <c r="A77501" s="4"/>
    </row>
    <row r="77502" spans="1:1" x14ac:dyDescent="0.25">
      <c r="A77502" s="4"/>
    </row>
    <row r="77503" spans="1:1" x14ac:dyDescent="0.25">
      <c r="A77503" s="4"/>
    </row>
    <row r="77504" spans="1:1" x14ac:dyDescent="0.25">
      <c r="A77504" s="4"/>
    </row>
    <row r="77505" spans="1:1" x14ac:dyDescent="0.25">
      <c r="A77505" s="4"/>
    </row>
    <row r="77506" spans="1:1" x14ac:dyDescent="0.25">
      <c r="A77506" s="4"/>
    </row>
    <row r="77507" spans="1:1" x14ac:dyDescent="0.25">
      <c r="A77507" s="4"/>
    </row>
    <row r="77508" spans="1:1" x14ac:dyDescent="0.25">
      <c r="A77508" s="4"/>
    </row>
    <row r="77509" spans="1:1" x14ac:dyDescent="0.25">
      <c r="A77509" s="4"/>
    </row>
    <row r="77510" spans="1:1" x14ac:dyDescent="0.25">
      <c r="A77510" s="4"/>
    </row>
    <row r="77511" spans="1:1" x14ac:dyDescent="0.25">
      <c r="A77511" s="4"/>
    </row>
    <row r="77512" spans="1:1" x14ac:dyDescent="0.25">
      <c r="A77512" s="4"/>
    </row>
    <row r="77513" spans="1:1" x14ac:dyDescent="0.25">
      <c r="A77513" s="4"/>
    </row>
    <row r="77514" spans="1:1" x14ac:dyDescent="0.25">
      <c r="A77514" s="4"/>
    </row>
    <row r="77515" spans="1:1" x14ac:dyDescent="0.25">
      <c r="A77515" s="4"/>
    </row>
    <row r="77516" spans="1:1" x14ac:dyDescent="0.25">
      <c r="A77516" s="4"/>
    </row>
    <row r="77517" spans="1:1" x14ac:dyDescent="0.25">
      <c r="A77517" s="4"/>
    </row>
    <row r="77518" spans="1:1" x14ac:dyDescent="0.25">
      <c r="A77518" s="4"/>
    </row>
    <row r="77519" spans="1:1" x14ac:dyDescent="0.25">
      <c r="A77519" s="4"/>
    </row>
    <row r="77520" spans="1:1" x14ac:dyDescent="0.25">
      <c r="A77520" s="4"/>
    </row>
    <row r="77521" spans="1:1" x14ac:dyDescent="0.25">
      <c r="A77521" s="4"/>
    </row>
    <row r="77522" spans="1:1" x14ac:dyDescent="0.25">
      <c r="A77522" s="4"/>
    </row>
    <row r="77523" spans="1:1" x14ac:dyDescent="0.25">
      <c r="A77523" s="4"/>
    </row>
    <row r="77524" spans="1:1" x14ac:dyDescent="0.25">
      <c r="A77524" s="4"/>
    </row>
    <row r="77525" spans="1:1" x14ac:dyDescent="0.25">
      <c r="A77525" s="4"/>
    </row>
    <row r="77526" spans="1:1" x14ac:dyDescent="0.25">
      <c r="A77526" s="4"/>
    </row>
    <row r="77527" spans="1:1" x14ac:dyDescent="0.25">
      <c r="A77527" s="4"/>
    </row>
    <row r="77528" spans="1:1" x14ac:dyDescent="0.25">
      <c r="A77528" s="4"/>
    </row>
    <row r="77529" spans="1:1" x14ac:dyDescent="0.25">
      <c r="A77529" s="4"/>
    </row>
    <row r="77530" spans="1:1" x14ac:dyDescent="0.25">
      <c r="A77530" s="4"/>
    </row>
    <row r="77531" spans="1:1" x14ac:dyDescent="0.25">
      <c r="A77531" s="4"/>
    </row>
    <row r="77532" spans="1:1" x14ac:dyDescent="0.25">
      <c r="A77532" s="4"/>
    </row>
    <row r="77533" spans="1:1" x14ac:dyDescent="0.25">
      <c r="A77533" s="4"/>
    </row>
    <row r="77534" spans="1:1" x14ac:dyDescent="0.25">
      <c r="A77534" s="4"/>
    </row>
    <row r="77535" spans="1:1" x14ac:dyDescent="0.25">
      <c r="A77535" s="4"/>
    </row>
    <row r="77536" spans="1:1" x14ac:dyDescent="0.25">
      <c r="A77536" s="4"/>
    </row>
    <row r="77537" spans="1:1" x14ac:dyDescent="0.25">
      <c r="A77537" s="4"/>
    </row>
    <row r="77538" spans="1:1" x14ac:dyDescent="0.25">
      <c r="A77538" s="4"/>
    </row>
    <row r="77539" spans="1:1" x14ac:dyDescent="0.25">
      <c r="A77539" s="4"/>
    </row>
    <row r="77540" spans="1:1" x14ac:dyDescent="0.25">
      <c r="A77540" s="4"/>
    </row>
    <row r="77541" spans="1:1" x14ac:dyDescent="0.25">
      <c r="A77541" s="4"/>
    </row>
    <row r="77542" spans="1:1" x14ac:dyDescent="0.25">
      <c r="A77542" s="4"/>
    </row>
    <row r="77543" spans="1:1" x14ac:dyDescent="0.25">
      <c r="A77543" s="4"/>
    </row>
    <row r="77544" spans="1:1" x14ac:dyDescent="0.25">
      <c r="A77544" s="4"/>
    </row>
    <row r="77545" spans="1:1" x14ac:dyDescent="0.25">
      <c r="A77545" s="4"/>
    </row>
    <row r="77546" spans="1:1" x14ac:dyDescent="0.25">
      <c r="A77546" s="4"/>
    </row>
    <row r="77547" spans="1:1" x14ac:dyDescent="0.25">
      <c r="A77547" s="4"/>
    </row>
    <row r="77548" spans="1:1" x14ac:dyDescent="0.25">
      <c r="A77548" s="4"/>
    </row>
    <row r="77549" spans="1:1" x14ac:dyDescent="0.25">
      <c r="A77549" s="4"/>
    </row>
    <row r="77550" spans="1:1" x14ac:dyDescent="0.25">
      <c r="A77550" s="4"/>
    </row>
    <row r="77551" spans="1:1" x14ac:dyDescent="0.25">
      <c r="A77551" s="4"/>
    </row>
    <row r="77552" spans="1:1" x14ac:dyDescent="0.25">
      <c r="A77552" s="4"/>
    </row>
    <row r="77553" spans="1:1" x14ac:dyDescent="0.25">
      <c r="A77553" s="4"/>
    </row>
    <row r="77554" spans="1:1" x14ac:dyDescent="0.25">
      <c r="A77554" s="4"/>
    </row>
    <row r="77555" spans="1:1" x14ac:dyDescent="0.25">
      <c r="A77555" s="4"/>
    </row>
    <row r="77556" spans="1:1" x14ac:dyDescent="0.25">
      <c r="A77556" s="4"/>
    </row>
    <row r="77557" spans="1:1" x14ac:dyDescent="0.25">
      <c r="A77557" s="4"/>
    </row>
    <row r="77558" spans="1:1" x14ac:dyDescent="0.25">
      <c r="A77558" s="4"/>
    </row>
    <row r="77559" spans="1:1" x14ac:dyDescent="0.25">
      <c r="A77559" s="4"/>
    </row>
    <row r="77560" spans="1:1" x14ac:dyDescent="0.25">
      <c r="A77560" s="4"/>
    </row>
    <row r="77561" spans="1:1" x14ac:dyDescent="0.25">
      <c r="A77561" s="4"/>
    </row>
    <row r="77562" spans="1:1" x14ac:dyDescent="0.25">
      <c r="A77562" s="4"/>
    </row>
    <row r="77563" spans="1:1" x14ac:dyDescent="0.25">
      <c r="A77563" s="4"/>
    </row>
    <row r="77564" spans="1:1" x14ac:dyDescent="0.25">
      <c r="A77564" s="4"/>
    </row>
    <row r="77565" spans="1:1" x14ac:dyDescent="0.25">
      <c r="A77565" s="4"/>
    </row>
    <row r="77566" spans="1:1" x14ac:dyDescent="0.25">
      <c r="A77566" s="4"/>
    </row>
    <row r="77567" spans="1:1" x14ac:dyDescent="0.25">
      <c r="A77567" s="4"/>
    </row>
    <row r="77568" spans="1:1" x14ac:dyDescent="0.25">
      <c r="A77568" s="4"/>
    </row>
    <row r="77569" spans="1:1" x14ac:dyDescent="0.25">
      <c r="A77569" s="4"/>
    </row>
    <row r="77570" spans="1:1" x14ac:dyDescent="0.25">
      <c r="A77570" s="4"/>
    </row>
    <row r="77571" spans="1:1" x14ac:dyDescent="0.25">
      <c r="A77571" s="4"/>
    </row>
    <row r="77572" spans="1:1" x14ac:dyDescent="0.25">
      <c r="A77572" s="4"/>
    </row>
    <row r="77573" spans="1:1" x14ac:dyDescent="0.25">
      <c r="A77573" s="4"/>
    </row>
    <row r="77574" spans="1:1" x14ac:dyDescent="0.25">
      <c r="A77574" s="4"/>
    </row>
    <row r="77575" spans="1:1" x14ac:dyDescent="0.25">
      <c r="A77575" s="4"/>
    </row>
    <row r="77576" spans="1:1" x14ac:dyDescent="0.25">
      <c r="A77576" s="4"/>
    </row>
    <row r="77577" spans="1:1" x14ac:dyDescent="0.25">
      <c r="A77577" s="4"/>
    </row>
    <row r="77578" spans="1:1" x14ac:dyDescent="0.25">
      <c r="A77578" s="4"/>
    </row>
    <row r="77579" spans="1:1" x14ac:dyDescent="0.25">
      <c r="A77579" s="4"/>
    </row>
    <row r="77580" spans="1:1" x14ac:dyDescent="0.25">
      <c r="A77580" s="4"/>
    </row>
    <row r="77581" spans="1:1" x14ac:dyDescent="0.25">
      <c r="A77581" s="4"/>
    </row>
    <row r="77582" spans="1:1" x14ac:dyDescent="0.25">
      <c r="A77582" s="4"/>
    </row>
    <row r="77583" spans="1:1" x14ac:dyDescent="0.25">
      <c r="A77583" s="4"/>
    </row>
    <row r="77584" spans="1:1" x14ac:dyDescent="0.25">
      <c r="A77584" s="4"/>
    </row>
    <row r="77585" spans="1:1" x14ac:dyDescent="0.25">
      <c r="A77585" s="4"/>
    </row>
    <row r="77586" spans="1:1" x14ac:dyDescent="0.25">
      <c r="A77586" s="4"/>
    </row>
    <row r="77587" spans="1:1" x14ac:dyDescent="0.25">
      <c r="A77587" s="4"/>
    </row>
    <row r="77588" spans="1:1" x14ac:dyDescent="0.25">
      <c r="A77588" s="4"/>
    </row>
    <row r="77589" spans="1:1" x14ac:dyDescent="0.25">
      <c r="A77589" s="4"/>
    </row>
    <row r="77590" spans="1:1" x14ac:dyDescent="0.25">
      <c r="A77590" s="4"/>
    </row>
    <row r="77591" spans="1:1" x14ac:dyDescent="0.25">
      <c r="A77591" s="4"/>
    </row>
    <row r="77592" spans="1:1" x14ac:dyDescent="0.25">
      <c r="A77592" s="4"/>
    </row>
    <row r="77593" spans="1:1" x14ac:dyDescent="0.25">
      <c r="A77593" s="4"/>
    </row>
    <row r="77594" spans="1:1" x14ac:dyDescent="0.25">
      <c r="A77594" s="4"/>
    </row>
    <row r="77595" spans="1:1" x14ac:dyDescent="0.25">
      <c r="A77595" s="4"/>
    </row>
    <row r="77596" spans="1:1" x14ac:dyDescent="0.25">
      <c r="A77596" s="4"/>
    </row>
    <row r="77597" spans="1:1" x14ac:dyDescent="0.25">
      <c r="A77597" s="4"/>
    </row>
    <row r="77598" spans="1:1" x14ac:dyDescent="0.25">
      <c r="A77598" s="4"/>
    </row>
    <row r="77599" spans="1:1" x14ac:dyDescent="0.25">
      <c r="A77599" s="4"/>
    </row>
    <row r="77600" spans="1:1" x14ac:dyDescent="0.25">
      <c r="A77600" s="4"/>
    </row>
    <row r="77601" spans="1:1" x14ac:dyDescent="0.25">
      <c r="A77601" s="4"/>
    </row>
    <row r="77602" spans="1:1" x14ac:dyDescent="0.25">
      <c r="A77602" s="4"/>
    </row>
    <row r="77603" spans="1:1" x14ac:dyDescent="0.25">
      <c r="A77603" s="4"/>
    </row>
    <row r="77604" spans="1:1" x14ac:dyDescent="0.25">
      <c r="A77604" s="4"/>
    </row>
    <row r="77605" spans="1:1" x14ac:dyDescent="0.25">
      <c r="A77605" s="4"/>
    </row>
    <row r="77606" spans="1:1" x14ac:dyDescent="0.25">
      <c r="A77606" s="4"/>
    </row>
    <row r="77607" spans="1:1" x14ac:dyDescent="0.25">
      <c r="A77607" s="4"/>
    </row>
    <row r="77608" spans="1:1" x14ac:dyDescent="0.25">
      <c r="A77608" s="4"/>
    </row>
    <row r="77609" spans="1:1" x14ac:dyDescent="0.25">
      <c r="A77609" s="4"/>
    </row>
    <row r="77610" spans="1:1" x14ac:dyDescent="0.25">
      <c r="A77610" s="4"/>
    </row>
    <row r="77611" spans="1:1" x14ac:dyDescent="0.25">
      <c r="A77611" s="4"/>
    </row>
    <row r="77612" spans="1:1" x14ac:dyDescent="0.25">
      <c r="A77612" s="4"/>
    </row>
    <row r="77613" spans="1:1" x14ac:dyDescent="0.25">
      <c r="A77613" s="4"/>
    </row>
    <row r="77614" spans="1:1" x14ac:dyDescent="0.25">
      <c r="A77614" s="4"/>
    </row>
    <row r="77615" spans="1:1" x14ac:dyDescent="0.25">
      <c r="A77615" s="4"/>
    </row>
    <row r="77616" spans="1:1" x14ac:dyDescent="0.25">
      <c r="A77616" s="4"/>
    </row>
    <row r="77617" spans="1:1" x14ac:dyDescent="0.25">
      <c r="A77617" s="4"/>
    </row>
    <row r="77618" spans="1:1" x14ac:dyDescent="0.25">
      <c r="A77618" s="4"/>
    </row>
    <row r="77619" spans="1:1" x14ac:dyDescent="0.25">
      <c r="A77619" s="4"/>
    </row>
    <row r="77620" spans="1:1" x14ac:dyDescent="0.25">
      <c r="A77620" s="4"/>
    </row>
    <row r="77621" spans="1:1" x14ac:dyDescent="0.25">
      <c r="A77621" s="4"/>
    </row>
    <row r="77622" spans="1:1" x14ac:dyDescent="0.25">
      <c r="A77622" s="4"/>
    </row>
    <row r="77623" spans="1:1" x14ac:dyDescent="0.25">
      <c r="A77623" s="4"/>
    </row>
    <row r="77624" spans="1:1" x14ac:dyDescent="0.25">
      <c r="A77624" s="4"/>
    </row>
    <row r="77625" spans="1:1" x14ac:dyDescent="0.25">
      <c r="A77625" s="4"/>
    </row>
    <row r="77626" spans="1:1" x14ac:dyDescent="0.25">
      <c r="A77626" s="4"/>
    </row>
    <row r="77627" spans="1:1" x14ac:dyDescent="0.25">
      <c r="A77627" s="4"/>
    </row>
    <row r="77628" spans="1:1" x14ac:dyDescent="0.25">
      <c r="A77628" s="4"/>
    </row>
    <row r="77629" spans="1:1" x14ac:dyDescent="0.25">
      <c r="A77629" s="4"/>
    </row>
    <row r="77630" spans="1:1" x14ac:dyDescent="0.25">
      <c r="A77630" s="4"/>
    </row>
    <row r="77631" spans="1:1" x14ac:dyDescent="0.25">
      <c r="A77631" s="4"/>
    </row>
    <row r="77632" spans="1:1" x14ac:dyDescent="0.25">
      <c r="A77632" s="4"/>
    </row>
    <row r="77633" spans="1:1" x14ac:dyDescent="0.25">
      <c r="A77633" s="4"/>
    </row>
    <row r="77634" spans="1:1" x14ac:dyDescent="0.25">
      <c r="A77634" s="4"/>
    </row>
    <row r="77635" spans="1:1" x14ac:dyDescent="0.25">
      <c r="A77635" s="4"/>
    </row>
    <row r="77636" spans="1:1" x14ac:dyDescent="0.25">
      <c r="A77636" s="4"/>
    </row>
    <row r="77637" spans="1:1" x14ac:dyDescent="0.25">
      <c r="A77637" s="4"/>
    </row>
    <row r="77638" spans="1:1" x14ac:dyDescent="0.25">
      <c r="A77638" s="4"/>
    </row>
    <row r="77639" spans="1:1" x14ac:dyDescent="0.25">
      <c r="A77639" s="4"/>
    </row>
    <row r="77640" spans="1:1" x14ac:dyDescent="0.25">
      <c r="A77640" s="4"/>
    </row>
    <row r="77641" spans="1:1" x14ac:dyDescent="0.25">
      <c r="A77641" s="4"/>
    </row>
    <row r="77642" spans="1:1" x14ac:dyDescent="0.25">
      <c r="A77642" s="4"/>
    </row>
    <row r="77643" spans="1:1" x14ac:dyDescent="0.25">
      <c r="A77643" s="4"/>
    </row>
    <row r="77644" spans="1:1" x14ac:dyDescent="0.25">
      <c r="A77644" s="4"/>
    </row>
    <row r="77645" spans="1:1" x14ac:dyDescent="0.25">
      <c r="A77645" s="4"/>
    </row>
    <row r="77646" spans="1:1" x14ac:dyDescent="0.25">
      <c r="A77646" s="4"/>
    </row>
    <row r="77647" spans="1:1" x14ac:dyDescent="0.25">
      <c r="A77647" s="4"/>
    </row>
    <row r="77648" spans="1:1" x14ac:dyDescent="0.25">
      <c r="A77648" s="4"/>
    </row>
    <row r="77649" spans="1:1" x14ac:dyDescent="0.25">
      <c r="A77649" s="4"/>
    </row>
    <row r="77650" spans="1:1" x14ac:dyDescent="0.25">
      <c r="A77650" s="4"/>
    </row>
    <row r="77651" spans="1:1" x14ac:dyDescent="0.25">
      <c r="A77651" s="4"/>
    </row>
    <row r="77652" spans="1:1" x14ac:dyDescent="0.25">
      <c r="A77652" s="4"/>
    </row>
    <row r="77653" spans="1:1" x14ac:dyDescent="0.25">
      <c r="A77653" s="4"/>
    </row>
    <row r="77654" spans="1:1" x14ac:dyDescent="0.25">
      <c r="A77654" s="4"/>
    </row>
    <row r="77655" spans="1:1" x14ac:dyDescent="0.25">
      <c r="A77655" s="4"/>
    </row>
    <row r="77656" spans="1:1" x14ac:dyDescent="0.25">
      <c r="A77656" s="4"/>
    </row>
    <row r="77657" spans="1:1" x14ac:dyDescent="0.25">
      <c r="A77657" s="4"/>
    </row>
    <row r="77658" spans="1:1" x14ac:dyDescent="0.25">
      <c r="A77658" s="4"/>
    </row>
    <row r="77659" spans="1:1" x14ac:dyDescent="0.25">
      <c r="A77659" s="4"/>
    </row>
    <row r="77660" spans="1:1" x14ac:dyDescent="0.25">
      <c r="A77660" s="4"/>
    </row>
    <row r="77661" spans="1:1" x14ac:dyDescent="0.25">
      <c r="A77661" s="4"/>
    </row>
    <row r="77662" spans="1:1" x14ac:dyDescent="0.25">
      <c r="A77662" s="4"/>
    </row>
    <row r="77663" spans="1:1" x14ac:dyDescent="0.25">
      <c r="A77663" s="4"/>
    </row>
    <row r="77664" spans="1:1" x14ac:dyDescent="0.25">
      <c r="A77664" s="4"/>
    </row>
    <row r="77665" spans="1:1" x14ac:dyDescent="0.25">
      <c r="A77665" s="4"/>
    </row>
    <row r="77666" spans="1:1" x14ac:dyDescent="0.25">
      <c r="A77666" s="4"/>
    </row>
    <row r="77667" spans="1:1" x14ac:dyDescent="0.25">
      <c r="A77667" s="4"/>
    </row>
    <row r="77668" spans="1:1" x14ac:dyDescent="0.25">
      <c r="A77668" s="4"/>
    </row>
    <row r="77669" spans="1:1" x14ac:dyDescent="0.25">
      <c r="A77669" s="4"/>
    </row>
    <row r="77670" spans="1:1" x14ac:dyDescent="0.25">
      <c r="A77670" s="4"/>
    </row>
    <row r="77671" spans="1:1" x14ac:dyDescent="0.25">
      <c r="A77671" s="4"/>
    </row>
    <row r="77672" spans="1:1" x14ac:dyDescent="0.25">
      <c r="A77672" s="4"/>
    </row>
    <row r="77673" spans="1:1" x14ac:dyDescent="0.25">
      <c r="A77673" s="4"/>
    </row>
    <row r="77674" spans="1:1" x14ac:dyDescent="0.25">
      <c r="A77674" s="4"/>
    </row>
    <row r="77675" spans="1:1" x14ac:dyDescent="0.25">
      <c r="A77675" s="4"/>
    </row>
    <row r="77676" spans="1:1" x14ac:dyDescent="0.25">
      <c r="A77676" s="4"/>
    </row>
    <row r="77677" spans="1:1" x14ac:dyDescent="0.25">
      <c r="A77677" s="4"/>
    </row>
    <row r="77678" spans="1:1" x14ac:dyDescent="0.25">
      <c r="A77678" s="4"/>
    </row>
    <row r="77679" spans="1:1" x14ac:dyDescent="0.25">
      <c r="A77679" s="4"/>
    </row>
    <row r="77680" spans="1:1" x14ac:dyDescent="0.25">
      <c r="A77680" s="4"/>
    </row>
    <row r="77681" spans="1:1" x14ac:dyDescent="0.25">
      <c r="A77681" s="4"/>
    </row>
    <row r="77682" spans="1:1" x14ac:dyDescent="0.25">
      <c r="A77682" s="4"/>
    </row>
    <row r="77683" spans="1:1" x14ac:dyDescent="0.25">
      <c r="A77683" s="4"/>
    </row>
    <row r="77684" spans="1:1" x14ac:dyDescent="0.25">
      <c r="A77684" s="4"/>
    </row>
    <row r="77685" spans="1:1" x14ac:dyDescent="0.25">
      <c r="A77685" s="4"/>
    </row>
    <row r="77686" spans="1:1" x14ac:dyDescent="0.25">
      <c r="A77686" s="4"/>
    </row>
    <row r="77687" spans="1:1" x14ac:dyDescent="0.25">
      <c r="A77687" s="4"/>
    </row>
    <row r="77688" spans="1:1" x14ac:dyDescent="0.25">
      <c r="A77688" s="4"/>
    </row>
    <row r="77689" spans="1:1" x14ac:dyDescent="0.25">
      <c r="A77689" s="4"/>
    </row>
    <row r="77690" spans="1:1" x14ac:dyDescent="0.25">
      <c r="A77690" s="4"/>
    </row>
    <row r="77691" spans="1:1" x14ac:dyDescent="0.25">
      <c r="A77691" s="4"/>
    </row>
    <row r="77692" spans="1:1" x14ac:dyDescent="0.25">
      <c r="A77692" s="4"/>
    </row>
    <row r="77693" spans="1:1" x14ac:dyDescent="0.25">
      <c r="A77693" s="4"/>
    </row>
    <row r="77694" spans="1:1" x14ac:dyDescent="0.25">
      <c r="A77694" s="4"/>
    </row>
    <row r="77695" spans="1:1" x14ac:dyDescent="0.25">
      <c r="A77695" s="4"/>
    </row>
    <row r="77696" spans="1:1" x14ac:dyDescent="0.25">
      <c r="A77696" s="4"/>
    </row>
    <row r="77697" spans="1:1" x14ac:dyDescent="0.25">
      <c r="A77697" s="4"/>
    </row>
    <row r="77698" spans="1:1" x14ac:dyDescent="0.25">
      <c r="A77698" s="4"/>
    </row>
    <row r="77699" spans="1:1" x14ac:dyDescent="0.25">
      <c r="A77699" s="4"/>
    </row>
    <row r="77700" spans="1:1" x14ac:dyDescent="0.25">
      <c r="A77700" s="4"/>
    </row>
    <row r="77701" spans="1:1" x14ac:dyDescent="0.25">
      <c r="A77701" s="4"/>
    </row>
    <row r="77702" spans="1:1" x14ac:dyDescent="0.25">
      <c r="A77702" s="4"/>
    </row>
    <row r="77703" spans="1:1" x14ac:dyDescent="0.25">
      <c r="A77703" s="4"/>
    </row>
    <row r="77704" spans="1:1" x14ac:dyDescent="0.25">
      <c r="A77704" s="4"/>
    </row>
    <row r="77705" spans="1:1" x14ac:dyDescent="0.25">
      <c r="A77705" s="4"/>
    </row>
    <row r="77706" spans="1:1" x14ac:dyDescent="0.25">
      <c r="A77706" s="4"/>
    </row>
    <row r="77707" spans="1:1" x14ac:dyDescent="0.25">
      <c r="A77707" s="4"/>
    </row>
    <row r="77708" spans="1:1" x14ac:dyDescent="0.25">
      <c r="A77708" s="4"/>
    </row>
    <row r="77709" spans="1:1" x14ac:dyDescent="0.25">
      <c r="A77709" s="4"/>
    </row>
    <row r="77710" spans="1:1" x14ac:dyDescent="0.25">
      <c r="A77710" s="4"/>
    </row>
    <row r="77711" spans="1:1" x14ac:dyDescent="0.25">
      <c r="A77711" s="4"/>
    </row>
    <row r="77712" spans="1:1" x14ac:dyDescent="0.25">
      <c r="A77712" s="4"/>
    </row>
    <row r="77713" spans="1:1" x14ac:dyDescent="0.25">
      <c r="A77713" s="4"/>
    </row>
    <row r="77714" spans="1:1" x14ac:dyDescent="0.25">
      <c r="A77714" s="4"/>
    </row>
    <row r="77715" spans="1:1" x14ac:dyDescent="0.25">
      <c r="A77715" s="4"/>
    </row>
    <row r="77716" spans="1:1" x14ac:dyDescent="0.25">
      <c r="A77716" s="4"/>
    </row>
    <row r="77717" spans="1:1" x14ac:dyDescent="0.25">
      <c r="A77717" s="4"/>
    </row>
    <row r="77718" spans="1:1" x14ac:dyDescent="0.25">
      <c r="A77718" s="4"/>
    </row>
    <row r="77719" spans="1:1" x14ac:dyDescent="0.25">
      <c r="A77719" s="4"/>
    </row>
    <row r="77720" spans="1:1" x14ac:dyDescent="0.25">
      <c r="A77720" s="4"/>
    </row>
    <row r="77721" spans="1:1" x14ac:dyDescent="0.25">
      <c r="A77721" s="4"/>
    </row>
    <row r="77722" spans="1:1" x14ac:dyDescent="0.25">
      <c r="A77722" s="4"/>
    </row>
    <row r="77723" spans="1:1" x14ac:dyDescent="0.25">
      <c r="A77723" s="4"/>
    </row>
    <row r="77724" spans="1:1" x14ac:dyDescent="0.25">
      <c r="A77724" s="4"/>
    </row>
    <row r="77725" spans="1:1" x14ac:dyDescent="0.25">
      <c r="A77725" s="4"/>
    </row>
    <row r="77726" spans="1:1" x14ac:dyDescent="0.25">
      <c r="A77726" s="4"/>
    </row>
    <row r="77727" spans="1:1" x14ac:dyDescent="0.25">
      <c r="A77727" s="4"/>
    </row>
    <row r="77728" spans="1:1" x14ac:dyDescent="0.25">
      <c r="A77728" s="4"/>
    </row>
    <row r="77729" spans="1:1" x14ac:dyDescent="0.25">
      <c r="A77729" s="4"/>
    </row>
    <row r="77730" spans="1:1" x14ac:dyDescent="0.25">
      <c r="A77730" s="4"/>
    </row>
    <row r="77731" spans="1:1" x14ac:dyDescent="0.25">
      <c r="A77731" s="4"/>
    </row>
    <row r="77732" spans="1:1" x14ac:dyDescent="0.25">
      <c r="A77732" s="4"/>
    </row>
    <row r="77733" spans="1:1" x14ac:dyDescent="0.25">
      <c r="A77733" s="4"/>
    </row>
    <row r="77734" spans="1:1" x14ac:dyDescent="0.25">
      <c r="A77734" s="4"/>
    </row>
    <row r="77735" spans="1:1" x14ac:dyDescent="0.25">
      <c r="A77735" s="4"/>
    </row>
    <row r="77736" spans="1:1" x14ac:dyDescent="0.25">
      <c r="A77736" s="4"/>
    </row>
    <row r="77737" spans="1:1" x14ac:dyDescent="0.25">
      <c r="A77737" s="4"/>
    </row>
    <row r="77738" spans="1:1" x14ac:dyDescent="0.25">
      <c r="A77738" s="4"/>
    </row>
    <row r="77739" spans="1:1" x14ac:dyDescent="0.25">
      <c r="A77739" s="4"/>
    </row>
    <row r="77740" spans="1:1" x14ac:dyDescent="0.25">
      <c r="A77740" s="4"/>
    </row>
    <row r="77741" spans="1:1" x14ac:dyDescent="0.25">
      <c r="A77741" s="4"/>
    </row>
    <row r="77742" spans="1:1" x14ac:dyDescent="0.25">
      <c r="A77742" s="4"/>
    </row>
    <row r="77743" spans="1:1" x14ac:dyDescent="0.25">
      <c r="A77743" s="4"/>
    </row>
    <row r="77744" spans="1:1" x14ac:dyDescent="0.25">
      <c r="A77744" s="4"/>
    </row>
    <row r="77745" spans="1:1" x14ac:dyDescent="0.25">
      <c r="A77745" s="4"/>
    </row>
    <row r="77746" spans="1:1" x14ac:dyDescent="0.25">
      <c r="A77746" s="4"/>
    </row>
    <row r="77747" spans="1:1" x14ac:dyDescent="0.25">
      <c r="A77747" s="4"/>
    </row>
    <row r="77748" spans="1:1" x14ac:dyDescent="0.25">
      <c r="A77748" s="4"/>
    </row>
    <row r="77749" spans="1:1" x14ac:dyDescent="0.25">
      <c r="A77749" s="4"/>
    </row>
    <row r="77750" spans="1:1" x14ac:dyDescent="0.25">
      <c r="A77750" s="4"/>
    </row>
    <row r="77751" spans="1:1" x14ac:dyDescent="0.25">
      <c r="A77751" s="4"/>
    </row>
    <row r="77752" spans="1:1" x14ac:dyDescent="0.25">
      <c r="A77752" s="4"/>
    </row>
    <row r="77753" spans="1:1" x14ac:dyDescent="0.25">
      <c r="A77753" s="4"/>
    </row>
    <row r="77754" spans="1:1" x14ac:dyDescent="0.25">
      <c r="A77754" s="4"/>
    </row>
    <row r="77755" spans="1:1" x14ac:dyDescent="0.25">
      <c r="A77755" s="4"/>
    </row>
    <row r="77756" spans="1:1" x14ac:dyDescent="0.25">
      <c r="A77756" s="4"/>
    </row>
    <row r="77757" spans="1:1" x14ac:dyDescent="0.25">
      <c r="A77757" s="4"/>
    </row>
    <row r="77758" spans="1:1" x14ac:dyDescent="0.25">
      <c r="A77758" s="4"/>
    </row>
    <row r="77759" spans="1:1" x14ac:dyDescent="0.25">
      <c r="A77759" s="4"/>
    </row>
    <row r="77760" spans="1:1" x14ac:dyDescent="0.25">
      <c r="A77760" s="4"/>
    </row>
    <row r="77761" spans="1:1" x14ac:dyDescent="0.25">
      <c r="A77761" s="4"/>
    </row>
    <row r="77762" spans="1:1" x14ac:dyDescent="0.25">
      <c r="A77762" s="4"/>
    </row>
    <row r="77763" spans="1:1" x14ac:dyDescent="0.25">
      <c r="A77763" s="4"/>
    </row>
    <row r="77764" spans="1:1" x14ac:dyDescent="0.25">
      <c r="A77764" s="4"/>
    </row>
    <row r="77765" spans="1:1" x14ac:dyDescent="0.25">
      <c r="A77765" s="4"/>
    </row>
    <row r="77766" spans="1:1" x14ac:dyDescent="0.25">
      <c r="A77766" s="4"/>
    </row>
    <row r="77767" spans="1:1" x14ac:dyDescent="0.25">
      <c r="A77767" s="4"/>
    </row>
    <row r="77768" spans="1:1" x14ac:dyDescent="0.25">
      <c r="A77768" s="4"/>
    </row>
    <row r="77769" spans="1:1" x14ac:dyDescent="0.25">
      <c r="A77769" s="4"/>
    </row>
    <row r="77770" spans="1:1" x14ac:dyDescent="0.25">
      <c r="A77770" s="4"/>
    </row>
    <row r="77771" spans="1:1" x14ac:dyDescent="0.25">
      <c r="A77771" s="4"/>
    </row>
    <row r="77772" spans="1:1" x14ac:dyDescent="0.25">
      <c r="A77772" s="4"/>
    </row>
    <row r="77773" spans="1:1" x14ac:dyDescent="0.25">
      <c r="A77773" s="4"/>
    </row>
    <row r="77774" spans="1:1" x14ac:dyDescent="0.25">
      <c r="A77774" s="4"/>
    </row>
    <row r="77775" spans="1:1" x14ac:dyDescent="0.25">
      <c r="A77775" s="4"/>
    </row>
    <row r="77776" spans="1:1" x14ac:dyDescent="0.25">
      <c r="A77776" s="4"/>
    </row>
    <row r="77777" spans="1:1" x14ac:dyDescent="0.25">
      <c r="A77777" s="4"/>
    </row>
    <row r="77778" spans="1:1" x14ac:dyDescent="0.25">
      <c r="A77778" s="4"/>
    </row>
    <row r="77779" spans="1:1" x14ac:dyDescent="0.25">
      <c r="A77779" s="4"/>
    </row>
    <row r="77780" spans="1:1" x14ac:dyDescent="0.25">
      <c r="A77780" s="4"/>
    </row>
    <row r="77781" spans="1:1" x14ac:dyDescent="0.25">
      <c r="A77781" s="4"/>
    </row>
    <row r="77782" spans="1:1" x14ac:dyDescent="0.25">
      <c r="A77782" s="4"/>
    </row>
    <row r="77783" spans="1:1" x14ac:dyDescent="0.25">
      <c r="A77783" s="4"/>
    </row>
    <row r="77784" spans="1:1" x14ac:dyDescent="0.25">
      <c r="A77784" s="4"/>
    </row>
    <row r="77785" spans="1:1" x14ac:dyDescent="0.25">
      <c r="A77785" s="4"/>
    </row>
    <row r="77786" spans="1:1" x14ac:dyDescent="0.25">
      <c r="A77786" s="4"/>
    </row>
    <row r="77787" spans="1:1" x14ac:dyDescent="0.25">
      <c r="A77787" s="4"/>
    </row>
    <row r="77788" spans="1:1" x14ac:dyDescent="0.25">
      <c r="A77788" s="4"/>
    </row>
    <row r="77789" spans="1:1" x14ac:dyDescent="0.25">
      <c r="A77789" s="4"/>
    </row>
    <row r="77790" spans="1:1" x14ac:dyDescent="0.25">
      <c r="A77790" s="4"/>
    </row>
    <row r="77791" spans="1:1" x14ac:dyDescent="0.25">
      <c r="A77791" s="4"/>
    </row>
    <row r="77792" spans="1:1" x14ac:dyDescent="0.25">
      <c r="A77792" s="4"/>
    </row>
    <row r="77793" spans="1:1" x14ac:dyDescent="0.25">
      <c r="A77793" s="4"/>
    </row>
    <row r="77794" spans="1:1" x14ac:dyDescent="0.25">
      <c r="A77794" s="4"/>
    </row>
    <row r="77795" spans="1:1" x14ac:dyDescent="0.25">
      <c r="A77795" s="4"/>
    </row>
    <row r="77796" spans="1:1" x14ac:dyDescent="0.25">
      <c r="A77796" s="4"/>
    </row>
    <row r="77797" spans="1:1" x14ac:dyDescent="0.25">
      <c r="A77797" s="4"/>
    </row>
    <row r="77798" spans="1:1" x14ac:dyDescent="0.25">
      <c r="A77798" s="4"/>
    </row>
    <row r="77799" spans="1:1" x14ac:dyDescent="0.25">
      <c r="A77799" s="4"/>
    </row>
    <row r="77800" spans="1:1" x14ac:dyDescent="0.25">
      <c r="A77800" s="4"/>
    </row>
    <row r="77801" spans="1:1" x14ac:dyDescent="0.25">
      <c r="A77801" s="4"/>
    </row>
    <row r="77802" spans="1:1" x14ac:dyDescent="0.25">
      <c r="A77802" s="4"/>
    </row>
    <row r="77803" spans="1:1" x14ac:dyDescent="0.25">
      <c r="A77803" s="4"/>
    </row>
    <row r="77804" spans="1:1" x14ac:dyDescent="0.25">
      <c r="A77804" s="4"/>
    </row>
    <row r="77805" spans="1:1" x14ac:dyDescent="0.25">
      <c r="A77805" s="4"/>
    </row>
    <row r="77806" spans="1:1" x14ac:dyDescent="0.25">
      <c r="A77806" s="4"/>
    </row>
    <row r="77807" spans="1:1" x14ac:dyDescent="0.25">
      <c r="A77807" s="4"/>
    </row>
    <row r="77808" spans="1:1" x14ac:dyDescent="0.25">
      <c r="A77808" s="4"/>
    </row>
    <row r="77809" spans="1:1" x14ac:dyDescent="0.25">
      <c r="A77809" s="4"/>
    </row>
    <row r="77810" spans="1:1" x14ac:dyDescent="0.25">
      <c r="A77810" s="4"/>
    </row>
    <row r="77811" spans="1:1" x14ac:dyDescent="0.25">
      <c r="A77811" s="4"/>
    </row>
    <row r="77812" spans="1:1" x14ac:dyDescent="0.25">
      <c r="A77812" s="4"/>
    </row>
    <row r="77813" spans="1:1" x14ac:dyDescent="0.25">
      <c r="A77813" s="4"/>
    </row>
    <row r="77814" spans="1:1" x14ac:dyDescent="0.25">
      <c r="A77814" s="4"/>
    </row>
    <row r="77815" spans="1:1" x14ac:dyDescent="0.25">
      <c r="A77815" s="4"/>
    </row>
    <row r="77816" spans="1:1" x14ac:dyDescent="0.25">
      <c r="A77816" s="4"/>
    </row>
    <row r="77817" spans="1:1" x14ac:dyDescent="0.25">
      <c r="A77817" s="4"/>
    </row>
    <row r="77818" spans="1:1" x14ac:dyDescent="0.25">
      <c r="A77818" s="4"/>
    </row>
    <row r="77819" spans="1:1" x14ac:dyDescent="0.25">
      <c r="A77819" s="4"/>
    </row>
    <row r="77820" spans="1:1" x14ac:dyDescent="0.25">
      <c r="A77820" s="4"/>
    </row>
    <row r="77821" spans="1:1" x14ac:dyDescent="0.25">
      <c r="A77821" s="4"/>
    </row>
    <row r="77822" spans="1:1" x14ac:dyDescent="0.25">
      <c r="A77822" s="4"/>
    </row>
    <row r="77823" spans="1:1" x14ac:dyDescent="0.25">
      <c r="A77823" s="4"/>
    </row>
    <row r="77824" spans="1:1" x14ac:dyDescent="0.25">
      <c r="A77824" s="4"/>
    </row>
    <row r="77825" spans="1:1" x14ac:dyDescent="0.25">
      <c r="A77825" s="4"/>
    </row>
    <row r="77826" spans="1:1" x14ac:dyDescent="0.25">
      <c r="A77826" s="4"/>
    </row>
    <row r="77827" spans="1:1" x14ac:dyDescent="0.25">
      <c r="A77827" s="4"/>
    </row>
    <row r="77828" spans="1:1" x14ac:dyDescent="0.25">
      <c r="A77828" s="4"/>
    </row>
    <row r="77829" spans="1:1" x14ac:dyDescent="0.25">
      <c r="A77829" s="4"/>
    </row>
    <row r="77830" spans="1:1" x14ac:dyDescent="0.25">
      <c r="A77830" s="4"/>
    </row>
    <row r="77831" spans="1:1" x14ac:dyDescent="0.25">
      <c r="A77831" s="4"/>
    </row>
    <row r="77832" spans="1:1" x14ac:dyDescent="0.25">
      <c r="A77832" s="4"/>
    </row>
    <row r="77833" spans="1:1" x14ac:dyDescent="0.25">
      <c r="A77833" s="4"/>
    </row>
    <row r="77834" spans="1:1" x14ac:dyDescent="0.25">
      <c r="A77834" s="4"/>
    </row>
    <row r="77835" spans="1:1" x14ac:dyDescent="0.25">
      <c r="A77835" s="4"/>
    </row>
    <row r="77836" spans="1:1" x14ac:dyDescent="0.25">
      <c r="A77836" s="4"/>
    </row>
    <row r="77837" spans="1:1" x14ac:dyDescent="0.25">
      <c r="A77837" s="4"/>
    </row>
    <row r="77838" spans="1:1" x14ac:dyDescent="0.25">
      <c r="A77838" s="4"/>
    </row>
    <row r="77839" spans="1:1" x14ac:dyDescent="0.25">
      <c r="A77839" s="4"/>
    </row>
    <row r="77840" spans="1:1" x14ac:dyDescent="0.25">
      <c r="A77840" s="4"/>
    </row>
    <row r="77841" spans="1:1" x14ac:dyDescent="0.25">
      <c r="A77841" s="4"/>
    </row>
    <row r="77842" spans="1:1" x14ac:dyDescent="0.25">
      <c r="A77842" s="4"/>
    </row>
    <row r="77843" spans="1:1" x14ac:dyDescent="0.25">
      <c r="A77843" s="4"/>
    </row>
    <row r="77844" spans="1:1" x14ac:dyDescent="0.25">
      <c r="A77844" s="4"/>
    </row>
    <row r="77845" spans="1:1" x14ac:dyDescent="0.25">
      <c r="A77845" s="4"/>
    </row>
    <row r="77846" spans="1:1" x14ac:dyDescent="0.25">
      <c r="A77846" s="4"/>
    </row>
    <row r="77847" spans="1:1" x14ac:dyDescent="0.25">
      <c r="A77847" s="4"/>
    </row>
    <row r="77848" spans="1:1" x14ac:dyDescent="0.25">
      <c r="A77848" s="4"/>
    </row>
    <row r="77849" spans="1:1" x14ac:dyDescent="0.25">
      <c r="A77849" s="4"/>
    </row>
    <row r="77850" spans="1:1" x14ac:dyDescent="0.25">
      <c r="A77850" s="4"/>
    </row>
    <row r="77851" spans="1:1" x14ac:dyDescent="0.25">
      <c r="A77851" s="4"/>
    </row>
    <row r="77852" spans="1:1" x14ac:dyDescent="0.25">
      <c r="A77852" s="4"/>
    </row>
    <row r="77853" spans="1:1" x14ac:dyDescent="0.25">
      <c r="A77853" s="4"/>
    </row>
    <row r="77854" spans="1:1" x14ac:dyDescent="0.25">
      <c r="A77854" s="4"/>
    </row>
    <row r="77855" spans="1:1" x14ac:dyDescent="0.25">
      <c r="A77855" s="4"/>
    </row>
    <row r="77856" spans="1:1" x14ac:dyDescent="0.25">
      <c r="A77856" s="4"/>
    </row>
    <row r="77857" spans="1:1" x14ac:dyDescent="0.25">
      <c r="A77857" s="4"/>
    </row>
    <row r="77858" spans="1:1" x14ac:dyDescent="0.25">
      <c r="A77858" s="4"/>
    </row>
    <row r="77859" spans="1:1" x14ac:dyDescent="0.25">
      <c r="A77859" s="4"/>
    </row>
    <row r="77860" spans="1:1" x14ac:dyDescent="0.25">
      <c r="A77860" s="4"/>
    </row>
    <row r="77861" spans="1:1" x14ac:dyDescent="0.25">
      <c r="A77861" s="4"/>
    </row>
    <row r="77862" spans="1:1" x14ac:dyDescent="0.25">
      <c r="A77862" s="4"/>
    </row>
    <row r="77863" spans="1:1" x14ac:dyDescent="0.25">
      <c r="A77863" s="4"/>
    </row>
    <row r="77864" spans="1:1" x14ac:dyDescent="0.25">
      <c r="A77864" s="4"/>
    </row>
    <row r="77865" spans="1:1" x14ac:dyDescent="0.25">
      <c r="A77865" s="4"/>
    </row>
    <row r="77866" spans="1:1" x14ac:dyDescent="0.25">
      <c r="A77866" s="4"/>
    </row>
    <row r="77867" spans="1:1" x14ac:dyDescent="0.25">
      <c r="A77867" s="4"/>
    </row>
    <row r="77868" spans="1:1" x14ac:dyDescent="0.25">
      <c r="A77868" s="4"/>
    </row>
    <row r="77869" spans="1:1" x14ac:dyDescent="0.25">
      <c r="A77869" s="4"/>
    </row>
    <row r="77870" spans="1:1" x14ac:dyDescent="0.25">
      <c r="A77870" s="4"/>
    </row>
    <row r="77871" spans="1:1" x14ac:dyDescent="0.25">
      <c r="A77871" s="4"/>
    </row>
    <row r="77872" spans="1:1" x14ac:dyDescent="0.25">
      <c r="A77872" s="4"/>
    </row>
    <row r="77873" spans="1:1" x14ac:dyDescent="0.25">
      <c r="A77873" s="4"/>
    </row>
    <row r="77874" spans="1:1" x14ac:dyDescent="0.25">
      <c r="A77874" s="4"/>
    </row>
    <row r="77875" spans="1:1" x14ac:dyDescent="0.25">
      <c r="A77875" s="4"/>
    </row>
    <row r="77876" spans="1:1" x14ac:dyDescent="0.25">
      <c r="A77876" s="4"/>
    </row>
    <row r="77877" spans="1:1" x14ac:dyDescent="0.25">
      <c r="A77877" s="4"/>
    </row>
    <row r="77878" spans="1:1" x14ac:dyDescent="0.25">
      <c r="A77878" s="4"/>
    </row>
    <row r="77879" spans="1:1" x14ac:dyDescent="0.25">
      <c r="A77879" s="4"/>
    </row>
    <row r="77880" spans="1:1" x14ac:dyDescent="0.25">
      <c r="A77880" s="4"/>
    </row>
    <row r="77881" spans="1:1" x14ac:dyDescent="0.25">
      <c r="A77881" s="4"/>
    </row>
    <row r="77882" spans="1:1" x14ac:dyDescent="0.25">
      <c r="A77882" s="4"/>
    </row>
    <row r="77883" spans="1:1" x14ac:dyDescent="0.25">
      <c r="A77883" s="4"/>
    </row>
    <row r="77884" spans="1:1" x14ac:dyDescent="0.25">
      <c r="A77884" s="4"/>
    </row>
    <row r="77885" spans="1:1" x14ac:dyDescent="0.25">
      <c r="A77885" s="4"/>
    </row>
    <row r="77886" spans="1:1" x14ac:dyDescent="0.25">
      <c r="A77886" s="4"/>
    </row>
    <row r="77887" spans="1:1" x14ac:dyDescent="0.25">
      <c r="A77887" s="4"/>
    </row>
    <row r="77888" spans="1:1" x14ac:dyDescent="0.25">
      <c r="A77888" s="4"/>
    </row>
    <row r="77889" spans="1:1" x14ac:dyDescent="0.25">
      <c r="A77889" s="4"/>
    </row>
    <row r="77890" spans="1:1" x14ac:dyDescent="0.25">
      <c r="A77890" s="4"/>
    </row>
    <row r="77891" spans="1:1" x14ac:dyDescent="0.25">
      <c r="A77891" s="4"/>
    </row>
    <row r="77892" spans="1:1" x14ac:dyDescent="0.25">
      <c r="A77892" s="4"/>
    </row>
    <row r="77893" spans="1:1" x14ac:dyDescent="0.25">
      <c r="A77893" s="4"/>
    </row>
    <row r="77894" spans="1:1" x14ac:dyDescent="0.25">
      <c r="A77894" s="4"/>
    </row>
    <row r="77895" spans="1:1" x14ac:dyDescent="0.25">
      <c r="A77895" s="4"/>
    </row>
    <row r="77896" spans="1:1" x14ac:dyDescent="0.25">
      <c r="A77896" s="4"/>
    </row>
    <row r="77897" spans="1:1" x14ac:dyDescent="0.25">
      <c r="A77897" s="4"/>
    </row>
    <row r="77898" spans="1:1" x14ac:dyDescent="0.25">
      <c r="A77898" s="4"/>
    </row>
    <row r="77899" spans="1:1" x14ac:dyDescent="0.25">
      <c r="A77899" s="4"/>
    </row>
    <row r="77900" spans="1:1" x14ac:dyDescent="0.25">
      <c r="A77900" s="4"/>
    </row>
    <row r="77901" spans="1:1" x14ac:dyDescent="0.25">
      <c r="A77901" s="4"/>
    </row>
    <row r="77902" spans="1:1" x14ac:dyDescent="0.25">
      <c r="A77902" s="4"/>
    </row>
    <row r="77903" spans="1:1" x14ac:dyDescent="0.25">
      <c r="A77903" s="4"/>
    </row>
    <row r="77904" spans="1:1" x14ac:dyDescent="0.25">
      <c r="A77904" s="4"/>
    </row>
    <row r="77905" spans="1:1" x14ac:dyDescent="0.25">
      <c r="A77905" s="4"/>
    </row>
    <row r="77906" spans="1:1" x14ac:dyDescent="0.25">
      <c r="A77906" s="4"/>
    </row>
    <row r="77907" spans="1:1" x14ac:dyDescent="0.25">
      <c r="A77907" s="4"/>
    </row>
    <row r="77908" spans="1:1" x14ac:dyDescent="0.25">
      <c r="A77908" s="4"/>
    </row>
    <row r="77909" spans="1:1" x14ac:dyDescent="0.25">
      <c r="A77909" s="4"/>
    </row>
    <row r="77910" spans="1:1" x14ac:dyDescent="0.25">
      <c r="A77910" s="4"/>
    </row>
    <row r="77911" spans="1:1" x14ac:dyDescent="0.25">
      <c r="A77911" s="4"/>
    </row>
    <row r="77912" spans="1:1" x14ac:dyDescent="0.25">
      <c r="A77912" s="4"/>
    </row>
    <row r="77913" spans="1:1" x14ac:dyDescent="0.25">
      <c r="A77913" s="4"/>
    </row>
    <row r="77914" spans="1:1" x14ac:dyDescent="0.25">
      <c r="A77914" s="4"/>
    </row>
    <row r="77915" spans="1:1" x14ac:dyDescent="0.25">
      <c r="A77915" s="4"/>
    </row>
    <row r="77916" spans="1:1" x14ac:dyDescent="0.25">
      <c r="A77916" s="4"/>
    </row>
    <row r="77917" spans="1:1" x14ac:dyDescent="0.25">
      <c r="A77917" s="4"/>
    </row>
    <row r="77918" spans="1:1" x14ac:dyDescent="0.25">
      <c r="A77918" s="4"/>
    </row>
    <row r="77919" spans="1:1" x14ac:dyDescent="0.25">
      <c r="A77919" s="4"/>
    </row>
    <row r="77920" spans="1:1" x14ac:dyDescent="0.25">
      <c r="A77920" s="4"/>
    </row>
    <row r="77921" spans="1:1" x14ac:dyDescent="0.25">
      <c r="A77921" s="4"/>
    </row>
    <row r="77922" spans="1:1" x14ac:dyDescent="0.25">
      <c r="A77922" s="4"/>
    </row>
    <row r="77923" spans="1:1" x14ac:dyDescent="0.25">
      <c r="A77923" s="4"/>
    </row>
    <row r="77924" spans="1:1" x14ac:dyDescent="0.25">
      <c r="A77924" s="4"/>
    </row>
    <row r="77925" spans="1:1" x14ac:dyDescent="0.25">
      <c r="A77925" s="4"/>
    </row>
    <row r="77926" spans="1:1" x14ac:dyDescent="0.25">
      <c r="A77926" s="4"/>
    </row>
    <row r="77927" spans="1:1" x14ac:dyDescent="0.25">
      <c r="A77927" s="4"/>
    </row>
    <row r="77928" spans="1:1" x14ac:dyDescent="0.25">
      <c r="A77928" s="4"/>
    </row>
    <row r="77929" spans="1:1" x14ac:dyDescent="0.25">
      <c r="A77929" s="4"/>
    </row>
    <row r="77930" spans="1:1" x14ac:dyDescent="0.25">
      <c r="A77930" s="4"/>
    </row>
    <row r="77931" spans="1:1" x14ac:dyDescent="0.25">
      <c r="A77931" s="4"/>
    </row>
    <row r="77932" spans="1:1" x14ac:dyDescent="0.25">
      <c r="A77932" s="4"/>
    </row>
    <row r="77933" spans="1:1" x14ac:dyDescent="0.25">
      <c r="A77933" s="4"/>
    </row>
    <row r="77934" spans="1:1" x14ac:dyDescent="0.25">
      <c r="A77934" s="4"/>
    </row>
    <row r="77935" spans="1:1" x14ac:dyDescent="0.25">
      <c r="A77935" s="4"/>
    </row>
    <row r="77936" spans="1:1" x14ac:dyDescent="0.25">
      <c r="A77936" s="4"/>
    </row>
    <row r="77937" spans="1:1" x14ac:dyDescent="0.25">
      <c r="A77937" s="4"/>
    </row>
    <row r="77938" spans="1:1" x14ac:dyDescent="0.25">
      <c r="A77938" s="4"/>
    </row>
    <row r="77939" spans="1:1" x14ac:dyDescent="0.25">
      <c r="A77939" s="4"/>
    </row>
    <row r="77940" spans="1:1" x14ac:dyDescent="0.25">
      <c r="A77940" s="4"/>
    </row>
    <row r="77941" spans="1:1" x14ac:dyDescent="0.25">
      <c r="A77941" s="4"/>
    </row>
    <row r="77942" spans="1:1" x14ac:dyDescent="0.25">
      <c r="A77942" s="4"/>
    </row>
    <row r="77943" spans="1:1" x14ac:dyDescent="0.25">
      <c r="A77943" s="4"/>
    </row>
    <row r="77944" spans="1:1" x14ac:dyDescent="0.25">
      <c r="A77944" s="4"/>
    </row>
    <row r="77945" spans="1:1" x14ac:dyDescent="0.25">
      <c r="A77945" s="4"/>
    </row>
    <row r="77946" spans="1:1" x14ac:dyDescent="0.25">
      <c r="A77946" s="4"/>
    </row>
    <row r="77947" spans="1:1" x14ac:dyDescent="0.25">
      <c r="A77947" s="4"/>
    </row>
    <row r="77948" spans="1:1" x14ac:dyDescent="0.25">
      <c r="A77948" s="4"/>
    </row>
    <row r="77949" spans="1:1" x14ac:dyDescent="0.25">
      <c r="A77949" s="4"/>
    </row>
    <row r="77950" spans="1:1" x14ac:dyDescent="0.25">
      <c r="A77950" s="4"/>
    </row>
    <row r="77951" spans="1:1" x14ac:dyDescent="0.25">
      <c r="A77951" s="4"/>
    </row>
    <row r="77952" spans="1:1" x14ac:dyDescent="0.25">
      <c r="A77952" s="4"/>
    </row>
    <row r="77953" spans="1:1" x14ac:dyDescent="0.25">
      <c r="A77953" s="4"/>
    </row>
    <row r="77954" spans="1:1" x14ac:dyDescent="0.25">
      <c r="A77954" s="4"/>
    </row>
    <row r="77955" spans="1:1" x14ac:dyDescent="0.25">
      <c r="A77955" s="4"/>
    </row>
    <row r="77956" spans="1:1" x14ac:dyDescent="0.25">
      <c r="A77956" s="4"/>
    </row>
    <row r="77957" spans="1:1" x14ac:dyDescent="0.25">
      <c r="A77957" s="4"/>
    </row>
    <row r="77958" spans="1:1" x14ac:dyDescent="0.25">
      <c r="A77958" s="4"/>
    </row>
    <row r="77959" spans="1:1" x14ac:dyDescent="0.25">
      <c r="A77959" s="4"/>
    </row>
    <row r="77960" spans="1:1" x14ac:dyDescent="0.25">
      <c r="A77960" s="4"/>
    </row>
    <row r="77961" spans="1:1" x14ac:dyDescent="0.25">
      <c r="A77961" s="4"/>
    </row>
    <row r="77962" spans="1:1" x14ac:dyDescent="0.25">
      <c r="A77962" s="4"/>
    </row>
    <row r="77963" spans="1:1" x14ac:dyDescent="0.25">
      <c r="A77963" s="4"/>
    </row>
    <row r="77964" spans="1:1" x14ac:dyDescent="0.25">
      <c r="A77964" s="4"/>
    </row>
    <row r="77965" spans="1:1" x14ac:dyDescent="0.25">
      <c r="A77965" s="4"/>
    </row>
    <row r="77966" spans="1:1" x14ac:dyDescent="0.25">
      <c r="A77966" s="4"/>
    </row>
    <row r="77967" spans="1:1" x14ac:dyDescent="0.25">
      <c r="A77967" s="4"/>
    </row>
    <row r="77968" spans="1:1" x14ac:dyDescent="0.25">
      <c r="A77968" s="4"/>
    </row>
    <row r="77969" spans="1:1" x14ac:dyDescent="0.25">
      <c r="A77969" s="4"/>
    </row>
    <row r="77970" spans="1:1" x14ac:dyDescent="0.25">
      <c r="A77970" s="4"/>
    </row>
    <row r="77971" spans="1:1" x14ac:dyDescent="0.25">
      <c r="A77971" s="4"/>
    </row>
    <row r="77972" spans="1:1" x14ac:dyDescent="0.25">
      <c r="A77972" s="4"/>
    </row>
    <row r="77973" spans="1:1" x14ac:dyDescent="0.25">
      <c r="A77973" s="4"/>
    </row>
    <row r="77974" spans="1:1" x14ac:dyDescent="0.25">
      <c r="A77974" s="4"/>
    </row>
    <row r="77975" spans="1:1" x14ac:dyDescent="0.25">
      <c r="A77975" s="4"/>
    </row>
    <row r="77976" spans="1:1" x14ac:dyDescent="0.25">
      <c r="A77976" s="4"/>
    </row>
    <row r="77977" spans="1:1" x14ac:dyDescent="0.25">
      <c r="A77977" s="4"/>
    </row>
    <row r="77978" spans="1:1" x14ac:dyDescent="0.25">
      <c r="A77978" s="4"/>
    </row>
    <row r="77979" spans="1:1" x14ac:dyDescent="0.25">
      <c r="A77979" s="4"/>
    </row>
    <row r="77980" spans="1:1" x14ac:dyDescent="0.25">
      <c r="A77980" s="4"/>
    </row>
    <row r="77981" spans="1:1" x14ac:dyDescent="0.25">
      <c r="A77981" s="4"/>
    </row>
    <row r="77982" spans="1:1" x14ac:dyDescent="0.25">
      <c r="A77982" s="4"/>
    </row>
    <row r="77983" spans="1:1" x14ac:dyDescent="0.25">
      <c r="A77983" s="4"/>
    </row>
    <row r="77984" spans="1:1" x14ac:dyDescent="0.25">
      <c r="A77984" s="4"/>
    </row>
    <row r="77985" spans="1:1" x14ac:dyDescent="0.25">
      <c r="A77985" s="4"/>
    </row>
    <row r="77986" spans="1:1" x14ac:dyDescent="0.25">
      <c r="A77986" s="4"/>
    </row>
    <row r="77987" spans="1:1" x14ac:dyDescent="0.25">
      <c r="A77987" s="4"/>
    </row>
    <row r="77988" spans="1:1" x14ac:dyDescent="0.25">
      <c r="A77988" s="4"/>
    </row>
    <row r="77989" spans="1:1" x14ac:dyDescent="0.25">
      <c r="A77989" s="4"/>
    </row>
    <row r="77990" spans="1:1" x14ac:dyDescent="0.25">
      <c r="A77990" s="4"/>
    </row>
    <row r="77991" spans="1:1" x14ac:dyDescent="0.25">
      <c r="A77991" s="4"/>
    </row>
    <row r="77992" spans="1:1" x14ac:dyDescent="0.25">
      <c r="A77992" s="4"/>
    </row>
    <row r="77993" spans="1:1" x14ac:dyDescent="0.25">
      <c r="A77993" s="4"/>
    </row>
    <row r="77994" spans="1:1" x14ac:dyDescent="0.25">
      <c r="A77994" s="4"/>
    </row>
    <row r="77995" spans="1:1" x14ac:dyDescent="0.25">
      <c r="A77995" s="4"/>
    </row>
    <row r="77996" spans="1:1" x14ac:dyDescent="0.25">
      <c r="A77996" s="4"/>
    </row>
    <row r="77997" spans="1:1" x14ac:dyDescent="0.25">
      <c r="A77997" s="4"/>
    </row>
    <row r="77998" spans="1:1" x14ac:dyDescent="0.25">
      <c r="A77998" s="4"/>
    </row>
    <row r="77999" spans="1:1" x14ac:dyDescent="0.25">
      <c r="A77999" s="4"/>
    </row>
    <row r="78000" spans="1:1" x14ac:dyDescent="0.25">
      <c r="A78000" s="4"/>
    </row>
    <row r="78001" spans="1:1" x14ac:dyDescent="0.25">
      <c r="A78001" s="4"/>
    </row>
    <row r="78002" spans="1:1" x14ac:dyDescent="0.25">
      <c r="A78002" s="4"/>
    </row>
    <row r="78003" spans="1:1" x14ac:dyDescent="0.25">
      <c r="A78003" s="4"/>
    </row>
    <row r="78004" spans="1:1" x14ac:dyDescent="0.25">
      <c r="A78004" s="4"/>
    </row>
    <row r="78005" spans="1:1" x14ac:dyDescent="0.25">
      <c r="A78005" s="4"/>
    </row>
    <row r="78006" spans="1:1" x14ac:dyDescent="0.25">
      <c r="A78006" s="4"/>
    </row>
    <row r="78007" spans="1:1" x14ac:dyDescent="0.25">
      <c r="A78007" s="4"/>
    </row>
    <row r="78008" spans="1:1" x14ac:dyDescent="0.25">
      <c r="A78008" s="4"/>
    </row>
    <row r="78009" spans="1:1" x14ac:dyDescent="0.25">
      <c r="A78009" s="4"/>
    </row>
    <row r="78010" spans="1:1" x14ac:dyDescent="0.25">
      <c r="A78010" s="4"/>
    </row>
    <row r="78011" spans="1:1" x14ac:dyDescent="0.25">
      <c r="A78011" s="4"/>
    </row>
    <row r="78012" spans="1:1" x14ac:dyDescent="0.25">
      <c r="A78012" s="4"/>
    </row>
    <row r="78013" spans="1:1" x14ac:dyDescent="0.25">
      <c r="A78013" s="4"/>
    </row>
    <row r="78014" spans="1:1" x14ac:dyDescent="0.25">
      <c r="A78014" s="4"/>
    </row>
    <row r="78015" spans="1:1" x14ac:dyDescent="0.25">
      <c r="A78015" s="4"/>
    </row>
    <row r="78016" spans="1:1" x14ac:dyDescent="0.25">
      <c r="A78016" s="4"/>
    </row>
    <row r="78017" spans="1:1" x14ac:dyDescent="0.25">
      <c r="A78017" s="4"/>
    </row>
    <row r="78018" spans="1:1" x14ac:dyDescent="0.25">
      <c r="A78018" s="4"/>
    </row>
    <row r="78019" spans="1:1" x14ac:dyDescent="0.25">
      <c r="A78019" s="4"/>
    </row>
    <row r="78020" spans="1:1" x14ac:dyDescent="0.25">
      <c r="A78020" s="4"/>
    </row>
    <row r="78021" spans="1:1" x14ac:dyDescent="0.25">
      <c r="A78021" s="4"/>
    </row>
    <row r="78022" spans="1:1" x14ac:dyDescent="0.25">
      <c r="A78022" s="4"/>
    </row>
    <row r="78023" spans="1:1" x14ac:dyDescent="0.25">
      <c r="A78023" s="4"/>
    </row>
    <row r="78024" spans="1:1" x14ac:dyDescent="0.25">
      <c r="A78024" s="4"/>
    </row>
    <row r="78025" spans="1:1" x14ac:dyDescent="0.25">
      <c r="A78025" s="4"/>
    </row>
    <row r="78026" spans="1:1" x14ac:dyDescent="0.25">
      <c r="A78026" s="4"/>
    </row>
    <row r="78027" spans="1:1" x14ac:dyDescent="0.25">
      <c r="A78027" s="4"/>
    </row>
    <row r="78028" spans="1:1" x14ac:dyDescent="0.25">
      <c r="A78028" s="4"/>
    </row>
    <row r="78029" spans="1:1" x14ac:dyDescent="0.25">
      <c r="A78029" s="4"/>
    </row>
    <row r="78030" spans="1:1" x14ac:dyDescent="0.25">
      <c r="A78030" s="4"/>
    </row>
    <row r="78031" spans="1:1" x14ac:dyDescent="0.25">
      <c r="A78031" s="4"/>
    </row>
    <row r="78032" spans="1:1" x14ac:dyDescent="0.25">
      <c r="A78032" s="4"/>
    </row>
    <row r="78033" spans="1:1" x14ac:dyDescent="0.25">
      <c r="A78033" s="4"/>
    </row>
    <row r="78034" spans="1:1" x14ac:dyDescent="0.25">
      <c r="A78034" s="4"/>
    </row>
    <row r="78035" spans="1:1" x14ac:dyDescent="0.25">
      <c r="A78035" s="4"/>
    </row>
    <row r="78036" spans="1:1" x14ac:dyDescent="0.25">
      <c r="A78036" s="4"/>
    </row>
    <row r="78037" spans="1:1" x14ac:dyDescent="0.25">
      <c r="A78037" s="4"/>
    </row>
    <row r="78038" spans="1:1" x14ac:dyDescent="0.25">
      <c r="A78038" s="4"/>
    </row>
    <row r="78039" spans="1:1" x14ac:dyDescent="0.25">
      <c r="A78039" s="4"/>
    </row>
    <row r="78040" spans="1:1" x14ac:dyDescent="0.25">
      <c r="A78040" s="4"/>
    </row>
    <row r="78041" spans="1:1" x14ac:dyDescent="0.25">
      <c r="A78041" s="4"/>
    </row>
    <row r="78042" spans="1:1" x14ac:dyDescent="0.25">
      <c r="A78042" s="4"/>
    </row>
    <row r="78043" spans="1:1" x14ac:dyDescent="0.25">
      <c r="A78043" s="4"/>
    </row>
    <row r="78044" spans="1:1" x14ac:dyDescent="0.25">
      <c r="A78044" s="4"/>
    </row>
    <row r="78045" spans="1:1" x14ac:dyDescent="0.25">
      <c r="A78045" s="4"/>
    </row>
    <row r="78046" spans="1:1" x14ac:dyDescent="0.25">
      <c r="A78046" s="4"/>
    </row>
    <row r="78047" spans="1:1" x14ac:dyDescent="0.25">
      <c r="A78047" s="4"/>
    </row>
    <row r="78048" spans="1:1" x14ac:dyDescent="0.25">
      <c r="A78048" s="4"/>
    </row>
    <row r="78049" spans="1:1" x14ac:dyDescent="0.25">
      <c r="A78049" s="4"/>
    </row>
    <row r="78050" spans="1:1" x14ac:dyDescent="0.25">
      <c r="A78050" s="4"/>
    </row>
    <row r="78051" spans="1:1" x14ac:dyDescent="0.25">
      <c r="A78051" s="4"/>
    </row>
    <row r="78052" spans="1:1" x14ac:dyDescent="0.25">
      <c r="A78052" s="4"/>
    </row>
    <row r="78053" spans="1:1" x14ac:dyDescent="0.25">
      <c r="A78053" s="4"/>
    </row>
    <row r="78054" spans="1:1" x14ac:dyDescent="0.25">
      <c r="A78054" s="4"/>
    </row>
    <row r="78055" spans="1:1" x14ac:dyDescent="0.25">
      <c r="A78055" s="4"/>
    </row>
    <row r="78056" spans="1:1" x14ac:dyDescent="0.25">
      <c r="A78056" s="4"/>
    </row>
    <row r="78057" spans="1:1" x14ac:dyDescent="0.25">
      <c r="A78057" s="4"/>
    </row>
    <row r="78058" spans="1:1" x14ac:dyDescent="0.25">
      <c r="A78058" s="4"/>
    </row>
    <row r="78059" spans="1:1" x14ac:dyDescent="0.25">
      <c r="A78059" s="4"/>
    </row>
    <row r="78060" spans="1:1" x14ac:dyDescent="0.25">
      <c r="A78060" s="4"/>
    </row>
    <row r="78061" spans="1:1" x14ac:dyDescent="0.25">
      <c r="A78061" s="4"/>
    </row>
    <row r="78062" spans="1:1" x14ac:dyDescent="0.25">
      <c r="A78062" s="4"/>
    </row>
    <row r="78063" spans="1:1" x14ac:dyDescent="0.25">
      <c r="A78063" s="4"/>
    </row>
    <row r="78064" spans="1:1" x14ac:dyDescent="0.25">
      <c r="A78064" s="4"/>
    </row>
    <row r="78065" spans="1:1" x14ac:dyDescent="0.25">
      <c r="A78065" s="4"/>
    </row>
    <row r="78066" spans="1:1" x14ac:dyDescent="0.25">
      <c r="A78066" s="4"/>
    </row>
    <row r="78067" spans="1:1" x14ac:dyDescent="0.25">
      <c r="A78067" s="4"/>
    </row>
    <row r="78068" spans="1:1" x14ac:dyDescent="0.25">
      <c r="A78068" s="4"/>
    </row>
    <row r="78069" spans="1:1" x14ac:dyDescent="0.25">
      <c r="A78069" s="4"/>
    </row>
    <row r="78070" spans="1:1" x14ac:dyDescent="0.25">
      <c r="A78070" s="4"/>
    </row>
    <row r="78071" spans="1:1" x14ac:dyDescent="0.25">
      <c r="A78071" s="4"/>
    </row>
    <row r="78072" spans="1:1" x14ac:dyDescent="0.25">
      <c r="A78072" s="4"/>
    </row>
    <row r="78073" spans="1:1" x14ac:dyDescent="0.25">
      <c r="A78073" s="4"/>
    </row>
    <row r="78074" spans="1:1" x14ac:dyDescent="0.25">
      <c r="A78074" s="4"/>
    </row>
    <row r="78075" spans="1:1" x14ac:dyDescent="0.25">
      <c r="A78075" s="4"/>
    </row>
    <row r="78076" spans="1:1" x14ac:dyDescent="0.25">
      <c r="A78076" s="4"/>
    </row>
    <row r="78077" spans="1:1" x14ac:dyDescent="0.25">
      <c r="A78077" s="4"/>
    </row>
    <row r="78078" spans="1:1" x14ac:dyDescent="0.25">
      <c r="A78078" s="4"/>
    </row>
    <row r="78079" spans="1:1" x14ac:dyDescent="0.25">
      <c r="A78079" s="4"/>
    </row>
    <row r="78080" spans="1:1" x14ac:dyDescent="0.25">
      <c r="A78080" s="4"/>
    </row>
    <row r="78081" spans="1:1" x14ac:dyDescent="0.25">
      <c r="A78081" s="4"/>
    </row>
    <row r="78082" spans="1:1" x14ac:dyDescent="0.25">
      <c r="A78082" s="4"/>
    </row>
    <row r="78083" spans="1:1" x14ac:dyDescent="0.25">
      <c r="A78083" s="4"/>
    </row>
    <row r="78084" spans="1:1" x14ac:dyDescent="0.25">
      <c r="A78084" s="4"/>
    </row>
    <row r="78085" spans="1:1" x14ac:dyDescent="0.25">
      <c r="A78085" s="4"/>
    </row>
    <row r="78086" spans="1:1" x14ac:dyDescent="0.25">
      <c r="A78086" s="4"/>
    </row>
    <row r="78087" spans="1:1" x14ac:dyDescent="0.25">
      <c r="A78087" s="4"/>
    </row>
    <row r="78088" spans="1:1" x14ac:dyDescent="0.25">
      <c r="A78088" s="4"/>
    </row>
    <row r="78089" spans="1:1" x14ac:dyDescent="0.25">
      <c r="A78089" s="4"/>
    </row>
    <row r="78090" spans="1:1" x14ac:dyDescent="0.25">
      <c r="A78090" s="4"/>
    </row>
    <row r="78091" spans="1:1" x14ac:dyDescent="0.25">
      <c r="A78091" s="4"/>
    </row>
    <row r="78092" spans="1:1" x14ac:dyDescent="0.25">
      <c r="A78092" s="4"/>
    </row>
    <row r="78093" spans="1:1" x14ac:dyDescent="0.25">
      <c r="A78093" s="4"/>
    </row>
    <row r="78094" spans="1:1" x14ac:dyDescent="0.25">
      <c r="A78094" s="4"/>
    </row>
    <row r="78095" spans="1:1" x14ac:dyDescent="0.25">
      <c r="A78095" s="4"/>
    </row>
    <row r="78096" spans="1:1" x14ac:dyDescent="0.25">
      <c r="A78096" s="4"/>
    </row>
    <row r="78097" spans="1:1" x14ac:dyDescent="0.25">
      <c r="A78097" s="4"/>
    </row>
    <row r="78098" spans="1:1" x14ac:dyDescent="0.25">
      <c r="A78098" s="4"/>
    </row>
    <row r="78099" spans="1:1" x14ac:dyDescent="0.25">
      <c r="A78099" s="4"/>
    </row>
    <row r="78100" spans="1:1" x14ac:dyDescent="0.25">
      <c r="A78100" s="4"/>
    </row>
    <row r="78101" spans="1:1" x14ac:dyDescent="0.25">
      <c r="A78101" s="4"/>
    </row>
    <row r="78102" spans="1:1" x14ac:dyDescent="0.25">
      <c r="A78102" s="4"/>
    </row>
    <row r="78103" spans="1:1" x14ac:dyDescent="0.25">
      <c r="A78103" s="4"/>
    </row>
    <row r="78104" spans="1:1" x14ac:dyDescent="0.25">
      <c r="A78104" s="4"/>
    </row>
    <row r="78105" spans="1:1" x14ac:dyDescent="0.25">
      <c r="A78105" s="4"/>
    </row>
    <row r="78106" spans="1:1" x14ac:dyDescent="0.25">
      <c r="A78106" s="4"/>
    </row>
    <row r="78107" spans="1:1" x14ac:dyDescent="0.25">
      <c r="A78107" s="4"/>
    </row>
    <row r="78108" spans="1:1" x14ac:dyDescent="0.25">
      <c r="A78108" s="4"/>
    </row>
    <row r="78109" spans="1:1" x14ac:dyDescent="0.25">
      <c r="A78109" s="4"/>
    </row>
    <row r="78110" spans="1:1" x14ac:dyDescent="0.25">
      <c r="A78110" s="4"/>
    </row>
    <row r="78111" spans="1:1" x14ac:dyDescent="0.25">
      <c r="A78111" s="4"/>
    </row>
    <row r="78112" spans="1:1" x14ac:dyDescent="0.25">
      <c r="A78112" s="4"/>
    </row>
    <row r="78113" spans="1:1" x14ac:dyDescent="0.25">
      <c r="A78113" s="4"/>
    </row>
    <row r="78114" spans="1:1" x14ac:dyDescent="0.25">
      <c r="A78114" s="4"/>
    </row>
    <row r="78115" spans="1:1" x14ac:dyDescent="0.25">
      <c r="A78115" s="4"/>
    </row>
    <row r="78116" spans="1:1" x14ac:dyDescent="0.25">
      <c r="A78116" s="4"/>
    </row>
    <row r="78117" spans="1:1" x14ac:dyDescent="0.25">
      <c r="A78117" s="4"/>
    </row>
    <row r="78118" spans="1:1" x14ac:dyDescent="0.25">
      <c r="A78118" s="4"/>
    </row>
    <row r="78119" spans="1:1" x14ac:dyDescent="0.25">
      <c r="A78119" s="4"/>
    </row>
    <row r="78120" spans="1:1" x14ac:dyDescent="0.25">
      <c r="A78120" s="4"/>
    </row>
    <row r="78121" spans="1:1" x14ac:dyDescent="0.25">
      <c r="A78121" s="4"/>
    </row>
    <row r="78122" spans="1:1" x14ac:dyDescent="0.25">
      <c r="A78122" s="4"/>
    </row>
    <row r="78123" spans="1:1" x14ac:dyDescent="0.25">
      <c r="A78123" s="4"/>
    </row>
    <row r="78124" spans="1:1" x14ac:dyDescent="0.25">
      <c r="A78124" s="4"/>
    </row>
    <row r="78125" spans="1:1" x14ac:dyDescent="0.25">
      <c r="A78125" s="4"/>
    </row>
    <row r="78126" spans="1:1" x14ac:dyDescent="0.25">
      <c r="A78126" s="4"/>
    </row>
    <row r="78127" spans="1:1" x14ac:dyDescent="0.25">
      <c r="A78127" s="4"/>
    </row>
    <row r="78128" spans="1:1" x14ac:dyDescent="0.25">
      <c r="A78128" s="4"/>
    </row>
    <row r="78129" spans="1:1" x14ac:dyDescent="0.25">
      <c r="A78129" s="4"/>
    </row>
    <row r="78130" spans="1:1" x14ac:dyDescent="0.25">
      <c r="A78130" s="4"/>
    </row>
    <row r="78131" spans="1:1" x14ac:dyDescent="0.25">
      <c r="A78131" s="4"/>
    </row>
    <row r="78132" spans="1:1" x14ac:dyDescent="0.25">
      <c r="A78132" s="4"/>
    </row>
    <row r="78133" spans="1:1" x14ac:dyDescent="0.25">
      <c r="A78133" s="4"/>
    </row>
    <row r="78134" spans="1:1" x14ac:dyDescent="0.25">
      <c r="A78134" s="4"/>
    </row>
    <row r="78135" spans="1:1" x14ac:dyDescent="0.25">
      <c r="A78135" s="4"/>
    </row>
    <row r="78136" spans="1:1" x14ac:dyDescent="0.25">
      <c r="A78136" s="4"/>
    </row>
    <row r="78137" spans="1:1" x14ac:dyDescent="0.25">
      <c r="A78137" s="4"/>
    </row>
    <row r="78138" spans="1:1" x14ac:dyDescent="0.25">
      <c r="A78138" s="4"/>
    </row>
    <row r="78139" spans="1:1" x14ac:dyDescent="0.25">
      <c r="A78139" s="4"/>
    </row>
    <row r="78140" spans="1:1" x14ac:dyDescent="0.25">
      <c r="A78140" s="4"/>
    </row>
    <row r="78141" spans="1:1" x14ac:dyDescent="0.25">
      <c r="A78141" s="4"/>
    </row>
    <row r="78142" spans="1:1" x14ac:dyDescent="0.25">
      <c r="A78142" s="4"/>
    </row>
    <row r="78143" spans="1:1" x14ac:dyDescent="0.25">
      <c r="A78143" s="4"/>
    </row>
    <row r="78144" spans="1:1" x14ac:dyDescent="0.25">
      <c r="A78144" s="4"/>
    </row>
    <row r="78145" spans="1:1" x14ac:dyDescent="0.25">
      <c r="A78145" s="4"/>
    </row>
    <row r="78146" spans="1:1" x14ac:dyDescent="0.25">
      <c r="A78146" s="4"/>
    </row>
    <row r="78147" spans="1:1" x14ac:dyDescent="0.25">
      <c r="A78147" s="4"/>
    </row>
    <row r="78148" spans="1:1" x14ac:dyDescent="0.25">
      <c r="A78148" s="4"/>
    </row>
    <row r="78149" spans="1:1" x14ac:dyDescent="0.25">
      <c r="A78149" s="4"/>
    </row>
    <row r="78150" spans="1:1" x14ac:dyDescent="0.25">
      <c r="A78150" s="4"/>
    </row>
    <row r="78151" spans="1:1" x14ac:dyDescent="0.25">
      <c r="A78151" s="4"/>
    </row>
    <row r="78152" spans="1:1" x14ac:dyDescent="0.25">
      <c r="A78152" s="4"/>
    </row>
    <row r="78153" spans="1:1" x14ac:dyDescent="0.25">
      <c r="A78153" s="4"/>
    </row>
    <row r="78154" spans="1:1" x14ac:dyDescent="0.25">
      <c r="A78154" s="4"/>
    </row>
    <row r="78155" spans="1:1" x14ac:dyDescent="0.25">
      <c r="A78155" s="4"/>
    </row>
    <row r="78156" spans="1:1" x14ac:dyDescent="0.25">
      <c r="A78156" s="4"/>
    </row>
    <row r="78157" spans="1:1" x14ac:dyDescent="0.25">
      <c r="A78157" s="4"/>
    </row>
    <row r="78158" spans="1:1" x14ac:dyDescent="0.25">
      <c r="A78158" s="4"/>
    </row>
    <row r="78159" spans="1:1" x14ac:dyDescent="0.25">
      <c r="A78159" s="4"/>
    </row>
    <row r="78160" spans="1:1" x14ac:dyDescent="0.25">
      <c r="A78160" s="4"/>
    </row>
    <row r="78161" spans="1:1" x14ac:dyDescent="0.25">
      <c r="A78161" s="4"/>
    </row>
    <row r="78162" spans="1:1" x14ac:dyDescent="0.25">
      <c r="A78162" s="4"/>
    </row>
    <row r="78163" spans="1:1" x14ac:dyDescent="0.25">
      <c r="A78163" s="4"/>
    </row>
    <row r="78164" spans="1:1" x14ac:dyDescent="0.25">
      <c r="A78164" s="4"/>
    </row>
    <row r="78165" spans="1:1" x14ac:dyDescent="0.25">
      <c r="A78165" s="4"/>
    </row>
    <row r="78166" spans="1:1" x14ac:dyDescent="0.25">
      <c r="A78166" s="4"/>
    </row>
    <row r="78167" spans="1:1" x14ac:dyDescent="0.25">
      <c r="A78167" s="4"/>
    </row>
    <row r="78168" spans="1:1" x14ac:dyDescent="0.25">
      <c r="A78168" s="4"/>
    </row>
    <row r="78169" spans="1:1" x14ac:dyDescent="0.25">
      <c r="A78169" s="4"/>
    </row>
    <row r="78170" spans="1:1" x14ac:dyDescent="0.25">
      <c r="A78170" s="4"/>
    </row>
    <row r="78171" spans="1:1" x14ac:dyDescent="0.25">
      <c r="A78171" s="4"/>
    </row>
    <row r="78172" spans="1:1" x14ac:dyDescent="0.25">
      <c r="A78172" s="4"/>
    </row>
    <row r="78173" spans="1:1" x14ac:dyDescent="0.25">
      <c r="A78173" s="4"/>
    </row>
    <row r="78174" spans="1:1" x14ac:dyDescent="0.25">
      <c r="A78174" s="4"/>
    </row>
    <row r="78175" spans="1:1" x14ac:dyDescent="0.25">
      <c r="A78175" s="4"/>
    </row>
    <row r="78176" spans="1:1" x14ac:dyDescent="0.25">
      <c r="A78176" s="4"/>
    </row>
    <row r="78177" spans="1:1" x14ac:dyDescent="0.25">
      <c r="A78177" s="4"/>
    </row>
    <row r="78178" spans="1:1" x14ac:dyDescent="0.25">
      <c r="A78178" s="4"/>
    </row>
    <row r="78179" spans="1:1" x14ac:dyDescent="0.25">
      <c r="A78179" s="4"/>
    </row>
    <row r="78180" spans="1:1" x14ac:dyDescent="0.25">
      <c r="A78180" s="4"/>
    </row>
    <row r="78181" spans="1:1" x14ac:dyDescent="0.25">
      <c r="A78181" s="4"/>
    </row>
    <row r="78182" spans="1:1" x14ac:dyDescent="0.25">
      <c r="A78182" s="4"/>
    </row>
    <row r="78183" spans="1:1" x14ac:dyDescent="0.25">
      <c r="A78183" s="4"/>
    </row>
    <row r="78184" spans="1:1" x14ac:dyDescent="0.25">
      <c r="A78184" s="4"/>
    </row>
    <row r="78185" spans="1:1" x14ac:dyDescent="0.25">
      <c r="A78185" s="4"/>
    </row>
    <row r="78186" spans="1:1" x14ac:dyDescent="0.25">
      <c r="A78186" s="4"/>
    </row>
    <row r="78187" spans="1:1" x14ac:dyDescent="0.25">
      <c r="A78187" s="4"/>
    </row>
    <row r="78188" spans="1:1" x14ac:dyDescent="0.25">
      <c r="A78188" s="4"/>
    </row>
    <row r="78189" spans="1:1" x14ac:dyDescent="0.25">
      <c r="A78189" s="4"/>
    </row>
    <row r="78190" spans="1:1" x14ac:dyDescent="0.25">
      <c r="A78190" s="4"/>
    </row>
    <row r="78191" spans="1:1" x14ac:dyDescent="0.25">
      <c r="A78191" s="4"/>
    </row>
    <row r="78192" spans="1:1" x14ac:dyDescent="0.25">
      <c r="A78192" s="4"/>
    </row>
    <row r="78193" spans="1:1" x14ac:dyDescent="0.25">
      <c r="A78193" s="4"/>
    </row>
    <row r="78194" spans="1:1" x14ac:dyDescent="0.25">
      <c r="A78194" s="4"/>
    </row>
    <row r="78195" spans="1:1" x14ac:dyDescent="0.25">
      <c r="A78195" s="4"/>
    </row>
    <row r="78196" spans="1:1" x14ac:dyDescent="0.25">
      <c r="A78196" s="4"/>
    </row>
    <row r="78197" spans="1:1" x14ac:dyDescent="0.25">
      <c r="A78197" s="4"/>
    </row>
    <row r="78198" spans="1:1" x14ac:dyDescent="0.25">
      <c r="A78198" s="4"/>
    </row>
    <row r="78199" spans="1:1" x14ac:dyDescent="0.25">
      <c r="A78199" s="4"/>
    </row>
    <row r="78200" spans="1:1" x14ac:dyDescent="0.25">
      <c r="A78200" s="4"/>
    </row>
    <row r="78201" spans="1:1" x14ac:dyDescent="0.25">
      <c r="A78201" s="4"/>
    </row>
    <row r="78202" spans="1:1" x14ac:dyDescent="0.25">
      <c r="A78202" s="4"/>
    </row>
    <row r="78203" spans="1:1" x14ac:dyDescent="0.25">
      <c r="A78203" s="4"/>
    </row>
    <row r="78204" spans="1:1" x14ac:dyDescent="0.25">
      <c r="A78204" s="4"/>
    </row>
    <row r="78205" spans="1:1" x14ac:dyDescent="0.25">
      <c r="A78205" s="4"/>
    </row>
    <row r="78206" spans="1:1" x14ac:dyDescent="0.25">
      <c r="A78206" s="4"/>
    </row>
    <row r="78207" spans="1:1" x14ac:dyDescent="0.25">
      <c r="A78207" s="4"/>
    </row>
    <row r="78208" spans="1:1" x14ac:dyDescent="0.25">
      <c r="A78208" s="4"/>
    </row>
    <row r="78209" spans="1:1" x14ac:dyDescent="0.25">
      <c r="A78209" s="4"/>
    </row>
    <row r="78210" spans="1:1" x14ac:dyDescent="0.25">
      <c r="A78210" s="4"/>
    </row>
    <row r="78211" spans="1:1" x14ac:dyDescent="0.25">
      <c r="A78211" s="4"/>
    </row>
    <row r="78212" spans="1:1" x14ac:dyDescent="0.25">
      <c r="A78212" s="4"/>
    </row>
    <row r="78213" spans="1:1" x14ac:dyDescent="0.25">
      <c r="A78213" s="4"/>
    </row>
    <row r="78214" spans="1:1" x14ac:dyDescent="0.25">
      <c r="A78214" s="4"/>
    </row>
    <row r="78215" spans="1:1" x14ac:dyDescent="0.25">
      <c r="A78215" s="4"/>
    </row>
    <row r="78216" spans="1:1" x14ac:dyDescent="0.25">
      <c r="A78216" s="4"/>
    </row>
    <row r="78217" spans="1:1" x14ac:dyDescent="0.25">
      <c r="A78217" s="4"/>
    </row>
    <row r="78218" spans="1:1" x14ac:dyDescent="0.25">
      <c r="A78218" s="4"/>
    </row>
    <row r="78219" spans="1:1" x14ac:dyDescent="0.25">
      <c r="A78219" s="4"/>
    </row>
    <row r="78220" spans="1:1" x14ac:dyDescent="0.25">
      <c r="A78220" s="4"/>
    </row>
    <row r="78221" spans="1:1" x14ac:dyDescent="0.25">
      <c r="A78221" s="4"/>
    </row>
    <row r="78222" spans="1:1" x14ac:dyDescent="0.25">
      <c r="A78222" s="4"/>
    </row>
    <row r="78223" spans="1:1" x14ac:dyDescent="0.25">
      <c r="A78223" s="4"/>
    </row>
    <row r="78224" spans="1:1" x14ac:dyDescent="0.25">
      <c r="A78224" s="4"/>
    </row>
    <row r="78225" spans="1:1" x14ac:dyDescent="0.25">
      <c r="A78225" s="4"/>
    </row>
    <row r="78226" spans="1:1" x14ac:dyDescent="0.25">
      <c r="A78226" s="4"/>
    </row>
    <row r="78227" spans="1:1" x14ac:dyDescent="0.25">
      <c r="A78227" s="4"/>
    </row>
    <row r="78228" spans="1:1" x14ac:dyDescent="0.25">
      <c r="A78228" s="4"/>
    </row>
    <row r="78229" spans="1:1" x14ac:dyDescent="0.25">
      <c r="A78229" s="4"/>
    </row>
    <row r="78230" spans="1:1" x14ac:dyDescent="0.25">
      <c r="A78230" s="4"/>
    </row>
    <row r="78231" spans="1:1" x14ac:dyDescent="0.25">
      <c r="A78231" s="4"/>
    </row>
    <row r="78232" spans="1:1" x14ac:dyDescent="0.25">
      <c r="A78232" s="4"/>
    </row>
    <row r="78233" spans="1:1" x14ac:dyDescent="0.25">
      <c r="A78233" s="4"/>
    </row>
    <row r="78234" spans="1:1" x14ac:dyDescent="0.25">
      <c r="A78234" s="4"/>
    </row>
    <row r="78235" spans="1:1" x14ac:dyDescent="0.25">
      <c r="A78235" s="4"/>
    </row>
    <row r="78236" spans="1:1" x14ac:dyDescent="0.25">
      <c r="A78236" s="4"/>
    </row>
    <row r="78237" spans="1:1" x14ac:dyDescent="0.25">
      <c r="A78237" s="4"/>
    </row>
    <row r="78238" spans="1:1" x14ac:dyDescent="0.25">
      <c r="A78238" s="4"/>
    </row>
    <row r="78239" spans="1:1" x14ac:dyDescent="0.25">
      <c r="A78239" s="4"/>
    </row>
    <row r="78240" spans="1:1" x14ac:dyDescent="0.25">
      <c r="A78240" s="4"/>
    </row>
    <row r="78241" spans="1:1" x14ac:dyDescent="0.25">
      <c r="A78241" s="4"/>
    </row>
    <row r="78242" spans="1:1" x14ac:dyDescent="0.25">
      <c r="A78242" s="4"/>
    </row>
    <row r="78243" spans="1:1" x14ac:dyDescent="0.25">
      <c r="A78243" s="4"/>
    </row>
    <row r="78244" spans="1:1" x14ac:dyDescent="0.25">
      <c r="A78244" s="4"/>
    </row>
    <row r="78245" spans="1:1" x14ac:dyDescent="0.25">
      <c r="A78245" s="4"/>
    </row>
    <row r="78246" spans="1:1" x14ac:dyDescent="0.25">
      <c r="A78246" s="4"/>
    </row>
    <row r="78247" spans="1:1" x14ac:dyDescent="0.25">
      <c r="A78247" s="4"/>
    </row>
    <row r="78248" spans="1:1" x14ac:dyDescent="0.25">
      <c r="A78248" s="4"/>
    </row>
    <row r="78249" spans="1:1" x14ac:dyDescent="0.25">
      <c r="A78249" s="4"/>
    </row>
    <row r="78250" spans="1:1" x14ac:dyDescent="0.25">
      <c r="A78250" s="4"/>
    </row>
    <row r="78251" spans="1:1" x14ac:dyDescent="0.25">
      <c r="A78251" s="4"/>
    </row>
    <row r="78252" spans="1:1" x14ac:dyDescent="0.25">
      <c r="A78252" s="4"/>
    </row>
    <row r="78253" spans="1:1" x14ac:dyDescent="0.25">
      <c r="A78253" s="4"/>
    </row>
    <row r="78254" spans="1:1" x14ac:dyDescent="0.25">
      <c r="A78254" s="4"/>
    </row>
    <row r="78255" spans="1:1" x14ac:dyDescent="0.25">
      <c r="A78255" s="4"/>
    </row>
    <row r="78256" spans="1:1" x14ac:dyDescent="0.25">
      <c r="A78256" s="4"/>
    </row>
    <row r="78257" spans="1:1" x14ac:dyDescent="0.25">
      <c r="A78257" s="4"/>
    </row>
    <row r="78258" spans="1:1" x14ac:dyDescent="0.25">
      <c r="A78258" s="4"/>
    </row>
    <row r="78259" spans="1:1" x14ac:dyDescent="0.25">
      <c r="A78259" s="4"/>
    </row>
    <row r="78260" spans="1:1" x14ac:dyDescent="0.25">
      <c r="A78260" s="4"/>
    </row>
    <row r="78261" spans="1:1" x14ac:dyDescent="0.25">
      <c r="A78261" s="4"/>
    </row>
    <row r="78262" spans="1:1" x14ac:dyDescent="0.25">
      <c r="A78262" s="4"/>
    </row>
    <row r="78263" spans="1:1" x14ac:dyDescent="0.25">
      <c r="A78263" s="4"/>
    </row>
    <row r="78264" spans="1:1" x14ac:dyDescent="0.25">
      <c r="A78264" s="4"/>
    </row>
    <row r="78265" spans="1:1" x14ac:dyDescent="0.25">
      <c r="A78265" s="4"/>
    </row>
    <row r="78266" spans="1:1" x14ac:dyDescent="0.25">
      <c r="A78266" s="4"/>
    </row>
    <row r="78267" spans="1:1" x14ac:dyDescent="0.25">
      <c r="A78267" s="4"/>
    </row>
    <row r="78268" spans="1:1" x14ac:dyDescent="0.25">
      <c r="A78268" s="4"/>
    </row>
    <row r="78269" spans="1:1" x14ac:dyDescent="0.25">
      <c r="A78269" s="4"/>
    </row>
    <row r="78270" spans="1:1" x14ac:dyDescent="0.25">
      <c r="A78270" s="4"/>
    </row>
    <row r="78271" spans="1:1" x14ac:dyDescent="0.25">
      <c r="A78271" s="4"/>
    </row>
    <row r="78272" spans="1:1" x14ac:dyDescent="0.25">
      <c r="A78272" s="4"/>
    </row>
    <row r="78273" spans="1:1" x14ac:dyDescent="0.25">
      <c r="A78273" s="4"/>
    </row>
    <row r="78274" spans="1:1" x14ac:dyDescent="0.25">
      <c r="A78274" s="4"/>
    </row>
    <row r="78275" spans="1:1" x14ac:dyDescent="0.25">
      <c r="A78275" s="4"/>
    </row>
    <row r="78276" spans="1:1" x14ac:dyDescent="0.25">
      <c r="A78276" s="4"/>
    </row>
    <row r="78277" spans="1:1" x14ac:dyDescent="0.25">
      <c r="A78277" s="4"/>
    </row>
    <row r="78278" spans="1:1" x14ac:dyDescent="0.25">
      <c r="A78278" s="4"/>
    </row>
    <row r="78279" spans="1:1" x14ac:dyDescent="0.25">
      <c r="A78279" s="4"/>
    </row>
    <row r="78280" spans="1:1" x14ac:dyDescent="0.25">
      <c r="A78280" s="4"/>
    </row>
    <row r="78281" spans="1:1" x14ac:dyDescent="0.25">
      <c r="A78281" s="4"/>
    </row>
    <row r="78282" spans="1:1" x14ac:dyDescent="0.25">
      <c r="A78282" s="4"/>
    </row>
    <row r="78283" spans="1:1" x14ac:dyDescent="0.25">
      <c r="A78283" s="4"/>
    </row>
    <row r="78284" spans="1:1" x14ac:dyDescent="0.25">
      <c r="A78284" s="4"/>
    </row>
    <row r="78285" spans="1:1" x14ac:dyDescent="0.25">
      <c r="A78285" s="4"/>
    </row>
    <row r="78286" spans="1:1" x14ac:dyDescent="0.25">
      <c r="A78286" s="4"/>
    </row>
    <row r="78287" spans="1:1" x14ac:dyDescent="0.25">
      <c r="A78287" s="4"/>
    </row>
    <row r="78288" spans="1:1" x14ac:dyDescent="0.25">
      <c r="A78288" s="4"/>
    </row>
    <row r="78289" spans="1:1" x14ac:dyDescent="0.25">
      <c r="A78289" s="4"/>
    </row>
    <row r="78290" spans="1:1" x14ac:dyDescent="0.25">
      <c r="A78290" s="4"/>
    </row>
    <row r="78291" spans="1:1" x14ac:dyDescent="0.25">
      <c r="A78291" s="4"/>
    </row>
    <row r="78292" spans="1:1" x14ac:dyDescent="0.25">
      <c r="A78292" s="4"/>
    </row>
    <row r="78293" spans="1:1" x14ac:dyDescent="0.25">
      <c r="A78293" s="4"/>
    </row>
    <row r="78294" spans="1:1" x14ac:dyDescent="0.25">
      <c r="A78294" s="4"/>
    </row>
    <row r="78295" spans="1:1" x14ac:dyDescent="0.25">
      <c r="A78295" s="4"/>
    </row>
    <row r="78296" spans="1:1" x14ac:dyDescent="0.25">
      <c r="A78296" s="4"/>
    </row>
    <row r="78297" spans="1:1" x14ac:dyDescent="0.25">
      <c r="A78297" s="4"/>
    </row>
    <row r="78298" spans="1:1" x14ac:dyDescent="0.25">
      <c r="A78298" s="4"/>
    </row>
    <row r="78299" spans="1:1" x14ac:dyDescent="0.25">
      <c r="A78299" s="4"/>
    </row>
    <row r="78300" spans="1:1" x14ac:dyDescent="0.25">
      <c r="A78300" s="4"/>
    </row>
    <row r="78301" spans="1:1" x14ac:dyDescent="0.25">
      <c r="A78301" s="4"/>
    </row>
    <row r="78302" spans="1:1" x14ac:dyDescent="0.25">
      <c r="A78302" s="4"/>
    </row>
    <row r="78303" spans="1:1" x14ac:dyDescent="0.25">
      <c r="A78303" s="4"/>
    </row>
    <row r="78304" spans="1:1" x14ac:dyDescent="0.25">
      <c r="A78304" s="4"/>
    </row>
    <row r="78305" spans="1:1" x14ac:dyDescent="0.25">
      <c r="A78305" s="4"/>
    </row>
    <row r="78306" spans="1:1" x14ac:dyDescent="0.25">
      <c r="A78306" s="4"/>
    </row>
    <row r="78307" spans="1:1" x14ac:dyDescent="0.25">
      <c r="A78307" s="4"/>
    </row>
    <row r="78308" spans="1:1" x14ac:dyDescent="0.25">
      <c r="A78308" s="4"/>
    </row>
    <row r="78309" spans="1:1" x14ac:dyDescent="0.25">
      <c r="A78309" s="4"/>
    </row>
    <row r="78310" spans="1:1" x14ac:dyDescent="0.25">
      <c r="A78310" s="4"/>
    </row>
    <row r="78311" spans="1:1" x14ac:dyDescent="0.25">
      <c r="A78311" s="4"/>
    </row>
    <row r="78312" spans="1:1" x14ac:dyDescent="0.25">
      <c r="A78312" s="4"/>
    </row>
    <row r="78313" spans="1:1" x14ac:dyDescent="0.25">
      <c r="A78313" s="4"/>
    </row>
    <row r="78314" spans="1:1" x14ac:dyDescent="0.25">
      <c r="A78314" s="4"/>
    </row>
    <row r="78315" spans="1:1" x14ac:dyDescent="0.25">
      <c r="A78315" s="4"/>
    </row>
    <row r="78316" spans="1:1" x14ac:dyDescent="0.25">
      <c r="A78316" s="4"/>
    </row>
    <row r="78317" spans="1:1" x14ac:dyDescent="0.25">
      <c r="A78317" s="4"/>
    </row>
    <row r="78318" spans="1:1" x14ac:dyDescent="0.25">
      <c r="A78318" s="4"/>
    </row>
    <row r="78319" spans="1:1" x14ac:dyDescent="0.25">
      <c r="A78319" s="4"/>
    </row>
    <row r="78320" spans="1:1" x14ac:dyDescent="0.25">
      <c r="A78320" s="4"/>
    </row>
    <row r="78321" spans="1:1" x14ac:dyDescent="0.25">
      <c r="A78321" s="4"/>
    </row>
    <row r="78322" spans="1:1" x14ac:dyDescent="0.25">
      <c r="A78322" s="4"/>
    </row>
    <row r="78323" spans="1:1" x14ac:dyDescent="0.25">
      <c r="A78323" s="4"/>
    </row>
    <row r="78324" spans="1:1" x14ac:dyDescent="0.25">
      <c r="A78324" s="4"/>
    </row>
    <row r="78325" spans="1:1" x14ac:dyDescent="0.25">
      <c r="A78325" s="4"/>
    </row>
    <row r="78326" spans="1:1" x14ac:dyDescent="0.25">
      <c r="A78326" s="4"/>
    </row>
    <row r="78327" spans="1:1" x14ac:dyDescent="0.25">
      <c r="A78327" s="4"/>
    </row>
    <row r="78328" spans="1:1" x14ac:dyDescent="0.25">
      <c r="A78328" s="4"/>
    </row>
    <row r="78329" spans="1:1" x14ac:dyDescent="0.25">
      <c r="A78329" s="4"/>
    </row>
    <row r="78330" spans="1:1" x14ac:dyDescent="0.25">
      <c r="A78330" s="4"/>
    </row>
    <row r="78331" spans="1:1" x14ac:dyDescent="0.25">
      <c r="A78331" s="4"/>
    </row>
    <row r="78332" spans="1:1" x14ac:dyDescent="0.25">
      <c r="A78332" s="4"/>
    </row>
    <row r="78333" spans="1:1" x14ac:dyDescent="0.25">
      <c r="A78333" s="4"/>
    </row>
    <row r="78334" spans="1:1" x14ac:dyDescent="0.25">
      <c r="A78334" s="4"/>
    </row>
    <row r="78335" spans="1:1" x14ac:dyDescent="0.25">
      <c r="A78335" s="4"/>
    </row>
    <row r="78336" spans="1:1" x14ac:dyDescent="0.25">
      <c r="A78336" s="4"/>
    </row>
    <row r="78337" spans="1:1" x14ac:dyDescent="0.25">
      <c r="A78337" s="4"/>
    </row>
    <row r="78338" spans="1:1" x14ac:dyDescent="0.25">
      <c r="A78338" s="4"/>
    </row>
    <row r="78339" spans="1:1" x14ac:dyDescent="0.25">
      <c r="A78339" s="4"/>
    </row>
    <row r="78340" spans="1:1" x14ac:dyDescent="0.25">
      <c r="A78340" s="4"/>
    </row>
    <row r="78341" spans="1:1" x14ac:dyDescent="0.25">
      <c r="A78341" s="4"/>
    </row>
    <row r="78342" spans="1:1" x14ac:dyDescent="0.25">
      <c r="A78342" s="4"/>
    </row>
    <row r="78343" spans="1:1" x14ac:dyDescent="0.25">
      <c r="A78343" s="4"/>
    </row>
    <row r="78344" spans="1:1" x14ac:dyDescent="0.25">
      <c r="A78344" s="4"/>
    </row>
    <row r="78345" spans="1:1" x14ac:dyDescent="0.25">
      <c r="A78345" s="4"/>
    </row>
    <row r="78346" spans="1:1" x14ac:dyDescent="0.25">
      <c r="A78346" s="4"/>
    </row>
    <row r="78347" spans="1:1" x14ac:dyDescent="0.25">
      <c r="A78347" s="4"/>
    </row>
    <row r="78348" spans="1:1" x14ac:dyDescent="0.25">
      <c r="A78348" s="4"/>
    </row>
    <row r="78349" spans="1:1" x14ac:dyDescent="0.25">
      <c r="A78349" s="4"/>
    </row>
    <row r="78350" spans="1:1" x14ac:dyDescent="0.25">
      <c r="A78350" s="4"/>
    </row>
    <row r="78351" spans="1:1" x14ac:dyDescent="0.25">
      <c r="A78351" s="4"/>
    </row>
    <row r="78352" spans="1:1" x14ac:dyDescent="0.25">
      <c r="A78352" s="4"/>
    </row>
    <row r="78353" spans="1:1" x14ac:dyDescent="0.25">
      <c r="A78353" s="4"/>
    </row>
    <row r="78354" spans="1:1" x14ac:dyDescent="0.25">
      <c r="A78354" s="4"/>
    </row>
    <row r="78355" spans="1:1" x14ac:dyDescent="0.25">
      <c r="A78355" s="4"/>
    </row>
    <row r="78356" spans="1:1" x14ac:dyDescent="0.25">
      <c r="A78356" s="4"/>
    </row>
    <row r="78357" spans="1:1" x14ac:dyDescent="0.25">
      <c r="A78357" s="4"/>
    </row>
    <row r="78358" spans="1:1" x14ac:dyDescent="0.25">
      <c r="A78358" s="4"/>
    </row>
    <row r="78359" spans="1:1" x14ac:dyDescent="0.25">
      <c r="A78359" s="4"/>
    </row>
    <row r="78360" spans="1:1" x14ac:dyDescent="0.25">
      <c r="A78360" s="4"/>
    </row>
    <row r="78361" spans="1:1" x14ac:dyDescent="0.25">
      <c r="A78361" s="4"/>
    </row>
    <row r="78362" spans="1:1" x14ac:dyDescent="0.25">
      <c r="A78362" s="4"/>
    </row>
    <row r="78363" spans="1:1" x14ac:dyDescent="0.25">
      <c r="A78363" s="4"/>
    </row>
    <row r="78364" spans="1:1" x14ac:dyDescent="0.25">
      <c r="A78364" s="4"/>
    </row>
    <row r="78365" spans="1:1" x14ac:dyDescent="0.25">
      <c r="A78365" s="4"/>
    </row>
    <row r="78366" spans="1:1" x14ac:dyDescent="0.25">
      <c r="A78366" s="4"/>
    </row>
    <row r="78367" spans="1:1" x14ac:dyDescent="0.25">
      <c r="A78367" s="4"/>
    </row>
    <row r="78368" spans="1:1" x14ac:dyDescent="0.25">
      <c r="A78368" s="4"/>
    </row>
    <row r="78369" spans="1:1" x14ac:dyDescent="0.25">
      <c r="A78369" s="4"/>
    </row>
    <row r="78370" spans="1:1" x14ac:dyDescent="0.25">
      <c r="A78370" s="4"/>
    </row>
    <row r="78371" spans="1:1" x14ac:dyDescent="0.25">
      <c r="A78371" s="4"/>
    </row>
    <row r="78372" spans="1:1" x14ac:dyDescent="0.25">
      <c r="A78372" s="4"/>
    </row>
    <row r="78373" spans="1:1" x14ac:dyDescent="0.25">
      <c r="A78373" s="4"/>
    </row>
    <row r="78374" spans="1:1" x14ac:dyDescent="0.25">
      <c r="A78374" s="4"/>
    </row>
    <row r="78375" spans="1:1" x14ac:dyDescent="0.25">
      <c r="A78375" s="4"/>
    </row>
    <row r="78376" spans="1:1" x14ac:dyDescent="0.25">
      <c r="A78376" s="4"/>
    </row>
    <row r="78377" spans="1:1" x14ac:dyDescent="0.25">
      <c r="A78377" s="4"/>
    </row>
    <row r="78378" spans="1:1" x14ac:dyDescent="0.25">
      <c r="A78378" s="4"/>
    </row>
    <row r="78379" spans="1:1" x14ac:dyDescent="0.25">
      <c r="A78379" s="4"/>
    </row>
    <row r="78380" spans="1:1" x14ac:dyDescent="0.25">
      <c r="A78380" s="4"/>
    </row>
    <row r="78381" spans="1:1" x14ac:dyDescent="0.25">
      <c r="A78381" s="4"/>
    </row>
    <row r="78382" spans="1:1" x14ac:dyDescent="0.25">
      <c r="A78382" s="4"/>
    </row>
    <row r="78383" spans="1:1" x14ac:dyDescent="0.25">
      <c r="A78383" s="4"/>
    </row>
    <row r="78384" spans="1:1" x14ac:dyDescent="0.25">
      <c r="A78384" s="4"/>
    </row>
    <row r="78385" spans="1:1" x14ac:dyDescent="0.25">
      <c r="A78385" s="4"/>
    </row>
    <row r="78386" spans="1:1" x14ac:dyDescent="0.25">
      <c r="A78386" s="4"/>
    </row>
    <row r="78387" spans="1:1" x14ac:dyDescent="0.25">
      <c r="A78387" s="4"/>
    </row>
    <row r="78388" spans="1:1" x14ac:dyDescent="0.25">
      <c r="A78388" s="4"/>
    </row>
    <row r="78389" spans="1:1" x14ac:dyDescent="0.25">
      <c r="A78389" s="4"/>
    </row>
    <row r="78390" spans="1:1" x14ac:dyDescent="0.25">
      <c r="A78390" s="4"/>
    </row>
    <row r="78391" spans="1:1" x14ac:dyDescent="0.25">
      <c r="A78391" s="4"/>
    </row>
    <row r="78392" spans="1:1" x14ac:dyDescent="0.25">
      <c r="A78392" s="4"/>
    </row>
    <row r="78393" spans="1:1" x14ac:dyDescent="0.25">
      <c r="A78393" s="4"/>
    </row>
    <row r="78394" spans="1:1" x14ac:dyDescent="0.25">
      <c r="A78394" s="4"/>
    </row>
    <row r="78395" spans="1:1" x14ac:dyDescent="0.25">
      <c r="A78395" s="4"/>
    </row>
    <row r="78396" spans="1:1" x14ac:dyDescent="0.25">
      <c r="A78396" s="4"/>
    </row>
    <row r="78397" spans="1:1" x14ac:dyDescent="0.25">
      <c r="A78397" s="4"/>
    </row>
    <row r="78398" spans="1:1" x14ac:dyDescent="0.25">
      <c r="A78398" s="4"/>
    </row>
    <row r="78399" spans="1:1" x14ac:dyDescent="0.25">
      <c r="A78399" s="4"/>
    </row>
    <row r="78400" spans="1:1" x14ac:dyDescent="0.25">
      <c r="A78400" s="4"/>
    </row>
    <row r="78401" spans="1:1" x14ac:dyDescent="0.25">
      <c r="A78401" s="4"/>
    </row>
    <row r="78402" spans="1:1" x14ac:dyDescent="0.25">
      <c r="A78402" s="4"/>
    </row>
    <row r="78403" spans="1:1" x14ac:dyDescent="0.25">
      <c r="A78403" s="4"/>
    </row>
    <row r="78404" spans="1:1" x14ac:dyDescent="0.25">
      <c r="A78404" s="4"/>
    </row>
    <row r="78405" spans="1:1" x14ac:dyDescent="0.25">
      <c r="A78405" s="4"/>
    </row>
    <row r="78406" spans="1:1" x14ac:dyDescent="0.25">
      <c r="A78406" s="4"/>
    </row>
    <row r="78407" spans="1:1" x14ac:dyDescent="0.25">
      <c r="A78407" s="4"/>
    </row>
    <row r="78408" spans="1:1" x14ac:dyDescent="0.25">
      <c r="A78408" s="4"/>
    </row>
    <row r="78409" spans="1:1" x14ac:dyDescent="0.25">
      <c r="A78409" s="4"/>
    </row>
    <row r="78410" spans="1:1" x14ac:dyDescent="0.25">
      <c r="A78410" s="4"/>
    </row>
    <row r="78411" spans="1:1" x14ac:dyDescent="0.25">
      <c r="A78411" s="4"/>
    </row>
    <row r="78412" spans="1:1" x14ac:dyDescent="0.25">
      <c r="A78412" s="4"/>
    </row>
    <row r="78413" spans="1:1" x14ac:dyDescent="0.25">
      <c r="A78413" s="4"/>
    </row>
    <row r="78414" spans="1:1" x14ac:dyDescent="0.25">
      <c r="A78414" s="4"/>
    </row>
    <row r="78415" spans="1:1" x14ac:dyDescent="0.25">
      <c r="A78415" s="4"/>
    </row>
    <row r="78416" spans="1:1" x14ac:dyDescent="0.25">
      <c r="A78416" s="4"/>
    </row>
    <row r="78417" spans="1:1" x14ac:dyDescent="0.25">
      <c r="A78417" s="4"/>
    </row>
    <row r="78418" spans="1:1" x14ac:dyDescent="0.25">
      <c r="A78418" s="4"/>
    </row>
    <row r="78419" spans="1:1" x14ac:dyDescent="0.25">
      <c r="A78419" s="4"/>
    </row>
    <row r="78420" spans="1:1" x14ac:dyDescent="0.25">
      <c r="A78420" s="4"/>
    </row>
    <row r="78421" spans="1:1" x14ac:dyDescent="0.25">
      <c r="A78421" s="4"/>
    </row>
    <row r="78422" spans="1:1" x14ac:dyDescent="0.25">
      <c r="A78422" s="4"/>
    </row>
    <row r="78423" spans="1:1" x14ac:dyDescent="0.25">
      <c r="A78423" s="4"/>
    </row>
    <row r="78424" spans="1:1" x14ac:dyDescent="0.25">
      <c r="A78424" s="4"/>
    </row>
    <row r="78425" spans="1:1" x14ac:dyDescent="0.25">
      <c r="A78425" s="4"/>
    </row>
    <row r="78426" spans="1:1" x14ac:dyDescent="0.25">
      <c r="A78426" s="4"/>
    </row>
    <row r="78427" spans="1:1" x14ac:dyDescent="0.25">
      <c r="A78427" s="4"/>
    </row>
    <row r="78428" spans="1:1" x14ac:dyDescent="0.25">
      <c r="A78428" s="4"/>
    </row>
    <row r="78429" spans="1:1" x14ac:dyDescent="0.25">
      <c r="A78429" s="4"/>
    </row>
    <row r="78430" spans="1:1" x14ac:dyDescent="0.25">
      <c r="A78430" s="4"/>
    </row>
    <row r="78431" spans="1:1" x14ac:dyDescent="0.25">
      <c r="A78431" s="4"/>
    </row>
    <row r="78432" spans="1:1" x14ac:dyDescent="0.25">
      <c r="A78432" s="4"/>
    </row>
    <row r="78433" spans="1:1" x14ac:dyDescent="0.25">
      <c r="A78433" s="4"/>
    </row>
    <row r="78434" spans="1:1" x14ac:dyDescent="0.25">
      <c r="A78434" s="4"/>
    </row>
    <row r="78435" spans="1:1" x14ac:dyDescent="0.25">
      <c r="A78435" s="4"/>
    </row>
    <row r="78436" spans="1:1" x14ac:dyDescent="0.25">
      <c r="A78436" s="4"/>
    </row>
    <row r="78437" spans="1:1" x14ac:dyDescent="0.25">
      <c r="A78437" s="4"/>
    </row>
    <row r="78438" spans="1:1" x14ac:dyDescent="0.25">
      <c r="A78438" s="4"/>
    </row>
    <row r="78439" spans="1:1" x14ac:dyDescent="0.25">
      <c r="A78439" s="4"/>
    </row>
    <row r="78440" spans="1:1" x14ac:dyDescent="0.25">
      <c r="A78440" s="4"/>
    </row>
    <row r="78441" spans="1:1" x14ac:dyDescent="0.25">
      <c r="A78441" s="4"/>
    </row>
    <row r="78442" spans="1:1" x14ac:dyDescent="0.25">
      <c r="A78442" s="4"/>
    </row>
    <row r="78443" spans="1:1" x14ac:dyDescent="0.25">
      <c r="A78443" s="4"/>
    </row>
    <row r="78444" spans="1:1" x14ac:dyDescent="0.25">
      <c r="A78444" s="4"/>
    </row>
    <row r="78445" spans="1:1" x14ac:dyDescent="0.25">
      <c r="A78445" s="4"/>
    </row>
    <row r="78446" spans="1:1" x14ac:dyDescent="0.25">
      <c r="A78446" s="4"/>
    </row>
    <row r="78447" spans="1:1" x14ac:dyDescent="0.25">
      <c r="A78447" s="4"/>
    </row>
    <row r="78448" spans="1:1" x14ac:dyDescent="0.25">
      <c r="A78448" s="4"/>
    </row>
    <row r="78449" spans="1:1" x14ac:dyDescent="0.25">
      <c r="A78449" s="4"/>
    </row>
    <row r="78450" spans="1:1" x14ac:dyDescent="0.25">
      <c r="A78450" s="4"/>
    </row>
    <row r="78451" spans="1:1" x14ac:dyDescent="0.25">
      <c r="A78451" s="4"/>
    </row>
    <row r="78452" spans="1:1" x14ac:dyDescent="0.25">
      <c r="A78452" s="4"/>
    </row>
    <row r="78453" spans="1:1" x14ac:dyDescent="0.25">
      <c r="A78453" s="4"/>
    </row>
    <row r="78454" spans="1:1" x14ac:dyDescent="0.25">
      <c r="A78454" s="4"/>
    </row>
    <row r="78455" spans="1:1" x14ac:dyDescent="0.25">
      <c r="A78455" s="4"/>
    </row>
    <row r="78456" spans="1:1" x14ac:dyDescent="0.25">
      <c r="A78456" s="4"/>
    </row>
    <row r="78457" spans="1:1" x14ac:dyDescent="0.25">
      <c r="A78457" s="4"/>
    </row>
    <row r="78458" spans="1:1" x14ac:dyDescent="0.25">
      <c r="A78458" s="4"/>
    </row>
    <row r="78459" spans="1:1" x14ac:dyDescent="0.25">
      <c r="A78459" s="4"/>
    </row>
    <row r="78460" spans="1:1" x14ac:dyDescent="0.25">
      <c r="A78460" s="4"/>
    </row>
    <row r="78461" spans="1:1" x14ac:dyDescent="0.25">
      <c r="A78461" s="4"/>
    </row>
    <row r="78462" spans="1:1" x14ac:dyDescent="0.25">
      <c r="A78462" s="4"/>
    </row>
    <row r="78463" spans="1:1" x14ac:dyDescent="0.25">
      <c r="A78463" s="4"/>
    </row>
    <row r="78464" spans="1:1" x14ac:dyDescent="0.25">
      <c r="A78464" s="4"/>
    </row>
    <row r="78465" spans="1:1" x14ac:dyDescent="0.25">
      <c r="A78465" s="4"/>
    </row>
    <row r="78466" spans="1:1" x14ac:dyDescent="0.25">
      <c r="A78466" s="4"/>
    </row>
    <row r="78467" spans="1:1" x14ac:dyDescent="0.25">
      <c r="A78467" s="4"/>
    </row>
    <row r="78468" spans="1:1" x14ac:dyDescent="0.25">
      <c r="A78468" s="4"/>
    </row>
    <row r="78469" spans="1:1" x14ac:dyDescent="0.25">
      <c r="A78469" s="4"/>
    </row>
    <row r="78470" spans="1:1" x14ac:dyDescent="0.25">
      <c r="A78470" s="4"/>
    </row>
    <row r="78471" spans="1:1" x14ac:dyDescent="0.25">
      <c r="A78471" s="4"/>
    </row>
    <row r="78472" spans="1:1" x14ac:dyDescent="0.25">
      <c r="A78472" s="4"/>
    </row>
    <row r="78473" spans="1:1" x14ac:dyDescent="0.25">
      <c r="A78473" s="4"/>
    </row>
    <row r="78474" spans="1:1" x14ac:dyDescent="0.25">
      <c r="A78474" s="4"/>
    </row>
    <row r="78475" spans="1:1" x14ac:dyDescent="0.25">
      <c r="A78475" s="4"/>
    </row>
    <row r="78476" spans="1:1" x14ac:dyDescent="0.25">
      <c r="A78476" s="4"/>
    </row>
    <row r="78477" spans="1:1" x14ac:dyDescent="0.25">
      <c r="A78477" s="4"/>
    </row>
    <row r="78478" spans="1:1" x14ac:dyDescent="0.25">
      <c r="A78478" s="4"/>
    </row>
    <row r="78479" spans="1:1" x14ac:dyDescent="0.25">
      <c r="A78479" s="4"/>
    </row>
    <row r="78480" spans="1:1" x14ac:dyDescent="0.25">
      <c r="A78480" s="4"/>
    </row>
    <row r="78481" spans="1:1" x14ac:dyDescent="0.25">
      <c r="A78481" s="4"/>
    </row>
    <row r="78482" spans="1:1" x14ac:dyDescent="0.25">
      <c r="A78482" s="4"/>
    </row>
    <row r="78483" spans="1:1" x14ac:dyDescent="0.25">
      <c r="A78483" s="4"/>
    </row>
    <row r="78484" spans="1:1" x14ac:dyDescent="0.25">
      <c r="A78484" s="4"/>
    </row>
    <row r="78485" spans="1:1" x14ac:dyDescent="0.25">
      <c r="A78485" s="4"/>
    </row>
    <row r="78486" spans="1:1" x14ac:dyDescent="0.25">
      <c r="A78486" s="4"/>
    </row>
    <row r="78487" spans="1:1" x14ac:dyDescent="0.25">
      <c r="A78487" s="4"/>
    </row>
    <row r="78488" spans="1:1" x14ac:dyDescent="0.25">
      <c r="A78488" s="4"/>
    </row>
    <row r="78489" spans="1:1" x14ac:dyDescent="0.25">
      <c r="A78489" s="4"/>
    </row>
    <row r="78490" spans="1:1" x14ac:dyDescent="0.25">
      <c r="A78490" s="4"/>
    </row>
    <row r="78491" spans="1:1" x14ac:dyDescent="0.25">
      <c r="A78491" s="4"/>
    </row>
    <row r="78492" spans="1:1" x14ac:dyDescent="0.25">
      <c r="A78492" s="4"/>
    </row>
    <row r="78493" spans="1:1" x14ac:dyDescent="0.25">
      <c r="A78493" s="4"/>
    </row>
    <row r="78494" spans="1:1" x14ac:dyDescent="0.25">
      <c r="A78494" s="4"/>
    </row>
    <row r="78495" spans="1:1" x14ac:dyDescent="0.25">
      <c r="A78495" s="4"/>
    </row>
    <row r="78496" spans="1:1" x14ac:dyDescent="0.25">
      <c r="A78496" s="4"/>
    </row>
    <row r="78497" spans="1:1" x14ac:dyDescent="0.25">
      <c r="A78497" s="4"/>
    </row>
    <row r="78498" spans="1:1" x14ac:dyDescent="0.25">
      <c r="A78498" s="4"/>
    </row>
    <row r="78499" spans="1:1" x14ac:dyDescent="0.25">
      <c r="A78499" s="4"/>
    </row>
    <row r="78500" spans="1:1" x14ac:dyDescent="0.25">
      <c r="A78500" s="4"/>
    </row>
    <row r="78501" spans="1:1" x14ac:dyDescent="0.25">
      <c r="A78501" s="4"/>
    </row>
    <row r="78502" spans="1:1" x14ac:dyDescent="0.25">
      <c r="A78502" s="4"/>
    </row>
    <row r="78503" spans="1:1" x14ac:dyDescent="0.25">
      <c r="A78503" s="4"/>
    </row>
    <row r="78504" spans="1:1" x14ac:dyDescent="0.25">
      <c r="A78504" s="4"/>
    </row>
    <row r="78505" spans="1:1" x14ac:dyDescent="0.25">
      <c r="A78505" s="4"/>
    </row>
    <row r="78506" spans="1:1" x14ac:dyDescent="0.25">
      <c r="A78506" s="4"/>
    </row>
    <row r="78507" spans="1:1" x14ac:dyDescent="0.25">
      <c r="A78507" s="4"/>
    </row>
    <row r="78508" spans="1:1" x14ac:dyDescent="0.25">
      <c r="A78508" s="4"/>
    </row>
    <row r="78509" spans="1:1" x14ac:dyDescent="0.25">
      <c r="A78509" s="4"/>
    </row>
    <row r="78510" spans="1:1" x14ac:dyDescent="0.25">
      <c r="A78510" s="4"/>
    </row>
    <row r="78511" spans="1:1" x14ac:dyDescent="0.25">
      <c r="A78511" s="4"/>
    </row>
    <row r="78512" spans="1:1" x14ac:dyDescent="0.25">
      <c r="A78512" s="4"/>
    </row>
    <row r="78513" spans="1:1" x14ac:dyDescent="0.25">
      <c r="A78513" s="4"/>
    </row>
    <row r="78514" spans="1:1" x14ac:dyDescent="0.25">
      <c r="A78514" s="4"/>
    </row>
    <row r="78515" spans="1:1" x14ac:dyDescent="0.25">
      <c r="A78515" s="4"/>
    </row>
    <row r="78516" spans="1:1" x14ac:dyDescent="0.25">
      <c r="A78516" s="4"/>
    </row>
    <row r="78517" spans="1:1" x14ac:dyDescent="0.25">
      <c r="A78517" s="4"/>
    </row>
    <row r="78518" spans="1:1" x14ac:dyDescent="0.25">
      <c r="A78518" s="4"/>
    </row>
    <row r="78519" spans="1:1" x14ac:dyDescent="0.25">
      <c r="A78519" s="4"/>
    </row>
    <row r="78520" spans="1:1" x14ac:dyDescent="0.25">
      <c r="A78520" s="4"/>
    </row>
    <row r="78521" spans="1:1" x14ac:dyDescent="0.25">
      <c r="A78521" s="4"/>
    </row>
    <row r="78522" spans="1:1" x14ac:dyDescent="0.25">
      <c r="A78522" s="4"/>
    </row>
    <row r="78523" spans="1:1" x14ac:dyDescent="0.25">
      <c r="A78523" s="4"/>
    </row>
    <row r="78524" spans="1:1" x14ac:dyDescent="0.25">
      <c r="A78524" s="4"/>
    </row>
    <row r="78525" spans="1:1" x14ac:dyDescent="0.25">
      <c r="A78525" s="4"/>
    </row>
    <row r="78526" spans="1:1" x14ac:dyDescent="0.25">
      <c r="A78526" s="4"/>
    </row>
    <row r="78527" spans="1:1" x14ac:dyDescent="0.25">
      <c r="A78527" s="4"/>
    </row>
    <row r="78528" spans="1:1" x14ac:dyDescent="0.25">
      <c r="A78528" s="4"/>
    </row>
    <row r="78529" spans="1:1" x14ac:dyDescent="0.25">
      <c r="A78529" s="4"/>
    </row>
    <row r="78530" spans="1:1" x14ac:dyDescent="0.25">
      <c r="A78530" s="4"/>
    </row>
    <row r="78531" spans="1:1" x14ac:dyDescent="0.25">
      <c r="A78531" s="4"/>
    </row>
    <row r="78532" spans="1:1" x14ac:dyDescent="0.25">
      <c r="A78532" s="4"/>
    </row>
    <row r="78533" spans="1:1" x14ac:dyDescent="0.25">
      <c r="A78533" s="4"/>
    </row>
    <row r="78534" spans="1:1" x14ac:dyDescent="0.25">
      <c r="A78534" s="4"/>
    </row>
    <row r="78535" spans="1:1" x14ac:dyDescent="0.25">
      <c r="A78535" s="4"/>
    </row>
    <row r="78536" spans="1:1" x14ac:dyDescent="0.25">
      <c r="A78536" s="4"/>
    </row>
    <row r="78537" spans="1:1" x14ac:dyDescent="0.25">
      <c r="A78537" s="4"/>
    </row>
    <row r="78538" spans="1:1" x14ac:dyDescent="0.25">
      <c r="A78538" s="4"/>
    </row>
    <row r="78539" spans="1:1" x14ac:dyDescent="0.25">
      <c r="A78539" s="4"/>
    </row>
    <row r="78540" spans="1:1" x14ac:dyDescent="0.25">
      <c r="A78540" s="4"/>
    </row>
    <row r="78541" spans="1:1" x14ac:dyDescent="0.25">
      <c r="A78541" s="4"/>
    </row>
    <row r="78542" spans="1:1" x14ac:dyDescent="0.25">
      <c r="A78542" s="4"/>
    </row>
    <row r="78543" spans="1:1" x14ac:dyDescent="0.25">
      <c r="A78543" s="4"/>
    </row>
    <row r="78544" spans="1:1" x14ac:dyDescent="0.25">
      <c r="A78544" s="4"/>
    </row>
    <row r="78545" spans="1:1" x14ac:dyDescent="0.25">
      <c r="A78545" s="4"/>
    </row>
    <row r="78546" spans="1:1" x14ac:dyDescent="0.25">
      <c r="A78546" s="4"/>
    </row>
    <row r="78547" spans="1:1" x14ac:dyDescent="0.25">
      <c r="A78547" s="4"/>
    </row>
    <row r="78548" spans="1:1" x14ac:dyDescent="0.25">
      <c r="A78548" s="4"/>
    </row>
    <row r="78549" spans="1:1" x14ac:dyDescent="0.25">
      <c r="A78549" s="4"/>
    </row>
    <row r="78550" spans="1:1" x14ac:dyDescent="0.25">
      <c r="A78550" s="4"/>
    </row>
    <row r="78551" spans="1:1" x14ac:dyDescent="0.25">
      <c r="A78551" s="4"/>
    </row>
    <row r="78552" spans="1:1" x14ac:dyDescent="0.25">
      <c r="A78552" s="4"/>
    </row>
    <row r="78553" spans="1:1" x14ac:dyDescent="0.25">
      <c r="A78553" s="4"/>
    </row>
    <row r="78554" spans="1:1" x14ac:dyDescent="0.25">
      <c r="A78554" s="4"/>
    </row>
    <row r="78555" spans="1:1" x14ac:dyDescent="0.25">
      <c r="A78555" s="4"/>
    </row>
    <row r="78556" spans="1:1" x14ac:dyDescent="0.25">
      <c r="A78556" s="4"/>
    </row>
    <row r="78557" spans="1:1" x14ac:dyDescent="0.25">
      <c r="A78557" s="4"/>
    </row>
    <row r="78558" spans="1:1" x14ac:dyDescent="0.25">
      <c r="A78558" s="4"/>
    </row>
    <row r="78559" spans="1:1" x14ac:dyDescent="0.25">
      <c r="A78559" s="4"/>
    </row>
    <row r="78560" spans="1:1" x14ac:dyDescent="0.25">
      <c r="A78560" s="4"/>
    </row>
    <row r="78561" spans="1:1" x14ac:dyDescent="0.25">
      <c r="A78561" s="4"/>
    </row>
    <row r="78562" spans="1:1" x14ac:dyDescent="0.25">
      <c r="A78562" s="4"/>
    </row>
    <row r="78563" spans="1:1" x14ac:dyDescent="0.25">
      <c r="A78563" s="4"/>
    </row>
    <row r="78564" spans="1:1" x14ac:dyDescent="0.25">
      <c r="A78564" s="4"/>
    </row>
    <row r="78565" spans="1:1" x14ac:dyDescent="0.25">
      <c r="A78565" s="4"/>
    </row>
    <row r="78566" spans="1:1" x14ac:dyDescent="0.25">
      <c r="A78566" s="4"/>
    </row>
    <row r="78567" spans="1:1" x14ac:dyDescent="0.25">
      <c r="A78567" s="4"/>
    </row>
    <row r="78568" spans="1:1" x14ac:dyDescent="0.25">
      <c r="A78568" s="4"/>
    </row>
    <row r="78569" spans="1:1" x14ac:dyDescent="0.25">
      <c r="A78569" s="4"/>
    </row>
    <row r="78570" spans="1:1" x14ac:dyDescent="0.25">
      <c r="A78570" s="4"/>
    </row>
    <row r="78571" spans="1:1" x14ac:dyDescent="0.25">
      <c r="A78571" s="4"/>
    </row>
    <row r="78572" spans="1:1" x14ac:dyDescent="0.25">
      <c r="A78572" s="4"/>
    </row>
    <row r="78573" spans="1:1" x14ac:dyDescent="0.25">
      <c r="A78573" s="4"/>
    </row>
    <row r="78574" spans="1:1" x14ac:dyDescent="0.25">
      <c r="A78574" s="4"/>
    </row>
    <row r="78575" spans="1:1" x14ac:dyDescent="0.25">
      <c r="A78575" s="4"/>
    </row>
    <row r="78576" spans="1:1" x14ac:dyDescent="0.25">
      <c r="A78576" s="4"/>
    </row>
    <row r="78577" spans="1:1" x14ac:dyDescent="0.25">
      <c r="A78577" s="4"/>
    </row>
    <row r="78578" spans="1:1" x14ac:dyDescent="0.25">
      <c r="A78578" s="4"/>
    </row>
    <row r="78579" spans="1:1" x14ac:dyDescent="0.25">
      <c r="A78579" s="4"/>
    </row>
    <row r="78580" spans="1:1" x14ac:dyDescent="0.25">
      <c r="A78580" s="4"/>
    </row>
    <row r="78581" spans="1:1" x14ac:dyDescent="0.25">
      <c r="A78581" s="4"/>
    </row>
    <row r="78582" spans="1:1" x14ac:dyDescent="0.25">
      <c r="A78582" s="4"/>
    </row>
    <row r="78583" spans="1:1" x14ac:dyDescent="0.25">
      <c r="A78583" s="4"/>
    </row>
    <row r="78584" spans="1:1" x14ac:dyDescent="0.25">
      <c r="A78584" s="4"/>
    </row>
    <row r="78585" spans="1:1" x14ac:dyDescent="0.25">
      <c r="A78585" s="4"/>
    </row>
    <row r="78586" spans="1:1" x14ac:dyDescent="0.25">
      <c r="A78586" s="4"/>
    </row>
    <row r="78587" spans="1:1" x14ac:dyDescent="0.25">
      <c r="A78587" s="4"/>
    </row>
    <row r="78588" spans="1:1" x14ac:dyDescent="0.25">
      <c r="A78588" s="4"/>
    </row>
    <row r="78589" spans="1:1" x14ac:dyDescent="0.25">
      <c r="A78589" s="4"/>
    </row>
    <row r="78590" spans="1:1" x14ac:dyDescent="0.25">
      <c r="A78590" s="4"/>
    </row>
    <row r="78591" spans="1:1" x14ac:dyDescent="0.25">
      <c r="A78591" s="4"/>
    </row>
    <row r="78592" spans="1:1" x14ac:dyDescent="0.25">
      <c r="A78592" s="4"/>
    </row>
    <row r="78593" spans="1:1" x14ac:dyDescent="0.25">
      <c r="A78593" s="4"/>
    </row>
    <row r="78594" spans="1:1" x14ac:dyDescent="0.25">
      <c r="A78594" s="4"/>
    </row>
    <row r="78595" spans="1:1" x14ac:dyDescent="0.25">
      <c r="A78595" s="4"/>
    </row>
    <row r="78596" spans="1:1" x14ac:dyDescent="0.25">
      <c r="A78596" s="4"/>
    </row>
    <row r="78597" spans="1:1" x14ac:dyDescent="0.25">
      <c r="A78597" s="4"/>
    </row>
    <row r="78598" spans="1:1" x14ac:dyDescent="0.25">
      <c r="A78598" s="4"/>
    </row>
    <row r="78599" spans="1:1" x14ac:dyDescent="0.25">
      <c r="A78599" s="4"/>
    </row>
    <row r="78600" spans="1:1" x14ac:dyDescent="0.25">
      <c r="A78600" s="4"/>
    </row>
    <row r="78601" spans="1:1" x14ac:dyDescent="0.25">
      <c r="A78601" s="4"/>
    </row>
    <row r="78602" spans="1:1" x14ac:dyDescent="0.25">
      <c r="A78602" s="4"/>
    </row>
    <row r="78603" spans="1:1" x14ac:dyDescent="0.25">
      <c r="A78603" s="4"/>
    </row>
    <row r="78604" spans="1:1" x14ac:dyDescent="0.25">
      <c r="A78604" s="4"/>
    </row>
    <row r="78605" spans="1:1" x14ac:dyDescent="0.25">
      <c r="A78605" s="4"/>
    </row>
    <row r="78606" spans="1:1" x14ac:dyDescent="0.25">
      <c r="A78606" s="4"/>
    </row>
    <row r="78607" spans="1:1" x14ac:dyDescent="0.25">
      <c r="A78607" s="4"/>
    </row>
    <row r="78608" spans="1:1" x14ac:dyDescent="0.25">
      <c r="A78608" s="4"/>
    </row>
    <row r="78609" spans="1:1" x14ac:dyDescent="0.25">
      <c r="A78609" s="4"/>
    </row>
    <row r="78610" spans="1:1" x14ac:dyDescent="0.25">
      <c r="A78610" s="4"/>
    </row>
    <row r="78611" spans="1:1" x14ac:dyDescent="0.25">
      <c r="A78611" s="4"/>
    </row>
    <row r="78612" spans="1:1" x14ac:dyDescent="0.25">
      <c r="A78612" s="4"/>
    </row>
    <row r="78613" spans="1:1" x14ac:dyDescent="0.25">
      <c r="A78613" s="4"/>
    </row>
    <row r="78614" spans="1:1" x14ac:dyDescent="0.25">
      <c r="A78614" s="4"/>
    </row>
    <row r="78615" spans="1:1" x14ac:dyDescent="0.25">
      <c r="A78615" s="4"/>
    </row>
    <row r="78616" spans="1:1" x14ac:dyDescent="0.25">
      <c r="A78616" s="4"/>
    </row>
    <row r="78617" spans="1:1" x14ac:dyDescent="0.25">
      <c r="A78617" s="4"/>
    </row>
    <row r="78618" spans="1:1" x14ac:dyDescent="0.25">
      <c r="A78618" s="4"/>
    </row>
    <row r="78619" spans="1:1" x14ac:dyDescent="0.25">
      <c r="A78619" s="4"/>
    </row>
    <row r="78620" spans="1:1" x14ac:dyDescent="0.25">
      <c r="A78620" s="4"/>
    </row>
    <row r="78621" spans="1:1" x14ac:dyDescent="0.25">
      <c r="A78621" s="4"/>
    </row>
    <row r="78622" spans="1:1" x14ac:dyDescent="0.25">
      <c r="A78622" s="4"/>
    </row>
    <row r="78623" spans="1:1" x14ac:dyDescent="0.25">
      <c r="A78623" s="4"/>
    </row>
    <row r="78624" spans="1:1" x14ac:dyDescent="0.25">
      <c r="A78624" s="4"/>
    </row>
    <row r="78625" spans="1:1" x14ac:dyDescent="0.25">
      <c r="A78625" s="4"/>
    </row>
    <row r="78626" spans="1:1" x14ac:dyDescent="0.25">
      <c r="A78626" s="4"/>
    </row>
    <row r="78627" spans="1:1" x14ac:dyDescent="0.25">
      <c r="A78627" s="4"/>
    </row>
    <row r="78628" spans="1:1" x14ac:dyDescent="0.25">
      <c r="A78628" s="4"/>
    </row>
    <row r="78629" spans="1:1" x14ac:dyDescent="0.25">
      <c r="A78629" s="4"/>
    </row>
    <row r="78630" spans="1:1" x14ac:dyDescent="0.25">
      <c r="A78630" s="4"/>
    </row>
    <row r="78631" spans="1:1" x14ac:dyDescent="0.25">
      <c r="A78631" s="4"/>
    </row>
    <row r="78632" spans="1:1" x14ac:dyDescent="0.25">
      <c r="A78632" s="4"/>
    </row>
    <row r="78633" spans="1:1" x14ac:dyDescent="0.25">
      <c r="A78633" s="4"/>
    </row>
    <row r="78634" spans="1:1" x14ac:dyDescent="0.25">
      <c r="A78634" s="4"/>
    </row>
    <row r="78635" spans="1:1" x14ac:dyDescent="0.25">
      <c r="A78635" s="4"/>
    </row>
    <row r="78636" spans="1:1" x14ac:dyDescent="0.25">
      <c r="A78636" s="4"/>
    </row>
    <row r="78637" spans="1:1" x14ac:dyDescent="0.25">
      <c r="A78637" s="4"/>
    </row>
    <row r="78638" spans="1:1" x14ac:dyDescent="0.25">
      <c r="A78638" s="4"/>
    </row>
    <row r="78639" spans="1:1" x14ac:dyDescent="0.25">
      <c r="A78639" s="4"/>
    </row>
    <row r="78640" spans="1:1" x14ac:dyDescent="0.25">
      <c r="A78640" s="4"/>
    </row>
    <row r="78641" spans="1:1" x14ac:dyDescent="0.25">
      <c r="A78641" s="4"/>
    </row>
    <row r="78642" spans="1:1" x14ac:dyDescent="0.25">
      <c r="A78642" s="4"/>
    </row>
    <row r="78643" spans="1:1" x14ac:dyDescent="0.25">
      <c r="A78643" s="4"/>
    </row>
    <row r="78644" spans="1:1" x14ac:dyDescent="0.25">
      <c r="A78644" s="4"/>
    </row>
    <row r="78645" spans="1:1" x14ac:dyDescent="0.25">
      <c r="A78645" s="4"/>
    </row>
    <row r="78646" spans="1:1" x14ac:dyDescent="0.25">
      <c r="A78646" s="4"/>
    </row>
    <row r="78647" spans="1:1" x14ac:dyDescent="0.25">
      <c r="A78647" s="4"/>
    </row>
    <row r="78648" spans="1:1" x14ac:dyDescent="0.25">
      <c r="A78648" s="4"/>
    </row>
    <row r="78649" spans="1:1" x14ac:dyDescent="0.25">
      <c r="A78649" s="4"/>
    </row>
    <row r="78650" spans="1:1" x14ac:dyDescent="0.25">
      <c r="A78650" s="4"/>
    </row>
    <row r="78651" spans="1:1" x14ac:dyDescent="0.25">
      <c r="A78651" s="4"/>
    </row>
    <row r="78652" spans="1:1" x14ac:dyDescent="0.25">
      <c r="A78652" s="4"/>
    </row>
    <row r="78653" spans="1:1" x14ac:dyDescent="0.25">
      <c r="A78653" s="4"/>
    </row>
    <row r="78654" spans="1:1" x14ac:dyDescent="0.25">
      <c r="A78654" s="4"/>
    </row>
    <row r="78655" spans="1:1" x14ac:dyDescent="0.25">
      <c r="A78655" s="4"/>
    </row>
    <row r="78656" spans="1:1" x14ac:dyDescent="0.25">
      <c r="A78656" s="4"/>
    </row>
    <row r="78657" spans="1:1" x14ac:dyDescent="0.25">
      <c r="A78657" s="4"/>
    </row>
    <row r="78658" spans="1:1" x14ac:dyDescent="0.25">
      <c r="A78658" s="4"/>
    </row>
    <row r="78659" spans="1:1" x14ac:dyDescent="0.25">
      <c r="A78659" s="4"/>
    </row>
    <row r="78660" spans="1:1" x14ac:dyDescent="0.25">
      <c r="A78660" s="4"/>
    </row>
    <row r="78661" spans="1:1" x14ac:dyDescent="0.25">
      <c r="A78661" s="4"/>
    </row>
    <row r="78662" spans="1:1" x14ac:dyDescent="0.25">
      <c r="A78662" s="4"/>
    </row>
    <row r="78663" spans="1:1" x14ac:dyDescent="0.25">
      <c r="A78663" s="4"/>
    </row>
    <row r="78664" spans="1:1" x14ac:dyDescent="0.25">
      <c r="A78664" s="4"/>
    </row>
    <row r="78665" spans="1:1" x14ac:dyDescent="0.25">
      <c r="A78665" s="4"/>
    </row>
    <row r="78666" spans="1:1" x14ac:dyDescent="0.25">
      <c r="A78666" s="4"/>
    </row>
    <row r="78667" spans="1:1" x14ac:dyDescent="0.25">
      <c r="A78667" s="4"/>
    </row>
    <row r="78668" spans="1:1" x14ac:dyDescent="0.25">
      <c r="A78668" s="4"/>
    </row>
    <row r="78669" spans="1:1" x14ac:dyDescent="0.25">
      <c r="A78669" s="4"/>
    </row>
    <row r="78670" spans="1:1" x14ac:dyDescent="0.25">
      <c r="A78670" s="4"/>
    </row>
    <row r="78671" spans="1:1" x14ac:dyDescent="0.25">
      <c r="A78671" s="4"/>
    </row>
    <row r="78672" spans="1:1" x14ac:dyDescent="0.25">
      <c r="A78672" s="4"/>
    </row>
    <row r="78673" spans="1:1" x14ac:dyDescent="0.25">
      <c r="A78673" s="4"/>
    </row>
    <row r="78674" spans="1:1" x14ac:dyDescent="0.25">
      <c r="A78674" s="4"/>
    </row>
    <row r="78675" spans="1:1" x14ac:dyDescent="0.25">
      <c r="A78675" s="4"/>
    </row>
    <row r="78676" spans="1:1" x14ac:dyDescent="0.25">
      <c r="A78676" s="4"/>
    </row>
    <row r="78677" spans="1:1" x14ac:dyDescent="0.25">
      <c r="A78677" s="4"/>
    </row>
    <row r="78678" spans="1:1" x14ac:dyDescent="0.25">
      <c r="A78678" s="4"/>
    </row>
    <row r="78679" spans="1:1" x14ac:dyDescent="0.25">
      <c r="A78679" s="4"/>
    </row>
    <row r="78680" spans="1:1" x14ac:dyDescent="0.25">
      <c r="A78680" s="4"/>
    </row>
    <row r="78681" spans="1:1" x14ac:dyDescent="0.25">
      <c r="A78681" s="4"/>
    </row>
    <row r="78682" spans="1:1" x14ac:dyDescent="0.25">
      <c r="A78682" s="4"/>
    </row>
    <row r="78683" spans="1:1" x14ac:dyDescent="0.25">
      <c r="A78683" s="4"/>
    </row>
    <row r="78684" spans="1:1" x14ac:dyDescent="0.25">
      <c r="A78684" s="4"/>
    </row>
    <row r="78685" spans="1:1" x14ac:dyDescent="0.25">
      <c r="A78685" s="4"/>
    </row>
    <row r="78686" spans="1:1" x14ac:dyDescent="0.25">
      <c r="A78686" s="4"/>
    </row>
    <row r="78687" spans="1:1" x14ac:dyDescent="0.25">
      <c r="A78687" s="4"/>
    </row>
    <row r="78688" spans="1:1" x14ac:dyDescent="0.25">
      <c r="A78688" s="4"/>
    </row>
    <row r="78689" spans="1:1" x14ac:dyDescent="0.25">
      <c r="A78689" s="4"/>
    </row>
    <row r="78690" spans="1:1" x14ac:dyDescent="0.25">
      <c r="A78690" s="4"/>
    </row>
    <row r="78691" spans="1:1" x14ac:dyDescent="0.25">
      <c r="A78691" s="4"/>
    </row>
    <row r="78692" spans="1:1" x14ac:dyDescent="0.25">
      <c r="A78692" s="4"/>
    </row>
    <row r="78693" spans="1:1" x14ac:dyDescent="0.25">
      <c r="A78693" s="4"/>
    </row>
    <row r="78694" spans="1:1" x14ac:dyDescent="0.25">
      <c r="A78694" s="4"/>
    </row>
    <row r="78695" spans="1:1" x14ac:dyDescent="0.25">
      <c r="A78695" s="4"/>
    </row>
    <row r="78696" spans="1:1" x14ac:dyDescent="0.25">
      <c r="A78696" s="4"/>
    </row>
    <row r="78697" spans="1:1" x14ac:dyDescent="0.25">
      <c r="A78697" s="4"/>
    </row>
    <row r="78698" spans="1:1" x14ac:dyDescent="0.25">
      <c r="A78698" s="4"/>
    </row>
    <row r="78699" spans="1:1" x14ac:dyDescent="0.25">
      <c r="A78699" s="4"/>
    </row>
    <row r="78700" spans="1:1" x14ac:dyDescent="0.25">
      <c r="A78700" s="4"/>
    </row>
    <row r="78701" spans="1:1" x14ac:dyDescent="0.25">
      <c r="A78701" s="4"/>
    </row>
    <row r="78702" spans="1:1" x14ac:dyDescent="0.25">
      <c r="A78702" s="4"/>
    </row>
    <row r="78703" spans="1:1" x14ac:dyDescent="0.25">
      <c r="A78703" s="4"/>
    </row>
    <row r="78704" spans="1:1" x14ac:dyDescent="0.25">
      <c r="A78704" s="4"/>
    </row>
    <row r="78705" spans="1:1" x14ac:dyDescent="0.25">
      <c r="A78705" s="4"/>
    </row>
    <row r="78706" spans="1:1" x14ac:dyDescent="0.25">
      <c r="A78706" s="4"/>
    </row>
    <row r="78707" spans="1:1" x14ac:dyDescent="0.25">
      <c r="A78707" s="4"/>
    </row>
    <row r="78708" spans="1:1" x14ac:dyDescent="0.25">
      <c r="A78708" s="4"/>
    </row>
    <row r="78709" spans="1:1" x14ac:dyDescent="0.25">
      <c r="A78709" s="4"/>
    </row>
    <row r="78710" spans="1:1" x14ac:dyDescent="0.25">
      <c r="A78710" s="4"/>
    </row>
    <row r="78711" spans="1:1" x14ac:dyDescent="0.25">
      <c r="A78711" s="4"/>
    </row>
    <row r="78712" spans="1:1" x14ac:dyDescent="0.25">
      <c r="A78712" s="4"/>
    </row>
    <row r="78713" spans="1:1" x14ac:dyDescent="0.25">
      <c r="A78713" s="4"/>
    </row>
    <row r="78714" spans="1:1" x14ac:dyDescent="0.25">
      <c r="A78714" s="4"/>
    </row>
    <row r="78715" spans="1:1" x14ac:dyDescent="0.25">
      <c r="A78715" s="4"/>
    </row>
    <row r="78716" spans="1:1" x14ac:dyDescent="0.25">
      <c r="A78716" s="4"/>
    </row>
    <row r="78717" spans="1:1" x14ac:dyDescent="0.25">
      <c r="A78717" s="4"/>
    </row>
    <row r="78718" spans="1:1" x14ac:dyDescent="0.25">
      <c r="A78718" s="4"/>
    </row>
    <row r="78719" spans="1:1" x14ac:dyDescent="0.25">
      <c r="A78719" s="4"/>
    </row>
    <row r="78720" spans="1:1" x14ac:dyDescent="0.25">
      <c r="A78720" s="4"/>
    </row>
    <row r="78721" spans="1:1" x14ac:dyDescent="0.25">
      <c r="A78721" s="4"/>
    </row>
    <row r="78722" spans="1:1" x14ac:dyDescent="0.25">
      <c r="A78722" s="4"/>
    </row>
    <row r="78723" spans="1:1" x14ac:dyDescent="0.25">
      <c r="A78723" s="4"/>
    </row>
    <row r="78724" spans="1:1" x14ac:dyDescent="0.25">
      <c r="A78724" s="4"/>
    </row>
    <row r="78725" spans="1:1" x14ac:dyDescent="0.25">
      <c r="A78725" s="4"/>
    </row>
    <row r="78726" spans="1:1" x14ac:dyDescent="0.25">
      <c r="A78726" s="4"/>
    </row>
    <row r="78727" spans="1:1" x14ac:dyDescent="0.25">
      <c r="A78727" s="4"/>
    </row>
    <row r="78728" spans="1:1" x14ac:dyDescent="0.25">
      <c r="A78728" s="4"/>
    </row>
    <row r="78729" spans="1:1" x14ac:dyDescent="0.25">
      <c r="A78729" s="4"/>
    </row>
    <row r="78730" spans="1:1" x14ac:dyDescent="0.25">
      <c r="A78730" s="4"/>
    </row>
    <row r="78731" spans="1:1" x14ac:dyDescent="0.25">
      <c r="A78731" s="4"/>
    </row>
    <row r="78732" spans="1:1" x14ac:dyDescent="0.25">
      <c r="A78732" s="4"/>
    </row>
    <row r="78733" spans="1:1" x14ac:dyDescent="0.25">
      <c r="A78733" s="4"/>
    </row>
    <row r="78734" spans="1:1" x14ac:dyDescent="0.25">
      <c r="A78734" s="4"/>
    </row>
    <row r="78735" spans="1:1" x14ac:dyDescent="0.25">
      <c r="A78735" s="4"/>
    </row>
    <row r="78736" spans="1:1" x14ac:dyDescent="0.25">
      <c r="A78736" s="4"/>
    </row>
    <row r="78737" spans="1:1" x14ac:dyDescent="0.25">
      <c r="A78737" s="4"/>
    </row>
    <row r="78738" spans="1:1" x14ac:dyDescent="0.25">
      <c r="A78738" s="4"/>
    </row>
    <row r="78739" spans="1:1" x14ac:dyDescent="0.25">
      <c r="A78739" s="4"/>
    </row>
    <row r="78740" spans="1:1" x14ac:dyDescent="0.25">
      <c r="A78740" s="4"/>
    </row>
    <row r="78741" spans="1:1" x14ac:dyDescent="0.25">
      <c r="A78741" s="4"/>
    </row>
    <row r="78742" spans="1:1" x14ac:dyDescent="0.25">
      <c r="A78742" s="4"/>
    </row>
    <row r="78743" spans="1:1" x14ac:dyDescent="0.25">
      <c r="A78743" s="4"/>
    </row>
    <row r="78744" spans="1:1" x14ac:dyDescent="0.25">
      <c r="A78744" s="4"/>
    </row>
    <row r="78745" spans="1:1" x14ac:dyDescent="0.25">
      <c r="A78745" s="4"/>
    </row>
    <row r="78746" spans="1:1" x14ac:dyDescent="0.25">
      <c r="A78746" s="4"/>
    </row>
    <row r="78747" spans="1:1" x14ac:dyDescent="0.25">
      <c r="A78747" s="4"/>
    </row>
    <row r="78748" spans="1:1" x14ac:dyDescent="0.25">
      <c r="A78748" s="4"/>
    </row>
    <row r="78749" spans="1:1" x14ac:dyDescent="0.25">
      <c r="A78749" s="4"/>
    </row>
    <row r="78750" spans="1:1" x14ac:dyDescent="0.25">
      <c r="A78750" s="4"/>
    </row>
    <row r="78751" spans="1:1" x14ac:dyDescent="0.25">
      <c r="A78751" s="4"/>
    </row>
    <row r="78752" spans="1:1" x14ac:dyDescent="0.25">
      <c r="A78752" s="4"/>
    </row>
    <row r="78753" spans="1:1" x14ac:dyDescent="0.25">
      <c r="A78753" s="4"/>
    </row>
    <row r="78754" spans="1:1" x14ac:dyDescent="0.25">
      <c r="A78754" s="4"/>
    </row>
    <row r="78755" spans="1:1" x14ac:dyDescent="0.25">
      <c r="A78755" s="4"/>
    </row>
    <row r="78756" spans="1:1" x14ac:dyDescent="0.25">
      <c r="A78756" s="4"/>
    </row>
    <row r="78757" spans="1:1" x14ac:dyDescent="0.25">
      <c r="A78757" s="4"/>
    </row>
    <row r="78758" spans="1:1" x14ac:dyDescent="0.25">
      <c r="A78758" s="4"/>
    </row>
    <row r="78759" spans="1:1" x14ac:dyDescent="0.25">
      <c r="A78759" s="4"/>
    </row>
    <row r="78760" spans="1:1" x14ac:dyDescent="0.25">
      <c r="A78760" s="4"/>
    </row>
    <row r="78761" spans="1:1" x14ac:dyDescent="0.25">
      <c r="A78761" s="4"/>
    </row>
    <row r="78762" spans="1:1" x14ac:dyDescent="0.25">
      <c r="A78762" s="4"/>
    </row>
    <row r="78763" spans="1:1" x14ac:dyDescent="0.25">
      <c r="A78763" s="4"/>
    </row>
    <row r="78764" spans="1:1" x14ac:dyDescent="0.25">
      <c r="A78764" s="4"/>
    </row>
    <row r="78765" spans="1:1" x14ac:dyDescent="0.25">
      <c r="A78765" s="4"/>
    </row>
    <row r="78766" spans="1:1" x14ac:dyDescent="0.25">
      <c r="A78766" s="4"/>
    </row>
    <row r="78767" spans="1:1" x14ac:dyDescent="0.25">
      <c r="A78767" s="4"/>
    </row>
    <row r="78768" spans="1:1" x14ac:dyDescent="0.25">
      <c r="A78768" s="4"/>
    </row>
    <row r="78769" spans="1:1" x14ac:dyDescent="0.25">
      <c r="A78769" s="4"/>
    </row>
    <row r="78770" spans="1:1" x14ac:dyDescent="0.25">
      <c r="A78770" s="4"/>
    </row>
    <row r="78771" spans="1:1" x14ac:dyDescent="0.25">
      <c r="A78771" s="4"/>
    </row>
    <row r="78772" spans="1:1" x14ac:dyDescent="0.25">
      <c r="A78772" s="4"/>
    </row>
    <row r="78773" spans="1:1" x14ac:dyDescent="0.25">
      <c r="A78773" s="4"/>
    </row>
    <row r="78774" spans="1:1" x14ac:dyDescent="0.25">
      <c r="A78774" s="4"/>
    </row>
    <row r="78775" spans="1:1" x14ac:dyDescent="0.25">
      <c r="A78775" s="4"/>
    </row>
    <row r="78776" spans="1:1" x14ac:dyDescent="0.25">
      <c r="A78776" s="4"/>
    </row>
    <row r="78777" spans="1:1" x14ac:dyDescent="0.25">
      <c r="A78777" s="4"/>
    </row>
    <row r="78778" spans="1:1" x14ac:dyDescent="0.25">
      <c r="A78778" s="4"/>
    </row>
    <row r="78779" spans="1:1" x14ac:dyDescent="0.25">
      <c r="A78779" s="4"/>
    </row>
    <row r="78780" spans="1:1" x14ac:dyDescent="0.25">
      <c r="A78780" s="4"/>
    </row>
    <row r="78781" spans="1:1" x14ac:dyDescent="0.25">
      <c r="A78781" s="4"/>
    </row>
    <row r="78782" spans="1:1" x14ac:dyDescent="0.25">
      <c r="A78782" s="4"/>
    </row>
    <row r="78783" spans="1:1" x14ac:dyDescent="0.25">
      <c r="A78783" s="4"/>
    </row>
    <row r="78784" spans="1:1" x14ac:dyDescent="0.25">
      <c r="A78784" s="4"/>
    </row>
    <row r="78785" spans="1:1" x14ac:dyDescent="0.25">
      <c r="A78785" s="4"/>
    </row>
    <row r="78786" spans="1:1" x14ac:dyDescent="0.25">
      <c r="A78786" s="4"/>
    </row>
    <row r="78787" spans="1:1" x14ac:dyDescent="0.25">
      <c r="A78787" s="4"/>
    </row>
    <row r="78788" spans="1:1" x14ac:dyDescent="0.25">
      <c r="A78788" s="4"/>
    </row>
    <row r="78789" spans="1:1" x14ac:dyDescent="0.25">
      <c r="A78789" s="4"/>
    </row>
    <row r="78790" spans="1:1" x14ac:dyDescent="0.25">
      <c r="A78790" s="4"/>
    </row>
    <row r="78791" spans="1:1" x14ac:dyDescent="0.25">
      <c r="A78791" s="4"/>
    </row>
    <row r="78792" spans="1:1" x14ac:dyDescent="0.25">
      <c r="A78792" s="4"/>
    </row>
    <row r="78793" spans="1:1" x14ac:dyDescent="0.25">
      <c r="A78793" s="4"/>
    </row>
    <row r="78794" spans="1:1" x14ac:dyDescent="0.25">
      <c r="A78794" s="4"/>
    </row>
    <row r="78795" spans="1:1" x14ac:dyDescent="0.25">
      <c r="A78795" s="4"/>
    </row>
    <row r="78796" spans="1:1" x14ac:dyDescent="0.25">
      <c r="A78796" s="4"/>
    </row>
    <row r="78797" spans="1:1" x14ac:dyDescent="0.25">
      <c r="A78797" s="4"/>
    </row>
    <row r="78798" spans="1:1" x14ac:dyDescent="0.25">
      <c r="A78798" s="4"/>
    </row>
    <row r="78799" spans="1:1" x14ac:dyDescent="0.25">
      <c r="A78799" s="4"/>
    </row>
    <row r="78800" spans="1:1" x14ac:dyDescent="0.25">
      <c r="A78800" s="4"/>
    </row>
    <row r="78801" spans="1:1" x14ac:dyDescent="0.25">
      <c r="A78801" s="4"/>
    </row>
    <row r="78802" spans="1:1" x14ac:dyDescent="0.25">
      <c r="A78802" s="4"/>
    </row>
    <row r="78803" spans="1:1" x14ac:dyDescent="0.25">
      <c r="A78803" s="4"/>
    </row>
    <row r="78804" spans="1:1" x14ac:dyDescent="0.25">
      <c r="A78804" s="4"/>
    </row>
    <row r="78805" spans="1:1" x14ac:dyDescent="0.25">
      <c r="A78805" s="4"/>
    </row>
    <row r="78806" spans="1:1" x14ac:dyDescent="0.25">
      <c r="A78806" s="4"/>
    </row>
    <row r="78807" spans="1:1" x14ac:dyDescent="0.25">
      <c r="A78807" s="4"/>
    </row>
    <row r="78808" spans="1:1" x14ac:dyDescent="0.25">
      <c r="A78808" s="4"/>
    </row>
    <row r="78809" spans="1:1" x14ac:dyDescent="0.25">
      <c r="A78809" s="4"/>
    </row>
    <row r="78810" spans="1:1" x14ac:dyDescent="0.25">
      <c r="A78810" s="4"/>
    </row>
    <row r="78811" spans="1:1" x14ac:dyDescent="0.25">
      <c r="A78811" s="4"/>
    </row>
    <row r="78812" spans="1:1" x14ac:dyDescent="0.25">
      <c r="A78812" s="4"/>
    </row>
    <row r="78813" spans="1:1" x14ac:dyDescent="0.25">
      <c r="A78813" s="4"/>
    </row>
    <row r="78814" spans="1:1" x14ac:dyDescent="0.25">
      <c r="A78814" s="4"/>
    </row>
    <row r="78815" spans="1:1" x14ac:dyDescent="0.25">
      <c r="A78815" s="4"/>
    </row>
    <row r="78816" spans="1:1" x14ac:dyDescent="0.25">
      <c r="A78816" s="4"/>
    </row>
    <row r="78817" spans="1:1" x14ac:dyDescent="0.25">
      <c r="A78817" s="4"/>
    </row>
    <row r="78818" spans="1:1" x14ac:dyDescent="0.25">
      <c r="A78818" s="4"/>
    </row>
    <row r="78819" spans="1:1" x14ac:dyDescent="0.25">
      <c r="A78819" s="4"/>
    </row>
    <row r="78820" spans="1:1" x14ac:dyDescent="0.25">
      <c r="A78820" s="4"/>
    </row>
    <row r="78821" spans="1:1" x14ac:dyDescent="0.25">
      <c r="A78821" s="4"/>
    </row>
    <row r="78822" spans="1:1" x14ac:dyDescent="0.25">
      <c r="A78822" s="4"/>
    </row>
    <row r="78823" spans="1:1" x14ac:dyDescent="0.25">
      <c r="A78823" s="4"/>
    </row>
    <row r="78824" spans="1:1" x14ac:dyDescent="0.25">
      <c r="A78824" s="4"/>
    </row>
    <row r="78825" spans="1:1" x14ac:dyDescent="0.25">
      <c r="A78825" s="4"/>
    </row>
    <row r="78826" spans="1:1" x14ac:dyDescent="0.25">
      <c r="A78826" s="4"/>
    </row>
    <row r="78827" spans="1:1" x14ac:dyDescent="0.25">
      <c r="A78827" s="4"/>
    </row>
    <row r="78828" spans="1:1" x14ac:dyDescent="0.25">
      <c r="A78828" s="4"/>
    </row>
    <row r="78829" spans="1:1" x14ac:dyDescent="0.25">
      <c r="A78829" s="4"/>
    </row>
    <row r="78830" spans="1:1" x14ac:dyDescent="0.25">
      <c r="A78830" s="4"/>
    </row>
    <row r="78831" spans="1:1" x14ac:dyDescent="0.25">
      <c r="A78831" s="4"/>
    </row>
    <row r="78832" spans="1:1" x14ac:dyDescent="0.25">
      <c r="A78832" s="4"/>
    </row>
    <row r="78833" spans="1:1" x14ac:dyDescent="0.25">
      <c r="A78833" s="4"/>
    </row>
    <row r="78834" spans="1:1" x14ac:dyDescent="0.25">
      <c r="A78834" s="4"/>
    </row>
    <row r="78835" spans="1:1" x14ac:dyDescent="0.25">
      <c r="A78835" s="4"/>
    </row>
    <row r="78836" spans="1:1" x14ac:dyDescent="0.25">
      <c r="A78836" s="4"/>
    </row>
    <row r="78837" spans="1:1" x14ac:dyDescent="0.25">
      <c r="A78837" s="4"/>
    </row>
    <row r="78838" spans="1:1" x14ac:dyDescent="0.25">
      <c r="A78838" s="4"/>
    </row>
    <row r="78839" spans="1:1" x14ac:dyDescent="0.25">
      <c r="A78839" s="4"/>
    </row>
    <row r="78840" spans="1:1" x14ac:dyDescent="0.25">
      <c r="A78840" s="4"/>
    </row>
    <row r="78841" spans="1:1" x14ac:dyDescent="0.25">
      <c r="A78841" s="4"/>
    </row>
    <row r="78842" spans="1:1" x14ac:dyDescent="0.25">
      <c r="A78842" s="4"/>
    </row>
    <row r="78843" spans="1:1" x14ac:dyDescent="0.25">
      <c r="A78843" s="4"/>
    </row>
    <row r="78844" spans="1:1" x14ac:dyDescent="0.25">
      <c r="A78844" s="4"/>
    </row>
    <row r="78845" spans="1:1" x14ac:dyDescent="0.25">
      <c r="A78845" s="4"/>
    </row>
    <row r="78846" spans="1:1" x14ac:dyDescent="0.25">
      <c r="A78846" s="4"/>
    </row>
    <row r="78847" spans="1:1" x14ac:dyDescent="0.25">
      <c r="A78847" s="4"/>
    </row>
    <row r="78848" spans="1:1" x14ac:dyDescent="0.25">
      <c r="A78848" s="4"/>
    </row>
    <row r="78849" spans="1:1" x14ac:dyDescent="0.25">
      <c r="A78849" s="4"/>
    </row>
    <row r="78850" spans="1:1" x14ac:dyDescent="0.25">
      <c r="A78850" s="4"/>
    </row>
    <row r="78851" spans="1:1" x14ac:dyDescent="0.25">
      <c r="A78851" s="4"/>
    </row>
    <row r="78852" spans="1:1" x14ac:dyDescent="0.25">
      <c r="A78852" s="4"/>
    </row>
    <row r="78853" spans="1:1" x14ac:dyDescent="0.25">
      <c r="A78853" s="4"/>
    </row>
    <row r="78854" spans="1:1" x14ac:dyDescent="0.25">
      <c r="A78854" s="4"/>
    </row>
    <row r="78855" spans="1:1" x14ac:dyDescent="0.25">
      <c r="A78855" s="4"/>
    </row>
    <row r="78856" spans="1:1" x14ac:dyDescent="0.25">
      <c r="A78856" s="4"/>
    </row>
    <row r="78857" spans="1:1" x14ac:dyDescent="0.25">
      <c r="A78857" s="4"/>
    </row>
    <row r="78858" spans="1:1" x14ac:dyDescent="0.25">
      <c r="A78858" s="4"/>
    </row>
    <row r="78859" spans="1:1" x14ac:dyDescent="0.25">
      <c r="A78859" s="4"/>
    </row>
    <row r="78860" spans="1:1" x14ac:dyDescent="0.25">
      <c r="A78860" s="4"/>
    </row>
    <row r="78861" spans="1:1" x14ac:dyDescent="0.25">
      <c r="A78861" s="4"/>
    </row>
    <row r="78862" spans="1:1" x14ac:dyDescent="0.25">
      <c r="A78862" s="4"/>
    </row>
    <row r="78863" spans="1:1" x14ac:dyDescent="0.25">
      <c r="A78863" s="4"/>
    </row>
    <row r="78864" spans="1:1" x14ac:dyDescent="0.25">
      <c r="A78864" s="4"/>
    </row>
    <row r="78865" spans="1:1" x14ac:dyDescent="0.25">
      <c r="A78865" s="4"/>
    </row>
    <row r="78866" spans="1:1" x14ac:dyDescent="0.25">
      <c r="A78866" s="4"/>
    </row>
    <row r="78867" spans="1:1" x14ac:dyDescent="0.25">
      <c r="A78867" s="4"/>
    </row>
    <row r="78868" spans="1:1" x14ac:dyDescent="0.25">
      <c r="A78868" s="4"/>
    </row>
    <row r="78869" spans="1:1" x14ac:dyDescent="0.25">
      <c r="A78869" s="4"/>
    </row>
    <row r="78870" spans="1:1" x14ac:dyDescent="0.25">
      <c r="A78870" s="4"/>
    </row>
    <row r="78871" spans="1:1" x14ac:dyDescent="0.25">
      <c r="A78871" s="4"/>
    </row>
    <row r="78872" spans="1:1" x14ac:dyDescent="0.25">
      <c r="A78872" s="4"/>
    </row>
    <row r="78873" spans="1:1" x14ac:dyDescent="0.25">
      <c r="A78873" s="4"/>
    </row>
    <row r="78874" spans="1:1" x14ac:dyDescent="0.25">
      <c r="A78874" s="4"/>
    </row>
    <row r="78875" spans="1:1" x14ac:dyDescent="0.25">
      <c r="A78875" s="4"/>
    </row>
    <row r="78876" spans="1:1" x14ac:dyDescent="0.25">
      <c r="A78876" s="4"/>
    </row>
    <row r="78877" spans="1:1" x14ac:dyDescent="0.25">
      <c r="A78877" s="4"/>
    </row>
    <row r="78878" spans="1:1" x14ac:dyDescent="0.25">
      <c r="A78878" s="4"/>
    </row>
    <row r="78879" spans="1:1" x14ac:dyDescent="0.25">
      <c r="A78879" s="4"/>
    </row>
    <row r="78880" spans="1:1" x14ac:dyDescent="0.25">
      <c r="A78880" s="4"/>
    </row>
    <row r="78881" spans="1:1" x14ac:dyDescent="0.25">
      <c r="A78881" s="4"/>
    </row>
    <row r="78882" spans="1:1" x14ac:dyDescent="0.25">
      <c r="A78882" s="4"/>
    </row>
    <row r="78883" spans="1:1" x14ac:dyDescent="0.25">
      <c r="A78883" s="4"/>
    </row>
    <row r="78884" spans="1:1" x14ac:dyDescent="0.25">
      <c r="A78884" s="4"/>
    </row>
    <row r="78885" spans="1:1" x14ac:dyDescent="0.25">
      <c r="A78885" s="4"/>
    </row>
    <row r="78886" spans="1:1" x14ac:dyDescent="0.25">
      <c r="A78886" s="4"/>
    </row>
    <row r="78887" spans="1:1" x14ac:dyDescent="0.25">
      <c r="A78887" s="4"/>
    </row>
    <row r="78888" spans="1:1" x14ac:dyDescent="0.25">
      <c r="A78888" s="4"/>
    </row>
    <row r="78889" spans="1:1" x14ac:dyDescent="0.25">
      <c r="A78889" s="4"/>
    </row>
    <row r="78890" spans="1:1" x14ac:dyDescent="0.25">
      <c r="A78890" s="4"/>
    </row>
    <row r="78891" spans="1:1" x14ac:dyDescent="0.25">
      <c r="A78891" s="4"/>
    </row>
    <row r="78892" spans="1:1" x14ac:dyDescent="0.25">
      <c r="A78892" s="4"/>
    </row>
    <row r="78893" spans="1:1" x14ac:dyDescent="0.25">
      <c r="A78893" s="4"/>
    </row>
    <row r="78894" spans="1:1" x14ac:dyDescent="0.25">
      <c r="A78894" s="4"/>
    </row>
    <row r="78895" spans="1:1" x14ac:dyDescent="0.25">
      <c r="A78895" s="4"/>
    </row>
    <row r="78896" spans="1:1" x14ac:dyDescent="0.25">
      <c r="A78896" s="4"/>
    </row>
    <row r="78897" spans="1:1" x14ac:dyDescent="0.25">
      <c r="A78897" s="4"/>
    </row>
    <row r="78898" spans="1:1" x14ac:dyDescent="0.25">
      <c r="A78898" s="4"/>
    </row>
    <row r="78899" spans="1:1" x14ac:dyDescent="0.25">
      <c r="A78899" s="4"/>
    </row>
    <row r="78900" spans="1:1" x14ac:dyDescent="0.25">
      <c r="A78900" s="4"/>
    </row>
    <row r="78901" spans="1:1" x14ac:dyDescent="0.25">
      <c r="A78901" s="4"/>
    </row>
    <row r="78902" spans="1:1" x14ac:dyDescent="0.25">
      <c r="A78902" s="4"/>
    </row>
    <row r="78903" spans="1:1" x14ac:dyDescent="0.25">
      <c r="A78903" s="4"/>
    </row>
    <row r="78904" spans="1:1" x14ac:dyDescent="0.25">
      <c r="A78904" s="4"/>
    </row>
    <row r="78905" spans="1:1" x14ac:dyDescent="0.25">
      <c r="A78905" s="4"/>
    </row>
    <row r="78906" spans="1:1" x14ac:dyDescent="0.25">
      <c r="A78906" s="4"/>
    </row>
    <row r="78907" spans="1:1" x14ac:dyDescent="0.25">
      <c r="A78907" s="4"/>
    </row>
    <row r="78908" spans="1:1" x14ac:dyDescent="0.25">
      <c r="A78908" s="4"/>
    </row>
    <row r="78909" spans="1:1" x14ac:dyDescent="0.25">
      <c r="A78909" s="4"/>
    </row>
    <row r="78910" spans="1:1" x14ac:dyDescent="0.25">
      <c r="A78910" s="4"/>
    </row>
    <row r="78911" spans="1:1" x14ac:dyDescent="0.25">
      <c r="A78911" s="4"/>
    </row>
    <row r="78912" spans="1:1" x14ac:dyDescent="0.25">
      <c r="A78912" s="4"/>
    </row>
    <row r="78913" spans="1:1" x14ac:dyDescent="0.25">
      <c r="A78913" s="4"/>
    </row>
    <row r="78914" spans="1:1" x14ac:dyDescent="0.25">
      <c r="A78914" s="4"/>
    </row>
    <row r="78915" spans="1:1" x14ac:dyDescent="0.25">
      <c r="A78915" s="4"/>
    </row>
    <row r="78916" spans="1:1" x14ac:dyDescent="0.25">
      <c r="A78916" s="4"/>
    </row>
    <row r="78917" spans="1:1" x14ac:dyDescent="0.25">
      <c r="A78917" s="4"/>
    </row>
    <row r="78918" spans="1:1" x14ac:dyDescent="0.25">
      <c r="A78918" s="4"/>
    </row>
    <row r="78919" spans="1:1" x14ac:dyDescent="0.25">
      <c r="A78919" s="4"/>
    </row>
    <row r="78920" spans="1:1" x14ac:dyDescent="0.25">
      <c r="A78920" s="4"/>
    </row>
    <row r="78921" spans="1:1" x14ac:dyDescent="0.25">
      <c r="A78921" s="4"/>
    </row>
    <row r="78922" spans="1:1" x14ac:dyDescent="0.25">
      <c r="A78922" s="4"/>
    </row>
    <row r="78923" spans="1:1" x14ac:dyDescent="0.25">
      <c r="A78923" s="4"/>
    </row>
    <row r="78924" spans="1:1" x14ac:dyDescent="0.25">
      <c r="A78924" s="4"/>
    </row>
    <row r="78925" spans="1:1" x14ac:dyDescent="0.25">
      <c r="A78925" s="4"/>
    </row>
    <row r="78926" spans="1:1" x14ac:dyDescent="0.25">
      <c r="A78926" s="4"/>
    </row>
    <row r="78927" spans="1:1" x14ac:dyDescent="0.25">
      <c r="A78927" s="4"/>
    </row>
    <row r="78928" spans="1:1" x14ac:dyDescent="0.25">
      <c r="A78928" s="4"/>
    </row>
    <row r="78929" spans="1:1" x14ac:dyDescent="0.25">
      <c r="A78929" s="4"/>
    </row>
    <row r="78930" spans="1:1" x14ac:dyDescent="0.25">
      <c r="A78930" s="4"/>
    </row>
    <row r="78931" spans="1:1" x14ac:dyDescent="0.25">
      <c r="A78931" s="4"/>
    </row>
    <row r="78932" spans="1:1" x14ac:dyDescent="0.25">
      <c r="A78932" s="4"/>
    </row>
    <row r="78933" spans="1:1" x14ac:dyDescent="0.25">
      <c r="A78933" s="4"/>
    </row>
    <row r="78934" spans="1:1" x14ac:dyDescent="0.25">
      <c r="A78934" s="4"/>
    </row>
    <row r="78935" spans="1:1" x14ac:dyDescent="0.25">
      <c r="A78935" s="4"/>
    </row>
    <row r="78936" spans="1:1" x14ac:dyDescent="0.25">
      <c r="A78936" s="4"/>
    </row>
    <row r="78937" spans="1:1" x14ac:dyDescent="0.25">
      <c r="A78937" s="4"/>
    </row>
    <row r="78938" spans="1:1" x14ac:dyDescent="0.25">
      <c r="A78938" s="4"/>
    </row>
    <row r="78939" spans="1:1" x14ac:dyDescent="0.25">
      <c r="A78939" s="4"/>
    </row>
    <row r="78940" spans="1:1" x14ac:dyDescent="0.25">
      <c r="A78940" s="4"/>
    </row>
    <row r="78941" spans="1:1" x14ac:dyDescent="0.25">
      <c r="A78941" s="4"/>
    </row>
    <row r="78942" spans="1:1" x14ac:dyDescent="0.25">
      <c r="A78942" s="4"/>
    </row>
    <row r="78943" spans="1:1" x14ac:dyDescent="0.25">
      <c r="A78943" s="4"/>
    </row>
    <row r="78944" spans="1:1" x14ac:dyDescent="0.25">
      <c r="A78944" s="4"/>
    </row>
    <row r="78945" spans="1:1" x14ac:dyDescent="0.25">
      <c r="A78945" s="4"/>
    </row>
    <row r="78946" spans="1:1" x14ac:dyDescent="0.25">
      <c r="A78946" s="4"/>
    </row>
    <row r="78947" spans="1:1" x14ac:dyDescent="0.25">
      <c r="A78947" s="4"/>
    </row>
    <row r="78948" spans="1:1" x14ac:dyDescent="0.25">
      <c r="A78948" s="4"/>
    </row>
    <row r="78949" spans="1:1" x14ac:dyDescent="0.25">
      <c r="A78949" s="4"/>
    </row>
    <row r="78950" spans="1:1" x14ac:dyDescent="0.25">
      <c r="A78950" s="4"/>
    </row>
    <row r="78951" spans="1:1" x14ac:dyDescent="0.25">
      <c r="A78951" s="4"/>
    </row>
    <row r="78952" spans="1:1" x14ac:dyDescent="0.25">
      <c r="A78952" s="4"/>
    </row>
    <row r="78953" spans="1:1" x14ac:dyDescent="0.25">
      <c r="A78953" s="4"/>
    </row>
    <row r="78954" spans="1:1" x14ac:dyDescent="0.25">
      <c r="A78954" s="4"/>
    </row>
    <row r="78955" spans="1:1" x14ac:dyDescent="0.25">
      <c r="A78955" s="4"/>
    </row>
    <row r="78956" spans="1:1" x14ac:dyDescent="0.25">
      <c r="A78956" s="4"/>
    </row>
    <row r="78957" spans="1:1" x14ac:dyDescent="0.25">
      <c r="A78957" s="4"/>
    </row>
    <row r="78958" spans="1:1" x14ac:dyDescent="0.25">
      <c r="A78958" s="4"/>
    </row>
    <row r="78959" spans="1:1" x14ac:dyDescent="0.25">
      <c r="A78959" s="4"/>
    </row>
    <row r="78960" spans="1:1" x14ac:dyDescent="0.25">
      <c r="A78960" s="4"/>
    </row>
    <row r="78961" spans="1:1" x14ac:dyDescent="0.25">
      <c r="A78961" s="4"/>
    </row>
    <row r="78962" spans="1:1" x14ac:dyDescent="0.25">
      <c r="A78962" s="4"/>
    </row>
    <row r="78963" spans="1:1" x14ac:dyDescent="0.25">
      <c r="A78963" s="4"/>
    </row>
    <row r="78964" spans="1:1" x14ac:dyDescent="0.25">
      <c r="A78964" s="4"/>
    </row>
    <row r="78965" spans="1:1" x14ac:dyDescent="0.25">
      <c r="A78965" s="4"/>
    </row>
    <row r="78966" spans="1:1" x14ac:dyDescent="0.25">
      <c r="A78966" s="4"/>
    </row>
    <row r="78967" spans="1:1" x14ac:dyDescent="0.25">
      <c r="A78967" s="4"/>
    </row>
    <row r="78968" spans="1:1" x14ac:dyDescent="0.25">
      <c r="A78968" s="4"/>
    </row>
    <row r="78969" spans="1:1" x14ac:dyDescent="0.25">
      <c r="A78969" s="4"/>
    </row>
    <row r="78970" spans="1:1" x14ac:dyDescent="0.25">
      <c r="A78970" s="4"/>
    </row>
    <row r="78971" spans="1:1" x14ac:dyDescent="0.25">
      <c r="A78971" s="4"/>
    </row>
    <row r="78972" spans="1:1" x14ac:dyDescent="0.25">
      <c r="A78972" s="4"/>
    </row>
    <row r="78973" spans="1:1" x14ac:dyDescent="0.25">
      <c r="A78973" s="4"/>
    </row>
    <row r="78974" spans="1:1" x14ac:dyDescent="0.25">
      <c r="A78974" s="4"/>
    </row>
    <row r="78975" spans="1:1" x14ac:dyDescent="0.25">
      <c r="A78975" s="4"/>
    </row>
    <row r="78976" spans="1:1" x14ac:dyDescent="0.25">
      <c r="A78976" s="4"/>
    </row>
    <row r="78977" spans="1:1" x14ac:dyDescent="0.25">
      <c r="A78977" s="4"/>
    </row>
    <row r="78978" spans="1:1" x14ac:dyDescent="0.25">
      <c r="A78978" s="4"/>
    </row>
    <row r="78979" spans="1:1" x14ac:dyDescent="0.25">
      <c r="A78979" s="4"/>
    </row>
    <row r="78980" spans="1:1" x14ac:dyDescent="0.25">
      <c r="A78980" s="4"/>
    </row>
    <row r="78981" spans="1:1" x14ac:dyDescent="0.25">
      <c r="A78981" s="4"/>
    </row>
    <row r="78982" spans="1:1" x14ac:dyDescent="0.25">
      <c r="A78982" s="4"/>
    </row>
    <row r="78983" spans="1:1" x14ac:dyDescent="0.25">
      <c r="A78983" s="4"/>
    </row>
    <row r="78984" spans="1:1" x14ac:dyDescent="0.25">
      <c r="A78984" s="4"/>
    </row>
    <row r="78985" spans="1:1" x14ac:dyDescent="0.25">
      <c r="A78985" s="4"/>
    </row>
    <row r="78986" spans="1:1" x14ac:dyDescent="0.25">
      <c r="A78986" s="4"/>
    </row>
    <row r="78987" spans="1:1" x14ac:dyDescent="0.25">
      <c r="A78987" s="4"/>
    </row>
    <row r="78988" spans="1:1" x14ac:dyDescent="0.25">
      <c r="A78988" s="4"/>
    </row>
    <row r="78989" spans="1:1" x14ac:dyDescent="0.25">
      <c r="A78989" s="4"/>
    </row>
    <row r="78990" spans="1:1" x14ac:dyDescent="0.25">
      <c r="A78990" s="4"/>
    </row>
    <row r="78991" spans="1:1" x14ac:dyDescent="0.25">
      <c r="A78991" s="4"/>
    </row>
    <row r="78992" spans="1:1" x14ac:dyDescent="0.25">
      <c r="A78992" s="4"/>
    </row>
    <row r="78993" spans="1:1" x14ac:dyDescent="0.25">
      <c r="A78993" s="4"/>
    </row>
    <row r="78994" spans="1:1" x14ac:dyDescent="0.25">
      <c r="A78994" s="4"/>
    </row>
    <row r="78995" spans="1:1" x14ac:dyDescent="0.25">
      <c r="A78995" s="4"/>
    </row>
    <row r="78996" spans="1:1" x14ac:dyDescent="0.25">
      <c r="A78996" s="4"/>
    </row>
    <row r="78997" spans="1:1" x14ac:dyDescent="0.25">
      <c r="A78997" s="4"/>
    </row>
    <row r="78998" spans="1:1" x14ac:dyDescent="0.25">
      <c r="A78998" s="4"/>
    </row>
    <row r="78999" spans="1:1" x14ac:dyDescent="0.25">
      <c r="A78999" s="4"/>
    </row>
    <row r="79000" spans="1:1" x14ac:dyDescent="0.25">
      <c r="A79000" s="4"/>
    </row>
    <row r="79001" spans="1:1" x14ac:dyDescent="0.25">
      <c r="A79001" s="4"/>
    </row>
    <row r="79002" spans="1:1" x14ac:dyDescent="0.25">
      <c r="A79002" s="4"/>
    </row>
    <row r="79003" spans="1:1" x14ac:dyDescent="0.25">
      <c r="A79003" s="4"/>
    </row>
    <row r="79004" spans="1:1" x14ac:dyDescent="0.25">
      <c r="A79004" s="4"/>
    </row>
    <row r="79005" spans="1:1" x14ac:dyDescent="0.25">
      <c r="A79005" s="4"/>
    </row>
    <row r="79006" spans="1:1" x14ac:dyDescent="0.25">
      <c r="A79006" s="4"/>
    </row>
    <row r="79007" spans="1:1" x14ac:dyDescent="0.25">
      <c r="A79007" s="4"/>
    </row>
    <row r="79008" spans="1:1" x14ac:dyDescent="0.25">
      <c r="A79008" s="4"/>
    </row>
    <row r="79009" spans="1:1" x14ac:dyDescent="0.25">
      <c r="A79009" s="4"/>
    </row>
    <row r="79010" spans="1:1" x14ac:dyDescent="0.25">
      <c r="A79010" s="4"/>
    </row>
    <row r="79011" spans="1:1" x14ac:dyDescent="0.25">
      <c r="A79011" s="4"/>
    </row>
    <row r="79012" spans="1:1" x14ac:dyDescent="0.25">
      <c r="A79012" s="4"/>
    </row>
    <row r="79013" spans="1:1" x14ac:dyDescent="0.25">
      <c r="A79013" s="4"/>
    </row>
    <row r="79014" spans="1:1" x14ac:dyDescent="0.25">
      <c r="A79014" s="4"/>
    </row>
    <row r="79015" spans="1:1" x14ac:dyDescent="0.25">
      <c r="A79015" s="4"/>
    </row>
    <row r="79016" spans="1:1" x14ac:dyDescent="0.25">
      <c r="A79016" s="4"/>
    </row>
    <row r="79017" spans="1:1" x14ac:dyDescent="0.25">
      <c r="A79017" s="4"/>
    </row>
    <row r="79018" spans="1:1" x14ac:dyDescent="0.25">
      <c r="A79018" s="4"/>
    </row>
    <row r="79019" spans="1:1" x14ac:dyDescent="0.25">
      <c r="A79019" s="4"/>
    </row>
    <row r="79020" spans="1:1" x14ac:dyDescent="0.25">
      <c r="A79020" s="4"/>
    </row>
    <row r="79021" spans="1:1" x14ac:dyDescent="0.25">
      <c r="A79021" s="4"/>
    </row>
    <row r="79022" spans="1:1" x14ac:dyDescent="0.25">
      <c r="A79022" s="4"/>
    </row>
    <row r="79023" spans="1:1" x14ac:dyDescent="0.25">
      <c r="A79023" s="4"/>
    </row>
    <row r="79024" spans="1:1" x14ac:dyDescent="0.25">
      <c r="A79024" s="4"/>
    </row>
    <row r="79025" spans="1:1" x14ac:dyDescent="0.25">
      <c r="A79025" s="4"/>
    </row>
    <row r="79026" spans="1:1" x14ac:dyDescent="0.25">
      <c r="A79026" s="4"/>
    </row>
    <row r="79027" spans="1:1" x14ac:dyDescent="0.25">
      <c r="A79027" s="4"/>
    </row>
    <row r="79028" spans="1:1" x14ac:dyDescent="0.25">
      <c r="A79028" s="4"/>
    </row>
    <row r="79029" spans="1:1" x14ac:dyDescent="0.25">
      <c r="A79029" s="4"/>
    </row>
    <row r="79030" spans="1:1" x14ac:dyDescent="0.25">
      <c r="A79030" s="4"/>
    </row>
    <row r="79031" spans="1:1" x14ac:dyDescent="0.25">
      <c r="A79031" s="4"/>
    </row>
    <row r="79032" spans="1:1" x14ac:dyDescent="0.25">
      <c r="A79032" s="4"/>
    </row>
    <row r="79033" spans="1:1" x14ac:dyDescent="0.25">
      <c r="A79033" s="4"/>
    </row>
    <row r="79034" spans="1:1" x14ac:dyDescent="0.25">
      <c r="A79034" s="4"/>
    </row>
    <row r="79035" spans="1:1" x14ac:dyDescent="0.25">
      <c r="A79035" s="4"/>
    </row>
    <row r="79036" spans="1:1" x14ac:dyDescent="0.25">
      <c r="A79036" s="4"/>
    </row>
    <row r="79037" spans="1:1" x14ac:dyDescent="0.25">
      <c r="A79037" s="4"/>
    </row>
    <row r="79038" spans="1:1" x14ac:dyDescent="0.25">
      <c r="A79038" s="4"/>
    </row>
    <row r="79039" spans="1:1" x14ac:dyDescent="0.25">
      <c r="A79039" s="4"/>
    </row>
    <row r="79040" spans="1:1" x14ac:dyDescent="0.25">
      <c r="A79040" s="4"/>
    </row>
    <row r="79041" spans="1:1" x14ac:dyDescent="0.25">
      <c r="A79041" s="4"/>
    </row>
    <row r="79042" spans="1:1" x14ac:dyDescent="0.25">
      <c r="A79042" s="4"/>
    </row>
    <row r="79043" spans="1:1" x14ac:dyDescent="0.25">
      <c r="A79043" s="4"/>
    </row>
    <row r="79044" spans="1:1" x14ac:dyDescent="0.25">
      <c r="A79044" s="4"/>
    </row>
    <row r="79045" spans="1:1" x14ac:dyDescent="0.25">
      <c r="A79045" s="4"/>
    </row>
    <row r="79046" spans="1:1" x14ac:dyDescent="0.25">
      <c r="A79046" s="4"/>
    </row>
    <row r="79047" spans="1:1" x14ac:dyDescent="0.25">
      <c r="A79047" s="4"/>
    </row>
    <row r="79048" spans="1:1" x14ac:dyDescent="0.25">
      <c r="A79048" s="4"/>
    </row>
    <row r="79049" spans="1:1" x14ac:dyDescent="0.25">
      <c r="A79049" s="4"/>
    </row>
    <row r="79050" spans="1:1" x14ac:dyDescent="0.25">
      <c r="A79050" s="4"/>
    </row>
    <row r="79051" spans="1:1" x14ac:dyDescent="0.25">
      <c r="A79051" s="4"/>
    </row>
    <row r="79052" spans="1:1" x14ac:dyDescent="0.25">
      <c r="A79052" s="4"/>
    </row>
    <row r="79053" spans="1:1" x14ac:dyDescent="0.25">
      <c r="A79053" s="4"/>
    </row>
    <row r="79054" spans="1:1" x14ac:dyDescent="0.25">
      <c r="A79054" s="4"/>
    </row>
    <row r="79055" spans="1:1" x14ac:dyDescent="0.25">
      <c r="A79055" s="4"/>
    </row>
    <row r="79056" spans="1:1" x14ac:dyDescent="0.25">
      <c r="A79056" s="4"/>
    </row>
    <row r="79057" spans="1:1" x14ac:dyDescent="0.25">
      <c r="A79057" s="4"/>
    </row>
    <row r="79058" spans="1:1" x14ac:dyDescent="0.25">
      <c r="A79058" s="4"/>
    </row>
    <row r="79059" spans="1:1" x14ac:dyDescent="0.25">
      <c r="A79059" s="4"/>
    </row>
    <row r="79060" spans="1:1" x14ac:dyDescent="0.25">
      <c r="A79060" s="4"/>
    </row>
    <row r="79061" spans="1:1" x14ac:dyDescent="0.25">
      <c r="A79061" s="4"/>
    </row>
    <row r="79062" spans="1:1" x14ac:dyDescent="0.25">
      <c r="A79062" s="4"/>
    </row>
    <row r="79063" spans="1:1" x14ac:dyDescent="0.25">
      <c r="A79063" s="4"/>
    </row>
    <row r="79064" spans="1:1" x14ac:dyDescent="0.25">
      <c r="A79064" s="4"/>
    </row>
    <row r="79065" spans="1:1" x14ac:dyDescent="0.25">
      <c r="A79065" s="4"/>
    </row>
    <row r="79066" spans="1:1" x14ac:dyDescent="0.25">
      <c r="A79066" s="4"/>
    </row>
    <row r="79067" spans="1:1" x14ac:dyDescent="0.25">
      <c r="A79067" s="4"/>
    </row>
    <row r="79068" spans="1:1" x14ac:dyDescent="0.25">
      <c r="A79068" s="4"/>
    </row>
    <row r="79069" spans="1:1" x14ac:dyDescent="0.25">
      <c r="A79069" s="4"/>
    </row>
    <row r="79070" spans="1:1" x14ac:dyDescent="0.25">
      <c r="A79070" s="4"/>
    </row>
    <row r="79071" spans="1:1" x14ac:dyDescent="0.25">
      <c r="A79071" s="4"/>
    </row>
    <row r="79072" spans="1:1" x14ac:dyDescent="0.25">
      <c r="A79072" s="4"/>
    </row>
    <row r="79073" spans="1:1" x14ac:dyDescent="0.25">
      <c r="A79073" s="4"/>
    </row>
    <row r="79074" spans="1:1" x14ac:dyDescent="0.25">
      <c r="A79074" s="4"/>
    </row>
    <row r="79075" spans="1:1" x14ac:dyDescent="0.25">
      <c r="A79075" s="4"/>
    </row>
    <row r="79076" spans="1:1" x14ac:dyDescent="0.25">
      <c r="A79076" s="4"/>
    </row>
    <row r="79077" spans="1:1" x14ac:dyDescent="0.25">
      <c r="A79077" s="4"/>
    </row>
    <row r="79078" spans="1:1" x14ac:dyDescent="0.25">
      <c r="A79078" s="4"/>
    </row>
    <row r="79079" spans="1:1" x14ac:dyDescent="0.25">
      <c r="A79079" s="4"/>
    </row>
    <row r="79080" spans="1:1" x14ac:dyDescent="0.25">
      <c r="A79080" s="4"/>
    </row>
    <row r="79081" spans="1:1" x14ac:dyDescent="0.25">
      <c r="A79081" s="4"/>
    </row>
    <row r="79082" spans="1:1" x14ac:dyDescent="0.25">
      <c r="A79082" s="4"/>
    </row>
    <row r="79083" spans="1:1" x14ac:dyDescent="0.25">
      <c r="A79083" s="4"/>
    </row>
    <row r="79084" spans="1:1" x14ac:dyDescent="0.25">
      <c r="A79084" s="4"/>
    </row>
    <row r="79085" spans="1:1" x14ac:dyDescent="0.25">
      <c r="A79085" s="4"/>
    </row>
    <row r="79086" spans="1:1" x14ac:dyDescent="0.25">
      <c r="A79086" s="4"/>
    </row>
    <row r="79087" spans="1:1" x14ac:dyDescent="0.25">
      <c r="A79087" s="4"/>
    </row>
    <row r="79088" spans="1:1" x14ac:dyDescent="0.25">
      <c r="A79088" s="4"/>
    </row>
    <row r="79089" spans="1:1" x14ac:dyDescent="0.25">
      <c r="A79089" s="4"/>
    </row>
    <row r="79090" spans="1:1" x14ac:dyDescent="0.25">
      <c r="A79090" s="4"/>
    </row>
    <row r="79091" spans="1:1" x14ac:dyDescent="0.25">
      <c r="A79091" s="4"/>
    </row>
    <row r="79092" spans="1:1" x14ac:dyDescent="0.25">
      <c r="A79092" s="4"/>
    </row>
    <row r="79093" spans="1:1" x14ac:dyDescent="0.25">
      <c r="A79093" s="4"/>
    </row>
    <row r="79094" spans="1:1" x14ac:dyDescent="0.25">
      <c r="A79094" s="4"/>
    </row>
    <row r="79095" spans="1:1" x14ac:dyDescent="0.25">
      <c r="A79095" s="4"/>
    </row>
    <row r="79096" spans="1:1" x14ac:dyDescent="0.25">
      <c r="A79096" s="4"/>
    </row>
    <row r="79097" spans="1:1" x14ac:dyDescent="0.25">
      <c r="A79097" s="4"/>
    </row>
    <row r="79098" spans="1:1" x14ac:dyDescent="0.25">
      <c r="A79098" s="4"/>
    </row>
    <row r="79099" spans="1:1" x14ac:dyDescent="0.25">
      <c r="A79099" s="4"/>
    </row>
    <row r="79100" spans="1:1" x14ac:dyDescent="0.25">
      <c r="A79100" s="4"/>
    </row>
    <row r="79101" spans="1:1" x14ac:dyDescent="0.25">
      <c r="A79101" s="4"/>
    </row>
    <row r="79102" spans="1:1" x14ac:dyDescent="0.25">
      <c r="A79102" s="4"/>
    </row>
    <row r="79103" spans="1:1" x14ac:dyDescent="0.25">
      <c r="A79103" s="4"/>
    </row>
    <row r="79104" spans="1:1" x14ac:dyDescent="0.25">
      <c r="A79104" s="4"/>
    </row>
    <row r="79105" spans="1:1" x14ac:dyDescent="0.25">
      <c r="A79105" s="4"/>
    </row>
    <row r="79106" spans="1:1" x14ac:dyDescent="0.25">
      <c r="A79106" s="4"/>
    </row>
    <row r="79107" spans="1:1" x14ac:dyDescent="0.25">
      <c r="A79107" s="4"/>
    </row>
    <row r="79108" spans="1:1" x14ac:dyDescent="0.25">
      <c r="A79108" s="4"/>
    </row>
    <row r="79109" spans="1:1" x14ac:dyDescent="0.25">
      <c r="A79109" s="4"/>
    </row>
    <row r="79110" spans="1:1" x14ac:dyDescent="0.25">
      <c r="A79110" s="4"/>
    </row>
    <row r="79111" spans="1:1" x14ac:dyDescent="0.25">
      <c r="A79111" s="4"/>
    </row>
    <row r="79112" spans="1:1" x14ac:dyDescent="0.25">
      <c r="A79112" s="4"/>
    </row>
    <row r="79113" spans="1:1" x14ac:dyDescent="0.25">
      <c r="A79113" s="4"/>
    </row>
    <row r="79114" spans="1:1" x14ac:dyDescent="0.25">
      <c r="A79114" s="4"/>
    </row>
    <row r="79115" spans="1:1" x14ac:dyDescent="0.25">
      <c r="A79115" s="4"/>
    </row>
    <row r="79116" spans="1:1" x14ac:dyDescent="0.25">
      <c r="A79116" s="4"/>
    </row>
    <row r="79117" spans="1:1" x14ac:dyDescent="0.25">
      <c r="A79117" s="4"/>
    </row>
    <row r="79118" spans="1:1" x14ac:dyDescent="0.25">
      <c r="A79118" s="4"/>
    </row>
    <row r="79119" spans="1:1" x14ac:dyDescent="0.25">
      <c r="A79119" s="4"/>
    </row>
    <row r="79120" spans="1:1" x14ac:dyDescent="0.25">
      <c r="A79120" s="4"/>
    </row>
    <row r="79121" spans="1:1" x14ac:dyDescent="0.25">
      <c r="A79121" s="4"/>
    </row>
    <row r="79122" spans="1:1" x14ac:dyDescent="0.25">
      <c r="A79122" s="4"/>
    </row>
    <row r="79123" spans="1:1" x14ac:dyDescent="0.25">
      <c r="A79123" s="4"/>
    </row>
    <row r="79124" spans="1:1" x14ac:dyDescent="0.25">
      <c r="A79124" s="4"/>
    </row>
    <row r="79125" spans="1:1" x14ac:dyDescent="0.25">
      <c r="A79125" s="4"/>
    </row>
    <row r="79126" spans="1:1" x14ac:dyDescent="0.25">
      <c r="A79126" s="4"/>
    </row>
    <row r="79127" spans="1:1" x14ac:dyDescent="0.25">
      <c r="A79127" s="4"/>
    </row>
    <row r="79128" spans="1:1" x14ac:dyDescent="0.25">
      <c r="A79128" s="4"/>
    </row>
    <row r="79129" spans="1:1" x14ac:dyDescent="0.25">
      <c r="A79129" s="4"/>
    </row>
    <row r="79130" spans="1:1" x14ac:dyDescent="0.25">
      <c r="A79130" s="4"/>
    </row>
    <row r="79131" spans="1:1" x14ac:dyDescent="0.25">
      <c r="A79131" s="4"/>
    </row>
    <row r="79132" spans="1:1" x14ac:dyDescent="0.25">
      <c r="A79132" s="4"/>
    </row>
    <row r="79133" spans="1:1" x14ac:dyDescent="0.25">
      <c r="A79133" s="4"/>
    </row>
    <row r="79134" spans="1:1" x14ac:dyDescent="0.25">
      <c r="A79134" s="4"/>
    </row>
    <row r="79135" spans="1:1" x14ac:dyDescent="0.25">
      <c r="A79135" s="4"/>
    </row>
    <row r="79136" spans="1:1" x14ac:dyDescent="0.25">
      <c r="A79136" s="4"/>
    </row>
    <row r="79137" spans="1:1" x14ac:dyDescent="0.25">
      <c r="A79137" s="4"/>
    </row>
    <row r="79138" spans="1:1" x14ac:dyDescent="0.25">
      <c r="A79138" s="4"/>
    </row>
    <row r="79139" spans="1:1" x14ac:dyDescent="0.25">
      <c r="A79139" s="4"/>
    </row>
    <row r="79140" spans="1:1" x14ac:dyDescent="0.25">
      <c r="A79140" s="4"/>
    </row>
    <row r="79141" spans="1:1" x14ac:dyDescent="0.25">
      <c r="A79141" s="4"/>
    </row>
    <row r="79142" spans="1:1" x14ac:dyDescent="0.25">
      <c r="A79142" s="4"/>
    </row>
    <row r="79143" spans="1:1" x14ac:dyDescent="0.25">
      <c r="A79143" s="4"/>
    </row>
    <row r="79144" spans="1:1" x14ac:dyDescent="0.25">
      <c r="A79144" s="4"/>
    </row>
    <row r="79145" spans="1:1" x14ac:dyDescent="0.25">
      <c r="A79145" s="4"/>
    </row>
    <row r="79146" spans="1:1" x14ac:dyDescent="0.25">
      <c r="A79146" s="4"/>
    </row>
    <row r="79147" spans="1:1" x14ac:dyDescent="0.25">
      <c r="A79147" s="4"/>
    </row>
    <row r="79148" spans="1:1" x14ac:dyDescent="0.25">
      <c r="A79148" s="4"/>
    </row>
    <row r="79149" spans="1:1" x14ac:dyDescent="0.25">
      <c r="A79149" s="4"/>
    </row>
    <row r="79150" spans="1:1" x14ac:dyDescent="0.25">
      <c r="A79150" s="4"/>
    </row>
    <row r="79151" spans="1:1" x14ac:dyDescent="0.25">
      <c r="A79151" s="4"/>
    </row>
    <row r="79152" spans="1:1" x14ac:dyDescent="0.25">
      <c r="A79152" s="4"/>
    </row>
    <row r="79153" spans="1:1" x14ac:dyDescent="0.25">
      <c r="A79153" s="4"/>
    </row>
    <row r="79154" spans="1:1" x14ac:dyDescent="0.25">
      <c r="A79154" s="4"/>
    </row>
    <row r="79155" spans="1:1" x14ac:dyDescent="0.25">
      <c r="A79155" s="4"/>
    </row>
    <row r="79156" spans="1:1" x14ac:dyDescent="0.25">
      <c r="A79156" s="4"/>
    </row>
    <row r="79157" spans="1:1" x14ac:dyDescent="0.25">
      <c r="A79157" s="4"/>
    </row>
    <row r="79158" spans="1:1" x14ac:dyDescent="0.25">
      <c r="A79158" s="4"/>
    </row>
    <row r="79159" spans="1:1" x14ac:dyDescent="0.25">
      <c r="A79159" s="4"/>
    </row>
    <row r="79160" spans="1:1" x14ac:dyDescent="0.25">
      <c r="A79160" s="4"/>
    </row>
    <row r="79161" spans="1:1" x14ac:dyDescent="0.25">
      <c r="A79161" s="4"/>
    </row>
    <row r="79162" spans="1:1" x14ac:dyDescent="0.25">
      <c r="A79162" s="4"/>
    </row>
    <row r="79163" spans="1:1" x14ac:dyDescent="0.25">
      <c r="A79163" s="4"/>
    </row>
    <row r="79164" spans="1:1" x14ac:dyDescent="0.25">
      <c r="A79164" s="4"/>
    </row>
    <row r="79165" spans="1:1" x14ac:dyDescent="0.25">
      <c r="A79165" s="4"/>
    </row>
    <row r="79166" spans="1:1" x14ac:dyDescent="0.25">
      <c r="A79166" s="4"/>
    </row>
    <row r="79167" spans="1:1" x14ac:dyDescent="0.25">
      <c r="A79167" s="4"/>
    </row>
    <row r="79168" spans="1:1" x14ac:dyDescent="0.25">
      <c r="A79168" s="4"/>
    </row>
    <row r="79169" spans="1:1" x14ac:dyDescent="0.25">
      <c r="A79169" s="4"/>
    </row>
    <row r="79170" spans="1:1" x14ac:dyDescent="0.25">
      <c r="A79170" s="4"/>
    </row>
    <row r="79171" spans="1:1" x14ac:dyDescent="0.25">
      <c r="A79171" s="4"/>
    </row>
    <row r="79172" spans="1:1" x14ac:dyDescent="0.25">
      <c r="A79172" s="4"/>
    </row>
    <row r="79173" spans="1:1" x14ac:dyDescent="0.25">
      <c r="A79173" s="4"/>
    </row>
    <row r="79174" spans="1:1" x14ac:dyDescent="0.25">
      <c r="A79174" s="4"/>
    </row>
    <row r="79175" spans="1:1" x14ac:dyDescent="0.25">
      <c r="A79175" s="4"/>
    </row>
    <row r="79176" spans="1:1" x14ac:dyDescent="0.25">
      <c r="A79176" s="4"/>
    </row>
    <row r="79177" spans="1:1" x14ac:dyDescent="0.25">
      <c r="A79177" s="4"/>
    </row>
    <row r="79178" spans="1:1" x14ac:dyDescent="0.25">
      <c r="A79178" s="4"/>
    </row>
    <row r="79179" spans="1:1" x14ac:dyDescent="0.25">
      <c r="A79179" s="4"/>
    </row>
    <row r="79180" spans="1:1" x14ac:dyDescent="0.25">
      <c r="A79180" s="4"/>
    </row>
    <row r="79181" spans="1:1" x14ac:dyDescent="0.25">
      <c r="A79181" s="4"/>
    </row>
    <row r="79182" spans="1:1" x14ac:dyDescent="0.25">
      <c r="A79182" s="4"/>
    </row>
    <row r="79183" spans="1:1" x14ac:dyDescent="0.25">
      <c r="A79183" s="4"/>
    </row>
    <row r="79184" spans="1:1" x14ac:dyDescent="0.25">
      <c r="A79184" s="4"/>
    </row>
    <row r="79185" spans="1:1" x14ac:dyDescent="0.25">
      <c r="A79185" s="4"/>
    </row>
    <row r="79186" spans="1:1" x14ac:dyDescent="0.25">
      <c r="A79186" s="4"/>
    </row>
    <row r="79187" spans="1:1" x14ac:dyDescent="0.25">
      <c r="A79187" s="4"/>
    </row>
    <row r="79188" spans="1:1" x14ac:dyDescent="0.25">
      <c r="A79188" s="4"/>
    </row>
    <row r="79189" spans="1:1" x14ac:dyDescent="0.25">
      <c r="A79189" s="4"/>
    </row>
    <row r="79190" spans="1:1" x14ac:dyDescent="0.25">
      <c r="A79190" s="4"/>
    </row>
    <row r="79191" spans="1:1" x14ac:dyDescent="0.25">
      <c r="A79191" s="4"/>
    </row>
    <row r="79192" spans="1:1" x14ac:dyDescent="0.25">
      <c r="A79192" s="4"/>
    </row>
    <row r="79193" spans="1:1" x14ac:dyDescent="0.25">
      <c r="A79193" s="4"/>
    </row>
    <row r="79194" spans="1:1" x14ac:dyDescent="0.25">
      <c r="A79194" s="4"/>
    </row>
    <row r="79195" spans="1:1" x14ac:dyDescent="0.25">
      <c r="A79195" s="4"/>
    </row>
    <row r="79196" spans="1:1" x14ac:dyDescent="0.25">
      <c r="A79196" s="4"/>
    </row>
    <row r="79197" spans="1:1" x14ac:dyDescent="0.25">
      <c r="A79197" s="4"/>
    </row>
    <row r="79198" spans="1:1" x14ac:dyDescent="0.25">
      <c r="A79198" s="4"/>
    </row>
    <row r="79199" spans="1:1" x14ac:dyDescent="0.25">
      <c r="A79199" s="4"/>
    </row>
    <row r="79200" spans="1:1" x14ac:dyDescent="0.25">
      <c r="A79200" s="4"/>
    </row>
    <row r="79201" spans="1:1" x14ac:dyDescent="0.25">
      <c r="A79201" s="4"/>
    </row>
    <row r="79202" spans="1:1" x14ac:dyDescent="0.25">
      <c r="A79202" s="4"/>
    </row>
    <row r="79203" spans="1:1" x14ac:dyDescent="0.25">
      <c r="A79203" s="4"/>
    </row>
    <row r="79204" spans="1:1" x14ac:dyDescent="0.25">
      <c r="A79204" s="4"/>
    </row>
    <row r="79205" spans="1:1" x14ac:dyDescent="0.25">
      <c r="A79205" s="4"/>
    </row>
    <row r="79206" spans="1:1" x14ac:dyDescent="0.25">
      <c r="A79206" s="4"/>
    </row>
    <row r="79207" spans="1:1" x14ac:dyDescent="0.25">
      <c r="A79207" s="4"/>
    </row>
    <row r="79208" spans="1:1" x14ac:dyDescent="0.25">
      <c r="A79208" s="4"/>
    </row>
    <row r="79209" spans="1:1" x14ac:dyDescent="0.25">
      <c r="A79209" s="4"/>
    </row>
    <row r="79210" spans="1:1" x14ac:dyDescent="0.25">
      <c r="A79210" s="4"/>
    </row>
    <row r="79211" spans="1:1" x14ac:dyDescent="0.25">
      <c r="A79211" s="4"/>
    </row>
    <row r="79212" spans="1:1" x14ac:dyDescent="0.25">
      <c r="A79212" s="4"/>
    </row>
    <row r="79213" spans="1:1" x14ac:dyDescent="0.25">
      <c r="A79213" s="4"/>
    </row>
    <row r="79214" spans="1:1" x14ac:dyDescent="0.25">
      <c r="A79214" s="4"/>
    </row>
    <row r="79215" spans="1:1" x14ac:dyDescent="0.25">
      <c r="A79215" s="4"/>
    </row>
    <row r="79216" spans="1:1" x14ac:dyDescent="0.25">
      <c r="A79216" s="4"/>
    </row>
    <row r="79217" spans="1:1" x14ac:dyDescent="0.25">
      <c r="A79217" s="4"/>
    </row>
    <row r="79218" spans="1:1" x14ac:dyDescent="0.25">
      <c r="A79218" s="4"/>
    </row>
    <row r="79219" spans="1:1" x14ac:dyDescent="0.25">
      <c r="A79219" s="4"/>
    </row>
    <row r="79220" spans="1:1" x14ac:dyDescent="0.25">
      <c r="A79220" s="4"/>
    </row>
    <row r="79221" spans="1:1" x14ac:dyDescent="0.25">
      <c r="A79221" s="4"/>
    </row>
    <row r="79222" spans="1:1" x14ac:dyDescent="0.25">
      <c r="A79222" s="4"/>
    </row>
    <row r="79223" spans="1:1" x14ac:dyDescent="0.25">
      <c r="A79223" s="4"/>
    </row>
    <row r="79224" spans="1:1" x14ac:dyDescent="0.25">
      <c r="A79224" s="4"/>
    </row>
    <row r="79225" spans="1:1" x14ac:dyDescent="0.25">
      <c r="A79225" s="4"/>
    </row>
    <row r="79226" spans="1:1" x14ac:dyDescent="0.25">
      <c r="A79226" s="4"/>
    </row>
    <row r="79227" spans="1:1" x14ac:dyDescent="0.25">
      <c r="A79227" s="4"/>
    </row>
    <row r="79228" spans="1:1" x14ac:dyDescent="0.25">
      <c r="A79228" s="4"/>
    </row>
    <row r="79229" spans="1:1" x14ac:dyDescent="0.25">
      <c r="A79229" s="4"/>
    </row>
    <row r="79230" spans="1:1" x14ac:dyDescent="0.25">
      <c r="A79230" s="4"/>
    </row>
    <row r="79231" spans="1:1" x14ac:dyDescent="0.25">
      <c r="A79231" s="4"/>
    </row>
    <row r="79232" spans="1:1" x14ac:dyDescent="0.25">
      <c r="A79232" s="4"/>
    </row>
    <row r="79233" spans="1:1" x14ac:dyDescent="0.25">
      <c r="A79233" s="4"/>
    </row>
    <row r="79234" spans="1:1" x14ac:dyDescent="0.25">
      <c r="A79234" s="4"/>
    </row>
    <row r="79235" spans="1:1" x14ac:dyDescent="0.25">
      <c r="A79235" s="4"/>
    </row>
    <row r="79236" spans="1:1" x14ac:dyDescent="0.25">
      <c r="A79236" s="4"/>
    </row>
    <row r="79237" spans="1:1" x14ac:dyDescent="0.25">
      <c r="A79237" s="4"/>
    </row>
    <row r="79238" spans="1:1" x14ac:dyDescent="0.25">
      <c r="A79238" s="4"/>
    </row>
    <row r="79239" spans="1:1" x14ac:dyDescent="0.25">
      <c r="A79239" s="4"/>
    </row>
    <row r="79240" spans="1:1" x14ac:dyDescent="0.25">
      <c r="A79240" s="4"/>
    </row>
    <row r="79241" spans="1:1" x14ac:dyDescent="0.25">
      <c r="A79241" s="4"/>
    </row>
    <row r="79242" spans="1:1" x14ac:dyDescent="0.25">
      <c r="A79242" s="4"/>
    </row>
    <row r="79243" spans="1:1" x14ac:dyDescent="0.25">
      <c r="A79243" s="4"/>
    </row>
    <row r="79244" spans="1:1" x14ac:dyDescent="0.25">
      <c r="A79244" s="4"/>
    </row>
    <row r="79245" spans="1:1" x14ac:dyDescent="0.25">
      <c r="A79245" s="4"/>
    </row>
    <row r="79246" spans="1:1" x14ac:dyDescent="0.25">
      <c r="A79246" s="4"/>
    </row>
    <row r="79247" spans="1:1" x14ac:dyDescent="0.25">
      <c r="A79247" s="4"/>
    </row>
    <row r="79248" spans="1:1" x14ac:dyDescent="0.25">
      <c r="A79248" s="4"/>
    </row>
    <row r="79249" spans="1:1" x14ac:dyDescent="0.25">
      <c r="A79249" s="4"/>
    </row>
    <row r="79250" spans="1:1" x14ac:dyDescent="0.25">
      <c r="A79250" s="4"/>
    </row>
    <row r="79251" spans="1:1" x14ac:dyDescent="0.25">
      <c r="A79251" s="4"/>
    </row>
    <row r="79252" spans="1:1" x14ac:dyDescent="0.25">
      <c r="A79252" s="4"/>
    </row>
    <row r="79253" spans="1:1" x14ac:dyDescent="0.25">
      <c r="A79253" s="4"/>
    </row>
    <row r="79254" spans="1:1" x14ac:dyDescent="0.25">
      <c r="A79254" s="4"/>
    </row>
    <row r="79255" spans="1:1" x14ac:dyDescent="0.25">
      <c r="A79255" s="4"/>
    </row>
    <row r="79256" spans="1:1" x14ac:dyDescent="0.25">
      <c r="A79256" s="4"/>
    </row>
    <row r="79257" spans="1:1" x14ac:dyDescent="0.25">
      <c r="A79257" s="4"/>
    </row>
    <row r="79258" spans="1:1" x14ac:dyDescent="0.25">
      <c r="A79258" s="4"/>
    </row>
    <row r="79259" spans="1:1" x14ac:dyDescent="0.25">
      <c r="A79259" s="4"/>
    </row>
    <row r="79260" spans="1:1" x14ac:dyDescent="0.25">
      <c r="A79260" s="4"/>
    </row>
    <row r="79261" spans="1:1" x14ac:dyDescent="0.25">
      <c r="A79261" s="4"/>
    </row>
    <row r="79262" spans="1:1" x14ac:dyDescent="0.25">
      <c r="A79262" s="4"/>
    </row>
    <row r="79263" spans="1:1" x14ac:dyDescent="0.25">
      <c r="A79263" s="4"/>
    </row>
    <row r="79264" spans="1:1" x14ac:dyDescent="0.25">
      <c r="A79264" s="4"/>
    </row>
    <row r="79265" spans="1:1" x14ac:dyDescent="0.25">
      <c r="A79265" s="4"/>
    </row>
    <row r="79266" spans="1:1" x14ac:dyDescent="0.25">
      <c r="A79266" s="4"/>
    </row>
    <row r="79267" spans="1:1" x14ac:dyDescent="0.25">
      <c r="A79267" s="4"/>
    </row>
    <row r="79268" spans="1:1" x14ac:dyDescent="0.25">
      <c r="A79268" s="4"/>
    </row>
    <row r="79269" spans="1:1" x14ac:dyDescent="0.25">
      <c r="A79269" s="4"/>
    </row>
    <row r="79270" spans="1:1" x14ac:dyDescent="0.25">
      <c r="A79270" s="4"/>
    </row>
    <row r="79271" spans="1:1" x14ac:dyDescent="0.25">
      <c r="A79271" s="4"/>
    </row>
    <row r="79272" spans="1:1" x14ac:dyDescent="0.25">
      <c r="A79272" s="4"/>
    </row>
    <row r="79273" spans="1:1" x14ac:dyDescent="0.25">
      <c r="A79273" s="4"/>
    </row>
    <row r="79274" spans="1:1" x14ac:dyDescent="0.25">
      <c r="A79274" s="4"/>
    </row>
    <row r="79275" spans="1:1" x14ac:dyDescent="0.25">
      <c r="A79275" s="4"/>
    </row>
    <row r="79276" spans="1:1" x14ac:dyDescent="0.25">
      <c r="A79276" s="4"/>
    </row>
    <row r="79277" spans="1:1" x14ac:dyDescent="0.25">
      <c r="A79277" s="4"/>
    </row>
    <row r="79278" spans="1:1" x14ac:dyDescent="0.25">
      <c r="A79278" s="4"/>
    </row>
    <row r="79279" spans="1:1" x14ac:dyDescent="0.25">
      <c r="A79279" s="4"/>
    </row>
    <row r="79280" spans="1:1" x14ac:dyDescent="0.25">
      <c r="A79280" s="4"/>
    </row>
    <row r="79281" spans="1:1" x14ac:dyDescent="0.25">
      <c r="A79281" s="4"/>
    </row>
    <row r="79282" spans="1:1" x14ac:dyDescent="0.25">
      <c r="A79282" s="4"/>
    </row>
    <row r="79283" spans="1:1" x14ac:dyDescent="0.25">
      <c r="A79283" s="4"/>
    </row>
    <row r="79284" spans="1:1" x14ac:dyDescent="0.25">
      <c r="A79284" s="4"/>
    </row>
    <row r="79285" spans="1:1" x14ac:dyDescent="0.25">
      <c r="A79285" s="4"/>
    </row>
    <row r="79286" spans="1:1" x14ac:dyDescent="0.25">
      <c r="A79286" s="4"/>
    </row>
    <row r="79287" spans="1:1" x14ac:dyDescent="0.25">
      <c r="A79287" s="4"/>
    </row>
    <row r="79288" spans="1:1" x14ac:dyDescent="0.25">
      <c r="A79288" s="4"/>
    </row>
    <row r="79289" spans="1:1" x14ac:dyDescent="0.25">
      <c r="A79289" s="4"/>
    </row>
    <row r="79290" spans="1:1" x14ac:dyDescent="0.25">
      <c r="A79290" s="4"/>
    </row>
    <row r="79291" spans="1:1" x14ac:dyDescent="0.25">
      <c r="A79291" s="4"/>
    </row>
    <row r="79292" spans="1:1" x14ac:dyDescent="0.25">
      <c r="A79292" s="4"/>
    </row>
    <row r="79293" spans="1:1" x14ac:dyDescent="0.25">
      <c r="A79293" s="4"/>
    </row>
    <row r="79294" spans="1:1" x14ac:dyDescent="0.25">
      <c r="A79294" s="4"/>
    </row>
    <row r="79295" spans="1:1" x14ac:dyDescent="0.25">
      <c r="A79295" s="4"/>
    </row>
    <row r="79296" spans="1:1" x14ac:dyDescent="0.25">
      <c r="A79296" s="4"/>
    </row>
    <row r="79297" spans="1:1" x14ac:dyDescent="0.25">
      <c r="A79297" s="4"/>
    </row>
    <row r="79298" spans="1:1" x14ac:dyDescent="0.25">
      <c r="A79298" s="4"/>
    </row>
    <row r="79299" spans="1:1" x14ac:dyDescent="0.25">
      <c r="A79299" s="4"/>
    </row>
    <row r="79300" spans="1:1" x14ac:dyDescent="0.25">
      <c r="A79300" s="4"/>
    </row>
    <row r="79301" spans="1:1" x14ac:dyDescent="0.25">
      <c r="A79301" s="4"/>
    </row>
    <row r="79302" spans="1:1" x14ac:dyDescent="0.25">
      <c r="A79302" s="4"/>
    </row>
    <row r="79303" spans="1:1" x14ac:dyDescent="0.25">
      <c r="A79303" s="4"/>
    </row>
    <row r="79304" spans="1:1" x14ac:dyDescent="0.25">
      <c r="A79304" s="4"/>
    </row>
    <row r="79305" spans="1:1" x14ac:dyDescent="0.25">
      <c r="A79305" s="4"/>
    </row>
    <row r="79306" spans="1:1" x14ac:dyDescent="0.25">
      <c r="A79306" s="4"/>
    </row>
    <row r="79307" spans="1:1" x14ac:dyDescent="0.25">
      <c r="A79307" s="4"/>
    </row>
    <row r="79308" spans="1:1" x14ac:dyDescent="0.25">
      <c r="A79308" s="4"/>
    </row>
    <row r="79309" spans="1:1" x14ac:dyDescent="0.25">
      <c r="A79309" s="4"/>
    </row>
    <row r="79310" spans="1:1" x14ac:dyDescent="0.25">
      <c r="A79310" s="4"/>
    </row>
    <row r="79311" spans="1:1" x14ac:dyDescent="0.25">
      <c r="A79311" s="4"/>
    </row>
    <row r="79312" spans="1:1" x14ac:dyDescent="0.25">
      <c r="A79312" s="4"/>
    </row>
    <row r="79313" spans="1:1" x14ac:dyDescent="0.25">
      <c r="A79313" s="4"/>
    </row>
    <row r="79314" spans="1:1" x14ac:dyDescent="0.25">
      <c r="A79314" s="4"/>
    </row>
    <row r="79315" spans="1:1" x14ac:dyDescent="0.25">
      <c r="A79315" s="4"/>
    </row>
    <row r="79316" spans="1:1" x14ac:dyDescent="0.25">
      <c r="A79316" s="4"/>
    </row>
    <row r="79317" spans="1:1" x14ac:dyDescent="0.25">
      <c r="A79317" s="4"/>
    </row>
    <row r="79318" spans="1:1" x14ac:dyDescent="0.25">
      <c r="A79318" s="4"/>
    </row>
    <row r="79319" spans="1:1" x14ac:dyDescent="0.25">
      <c r="A79319" s="4"/>
    </row>
    <row r="79320" spans="1:1" x14ac:dyDescent="0.25">
      <c r="A79320" s="4"/>
    </row>
    <row r="79321" spans="1:1" x14ac:dyDescent="0.25">
      <c r="A79321" s="4"/>
    </row>
    <row r="79322" spans="1:1" x14ac:dyDescent="0.25">
      <c r="A79322" s="4"/>
    </row>
    <row r="79323" spans="1:1" x14ac:dyDescent="0.25">
      <c r="A79323" s="4"/>
    </row>
    <row r="79324" spans="1:1" x14ac:dyDescent="0.25">
      <c r="A79324" s="4"/>
    </row>
    <row r="79325" spans="1:1" x14ac:dyDescent="0.25">
      <c r="A79325" s="4"/>
    </row>
    <row r="79326" spans="1:1" x14ac:dyDescent="0.25">
      <c r="A79326" s="4"/>
    </row>
    <row r="79327" spans="1:1" x14ac:dyDescent="0.25">
      <c r="A79327" s="4"/>
    </row>
    <row r="79328" spans="1:1" x14ac:dyDescent="0.25">
      <c r="A79328" s="4"/>
    </row>
    <row r="79329" spans="1:1" x14ac:dyDescent="0.25">
      <c r="A79329" s="4"/>
    </row>
    <row r="79330" spans="1:1" x14ac:dyDescent="0.25">
      <c r="A79330" s="4"/>
    </row>
    <row r="79331" spans="1:1" x14ac:dyDescent="0.25">
      <c r="A79331" s="4"/>
    </row>
    <row r="79332" spans="1:1" x14ac:dyDescent="0.25">
      <c r="A79332" s="4"/>
    </row>
    <row r="79333" spans="1:1" x14ac:dyDescent="0.25">
      <c r="A79333" s="4"/>
    </row>
    <row r="79334" spans="1:1" x14ac:dyDescent="0.25">
      <c r="A79334" s="4"/>
    </row>
    <row r="79335" spans="1:1" x14ac:dyDescent="0.25">
      <c r="A79335" s="4"/>
    </row>
    <row r="79336" spans="1:1" x14ac:dyDescent="0.25">
      <c r="A79336" s="4"/>
    </row>
    <row r="79337" spans="1:1" x14ac:dyDescent="0.25">
      <c r="A79337" s="4"/>
    </row>
    <row r="79338" spans="1:1" x14ac:dyDescent="0.25">
      <c r="A79338" s="4"/>
    </row>
    <row r="79339" spans="1:1" x14ac:dyDescent="0.25">
      <c r="A79339" s="4"/>
    </row>
    <row r="79340" spans="1:1" x14ac:dyDescent="0.25">
      <c r="A79340" s="4"/>
    </row>
    <row r="79341" spans="1:1" x14ac:dyDescent="0.25">
      <c r="A79341" s="4"/>
    </row>
    <row r="79342" spans="1:1" x14ac:dyDescent="0.25">
      <c r="A79342" s="4"/>
    </row>
    <row r="79343" spans="1:1" x14ac:dyDescent="0.25">
      <c r="A79343" s="4"/>
    </row>
    <row r="79344" spans="1:1" x14ac:dyDescent="0.25">
      <c r="A79344" s="4"/>
    </row>
    <row r="79345" spans="1:1" x14ac:dyDescent="0.25">
      <c r="A79345" s="4"/>
    </row>
    <row r="79346" spans="1:1" x14ac:dyDescent="0.25">
      <c r="A79346" s="4"/>
    </row>
    <row r="79347" spans="1:1" x14ac:dyDescent="0.25">
      <c r="A79347" s="4"/>
    </row>
    <row r="79348" spans="1:1" x14ac:dyDescent="0.25">
      <c r="A79348" s="4"/>
    </row>
    <row r="79349" spans="1:1" x14ac:dyDescent="0.25">
      <c r="A79349" s="4"/>
    </row>
    <row r="79350" spans="1:1" x14ac:dyDescent="0.25">
      <c r="A79350" s="4"/>
    </row>
    <row r="79351" spans="1:1" x14ac:dyDescent="0.25">
      <c r="A79351" s="4"/>
    </row>
    <row r="79352" spans="1:1" x14ac:dyDescent="0.25">
      <c r="A79352" s="4"/>
    </row>
    <row r="79353" spans="1:1" x14ac:dyDescent="0.25">
      <c r="A79353" s="4"/>
    </row>
    <row r="79354" spans="1:1" x14ac:dyDescent="0.25">
      <c r="A79354" s="4"/>
    </row>
    <row r="79355" spans="1:1" x14ac:dyDescent="0.25">
      <c r="A79355" s="4"/>
    </row>
    <row r="79356" spans="1:1" x14ac:dyDescent="0.25">
      <c r="A79356" s="4"/>
    </row>
    <row r="79357" spans="1:1" x14ac:dyDescent="0.25">
      <c r="A79357" s="4"/>
    </row>
    <row r="79358" spans="1:1" x14ac:dyDescent="0.25">
      <c r="A79358" s="4"/>
    </row>
    <row r="79359" spans="1:1" x14ac:dyDescent="0.25">
      <c r="A79359" s="4"/>
    </row>
    <row r="79360" spans="1:1" x14ac:dyDescent="0.25">
      <c r="A79360" s="4"/>
    </row>
    <row r="79361" spans="1:1" x14ac:dyDescent="0.25">
      <c r="A79361" s="4"/>
    </row>
    <row r="79362" spans="1:1" x14ac:dyDescent="0.25">
      <c r="A79362" s="4"/>
    </row>
    <row r="79363" spans="1:1" x14ac:dyDescent="0.25">
      <c r="A79363" s="4"/>
    </row>
    <row r="79364" spans="1:1" x14ac:dyDescent="0.25">
      <c r="A79364" s="4"/>
    </row>
    <row r="79365" spans="1:1" x14ac:dyDescent="0.25">
      <c r="A79365" s="4"/>
    </row>
    <row r="79366" spans="1:1" x14ac:dyDescent="0.25">
      <c r="A79366" s="4"/>
    </row>
    <row r="79367" spans="1:1" x14ac:dyDescent="0.25">
      <c r="A79367" s="4"/>
    </row>
    <row r="79368" spans="1:1" x14ac:dyDescent="0.25">
      <c r="A79368" s="4"/>
    </row>
    <row r="79369" spans="1:1" x14ac:dyDescent="0.25">
      <c r="A79369" s="4"/>
    </row>
    <row r="79370" spans="1:1" x14ac:dyDescent="0.25">
      <c r="A79370" s="4"/>
    </row>
    <row r="79371" spans="1:1" x14ac:dyDescent="0.25">
      <c r="A79371" s="4"/>
    </row>
    <row r="79372" spans="1:1" x14ac:dyDescent="0.25">
      <c r="A79372" s="4"/>
    </row>
    <row r="79373" spans="1:1" x14ac:dyDescent="0.25">
      <c r="A79373" s="4"/>
    </row>
    <row r="79374" spans="1:1" x14ac:dyDescent="0.25">
      <c r="A79374" s="4"/>
    </row>
    <row r="79375" spans="1:1" x14ac:dyDescent="0.25">
      <c r="A79375" s="4"/>
    </row>
    <row r="79376" spans="1:1" x14ac:dyDescent="0.25">
      <c r="A79376" s="4"/>
    </row>
    <row r="79377" spans="1:1" x14ac:dyDescent="0.25">
      <c r="A79377" s="4"/>
    </row>
    <row r="79378" spans="1:1" x14ac:dyDescent="0.25">
      <c r="A79378" s="4"/>
    </row>
    <row r="79379" spans="1:1" x14ac:dyDescent="0.25">
      <c r="A79379" s="4"/>
    </row>
    <row r="79380" spans="1:1" x14ac:dyDescent="0.25">
      <c r="A79380" s="4"/>
    </row>
    <row r="79381" spans="1:1" x14ac:dyDescent="0.25">
      <c r="A79381" s="4"/>
    </row>
    <row r="79382" spans="1:1" x14ac:dyDescent="0.25">
      <c r="A79382" s="4"/>
    </row>
    <row r="79383" spans="1:1" x14ac:dyDescent="0.25">
      <c r="A79383" s="4"/>
    </row>
    <row r="79384" spans="1:1" x14ac:dyDescent="0.25">
      <c r="A79384" s="4"/>
    </row>
    <row r="79385" spans="1:1" x14ac:dyDescent="0.25">
      <c r="A79385" s="4"/>
    </row>
    <row r="79386" spans="1:1" x14ac:dyDescent="0.25">
      <c r="A79386" s="4"/>
    </row>
    <row r="79387" spans="1:1" x14ac:dyDescent="0.25">
      <c r="A79387" s="4"/>
    </row>
    <row r="79388" spans="1:1" x14ac:dyDescent="0.25">
      <c r="A79388" s="4"/>
    </row>
    <row r="79389" spans="1:1" x14ac:dyDescent="0.25">
      <c r="A79389" s="4"/>
    </row>
    <row r="79390" spans="1:1" x14ac:dyDescent="0.25">
      <c r="A79390" s="4"/>
    </row>
    <row r="79391" spans="1:1" x14ac:dyDescent="0.25">
      <c r="A79391" s="4"/>
    </row>
    <row r="79392" spans="1:1" x14ac:dyDescent="0.25">
      <c r="A79392" s="4"/>
    </row>
    <row r="79393" spans="1:1" x14ac:dyDescent="0.25">
      <c r="A79393" s="4"/>
    </row>
    <row r="79394" spans="1:1" x14ac:dyDescent="0.25">
      <c r="A79394" s="4"/>
    </row>
    <row r="79395" spans="1:1" x14ac:dyDescent="0.25">
      <c r="A79395" s="4"/>
    </row>
    <row r="79396" spans="1:1" x14ac:dyDescent="0.25">
      <c r="A79396" s="4"/>
    </row>
    <row r="79397" spans="1:1" x14ac:dyDescent="0.25">
      <c r="A79397" s="4"/>
    </row>
    <row r="79398" spans="1:1" x14ac:dyDescent="0.25">
      <c r="A79398" s="4"/>
    </row>
    <row r="79399" spans="1:1" x14ac:dyDescent="0.25">
      <c r="A79399" s="4"/>
    </row>
    <row r="79400" spans="1:1" x14ac:dyDescent="0.25">
      <c r="A79400" s="4"/>
    </row>
    <row r="79401" spans="1:1" x14ac:dyDescent="0.25">
      <c r="A79401" s="4"/>
    </row>
    <row r="79402" spans="1:1" x14ac:dyDescent="0.25">
      <c r="A79402" s="4"/>
    </row>
    <row r="79403" spans="1:1" x14ac:dyDescent="0.25">
      <c r="A79403" s="4"/>
    </row>
    <row r="79404" spans="1:1" x14ac:dyDescent="0.25">
      <c r="A79404" s="4"/>
    </row>
    <row r="79405" spans="1:1" x14ac:dyDescent="0.25">
      <c r="A79405" s="4"/>
    </row>
    <row r="79406" spans="1:1" x14ac:dyDescent="0.25">
      <c r="A79406" s="4"/>
    </row>
    <row r="79407" spans="1:1" x14ac:dyDescent="0.25">
      <c r="A79407" s="4"/>
    </row>
    <row r="79408" spans="1:1" x14ac:dyDescent="0.25">
      <c r="A79408" s="4"/>
    </row>
    <row r="79409" spans="1:1" x14ac:dyDescent="0.25">
      <c r="A79409" s="4"/>
    </row>
    <row r="79410" spans="1:1" x14ac:dyDescent="0.25">
      <c r="A79410" s="4"/>
    </row>
    <row r="79411" spans="1:1" x14ac:dyDescent="0.25">
      <c r="A79411" s="4"/>
    </row>
    <row r="79412" spans="1:1" x14ac:dyDescent="0.25">
      <c r="A79412" s="4"/>
    </row>
    <row r="79413" spans="1:1" x14ac:dyDescent="0.25">
      <c r="A79413" s="4"/>
    </row>
    <row r="79414" spans="1:1" x14ac:dyDescent="0.25">
      <c r="A79414" s="4"/>
    </row>
    <row r="79415" spans="1:1" x14ac:dyDescent="0.25">
      <c r="A79415" s="4"/>
    </row>
    <row r="79416" spans="1:1" x14ac:dyDescent="0.25">
      <c r="A79416" s="4"/>
    </row>
    <row r="79417" spans="1:1" x14ac:dyDescent="0.25">
      <c r="A79417" s="4"/>
    </row>
    <row r="79418" spans="1:1" x14ac:dyDescent="0.25">
      <c r="A79418" s="4"/>
    </row>
    <row r="79419" spans="1:1" x14ac:dyDescent="0.25">
      <c r="A79419" s="4"/>
    </row>
    <row r="79420" spans="1:1" x14ac:dyDescent="0.25">
      <c r="A79420" s="4"/>
    </row>
    <row r="79421" spans="1:1" x14ac:dyDescent="0.25">
      <c r="A79421" s="4"/>
    </row>
    <row r="79422" spans="1:1" x14ac:dyDescent="0.25">
      <c r="A79422" s="4"/>
    </row>
    <row r="79423" spans="1:1" x14ac:dyDescent="0.25">
      <c r="A79423" s="4"/>
    </row>
    <row r="79424" spans="1:1" x14ac:dyDescent="0.25">
      <c r="A79424" s="4"/>
    </row>
    <row r="79425" spans="1:1" x14ac:dyDescent="0.25">
      <c r="A79425" s="4"/>
    </row>
    <row r="79426" spans="1:1" x14ac:dyDescent="0.25">
      <c r="A79426" s="4"/>
    </row>
    <row r="79427" spans="1:1" x14ac:dyDescent="0.25">
      <c r="A79427" s="4"/>
    </row>
    <row r="79428" spans="1:1" x14ac:dyDescent="0.25">
      <c r="A79428" s="4"/>
    </row>
    <row r="79429" spans="1:1" x14ac:dyDescent="0.25">
      <c r="A79429" s="4"/>
    </row>
    <row r="79430" spans="1:1" x14ac:dyDescent="0.25">
      <c r="A79430" s="4"/>
    </row>
    <row r="79431" spans="1:1" x14ac:dyDescent="0.25">
      <c r="A79431" s="4"/>
    </row>
    <row r="79432" spans="1:1" x14ac:dyDescent="0.25">
      <c r="A79432" s="4"/>
    </row>
    <row r="79433" spans="1:1" x14ac:dyDescent="0.25">
      <c r="A79433" s="4"/>
    </row>
    <row r="79434" spans="1:1" x14ac:dyDescent="0.25">
      <c r="A79434" s="4"/>
    </row>
    <row r="79435" spans="1:1" x14ac:dyDescent="0.25">
      <c r="A79435" s="4"/>
    </row>
    <row r="79436" spans="1:1" x14ac:dyDescent="0.25">
      <c r="A79436" s="4"/>
    </row>
    <row r="79437" spans="1:1" x14ac:dyDescent="0.25">
      <c r="A79437" s="4"/>
    </row>
    <row r="79438" spans="1:1" x14ac:dyDescent="0.25">
      <c r="A79438" s="4"/>
    </row>
    <row r="79439" spans="1:1" x14ac:dyDescent="0.25">
      <c r="A79439" s="4"/>
    </row>
    <row r="79440" spans="1:1" x14ac:dyDescent="0.25">
      <c r="A79440" s="4"/>
    </row>
    <row r="79441" spans="1:1" x14ac:dyDescent="0.25">
      <c r="A79441" s="4"/>
    </row>
    <row r="79442" spans="1:1" x14ac:dyDescent="0.25">
      <c r="A79442" s="4"/>
    </row>
    <row r="79443" spans="1:1" x14ac:dyDescent="0.25">
      <c r="A79443" s="4"/>
    </row>
    <row r="79444" spans="1:1" x14ac:dyDescent="0.25">
      <c r="A79444" s="4"/>
    </row>
    <row r="79445" spans="1:1" x14ac:dyDescent="0.25">
      <c r="A79445" s="4"/>
    </row>
    <row r="79446" spans="1:1" x14ac:dyDescent="0.25">
      <c r="A79446" s="4"/>
    </row>
    <row r="79447" spans="1:1" x14ac:dyDescent="0.25">
      <c r="A79447" s="4"/>
    </row>
    <row r="79448" spans="1:1" x14ac:dyDescent="0.25">
      <c r="A79448" s="4"/>
    </row>
    <row r="79449" spans="1:1" x14ac:dyDescent="0.25">
      <c r="A79449" s="4"/>
    </row>
    <row r="79450" spans="1:1" x14ac:dyDescent="0.25">
      <c r="A79450" s="4"/>
    </row>
    <row r="79451" spans="1:1" x14ac:dyDescent="0.25">
      <c r="A79451" s="4"/>
    </row>
    <row r="79452" spans="1:1" x14ac:dyDescent="0.25">
      <c r="A79452" s="4"/>
    </row>
    <row r="79453" spans="1:1" x14ac:dyDescent="0.25">
      <c r="A79453" s="4"/>
    </row>
    <row r="79454" spans="1:1" x14ac:dyDescent="0.25">
      <c r="A79454" s="4"/>
    </row>
    <row r="79455" spans="1:1" x14ac:dyDescent="0.25">
      <c r="A79455" s="4"/>
    </row>
    <row r="79456" spans="1:1" x14ac:dyDescent="0.25">
      <c r="A79456" s="4"/>
    </row>
    <row r="79457" spans="1:1" x14ac:dyDescent="0.25">
      <c r="A79457" s="4"/>
    </row>
    <row r="79458" spans="1:1" x14ac:dyDescent="0.25">
      <c r="A79458" s="4"/>
    </row>
    <row r="79459" spans="1:1" x14ac:dyDescent="0.25">
      <c r="A79459" s="4"/>
    </row>
    <row r="79460" spans="1:1" x14ac:dyDescent="0.25">
      <c r="A79460" s="4"/>
    </row>
    <row r="79461" spans="1:1" x14ac:dyDescent="0.25">
      <c r="A79461" s="4"/>
    </row>
    <row r="79462" spans="1:1" x14ac:dyDescent="0.25">
      <c r="A79462" s="4"/>
    </row>
    <row r="79463" spans="1:1" x14ac:dyDescent="0.25">
      <c r="A79463" s="4"/>
    </row>
    <row r="79464" spans="1:1" x14ac:dyDescent="0.25">
      <c r="A79464" s="4"/>
    </row>
    <row r="79465" spans="1:1" x14ac:dyDescent="0.25">
      <c r="A79465" s="4"/>
    </row>
    <row r="79466" spans="1:1" x14ac:dyDescent="0.25">
      <c r="A79466" s="4"/>
    </row>
    <row r="79467" spans="1:1" x14ac:dyDescent="0.25">
      <c r="A79467" s="4"/>
    </row>
    <row r="79468" spans="1:1" x14ac:dyDescent="0.25">
      <c r="A79468" s="4"/>
    </row>
    <row r="79469" spans="1:1" x14ac:dyDescent="0.25">
      <c r="A79469" s="4"/>
    </row>
    <row r="79470" spans="1:1" x14ac:dyDescent="0.25">
      <c r="A79470" s="4"/>
    </row>
    <row r="79471" spans="1:1" x14ac:dyDescent="0.25">
      <c r="A79471" s="4"/>
    </row>
    <row r="79472" spans="1:1" x14ac:dyDescent="0.25">
      <c r="A79472" s="4"/>
    </row>
    <row r="79473" spans="1:1" x14ac:dyDescent="0.25">
      <c r="A79473" s="4"/>
    </row>
    <row r="79474" spans="1:1" x14ac:dyDescent="0.25">
      <c r="A79474" s="4"/>
    </row>
    <row r="79475" spans="1:1" x14ac:dyDescent="0.25">
      <c r="A79475" s="4"/>
    </row>
    <row r="79476" spans="1:1" x14ac:dyDescent="0.25">
      <c r="A79476" s="4"/>
    </row>
    <row r="79477" spans="1:1" x14ac:dyDescent="0.25">
      <c r="A79477" s="4"/>
    </row>
    <row r="79478" spans="1:1" x14ac:dyDescent="0.25">
      <c r="A79478" s="4"/>
    </row>
    <row r="79479" spans="1:1" x14ac:dyDescent="0.25">
      <c r="A79479" s="4"/>
    </row>
    <row r="79480" spans="1:1" x14ac:dyDescent="0.25">
      <c r="A79480" s="4"/>
    </row>
    <row r="79481" spans="1:1" x14ac:dyDescent="0.25">
      <c r="A79481" s="4"/>
    </row>
    <row r="79482" spans="1:1" x14ac:dyDescent="0.25">
      <c r="A79482" s="4"/>
    </row>
    <row r="79483" spans="1:1" x14ac:dyDescent="0.25">
      <c r="A79483" s="4"/>
    </row>
    <row r="79484" spans="1:1" x14ac:dyDescent="0.25">
      <c r="A79484" s="4"/>
    </row>
    <row r="79485" spans="1:1" x14ac:dyDescent="0.25">
      <c r="A79485" s="4"/>
    </row>
    <row r="79486" spans="1:1" x14ac:dyDescent="0.25">
      <c r="A79486" s="4"/>
    </row>
    <row r="79487" spans="1:1" x14ac:dyDescent="0.25">
      <c r="A79487" s="4"/>
    </row>
    <row r="79488" spans="1:1" x14ac:dyDescent="0.25">
      <c r="A79488" s="4"/>
    </row>
    <row r="79489" spans="1:1" x14ac:dyDescent="0.25">
      <c r="A79489" s="4"/>
    </row>
    <row r="79490" spans="1:1" x14ac:dyDescent="0.25">
      <c r="A79490" s="4"/>
    </row>
    <row r="79491" spans="1:1" x14ac:dyDescent="0.25">
      <c r="A79491" s="4"/>
    </row>
    <row r="79492" spans="1:1" x14ac:dyDescent="0.25">
      <c r="A79492" s="4"/>
    </row>
    <row r="79493" spans="1:1" x14ac:dyDescent="0.25">
      <c r="A79493" s="4"/>
    </row>
    <row r="79494" spans="1:1" x14ac:dyDescent="0.25">
      <c r="A79494" s="4"/>
    </row>
    <row r="79495" spans="1:1" x14ac:dyDescent="0.25">
      <c r="A79495" s="4"/>
    </row>
    <row r="79496" spans="1:1" x14ac:dyDescent="0.25">
      <c r="A79496" s="4"/>
    </row>
    <row r="79497" spans="1:1" x14ac:dyDescent="0.25">
      <c r="A79497" s="4"/>
    </row>
    <row r="79498" spans="1:1" x14ac:dyDescent="0.25">
      <c r="A79498" s="4"/>
    </row>
    <row r="79499" spans="1:1" x14ac:dyDescent="0.25">
      <c r="A79499" s="4"/>
    </row>
    <row r="79500" spans="1:1" x14ac:dyDescent="0.25">
      <c r="A79500" s="4"/>
    </row>
    <row r="79501" spans="1:1" x14ac:dyDescent="0.25">
      <c r="A79501" s="4"/>
    </row>
    <row r="79502" spans="1:1" x14ac:dyDescent="0.25">
      <c r="A79502" s="4"/>
    </row>
    <row r="79503" spans="1:1" x14ac:dyDescent="0.25">
      <c r="A79503" s="4"/>
    </row>
    <row r="79504" spans="1:1" x14ac:dyDescent="0.25">
      <c r="A79504" s="4"/>
    </row>
    <row r="79505" spans="1:1" x14ac:dyDescent="0.25">
      <c r="A79505" s="4"/>
    </row>
    <row r="79506" spans="1:1" x14ac:dyDescent="0.25">
      <c r="A79506" s="4"/>
    </row>
    <row r="79507" spans="1:1" x14ac:dyDescent="0.25">
      <c r="A79507" s="4"/>
    </row>
    <row r="79508" spans="1:1" x14ac:dyDescent="0.25">
      <c r="A79508" s="4"/>
    </row>
    <row r="79509" spans="1:1" x14ac:dyDescent="0.25">
      <c r="A79509" s="4"/>
    </row>
    <row r="79510" spans="1:1" x14ac:dyDescent="0.25">
      <c r="A79510" s="4"/>
    </row>
    <row r="79511" spans="1:1" x14ac:dyDescent="0.25">
      <c r="A79511" s="4"/>
    </row>
    <row r="79512" spans="1:1" x14ac:dyDescent="0.25">
      <c r="A79512" s="4"/>
    </row>
    <row r="79513" spans="1:1" x14ac:dyDescent="0.25">
      <c r="A79513" s="4"/>
    </row>
    <row r="79514" spans="1:1" x14ac:dyDescent="0.25">
      <c r="A79514" s="4"/>
    </row>
    <row r="79515" spans="1:1" x14ac:dyDescent="0.25">
      <c r="A79515" s="4"/>
    </row>
    <row r="79516" spans="1:1" x14ac:dyDescent="0.25">
      <c r="A79516" s="4"/>
    </row>
    <row r="79517" spans="1:1" x14ac:dyDescent="0.25">
      <c r="A79517" s="4"/>
    </row>
    <row r="79518" spans="1:1" x14ac:dyDescent="0.25">
      <c r="A79518" s="4"/>
    </row>
    <row r="79519" spans="1:1" x14ac:dyDescent="0.25">
      <c r="A79519" s="4"/>
    </row>
    <row r="79520" spans="1:1" x14ac:dyDescent="0.25">
      <c r="A79520" s="4"/>
    </row>
    <row r="79521" spans="1:1" x14ac:dyDescent="0.25">
      <c r="A79521" s="4"/>
    </row>
    <row r="79522" spans="1:1" x14ac:dyDescent="0.25">
      <c r="A79522" s="4"/>
    </row>
    <row r="79523" spans="1:1" x14ac:dyDescent="0.25">
      <c r="A79523" s="4"/>
    </row>
    <row r="79524" spans="1:1" x14ac:dyDescent="0.25">
      <c r="A79524" s="4"/>
    </row>
    <row r="79525" spans="1:1" x14ac:dyDescent="0.25">
      <c r="A79525" s="4"/>
    </row>
    <row r="79526" spans="1:1" x14ac:dyDescent="0.25">
      <c r="A79526" s="4"/>
    </row>
    <row r="79527" spans="1:1" x14ac:dyDescent="0.25">
      <c r="A79527" s="4"/>
    </row>
    <row r="79528" spans="1:1" x14ac:dyDescent="0.25">
      <c r="A79528" s="4"/>
    </row>
    <row r="79529" spans="1:1" x14ac:dyDescent="0.25">
      <c r="A79529" s="4"/>
    </row>
    <row r="79530" spans="1:1" x14ac:dyDescent="0.25">
      <c r="A79530" s="4"/>
    </row>
    <row r="79531" spans="1:1" x14ac:dyDescent="0.25">
      <c r="A79531" s="4"/>
    </row>
    <row r="79532" spans="1:1" x14ac:dyDescent="0.25">
      <c r="A79532" s="4"/>
    </row>
    <row r="79533" spans="1:1" x14ac:dyDescent="0.25">
      <c r="A79533" s="4"/>
    </row>
    <row r="79534" spans="1:1" x14ac:dyDescent="0.25">
      <c r="A79534" s="4"/>
    </row>
    <row r="79535" spans="1:1" x14ac:dyDescent="0.25">
      <c r="A79535" s="4"/>
    </row>
    <row r="79536" spans="1:1" x14ac:dyDescent="0.25">
      <c r="A79536" s="4"/>
    </row>
    <row r="79537" spans="1:1" x14ac:dyDescent="0.25">
      <c r="A79537" s="4"/>
    </row>
    <row r="79538" spans="1:1" x14ac:dyDescent="0.25">
      <c r="A79538" s="4"/>
    </row>
    <row r="79539" spans="1:1" x14ac:dyDescent="0.25">
      <c r="A79539" s="4"/>
    </row>
    <row r="79540" spans="1:1" x14ac:dyDescent="0.25">
      <c r="A79540" s="4"/>
    </row>
    <row r="79541" spans="1:1" x14ac:dyDescent="0.25">
      <c r="A79541" s="4"/>
    </row>
    <row r="79542" spans="1:1" x14ac:dyDescent="0.25">
      <c r="A79542" s="4"/>
    </row>
    <row r="79543" spans="1:1" x14ac:dyDescent="0.25">
      <c r="A79543" s="4"/>
    </row>
    <row r="79544" spans="1:1" x14ac:dyDescent="0.25">
      <c r="A79544" s="4"/>
    </row>
    <row r="79545" spans="1:1" x14ac:dyDescent="0.25">
      <c r="A79545" s="4"/>
    </row>
    <row r="79546" spans="1:1" x14ac:dyDescent="0.25">
      <c r="A79546" s="4"/>
    </row>
    <row r="79547" spans="1:1" x14ac:dyDescent="0.25">
      <c r="A79547" s="4"/>
    </row>
    <row r="79548" spans="1:1" x14ac:dyDescent="0.25">
      <c r="A79548" s="4"/>
    </row>
    <row r="79549" spans="1:1" x14ac:dyDescent="0.25">
      <c r="A79549" s="4"/>
    </row>
    <row r="79550" spans="1:1" x14ac:dyDescent="0.25">
      <c r="A79550" s="4"/>
    </row>
    <row r="79551" spans="1:1" x14ac:dyDescent="0.25">
      <c r="A79551" s="4"/>
    </row>
    <row r="79552" spans="1:1" x14ac:dyDescent="0.25">
      <c r="A79552" s="4"/>
    </row>
    <row r="79553" spans="1:1" x14ac:dyDescent="0.25">
      <c r="A79553" s="4"/>
    </row>
    <row r="79554" spans="1:1" x14ac:dyDescent="0.25">
      <c r="A79554" s="4"/>
    </row>
    <row r="79555" spans="1:1" x14ac:dyDescent="0.25">
      <c r="A79555" s="4"/>
    </row>
    <row r="79556" spans="1:1" x14ac:dyDescent="0.25">
      <c r="A79556" s="4"/>
    </row>
    <row r="79557" spans="1:1" x14ac:dyDescent="0.25">
      <c r="A79557" s="4"/>
    </row>
    <row r="79558" spans="1:1" x14ac:dyDescent="0.25">
      <c r="A79558" s="4"/>
    </row>
    <row r="79559" spans="1:1" x14ac:dyDescent="0.25">
      <c r="A79559" s="4"/>
    </row>
    <row r="79560" spans="1:1" x14ac:dyDescent="0.25">
      <c r="A79560" s="4"/>
    </row>
    <row r="79561" spans="1:1" x14ac:dyDescent="0.25">
      <c r="A79561" s="4"/>
    </row>
    <row r="79562" spans="1:1" x14ac:dyDescent="0.25">
      <c r="A79562" s="4"/>
    </row>
    <row r="79563" spans="1:1" x14ac:dyDescent="0.25">
      <c r="A79563" s="4"/>
    </row>
    <row r="79564" spans="1:1" x14ac:dyDescent="0.25">
      <c r="A79564" s="4"/>
    </row>
    <row r="79565" spans="1:1" x14ac:dyDescent="0.25">
      <c r="A79565" s="4"/>
    </row>
    <row r="79566" spans="1:1" x14ac:dyDescent="0.25">
      <c r="A79566" s="4"/>
    </row>
    <row r="79567" spans="1:1" x14ac:dyDescent="0.25">
      <c r="A79567" s="4"/>
    </row>
    <row r="79568" spans="1:1" x14ac:dyDescent="0.25">
      <c r="A79568" s="4"/>
    </row>
    <row r="79569" spans="1:1" x14ac:dyDescent="0.25">
      <c r="A79569" s="4"/>
    </row>
    <row r="79570" spans="1:1" x14ac:dyDescent="0.25">
      <c r="A79570" s="4"/>
    </row>
    <row r="79571" spans="1:1" x14ac:dyDescent="0.25">
      <c r="A79571" s="4"/>
    </row>
    <row r="79572" spans="1:1" x14ac:dyDescent="0.25">
      <c r="A79572" s="4"/>
    </row>
    <row r="79573" spans="1:1" x14ac:dyDescent="0.25">
      <c r="A79573" s="4"/>
    </row>
    <row r="79574" spans="1:1" x14ac:dyDescent="0.25">
      <c r="A79574" s="4"/>
    </row>
    <row r="79575" spans="1:1" x14ac:dyDescent="0.25">
      <c r="A79575" s="4"/>
    </row>
    <row r="79576" spans="1:1" x14ac:dyDescent="0.25">
      <c r="A79576" s="4"/>
    </row>
    <row r="79577" spans="1:1" x14ac:dyDescent="0.25">
      <c r="A79577" s="4"/>
    </row>
    <row r="79578" spans="1:1" x14ac:dyDescent="0.25">
      <c r="A79578" s="4"/>
    </row>
    <row r="79579" spans="1:1" x14ac:dyDescent="0.25">
      <c r="A79579" s="4"/>
    </row>
    <row r="79580" spans="1:1" x14ac:dyDescent="0.25">
      <c r="A79580" s="4"/>
    </row>
    <row r="79581" spans="1:1" x14ac:dyDescent="0.25">
      <c r="A79581" s="4"/>
    </row>
    <row r="79582" spans="1:1" x14ac:dyDescent="0.25">
      <c r="A79582" s="4"/>
    </row>
    <row r="79583" spans="1:1" x14ac:dyDescent="0.25">
      <c r="A79583" s="4"/>
    </row>
    <row r="79584" spans="1:1" x14ac:dyDescent="0.25">
      <c r="A79584" s="4"/>
    </row>
    <row r="79585" spans="1:1" x14ac:dyDescent="0.25">
      <c r="A79585" s="4"/>
    </row>
    <row r="79586" spans="1:1" x14ac:dyDescent="0.25">
      <c r="A79586" s="4"/>
    </row>
    <row r="79587" spans="1:1" x14ac:dyDescent="0.25">
      <c r="A79587" s="4"/>
    </row>
    <row r="79588" spans="1:1" x14ac:dyDescent="0.25">
      <c r="A79588" s="4"/>
    </row>
    <row r="79589" spans="1:1" x14ac:dyDescent="0.25">
      <c r="A79589" s="4"/>
    </row>
    <row r="79590" spans="1:1" x14ac:dyDescent="0.25">
      <c r="A79590" s="4"/>
    </row>
    <row r="79591" spans="1:1" x14ac:dyDescent="0.25">
      <c r="A79591" s="4"/>
    </row>
    <row r="79592" spans="1:1" x14ac:dyDescent="0.25">
      <c r="A79592" s="4"/>
    </row>
    <row r="79593" spans="1:1" x14ac:dyDescent="0.25">
      <c r="A79593" s="4"/>
    </row>
    <row r="79594" spans="1:1" x14ac:dyDescent="0.25">
      <c r="A79594" s="4"/>
    </row>
    <row r="79595" spans="1:1" x14ac:dyDescent="0.25">
      <c r="A79595" s="4"/>
    </row>
    <row r="79596" spans="1:1" x14ac:dyDescent="0.25">
      <c r="A79596" s="4"/>
    </row>
    <row r="79597" spans="1:1" x14ac:dyDescent="0.25">
      <c r="A79597" s="4"/>
    </row>
    <row r="79598" spans="1:1" x14ac:dyDescent="0.25">
      <c r="A79598" s="4"/>
    </row>
    <row r="79599" spans="1:1" x14ac:dyDescent="0.25">
      <c r="A79599" s="4"/>
    </row>
    <row r="79600" spans="1:1" x14ac:dyDescent="0.25">
      <c r="A79600" s="4"/>
    </row>
    <row r="79601" spans="1:1" x14ac:dyDescent="0.25">
      <c r="A79601" s="4"/>
    </row>
    <row r="79602" spans="1:1" x14ac:dyDescent="0.25">
      <c r="A79602" s="4"/>
    </row>
    <row r="79603" spans="1:1" x14ac:dyDescent="0.25">
      <c r="A79603" s="4"/>
    </row>
    <row r="79604" spans="1:1" x14ac:dyDescent="0.25">
      <c r="A79604" s="4"/>
    </row>
    <row r="79605" spans="1:1" x14ac:dyDescent="0.25">
      <c r="A79605" s="4"/>
    </row>
    <row r="79606" spans="1:1" x14ac:dyDescent="0.25">
      <c r="A79606" s="4"/>
    </row>
    <row r="79607" spans="1:1" x14ac:dyDescent="0.25">
      <c r="A79607" s="4"/>
    </row>
    <row r="79608" spans="1:1" x14ac:dyDescent="0.25">
      <c r="A79608" s="4"/>
    </row>
    <row r="79609" spans="1:1" x14ac:dyDescent="0.25">
      <c r="A79609" s="4"/>
    </row>
    <row r="79610" spans="1:1" x14ac:dyDescent="0.25">
      <c r="A79610" s="4"/>
    </row>
    <row r="79611" spans="1:1" x14ac:dyDescent="0.25">
      <c r="A79611" s="4"/>
    </row>
    <row r="79612" spans="1:1" x14ac:dyDescent="0.25">
      <c r="A79612" s="4"/>
    </row>
    <row r="79613" spans="1:1" x14ac:dyDescent="0.25">
      <c r="A79613" s="4"/>
    </row>
    <row r="79614" spans="1:1" x14ac:dyDescent="0.25">
      <c r="A79614" s="4"/>
    </row>
    <row r="79615" spans="1:1" x14ac:dyDescent="0.25">
      <c r="A79615" s="4"/>
    </row>
    <row r="79616" spans="1:1" x14ac:dyDescent="0.25">
      <c r="A79616" s="4"/>
    </row>
    <row r="79617" spans="1:1" x14ac:dyDescent="0.25">
      <c r="A79617" s="4"/>
    </row>
    <row r="79618" spans="1:1" x14ac:dyDescent="0.25">
      <c r="A79618" s="4"/>
    </row>
    <row r="79619" spans="1:1" x14ac:dyDescent="0.25">
      <c r="A79619" s="4"/>
    </row>
    <row r="79620" spans="1:1" x14ac:dyDescent="0.25">
      <c r="A79620" s="4"/>
    </row>
    <row r="79621" spans="1:1" x14ac:dyDescent="0.25">
      <c r="A79621" s="4"/>
    </row>
    <row r="79622" spans="1:1" x14ac:dyDescent="0.25">
      <c r="A79622" s="4"/>
    </row>
    <row r="79623" spans="1:1" x14ac:dyDescent="0.25">
      <c r="A79623" s="4"/>
    </row>
    <row r="79624" spans="1:1" x14ac:dyDescent="0.25">
      <c r="A79624" s="4"/>
    </row>
    <row r="79625" spans="1:1" x14ac:dyDescent="0.25">
      <c r="A79625" s="4"/>
    </row>
    <row r="79626" spans="1:1" x14ac:dyDescent="0.25">
      <c r="A79626" s="4"/>
    </row>
    <row r="79627" spans="1:1" x14ac:dyDescent="0.25">
      <c r="A79627" s="4"/>
    </row>
    <row r="79628" spans="1:1" x14ac:dyDescent="0.25">
      <c r="A79628" s="4"/>
    </row>
    <row r="79629" spans="1:1" x14ac:dyDescent="0.25">
      <c r="A79629" s="4"/>
    </row>
    <row r="79630" spans="1:1" x14ac:dyDescent="0.25">
      <c r="A79630" s="4"/>
    </row>
    <row r="79631" spans="1:1" x14ac:dyDescent="0.25">
      <c r="A79631" s="4"/>
    </row>
    <row r="79632" spans="1:1" x14ac:dyDescent="0.25">
      <c r="A79632" s="4"/>
    </row>
    <row r="79633" spans="1:1" x14ac:dyDescent="0.25">
      <c r="A79633" s="4"/>
    </row>
    <row r="79634" spans="1:1" x14ac:dyDescent="0.25">
      <c r="A79634" s="4"/>
    </row>
    <row r="79635" spans="1:1" x14ac:dyDescent="0.25">
      <c r="A79635" s="4"/>
    </row>
    <row r="79636" spans="1:1" x14ac:dyDescent="0.25">
      <c r="A79636" s="4"/>
    </row>
    <row r="79637" spans="1:1" x14ac:dyDescent="0.25">
      <c r="A79637" s="4"/>
    </row>
    <row r="79638" spans="1:1" x14ac:dyDescent="0.25">
      <c r="A79638" s="4"/>
    </row>
    <row r="79639" spans="1:1" x14ac:dyDescent="0.25">
      <c r="A79639" s="4"/>
    </row>
    <row r="79640" spans="1:1" x14ac:dyDescent="0.25">
      <c r="A79640" s="4"/>
    </row>
    <row r="79641" spans="1:1" x14ac:dyDescent="0.25">
      <c r="A79641" s="4"/>
    </row>
    <row r="79642" spans="1:1" x14ac:dyDescent="0.25">
      <c r="A79642" s="4"/>
    </row>
    <row r="79643" spans="1:1" x14ac:dyDescent="0.25">
      <c r="A79643" s="4"/>
    </row>
    <row r="79644" spans="1:1" x14ac:dyDescent="0.25">
      <c r="A79644" s="4"/>
    </row>
    <row r="79645" spans="1:1" x14ac:dyDescent="0.25">
      <c r="A79645" s="4"/>
    </row>
    <row r="79646" spans="1:1" x14ac:dyDescent="0.25">
      <c r="A79646" s="4"/>
    </row>
    <row r="79647" spans="1:1" x14ac:dyDescent="0.25">
      <c r="A79647" s="4"/>
    </row>
    <row r="79648" spans="1:1" x14ac:dyDescent="0.25">
      <c r="A79648" s="4"/>
    </row>
    <row r="79649" spans="1:1" x14ac:dyDescent="0.25">
      <c r="A79649" s="4"/>
    </row>
    <row r="79650" spans="1:1" x14ac:dyDescent="0.25">
      <c r="A79650" s="4"/>
    </row>
    <row r="79651" spans="1:1" x14ac:dyDescent="0.25">
      <c r="A79651" s="4"/>
    </row>
    <row r="79652" spans="1:1" x14ac:dyDescent="0.25">
      <c r="A79652" s="4"/>
    </row>
    <row r="79653" spans="1:1" x14ac:dyDescent="0.25">
      <c r="A79653" s="4"/>
    </row>
    <row r="79654" spans="1:1" x14ac:dyDescent="0.25">
      <c r="A79654" s="4"/>
    </row>
    <row r="79655" spans="1:1" x14ac:dyDescent="0.25">
      <c r="A79655" s="4"/>
    </row>
    <row r="79656" spans="1:1" x14ac:dyDescent="0.25">
      <c r="A79656" s="4"/>
    </row>
    <row r="79657" spans="1:1" x14ac:dyDescent="0.25">
      <c r="A79657" s="4"/>
    </row>
    <row r="79658" spans="1:1" x14ac:dyDescent="0.25">
      <c r="A79658" s="4"/>
    </row>
    <row r="79659" spans="1:1" x14ac:dyDescent="0.25">
      <c r="A79659" s="4"/>
    </row>
    <row r="79660" spans="1:1" x14ac:dyDescent="0.25">
      <c r="A79660" s="4"/>
    </row>
    <row r="79661" spans="1:1" x14ac:dyDescent="0.25">
      <c r="A79661" s="4"/>
    </row>
    <row r="79662" spans="1:1" x14ac:dyDescent="0.25">
      <c r="A79662" s="4"/>
    </row>
    <row r="79663" spans="1:1" x14ac:dyDescent="0.25">
      <c r="A79663" s="4"/>
    </row>
    <row r="79664" spans="1:1" x14ac:dyDescent="0.25">
      <c r="A79664" s="4"/>
    </row>
    <row r="79665" spans="1:1" x14ac:dyDescent="0.25">
      <c r="A79665" s="4"/>
    </row>
    <row r="79666" spans="1:1" x14ac:dyDescent="0.25">
      <c r="A79666" s="4"/>
    </row>
    <row r="79667" spans="1:1" x14ac:dyDescent="0.25">
      <c r="A79667" s="4"/>
    </row>
    <row r="79668" spans="1:1" x14ac:dyDescent="0.25">
      <c r="A79668" s="4"/>
    </row>
    <row r="79669" spans="1:1" x14ac:dyDescent="0.25">
      <c r="A79669" s="4"/>
    </row>
    <row r="79670" spans="1:1" x14ac:dyDescent="0.25">
      <c r="A79670" s="4"/>
    </row>
    <row r="79671" spans="1:1" x14ac:dyDescent="0.25">
      <c r="A79671" s="4"/>
    </row>
    <row r="79672" spans="1:1" x14ac:dyDescent="0.25">
      <c r="A79672" s="4"/>
    </row>
    <row r="79673" spans="1:1" x14ac:dyDescent="0.25">
      <c r="A79673" s="4"/>
    </row>
    <row r="79674" spans="1:1" x14ac:dyDescent="0.25">
      <c r="A79674" s="4"/>
    </row>
    <row r="79675" spans="1:1" x14ac:dyDescent="0.25">
      <c r="A79675" s="4"/>
    </row>
    <row r="79676" spans="1:1" x14ac:dyDescent="0.25">
      <c r="A79676" s="4"/>
    </row>
    <row r="79677" spans="1:1" x14ac:dyDescent="0.25">
      <c r="A79677" s="4"/>
    </row>
    <row r="79678" spans="1:1" x14ac:dyDescent="0.25">
      <c r="A79678" s="4"/>
    </row>
    <row r="79679" spans="1:1" x14ac:dyDescent="0.25">
      <c r="A79679" s="4"/>
    </row>
    <row r="79680" spans="1:1" x14ac:dyDescent="0.25">
      <c r="A79680" s="4"/>
    </row>
    <row r="79681" spans="1:1" x14ac:dyDescent="0.25">
      <c r="A79681" s="4"/>
    </row>
    <row r="79682" spans="1:1" x14ac:dyDescent="0.25">
      <c r="A79682" s="4"/>
    </row>
    <row r="79683" spans="1:1" x14ac:dyDescent="0.25">
      <c r="A79683" s="4"/>
    </row>
    <row r="79684" spans="1:1" x14ac:dyDescent="0.25">
      <c r="A79684" s="4"/>
    </row>
    <row r="79685" spans="1:1" x14ac:dyDescent="0.25">
      <c r="A79685" s="4"/>
    </row>
    <row r="79686" spans="1:1" x14ac:dyDescent="0.25">
      <c r="A79686" s="4"/>
    </row>
    <row r="79687" spans="1:1" x14ac:dyDescent="0.25">
      <c r="A79687" s="4"/>
    </row>
    <row r="79688" spans="1:1" x14ac:dyDescent="0.25">
      <c r="A79688" s="4"/>
    </row>
    <row r="79689" spans="1:1" x14ac:dyDescent="0.25">
      <c r="A79689" s="4"/>
    </row>
    <row r="79690" spans="1:1" x14ac:dyDescent="0.25">
      <c r="A79690" s="4"/>
    </row>
    <row r="79691" spans="1:1" x14ac:dyDescent="0.25">
      <c r="A79691" s="4"/>
    </row>
    <row r="79692" spans="1:1" x14ac:dyDescent="0.25">
      <c r="A79692" s="4"/>
    </row>
    <row r="79693" spans="1:1" x14ac:dyDescent="0.25">
      <c r="A79693" s="4"/>
    </row>
    <row r="79694" spans="1:1" x14ac:dyDescent="0.25">
      <c r="A79694" s="4"/>
    </row>
    <row r="79695" spans="1:1" x14ac:dyDescent="0.25">
      <c r="A79695" s="4"/>
    </row>
    <row r="79696" spans="1:1" x14ac:dyDescent="0.25">
      <c r="A79696" s="4"/>
    </row>
    <row r="79697" spans="1:1" x14ac:dyDescent="0.25">
      <c r="A79697" s="4"/>
    </row>
    <row r="79698" spans="1:1" x14ac:dyDescent="0.25">
      <c r="A79698" s="4"/>
    </row>
    <row r="79699" spans="1:1" x14ac:dyDescent="0.25">
      <c r="A79699" s="4"/>
    </row>
    <row r="79700" spans="1:1" x14ac:dyDescent="0.25">
      <c r="A79700" s="4"/>
    </row>
    <row r="79701" spans="1:1" x14ac:dyDescent="0.25">
      <c r="A79701" s="4"/>
    </row>
    <row r="79702" spans="1:1" x14ac:dyDescent="0.25">
      <c r="A79702" s="4"/>
    </row>
    <row r="79703" spans="1:1" x14ac:dyDescent="0.25">
      <c r="A79703" s="4"/>
    </row>
    <row r="79704" spans="1:1" x14ac:dyDescent="0.25">
      <c r="A79704" s="4"/>
    </row>
    <row r="79705" spans="1:1" x14ac:dyDescent="0.25">
      <c r="A79705" s="4"/>
    </row>
    <row r="79706" spans="1:1" x14ac:dyDescent="0.25">
      <c r="A79706" s="4"/>
    </row>
    <row r="79707" spans="1:1" x14ac:dyDescent="0.25">
      <c r="A79707" s="4"/>
    </row>
    <row r="79708" spans="1:1" x14ac:dyDescent="0.25">
      <c r="A79708" s="4"/>
    </row>
    <row r="79709" spans="1:1" x14ac:dyDescent="0.25">
      <c r="A79709" s="4"/>
    </row>
    <row r="79710" spans="1:1" x14ac:dyDescent="0.25">
      <c r="A79710" s="4"/>
    </row>
    <row r="79711" spans="1:1" x14ac:dyDescent="0.25">
      <c r="A79711" s="4"/>
    </row>
    <row r="79712" spans="1:1" x14ac:dyDescent="0.25">
      <c r="A79712" s="4"/>
    </row>
    <row r="79713" spans="1:1" x14ac:dyDescent="0.25">
      <c r="A79713" s="4"/>
    </row>
    <row r="79714" spans="1:1" x14ac:dyDescent="0.25">
      <c r="A79714" s="4"/>
    </row>
    <row r="79715" spans="1:1" x14ac:dyDescent="0.25">
      <c r="A79715" s="4"/>
    </row>
    <row r="79716" spans="1:1" x14ac:dyDescent="0.25">
      <c r="A79716" s="4"/>
    </row>
    <row r="79717" spans="1:1" x14ac:dyDescent="0.25">
      <c r="A79717" s="4"/>
    </row>
    <row r="79718" spans="1:1" x14ac:dyDescent="0.25">
      <c r="A79718" s="4"/>
    </row>
    <row r="79719" spans="1:1" x14ac:dyDescent="0.25">
      <c r="A79719" s="4"/>
    </row>
    <row r="79720" spans="1:1" x14ac:dyDescent="0.25">
      <c r="A79720" s="4"/>
    </row>
    <row r="79721" spans="1:1" x14ac:dyDescent="0.25">
      <c r="A79721" s="4"/>
    </row>
    <row r="79722" spans="1:1" x14ac:dyDescent="0.25">
      <c r="A79722" s="4"/>
    </row>
    <row r="79723" spans="1:1" x14ac:dyDescent="0.25">
      <c r="A79723" s="4"/>
    </row>
    <row r="79724" spans="1:1" x14ac:dyDescent="0.25">
      <c r="A79724" s="4"/>
    </row>
    <row r="79725" spans="1:1" x14ac:dyDescent="0.25">
      <c r="A79725" s="4"/>
    </row>
    <row r="79726" spans="1:1" x14ac:dyDescent="0.25">
      <c r="A79726" s="4"/>
    </row>
    <row r="79727" spans="1:1" x14ac:dyDescent="0.25">
      <c r="A79727" s="4"/>
    </row>
    <row r="79728" spans="1:1" x14ac:dyDescent="0.25">
      <c r="A79728" s="4"/>
    </row>
    <row r="79729" spans="1:1" x14ac:dyDescent="0.25">
      <c r="A79729" s="4"/>
    </row>
    <row r="79730" spans="1:1" x14ac:dyDescent="0.25">
      <c r="A79730" s="4"/>
    </row>
    <row r="79731" spans="1:1" x14ac:dyDescent="0.25">
      <c r="A79731" s="4"/>
    </row>
    <row r="79732" spans="1:1" x14ac:dyDescent="0.25">
      <c r="A79732" s="4"/>
    </row>
    <row r="79733" spans="1:1" x14ac:dyDescent="0.25">
      <c r="A79733" s="4"/>
    </row>
    <row r="79734" spans="1:1" x14ac:dyDescent="0.25">
      <c r="A79734" s="4"/>
    </row>
    <row r="79735" spans="1:1" x14ac:dyDescent="0.25">
      <c r="A79735" s="4"/>
    </row>
    <row r="79736" spans="1:1" x14ac:dyDescent="0.25">
      <c r="A79736" s="4"/>
    </row>
    <row r="79737" spans="1:1" x14ac:dyDescent="0.25">
      <c r="A79737" s="4"/>
    </row>
    <row r="79738" spans="1:1" x14ac:dyDescent="0.25">
      <c r="A79738" s="4"/>
    </row>
    <row r="79739" spans="1:1" x14ac:dyDescent="0.25">
      <c r="A79739" s="4"/>
    </row>
    <row r="79740" spans="1:1" x14ac:dyDescent="0.25">
      <c r="A79740" s="4"/>
    </row>
    <row r="79741" spans="1:1" x14ac:dyDescent="0.25">
      <c r="A79741" s="4"/>
    </row>
    <row r="79742" spans="1:1" x14ac:dyDescent="0.25">
      <c r="A79742" s="4"/>
    </row>
    <row r="79743" spans="1:1" x14ac:dyDescent="0.25">
      <c r="A79743" s="4"/>
    </row>
    <row r="79744" spans="1:1" x14ac:dyDescent="0.25">
      <c r="A79744" s="4"/>
    </row>
    <row r="79745" spans="1:1" x14ac:dyDescent="0.25">
      <c r="A79745" s="4"/>
    </row>
    <row r="79746" spans="1:1" x14ac:dyDescent="0.25">
      <c r="A79746" s="4"/>
    </row>
    <row r="79747" spans="1:1" x14ac:dyDescent="0.25">
      <c r="A79747" s="4"/>
    </row>
    <row r="79748" spans="1:1" x14ac:dyDescent="0.25">
      <c r="A79748" s="4"/>
    </row>
    <row r="79749" spans="1:1" x14ac:dyDescent="0.25">
      <c r="A79749" s="4"/>
    </row>
    <row r="79750" spans="1:1" x14ac:dyDescent="0.25">
      <c r="A79750" s="4"/>
    </row>
    <row r="79751" spans="1:1" x14ac:dyDescent="0.25">
      <c r="A79751" s="4"/>
    </row>
    <row r="79752" spans="1:1" x14ac:dyDescent="0.25">
      <c r="A79752" s="4"/>
    </row>
    <row r="79753" spans="1:1" x14ac:dyDescent="0.25">
      <c r="A79753" s="4"/>
    </row>
    <row r="79754" spans="1:1" x14ac:dyDescent="0.25">
      <c r="A79754" s="4"/>
    </row>
    <row r="79755" spans="1:1" x14ac:dyDescent="0.25">
      <c r="A79755" s="4"/>
    </row>
    <row r="79756" spans="1:1" x14ac:dyDescent="0.25">
      <c r="A79756" s="4"/>
    </row>
    <row r="79757" spans="1:1" x14ac:dyDescent="0.25">
      <c r="A79757" s="4"/>
    </row>
    <row r="79758" spans="1:1" x14ac:dyDescent="0.25">
      <c r="A79758" s="4"/>
    </row>
    <row r="79759" spans="1:1" x14ac:dyDescent="0.25">
      <c r="A79759" s="4"/>
    </row>
    <row r="79760" spans="1:1" x14ac:dyDescent="0.25">
      <c r="A79760" s="4"/>
    </row>
    <row r="79761" spans="1:1" x14ac:dyDescent="0.25">
      <c r="A79761" s="4"/>
    </row>
    <row r="79762" spans="1:1" x14ac:dyDescent="0.25">
      <c r="A79762" s="4"/>
    </row>
    <row r="79763" spans="1:1" x14ac:dyDescent="0.25">
      <c r="A79763" s="4"/>
    </row>
    <row r="79764" spans="1:1" x14ac:dyDescent="0.25">
      <c r="A79764" s="4"/>
    </row>
    <row r="79765" spans="1:1" x14ac:dyDescent="0.25">
      <c r="A79765" s="4"/>
    </row>
    <row r="79766" spans="1:1" x14ac:dyDescent="0.25">
      <c r="A79766" s="4"/>
    </row>
    <row r="79767" spans="1:1" x14ac:dyDescent="0.25">
      <c r="A79767" s="4"/>
    </row>
    <row r="79768" spans="1:1" x14ac:dyDescent="0.25">
      <c r="A79768" s="4"/>
    </row>
    <row r="79769" spans="1:1" x14ac:dyDescent="0.25">
      <c r="A79769" s="4"/>
    </row>
    <row r="79770" spans="1:1" x14ac:dyDescent="0.25">
      <c r="A79770" s="4"/>
    </row>
    <row r="79771" spans="1:1" x14ac:dyDescent="0.25">
      <c r="A79771" s="4"/>
    </row>
    <row r="79772" spans="1:1" x14ac:dyDescent="0.25">
      <c r="A79772" s="4"/>
    </row>
    <row r="79773" spans="1:1" x14ac:dyDescent="0.25">
      <c r="A79773" s="4"/>
    </row>
    <row r="79774" spans="1:1" x14ac:dyDescent="0.25">
      <c r="A79774" s="4"/>
    </row>
    <row r="79775" spans="1:1" x14ac:dyDescent="0.25">
      <c r="A79775" s="4"/>
    </row>
    <row r="79776" spans="1:1" x14ac:dyDescent="0.25">
      <c r="A79776" s="4"/>
    </row>
    <row r="79777" spans="1:1" x14ac:dyDescent="0.25">
      <c r="A79777" s="4"/>
    </row>
    <row r="79778" spans="1:1" x14ac:dyDescent="0.25">
      <c r="A79778" s="4"/>
    </row>
    <row r="79779" spans="1:1" x14ac:dyDescent="0.25">
      <c r="A79779" s="4"/>
    </row>
    <row r="79780" spans="1:1" x14ac:dyDescent="0.25">
      <c r="A79780" s="4"/>
    </row>
    <row r="79781" spans="1:1" x14ac:dyDescent="0.25">
      <c r="A79781" s="4"/>
    </row>
    <row r="79782" spans="1:1" x14ac:dyDescent="0.25">
      <c r="A79782" s="4"/>
    </row>
    <row r="79783" spans="1:1" x14ac:dyDescent="0.25">
      <c r="A79783" s="4"/>
    </row>
    <row r="79784" spans="1:1" x14ac:dyDescent="0.25">
      <c r="A79784" s="4"/>
    </row>
    <row r="79785" spans="1:1" x14ac:dyDescent="0.25">
      <c r="A79785" s="4"/>
    </row>
    <row r="79786" spans="1:1" x14ac:dyDescent="0.25">
      <c r="A79786" s="4"/>
    </row>
    <row r="79787" spans="1:1" x14ac:dyDescent="0.25">
      <c r="A79787" s="4"/>
    </row>
    <row r="79788" spans="1:1" x14ac:dyDescent="0.25">
      <c r="A79788" s="4"/>
    </row>
    <row r="79789" spans="1:1" x14ac:dyDescent="0.25">
      <c r="A79789" s="4"/>
    </row>
    <row r="79790" spans="1:1" x14ac:dyDescent="0.25">
      <c r="A79790" s="4"/>
    </row>
    <row r="79791" spans="1:1" x14ac:dyDescent="0.25">
      <c r="A79791" s="4"/>
    </row>
    <row r="79792" spans="1:1" x14ac:dyDescent="0.25">
      <c r="A79792" s="4"/>
    </row>
    <row r="79793" spans="1:1" x14ac:dyDescent="0.25">
      <c r="A79793" s="4"/>
    </row>
    <row r="79794" spans="1:1" x14ac:dyDescent="0.25">
      <c r="A79794" s="4"/>
    </row>
    <row r="79795" spans="1:1" x14ac:dyDescent="0.25">
      <c r="A79795" s="4"/>
    </row>
    <row r="79796" spans="1:1" x14ac:dyDescent="0.25">
      <c r="A79796" s="4"/>
    </row>
    <row r="79797" spans="1:1" x14ac:dyDescent="0.25">
      <c r="A79797" s="4"/>
    </row>
    <row r="79798" spans="1:1" x14ac:dyDescent="0.25">
      <c r="A79798" s="4"/>
    </row>
    <row r="79799" spans="1:1" x14ac:dyDescent="0.25">
      <c r="A79799" s="4"/>
    </row>
    <row r="79800" spans="1:1" x14ac:dyDescent="0.25">
      <c r="A79800" s="4"/>
    </row>
    <row r="79801" spans="1:1" x14ac:dyDescent="0.25">
      <c r="A79801" s="4"/>
    </row>
    <row r="79802" spans="1:1" x14ac:dyDescent="0.25">
      <c r="A79802" s="4"/>
    </row>
    <row r="79803" spans="1:1" x14ac:dyDescent="0.25">
      <c r="A79803" s="4"/>
    </row>
    <row r="79804" spans="1:1" x14ac:dyDescent="0.25">
      <c r="A79804" s="4"/>
    </row>
    <row r="79805" spans="1:1" x14ac:dyDescent="0.25">
      <c r="A79805" s="4"/>
    </row>
    <row r="79806" spans="1:1" x14ac:dyDescent="0.25">
      <c r="A79806" s="4"/>
    </row>
    <row r="79807" spans="1:1" x14ac:dyDescent="0.25">
      <c r="A79807" s="4"/>
    </row>
    <row r="79808" spans="1:1" x14ac:dyDescent="0.25">
      <c r="A79808" s="4"/>
    </row>
    <row r="79809" spans="1:1" x14ac:dyDescent="0.25">
      <c r="A79809" s="4"/>
    </row>
    <row r="79810" spans="1:1" x14ac:dyDescent="0.25">
      <c r="A79810" s="4"/>
    </row>
    <row r="79811" spans="1:1" x14ac:dyDescent="0.25">
      <c r="A79811" s="4"/>
    </row>
    <row r="79812" spans="1:1" x14ac:dyDescent="0.25">
      <c r="A79812" s="4"/>
    </row>
    <row r="79813" spans="1:1" x14ac:dyDescent="0.25">
      <c r="A79813" s="4"/>
    </row>
    <row r="79814" spans="1:1" x14ac:dyDescent="0.25">
      <c r="A79814" s="4"/>
    </row>
    <row r="79815" spans="1:1" x14ac:dyDescent="0.25">
      <c r="A79815" s="4"/>
    </row>
    <row r="79816" spans="1:1" x14ac:dyDescent="0.25">
      <c r="A79816" s="4"/>
    </row>
    <row r="79817" spans="1:1" x14ac:dyDescent="0.25">
      <c r="A79817" s="4"/>
    </row>
    <row r="79818" spans="1:1" x14ac:dyDescent="0.25">
      <c r="A79818" s="4"/>
    </row>
    <row r="79819" spans="1:1" x14ac:dyDescent="0.25">
      <c r="A79819" s="4"/>
    </row>
    <row r="79820" spans="1:1" x14ac:dyDescent="0.25">
      <c r="A79820" s="4"/>
    </row>
    <row r="79821" spans="1:1" x14ac:dyDescent="0.25">
      <c r="A79821" s="4"/>
    </row>
    <row r="79822" spans="1:1" x14ac:dyDescent="0.25">
      <c r="A79822" s="4"/>
    </row>
    <row r="79823" spans="1:1" x14ac:dyDescent="0.25">
      <c r="A79823" s="4"/>
    </row>
    <row r="79824" spans="1:1" x14ac:dyDescent="0.25">
      <c r="A79824" s="4"/>
    </row>
    <row r="79825" spans="1:1" x14ac:dyDescent="0.25">
      <c r="A79825" s="4"/>
    </row>
    <row r="79826" spans="1:1" x14ac:dyDescent="0.25">
      <c r="A79826" s="4"/>
    </row>
    <row r="79827" spans="1:1" x14ac:dyDescent="0.25">
      <c r="A79827" s="4"/>
    </row>
    <row r="79828" spans="1:1" x14ac:dyDescent="0.25">
      <c r="A79828" s="4"/>
    </row>
    <row r="79829" spans="1:1" x14ac:dyDescent="0.25">
      <c r="A79829" s="4"/>
    </row>
    <row r="79830" spans="1:1" x14ac:dyDescent="0.25">
      <c r="A79830" s="4"/>
    </row>
    <row r="79831" spans="1:1" x14ac:dyDescent="0.25">
      <c r="A79831" s="4"/>
    </row>
    <row r="79832" spans="1:1" x14ac:dyDescent="0.25">
      <c r="A79832" s="4"/>
    </row>
    <row r="79833" spans="1:1" x14ac:dyDescent="0.25">
      <c r="A79833" s="4"/>
    </row>
    <row r="79834" spans="1:1" x14ac:dyDescent="0.25">
      <c r="A79834" s="4"/>
    </row>
    <row r="79835" spans="1:1" x14ac:dyDescent="0.25">
      <c r="A79835" s="4"/>
    </row>
    <row r="79836" spans="1:1" x14ac:dyDescent="0.25">
      <c r="A79836" s="4"/>
    </row>
    <row r="79837" spans="1:1" x14ac:dyDescent="0.25">
      <c r="A79837" s="4"/>
    </row>
    <row r="79838" spans="1:1" x14ac:dyDescent="0.25">
      <c r="A79838" s="4"/>
    </row>
    <row r="79839" spans="1:1" x14ac:dyDescent="0.25">
      <c r="A79839" s="4"/>
    </row>
    <row r="79840" spans="1:1" x14ac:dyDescent="0.25">
      <c r="A79840" s="4"/>
    </row>
    <row r="79841" spans="1:1" x14ac:dyDescent="0.25">
      <c r="A79841" s="4"/>
    </row>
    <row r="79842" spans="1:1" x14ac:dyDescent="0.25">
      <c r="A79842" s="4"/>
    </row>
    <row r="79843" spans="1:1" x14ac:dyDescent="0.25">
      <c r="A79843" s="4"/>
    </row>
    <row r="79844" spans="1:1" x14ac:dyDescent="0.25">
      <c r="A79844" s="4"/>
    </row>
    <row r="79845" spans="1:1" x14ac:dyDescent="0.25">
      <c r="A79845" s="4"/>
    </row>
    <row r="79846" spans="1:1" x14ac:dyDescent="0.25">
      <c r="A79846" s="4"/>
    </row>
    <row r="79847" spans="1:1" x14ac:dyDescent="0.25">
      <c r="A79847" s="4"/>
    </row>
    <row r="79848" spans="1:1" x14ac:dyDescent="0.25">
      <c r="A79848" s="4"/>
    </row>
    <row r="79849" spans="1:1" x14ac:dyDescent="0.25">
      <c r="A79849" s="4"/>
    </row>
    <row r="79850" spans="1:1" x14ac:dyDescent="0.25">
      <c r="A79850" s="4"/>
    </row>
    <row r="79851" spans="1:1" x14ac:dyDescent="0.25">
      <c r="A79851" s="4"/>
    </row>
    <row r="79852" spans="1:1" x14ac:dyDescent="0.25">
      <c r="A79852" s="4"/>
    </row>
    <row r="79853" spans="1:1" x14ac:dyDescent="0.25">
      <c r="A79853" s="4"/>
    </row>
    <row r="79854" spans="1:1" x14ac:dyDescent="0.25">
      <c r="A79854" s="4"/>
    </row>
    <row r="79855" spans="1:1" x14ac:dyDescent="0.25">
      <c r="A79855" s="4"/>
    </row>
    <row r="79856" spans="1:1" x14ac:dyDescent="0.25">
      <c r="A79856" s="4"/>
    </row>
    <row r="79857" spans="1:1" x14ac:dyDescent="0.25">
      <c r="A79857" s="4"/>
    </row>
    <row r="79858" spans="1:1" x14ac:dyDescent="0.25">
      <c r="A79858" s="4"/>
    </row>
    <row r="79859" spans="1:1" x14ac:dyDescent="0.25">
      <c r="A79859" s="4"/>
    </row>
    <row r="79860" spans="1:1" x14ac:dyDescent="0.25">
      <c r="A79860" s="4"/>
    </row>
    <row r="79861" spans="1:1" x14ac:dyDescent="0.25">
      <c r="A79861" s="4"/>
    </row>
    <row r="79862" spans="1:1" x14ac:dyDescent="0.25">
      <c r="A79862" s="4"/>
    </row>
    <row r="79863" spans="1:1" x14ac:dyDescent="0.25">
      <c r="A79863" s="4"/>
    </row>
    <row r="79864" spans="1:1" x14ac:dyDescent="0.25">
      <c r="A79864" s="4"/>
    </row>
    <row r="79865" spans="1:1" x14ac:dyDescent="0.25">
      <c r="A79865" s="4"/>
    </row>
    <row r="79866" spans="1:1" x14ac:dyDescent="0.25">
      <c r="A79866" s="4"/>
    </row>
    <row r="79867" spans="1:1" x14ac:dyDescent="0.25">
      <c r="A79867" s="4"/>
    </row>
    <row r="79868" spans="1:1" x14ac:dyDescent="0.25">
      <c r="A79868" s="4"/>
    </row>
    <row r="79869" spans="1:1" x14ac:dyDescent="0.25">
      <c r="A79869" s="4"/>
    </row>
    <row r="79870" spans="1:1" x14ac:dyDescent="0.25">
      <c r="A79870" s="4"/>
    </row>
    <row r="79871" spans="1:1" x14ac:dyDescent="0.25">
      <c r="A79871" s="4"/>
    </row>
    <row r="79872" spans="1:1" x14ac:dyDescent="0.25">
      <c r="A79872" s="4"/>
    </row>
    <row r="79873" spans="1:1" x14ac:dyDescent="0.25">
      <c r="A79873" s="4"/>
    </row>
    <row r="79874" spans="1:1" x14ac:dyDescent="0.25">
      <c r="A79874" s="4"/>
    </row>
    <row r="79875" spans="1:1" x14ac:dyDescent="0.25">
      <c r="A79875" s="4"/>
    </row>
    <row r="79876" spans="1:1" x14ac:dyDescent="0.25">
      <c r="A79876" s="4"/>
    </row>
    <row r="79877" spans="1:1" x14ac:dyDescent="0.25">
      <c r="A79877" s="4"/>
    </row>
    <row r="79878" spans="1:1" x14ac:dyDescent="0.25">
      <c r="A79878" s="4"/>
    </row>
    <row r="79879" spans="1:1" x14ac:dyDescent="0.25">
      <c r="A79879" s="4"/>
    </row>
    <row r="79880" spans="1:1" x14ac:dyDescent="0.25">
      <c r="A79880" s="4"/>
    </row>
    <row r="79881" spans="1:1" x14ac:dyDescent="0.25">
      <c r="A79881" s="4"/>
    </row>
    <row r="79882" spans="1:1" x14ac:dyDescent="0.25">
      <c r="A79882" s="4"/>
    </row>
    <row r="79883" spans="1:1" x14ac:dyDescent="0.25">
      <c r="A79883" s="4"/>
    </row>
    <row r="79884" spans="1:1" x14ac:dyDescent="0.25">
      <c r="A79884" s="4"/>
    </row>
    <row r="79885" spans="1:1" x14ac:dyDescent="0.25">
      <c r="A79885" s="4"/>
    </row>
    <row r="79886" spans="1:1" x14ac:dyDescent="0.25">
      <c r="A79886" s="4"/>
    </row>
    <row r="79887" spans="1:1" x14ac:dyDescent="0.25">
      <c r="A79887" s="4"/>
    </row>
    <row r="79888" spans="1:1" x14ac:dyDescent="0.25">
      <c r="A79888" s="4"/>
    </row>
    <row r="79889" spans="1:1" x14ac:dyDescent="0.25">
      <c r="A79889" s="4"/>
    </row>
    <row r="79890" spans="1:1" x14ac:dyDescent="0.25">
      <c r="A79890" s="4"/>
    </row>
    <row r="79891" spans="1:1" x14ac:dyDescent="0.25">
      <c r="A79891" s="4"/>
    </row>
    <row r="79892" spans="1:1" x14ac:dyDescent="0.25">
      <c r="A79892" s="4"/>
    </row>
    <row r="79893" spans="1:1" x14ac:dyDescent="0.25">
      <c r="A79893" s="4"/>
    </row>
    <row r="79894" spans="1:1" x14ac:dyDescent="0.25">
      <c r="A79894" s="4"/>
    </row>
    <row r="79895" spans="1:1" x14ac:dyDescent="0.25">
      <c r="A79895" s="4"/>
    </row>
    <row r="79896" spans="1:1" x14ac:dyDescent="0.25">
      <c r="A79896" s="4"/>
    </row>
    <row r="79897" spans="1:1" x14ac:dyDescent="0.25">
      <c r="A79897" s="4"/>
    </row>
    <row r="79898" spans="1:1" x14ac:dyDescent="0.25">
      <c r="A79898" s="4"/>
    </row>
    <row r="79899" spans="1:1" x14ac:dyDescent="0.25">
      <c r="A79899" s="4"/>
    </row>
    <row r="79900" spans="1:1" x14ac:dyDescent="0.25">
      <c r="A79900" s="4"/>
    </row>
    <row r="79901" spans="1:1" x14ac:dyDescent="0.25">
      <c r="A79901" s="4"/>
    </row>
    <row r="79902" spans="1:1" x14ac:dyDescent="0.25">
      <c r="A79902" s="4"/>
    </row>
    <row r="79903" spans="1:1" x14ac:dyDescent="0.25">
      <c r="A79903" s="4"/>
    </row>
    <row r="79904" spans="1:1" x14ac:dyDescent="0.25">
      <c r="A79904" s="4"/>
    </row>
    <row r="79905" spans="1:1" x14ac:dyDescent="0.25">
      <c r="A79905" s="4"/>
    </row>
    <row r="79906" spans="1:1" x14ac:dyDescent="0.25">
      <c r="A79906" s="4"/>
    </row>
    <row r="79907" spans="1:1" x14ac:dyDescent="0.25">
      <c r="A79907" s="4"/>
    </row>
    <row r="79908" spans="1:1" x14ac:dyDescent="0.25">
      <c r="A79908" s="4"/>
    </row>
    <row r="79909" spans="1:1" x14ac:dyDescent="0.25">
      <c r="A79909" s="4"/>
    </row>
    <row r="79910" spans="1:1" x14ac:dyDescent="0.25">
      <c r="A79910" s="4"/>
    </row>
    <row r="79911" spans="1:1" x14ac:dyDescent="0.25">
      <c r="A79911" s="4"/>
    </row>
    <row r="79912" spans="1:1" x14ac:dyDescent="0.25">
      <c r="A79912" s="4"/>
    </row>
    <row r="79913" spans="1:1" x14ac:dyDescent="0.25">
      <c r="A79913" s="4"/>
    </row>
    <row r="79914" spans="1:1" x14ac:dyDescent="0.25">
      <c r="A79914" s="4"/>
    </row>
    <row r="79915" spans="1:1" x14ac:dyDescent="0.25">
      <c r="A79915" s="4"/>
    </row>
    <row r="79916" spans="1:1" x14ac:dyDescent="0.25">
      <c r="A79916" s="4"/>
    </row>
    <row r="79917" spans="1:1" x14ac:dyDescent="0.25">
      <c r="A79917" s="4"/>
    </row>
    <row r="79918" spans="1:1" x14ac:dyDescent="0.25">
      <c r="A79918" s="4"/>
    </row>
    <row r="79919" spans="1:1" x14ac:dyDescent="0.25">
      <c r="A79919" s="4"/>
    </row>
    <row r="79920" spans="1:1" x14ac:dyDescent="0.25">
      <c r="A79920" s="4"/>
    </row>
    <row r="79921" spans="1:1" x14ac:dyDescent="0.25">
      <c r="A79921" s="4"/>
    </row>
    <row r="79922" spans="1:1" x14ac:dyDescent="0.25">
      <c r="A79922" s="4"/>
    </row>
    <row r="79923" spans="1:1" x14ac:dyDescent="0.25">
      <c r="A79923" s="4"/>
    </row>
    <row r="79924" spans="1:1" x14ac:dyDescent="0.25">
      <c r="A79924" s="4"/>
    </row>
    <row r="79925" spans="1:1" x14ac:dyDescent="0.25">
      <c r="A79925" s="4"/>
    </row>
    <row r="79926" spans="1:1" x14ac:dyDescent="0.25">
      <c r="A79926" s="4"/>
    </row>
    <row r="79927" spans="1:1" x14ac:dyDescent="0.25">
      <c r="A79927" s="4"/>
    </row>
    <row r="79928" spans="1:1" x14ac:dyDescent="0.25">
      <c r="A79928" s="4"/>
    </row>
    <row r="79929" spans="1:1" x14ac:dyDescent="0.25">
      <c r="A79929" s="4"/>
    </row>
    <row r="79930" spans="1:1" x14ac:dyDescent="0.25">
      <c r="A79930" s="4"/>
    </row>
    <row r="79931" spans="1:1" x14ac:dyDescent="0.25">
      <c r="A79931" s="4"/>
    </row>
    <row r="79932" spans="1:1" x14ac:dyDescent="0.25">
      <c r="A79932" s="4"/>
    </row>
    <row r="79933" spans="1:1" x14ac:dyDescent="0.25">
      <c r="A79933" s="4"/>
    </row>
    <row r="79934" spans="1:1" x14ac:dyDescent="0.25">
      <c r="A79934" s="4"/>
    </row>
    <row r="79935" spans="1:1" x14ac:dyDescent="0.25">
      <c r="A79935" s="4"/>
    </row>
    <row r="79936" spans="1:1" x14ac:dyDescent="0.25">
      <c r="A79936" s="4"/>
    </row>
    <row r="79937" spans="1:1" x14ac:dyDescent="0.25">
      <c r="A79937" s="4"/>
    </row>
    <row r="79938" spans="1:1" x14ac:dyDescent="0.25">
      <c r="A79938" s="4"/>
    </row>
    <row r="79939" spans="1:1" x14ac:dyDescent="0.25">
      <c r="A79939" s="4"/>
    </row>
    <row r="79940" spans="1:1" x14ac:dyDescent="0.25">
      <c r="A79940" s="4"/>
    </row>
    <row r="79941" spans="1:1" x14ac:dyDescent="0.25">
      <c r="A79941" s="4"/>
    </row>
    <row r="79942" spans="1:1" x14ac:dyDescent="0.25">
      <c r="A79942" s="4"/>
    </row>
    <row r="79943" spans="1:1" x14ac:dyDescent="0.25">
      <c r="A79943" s="4"/>
    </row>
    <row r="79944" spans="1:1" x14ac:dyDescent="0.25">
      <c r="A79944" s="4"/>
    </row>
    <row r="79945" spans="1:1" x14ac:dyDescent="0.25">
      <c r="A79945" s="4"/>
    </row>
    <row r="79946" spans="1:1" x14ac:dyDescent="0.25">
      <c r="A79946" s="4"/>
    </row>
    <row r="79947" spans="1:1" x14ac:dyDescent="0.25">
      <c r="A79947" s="4"/>
    </row>
    <row r="79948" spans="1:1" x14ac:dyDescent="0.25">
      <c r="A79948" s="4"/>
    </row>
    <row r="79949" spans="1:1" x14ac:dyDescent="0.25">
      <c r="A79949" s="4"/>
    </row>
    <row r="79950" spans="1:1" x14ac:dyDescent="0.25">
      <c r="A79950" s="4"/>
    </row>
    <row r="79951" spans="1:1" x14ac:dyDescent="0.25">
      <c r="A79951" s="4"/>
    </row>
    <row r="79952" spans="1:1" x14ac:dyDescent="0.25">
      <c r="A79952" s="4"/>
    </row>
    <row r="79953" spans="1:1" x14ac:dyDescent="0.25">
      <c r="A79953" s="4"/>
    </row>
    <row r="79954" spans="1:1" x14ac:dyDescent="0.25">
      <c r="A79954" s="4"/>
    </row>
    <row r="79955" spans="1:1" x14ac:dyDescent="0.25">
      <c r="A79955" s="4"/>
    </row>
    <row r="79956" spans="1:1" x14ac:dyDescent="0.25">
      <c r="A79956" s="4"/>
    </row>
    <row r="79957" spans="1:1" x14ac:dyDescent="0.25">
      <c r="A79957" s="4"/>
    </row>
    <row r="79958" spans="1:1" x14ac:dyDescent="0.25">
      <c r="A79958" s="4"/>
    </row>
    <row r="79959" spans="1:1" x14ac:dyDescent="0.25">
      <c r="A79959" s="4"/>
    </row>
    <row r="79960" spans="1:1" x14ac:dyDescent="0.25">
      <c r="A79960" s="4"/>
    </row>
    <row r="79961" spans="1:1" x14ac:dyDescent="0.25">
      <c r="A79961" s="4"/>
    </row>
    <row r="79962" spans="1:1" x14ac:dyDescent="0.25">
      <c r="A79962" s="4"/>
    </row>
    <row r="79963" spans="1:1" x14ac:dyDescent="0.25">
      <c r="A79963" s="4"/>
    </row>
    <row r="79964" spans="1:1" x14ac:dyDescent="0.25">
      <c r="A79964" s="4"/>
    </row>
    <row r="79965" spans="1:1" x14ac:dyDescent="0.25">
      <c r="A79965" s="4"/>
    </row>
    <row r="79966" spans="1:1" x14ac:dyDescent="0.25">
      <c r="A79966" s="4"/>
    </row>
    <row r="79967" spans="1:1" x14ac:dyDescent="0.25">
      <c r="A79967" s="4"/>
    </row>
    <row r="79968" spans="1:1" x14ac:dyDescent="0.25">
      <c r="A79968" s="4"/>
    </row>
    <row r="79969" spans="1:1" x14ac:dyDescent="0.25">
      <c r="A79969" s="4"/>
    </row>
    <row r="79970" spans="1:1" x14ac:dyDescent="0.25">
      <c r="A79970" s="4"/>
    </row>
    <row r="79971" spans="1:1" x14ac:dyDescent="0.25">
      <c r="A79971" s="4"/>
    </row>
    <row r="79972" spans="1:1" x14ac:dyDescent="0.25">
      <c r="A79972" s="4"/>
    </row>
    <row r="79973" spans="1:1" x14ac:dyDescent="0.25">
      <c r="A79973" s="4"/>
    </row>
    <row r="79974" spans="1:1" x14ac:dyDescent="0.25">
      <c r="A79974" s="4"/>
    </row>
    <row r="79975" spans="1:1" x14ac:dyDescent="0.25">
      <c r="A79975" s="4"/>
    </row>
    <row r="79976" spans="1:1" x14ac:dyDescent="0.25">
      <c r="A79976" s="4"/>
    </row>
    <row r="79977" spans="1:1" x14ac:dyDescent="0.25">
      <c r="A79977" s="4"/>
    </row>
    <row r="79978" spans="1:1" x14ac:dyDescent="0.25">
      <c r="A79978" s="4"/>
    </row>
    <row r="79979" spans="1:1" x14ac:dyDescent="0.25">
      <c r="A79979" s="4"/>
    </row>
    <row r="79980" spans="1:1" x14ac:dyDescent="0.25">
      <c r="A79980" s="4"/>
    </row>
    <row r="79981" spans="1:1" x14ac:dyDescent="0.25">
      <c r="A79981" s="4"/>
    </row>
    <row r="79982" spans="1:1" x14ac:dyDescent="0.25">
      <c r="A79982" s="4"/>
    </row>
    <row r="79983" spans="1:1" x14ac:dyDescent="0.25">
      <c r="A79983" s="4"/>
    </row>
    <row r="79984" spans="1:1" x14ac:dyDescent="0.25">
      <c r="A79984" s="4"/>
    </row>
    <row r="79985" spans="1:1" x14ac:dyDescent="0.25">
      <c r="A79985" s="4"/>
    </row>
    <row r="79986" spans="1:1" x14ac:dyDescent="0.25">
      <c r="A79986" s="4"/>
    </row>
    <row r="79987" spans="1:1" x14ac:dyDescent="0.25">
      <c r="A79987" s="4"/>
    </row>
    <row r="79988" spans="1:1" x14ac:dyDescent="0.25">
      <c r="A79988" s="4"/>
    </row>
    <row r="79989" spans="1:1" x14ac:dyDescent="0.25">
      <c r="A79989" s="4"/>
    </row>
    <row r="79990" spans="1:1" x14ac:dyDescent="0.25">
      <c r="A79990" s="4"/>
    </row>
    <row r="79991" spans="1:1" x14ac:dyDescent="0.25">
      <c r="A79991" s="4"/>
    </row>
    <row r="79992" spans="1:1" x14ac:dyDescent="0.25">
      <c r="A79992" s="4"/>
    </row>
    <row r="79993" spans="1:1" x14ac:dyDescent="0.25">
      <c r="A79993" s="4"/>
    </row>
    <row r="79994" spans="1:1" x14ac:dyDescent="0.25">
      <c r="A79994" s="4"/>
    </row>
    <row r="79995" spans="1:1" x14ac:dyDescent="0.25">
      <c r="A79995" s="4"/>
    </row>
    <row r="79996" spans="1:1" x14ac:dyDescent="0.25">
      <c r="A79996" s="4"/>
    </row>
    <row r="79997" spans="1:1" x14ac:dyDescent="0.25">
      <c r="A79997" s="4"/>
    </row>
    <row r="79998" spans="1:1" x14ac:dyDescent="0.25">
      <c r="A79998" s="4"/>
    </row>
    <row r="79999" spans="1:1" x14ac:dyDescent="0.25">
      <c r="A79999" s="4"/>
    </row>
    <row r="80000" spans="1:1" x14ac:dyDescent="0.25">
      <c r="A80000" s="4"/>
    </row>
    <row r="80001" spans="1:1" x14ac:dyDescent="0.25">
      <c r="A80001" s="4"/>
    </row>
    <row r="80002" spans="1:1" x14ac:dyDescent="0.25">
      <c r="A80002" s="4"/>
    </row>
    <row r="80003" spans="1:1" x14ac:dyDescent="0.25">
      <c r="A80003" s="4"/>
    </row>
    <row r="80004" spans="1:1" x14ac:dyDescent="0.25">
      <c r="A80004" s="4"/>
    </row>
    <row r="80005" spans="1:1" x14ac:dyDescent="0.25">
      <c r="A80005" s="4"/>
    </row>
    <row r="80006" spans="1:1" x14ac:dyDescent="0.25">
      <c r="A80006" s="4"/>
    </row>
    <row r="80007" spans="1:1" x14ac:dyDescent="0.25">
      <c r="A80007" s="4"/>
    </row>
    <row r="80008" spans="1:1" x14ac:dyDescent="0.25">
      <c r="A80008" s="4"/>
    </row>
    <row r="80009" spans="1:1" x14ac:dyDescent="0.25">
      <c r="A80009" s="4"/>
    </row>
    <row r="80010" spans="1:1" x14ac:dyDescent="0.25">
      <c r="A80010" s="4"/>
    </row>
    <row r="80011" spans="1:1" x14ac:dyDescent="0.25">
      <c r="A80011" s="4"/>
    </row>
    <row r="80012" spans="1:1" x14ac:dyDescent="0.25">
      <c r="A80012" s="4"/>
    </row>
    <row r="80013" spans="1:1" x14ac:dyDescent="0.25">
      <c r="A80013" s="4"/>
    </row>
    <row r="80014" spans="1:1" x14ac:dyDescent="0.25">
      <c r="A80014" s="4"/>
    </row>
    <row r="80015" spans="1:1" x14ac:dyDescent="0.25">
      <c r="A80015" s="4"/>
    </row>
    <row r="80016" spans="1:1" x14ac:dyDescent="0.25">
      <c r="A80016" s="4"/>
    </row>
    <row r="80017" spans="1:1" x14ac:dyDescent="0.25">
      <c r="A80017" s="4"/>
    </row>
    <row r="80018" spans="1:1" x14ac:dyDescent="0.25">
      <c r="A80018" s="4"/>
    </row>
    <row r="80019" spans="1:1" x14ac:dyDescent="0.25">
      <c r="A80019" s="4"/>
    </row>
    <row r="80020" spans="1:1" x14ac:dyDescent="0.25">
      <c r="A80020" s="4"/>
    </row>
    <row r="80021" spans="1:1" x14ac:dyDescent="0.25">
      <c r="A80021" s="4"/>
    </row>
    <row r="80022" spans="1:1" x14ac:dyDescent="0.25">
      <c r="A80022" s="4"/>
    </row>
    <row r="80023" spans="1:1" x14ac:dyDescent="0.25">
      <c r="A80023" s="4"/>
    </row>
    <row r="80024" spans="1:1" x14ac:dyDescent="0.25">
      <c r="A80024" s="4"/>
    </row>
    <row r="80025" spans="1:1" x14ac:dyDescent="0.25">
      <c r="A80025" s="4"/>
    </row>
    <row r="80026" spans="1:1" x14ac:dyDescent="0.25">
      <c r="A80026" s="4"/>
    </row>
    <row r="80027" spans="1:1" x14ac:dyDescent="0.25">
      <c r="A80027" s="4"/>
    </row>
    <row r="80028" spans="1:1" x14ac:dyDescent="0.25">
      <c r="A80028" s="4"/>
    </row>
    <row r="80029" spans="1:1" x14ac:dyDescent="0.25">
      <c r="A80029" s="4"/>
    </row>
    <row r="80030" spans="1:1" x14ac:dyDescent="0.25">
      <c r="A80030" s="4"/>
    </row>
    <row r="80031" spans="1:1" x14ac:dyDescent="0.25">
      <c r="A80031" s="4"/>
    </row>
    <row r="80032" spans="1:1" x14ac:dyDescent="0.25">
      <c r="A80032" s="4"/>
    </row>
    <row r="80033" spans="1:1" x14ac:dyDescent="0.25">
      <c r="A80033" s="4"/>
    </row>
    <row r="80034" spans="1:1" x14ac:dyDescent="0.25">
      <c r="A80034" s="4"/>
    </row>
    <row r="80035" spans="1:1" x14ac:dyDescent="0.25">
      <c r="A80035" s="4"/>
    </row>
    <row r="80036" spans="1:1" x14ac:dyDescent="0.25">
      <c r="A80036" s="4"/>
    </row>
    <row r="80037" spans="1:1" x14ac:dyDescent="0.25">
      <c r="A80037" s="4"/>
    </row>
    <row r="80038" spans="1:1" x14ac:dyDescent="0.25">
      <c r="A80038" s="4"/>
    </row>
    <row r="80039" spans="1:1" x14ac:dyDescent="0.25">
      <c r="A80039" s="4"/>
    </row>
    <row r="80040" spans="1:1" x14ac:dyDescent="0.25">
      <c r="A80040" s="4"/>
    </row>
    <row r="80041" spans="1:1" x14ac:dyDescent="0.25">
      <c r="A80041" s="4"/>
    </row>
    <row r="80042" spans="1:1" x14ac:dyDescent="0.25">
      <c r="A80042" s="4"/>
    </row>
    <row r="80043" spans="1:1" x14ac:dyDescent="0.25">
      <c r="A80043" s="4"/>
    </row>
    <row r="80044" spans="1:1" x14ac:dyDescent="0.25">
      <c r="A80044" s="4"/>
    </row>
    <row r="80045" spans="1:1" x14ac:dyDescent="0.25">
      <c r="A80045" s="4"/>
    </row>
    <row r="80046" spans="1:1" x14ac:dyDescent="0.25">
      <c r="A80046" s="4"/>
    </row>
    <row r="80047" spans="1:1" x14ac:dyDescent="0.25">
      <c r="A80047" s="4"/>
    </row>
    <row r="80048" spans="1:1" x14ac:dyDescent="0.25">
      <c r="A80048" s="4"/>
    </row>
    <row r="80049" spans="1:1" x14ac:dyDescent="0.25">
      <c r="A80049" s="4"/>
    </row>
    <row r="80050" spans="1:1" x14ac:dyDescent="0.25">
      <c r="A80050" s="4"/>
    </row>
    <row r="80051" spans="1:1" x14ac:dyDescent="0.25">
      <c r="A80051" s="4"/>
    </row>
    <row r="80052" spans="1:1" x14ac:dyDescent="0.25">
      <c r="A80052" s="4"/>
    </row>
    <row r="80053" spans="1:1" x14ac:dyDescent="0.25">
      <c r="A80053" s="4"/>
    </row>
    <row r="80054" spans="1:1" x14ac:dyDescent="0.25">
      <c r="A80054" s="4"/>
    </row>
    <row r="80055" spans="1:1" x14ac:dyDescent="0.25">
      <c r="A80055" s="4"/>
    </row>
    <row r="80056" spans="1:1" x14ac:dyDescent="0.25">
      <c r="A80056" s="4"/>
    </row>
    <row r="80057" spans="1:1" x14ac:dyDescent="0.25">
      <c r="A80057" s="4"/>
    </row>
    <row r="80058" spans="1:1" x14ac:dyDescent="0.25">
      <c r="A80058" s="4"/>
    </row>
    <row r="80059" spans="1:1" x14ac:dyDescent="0.25">
      <c r="A80059" s="4"/>
    </row>
    <row r="80060" spans="1:1" x14ac:dyDescent="0.25">
      <c r="A80060" s="4"/>
    </row>
    <row r="80061" spans="1:1" x14ac:dyDescent="0.25">
      <c r="A80061" s="4"/>
    </row>
    <row r="80062" spans="1:1" x14ac:dyDescent="0.25">
      <c r="A80062" s="4"/>
    </row>
    <row r="80063" spans="1:1" x14ac:dyDescent="0.25">
      <c r="A80063" s="4"/>
    </row>
    <row r="80064" spans="1:1" x14ac:dyDescent="0.25">
      <c r="A80064" s="4"/>
    </row>
    <row r="80065" spans="1:1" x14ac:dyDescent="0.25">
      <c r="A80065" s="4"/>
    </row>
    <row r="80066" spans="1:1" x14ac:dyDescent="0.25">
      <c r="A80066" s="4"/>
    </row>
    <row r="80067" spans="1:1" x14ac:dyDescent="0.25">
      <c r="A80067" s="4"/>
    </row>
    <row r="80068" spans="1:1" x14ac:dyDescent="0.25">
      <c r="A80068" s="4"/>
    </row>
    <row r="80069" spans="1:1" x14ac:dyDescent="0.25">
      <c r="A80069" s="4"/>
    </row>
    <row r="80070" spans="1:1" x14ac:dyDescent="0.25">
      <c r="A80070" s="4"/>
    </row>
    <row r="80071" spans="1:1" x14ac:dyDescent="0.25">
      <c r="A80071" s="4"/>
    </row>
    <row r="80072" spans="1:1" x14ac:dyDescent="0.25">
      <c r="A80072" s="4"/>
    </row>
    <row r="80073" spans="1:1" x14ac:dyDescent="0.25">
      <c r="A80073" s="4"/>
    </row>
    <row r="80074" spans="1:1" x14ac:dyDescent="0.25">
      <c r="A80074" s="4"/>
    </row>
    <row r="80075" spans="1:1" x14ac:dyDescent="0.25">
      <c r="A80075" s="4"/>
    </row>
    <row r="80076" spans="1:1" x14ac:dyDescent="0.25">
      <c r="A80076" s="4"/>
    </row>
    <row r="80077" spans="1:1" x14ac:dyDescent="0.25">
      <c r="A80077" s="4"/>
    </row>
    <row r="80078" spans="1:1" x14ac:dyDescent="0.25">
      <c r="A80078" s="4"/>
    </row>
    <row r="80079" spans="1:1" x14ac:dyDescent="0.25">
      <c r="A80079" s="4"/>
    </row>
    <row r="80080" spans="1:1" x14ac:dyDescent="0.25">
      <c r="A80080" s="4"/>
    </row>
    <row r="80081" spans="1:1" x14ac:dyDescent="0.25">
      <c r="A80081" s="4"/>
    </row>
    <row r="80082" spans="1:1" x14ac:dyDescent="0.25">
      <c r="A80082" s="4"/>
    </row>
    <row r="80083" spans="1:1" x14ac:dyDescent="0.25">
      <c r="A80083" s="4"/>
    </row>
    <row r="80084" spans="1:1" x14ac:dyDescent="0.25">
      <c r="A80084" s="4"/>
    </row>
    <row r="80085" spans="1:1" x14ac:dyDescent="0.25">
      <c r="A80085" s="4"/>
    </row>
    <row r="80086" spans="1:1" x14ac:dyDescent="0.25">
      <c r="A80086" s="4"/>
    </row>
    <row r="80087" spans="1:1" x14ac:dyDescent="0.25">
      <c r="A80087" s="4"/>
    </row>
    <row r="80088" spans="1:1" x14ac:dyDescent="0.25">
      <c r="A80088" s="4"/>
    </row>
    <row r="80089" spans="1:1" x14ac:dyDescent="0.25">
      <c r="A80089" s="4"/>
    </row>
    <row r="80090" spans="1:1" x14ac:dyDescent="0.25">
      <c r="A80090" s="4"/>
    </row>
    <row r="80091" spans="1:1" x14ac:dyDescent="0.25">
      <c r="A80091" s="4"/>
    </row>
    <row r="80092" spans="1:1" x14ac:dyDescent="0.25">
      <c r="A80092" s="4"/>
    </row>
    <row r="80093" spans="1:1" x14ac:dyDescent="0.25">
      <c r="A80093" s="4"/>
    </row>
    <row r="80094" spans="1:1" x14ac:dyDescent="0.25">
      <c r="A80094" s="4"/>
    </row>
    <row r="80095" spans="1:1" x14ac:dyDescent="0.25">
      <c r="A80095" s="4"/>
    </row>
    <row r="80096" spans="1:1" x14ac:dyDescent="0.25">
      <c r="A80096" s="4"/>
    </row>
    <row r="80097" spans="1:1" x14ac:dyDescent="0.25">
      <c r="A80097" s="4"/>
    </row>
    <row r="80098" spans="1:1" x14ac:dyDescent="0.25">
      <c r="A80098" s="4"/>
    </row>
    <row r="80099" spans="1:1" x14ac:dyDescent="0.25">
      <c r="A80099" s="4"/>
    </row>
    <row r="80100" spans="1:1" x14ac:dyDescent="0.25">
      <c r="A80100" s="4"/>
    </row>
    <row r="80101" spans="1:1" x14ac:dyDescent="0.25">
      <c r="A80101" s="4"/>
    </row>
    <row r="80102" spans="1:1" x14ac:dyDescent="0.25">
      <c r="A80102" s="4"/>
    </row>
    <row r="80103" spans="1:1" x14ac:dyDescent="0.25">
      <c r="A80103" s="4"/>
    </row>
    <row r="80104" spans="1:1" x14ac:dyDescent="0.25">
      <c r="A80104" s="4"/>
    </row>
    <row r="80105" spans="1:1" x14ac:dyDescent="0.25">
      <c r="A80105" s="4"/>
    </row>
    <row r="80106" spans="1:1" x14ac:dyDescent="0.25">
      <c r="A80106" s="4"/>
    </row>
    <row r="80107" spans="1:1" x14ac:dyDescent="0.25">
      <c r="A80107" s="4"/>
    </row>
    <row r="80108" spans="1:1" x14ac:dyDescent="0.25">
      <c r="A80108" s="4"/>
    </row>
    <row r="80109" spans="1:1" x14ac:dyDescent="0.25">
      <c r="A80109" s="4"/>
    </row>
    <row r="80110" spans="1:1" x14ac:dyDescent="0.25">
      <c r="A80110" s="4"/>
    </row>
    <row r="80111" spans="1:1" x14ac:dyDescent="0.25">
      <c r="A80111" s="4"/>
    </row>
    <row r="80112" spans="1:1" x14ac:dyDescent="0.25">
      <c r="A80112" s="4"/>
    </row>
    <row r="80113" spans="1:1" x14ac:dyDescent="0.25">
      <c r="A80113" s="4"/>
    </row>
    <row r="80114" spans="1:1" x14ac:dyDescent="0.25">
      <c r="A80114" s="4"/>
    </row>
    <row r="80115" spans="1:1" x14ac:dyDescent="0.25">
      <c r="A80115" s="4"/>
    </row>
    <row r="80116" spans="1:1" x14ac:dyDescent="0.25">
      <c r="A80116" s="4"/>
    </row>
    <row r="80117" spans="1:1" x14ac:dyDescent="0.25">
      <c r="A80117" s="4"/>
    </row>
    <row r="80118" spans="1:1" x14ac:dyDescent="0.25">
      <c r="A80118" s="4"/>
    </row>
    <row r="80119" spans="1:1" x14ac:dyDescent="0.25">
      <c r="A80119" s="4"/>
    </row>
    <row r="80120" spans="1:1" x14ac:dyDescent="0.25">
      <c r="A80120" s="4"/>
    </row>
    <row r="80121" spans="1:1" x14ac:dyDescent="0.25">
      <c r="A80121" s="4"/>
    </row>
    <row r="80122" spans="1:1" x14ac:dyDescent="0.25">
      <c r="A80122" s="4"/>
    </row>
    <row r="80123" spans="1:1" x14ac:dyDescent="0.25">
      <c r="A80123" s="4"/>
    </row>
    <row r="80124" spans="1:1" x14ac:dyDescent="0.25">
      <c r="A80124" s="4"/>
    </row>
    <row r="80125" spans="1:1" x14ac:dyDescent="0.25">
      <c r="A80125" s="4"/>
    </row>
    <row r="80126" spans="1:1" x14ac:dyDescent="0.25">
      <c r="A80126" s="4"/>
    </row>
    <row r="80127" spans="1:1" x14ac:dyDescent="0.25">
      <c r="A80127" s="4"/>
    </row>
    <row r="80128" spans="1:1" x14ac:dyDescent="0.25">
      <c r="A80128" s="4"/>
    </row>
    <row r="80129" spans="1:1" x14ac:dyDescent="0.25">
      <c r="A80129" s="4"/>
    </row>
    <row r="80130" spans="1:1" x14ac:dyDescent="0.25">
      <c r="A80130" s="4"/>
    </row>
    <row r="80131" spans="1:1" x14ac:dyDescent="0.25">
      <c r="A80131" s="4"/>
    </row>
    <row r="80132" spans="1:1" x14ac:dyDescent="0.25">
      <c r="A80132" s="4"/>
    </row>
    <row r="80133" spans="1:1" x14ac:dyDescent="0.25">
      <c r="A80133" s="4"/>
    </row>
    <row r="80134" spans="1:1" x14ac:dyDescent="0.25">
      <c r="A80134" s="4"/>
    </row>
    <row r="80135" spans="1:1" x14ac:dyDescent="0.25">
      <c r="A80135" s="4"/>
    </row>
    <row r="80136" spans="1:1" x14ac:dyDescent="0.25">
      <c r="A80136" s="4"/>
    </row>
    <row r="80137" spans="1:1" x14ac:dyDescent="0.25">
      <c r="A80137" s="4"/>
    </row>
    <row r="80138" spans="1:1" x14ac:dyDescent="0.25">
      <c r="A80138" s="4"/>
    </row>
    <row r="80139" spans="1:1" x14ac:dyDescent="0.25">
      <c r="A80139" s="4"/>
    </row>
    <row r="80140" spans="1:1" x14ac:dyDescent="0.25">
      <c r="A80140" s="4"/>
    </row>
    <row r="80141" spans="1:1" x14ac:dyDescent="0.25">
      <c r="A80141" s="4"/>
    </row>
    <row r="80142" spans="1:1" x14ac:dyDescent="0.25">
      <c r="A80142" s="4"/>
    </row>
    <row r="80143" spans="1:1" x14ac:dyDescent="0.25">
      <c r="A80143" s="4"/>
    </row>
    <row r="80144" spans="1:1" x14ac:dyDescent="0.25">
      <c r="A80144" s="4"/>
    </row>
    <row r="80145" spans="1:1" x14ac:dyDescent="0.25">
      <c r="A80145" s="4"/>
    </row>
    <row r="80146" spans="1:1" x14ac:dyDescent="0.25">
      <c r="A80146" s="4"/>
    </row>
    <row r="80147" spans="1:1" x14ac:dyDescent="0.25">
      <c r="A80147" s="4"/>
    </row>
    <row r="80148" spans="1:1" x14ac:dyDescent="0.25">
      <c r="A80148" s="4"/>
    </row>
    <row r="80149" spans="1:1" x14ac:dyDescent="0.25">
      <c r="A80149" s="4"/>
    </row>
    <row r="80150" spans="1:1" x14ac:dyDescent="0.25">
      <c r="A80150" s="4"/>
    </row>
    <row r="80151" spans="1:1" x14ac:dyDescent="0.25">
      <c r="A80151" s="4"/>
    </row>
    <row r="80152" spans="1:1" x14ac:dyDescent="0.25">
      <c r="A80152" s="4"/>
    </row>
    <row r="80153" spans="1:1" x14ac:dyDescent="0.25">
      <c r="A80153" s="4"/>
    </row>
    <row r="80154" spans="1:1" x14ac:dyDescent="0.25">
      <c r="A80154" s="4"/>
    </row>
    <row r="80155" spans="1:1" x14ac:dyDescent="0.25">
      <c r="A80155" s="4"/>
    </row>
    <row r="80156" spans="1:1" x14ac:dyDescent="0.25">
      <c r="A80156" s="4"/>
    </row>
    <row r="80157" spans="1:1" x14ac:dyDescent="0.25">
      <c r="A80157" s="4"/>
    </row>
    <row r="80158" spans="1:1" x14ac:dyDescent="0.25">
      <c r="A80158" s="4"/>
    </row>
    <row r="80159" spans="1:1" x14ac:dyDescent="0.25">
      <c r="A80159" s="4"/>
    </row>
    <row r="80160" spans="1:1" x14ac:dyDescent="0.25">
      <c r="A80160" s="4"/>
    </row>
    <row r="80161" spans="1:1" x14ac:dyDescent="0.25">
      <c r="A80161" s="4"/>
    </row>
    <row r="80162" spans="1:1" x14ac:dyDescent="0.25">
      <c r="A80162" s="4"/>
    </row>
    <row r="80163" spans="1:1" x14ac:dyDescent="0.25">
      <c r="A80163" s="4"/>
    </row>
    <row r="80164" spans="1:1" x14ac:dyDescent="0.25">
      <c r="A80164" s="4"/>
    </row>
    <row r="80165" spans="1:1" x14ac:dyDescent="0.25">
      <c r="A80165" s="4"/>
    </row>
    <row r="80166" spans="1:1" x14ac:dyDescent="0.25">
      <c r="A80166" s="4"/>
    </row>
    <row r="80167" spans="1:1" x14ac:dyDescent="0.25">
      <c r="A80167" s="4"/>
    </row>
    <row r="80168" spans="1:1" x14ac:dyDescent="0.25">
      <c r="A80168" s="4"/>
    </row>
    <row r="80169" spans="1:1" x14ac:dyDescent="0.25">
      <c r="A80169" s="4"/>
    </row>
    <row r="80170" spans="1:1" x14ac:dyDescent="0.25">
      <c r="A80170" s="4"/>
    </row>
    <row r="80171" spans="1:1" x14ac:dyDescent="0.25">
      <c r="A80171" s="4"/>
    </row>
    <row r="80172" spans="1:1" x14ac:dyDescent="0.25">
      <c r="A80172" s="4"/>
    </row>
    <row r="80173" spans="1:1" x14ac:dyDescent="0.25">
      <c r="A80173" s="4"/>
    </row>
    <row r="80174" spans="1:1" x14ac:dyDescent="0.25">
      <c r="A80174" s="4"/>
    </row>
    <row r="80175" spans="1:1" x14ac:dyDescent="0.25">
      <c r="A80175" s="4"/>
    </row>
    <row r="80176" spans="1:1" x14ac:dyDescent="0.25">
      <c r="A80176" s="4"/>
    </row>
    <row r="80177" spans="1:1" x14ac:dyDescent="0.25">
      <c r="A80177" s="4"/>
    </row>
    <row r="80178" spans="1:1" x14ac:dyDescent="0.25">
      <c r="A80178" s="4"/>
    </row>
    <row r="80179" spans="1:1" x14ac:dyDescent="0.25">
      <c r="A80179" s="4"/>
    </row>
    <row r="80180" spans="1:1" x14ac:dyDescent="0.25">
      <c r="A80180" s="4"/>
    </row>
    <row r="80181" spans="1:1" x14ac:dyDescent="0.25">
      <c r="A80181" s="4"/>
    </row>
    <row r="80182" spans="1:1" x14ac:dyDescent="0.25">
      <c r="A80182" s="4"/>
    </row>
    <row r="80183" spans="1:1" x14ac:dyDescent="0.25">
      <c r="A80183" s="4"/>
    </row>
    <row r="80184" spans="1:1" x14ac:dyDescent="0.25">
      <c r="A80184" s="4"/>
    </row>
    <row r="80185" spans="1:1" x14ac:dyDescent="0.25">
      <c r="A80185" s="4"/>
    </row>
    <row r="80186" spans="1:1" x14ac:dyDescent="0.25">
      <c r="A80186" s="4"/>
    </row>
    <row r="80187" spans="1:1" x14ac:dyDescent="0.25">
      <c r="A80187" s="4"/>
    </row>
    <row r="80188" spans="1:1" x14ac:dyDescent="0.25">
      <c r="A80188" s="4"/>
    </row>
    <row r="80189" spans="1:1" x14ac:dyDescent="0.25">
      <c r="A80189" s="4"/>
    </row>
    <row r="80190" spans="1:1" x14ac:dyDescent="0.25">
      <c r="A80190" s="4"/>
    </row>
    <row r="80191" spans="1:1" x14ac:dyDescent="0.25">
      <c r="A80191" s="4"/>
    </row>
    <row r="80192" spans="1:1" x14ac:dyDescent="0.25">
      <c r="A80192" s="4"/>
    </row>
    <row r="80193" spans="1:1" x14ac:dyDescent="0.25">
      <c r="A80193" s="4"/>
    </row>
    <row r="80194" spans="1:1" x14ac:dyDescent="0.25">
      <c r="A80194" s="4"/>
    </row>
    <row r="80195" spans="1:1" x14ac:dyDescent="0.25">
      <c r="A80195" s="4"/>
    </row>
    <row r="80196" spans="1:1" x14ac:dyDescent="0.25">
      <c r="A80196" s="4"/>
    </row>
    <row r="80197" spans="1:1" x14ac:dyDescent="0.25">
      <c r="A80197" s="4"/>
    </row>
    <row r="80198" spans="1:1" x14ac:dyDescent="0.25">
      <c r="A80198" s="4"/>
    </row>
    <row r="80199" spans="1:1" x14ac:dyDescent="0.25">
      <c r="A80199" s="4"/>
    </row>
    <row r="80200" spans="1:1" x14ac:dyDescent="0.25">
      <c r="A80200" s="4"/>
    </row>
    <row r="80201" spans="1:1" x14ac:dyDescent="0.25">
      <c r="A80201" s="4"/>
    </row>
    <row r="80202" spans="1:1" x14ac:dyDescent="0.25">
      <c r="A80202" s="4"/>
    </row>
    <row r="80203" spans="1:1" x14ac:dyDescent="0.25">
      <c r="A80203" s="4"/>
    </row>
    <row r="80204" spans="1:1" x14ac:dyDescent="0.25">
      <c r="A80204" s="4"/>
    </row>
    <row r="80205" spans="1:1" x14ac:dyDescent="0.25">
      <c r="A80205" s="4"/>
    </row>
    <row r="80206" spans="1:1" x14ac:dyDescent="0.25">
      <c r="A80206" s="4"/>
    </row>
    <row r="80207" spans="1:1" x14ac:dyDescent="0.25">
      <c r="A80207" s="4"/>
    </row>
    <row r="80208" spans="1:1" x14ac:dyDescent="0.25">
      <c r="A80208" s="4"/>
    </row>
    <row r="80209" spans="1:1" x14ac:dyDescent="0.25">
      <c r="A80209" s="4"/>
    </row>
    <row r="80210" spans="1:1" x14ac:dyDescent="0.25">
      <c r="A80210" s="4"/>
    </row>
    <row r="80211" spans="1:1" x14ac:dyDescent="0.25">
      <c r="A80211" s="4"/>
    </row>
    <row r="80212" spans="1:1" x14ac:dyDescent="0.25">
      <c r="A80212" s="4"/>
    </row>
    <row r="80213" spans="1:1" x14ac:dyDescent="0.25">
      <c r="A80213" s="4"/>
    </row>
    <row r="80214" spans="1:1" x14ac:dyDescent="0.25">
      <c r="A80214" s="4"/>
    </row>
    <row r="80215" spans="1:1" x14ac:dyDescent="0.25">
      <c r="A80215" s="4"/>
    </row>
    <row r="80216" spans="1:1" x14ac:dyDescent="0.25">
      <c r="A80216" s="4"/>
    </row>
    <row r="80217" spans="1:1" x14ac:dyDescent="0.25">
      <c r="A80217" s="4"/>
    </row>
    <row r="80218" spans="1:1" x14ac:dyDescent="0.25">
      <c r="A80218" s="4"/>
    </row>
    <row r="80219" spans="1:1" x14ac:dyDescent="0.25">
      <c r="A80219" s="4"/>
    </row>
    <row r="80220" spans="1:1" x14ac:dyDescent="0.25">
      <c r="A80220" s="4"/>
    </row>
    <row r="80221" spans="1:1" x14ac:dyDescent="0.25">
      <c r="A80221" s="4"/>
    </row>
    <row r="80222" spans="1:1" x14ac:dyDescent="0.25">
      <c r="A80222" s="4"/>
    </row>
    <row r="80223" spans="1:1" x14ac:dyDescent="0.25">
      <c r="A80223" s="4"/>
    </row>
    <row r="80224" spans="1:1" x14ac:dyDescent="0.25">
      <c r="A80224" s="4"/>
    </row>
    <row r="80225" spans="1:1" x14ac:dyDescent="0.25">
      <c r="A80225" s="4"/>
    </row>
    <row r="80226" spans="1:1" x14ac:dyDescent="0.25">
      <c r="A80226" s="4"/>
    </row>
    <row r="80227" spans="1:1" x14ac:dyDescent="0.25">
      <c r="A80227" s="4"/>
    </row>
    <row r="80228" spans="1:1" x14ac:dyDescent="0.25">
      <c r="A80228" s="4"/>
    </row>
    <row r="80229" spans="1:1" x14ac:dyDescent="0.25">
      <c r="A80229" s="4"/>
    </row>
    <row r="80230" spans="1:1" x14ac:dyDescent="0.25">
      <c r="A80230" s="4"/>
    </row>
    <row r="80231" spans="1:1" x14ac:dyDescent="0.25">
      <c r="A80231" s="4"/>
    </row>
    <row r="80232" spans="1:1" x14ac:dyDescent="0.25">
      <c r="A80232" s="4"/>
    </row>
    <row r="80233" spans="1:1" x14ac:dyDescent="0.25">
      <c r="A80233" s="4"/>
    </row>
    <row r="80234" spans="1:1" x14ac:dyDescent="0.25">
      <c r="A80234" s="4"/>
    </row>
    <row r="80235" spans="1:1" x14ac:dyDescent="0.25">
      <c r="A80235" s="4"/>
    </row>
    <row r="80236" spans="1:1" x14ac:dyDescent="0.25">
      <c r="A80236" s="4"/>
    </row>
    <row r="80237" spans="1:1" x14ac:dyDescent="0.25">
      <c r="A80237" s="4"/>
    </row>
    <row r="80238" spans="1:1" x14ac:dyDescent="0.25">
      <c r="A80238" s="4"/>
    </row>
    <row r="80239" spans="1:1" x14ac:dyDescent="0.25">
      <c r="A80239" s="4"/>
    </row>
    <row r="80240" spans="1:1" x14ac:dyDescent="0.25">
      <c r="A80240" s="4"/>
    </row>
    <row r="80241" spans="1:1" x14ac:dyDescent="0.25">
      <c r="A80241" s="4"/>
    </row>
    <row r="80242" spans="1:1" x14ac:dyDescent="0.25">
      <c r="A80242" s="4"/>
    </row>
    <row r="80243" spans="1:1" x14ac:dyDescent="0.25">
      <c r="A80243" s="4"/>
    </row>
    <row r="80244" spans="1:1" x14ac:dyDescent="0.25">
      <c r="A80244" s="4"/>
    </row>
    <row r="80245" spans="1:1" x14ac:dyDescent="0.25">
      <c r="A80245" s="4"/>
    </row>
    <row r="80246" spans="1:1" x14ac:dyDescent="0.25">
      <c r="A80246" s="4"/>
    </row>
    <row r="80247" spans="1:1" x14ac:dyDescent="0.25">
      <c r="A80247" s="4"/>
    </row>
    <row r="80248" spans="1:1" x14ac:dyDescent="0.25">
      <c r="A80248" s="4"/>
    </row>
    <row r="80249" spans="1:1" x14ac:dyDescent="0.25">
      <c r="A80249" s="4"/>
    </row>
    <row r="80250" spans="1:1" x14ac:dyDescent="0.25">
      <c r="A80250" s="4"/>
    </row>
    <row r="80251" spans="1:1" x14ac:dyDescent="0.25">
      <c r="A80251" s="4"/>
    </row>
    <row r="80252" spans="1:1" x14ac:dyDescent="0.25">
      <c r="A80252" s="4"/>
    </row>
    <row r="80253" spans="1:1" x14ac:dyDescent="0.25">
      <c r="A80253" s="4"/>
    </row>
    <row r="80254" spans="1:1" x14ac:dyDescent="0.25">
      <c r="A80254" s="4"/>
    </row>
    <row r="80255" spans="1:1" x14ac:dyDescent="0.25">
      <c r="A80255" s="4"/>
    </row>
    <row r="80256" spans="1:1" x14ac:dyDescent="0.25">
      <c r="A80256" s="4"/>
    </row>
    <row r="80257" spans="1:1" x14ac:dyDescent="0.25">
      <c r="A80257" s="4"/>
    </row>
    <row r="80258" spans="1:1" x14ac:dyDescent="0.25">
      <c r="A80258" s="4"/>
    </row>
    <row r="80259" spans="1:1" x14ac:dyDescent="0.25">
      <c r="A80259" s="4"/>
    </row>
    <row r="80260" spans="1:1" x14ac:dyDescent="0.25">
      <c r="A80260" s="4"/>
    </row>
    <row r="80261" spans="1:1" x14ac:dyDescent="0.25">
      <c r="A80261" s="4"/>
    </row>
    <row r="80262" spans="1:1" x14ac:dyDescent="0.25">
      <c r="A80262" s="4"/>
    </row>
    <row r="80263" spans="1:1" x14ac:dyDescent="0.25">
      <c r="A80263" s="4"/>
    </row>
    <row r="80264" spans="1:1" x14ac:dyDescent="0.25">
      <c r="A80264" s="4"/>
    </row>
    <row r="80265" spans="1:1" x14ac:dyDescent="0.25">
      <c r="A80265" s="4"/>
    </row>
    <row r="80266" spans="1:1" x14ac:dyDescent="0.25">
      <c r="A80266" s="4"/>
    </row>
    <row r="80267" spans="1:1" x14ac:dyDescent="0.25">
      <c r="A80267" s="4"/>
    </row>
    <row r="80268" spans="1:1" x14ac:dyDescent="0.25">
      <c r="A80268" s="4"/>
    </row>
    <row r="80269" spans="1:1" x14ac:dyDescent="0.25">
      <c r="A80269" s="4"/>
    </row>
    <row r="80270" spans="1:1" x14ac:dyDescent="0.25">
      <c r="A80270" s="4"/>
    </row>
    <row r="80271" spans="1:1" x14ac:dyDescent="0.25">
      <c r="A80271" s="4"/>
    </row>
    <row r="80272" spans="1:1" x14ac:dyDescent="0.25">
      <c r="A80272" s="4"/>
    </row>
    <row r="80273" spans="1:1" x14ac:dyDescent="0.25">
      <c r="A80273" s="4"/>
    </row>
    <row r="80274" spans="1:1" x14ac:dyDescent="0.25">
      <c r="A80274" s="4"/>
    </row>
    <row r="80275" spans="1:1" x14ac:dyDescent="0.25">
      <c r="A80275" s="4"/>
    </row>
    <row r="80276" spans="1:1" x14ac:dyDescent="0.25">
      <c r="A80276" s="4"/>
    </row>
    <row r="80277" spans="1:1" x14ac:dyDescent="0.25">
      <c r="A80277" s="4"/>
    </row>
    <row r="80278" spans="1:1" x14ac:dyDescent="0.25">
      <c r="A80278" s="4"/>
    </row>
    <row r="80279" spans="1:1" x14ac:dyDescent="0.25">
      <c r="A80279" s="4"/>
    </row>
    <row r="80280" spans="1:1" x14ac:dyDescent="0.25">
      <c r="A80280" s="4"/>
    </row>
    <row r="80281" spans="1:1" x14ac:dyDescent="0.25">
      <c r="A80281" s="4"/>
    </row>
    <row r="80282" spans="1:1" x14ac:dyDescent="0.25">
      <c r="A80282" s="4"/>
    </row>
    <row r="80283" spans="1:1" x14ac:dyDescent="0.25">
      <c r="A80283" s="4"/>
    </row>
    <row r="80284" spans="1:1" x14ac:dyDescent="0.25">
      <c r="A80284" s="4"/>
    </row>
    <row r="80285" spans="1:1" x14ac:dyDescent="0.25">
      <c r="A80285" s="4"/>
    </row>
    <row r="80286" spans="1:1" x14ac:dyDescent="0.25">
      <c r="A80286" s="4"/>
    </row>
    <row r="80287" spans="1:1" x14ac:dyDescent="0.25">
      <c r="A80287" s="4"/>
    </row>
    <row r="80288" spans="1:1" x14ac:dyDescent="0.25">
      <c r="A80288" s="4"/>
    </row>
    <row r="80289" spans="1:1" x14ac:dyDescent="0.25">
      <c r="A80289" s="4"/>
    </row>
    <row r="80290" spans="1:1" x14ac:dyDescent="0.25">
      <c r="A80290" s="4"/>
    </row>
    <row r="80291" spans="1:1" x14ac:dyDescent="0.25">
      <c r="A80291" s="4"/>
    </row>
    <row r="80292" spans="1:1" x14ac:dyDescent="0.25">
      <c r="A80292" s="4"/>
    </row>
    <row r="80293" spans="1:1" x14ac:dyDescent="0.25">
      <c r="A80293" s="4"/>
    </row>
    <row r="80294" spans="1:1" x14ac:dyDescent="0.25">
      <c r="A80294" s="4"/>
    </row>
    <row r="80295" spans="1:1" x14ac:dyDescent="0.25">
      <c r="A80295" s="4"/>
    </row>
    <row r="80296" spans="1:1" x14ac:dyDescent="0.25">
      <c r="A80296" s="4"/>
    </row>
    <row r="80297" spans="1:1" x14ac:dyDescent="0.25">
      <c r="A80297" s="4"/>
    </row>
    <row r="80298" spans="1:1" x14ac:dyDescent="0.25">
      <c r="A80298" s="4"/>
    </row>
    <row r="80299" spans="1:1" x14ac:dyDescent="0.25">
      <c r="A80299" s="4"/>
    </row>
    <row r="80300" spans="1:1" x14ac:dyDescent="0.25">
      <c r="A80300" s="4"/>
    </row>
    <row r="80301" spans="1:1" x14ac:dyDescent="0.25">
      <c r="A80301" s="4"/>
    </row>
    <row r="80302" spans="1:1" x14ac:dyDescent="0.25">
      <c r="A80302" s="4"/>
    </row>
    <row r="80303" spans="1:1" x14ac:dyDescent="0.25">
      <c r="A80303" s="4"/>
    </row>
    <row r="80304" spans="1:1" x14ac:dyDescent="0.25">
      <c r="A80304" s="4"/>
    </row>
    <row r="80305" spans="1:1" x14ac:dyDescent="0.25">
      <c r="A80305" s="4"/>
    </row>
    <row r="80306" spans="1:1" x14ac:dyDescent="0.25">
      <c r="A80306" s="4"/>
    </row>
    <row r="80307" spans="1:1" x14ac:dyDescent="0.25">
      <c r="A80307" s="4"/>
    </row>
    <row r="80308" spans="1:1" x14ac:dyDescent="0.25">
      <c r="A80308" s="4"/>
    </row>
    <row r="80309" spans="1:1" x14ac:dyDescent="0.25">
      <c r="A80309" s="4"/>
    </row>
    <row r="80310" spans="1:1" x14ac:dyDescent="0.25">
      <c r="A80310" s="4"/>
    </row>
    <row r="80311" spans="1:1" x14ac:dyDescent="0.25">
      <c r="A80311" s="4"/>
    </row>
    <row r="80312" spans="1:1" x14ac:dyDescent="0.25">
      <c r="A80312" s="4"/>
    </row>
    <row r="80313" spans="1:1" x14ac:dyDescent="0.25">
      <c r="A80313" s="4"/>
    </row>
    <row r="80314" spans="1:1" x14ac:dyDescent="0.25">
      <c r="A80314" s="4"/>
    </row>
    <row r="80315" spans="1:1" x14ac:dyDescent="0.25">
      <c r="A80315" s="4"/>
    </row>
    <row r="80316" spans="1:1" x14ac:dyDescent="0.25">
      <c r="A80316" s="4"/>
    </row>
    <row r="80317" spans="1:1" x14ac:dyDescent="0.25">
      <c r="A80317" s="4"/>
    </row>
    <row r="80318" spans="1:1" x14ac:dyDescent="0.25">
      <c r="A80318" s="4"/>
    </row>
    <row r="80319" spans="1:1" x14ac:dyDescent="0.25">
      <c r="A80319" s="4"/>
    </row>
    <row r="80320" spans="1:1" x14ac:dyDescent="0.25">
      <c r="A80320" s="4"/>
    </row>
    <row r="80321" spans="1:1" x14ac:dyDescent="0.25">
      <c r="A80321" s="4"/>
    </row>
    <row r="80322" spans="1:1" x14ac:dyDescent="0.25">
      <c r="A80322" s="4"/>
    </row>
    <row r="80323" spans="1:1" x14ac:dyDescent="0.25">
      <c r="A80323" s="4"/>
    </row>
    <row r="80324" spans="1:1" x14ac:dyDescent="0.25">
      <c r="A80324" s="4"/>
    </row>
    <row r="80325" spans="1:1" x14ac:dyDescent="0.25">
      <c r="A80325" s="4"/>
    </row>
    <row r="80326" spans="1:1" x14ac:dyDescent="0.25">
      <c r="A80326" s="4"/>
    </row>
    <row r="80327" spans="1:1" x14ac:dyDescent="0.25">
      <c r="A80327" s="4"/>
    </row>
    <row r="80328" spans="1:1" x14ac:dyDescent="0.25">
      <c r="A80328" s="4"/>
    </row>
    <row r="80329" spans="1:1" x14ac:dyDescent="0.25">
      <c r="A80329" s="4"/>
    </row>
    <row r="80330" spans="1:1" x14ac:dyDescent="0.25">
      <c r="A80330" s="4"/>
    </row>
    <row r="80331" spans="1:1" x14ac:dyDescent="0.25">
      <c r="A80331" s="4"/>
    </row>
    <row r="80332" spans="1:1" x14ac:dyDescent="0.25">
      <c r="A80332" s="4"/>
    </row>
    <row r="80333" spans="1:1" x14ac:dyDescent="0.25">
      <c r="A80333" s="4"/>
    </row>
    <row r="80334" spans="1:1" x14ac:dyDescent="0.25">
      <c r="A80334" s="4"/>
    </row>
    <row r="80335" spans="1:1" x14ac:dyDescent="0.25">
      <c r="A80335" s="4"/>
    </row>
    <row r="80336" spans="1:1" x14ac:dyDescent="0.25">
      <c r="A80336" s="4"/>
    </row>
    <row r="80337" spans="1:1" x14ac:dyDescent="0.25">
      <c r="A80337" s="4"/>
    </row>
    <row r="80338" spans="1:1" x14ac:dyDescent="0.25">
      <c r="A80338" s="4"/>
    </row>
    <row r="80339" spans="1:1" x14ac:dyDescent="0.25">
      <c r="A80339" s="4"/>
    </row>
    <row r="80340" spans="1:1" x14ac:dyDescent="0.25">
      <c r="A80340" s="4"/>
    </row>
    <row r="80341" spans="1:1" x14ac:dyDescent="0.25">
      <c r="A80341" s="4"/>
    </row>
    <row r="80342" spans="1:1" x14ac:dyDescent="0.25">
      <c r="A80342" s="4"/>
    </row>
    <row r="80343" spans="1:1" x14ac:dyDescent="0.25">
      <c r="A80343" s="4"/>
    </row>
    <row r="80344" spans="1:1" x14ac:dyDescent="0.25">
      <c r="A80344" s="4"/>
    </row>
    <row r="80345" spans="1:1" x14ac:dyDescent="0.25">
      <c r="A80345" s="4"/>
    </row>
    <row r="80346" spans="1:1" x14ac:dyDescent="0.25">
      <c r="A80346" s="4"/>
    </row>
    <row r="80347" spans="1:1" x14ac:dyDescent="0.25">
      <c r="A80347" s="4"/>
    </row>
    <row r="80348" spans="1:1" x14ac:dyDescent="0.25">
      <c r="A80348" s="4"/>
    </row>
    <row r="80349" spans="1:1" x14ac:dyDescent="0.25">
      <c r="A80349" s="4"/>
    </row>
    <row r="80350" spans="1:1" x14ac:dyDescent="0.25">
      <c r="A80350" s="4"/>
    </row>
    <row r="80351" spans="1:1" x14ac:dyDescent="0.25">
      <c r="A80351" s="4"/>
    </row>
    <row r="80352" spans="1:1" x14ac:dyDescent="0.25">
      <c r="A80352" s="4"/>
    </row>
    <row r="80353" spans="1:1" x14ac:dyDescent="0.25">
      <c r="A80353" s="4"/>
    </row>
    <row r="80354" spans="1:1" x14ac:dyDescent="0.25">
      <c r="A80354" s="4"/>
    </row>
    <row r="80355" spans="1:1" x14ac:dyDescent="0.25">
      <c r="A80355" s="4"/>
    </row>
    <row r="80356" spans="1:1" x14ac:dyDescent="0.25">
      <c r="A80356" s="4"/>
    </row>
    <row r="80357" spans="1:1" x14ac:dyDescent="0.25">
      <c r="A80357" s="4"/>
    </row>
    <row r="80358" spans="1:1" x14ac:dyDescent="0.25">
      <c r="A80358" s="4"/>
    </row>
    <row r="80359" spans="1:1" x14ac:dyDescent="0.25">
      <c r="A80359" s="4"/>
    </row>
    <row r="80360" spans="1:1" x14ac:dyDescent="0.25">
      <c r="A80360" s="4"/>
    </row>
    <row r="80361" spans="1:1" x14ac:dyDescent="0.25">
      <c r="A80361" s="4"/>
    </row>
    <row r="80362" spans="1:1" x14ac:dyDescent="0.25">
      <c r="A80362" s="4"/>
    </row>
    <row r="80363" spans="1:1" x14ac:dyDescent="0.25">
      <c r="A80363" s="4"/>
    </row>
    <row r="80364" spans="1:1" x14ac:dyDescent="0.25">
      <c r="A80364" s="4"/>
    </row>
    <row r="80365" spans="1:1" x14ac:dyDescent="0.25">
      <c r="A80365" s="4"/>
    </row>
    <row r="80366" spans="1:1" x14ac:dyDescent="0.25">
      <c r="A80366" s="4"/>
    </row>
    <row r="80367" spans="1:1" x14ac:dyDescent="0.25">
      <c r="A80367" s="4"/>
    </row>
    <row r="80368" spans="1:1" x14ac:dyDescent="0.25">
      <c r="A80368" s="4"/>
    </row>
    <row r="80369" spans="1:1" x14ac:dyDescent="0.25">
      <c r="A80369" s="4"/>
    </row>
    <row r="80370" spans="1:1" x14ac:dyDescent="0.25">
      <c r="A80370" s="4"/>
    </row>
    <row r="80371" spans="1:1" x14ac:dyDescent="0.25">
      <c r="A80371" s="4"/>
    </row>
    <row r="80372" spans="1:1" x14ac:dyDescent="0.25">
      <c r="A80372" s="4"/>
    </row>
    <row r="80373" spans="1:1" x14ac:dyDescent="0.25">
      <c r="A80373" s="4"/>
    </row>
    <row r="80374" spans="1:1" x14ac:dyDescent="0.25">
      <c r="A80374" s="4"/>
    </row>
    <row r="80375" spans="1:1" x14ac:dyDescent="0.25">
      <c r="A80375" s="4"/>
    </row>
    <row r="80376" spans="1:1" x14ac:dyDescent="0.25">
      <c r="A80376" s="4"/>
    </row>
    <row r="80377" spans="1:1" x14ac:dyDescent="0.25">
      <c r="A80377" s="4"/>
    </row>
    <row r="80378" spans="1:1" x14ac:dyDescent="0.25">
      <c r="A80378" s="4"/>
    </row>
    <row r="80379" spans="1:1" x14ac:dyDescent="0.25">
      <c r="A80379" s="4"/>
    </row>
    <row r="80380" spans="1:1" x14ac:dyDescent="0.25">
      <c r="A80380" s="4"/>
    </row>
    <row r="80381" spans="1:1" x14ac:dyDescent="0.25">
      <c r="A80381" s="4"/>
    </row>
    <row r="80382" spans="1:1" x14ac:dyDescent="0.25">
      <c r="A80382" s="4"/>
    </row>
    <row r="80383" spans="1:1" x14ac:dyDescent="0.25">
      <c r="A80383" s="4"/>
    </row>
    <row r="80384" spans="1:1" x14ac:dyDescent="0.25">
      <c r="A80384" s="4"/>
    </row>
    <row r="80385" spans="1:1" x14ac:dyDescent="0.25">
      <c r="A80385" s="4"/>
    </row>
    <row r="80386" spans="1:1" x14ac:dyDescent="0.25">
      <c r="A80386" s="4"/>
    </row>
    <row r="80387" spans="1:1" x14ac:dyDescent="0.25">
      <c r="A80387" s="4"/>
    </row>
    <row r="80388" spans="1:1" x14ac:dyDescent="0.25">
      <c r="A80388" s="4"/>
    </row>
    <row r="80389" spans="1:1" x14ac:dyDescent="0.25">
      <c r="A80389" s="4"/>
    </row>
    <row r="80390" spans="1:1" x14ac:dyDescent="0.25">
      <c r="A80390" s="4"/>
    </row>
    <row r="80391" spans="1:1" x14ac:dyDescent="0.25">
      <c r="A80391" s="4"/>
    </row>
    <row r="80392" spans="1:1" x14ac:dyDescent="0.25">
      <c r="A80392" s="4"/>
    </row>
    <row r="80393" spans="1:1" x14ac:dyDescent="0.25">
      <c r="A80393" s="4"/>
    </row>
    <row r="80394" spans="1:1" x14ac:dyDescent="0.25">
      <c r="A80394" s="4"/>
    </row>
    <row r="80395" spans="1:1" x14ac:dyDescent="0.25">
      <c r="A80395" s="4"/>
    </row>
    <row r="80396" spans="1:1" x14ac:dyDescent="0.25">
      <c r="A80396" s="4"/>
    </row>
    <row r="80397" spans="1:1" x14ac:dyDescent="0.25">
      <c r="A80397" s="4"/>
    </row>
    <row r="80398" spans="1:1" x14ac:dyDescent="0.25">
      <c r="A80398" s="4"/>
    </row>
    <row r="80399" spans="1:1" x14ac:dyDescent="0.25">
      <c r="A80399" s="4"/>
    </row>
    <row r="80400" spans="1:1" x14ac:dyDescent="0.25">
      <c r="A80400" s="4"/>
    </row>
    <row r="80401" spans="1:1" x14ac:dyDescent="0.25">
      <c r="A80401" s="4"/>
    </row>
    <row r="80402" spans="1:1" x14ac:dyDescent="0.25">
      <c r="A80402" s="4"/>
    </row>
    <row r="80403" spans="1:1" x14ac:dyDescent="0.25">
      <c r="A80403" s="4"/>
    </row>
    <row r="80404" spans="1:1" x14ac:dyDescent="0.25">
      <c r="A80404" s="4"/>
    </row>
    <row r="80405" spans="1:1" x14ac:dyDescent="0.25">
      <c r="A80405" s="4"/>
    </row>
    <row r="80406" spans="1:1" x14ac:dyDescent="0.25">
      <c r="A80406" s="4"/>
    </row>
    <row r="80407" spans="1:1" x14ac:dyDescent="0.25">
      <c r="A80407" s="4"/>
    </row>
    <row r="80408" spans="1:1" x14ac:dyDescent="0.25">
      <c r="A80408" s="4"/>
    </row>
    <row r="80409" spans="1:1" x14ac:dyDescent="0.25">
      <c r="A80409" s="4"/>
    </row>
    <row r="80410" spans="1:1" x14ac:dyDescent="0.25">
      <c r="A80410" s="4"/>
    </row>
    <row r="80411" spans="1:1" x14ac:dyDescent="0.25">
      <c r="A80411" s="4"/>
    </row>
    <row r="80412" spans="1:1" x14ac:dyDescent="0.25">
      <c r="A80412" s="4"/>
    </row>
    <row r="80413" spans="1:1" x14ac:dyDescent="0.25">
      <c r="A80413" s="4"/>
    </row>
    <row r="80414" spans="1:1" x14ac:dyDescent="0.25">
      <c r="A80414" s="4"/>
    </row>
    <row r="80415" spans="1:1" x14ac:dyDescent="0.25">
      <c r="A80415" s="4"/>
    </row>
    <row r="80416" spans="1:1" x14ac:dyDescent="0.25">
      <c r="A80416" s="4"/>
    </row>
    <row r="80417" spans="1:1" x14ac:dyDescent="0.25">
      <c r="A80417" s="4"/>
    </row>
    <row r="80418" spans="1:1" x14ac:dyDescent="0.25">
      <c r="A80418" s="4"/>
    </row>
    <row r="80419" spans="1:1" x14ac:dyDescent="0.25">
      <c r="A80419" s="4"/>
    </row>
    <row r="80420" spans="1:1" x14ac:dyDescent="0.25">
      <c r="A80420" s="4"/>
    </row>
    <row r="80421" spans="1:1" x14ac:dyDescent="0.25">
      <c r="A80421" s="4"/>
    </row>
    <row r="80422" spans="1:1" x14ac:dyDescent="0.25">
      <c r="A80422" s="4"/>
    </row>
    <row r="80423" spans="1:1" x14ac:dyDescent="0.25">
      <c r="A80423" s="4"/>
    </row>
    <row r="80424" spans="1:1" x14ac:dyDescent="0.25">
      <c r="A80424" s="4"/>
    </row>
    <row r="80425" spans="1:1" x14ac:dyDescent="0.25">
      <c r="A80425" s="4"/>
    </row>
    <row r="80426" spans="1:1" x14ac:dyDescent="0.25">
      <c r="A80426" s="4"/>
    </row>
    <row r="80427" spans="1:1" x14ac:dyDescent="0.25">
      <c r="A80427" s="4"/>
    </row>
    <row r="80428" spans="1:1" x14ac:dyDescent="0.25">
      <c r="A80428" s="4"/>
    </row>
    <row r="80429" spans="1:1" x14ac:dyDescent="0.25">
      <c r="A80429" s="4"/>
    </row>
    <row r="80430" spans="1:1" x14ac:dyDescent="0.25">
      <c r="A80430" s="4"/>
    </row>
    <row r="80431" spans="1:1" x14ac:dyDescent="0.25">
      <c r="A80431" s="4"/>
    </row>
    <row r="80432" spans="1:1" x14ac:dyDescent="0.25">
      <c r="A80432" s="4"/>
    </row>
    <row r="80433" spans="1:1" x14ac:dyDescent="0.25">
      <c r="A80433" s="4"/>
    </row>
    <row r="80434" spans="1:1" x14ac:dyDescent="0.25">
      <c r="A80434" s="4"/>
    </row>
    <row r="80435" spans="1:1" x14ac:dyDescent="0.25">
      <c r="A80435" s="4"/>
    </row>
    <row r="80436" spans="1:1" x14ac:dyDescent="0.25">
      <c r="A80436" s="4"/>
    </row>
    <row r="80437" spans="1:1" x14ac:dyDescent="0.25">
      <c r="A80437" s="4"/>
    </row>
    <row r="80438" spans="1:1" x14ac:dyDescent="0.25">
      <c r="A80438" s="4"/>
    </row>
    <row r="80439" spans="1:1" x14ac:dyDescent="0.25">
      <c r="A80439" s="4"/>
    </row>
    <row r="80440" spans="1:1" x14ac:dyDescent="0.25">
      <c r="A80440" s="4"/>
    </row>
    <row r="80441" spans="1:1" x14ac:dyDescent="0.25">
      <c r="A80441" s="4"/>
    </row>
    <row r="80442" spans="1:1" x14ac:dyDescent="0.25">
      <c r="A80442" s="4"/>
    </row>
    <row r="80443" spans="1:1" x14ac:dyDescent="0.25">
      <c r="A80443" s="4"/>
    </row>
    <row r="80444" spans="1:1" x14ac:dyDescent="0.25">
      <c r="A80444" s="4"/>
    </row>
    <row r="80445" spans="1:1" x14ac:dyDescent="0.25">
      <c r="A80445" s="4"/>
    </row>
    <row r="80446" spans="1:1" x14ac:dyDescent="0.25">
      <c r="A80446" s="4"/>
    </row>
    <row r="80447" spans="1:1" x14ac:dyDescent="0.25">
      <c r="A80447" s="4"/>
    </row>
    <row r="80448" spans="1:1" x14ac:dyDescent="0.25">
      <c r="A80448" s="4"/>
    </row>
    <row r="80449" spans="1:1" x14ac:dyDescent="0.25">
      <c r="A80449" s="4"/>
    </row>
    <row r="80450" spans="1:1" x14ac:dyDescent="0.25">
      <c r="A80450" s="4"/>
    </row>
    <row r="80451" spans="1:1" x14ac:dyDescent="0.25">
      <c r="A80451" s="4"/>
    </row>
    <row r="80452" spans="1:1" x14ac:dyDescent="0.25">
      <c r="A80452" s="4"/>
    </row>
    <row r="80453" spans="1:1" x14ac:dyDescent="0.25">
      <c r="A80453" s="4"/>
    </row>
    <row r="80454" spans="1:1" x14ac:dyDescent="0.25">
      <c r="A80454" s="4"/>
    </row>
    <row r="80455" spans="1:1" x14ac:dyDescent="0.25">
      <c r="A80455" s="4"/>
    </row>
    <row r="80456" spans="1:1" x14ac:dyDescent="0.25">
      <c r="A80456" s="4"/>
    </row>
    <row r="80457" spans="1:1" x14ac:dyDescent="0.25">
      <c r="A80457" s="4"/>
    </row>
    <row r="80458" spans="1:1" x14ac:dyDescent="0.25">
      <c r="A80458" s="4"/>
    </row>
    <row r="80459" spans="1:1" x14ac:dyDescent="0.25">
      <c r="A80459" s="4"/>
    </row>
    <row r="80460" spans="1:1" x14ac:dyDescent="0.25">
      <c r="A80460" s="4"/>
    </row>
    <row r="80461" spans="1:1" x14ac:dyDescent="0.25">
      <c r="A80461" s="4"/>
    </row>
    <row r="80462" spans="1:1" x14ac:dyDescent="0.25">
      <c r="A80462" s="4"/>
    </row>
    <row r="80463" spans="1:1" x14ac:dyDescent="0.25">
      <c r="A80463" s="4"/>
    </row>
    <row r="80464" spans="1:1" x14ac:dyDescent="0.25">
      <c r="A80464" s="4"/>
    </row>
    <row r="80465" spans="1:1" x14ac:dyDescent="0.25">
      <c r="A80465" s="4"/>
    </row>
    <row r="80466" spans="1:1" x14ac:dyDescent="0.25">
      <c r="A80466" s="4"/>
    </row>
    <row r="80467" spans="1:1" x14ac:dyDescent="0.25">
      <c r="A80467" s="4"/>
    </row>
    <row r="80468" spans="1:1" x14ac:dyDescent="0.25">
      <c r="A80468" s="4"/>
    </row>
    <row r="80469" spans="1:1" x14ac:dyDescent="0.25">
      <c r="A80469" s="4"/>
    </row>
    <row r="80470" spans="1:1" x14ac:dyDescent="0.25">
      <c r="A80470" s="4"/>
    </row>
    <row r="80471" spans="1:1" x14ac:dyDescent="0.25">
      <c r="A80471" s="4"/>
    </row>
    <row r="80472" spans="1:1" x14ac:dyDescent="0.25">
      <c r="A80472" s="4"/>
    </row>
    <row r="80473" spans="1:1" x14ac:dyDescent="0.25">
      <c r="A80473" s="4"/>
    </row>
    <row r="80474" spans="1:1" x14ac:dyDescent="0.25">
      <c r="A80474" s="4"/>
    </row>
    <row r="80475" spans="1:1" x14ac:dyDescent="0.25">
      <c r="A80475" s="4"/>
    </row>
    <row r="80476" spans="1:1" x14ac:dyDescent="0.25">
      <c r="A80476" s="4"/>
    </row>
    <row r="80477" spans="1:1" x14ac:dyDescent="0.25">
      <c r="A80477" s="4"/>
    </row>
    <row r="80478" spans="1:1" x14ac:dyDescent="0.25">
      <c r="A80478" s="4"/>
    </row>
    <row r="80479" spans="1:1" x14ac:dyDescent="0.25">
      <c r="A80479" s="4"/>
    </row>
    <row r="80480" spans="1:1" x14ac:dyDescent="0.25">
      <c r="A80480" s="4"/>
    </row>
    <row r="80481" spans="1:1" x14ac:dyDescent="0.25">
      <c r="A80481" s="4"/>
    </row>
    <row r="80482" spans="1:1" x14ac:dyDescent="0.25">
      <c r="A80482" s="4"/>
    </row>
    <row r="80483" spans="1:1" x14ac:dyDescent="0.25">
      <c r="A80483" s="4"/>
    </row>
    <row r="80484" spans="1:1" x14ac:dyDescent="0.25">
      <c r="A80484" s="4"/>
    </row>
    <row r="80485" spans="1:1" x14ac:dyDescent="0.25">
      <c r="A80485" s="4"/>
    </row>
    <row r="80486" spans="1:1" x14ac:dyDescent="0.25">
      <c r="A80486" s="4"/>
    </row>
    <row r="80487" spans="1:1" x14ac:dyDescent="0.25">
      <c r="A80487" s="4"/>
    </row>
    <row r="80488" spans="1:1" x14ac:dyDescent="0.25">
      <c r="A80488" s="4"/>
    </row>
    <row r="80489" spans="1:1" x14ac:dyDescent="0.25">
      <c r="A80489" s="4"/>
    </row>
    <row r="80490" spans="1:1" x14ac:dyDescent="0.25">
      <c r="A80490" s="4"/>
    </row>
    <row r="80491" spans="1:1" x14ac:dyDescent="0.25">
      <c r="A80491" s="4"/>
    </row>
    <row r="80492" spans="1:1" x14ac:dyDescent="0.25">
      <c r="A80492" s="4"/>
    </row>
    <row r="80493" spans="1:1" x14ac:dyDescent="0.25">
      <c r="A80493" s="4"/>
    </row>
    <row r="80494" spans="1:1" x14ac:dyDescent="0.25">
      <c r="A80494" s="4"/>
    </row>
    <row r="80495" spans="1:1" x14ac:dyDescent="0.25">
      <c r="A80495" s="4"/>
    </row>
    <row r="80496" spans="1:1" x14ac:dyDescent="0.25">
      <c r="A80496" s="4"/>
    </row>
    <row r="80497" spans="1:1" x14ac:dyDescent="0.25">
      <c r="A80497" s="4"/>
    </row>
    <row r="80498" spans="1:1" x14ac:dyDescent="0.25">
      <c r="A80498" s="4"/>
    </row>
    <row r="80499" spans="1:1" x14ac:dyDescent="0.25">
      <c r="A80499" s="4"/>
    </row>
    <row r="80500" spans="1:1" x14ac:dyDescent="0.25">
      <c r="A80500" s="4"/>
    </row>
    <row r="80501" spans="1:1" x14ac:dyDescent="0.25">
      <c r="A80501" s="4"/>
    </row>
    <row r="80502" spans="1:1" x14ac:dyDescent="0.25">
      <c r="A80502" s="4"/>
    </row>
    <row r="80503" spans="1:1" x14ac:dyDescent="0.25">
      <c r="A80503" s="4"/>
    </row>
    <row r="80504" spans="1:1" x14ac:dyDescent="0.25">
      <c r="A80504" s="4"/>
    </row>
    <row r="80505" spans="1:1" x14ac:dyDescent="0.25">
      <c r="A80505" s="4"/>
    </row>
    <row r="80506" spans="1:1" x14ac:dyDescent="0.25">
      <c r="A80506" s="4"/>
    </row>
    <row r="80507" spans="1:1" x14ac:dyDescent="0.25">
      <c r="A80507" s="4"/>
    </row>
    <row r="80508" spans="1:1" x14ac:dyDescent="0.25">
      <c r="A80508" s="4"/>
    </row>
    <row r="80509" spans="1:1" x14ac:dyDescent="0.25">
      <c r="A80509" s="4"/>
    </row>
    <row r="80510" spans="1:1" x14ac:dyDescent="0.25">
      <c r="A80510" s="4"/>
    </row>
    <row r="80511" spans="1:1" x14ac:dyDescent="0.25">
      <c r="A80511" s="4"/>
    </row>
    <row r="80512" spans="1:1" x14ac:dyDescent="0.25">
      <c r="A80512" s="4"/>
    </row>
    <row r="80513" spans="1:1" x14ac:dyDescent="0.25">
      <c r="A80513" s="4"/>
    </row>
    <row r="80514" spans="1:1" x14ac:dyDescent="0.25">
      <c r="A80514" s="4"/>
    </row>
    <row r="80515" spans="1:1" x14ac:dyDescent="0.25">
      <c r="A80515" s="4"/>
    </row>
    <row r="80516" spans="1:1" x14ac:dyDescent="0.25">
      <c r="A80516" s="4"/>
    </row>
    <row r="80517" spans="1:1" x14ac:dyDescent="0.25">
      <c r="A80517" s="4"/>
    </row>
    <row r="80518" spans="1:1" x14ac:dyDescent="0.25">
      <c r="A80518" s="4"/>
    </row>
    <row r="80519" spans="1:1" x14ac:dyDescent="0.25">
      <c r="A80519" s="4"/>
    </row>
    <row r="80520" spans="1:1" x14ac:dyDescent="0.25">
      <c r="A80520" s="4"/>
    </row>
    <row r="80521" spans="1:1" x14ac:dyDescent="0.25">
      <c r="A80521" s="4"/>
    </row>
    <row r="80522" spans="1:1" x14ac:dyDescent="0.25">
      <c r="A80522" s="4"/>
    </row>
    <row r="80523" spans="1:1" x14ac:dyDescent="0.25">
      <c r="A80523" s="4"/>
    </row>
    <row r="80524" spans="1:1" x14ac:dyDescent="0.25">
      <c r="A80524" s="4"/>
    </row>
    <row r="80525" spans="1:1" x14ac:dyDescent="0.25">
      <c r="A80525" s="4"/>
    </row>
    <row r="80526" spans="1:1" x14ac:dyDescent="0.25">
      <c r="A80526" s="4"/>
    </row>
    <row r="80527" spans="1:1" x14ac:dyDescent="0.25">
      <c r="A80527" s="4"/>
    </row>
    <row r="80528" spans="1:1" x14ac:dyDescent="0.25">
      <c r="A80528" s="4"/>
    </row>
    <row r="80529" spans="1:1" x14ac:dyDescent="0.25">
      <c r="A80529" s="4"/>
    </row>
    <row r="80530" spans="1:1" x14ac:dyDescent="0.25">
      <c r="A80530" s="4"/>
    </row>
    <row r="80531" spans="1:1" x14ac:dyDescent="0.25">
      <c r="A80531" s="4"/>
    </row>
    <row r="80532" spans="1:1" x14ac:dyDescent="0.25">
      <c r="A80532" s="4"/>
    </row>
    <row r="80533" spans="1:1" x14ac:dyDescent="0.25">
      <c r="A80533" s="4"/>
    </row>
    <row r="80534" spans="1:1" x14ac:dyDescent="0.25">
      <c r="A80534" s="4"/>
    </row>
    <row r="80535" spans="1:1" x14ac:dyDescent="0.25">
      <c r="A80535" s="4"/>
    </row>
    <row r="80536" spans="1:1" x14ac:dyDescent="0.25">
      <c r="A80536" s="4"/>
    </row>
    <row r="80537" spans="1:1" x14ac:dyDescent="0.25">
      <c r="A80537" s="4"/>
    </row>
    <row r="80538" spans="1:1" x14ac:dyDescent="0.25">
      <c r="A80538" s="4"/>
    </row>
    <row r="80539" spans="1:1" x14ac:dyDescent="0.25">
      <c r="A80539" s="4"/>
    </row>
    <row r="80540" spans="1:1" x14ac:dyDescent="0.25">
      <c r="A80540" s="4"/>
    </row>
    <row r="80541" spans="1:1" x14ac:dyDescent="0.25">
      <c r="A80541" s="4"/>
    </row>
    <row r="80542" spans="1:1" x14ac:dyDescent="0.25">
      <c r="A80542" s="4"/>
    </row>
    <row r="80543" spans="1:1" x14ac:dyDescent="0.25">
      <c r="A80543" s="4"/>
    </row>
    <row r="80544" spans="1:1" x14ac:dyDescent="0.25">
      <c r="A80544" s="4"/>
    </row>
    <row r="80545" spans="1:1" x14ac:dyDescent="0.25">
      <c r="A80545" s="4"/>
    </row>
    <row r="80546" spans="1:1" x14ac:dyDescent="0.25">
      <c r="A80546" s="4"/>
    </row>
    <row r="80547" spans="1:1" x14ac:dyDescent="0.25">
      <c r="A80547" s="4"/>
    </row>
    <row r="80548" spans="1:1" x14ac:dyDescent="0.25">
      <c r="A80548" s="4"/>
    </row>
    <row r="80549" spans="1:1" x14ac:dyDescent="0.25">
      <c r="A80549" s="4"/>
    </row>
    <row r="80550" spans="1:1" x14ac:dyDescent="0.25">
      <c r="A80550" s="4"/>
    </row>
    <row r="80551" spans="1:1" x14ac:dyDescent="0.25">
      <c r="A80551" s="4"/>
    </row>
    <row r="80552" spans="1:1" x14ac:dyDescent="0.25">
      <c r="A80552" s="4"/>
    </row>
    <row r="80553" spans="1:1" x14ac:dyDescent="0.25">
      <c r="A80553" s="4"/>
    </row>
    <row r="80554" spans="1:1" x14ac:dyDescent="0.25">
      <c r="A80554" s="4"/>
    </row>
    <row r="80555" spans="1:1" x14ac:dyDescent="0.25">
      <c r="A80555" s="4"/>
    </row>
    <row r="80556" spans="1:1" x14ac:dyDescent="0.25">
      <c r="A80556" s="4"/>
    </row>
    <row r="80557" spans="1:1" x14ac:dyDescent="0.25">
      <c r="A80557" s="4"/>
    </row>
    <row r="80558" spans="1:1" x14ac:dyDescent="0.25">
      <c r="A80558" s="4"/>
    </row>
    <row r="80559" spans="1:1" x14ac:dyDescent="0.25">
      <c r="A80559" s="4"/>
    </row>
    <row r="80560" spans="1:1" x14ac:dyDescent="0.25">
      <c r="A80560" s="4"/>
    </row>
    <row r="80561" spans="1:1" x14ac:dyDescent="0.25">
      <c r="A80561" s="4"/>
    </row>
    <row r="80562" spans="1:1" x14ac:dyDescent="0.25">
      <c r="A80562" s="4"/>
    </row>
    <row r="80563" spans="1:1" x14ac:dyDescent="0.25">
      <c r="A80563" s="4"/>
    </row>
    <row r="80564" spans="1:1" x14ac:dyDescent="0.25">
      <c r="A80564" s="4"/>
    </row>
    <row r="80565" spans="1:1" x14ac:dyDescent="0.25">
      <c r="A80565" s="4"/>
    </row>
    <row r="80566" spans="1:1" x14ac:dyDescent="0.25">
      <c r="A80566" s="4"/>
    </row>
    <row r="80567" spans="1:1" x14ac:dyDescent="0.25">
      <c r="A80567" s="4"/>
    </row>
    <row r="80568" spans="1:1" x14ac:dyDescent="0.25">
      <c r="A80568" s="4"/>
    </row>
    <row r="80569" spans="1:1" x14ac:dyDescent="0.25">
      <c r="A80569" s="4"/>
    </row>
    <row r="80570" spans="1:1" x14ac:dyDescent="0.25">
      <c r="A80570" s="4"/>
    </row>
    <row r="80571" spans="1:1" x14ac:dyDescent="0.25">
      <c r="A80571" s="4"/>
    </row>
    <row r="80572" spans="1:1" x14ac:dyDescent="0.25">
      <c r="A80572" s="4"/>
    </row>
    <row r="80573" spans="1:1" x14ac:dyDescent="0.25">
      <c r="A80573" s="4"/>
    </row>
    <row r="80574" spans="1:1" x14ac:dyDescent="0.25">
      <c r="A80574" s="4"/>
    </row>
    <row r="80575" spans="1:1" x14ac:dyDescent="0.25">
      <c r="A80575" s="4"/>
    </row>
    <row r="80576" spans="1:1" x14ac:dyDescent="0.25">
      <c r="A80576" s="4"/>
    </row>
    <row r="80577" spans="1:1" x14ac:dyDescent="0.25">
      <c r="A80577" s="4"/>
    </row>
    <row r="80578" spans="1:1" x14ac:dyDescent="0.25">
      <c r="A80578" s="4"/>
    </row>
    <row r="80579" spans="1:1" x14ac:dyDescent="0.25">
      <c r="A80579" s="4"/>
    </row>
    <row r="80580" spans="1:1" x14ac:dyDescent="0.25">
      <c r="A80580" s="4"/>
    </row>
    <row r="80581" spans="1:1" x14ac:dyDescent="0.25">
      <c r="A80581" s="4"/>
    </row>
    <row r="80582" spans="1:1" x14ac:dyDescent="0.25">
      <c r="A80582" s="4"/>
    </row>
    <row r="80583" spans="1:1" x14ac:dyDescent="0.25">
      <c r="A80583" s="4"/>
    </row>
    <row r="80584" spans="1:1" x14ac:dyDescent="0.25">
      <c r="A80584" s="4"/>
    </row>
    <row r="80585" spans="1:1" x14ac:dyDescent="0.25">
      <c r="A80585" s="4"/>
    </row>
    <row r="80586" spans="1:1" x14ac:dyDescent="0.25">
      <c r="A80586" s="4"/>
    </row>
    <row r="80587" spans="1:1" x14ac:dyDescent="0.25">
      <c r="A80587" s="4"/>
    </row>
    <row r="80588" spans="1:1" x14ac:dyDescent="0.25">
      <c r="A80588" s="4"/>
    </row>
    <row r="80589" spans="1:1" x14ac:dyDescent="0.25">
      <c r="A80589" s="4"/>
    </row>
    <row r="80590" spans="1:1" x14ac:dyDescent="0.25">
      <c r="A80590" s="4"/>
    </row>
    <row r="80591" spans="1:1" x14ac:dyDescent="0.25">
      <c r="A80591" s="4"/>
    </row>
    <row r="80592" spans="1:1" x14ac:dyDescent="0.25">
      <c r="A80592" s="4"/>
    </row>
    <row r="80593" spans="1:1" x14ac:dyDescent="0.25">
      <c r="A80593" s="4"/>
    </row>
    <row r="80594" spans="1:1" x14ac:dyDescent="0.25">
      <c r="A80594" s="4"/>
    </row>
    <row r="80595" spans="1:1" x14ac:dyDescent="0.25">
      <c r="A80595" s="4"/>
    </row>
    <row r="80596" spans="1:1" x14ac:dyDescent="0.25">
      <c r="A80596" s="4"/>
    </row>
    <row r="80597" spans="1:1" x14ac:dyDescent="0.25">
      <c r="A80597" s="4"/>
    </row>
    <row r="80598" spans="1:1" x14ac:dyDescent="0.25">
      <c r="A80598" s="4"/>
    </row>
    <row r="80599" spans="1:1" x14ac:dyDescent="0.25">
      <c r="A80599" s="4"/>
    </row>
    <row r="80600" spans="1:1" x14ac:dyDescent="0.25">
      <c r="A80600" s="4"/>
    </row>
    <row r="80601" spans="1:1" x14ac:dyDescent="0.25">
      <c r="A80601" s="4"/>
    </row>
    <row r="80602" spans="1:1" x14ac:dyDescent="0.25">
      <c r="A80602" s="4"/>
    </row>
    <row r="80603" spans="1:1" x14ac:dyDescent="0.25">
      <c r="A80603" s="4"/>
    </row>
    <row r="80604" spans="1:1" x14ac:dyDescent="0.25">
      <c r="A80604" s="4"/>
    </row>
    <row r="80605" spans="1:1" x14ac:dyDescent="0.25">
      <c r="A80605" s="4"/>
    </row>
    <row r="80606" spans="1:1" x14ac:dyDescent="0.25">
      <c r="A80606" s="4"/>
    </row>
    <row r="80607" spans="1:1" x14ac:dyDescent="0.25">
      <c r="A80607" s="4"/>
    </row>
    <row r="80608" spans="1:1" x14ac:dyDescent="0.25">
      <c r="A80608" s="4"/>
    </row>
    <row r="80609" spans="1:1" x14ac:dyDescent="0.25">
      <c r="A80609" s="4"/>
    </row>
    <row r="80610" spans="1:1" x14ac:dyDescent="0.25">
      <c r="A80610" s="4"/>
    </row>
    <row r="80611" spans="1:1" x14ac:dyDescent="0.25">
      <c r="A80611" s="4"/>
    </row>
    <row r="80612" spans="1:1" x14ac:dyDescent="0.25">
      <c r="A80612" s="4"/>
    </row>
    <row r="80613" spans="1:1" x14ac:dyDescent="0.25">
      <c r="A80613" s="4"/>
    </row>
    <row r="80614" spans="1:1" x14ac:dyDescent="0.25">
      <c r="A80614" s="4"/>
    </row>
    <row r="80615" spans="1:1" x14ac:dyDescent="0.25">
      <c r="A80615" s="4"/>
    </row>
    <row r="80616" spans="1:1" x14ac:dyDescent="0.25">
      <c r="A80616" s="4"/>
    </row>
    <row r="80617" spans="1:1" x14ac:dyDescent="0.25">
      <c r="A80617" s="4"/>
    </row>
    <row r="80618" spans="1:1" x14ac:dyDescent="0.25">
      <c r="A80618" s="4"/>
    </row>
    <row r="80619" spans="1:1" x14ac:dyDescent="0.25">
      <c r="A80619" s="4"/>
    </row>
    <row r="80620" spans="1:1" x14ac:dyDescent="0.25">
      <c r="A80620" s="4"/>
    </row>
    <row r="80621" spans="1:1" x14ac:dyDescent="0.25">
      <c r="A80621" s="4"/>
    </row>
    <row r="80622" spans="1:1" x14ac:dyDescent="0.25">
      <c r="A80622" s="4"/>
    </row>
    <row r="80623" spans="1:1" x14ac:dyDescent="0.25">
      <c r="A80623" s="4"/>
    </row>
    <row r="80624" spans="1:1" x14ac:dyDescent="0.25">
      <c r="A80624" s="4"/>
    </row>
    <row r="80625" spans="1:1" x14ac:dyDescent="0.25">
      <c r="A80625" s="4"/>
    </row>
    <row r="80626" spans="1:1" x14ac:dyDescent="0.25">
      <c r="A80626" s="4"/>
    </row>
    <row r="80627" spans="1:1" x14ac:dyDescent="0.25">
      <c r="A80627" s="4"/>
    </row>
    <row r="80628" spans="1:1" x14ac:dyDescent="0.25">
      <c r="A80628" s="4"/>
    </row>
    <row r="80629" spans="1:1" x14ac:dyDescent="0.25">
      <c r="A80629" s="4"/>
    </row>
    <row r="80630" spans="1:1" x14ac:dyDescent="0.25">
      <c r="A80630" s="4"/>
    </row>
    <row r="80631" spans="1:1" x14ac:dyDescent="0.25">
      <c r="A80631" s="4"/>
    </row>
    <row r="80632" spans="1:1" x14ac:dyDescent="0.25">
      <c r="A80632" s="4"/>
    </row>
    <row r="80633" spans="1:1" x14ac:dyDescent="0.25">
      <c r="A80633" s="4"/>
    </row>
    <row r="80634" spans="1:1" x14ac:dyDescent="0.25">
      <c r="A80634" s="4"/>
    </row>
    <row r="80635" spans="1:1" x14ac:dyDescent="0.25">
      <c r="A80635" s="4"/>
    </row>
    <row r="80636" spans="1:1" x14ac:dyDescent="0.25">
      <c r="A80636" s="4"/>
    </row>
    <row r="80637" spans="1:1" x14ac:dyDescent="0.25">
      <c r="A80637" s="4"/>
    </row>
    <row r="80638" spans="1:1" x14ac:dyDescent="0.25">
      <c r="A80638" s="4"/>
    </row>
    <row r="80639" spans="1:1" x14ac:dyDescent="0.25">
      <c r="A80639" s="4"/>
    </row>
    <row r="80640" spans="1:1" x14ac:dyDescent="0.25">
      <c r="A80640" s="4"/>
    </row>
    <row r="80641" spans="1:1" x14ac:dyDescent="0.25">
      <c r="A80641" s="4"/>
    </row>
    <row r="80642" spans="1:1" x14ac:dyDescent="0.25">
      <c r="A80642" s="4"/>
    </row>
    <row r="80643" spans="1:1" x14ac:dyDescent="0.25">
      <c r="A80643" s="4"/>
    </row>
    <row r="80644" spans="1:1" x14ac:dyDescent="0.25">
      <c r="A80644" s="4"/>
    </row>
    <row r="80645" spans="1:1" x14ac:dyDescent="0.25">
      <c r="A80645" s="4"/>
    </row>
    <row r="80646" spans="1:1" x14ac:dyDescent="0.25">
      <c r="A80646" s="4"/>
    </row>
    <row r="80647" spans="1:1" x14ac:dyDescent="0.25">
      <c r="A80647" s="4"/>
    </row>
    <row r="80648" spans="1:1" x14ac:dyDescent="0.25">
      <c r="A80648" s="4"/>
    </row>
    <row r="80649" spans="1:1" x14ac:dyDescent="0.25">
      <c r="A80649" s="4"/>
    </row>
    <row r="80650" spans="1:1" x14ac:dyDescent="0.25">
      <c r="A80650" s="4"/>
    </row>
    <row r="80651" spans="1:1" x14ac:dyDescent="0.25">
      <c r="A80651" s="4"/>
    </row>
    <row r="80652" spans="1:1" x14ac:dyDescent="0.25">
      <c r="A80652" s="4"/>
    </row>
    <row r="80653" spans="1:1" x14ac:dyDescent="0.25">
      <c r="A80653" s="4"/>
    </row>
    <row r="80654" spans="1:1" x14ac:dyDescent="0.25">
      <c r="A80654" s="4"/>
    </row>
    <row r="80655" spans="1:1" x14ac:dyDescent="0.25">
      <c r="A80655" s="4"/>
    </row>
    <row r="80656" spans="1:1" x14ac:dyDescent="0.25">
      <c r="A80656" s="4"/>
    </row>
    <row r="80657" spans="1:1" x14ac:dyDescent="0.25">
      <c r="A80657" s="4"/>
    </row>
    <row r="80658" spans="1:1" x14ac:dyDescent="0.25">
      <c r="A80658" s="4"/>
    </row>
    <row r="80659" spans="1:1" x14ac:dyDescent="0.25">
      <c r="A80659" s="4"/>
    </row>
    <row r="80660" spans="1:1" x14ac:dyDescent="0.25">
      <c r="A80660" s="4"/>
    </row>
    <row r="80661" spans="1:1" x14ac:dyDescent="0.25">
      <c r="A80661" s="4"/>
    </row>
    <row r="80662" spans="1:1" x14ac:dyDescent="0.25">
      <c r="A80662" s="4"/>
    </row>
    <row r="80663" spans="1:1" x14ac:dyDescent="0.25">
      <c r="A80663" s="4"/>
    </row>
    <row r="80664" spans="1:1" x14ac:dyDescent="0.25">
      <c r="A80664" s="4"/>
    </row>
    <row r="80665" spans="1:1" x14ac:dyDescent="0.25">
      <c r="A80665" s="4"/>
    </row>
    <row r="80666" spans="1:1" x14ac:dyDescent="0.25">
      <c r="A80666" s="4"/>
    </row>
    <row r="80667" spans="1:1" x14ac:dyDescent="0.25">
      <c r="A80667" s="4"/>
    </row>
    <row r="80668" spans="1:1" x14ac:dyDescent="0.25">
      <c r="A80668" s="4"/>
    </row>
    <row r="80669" spans="1:1" x14ac:dyDescent="0.25">
      <c r="A80669" s="4"/>
    </row>
    <row r="80670" spans="1:1" x14ac:dyDescent="0.25">
      <c r="A80670" s="4"/>
    </row>
    <row r="80671" spans="1:1" x14ac:dyDescent="0.25">
      <c r="A80671" s="4"/>
    </row>
    <row r="80672" spans="1:1" x14ac:dyDescent="0.25">
      <c r="A80672" s="4"/>
    </row>
    <row r="80673" spans="1:1" x14ac:dyDescent="0.25">
      <c r="A80673" s="4"/>
    </row>
    <row r="80674" spans="1:1" x14ac:dyDescent="0.25">
      <c r="A80674" s="4"/>
    </row>
    <row r="80675" spans="1:1" x14ac:dyDescent="0.25">
      <c r="A80675" s="4"/>
    </row>
    <row r="80676" spans="1:1" x14ac:dyDescent="0.25">
      <c r="A80676" s="4"/>
    </row>
    <row r="80677" spans="1:1" x14ac:dyDescent="0.25">
      <c r="A80677" s="4"/>
    </row>
    <row r="80678" spans="1:1" x14ac:dyDescent="0.25">
      <c r="A80678" s="4"/>
    </row>
    <row r="80679" spans="1:1" x14ac:dyDescent="0.25">
      <c r="A80679" s="4"/>
    </row>
    <row r="80680" spans="1:1" x14ac:dyDescent="0.25">
      <c r="A80680" s="4"/>
    </row>
    <row r="80681" spans="1:1" x14ac:dyDescent="0.25">
      <c r="A80681" s="4"/>
    </row>
    <row r="80682" spans="1:1" x14ac:dyDescent="0.25">
      <c r="A80682" s="4"/>
    </row>
    <row r="80683" spans="1:1" x14ac:dyDescent="0.25">
      <c r="A80683" s="4"/>
    </row>
    <row r="80684" spans="1:1" x14ac:dyDescent="0.25">
      <c r="A80684" s="4"/>
    </row>
    <row r="80685" spans="1:1" x14ac:dyDescent="0.25">
      <c r="A80685" s="4"/>
    </row>
    <row r="80686" spans="1:1" x14ac:dyDescent="0.25">
      <c r="A80686" s="4"/>
    </row>
    <row r="80687" spans="1:1" x14ac:dyDescent="0.25">
      <c r="A80687" s="4"/>
    </row>
    <row r="80688" spans="1:1" x14ac:dyDescent="0.25">
      <c r="A80688" s="4"/>
    </row>
    <row r="80689" spans="1:1" x14ac:dyDescent="0.25">
      <c r="A80689" s="4"/>
    </row>
    <row r="80690" spans="1:1" x14ac:dyDescent="0.25">
      <c r="A80690" s="4"/>
    </row>
    <row r="80691" spans="1:1" x14ac:dyDescent="0.25">
      <c r="A80691" s="4"/>
    </row>
    <row r="80692" spans="1:1" x14ac:dyDescent="0.25">
      <c r="A80692" s="4"/>
    </row>
    <row r="80693" spans="1:1" x14ac:dyDescent="0.25">
      <c r="A80693" s="4"/>
    </row>
    <row r="80694" spans="1:1" x14ac:dyDescent="0.25">
      <c r="A80694" s="4"/>
    </row>
    <row r="80695" spans="1:1" x14ac:dyDescent="0.25">
      <c r="A80695" s="4"/>
    </row>
    <row r="80696" spans="1:1" x14ac:dyDescent="0.25">
      <c r="A80696" s="4"/>
    </row>
    <row r="80697" spans="1:1" x14ac:dyDescent="0.25">
      <c r="A80697" s="4"/>
    </row>
    <row r="80698" spans="1:1" x14ac:dyDescent="0.25">
      <c r="A80698" s="4"/>
    </row>
    <row r="80699" spans="1:1" x14ac:dyDescent="0.25">
      <c r="A80699" s="4"/>
    </row>
    <row r="80700" spans="1:1" x14ac:dyDescent="0.25">
      <c r="A80700" s="4"/>
    </row>
    <row r="80701" spans="1:1" x14ac:dyDescent="0.25">
      <c r="A80701" s="4"/>
    </row>
    <row r="80702" spans="1:1" x14ac:dyDescent="0.25">
      <c r="A80702" s="4"/>
    </row>
    <row r="80703" spans="1:1" x14ac:dyDescent="0.25">
      <c r="A80703" s="4"/>
    </row>
    <row r="80704" spans="1:1" x14ac:dyDescent="0.25">
      <c r="A80704" s="4"/>
    </row>
    <row r="80705" spans="1:1" x14ac:dyDescent="0.25">
      <c r="A80705" s="4"/>
    </row>
    <row r="80706" spans="1:1" x14ac:dyDescent="0.25">
      <c r="A80706" s="4"/>
    </row>
    <row r="80707" spans="1:1" x14ac:dyDescent="0.25">
      <c r="A80707" s="4"/>
    </row>
    <row r="80708" spans="1:1" x14ac:dyDescent="0.25">
      <c r="A80708" s="4"/>
    </row>
    <row r="80709" spans="1:1" x14ac:dyDescent="0.25">
      <c r="A80709" s="4"/>
    </row>
    <row r="80710" spans="1:1" x14ac:dyDescent="0.25">
      <c r="A80710" s="4"/>
    </row>
    <row r="80711" spans="1:1" x14ac:dyDescent="0.25">
      <c r="A80711" s="4"/>
    </row>
    <row r="80712" spans="1:1" x14ac:dyDescent="0.25">
      <c r="A80712" s="4"/>
    </row>
    <row r="80713" spans="1:1" x14ac:dyDescent="0.25">
      <c r="A80713" s="4"/>
    </row>
    <row r="80714" spans="1:1" x14ac:dyDescent="0.25">
      <c r="A80714" s="4"/>
    </row>
    <row r="80715" spans="1:1" x14ac:dyDescent="0.25">
      <c r="A80715" s="4"/>
    </row>
    <row r="80716" spans="1:1" x14ac:dyDescent="0.25">
      <c r="A80716" s="4"/>
    </row>
    <row r="80717" spans="1:1" x14ac:dyDescent="0.25">
      <c r="A80717" s="4"/>
    </row>
    <row r="80718" spans="1:1" x14ac:dyDescent="0.25">
      <c r="A80718" s="4"/>
    </row>
    <row r="80719" spans="1:1" x14ac:dyDescent="0.25">
      <c r="A80719" s="4"/>
    </row>
    <row r="80720" spans="1:1" x14ac:dyDescent="0.25">
      <c r="A80720" s="4"/>
    </row>
    <row r="80721" spans="1:1" x14ac:dyDescent="0.25">
      <c r="A80721" s="4"/>
    </row>
    <row r="80722" spans="1:1" x14ac:dyDescent="0.25">
      <c r="A80722" s="4"/>
    </row>
    <row r="80723" spans="1:1" x14ac:dyDescent="0.25">
      <c r="A80723" s="4"/>
    </row>
    <row r="80724" spans="1:1" x14ac:dyDescent="0.25">
      <c r="A80724" s="4"/>
    </row>
    <row r="80725" spans="1:1" x14ac:dyDescent="0.25">
      <c r="A80725" s="4"/>
    </row>
    <row r="80726" spans="1:1" x14ac:dyDescent="0.25">
      <c r="A80726" s="4"/>
    </row>
    <row r="80727" spans="1:1" x14ac:dyDescent="0.25">
      <c r="A80727" s="4"/>
    </row>
    <row r="80728" spans="1:1" x14ac:dyDescent="0.25">
      <c r="A80728" s="4"/>
    </row>
    <row r="80729" spans="1:1" x14ac:dyDescent="0.25">
      <c r="A80729" s="4"/>
    </row>
    <row r="80730" spans="1:1" x14ac:dyDescent="0.25">
      <c r="A80730" s="4"/>
    </row>
    <row r="80731" spans="1:1" x14ac:dyDescent="0.25">
      <c r="A80731" s="4"/>
    </row>
    <row r="80732" spans="1:1" x14ac:dyDescent="0.25">
      <c r="A80732" s="4"/>
    </row>
    <row r="80733" spans="1:1" x14ac:dyDescent="0.25">
      <c r="A80733" s="4"/>
    </row>
    <row r="80734" spans="1:1" x14ac:dyDescent="0.25">
      <c r="A80734" s="4"/>
    </row>
    <row r="80735" spans="1:1" x14ac:dyDescent="0.25">
      <c r="A80735" s="4"/>
    </row>
    <row r="80736" spans="1:1" x14ac:dyDescent="0.25">
      <c r="A80736" s="4"/>
    </row>
    <row r="80737" spans="1:1" x14ac:dyDescent="0.25">
      <c r="A80737" s="4"/>
    </row>
    <row r="80738" spans="1:1" x14ac:dyDescent="0.25">
      <c r="A80738" s="4"/>
    </row>
    <row r="80739" spans="1:1" x14ac:dyDescent="0.25">
      <c r="A80739" s="4"/>
    </row>
    <row r="80740" spans="1:1" x14ac:dyDescent="0.25">
      <c r="A80740" s="4"/>
    </row>
    <row r="80741" spans="1:1" x14ac:dyDescent="0.25">
      <c r="A80741" s="4"/>
    </row>
    <row r="80742" spans="1:1" x14ac:dyDescent="0.25">
      <c r="A80742" s="4"/>
    </row>
    <row r="80743" spans="1:1" x14ac:dyDescent="0.25">
      <c r="A80743" s="4"/>
    </row>
    <row r="80744" spans="1:1" x14ac:dyDescent="0.25">
      <c r="A80744" s="4"/>
    </row>
    <row r="80745" spans="1:1" x14ac:dyDescent="0.25">
      <c r="A80745" s="4"/>
    </row>
    <row r="80746" spans="1:1" x14ac:dyDescent="0.25">
      <c r="A80746" s="4"/>
    </row>
    <row r="80747" spans="1:1" x14ac:dyDescent="0.25">
      <c r="A80747" s="4"/>
    </row>
    <row r="80748" spans="1:1" x14ac:dyDescent="0.25">
      <c r="A80748" s="4"/>
    </row>
    <row r="80749" spans="1:1" x14ac:dyDescent="0.25">
      <c r="A80749" s="4"/>
    </row>
    <row r="80750" spans="1:1" x14ac:dyDescent="0.25">
      <c r="A80750" s="4"/>
    </row>
    <row r="80751" spans="1:1" x14ac:dyDescent="0.25">
      <c r="A80751" s="4"/>
    </row>
    <row r="80752" spans="1:1" x14ac:dyDescent="0.25">
      <c r="A80752" s="4"/>
    </row>
    <row r="80753" spans="1:1" x14ac:dyDescent="0.25">
      <c r="A80753" s="4"/>
    </row>
    <row r="80754" spans="1:1" x14ac:dyDescent="0.25">
      <c r="A80754" s="4"/>
    </row>
    <row r="80755" spans="1:1" x14ac:dyDescent="0.25">
      <c r="A80755" s="4"/>
    </row>
    <row r="80756" spans="1:1" x14ac:dyDescent="0.25">
      <c r="A80756" s="4"/>
    </row>
    <row r="80757" spans="1:1" x14ac:dyDescent="0.25">
      <c r="A80757" s="4"/>
    </row>
    <row r="80758" spans="1:1" x14ac:dyDescent="0.25">
      <c r="A80758" s="4"/>
    </row>
    <row r="80759" spans="1:1" x14ac:dyDescent="0.25">
      <c r="A80759" s="4"/>
    </row>
    <row r="80760" spans="1:1" x14ac:dyDescent="0.25">
      <c r="A80760" s="4"/>
    </row>
    <row r="80761" spans="1:1" x14ac:dyDescent="0.25">
      <c r="A80761" s="4"/>
    </row>
    <row r="80762" spans="1:1" x14ac:dyDescent="0.25">
      <c r="A80762" s="4"/>
    </row>
    <row r="80763" spans="1:1" x14ac:dyDescent="0.25">
      <c r="A80763" s="4"/>
    </row>
    <row r="80764" spans="1:1" x14ac:dyDescent="0.25">
      <c r="A80764" s="4"/>
    </row>
    <row r="80765" spans="1:1" x14ac:dyDescent="0.25">
      <c r="A80765" s="4"/>
    </row>
    <row r="80766" spans="1:1" x14ac:dyDescent="0.25">
      <c r="A80766" s="4"/>
    </row>
    <row r="80767" spans="1:1" x14ac:dyDescent="0.25">
      <c r="A80767" s="4"/>
    </row>
    <row r="80768" spans="1:1" x14ac:dyDescent="0.25">
      <c r="A80768" s="4"/>
    </row>
    <row r="80769" spans="1:1" x14ac:dyDescent="0.25">
      <c r="A80769" s="4"/>
    </row>
    <row r="80770" spans="1:1" x14ac:dyDescent="0.25">
      <c r="A80770" s="4"/>
    </row>
    <row r="80771" spans="1:1" x14ac:dyDescent="0.25">
      <c r="A80771" s="4"/>
    </row>
    <row r="80772" spans="1:1" x14ac:dyDescent="0.25">
      <c r="A80772" s="4"/>
    </row>
    <row r="80773" spans="1:1" x14ac:dyDescent="0.25">
      <c r="A80773" s="4"/>
    </row>
    <row r="80774" spans="1:1" x14ac:dyDescent="0.25">
      <c r="A80774" s="4"/>
    </row>
    <row r="80775" spans="1:1" x14ac:dyDescent="0.25">
      <c r="A80775" s="4"/>
    </row>
    <row r="80776" spans="1:1" x14ac:dyDescent="0.25">
      <c r="A80776" s="4"/>
    </row>
    <row r="80777" spans="1:1" x14ac:dyDescent="0.25">
      <c r="A80777" s="4"/>
    </row>
    <row r="80778" spans="1:1" x14ac:dyDescent="0.25">
      <c r="A80778" s="4"/>
    </row>
    <row r="80779" spans="1:1" x14ac:dyDescent="0.25">
      <c r="A80779" s="4"/>
    </row>
    <row r="80780" spans="1:1" x14ac:dyDescent="0.25">
      <c r="A80780" s="4"/>
    </row>
    <row r="80781" spans="1:1" x14ac:dyDescent="0.25">
      <c r="A80781" s="4"/>
    </row>
    <row r="80782" spans="1:1" x14ac:dyDescent="0.25">
      <c r="A80782" s="4"/>
    </row>
    <row r="80783" spans="1:1" x14ac:dyDescent="0.25">
      <c r="A80783" s="4"/>
    </row>
    <row r="80784" spans="1:1" x14ac:dyDescent="0.25">
      <c r="A80784" s="4"/>
    </row>
    <row r="80785" spans="1:1" x14ac:dyDescent="0.25">
      <c r="A80785" s="4"/>
    </row>
    <row r="80786" spans="1:1" x14ac:dyDescent="0.25">
      <c r="A80786" s="4"/>
    </row>
    <row r="80787" spans="1:1" x14ac:dyDescent="0.25">
      <c r="A80787" s="4"/>
    </row>
    <row r="80788" spans="1:1" x14ac:dyDescent="0.25">
      <c r="A80788" s="4"/>
    </row>
    <row r="80789" spans="1:1" x14ac:dyDescent="0.25">
      <c r="A80789" s="4"/>
    </row>
    <row r="80790" spans="1:1" x14ac:dyDescent="0.25">
      <c r="A80790" s="4"/>
    </row>
    <row r="80791" spans="1:1" x14ac:dyDescent="0.25">
      <c r="A80791" s="4"/>
    </row>
    <row r="80792" spans="1:1" x14ac:dyDescent="0.25">
      <c r="A80792" s="4"/>
    </row>
    <row r="80793" spans="1:1" x14ac:dyDescent="0.25">
      <c r="A80793" s="4"/>
    </row>
    <row r="80794" spans="1:1" x14ac:dyDescent="0.25">
      <c r="A80794" s="4"/>
    </row>
    <row r="80795" spans="1:1" x14ac:dyDescent="0.25">
      <c r="A80795" s="4"/>
    </row>
    <row r="80796" spans="1:1" x14ac:dyDescent="0.25">
      <c r="A80796" s="4"/>
    </row>
    <row r="80797" spans="1:1" x14ac:dyDescent="0.25">
      <c r="A80797" s="4"/>
    </row>
    <row r="80798" spans="1:1" x14ac:dyDescent="0.25">
      <c r="A80798" s="4"/>
    </row>
    <row r="80799" spans="1:1" x14ac:dyDescent="0.25">
      <c r="A80799" s="4"/>
    </row>
    <row r="80800" spans="1:1" x14ac:dyDescent="0.25">
      <c r="A80800" s="4"/>
    </row>
    <row r="80801" spans="1:1" x14ac:dyDescent="0.25">
      <c r="A80801" s="4"/>
    </row>
    <row r="80802" spans="1:1" x14ac:dyDescent="0.25">
      <c r="A80802" s="4"/>
    </row>
    <row r="80803" spans="1:1" x14ac:dyDescent="0.25">
      <c r="A80803" s="4"/>
    </row>
    <row r="80804" spans="1:1" x14ac:dyDescent="0.25">
      <c r="A80804" s="4"/>
    </row>
    <row r="80805" spans="1:1" x14ac:dyDescent="0.25">
      <c r="A80805" s="4"/>
    </row>
    <row r="80806" spans="1:1" x14ac:dyDescent="0.25">
      <c r="A80806" s="4"/>
    </row>
    <row r="80807" spans="1:1" x14ac:dyDescent="0.25">
      <c r="A80807" s="4"/>
    </row>
    <row r="80808" spans="1:1" x14ac:dyDescent="0.25">
      <c r="A80808" s="4"/>
    </row>
    <row r="80809" spans="1:1" x14ac:dyDescent="0.25">
      <c r="A80809" s="4"/>
    </row>
    <row r="80810" spans="1:1" x14ac:dyDescent="0.25">
      <c r="A80810" s="4"/>
    </row>
    <row r="80811" spans="1:1" x14ac:dyDescent="0.25">
      <c r="A80811" s="4"/>
    </row>
    <row r="80812" spans="1:1" x14ac:dyDescent="0.25">
      <c r="A80812" s="4"/>
    </row>
    <row r="80813" spans="1:1" x14ac:dyDescent="0.25">
      <c r="A80813" s="4"/>
    </row>
    <row r="80814" spans="1:1" x14ac:dyDescent="0.25">
      <c r="A80814" s="4"/>
    </row>
    <row r="80815" spans="1:1" x14ac:dyDescent="0.25">
      <c r="A80815" s="4"/>
    </row>
    <row r="80816" spans="1:1" x14ac:dyDescent="0.25">
      <c r="A80816" s="4"/>
    </row>
    <row r="80817" spans="1:1" x14ac:dyDescent="0.25">
      <c r="A80817" s="4"/>
    </row>
    <row r="80818" spans="1:1" x14ac:dyDescent="0.25">
      <c r="A80818" s="4"/>
    </row>
    <row r="80819" spans="1:1" x14ac:dyDescent="0.25">
      <c r="A80819" s="4"/>
    </row>
    <row r="80820" spans="1:1" x14ac:dyDescent="0.25">
      <c r="A80820" s="4"/>
    </row>
    <row r="80821" spans="1:1" x14ac:dyDescent="0.25">
      <c r="A80821" s="4"/>
    </row>
    <row r="80822" spans="1:1" x14ac:dyDescent="0.25">
      <c r="A80822" s="4"/>
    </row>
    <row r="80823" spans="1:1" x14ac:dyDescent="0.25">
      <c r="A80823" s="4"/>
    </row>
    <row r="80824" spans="1:1" x14ac:dyDescent="0.25">
      <c r="A80824" s="4"/>
    </row>
    <row r="80825" spans="1:1" x14ac:dyDescent="0.25">
      <c r="A80825" s="4"/>
    </row>
    <row r="80826" spans="1:1" x14ac:dyDescent="0.25">
      <c r="A80826" s="4"/>
    </row>
    <row r="80827" spans="1:1" x14ac:dyDescent="0.25">
      <c r="A80827" s="4"/>
    </row>
    <row r="80828" spans="1:1" x14ac:dyDescent="0.25">
      <c r="A80828" s="4"/>
    </row>
    <row r="80829" spans="1:1" x14ac:dyDescent="0.25">
      <c r="A80829" s="4"/>
    </row>
    <row r="80830" spans="1:1" x14ac:dyDescent="0.25">
      <c r="A80830" s="4"/>
    </row>
    <row r="80831" spans="1:1" x14ac:dyDescent="0.25">
      <c r="A80831" s="4"/>
    </row>
    <row r="80832" spans="1:1" x14ac:dyDescent="0.25">
      <c r="A80832" s="4"/>
    </row>
    <row r="80833" spans="1:1" x14ac:dyDescent="0.25">
      <c r="A80833" s="4"/>
    </row>
    <row r="80834" spans="1:1" x14ac:dyDescent="0.25">
      <c r="A80834" s="4"/>
    </row>
    <row r="80835" spans="1:1" x14ac:dyDescent="0.25">
      <c r="A80835" s="4"/>
    </row>
    <row r="80836" spans="1:1" x14ac:dyDescent="0.25">
      <c r="A80836" s="4"/>
    </row>
    <row r="80837" spans="1:1" x14ac:dyDescent="0.25">
      <c r="A80837" s="4"/>
    </row>
    <row r="80838" spans="1:1" x14ac:dyDescent="0.25">
      <c r="A80838" s="4"/>
    </row>
    <row r="80839" spans="1:1" x14ac:dyDescent="0.25">
      <c r="A80839" s="4"/>
    </row>
    <row r="80840" spans="1:1" x14ac:dyDescent="0.25">
      <c r="A80840" s="4"/>
    </row>
    <row r="80841" spans="1:1" x14ac:dyDescent="0.25">
      <c r="A80841" s="4"/>
    </row>
    <row r="80842" spans="1:1" x14ac:dyDescent="0.25">
      <c r="A80842" s="4"/>
    </row>
    <row r="80843" spans="1:1" x14ac:dyDescent="0.25">
      <c r="A80843" s="4"/>
    </row>
    <row r="80844" spans="1:1" x14ac:dyDescent="0.25">
      <c r="A80844" s="4"/>
    </row>
    <row r="80845" spans="1:1" x14ac:dyDescent="0.25">
      <c r="A80845" s="4"/>
    </row>
    <row r="80846" spans="1:1" x14ac:dyDescent="0.25">
      <c r="A80846" s="4"/>
    </row>
    <row r="80847" spans="1:1" x14ac:dyDescent="0.25">
      <c r="A80847" s="4"/>
    </row>
    <row r="80848" spans="1:1" x14ac:dyDescent="0.25">
      <c r="A80848" s="4"/>
    </row>
    <row r="80849" spans="1:1" x14ac:dyDescent="0.25">
      <c r="A80849" s="4"/>
    </row>
    <row r="80850" spans="1:1" x14ac:dyDescent="0.25">
      <c r="A80850" s="4"/>
    </row>
    <row r="80851" spans="1:1" x14ac:dyDescent="0.25">
      <c r="A80851" s="4"/>
    </row>
    <row r="80852" spans="1:1" x14ac:dyDescent="0.25">
      <c r="A80852" s="4"/>
    </row>
    <row r="80853" spans="1:1" x14ac:dyDescent="0.25">
      <c r="A80853" s="4"/>
    </row>
    <row r="80854" spans="1:1" x14ac:dyDescent="0.25">
      <c r="A80854" s="4"/>
    </row>
    <row r="80855" spans="1:1" x14ac:dyDescent="0.25">
      <c r="A80855" s="4"/>
    </row>
    <row r="80856" spans="1:1" x14ac:dyDescent="0.25">
      <c r="A80856" s="4"/>
    </row>
    <row r="80857" spans="1:1" x14ac:dyDescent="0.25">
      <c r="A80857" s="4"/>
    </row>
    <row r="80858" spans="1:1" x14ac:dyDescent="0.25">
      <c r="A80858" s="4"/>
    </row>
    <row r="80859" spans="1:1" x14ac:dyDescent="0.25">
      <c r="A80859" s="4"/>
    </row>
    <row r="80860" spans="1:1" x14ac:dyDescent="0.25">
      <c r="A80860" s="4"/>
    </row>
    <row r="80861" spans="1:1" x14ac:dyDescent="0.25">
      <c r="A80861" s="4"/>
    </row>
    <row r="80862" spans="1:1" x14ac:dyDescent="0.25">
      <c r="A80862" s="4"/>
    </row>
    <row r="80863" spans="1:1" x14ac:dyDescent="0.25">
      <c r="A80863" s="4"/>
    </row>
    <row r="80864" spans="1:1" x14ac:dyDescent="0.25">
      <c r="A80864" s="4"/>
    </row>
    <row r="80865" spans="1:1" x14ac:dyDescent="0.25">
      <c r="A80865" s="4"/>
    </row>
    <row r="80866" spans="1:1" x14ac:dyDescent="0.25">
      <c r="A80866" s="4"/>
    </row>
    <row r="80867" spans="1:1" x14ac:dyDescent="0.25">
      <c r="A80867" s="4"/>
    </row>
    <row r="80868" spans="1:1" x14ac:dyDescent="0.25">
      <c r="A80868" s="4"/>
    </row>
    <row r="80869" spans="1:1" x14ac:dyDescent="0.25">
      <c r="A80869" s="4"/>
    </row>
    <row r="80870" spans="1:1" x14ac:dyDescent="0.25">
      <c r="A80870" s="4"/>
    </row>
    <row r="80871" spans="1:1" x14ac:dyDescent="0.25">
      <c r="A80871" s="4"/>
    </row>
    <row r="80872" spans="1:1" x14ac:dyDescent="0.25">
      <c r="A80872" s="4"/>
    </row>
    <row r="80873" spans="1:1" x14ac:dyDescent="0.25">
      <c r="A80873" s="4"/>
    </row>
    <row r="80874" spans="1:1" x14ac:dyDescent="0.25">
      <c r="A80874" s="4"/>
    </row>
    <row r="80875" spans="1:1" x14ac:dyDescent="0.25">
      <c r="A80875" s="4"/>
    </row>
    <row r="80876" spans="1:1" x14ac:dyDescent="0.25">
      <c r="A80876" s="4"/>
    </row>
    <row r="80877" spans="1:1" x14ac:dyDescent="0.25">
      <c r="A80877" s="4"/>
    </row>
    <row r="80878" spans="1:1" x14ac:dyDescent="0.25">
      <c r="A80878" s="4"/>
    </row>
    <row r="80879" spans="1:1" x14ac:dyDescent="0.25">
      <c r="A80879" s="4"/>
    </row>
    <row r="80880" spans="1:1" x14ac:dyDescent="0.25">
      <c r="A80880" s="4"/>
    </row>
    <row r="80881" spans="1:1" x14ac:dyDescent="0.25">
      <c r="A80881" s="4"/>
    </row>
    <row r="80882" spans="1:1" x14ac:dyDescent="0.25">
      <c r="A80882" s="4"/>
    </row>
    <row r="80883" spans="1:1" x14ac:dyDescent="0.25">
      <c r="A80883" s="4"/>
    </row>
    <row r="80884" spans="1:1" x14ac:dyDescent="0.25">
      <c r="A80884" s="4"/>
    </row>
    <row r="80885" spans="1:1" x14ac:dyDescent="0.25">
      <c r="A80885" s="4"/>
    </row>
    <row r="80886" spans="1:1" x14ac:dyDescent="0.25">
      <c r="A80886" s="4"/>
    </row>
    <row r="80887" spans="1:1" x14ac:dyDescent="0.25">
      <c r="A80887" s="4"/>
    </row>
    <row r="80888" spans="1:1" x14ac:dyDescent="0.25">
      <c r="A80888" s="4"/>
    </row>
    <row r="80889" spans="1:1" x14ac:dyDescent="0.25">
      <c r="A80889" s="4"/>
    </row>
    <row r="80890" spans="1:1" x14ac:dyDescent="0.25">
      <c r="A80890" s="4"/>
    </row>
    <row r="80891" spans="1:1" x14ac:dyDescent="0.25">
      <c r="A80891" s="4"/>
    </row>
    <row r="80892" spans="1:1" x14ac:dyDescent="0.25">
      <c r="A80892" s="4"/>
    </row>
    <row r="80893" spans="1:1" x14ac:dyDescent="0.25">
      <c r="A80893" s="4"/>
    </row>
    <row r="80894" spans="1:1" x14ac:dyDescent="0.25">
      <c r="A80894" s="4"/>
    </row>
    <row r="80895" spans="1:1" x14ac:dyDescent="0.25">
      <c r="A80895" s="4"/>
    </row>
    <row r="80896" spans="1:1" x14ac:dyDescent="0.25">
      <c r="A80896" s="4"/>
    </row>
    <row r="80897" spans="1:1" x14ac:dyDescent="0.25">
      <c r="A80897" s="4"/>
    </row>
    <row r="80898" spans="1:1" x14ac:dyDescent="0.25">
      <c r="A80898" s="4"/>
    </row>
    <row r="80899" spans="1:1" x14ac:dyDescent="0.25">
      <c r="A80899" s="4"/>
    </row>
    <row r="80900" spans="1:1" x14ac:dyDescent="0.25">
      <c r="A80900" s="4"/>
    </row>
    <row r="80901" spans="1:1" x14ac:dyDescent="0.25">
      <c r="A80901" s="4"/>
    </row>
    <row r="80902" spans="1:1" x14ac:dyDescent="0.25">
      <c r="A80902" s="4"/>
    </row>
    <row r="80903" spans="1:1" x14ac:dyDescent="0.25">
      <c r="A80903" s="4"/>
    </row>
    <row r="80904" spans="1:1" x14ac:dyDescent="0.25">
      <c r="A80904" s="4"/>
    </row>
    <row r="80905" spans="1:1" x14ac:dyDescent="0.25">
      <c r="A80905" s="4"/>
    </row>
    <row r="80906" spans="1:1" x14ac:dyDescent="0.25">
      <c r="A80906" s="4"/>
    </row>
    <row r="80907" spans="1:1" x14ac:dyDescent="0.25">
      <c r="A80907" s="4"/>
    </row>
    <row r="80908" spans="1:1" x14ac:dyDescent="0.25">
      <c r="A80908" s="4"/>
    </row>
    <row r="80909" spans="1:1" x14ac:dyDescent="0.25">
      <c r="A80909" s="4"/>
    </row>
    <row r="80910" spans="1:1" x14ac:dyDescent="0.25">
      <c r="A80910" s="4"/>
    </row>
    <row r="80911" spans="1:1" x14ac:dyDescent="0.25">
      <c r="A80911" s="4"/>
    </row>
    <row r="80912" spans="1:1" x14ac:dyDescent="0.25">
      <c r="A80912" s="4"/>
    </row>
    <row r="80913" spans="1:1" x14ac:dyDescent="0.25">
      <c r="A80913" s="4"/>
    </row>
    <row r="80914" spans="1:1" x14ac:dyDescent="0.25">
      <c r="A80914" s="4"/>
    </row>
    <row r="80915" spans="1:1" x14ac:dyDescent="0.25">
      <c r="A80915" s="4"/>
    </row>
    <row r="80916" spans="1:1" x14ac:dyDescent="0.25">
      <c r="A80916" s="4"/>
    </row>
    <row r="80917" spans="1:1" x14ac:dyDescent="0.25">
      <c r="A80917" s="4"/>
    </row>
    <row r="80918" spans="1:1" x14ac:dyDescent="0.25">
      <c r="A80918" s="4"/>
    </row>
    <row r="80919" spans="1:1" x14ac:dyDescent="0.25">
      <c r="A80919" s="4"/>
    </row>
    <row r="80920" spans="1:1" x14ac:dyDescent="0.25">
      <c r="A80920" s="4"/>
    </row>
    <row r="80921" spans="1:1" x14ac:dyDescent="0.25">
      <c r="A80921" s="4"/>
    </row>
    <row r="80922" spans="1:1" x14ac:dyDescent="0.25">
      <c r="A80922" s="4"/>
    </row>
    <row r="80923" spans="1:1" x14ac:dyDescent="0.25">
      <c r="A80923" s="4"/>
    </row>
    <row r="80924" spans="1:1" x14ac:dyDescent="0.25">
      <c r="A80924" s="4"/>
    </row>
    <row r="80925" spans="1:1" x14ac:dyDescent="0.25">
      <c r="A80925" s="4"/>
    </row>
    <row r="80926" spans="1:1" x14ac:dyDescent="0.25">
      <c r="A80926" s="4"/>
    </row>
    <row r="80927" spans="1:1" x14ac:dyDescent="0.25">
      <c r="A80927" s="4"/>
    </row>
    <row r="80928" spans="1:1" x14ac:dyDescent="0.25">
      <c r="A80928" s="4"/>
    </row>
    <row r="80929" spans="1:1" x14ac:dyDescent="0.25">
      <c r="A80929" s="4"/>
    </row>
    <row r="80930" spans="1:1" x14ac:dyDescent="0.25">
      <c r="A80930" s="4"/>
    </row>
    <row r="80931" spans="1:1" x14ac:dyDescent="0.25">
      <c r="A80931" s="4"/>
    </row>
    <row r="80932" spans="1:1" x14ac:dyDescent="0.25">
      <c r="A80932" s="4"/>
    </row>
    <row r="80933" spans="1:1" x14ac:dyDescent="0.25">
      <c r="A80933" s="4"/>
    </row>
    <row r="80934" spans="1:1" x14ac:dyDescent="0.25">
      <c r="A80934" s="4"/>
    </row>
    <row r="80935" spans="1:1" x14ac:dyDescent="0.25">
      <c r="A80935" s="4"/>
    </row>
    <row r="80936" spans="1:1" x14ac:dyDescent="0.25">
      <c r="A80936" s="4"/>
    </row>
    <row r="80937" spans="1:1" x14ac:dyDescent="0.25">
      <c r="A80937" s="4"/>
    </row>
    <row r="80938" spans="1:1" x14ac:dyDescent="0.25">
      <c r="A80938" s="4"/>
    </row>
    <row r="80939" spans="1:1" x14ac:dyDescent="0.25">
      <c r="A80939" s="4"/>
    </row>
    <row r="80940" spans="1:1" x14ac:dyDescent="0.25">
      <c r="A80940" s="4"/>
    </row>
    <row r="80941" spans="1:1" x14ac:dyDescent="0.25">
      <c r="A80941" s="4"/>
    </row>
    <row r="80942" spans="1:1" x14ac:dyDescent="0.25">
      <c r="A80942" s="4"/>
    </row>
    <row r="80943" spans="1:1" x14ac:dyDescent="0.25">
      <c r="A80943" s="4"/>
    </row>
    <row r="80944" spans="1:1" x14ac:dyDescent="0.25">
      <c r="A80944" s="4"/>
    </row>
    <row r="80945" spans="1:1" x14ac:dyDescent="0.25">
      <c r="A80945" s="4"/>
    </row>
    <row r="80946" spans="1:1" x14ac:dyDescent="0.25">
      <c r="A80946" s="4"/>
    </row>
    <row r="80947" spans="1:1" x14ac:dyDescent="0.25">
      <c r="A80947" s="4"/>
    </row>
    <row r="80948" spans="1:1" x14ac:dyDescent="0.25">
      <c r="A80948" s="4"/>
    </row>
    <row r="80949" spans="1:1" x14ac:dyDescent="0.25">
      <c r="A80949" s="4"/>
    </row>
    <row r="80950" spans="1:1" x14ac:dyDescent="0.25">
      <c r="A80950" s="4"/>
    </row>
    <row r="80951" spans="1:1" x14ac:dyDescent="0.25">
      <c r="A80951" s="4"/>
    </row>
    <row r="80952" spans="1:1" x14ac:dyDescent="0.25">
      <c r="A80952" s="4"/>
    </row>
    <row r="80953" spans="1:1" x14ac:dyDescent="0.25">
      <c r="A80953" s="4"/>
    </row>
    <row r="80954" spans="1:1" x14ac:dyDescent="0.25">
      <c r="A80954" s="4"/>
    </row>
    <row r="80955" spans="1:1" x14ac:dyDescent="0.25">
      <c r="A80955" s="4"/>
    </row>
    <row r="80956" spans="1:1" x14ac:dyDescent="0.25">
      <c r="A80956" s="4"/>
    </row>
    <row r="80957" spans="1:1" x14ac:dyDescent="0.25">
      <c r="A80957" s="4"/>
    </row>
    <row r="80958" spans="1:1" x14ac:dyDescent="0.25">
      <c r="A80958" s="4"/>
    </row>
    <row r="80959" spans="1:1" x14ac:dyDescent="0.25">
      <c r="A80959" s="4"/>
    </row>
    <row r="80960" spans="1:1" x14ac:dyDescent="0.25">
      <c r="A80960" s="4"/>
    </row>
    <row r="80961" spans="1:1" x14ac:dyDescent="0.25">
      <c r="A80961" s="4"/>
    </row>
    <row r="80962" spans="1:1" x14ac:dyDescent="0.25">
      <c r="A80962" s="4"/>
    </row>
    <row r="80963" spans="1:1" x14ac:dyDescent="0.25">
      <c r="A80963" s="4"/>
    </row>
    <row r="80964" spans="1:1" x14ac:dyDescent="0.25">
      <c r="A80964" s="4"/>
    </row>
    <row r="80965" spans="1:1" x14ac:dyDescent="0.25">
      <c r="A80965" s="4"/>
    </row>
    <row r="80966" spans="1:1" x14ac:dyDescent="0.25">
      <c r="A80966" s="4"/>
    </row>
    <row r="80967" spans="1:1" x14ac:dyDescent="0.25">
      <c r="A80967" s="4"/>
    </row>
    <row r="80968" spans="1:1" x14ac:dyDescent="0.25">
      <c r="A80968" s="4"/>
    </row>
    <row r="80969" spans="1:1" x14ac:dyDescent="0.25">
      <c r="A80969" s="4"/>
    </row>
    <row r="80970" spans="1:1" x14ac:dyDescent="0.25">
      <c r="A80970" s="4"/>
    </row>
    <row r="80971" spans="1:1" x14ac:dyDescent="0.25">
      <c r="A80971" s="4"/>
    </row>
    <row r="80972" spans="1:1" x14ac:dyDescent="0.25">
      <c r="A80972" s="4"/>
    </row>
    <row r="80973" spans="1:1" x14ac:dyDescent="0.25">
      <c r="A80973" s="4"/>
    </row>
    <row r="80974" spans="1:1" x14ac:dyDescent="0.25">
      <c r="A80974" s="4"/>
    </row>
    <row r="80975" spans="1:1" x14ac:dyDescent="0.25">
      <c r="A80975" s="4"/>
    </row>
    <row r="80976" spans="1:1" x14ac:dyDescent="0.25">
      <c r="A80976" s="4"/>
    </row>
    <row r="80977" spans="1:1" x14ac:dyDescent="0.25">
      <c r="A80977" s="4"/>
    </row>
    <row r="80978" spans="1:1" x14ac:dyDescent="0.25">
      <c r="A80978" s="4"/>
    </row>
    <row r="80979" spans="1:1" x14ac:dyDescent="0.25">
      <c r="A80979" s="4"/>
    </row>
    <row r="80980" spans="1:1" x14ac:dyDescent="0.25">
      <c r="A80980" s="4"/>
    </row>
    <row r="80981" spans="1:1" x14ac:dyDescent="0.25">
      <c r="A80981" s="4"/>
    </row>
    <row r="80982" spans="1:1" x14ac:dyDescent="0.25">
      <c r="A80982" s="4"/>
    </row>
    <row r="80983" spans="1:1" x14ac:dyDescent="0.25">
      <c r="A80983" s="4"/>
    </row>
    <row r="80984" spans="1:1" x14ac:dyDescent="0.25">
      <c r="A80984" s="4"/>
    </row>
    <row r="80985" spans="1:1" x14ac:dyDescent="0.25">
      <c r="A80985" s="4"/>
    </row>
    <row r="80986" spans="1:1" x14ac:dyDescent="0.25">
      <c r="A80986" s="4"/>
    </row>
    <row r="80987" spans="1:1" x14ac:dyDescent="0.25">
      <c r="A80987" s="4"/>
    </row>
    <row r="80988" spans="1:1" x14ac:dyDescent="0.25">
      <c r="A80988" s="4"/>
    </row>
    <row r="80989" spans="1:1" x14ac:dyDescent="0.25">
      <c r="A80989" s="4"/>
    </row>
    <row r="80990" spans="1:1" x14ac:dyDescent="0.25">
      <c r="A80990" s="4"/>
    </row>
    <row r="80991" spans="1:1" x14ac:dyDescent="0.25">
      <c r="A80991" s="4"/>
    </row>
    <row r="80992" spans="1:1" x14ac:dyDescent="0.25">
      <c r="A80992" s="4"/>
    </row>
    <row r="80993" spans="1:1" x14ac:dyDescent="0.25">
      <c r="A80993" s="4"/>
    </row>
    <row r="80994" spans="1:1" x14ac:dyDescent="0.25">
      <c r="A80994" s="4"/>
    </row>
    <row r="80995" spans="1:1" x14ac:dyDescent="0.25">
      <c r="A80995" s="4"/>
    </row>
    <row r="80996" spans="1:1" x14ac:dyDescent="0.25">
      <c r="A80996" s="4"/>
    </row>
    <row r="80997" spans="1:1" x14ac:dyDescent="0.25">
      <c r="A80997" s="4"/>
    </row>
    <row r="80998" spans="1:1" x14ac:dyDescent="0.25">
      <c r="A80998" s="4"/>
    </row>
    <row r="80999" spans="1:1" x14ac:dyDescent="0.25">
      <c r="A80999" s="4"/>
    </row>
    <row r="81000" spans="1:1" x14ac:dyDescent="0.25">
      <c r="A81000" s="4"/>
    </row>
    <row r="81001" spans="1:1" x14ac:dyDescent="0.25">
      <c r="A81001" s="4"/>
    </row>
    <row r="81002" spans="1:1" x14ac:dyDescent="0.25">
      <c r="A81002" s="4"/>
    </row>
    <row r="81003" spans="1:1" x14ac:dyDescent="0.25">
      <c r="A81003" s="4"/>
    </row>
    <row r="81004" spans="1:1" x14ac:dyDescent="0.25">
      <c r="A81004" s="4"/>
    </row>
    <row r="81005" spans="1:1" x14ac:dyDescent="0.25">
      <c r="A81005" s="4"/>
    </row>
    <row r="81006" spans="1:1" x14ac:dyDescent="0.25">
      <c r="A81006" s="4"/>
    </row>
    <row r="81007" spans="1:1" x14ac:dyDescent="0.25">
      <c r="A81007" s="4"/>
    </row>
    <row r="81008" spans="1:1" x14ac:dyDescent="0.25">
      <c r="A81008" s="4"/>
    </row>
    <row r="81009" spans="1:1" x14ac:dyDescent="0.25">
      <c r="A81009" s="4"/>
    </row>
    <row r="81010" spans="1:1" x14ac:dyDescent="0.25">
      <c r="A81010" s="4"/>
    </row>
    <row r="81011" spans="1:1" x14ac:dyDescent="0.25">
      <c r="A81011" s="4"/>
    </row>
    <row r="81012" spans="1:1" x14ac:dyDescent="0.25">
      <c r="A81012" s="4"/>
    </row>
    <row r="81013" spans="1:1" x14ac:dyDescent="0.25">
      <c r="A81013" s="4"/>
    </row>
    <row r="81014" spans="1:1" x14ac:dyDescent="0.25">
      <c r="A81014" s="4"/>
    </row>
    <row r="81015" spans="1:1" x14ac:dyDescent="0.25">
      <c r="A81015" s="4"/>
    </row>
    <row r="81016" spans="1:1" x14ac:dyDescent="0.25">
      <c r="A81016" s="4"/>
    </row>
    <row r="81017" spans="1:1" x14ac:dyDescent="0.25">
      <c r="A81017" s="4"/>
    </row>
    <row r="81018" spans="1:1" x14ac:dyDescent="0.25">
      <c r="A81018" s="4"/>
    </row>
    <row r="81019" spans="1:1" x14ac:dyDescent="0.25">
      <c r="A81019" s="4"/>
    </row>
    <row r="81020" spans="1:1" x14ac:dyDescent="0.25">
      <c r="A81020" s="4"/>
    </row>
    <row r="81021" spans="1:1" x14ac:dyDescent="0.25">
      <c r="A81021" s="4"/>
    </row>
    <row r="81022" spans="1:1" x14ac:dyDescent="0.25">
      <c r="A81022" s="4"/>
    </row>
    <row r="81023" spans="1:1" x14ac:dyDescent="0.25">
      <c r="A81023" s="4"/>
    </row>
    <row r="81024" spans="1:1" x14ac:dyDescent="0.25">
      <c r="A81024" s="4"/>
    </row>
    <row r="81025" spans="1:1" x14ac:dyDescent="0.25">
      <c r="A81025" s="4"/>
    </row>
    <row r="81026" spans="1:1" x14ac:dyDescent="0.25">
      <c r="A81026" s="4"/>
    </row>
    <row r="81027" spans="1:1" x14ac:dyDescent="0.25">
      <c r="A81027" s="4"/>
    </row>
    <row r="81028" spans="1:1" x14ac:dyDescent="0.25">
      <c r="A81028" s="4"/>
    </row>
    <row r="81029" spans="1:1" x14ac:dyDescent="0.25">
      <c r="A81029" s="4"/>
    </row>
    <row r="81030" spans="1:1" x14ac:dyDescent="0.25">
      <c r="A81030" s="4"/>
    </row>
    <row r="81031" spans="1:1" x14ac:dyDescent="0.25">
      <c r="A81031" s="4"/>
    </row>
    <row r="81032" spans="1:1" x14ac:dyDescent="0.25">
      <c r="A81032" s="4"/>
    </row>
    <row r="81033" spans="1:1" x14ac:dyDescent="0.25">
      <c r="A81033" s="4"/>
    </row>
    <row r="81034" spans="1:1" x14ac:dyDescent="0.25">
      <c r="A81034" s="4"/>
    </row>
    <row r="81035" spans="1:1" x14ac:dyDescent="0.25">
      <c r="A81035" s="4"/>
    </row>
    <row r="81036" spans="1:1" x14ac:dyDescent="0.25">
      <c r="A81036" s="4"/>
    </row>
    <row r="81037" spans="1:1" x14ac:dyDescent="0.25">
      <c r="A81037" s="4"/>
    </row>
    <row r="81038" spans="1:1" x14ac:dyDescent="0.25">
      <c r="A81038" s="4"/>
    </row>
    <row r="81039" spans="1:1" x14ac:dyDescent="0.25">
      <c r="A81039" s="4"/>
    </row>
    <row r="81040" spans="1:1" x14ac:dyDescent="0.25">
      <c r="A81040" s="4"/>
    </row>
    <row r="81041" spans="1:1" x14ac:dyDescent="0.25">
      <c r="A81041" s="4"/>
    </row>
    <row r="81042" spans="1:1" x14ac:dyDescent="0.25">
      <c r="A81042" s="4"/>
    </row>
    <row r="81043" spans="1:1" x14ac:dyDescent="0.25">
      <c r="A81043" s="4"/>
    </row>
    <row r="81044" spans="1:1" x14ac:dyDescent="0.25">
      <c r="A81044" s="4"/>
    </row>
    <row r="81045" spans="1:1" x14ac:dyDescent="0.25">
      <c r="A81045" s="4"/>
    </row>
    <row r="81046" spans="1:1" x14ac:dyDescent="0.25">
      <c r="A81046" s="4"/>
    </row>
    <row r="81047" spans="1:1" x14ac:dyDescent="0.25">
      <c r="A81047" s="4"/>
    </row>
    <row r="81048" spans="1:1" x14ac:dyDescent="0.25">
      <c r="A81048" s="4"/>
    </row>
    <row r="81049" spans="1:1" x14ac:dyDescent="0.25">
      <c r="A81049" s="4"/>
    </row>
    <row r="81050" spans="1:1" x14ac:dyDescent="0.25">
      <c r="A81050" s="4"/>
    </row>
    <row r="81051" spans="1:1" x14ac:dyDescent="0.25">
      <c r="A81051" s="4"/>
    </row>
    <row r="81052" spans="1:1" x14ac:dyDescent="0.25">
      <c r="A81052" s="4"/>
    </row>
    <row r="81053" spans="1:1" x14ac:dyDescent="0.25">
      <c r="A81053" s="4"/>
    </row>
    <row r="81054" spans="1:1" x14ac:dyDescent="0.25">
      <c r="A81054" s="4"/>
    </row>
    <row r="81055" spans="1:1" x14ac:dyDescent="0.25">
      <c r="A81055" s="4"/>
    </row>
    <row r="81056" spans="1:1" x14ac:dyDescent="0.25">
      <c r="A81056" s="4"/>
    </row>
    <row r="81057" spans="1:1" x14ac:dyDescent="0.25">
      <c r="A81057" s="4"/>
    </row>
    <row r="81058" spans="1:1" x14ac:dyDescent="0.25">
      <c r="A81058" s="4"/>
    </row>
    <row r="81059" spans="1:1" x14ac:dyDescent="0.25">
      <c r="A81059" s="4"/>
    </row>
    <row r="81060" spans="1:1" x14ac:dyDescent="0.25">
      <c r="A81060" s="4"/>
    </row>
    <row r="81061" spans="1:1" x14ac:dyDescent="0.25">
      <c r="A81061" s="4"/>
    </row>
    <row r="81062" spans="1:1" x14ac:dyDescent="0.25">
      <c r="A81062" s="4"/>
    </row>
    <row r="81063" spans="1:1" x14ac:dyDescent="0.25">
      <c r="A81063" s="4"/>
    </row>
    <row r="81064" spans="1:1" x14ac:dyDescent="0.25">
      <c r="A81064" s="4"/>
    </row>
    <row r="81065" spans="1:1" x14ac:dyDescent="0.25">
      <c r="A81065" s="4"/>
    </row>
    <row r="81066" spans="1:1" x14ac:dyDescent="0.25">
      <c r="A81066" s="4"/>
    </row>
    <row r="81067" spans="1:1" x14ac:dyDescent="0.25">
      <c r="A81067" s="4"/>
    </row>
    <row r="81068" spans="1:1" x14ac:dyDescent="0.25">
      <c r="A81068" s="4"/>
    </row>
    <row r="81069" spans="1:1" x14ac:dyDescent="0.25">
      <c r="A81069" s="4"/>
    </row>
    <row r="81070" spans="1:1" x14ac:dyDescent="0.25">
      <c r="A81070" s="4"/>
    </row>
    <row r="81071" spans="1:1" x14ac:dyDescent="0.25">
      <c r="A81071" s="4"/>
    </row>
    <row r="81072" spans="1:1" x14ac:dyDescent="0.25">
      <c r="A81072" s="4"/>
    </row>
    <row r="81073" spans="1:1" x14ac:dyDescent="0.25">
      <c r="A81073" s="4"/>
    </row>
    <row r="81074" spans="1:1" x14ac:dyDescent="0.25">
      <c r="A81074" s="4"/>
    </row>
    <row r="81075" spans="1:1" x14ac:dyDescent="0.25">
      <c r="A81075" s="4"/>
    </row>
    <row r="81076" spans="1:1" x14ac:dyDescent="0.25">
      <c r="A81076" s="4"/>
    </row>
    <row r="81077" spans="1:1" x14ac:dyDescent="0.25">
      <c r="A81077" s="4"/>
    </row>
    <row r="81078" spans="1:1" x14ac:dyDescent="0.25">
      <c r="A81078" s="4"/>
    </row>
    <row r="81079" spans="1:1" x14ac:dyDescent="0.25">
      <c r="A81079" s="4"/>
    </row>
    <row r="81080" spans="1:1" x14ac:dyDescent="0.25">
      <c r="A81080" s="4"/>
    </row>
    <row r="81081" spans="1:1" x14ac:dyDescent="0.25">
      <c r="A81081" s="4"/>
    </row>
    <row r="81082" spans="1:1" x14ac:dyDescent="0.25">
      <c r="A81082" s="4"/>
    </row>
    <row r="81083" spans="1:1" x14ac:dyDescent="0.25">
      <c r="A81083" s="4"/>
    </row>
    <row r="81084" spans="1:1" x14ac:dyDescent="0.25">
      <c r="A81084" s="4"/>
    </row>
    <row r="81085" spans="1:1" x14ac:dyDescent="0.25">
      <c r="A81085" s="4"/>
    </row>
    <row r="81086" spans="1:1" x14ac:dyDescent="0.25">
      <c r="A81086" s="4"/>
    </row>
    <row r="81087" spans="1:1" x14ac:dyDescent="0.25">
      <c r="A81087" s="4"/>
    </row>
    <row r="81088" spans="1:1" x14ac:dyDescent="0.25">
      <c r="A81088" s="4"/>
    </row>
    <row r="81089" spans="1:1" x14ac:dyDescent="0.25">
      <c r="A81089" s="4"/>
    </row>
    <row r="81090" spans="1:1" x14ac:dyDescent="0.25">
      <c r="A81090" s="4"/>
    </row>
    <row r="81091" spans="1:1" x14ac:dyDescent="0.25">
      <c r="A81091" s="4"/>
    </row>
    <row r="81092" spans="1:1" x14ac:dyDescent="0.25">
      <c r="A81092" s="4"/>
    </row>
    <row r="81093" spans="1:1" x14ac:dyDescent="0.25">
      <c r="A81093" s="4"/>
    </row>
    <row r="81094" spans="1:1" x14ac:dyDescent="0.25">
      <c r="A81094" s="4"/>
    </row>
    <row r="81095" spans="1:1" x14ac:dyDescent="0.25">
      <c r="A81095" s="4"/>
    </row>
    <row r="81096" spans="1:1" x14ac:dyDescent="0.25">
      <c r="A81096" s="4"/>
    </row>
    <row r="81097" spans="1:1" x14ac:dyDescent="0.25">
      <c r="A81097" s="4"/>
    </row>
    <row r="81098" spans="1:1" x14ac:dyDescent="0.25">
      <c r="A81098" s="4"/>
    </row>
    <row r="81099" spans="1:1" x14ac:dyDescent="0.25">
      <c r="A81099" s="4"/>
    </row>
    <row r="81100" spans="1:1" x14ac:dyDescent="0.25">
      <c r="A81100" s="4"/>
    </row>
    <row r="81101" spans="1:1" x14ac:dyDescent="0.25">
      <c r="A81101" s="4"/>
    </row>
    <row r="81102" spans="1:1" x14ac:dyDescent="0.25">
      <c r="A81102" s="4"/>
    </row>
    <row r="81103" spans="1:1" x14ac:dyDescent="0.25">
      <c r="A81103" s="4"/>
    </row>
    <row r="81104" spans="1:1" x14ac:dyDescent="0.25">
      <c r="A81104" s="4"/>
    </row>
    <row r="81105" spans="1:1" x14ac:dyDescent="0.25">
      <c r="A81105" s="4"/>
    </row>
    <row r="81106" spans="1:1" x14ac:dyDescent="0.25">
      <c r="A81106" s="4"/>
    </row>
    <row r="81107" spans="1:1" x14ac:dyDescent="0.25">
      <c r="A81107" s="4"/>
    </row>
    <row r="81108" spans="1:1" x14ac:dyDescent="0.25">
      <c r="A81108" s="4"/>
    </row>
    <row r="81109" spans="1:1" x14ac:dyDescent="0.25">
      <c r="A81109" s="4"/>
    </row>
    <row r="81110" spans="1:1" x14ac:dyDescent="0.25">
      <c r="A81110" s="4"/>
    </row>
    <row r="81111" spans="1:1" x14ac:dyDescent="0.25">
      <c r="A81111" s="4"/>
    </row>
    <row r="81112" spans="1:1" x14ac:dyDescent="0.25">
      <c r="A81112" s="4"/>
    </row>
    <row r="81113" spans="1:1" x14ac:dyDescent="0.25">
      <c r="A81113" s="4"/>
    </row>
    <row r="81114" spans="1:1" x14ac:dyDescent="0.25">
      <c r="A81114" s="4"/>
    </row>
    <row r="81115" spans="1:1" x14ac:dyDescent="0.25">
      <c r="A81115" s="4"/>
    </row>
    <row r="81116" spans="1:1" x14ac:dyDescent="0.25">
      <c r="A81116" s="4"/>
    </row>
    <row r="81117" spans="1:1" x14ac:dyDescent="0.25">
      <c r="A81117" s="4"/>
    </row>
    <row r="81118" spans="1:1" x14ac:dyDescent="0.25">
      <c r="A81118" s="4"/>
    </row>
    <row r="81119" spans="1:1" x14ac:dyDescent="0.25">
      <c r="A81119" s="4"/>
    </row>
    <row r="81120" spans="1:1" x14ac:dyDescent="0.25">
      <c r="A81120" s="4"/>
    </row>
    <row r="81121" spans="1:1" x14ac:dyDescent="0.25">
      <c r="A81121" s="4"/>
    </row>
    <row r="81122" spans="1:1" x14ac:dyDescent="0.25">
      <c r="A81122" s="4"/>
    </row>
    <row r="81123" spans="1:1" x14ac:dyDescent="0.25">
      <c r="A81123" s="4"/>
    </row>
    <row r="81124" spans="1:1" x14ac:dyDescent="0.25">
      <c r="A81124" s="4"/>
    </row>
    <row r="81125" spans="1:1" x14ac:dyDescent="0.25">
      <c r="A81125" s="4"/>
    </row>
    <row r="81126" spans="1:1" x14ac:dyDescent="0.25">
      <c r="A81126" s="4"/>
    </row>
    <row r="81127" spans="1:1" x14ac:dyDescent="0.25">
      <c r="A81127" s="4"/>
    </row>
    <row r="81128" spans="1:1" x14ac:dyDescent="0.25">
      <c r="A81128" s="4"/>
    </row>
    <row r="81129" spans="1:1" x14ac:dyDescent="0.25">
      <c r="A81129" s="4"/>
    </row>
    <row r="81130" spans="1:1" x14ac:dyDescent="0.25">
      <c r="A81130" s="4"/>
    </row>
    <row r="81131" spans="1:1" x14ac:dyDescent="0.25">
      <c r="A81131" s="4"/>
    </row>
    <row r="81132" spans="1:1" x14ac:dyDescent="0.25">
      <c r="A81132" s="4"/>
    </row>
    <row r="81133" spans="1:1" x14ac:dyDescent="0.25">
      <c r="A81133" s="4"/>
    </row>
    <row r="81134" spans="1:1" x14ac:dyDescent="0.25">
      <c r="A81134" s="4"/>
    </row>
    <row r="81135" spans="1:1" x14ac:dyDescent="0.25">
      <c r="A81135" s="4"/>
    </row>
    <row r="81136" spans="1:1" x14ac:dyDescent="0.25">
      <c r="A81136" s="4"/>
    </row>
    <row r="81137" spans="1:1" x14ac:dyDescent="0.25">
      <c r="A81137" s="4"/>
    </row>
    <row r="81138" spans="1:1" x14ac:dyDescent="0.25">
      <c r="A81138" s="4"/>
    </row>
    <row r="81139" spans="1:1" x14ac:dyDescent="0.25">
      <c r="A81139" s="4"/>
    </row>
    <row r="81140" spans="1:1" x14ac:dyDescent="0.25">
      <c r="A81140" s="4"/>
    </row>
    <row r="81141" spans="1:1" x14ac:dyDescent="0.25">
      <c r="A81141" s="4"/>
    </row>
    <row r="81142" spans="1:1" x14ac:dyDescent="0.25">
      <c r="A81142" s="4"/>
    </row>
    <row r="81143" spans="1:1" x14ac:dyDescent="0.25">
      <c r="A81143" s="4"/>
    </row>
    <row r="81144" spans="1:1" x14ac:dyDescent="0.25">
      <c r="A81144" s="4"/>
    </row>
    <row r="81145" spans="1:1" x14ac:dyDescent="0.25">
      <c r="A81145" s="4"/>
    </row>
    <row r="81146" spans="1:1" x14ac:dyDescent="0.25">
      <c r="A81146" s="4"/>
    </row>
    <row r="81147" spans="1:1" x14ac:dyDescent="0.25">
      <c r="A81147" s="4"/>
    </row>
    <row r="81148" spans="1:1" x14ac:dyDescent="0.25">
      <c r="A81148" s="4"/>
    </row>
    <row r="81149" spans="1:1" x14ac:dyDescent="0.25">
      <c r="A81149" s="4"/>
    </row>
    <row r="81150" spans="1:1" x14ac:dyDescent="0.25">
      <c r="A81150" s="4"/>
    </row>
    <row r="81151" spans="1:1" x14ac:dyDescent="0.25">
      <c r="A81151" s="4"/>
    </row>
    <row r="81152" spans="1:1" x14ac:dyDescent="0.25">
      <c r="A81152" s="4"/>
    </row>
    <row r="81153" spans="1:1" x14ac:dyDescent="0.25">
      <c r="A81153" s="4"/>
    </row>
    <row r="81154" spans="1:1" x14ac:dyDescent="0.25">
      <c r="A81154" s="4"/>
    </row>
    <row r="81155" spans="1:1" x14ac:dyDescent="0.25">
      <c r="A81155" s="4"/>
    </row>
    <row r="81156" spans="1:1" x14ac:dyDescent="0.25">
      <c r="A81156" s="4"/>
    </row>
    <row r="81157" spans="1:1" x14ac:dyDescent="0.25">
      <c r="A81157" s="4"/>
    </row>
    <row r="81158" spans="1:1" x14ac:dyDescent="0.25">
      <c r="A81158" s="4"/>
    </row>
    <row r="81159" spans="1:1" x14ac:dyDescent="0.25">
      <c r="A81159" s="4"/>
    </row>
    <row r="81160" spans="1:1" x14ac:dyDescent="0.25">
      <c r="A81160" s="4"/>
    </row>
    <row r="81161" spans="1:1" x14ac:dyDescent="0.25">
      <c r="A81161" s="4"/>
    </row>
    <row r="81162" spans="1:1" x14ac:dyDescent="0.25">
      <c r="A81162" s="4"/>
    </row>
    <row r="81163" spans="1:1" x14ac:dyDescent="0.25">
      <c r="A81163" s="4"/>
    </row>
    <row r="81164" spans="1:1" x14ac:dyDescent="0.25">
      <c r="A81164" s="4"/>
    </row>
    <row r="81165" spans="1:1" x14ac:dyDescent="0.25">
      <c r="A81165" s="4"/>
    </row>
    <row r="81166" spans="1:1" x14ac:dyDescent="0.25">
      <c r="A81166" s="4"/>
    </row>
    <row r="81167" spans="1:1" x14ac:dyDescent="0.25">
      <c r="A81167" s="4"/>
    </row>
    <row r="81168" spans="1:1" x14ac:dyDescent="0.25">
      <c r="A81168" s="4"/>
    </row>
    <row r="81169" spans="1:1" x14ac:dyDescent="0.25">
      <c r="A81169" s="4"/>
    </row>
    <row r="81170" spans="1:1" x14ac:dyDescent="0.25">
      <c r="A81170" s="4"/>
    </row>
    <row r="81171" spans="1:1" x14ac:dyDescent="0.25">
      <c r="A81171" s="4"/>
    </row>
    <row r="81172" spans="1:1" x14ac:dyDescent="0.25">
      <c r="A81172" s="4"/>
    </row>
    <row r="81173" spans="1:1" x14ac:dyDescent="0.25">
      <c r="A81173" s="4"/>
    </row>
    <row r="81174" spans="1:1" x14ac:dyDescent="0.25">
      <c r="A81174" s="4"/>
    </row>
    <row r="81175" spans="1:1" x14ac:dyDescent="0.25">
      <c r="A81175" s="4"/>
    </row>
    <row r="81176" spans="1:1" x14ac:dyDescent="0.25">
      <c r="A81176" s="4"/>
    </row>
    <row r="81177" spans="1:1" x14ac:dyDescent="0.25">
      <c r="A81177" s="4"/>
    </row>
    <row r="81178" spans="1:1" x14ac:dyDescent="0.25">
      <c r="A81178" s="4"/>
    </row>
    <row r="81179" spans="1:1" x14ac:dyDescent="0.25">
      <c r="A81179" s="4"/>
    </row>
    <row r="81180" spans="1:1" x14ac:dyDescent="0.25">
      <c r="A81180" s="4"/>
    </row>
    <row r="81181" spans="1:1" x14ac:dyDescent="0.25">
      <c r="A81181" s="4"/>
    </row>
    <row r="81182" spans="1:1" x14ac:dyDescent="0.25">
      <c r="A81182" s="4"/>
    </row>
    <row r="81183" spans="1:1" x14ac:dyDescent="0.25">
      <c r="A81183" s="4"/>
    </row>
    <row r="81184" spans="1:1" x14ac:dyDescent="0.25">
      <c r="A81184" s="4"/>
    </row>
    <row r="81185" spans="1:1" x14ac:dyDescent="0.25">
      <c r="A81185" s="4"/>
    </row>
    <row r="81186" spans="1:1" x14ac:dyDescent="0.25">
      <c r="A81186" s="4"/>
    </row>
    <row r="81187" spans="1:1" x14ac:dyDescent="0.25">
      <c r="A81187" s="4"/>
    </row>
    <row r="81188" spans="1:1" x14ac:dyDescent="0.25">
      <c r="A81188" s="4"/>
    </row>
    <row r="81189" spans="1:1" x14ac:dyDescent="0.25">
      <c r="A81189" s="4"/>
    </row>
    <row r="81190" spans="1:1" x14ac:dyDescent="0.25">
      <c r="A81190" s="4"/>
    </row>
    <row r="81191" spans="1:1" x14ac:dyDescent="0.25">
      <c r="A81191" s="4"/>
    </row>
    <row r="81192" spans="1:1" x14ac:dyDescent="0.25">
      <c r="A81192" s="4"/>
    </row>
    <row r="81193" spans="1:1" x14ac:dyDescent="0.25">
      <c r="A81193" s="4"/>
    </row>
    <row r="81194" spans="1:1" x14ac:dyDescent="0.25">
      <c r="A81194" s="4"/>
    </row>
    <row r="81195" spans="1:1" x14ac:dyDescent="0.25">
      <c r="A81195" s="4"/>
    </row>
    <row r="81196" spans="1:1" x14ac:dyDescent="0.25">
      <c r="A81196" s="4"/>
    </row>
    <row r="81197" spans="1:1" x14ac:dyDescent="0.25">
      <c r="A81197" s="4"/>
    </row>
    <row r="81198" spans="1:1" x14ac:dyDescent="0.25">
      <c r="A81198" s="4"/>
    </row>
    <row r="81199" spans="1:1" x14ac:dyDescent="0.25">
      <c r="A81199" s="4"/>
    </row>
    <row r="81200" spans="1:1" x14ac:dyDescent="0.25">
      <c r="A81200" s="4"/>
    </row>
    <row r="81201" spans="1:1" x14ac:dyDescent="0.25">
      <c r="A81201" s="4"/>
    </row>
    <row r="81202" spans="1:1" x14ac:dyDescent="0.25">
      <c r="A81202" s="4"/>
    </row>
    <row r="81203" spans="1:1" x14ac:dyDescent="0.25">
      <c r="A81203" s="4"/>
    </row>
    <row r="81204" spans="1:1" x14ac:dyDescent="0.25">
      <c r="A81204" s="4"/>
    </row>
    <row r="81205" spans="1:1" x14ac:dyDescent="0.25">
      <c r="A81205" s="4"/>
    </row>
    <row r="81206" spans="1:1" x14ac:dyDescent="0.25">
      <c r="A81206" s="4"/>
    </row>
    <row r="81207" spans="1:1" x14ac:dyDescent="0.25">
      <c r="A81207" s="4"/>
    </row>
    <row r="81208" spans="1:1" x14ac:dyDescent="0.25">
      <c r="A81208" s="4"/>
    </row>
    <row r="81209" spans="1:1" x14ac:dyDescent="0.25">
      <c r="A81209" s="4"/>
    </row>
    <row r="81210" spans="1:1" x14ac:dyDescent="0.25">
      <c r="A81210" s="4"/>
    </row>
    <row r="81211" spans="1:1" x14ac:dyDescent="0.25">
      <c r="A81211" s="4"/>
    </row>
    <row r="81212" spans="1:1" x14ac:dyDescent="0.25">
      <c r="A81212" s="4"/>
    </row>
    <row r="81213" spans="1:1" x14ac:dyDescent="0.25">
      <c r="A81213" s="4"/>
    </row>
    <row r="81214" spans="1:1" x14ac:dyDescent="0.25">
      <c r="A81214" s="4"/>
    </row>
    <row r="81215" spans="1:1" x14ac:dyDescent="0.25">
      <c r="A81215" s="4"/>
    </row>
    <row r="81216" spans="1:1" x14ac:dyDescent="0.25">
      <c r="A81216" s="4"/>
    </row>
    <row r="81217" spans="1:1" x14ac:dyDescent="0.25">
      <c r="A81217" s="4"/>
    </row>
    <row r="81218" spans="1:1" x14ac:dyDescent="0.25">
      <c r="A81218" s="4"/>
    </row>
    <row r="81219" spans="1:1" x14ac:dyDescent="0.25">
      <c r="A81219" s="4"/>
    </row>
    <row r="81220" spans="1:1" x14ac:dyDescent="0.25">
      <c r="A81220" s="4"/>
    </row>
    <row r="81221" spans="1:1" x14ac:dyDescent="0.25">
      <c r="A81221" s="4"/>
    </row>
    <row r="81222" spans="1:1" x14ac:dyDescent="0.25">
      <c r="A81222" s="4"/>
    </row>
    <row r="81223" spans="1:1" x14ac:dyDescent="0.25">
      <c r="A81223" s="4"/>
    </row>
    <row r="81224" spans="1:1" x14ac:dyDescent="0.25">
      <c r="A81224" s="4"/>
    </row>
    <row r="81225" spans="1:1" x14ac:dyDescent="0.25">
      <c r="A81225" s="4"/>
    </row>
    <row r="81226" spans="1:1" x14ac:dyDescent="0.25">
      <c r="A81226" s="4"/>
    </row>
    <row r="81227" spans="1:1" x14ac:dyDescent="0.25">
      <c r="A81227" s="4"/>
    </row>
    <row r="81228" spans="1:1" x14ac:dyDescent="0.25">
      <c r="A81228" s="4"/>
    </row>
    <row r="81229" spans="1:1" x14ac:dyDescent="0.25">
      <c r="A81229" s="4"/>
    </row>
    <row r="81230" spans="1:1" x14ac:dyDescent="0.25">
      <c r="A81230" s="4"/>
    </row>
    <row r="81231" spans="1:1" x14ac:dyDescent="0.25">
      <c r="A81231" s="4"/>
    </row>
    <row r="81232" spans="1:1" x14ac:dyDescent="0.25">
      <c r="A81232" s="4"/>
    </row>
    <row r="81233" spans="1:1" x14ac:dyDescent="0.25">
      <c r="A81233" s="4"/>
    </row>
    <row r="81234" spans="1:1" x14ac:dyDescent="0.25">
      <c r="A81234" s="4"/>
    </row>
    <row r="81235" spans="1:1" x14ac:dyDescent="0.25">
      <c r="A81235" s="4"/>
    </row>
    <row r="81236" spans="1:1" x14ac:dyDescent="0.25">
      <c r="A81236" s="4"/>
    </row>
    <row r="81237" spans="1:1" x14ac:dyDescent="0.25">
      <c r="A81237" s="4"/>
    </row>
    <row r="81238" spans="1:1" x14ac:dyDescent="0.25">
      <c r="A81238" s="4"/>
    </row>
    <row r="81239" spans="1:1" x14ac:dyDescent="0.25">
      <c r="A81239" s="4"/>
    </row>
    <row r="81240" spans="1:1" x14ac:dyDescent="0.25">
      <c r="A81240" s="4"/>
    </row>
    <row r="81241" spans="1:1" x14ac:dyDescent="0.25">
      <c r="A81241" s="4"/>
    </row>
    <row r="81242" spans="1:1" x14ac:dyDescent="0.25">
      <c r="A81242" s="4"/>
    </row>
    <row r="81243" spans="1:1" x14ac:dyDescent="0.25">
      <c r="A81243" s="4"/>
    </row>
    <row r="81244" spans="1:1" x14ac:dyDescent="0.25">
      <c r="A81244" s="4"/>
    </row>
    <row r="81245" spans="1:1" x14ac:dyDescent="0.25">
      <c r="A81245" s="4"/>
    </row>
    <row r="81246" spans="1:1" x14ac:dyDescent="0.25">
      <c r="A81246" s="4"/>
    </row>
    <row r="81247" spans="1:1" x14ac:dyDescent="0.25">
      <c r="A81247" s="4"/>
    </row>
    <row r="81248" spans="1:1" x14ac:dyDescent="0.25">
      <c r="A81248" s="4"/>
    </row>
    <row r="81249" spans="1:1" x14ac:dyDescent="0.25">
      <c r="A81249" s="4"/>
    </row>
    <row r="81250" spans="1:1" x14ac:dyDescent="0.25">
      <c r="A81250" s="4"/>
    </row>
    <row r="81251" spans="1:1" x14ac:dyDescent="0.25">
      <c r="A81251" s="4"/>
    </row>
    <row r="81252" spans="1:1" x14ac:dyDescent="0.25">
      <c r="A81252" s="4"/>
    </row>
    <row r="81253" spans="1:1" x14ac:dyDescent="0.25">
      <c r="A81253" s="4"/>
    </row>
    <row r="81254" spans="1:1" x14ac:dyDescent="0.25">
      <c r="A81254" s="4"/>
    </row>
    <row r="81255" spans="1:1" x14ac:dyDescent="0.25">
      <c r="A81255" s="4"/>
    </row>
    <row r="81256" spans="1:1" x14ac:dyDescent="0.25">
      <c r="A81256" s="4"/>
    </row>
    <row r="81257" spans="1:1" x14ac:dyDescent="0.25">
      <c r="A81257" s="4"/>
    </row>
    <row r="81258" spans="1:1" x14ac:dyDescent="0.25">
      <c r="A81258" s="4"/>
    </row>
    <row r="81259" spans="1:1" x14ac:dyDescent="0.25">
      <c r="A81259" s="4"/>
    </row>
    <row r="81260" spans="1:1" x14ac:dyDescent="0.25">
      <c r="A81260" s="4"/>
    </row>
    <row r="81261" spans="1:1" x14ac:dyDescent="0.25">
      <c r="A81261" s="4"/>
    </row>
    <row r="81262" spans="1:1" x14ac:dyDescent="0.25">
      <c r="A81262" s="4"/>
    </row>
    <row r="81263" spans="1:1" x14ac:dyDescent="0.25">
      <c r="A81263" s="4"/>
    </row>
    <row r="81264" spans="1:1" x14ac:dyDescent="0.25">
      <c r="A81264" s="4"/>
    </row>
    <row r="81265" spans="1:1" x14ac:dyDescent="0.25">
      <c r="A81265" s="4"/>
    </row>
    <row r="81266" spans="1:1" x14ac:dyDescent="0.25">
      <c r="A81266" s="4"/>
    </row>
    <row r="81267" spans="1:1" x14ac:dyDescent="0.25">
      <c r="A81267" s="4"/>
    </row>
    <row r="81268" spans="1:1" x14ac:dyDescent="0.25">
      <c r="A81268" s="4"/>
    </row>
    <row r="81269" spans="1:1" x14ac:dyDescent="0.25">
      <c r="A81269" s="4"/>
    </row>
    <row r="81270" spans="1:1" x14ac:dyDescent="0.25">
      <c r="A81270" s="4"/>
    </row>
    <row r="81271" spans="1:1" x14ac:dyDescent="0.25">
      <c r="A81271" s="4"/>
    </row>
    <row r="81272" spans="1:1" x14ac:dyDescent="0.25">
      <c r="A81272" s="4"/>
    </row>
    <row r="81273" spans="1:1" x14ac:dyDescent="0.25">
      <c r="A81273" s="4"/>
    </row>
    <row r="81274" spans="1:1" x14ac:dyDescent="0.25">
      <c r="A81274" s="4"/>
    </row>
    <row r="81275" spans="1:1" x14ac:dyDescent="0.25">
      <c r="A81275" s="4"/>
    </row>
    <row r="81276" spans="1:1" x14ac:dyDescent="0.25">
      <c r="A81276" s="4"/>
    </row>
    <row r="81277" spans="1:1" x14ac:dyDescent="0.25">
      <c r="A81277" s="4"/>
    </row>
    <row r="81278" spans="1:1" x14ac:dyDescent="0.25">
      <c r="A81278" s="4"/>
    </row>
    <row r="81279" spans="1:1" x14ac:dyDescent="0.25">
      <c r="A81279" s="4"/>
    </row>
    <row r="81280" spans="1:1" x14ac:dyDescent="0.25">
      <c r="A81280" s="4"/>
    </row>
    <row r="81281" spans="1:1" x14ac:dyDescent="0.25">
      <c r="A81281" s="4"/>
    </row>
    <row r="81282" spans="1:1" x14ac:dyDescent="0.25">
      <c r="A81282" s="4"/>
    </row>
    <row r="81283" spans="1:1" x14ac:dyDescent="0.25">
      <c r="A81283" s="4"/>
    </row>
    <row r="81284" spans="1:1" x14ac:dyDescent="0.25">
      <c r="A81284" s="4"/>
    </row>
    <row r="81285" spans="1:1" x14ac:dyDescent="0.25">
      <c r="A81285" s="4"/>
    </row>
    <row r="81286" spans="1:1" x14ac:dyDescent="0.25">
      <c r="A81286" s="4"/>
    </row>
    <row r="81287" spans="1:1" x14ac:dyDescent="0.25">
      <c r="A81287" s="4"/>
    </row>
    <row r="81288" spans="1:1" x14ac:dyDescent="0.25">
      <c r="A81288" s="4"/>
    </row>
    <row r="81289" spans="1:1" x14ac:dyDescent="0.25">
      <c r="A81289" s="4"/>
    </row>
    <row r="81290" spans="1:1" x14ac:dyDescent="0.25">
      <c r="A81290" s="4"/>
    </row>
    <row r="81291" spans="1:1" x14ac:dyDescent="0.25">
      <c r="A81291" s="4"/>
    </row>
    <row r="81292" spans="1:1" x14ac:dyDescent="0.25">
      <c r="A81292" s="4"/>
    </row>
    <row r="81293" spans="1:1" x14ac:dyDescent="0.25">
      <c r="A81293" s="4"/>
    </row>
    <row r="81294" spans="1:1" x14ac:dyDescent="0.25">
      <c r="A81294" s="4"/>
    </row>
    <row r="81295" spans="1:1" x14ac:dyDescent="0.25">
      <c r="A81295" s="4"/>
    </row>
    <row r="81296" spans="1:1" x14ac:dyDescent="0.25">
      <c r="A81296" s="4"/>
    </row>
    <row r="81297" spans="1:1" x14ac:dyDescent="0.25">
      <c r="A81297" s="4"/>
    </row>
    <row r="81298" spans="1:1" x14ac:dyDescent="0.25">
      <c r="A81298" s="4"/>
    </row>
    <row r="81299" spans="1:1" x14ac:dyDescent="0.25">
      <c r="A81299" s="4"/>
    </row>
    <row r="81300" spans="1:1" x14ac:dyDescent="0.25">
      <c r="A81300" s="4"/>
    </row>
    <row r="81301" spans="1:1" x14ac:dyDescent="0.25">
      <c r="A81301" s="4"/>
    </row>
    <row r="81302" spans="1:1" x14ac:dyDescent="0.25">
      <c r="A81302" s="4"/>
    </row>
    <row r="81303" spans="1:1" x14ac:dyDescent="0.25">
      <c r="A81303" s="4"/>
    </row>
    <row r="81304" spans="1:1" x14ac:dyDescent="0.25">
      <c r="A81304" s="4"/>
    </row>
    <row r="81305" spans="1:1" x14ac:dyDescent="0.25">
      <c r="A81305" s="4"/>
    </row>
    <row r="81306" spans="1:1" x14ac:dyDescent="0.25">
      <c r="A81306" s="4"/>
    </row>
    <row r="81307" spans="1:1" x14ac:dyDescent="0.25">
      <c r="A81307" s="4"/>
    </row>
    <row r="81308" spans="1:1" x14ac:dyDescent="0.25">
      <c r="A81308" s="4"/>
    </row>
    <row r="81309" spans="1:1" x14ac:dyDescent="0.25">
      <c r="A81309" s="4"/>
    </row>
    <row r="81310" spans="1:1" x14ac:dyDescent="0.25">
      <c r="A81310" s="4"/>
    </row>
    <row r="81311" spans="1:1" x14ac:dyDescent="0.25">
      <c r="A81311" s="4"/>
    </row>
    <row r="81312" spans="1:1" x14ac:dyDescent="0.25">
      <c r="A81312" s="4"/>
    </row>
    <row r="81313" spans="1:1" x14ac:dyDescent="0.25">
      <c r="A81313" s="4"/>
    </row>
    <row r="81314" spans="1:1" x14ac:dyDescent="0.25">
      <c r="A81314" s="4"/>
    </row>
    <row r="81315" spans="1:1" x14ac:dyDescent="0.25">
      <c r="A81315" s="4"/>
    </row>
    <row r="81316" spans="1:1" x14ac:dyDescent="0.25">
      <c r="A81316" s="4"/>
    </row>
    <row r="81317" spans="1:1" x14ac:dyDescent="0.25">
      <c r="A81317" s="4"/>
    </row>
    <row r="81318" spans="1:1" x14ac:dyDescent="0.25">
      <c r="A81318" s="4"/>
    </row>
    <row r="81319" spans="1:1" x14ac:dyDescent="0.25">
      <c r="A81319" s="4"/>
    </row>
    <row r="81320" spans="1:1" x14ac:dyDescent="0.25">
      <c r="A81320" s="4"/>
    </row>
    <row r="81321" spans="1:1" x14ac:dyDescent="0.25">
      <c r="A81321" s="4"/>
    </row>
    <row r="81322" spans="1:1" x14ac:dyDescent="0.25">
      <c r="A81322" s="4"/>
    </row>
    <row r="81323" spans="1:1" x14ac:dyDescent="0.25">
      <c r="A81323" s="4"/>
    </row>
    <row r="81324" spans="1:1" x14ac:dyDescent="0.25">
      <c r="A81324" s="4"/>
    </row>
    <row r="81325" spans="1:1" x14ac:dyDescent="0.25">
      <c r="A81325" s="4"/>
    </row>
    <row r="81326" spans="1:1" x14ac:dyDescent="0.25">
      <c r="A81326" s="4"/>
    </row>
    <row r="81327" spans="1:1" x14ac:dyDescent="0.25">
      <c r="A81327" s="4"/>
    </row>
    <row r="81328" spans="1:1" x14ac:dyDescent="0.25">
      <c r="A81328" s="4"/>
    </row>
    <row r="81329" spans="1:1" x14ac:dyDescent="0.25">
      <c r="A81329" s="4"/>
    </row>
    <row r="81330" spans="1:1" x14ac:dyDescent="0.25">
      <c r="A81330" s="4"/>
    </row>
    <row r="81331" spans="1:1" x14ac:dyDescent="0.25">
      <c r="A81331" s="4"/>
    </row>
    <row r="81332" spans="1:1" x14ac:dyDescent="0.25">
      <c r="A81332" s="4"/>
    </row>
    <row r="81333" spans="1:1" x14ac:dyDescent="0.25">
      <c r="A81333" s="4"/>
    </row>
    <row r="81334" spans="1:1" x14ac:dyDescent="0.25">
      <c r="A81334" s="4"/>
    </row>
    <row r="81335" spans="1:1" x14ac:dyDescent="0.25">
      <c r="A81335" s="4"/>
    </row>
    <row r="81336" spans="1:1" x14ac:dyDescent="0.25">
      <c r="A81336" s="4"/>
    </row>
    <row r="81337" spans="1:1" x14ac:dyDescent="0.25">
      <c r="A81337" s="4"/>
    </row>
    <row r="81338" spans="1:1" x14ac:dyDescent="0.25">
      <c r="A81338" s="4"/>
    </row>
    <row r="81339" spans="1:1" x14ac:dyDescent="0.25">
      <c r="A81339" s="4"/>
    </row>
    <row r="81340" spans="1:1" x14ac:dyDescent="0.25">
      <c r="A81340" s="4"/>
    </row>
    <row r="81341" spans="1:1" x14ac:dyDescent="0.25">
      <c r="A81341" s="4"/>
    </row>
    <row r="81342" spans="1:1" x14ac:dyDescent="0.25">
      <c r="A81342" s="4"/>
    </row>
    <row r="81343" spans="1:1" x14ac:dyDescent="0.25">
      <c r="A81343" s="4"/>
    </row>
    <row r="81344" spans="1:1" x14ac:dyDescent="0.25">
      <c r="A81344" s="4"/>
    </row>
    <row r="81345" spans="1:1" x14ac:dyDescent="0.25">
      <c r="A81345" s="4"/>
    </row>
    <row r="81346" spans="1:1" x14ac:dyDescent="0.25">
      <c r="A81346" s="4"/>
    </row>
    <row r="81347" spans="1:1" x14ac:dyDescent="0.25">
      <c r="A81347" s="4"/>
    </row>
    <row r="81348" spans="1:1" x14ac:dyDescent="0.25">
      <c r="A81348" s="4"/>
    </row>
    <row r="81349" spans="1:1" x14ac:dyDescent="0.25">
      <c r="A81349" s="4"/>
    </row>
    <row r="81350" spans="1:1" x14ac:dyDescent="0.25">
      <c r="A81350" s="4"/>
    </row>
    <row r="81351" spans="1:1" x14ac:dyDescent="0.25">
      <c r="A81351" s="4"/>
    </row>
    <row r="81352" spans="1:1" x14ac:dyDescent="0.25">
      <c r="A81352" s="4"/>
    </row>
    <row r="81353" spans="1:1" x14ac:dyDescent="0.25">
      <c r="A81353" s="4"/>
    </row>
    <row r="81354" spans="1:1" x14ac:dyDescent="0.25">
      <c r="A81354" s="4"/>
    </row>
    <row r="81355" spans="1:1" x14ac:dyDescent="0.25">
      <c r="A81355" s="4"/>
    </row>
    <row r="81356" spans="1:1" x14ac:dyDescent="0.25">
      <c r="A81356" s="4"/>
    </row>
    <row r="81357" spans="1:1" x14ac:dyDescent="0.25">
      <c r="A81357" s="4"/>
    </row>
    <row r="81358" spans="1:1" x14ac:dyDescent="0.25">
      <c r="A81358" s="4"/>
    </row>
    <row r="81359" spans="1:1" x14ac:dyDescent="0.25">
      <c r="A81359" s="4"/>
    </row>
    <row r="81360" spans="1:1" x14ac:dyDescent="0.25">
      <c r="A81360" s="4"/>
    </row>
    <row r="81361" spans="1:1" x14ac:dyDescent="0.25">
      <c r="A81361" s="4"/>
    </row>
    <row r="81362" spans="1:1" x14ac:dyDescent="0.25">
      <c r="A81362" s="4"/>
    </row>
    <row r="81363" spans="1:1" x14ac:dyDescent="0.25">
      <c r="A81363" s="4"/>
    </row>
    <row r="81364" spans="1:1" x14ac:dyDescent="0.25">
      <c r="A81364" s="4"/>
    </row>
    <row r="81365" spans="1:1" x14ac:dyDescent="0.25">
      <c r="A81365" s="4"/>
    </row>
    <row r="81366" spans="1:1" x14ac:dyDescent="0.25">
      <c r="A81366" s="4"/>
    </row>
    <row r="81367" spans="1:1" x14ac:dyDescent="0.25">
      <c r="A81367" s="4"/>
    </row>
    <row r="81368" spans="1:1" x14ac:dyDescent="0.25">
      <c r="A81368" s="4"/>
    </row>
    <row r="81369" spans="1:1" x14ac:dyDescent="0.25">
      <c r="A81369" s="4"/>
    </row>
    <row r="81370" spans="1:1" x14ac:dyDescent="0.25">
      <c r="A81370" s="4"/>
    </row>
    <row r="81371" spans="1:1" x14ac:dyDescent="0.25">
      <c r="A81371" s="4"/>
    </row>
    <row r="81372" spans="1:1" x14ac:dyDescent="0.25">
      <c r="A81372" s="4"/>
    </row>
    <row r="81373" spans="1:1" x14ac:dyDescent="0.25">
      <c r="A81373" s="4"/>
    </row>
    <row r="81374" spans="1:1" x14ac:dyDescent="0.25">
      <c r="A81374" s="4"/>
    </row>
    <row r="81375" spans="1:1" x14ac:dyDescent="0.25">
      <c r="A81375" s="4"/>
    </row>
    <row r="81376" spans="1:1" x14ac:dyDescent="0.25">
      <c r="A81376" s="4"/>
    </row>
    <row r="81377" spans="1:1" x14ac:dyDescent="0.25">
      <c r="A81377" s="4"/>
    </row>
    <row r="81378" spans="1:1" x14ac:dyDescent="0.25">
      <c r="A81378" s="4"/>
    </row>
    <row r="81379" spans="1:1" x14ac:dyDescent="0.25">
      <c r="A81379" s="4"/>
    </row>
    <row r="81380" spans="1:1" x14ac:dyDescent="0.25">
      <c r="A81380" s="4"/>
    </row>
    <row r="81381" spans="1:1" x14ac:dyDescent="0.25">
      <c r="A81381" s="4"/>
    </row>
    <row r="81382" spans="1:1" x14ac:dyDescent="0.25">
      <c r="A81382" s="4"/>
    </row>
    <row r="81383" spans="1:1" x14ac:dyDescent="0.25">
      <c r="A81383" s="4"/>
    </row>
    <row r="81384" spans="1:1" x14ac:dyDescent="0.25">
      <c r="A81384" s="4"/>
    </row>
    <row r="81385" spans="1:1" x14ac:dyDescent="0.25">
      <c r="A81385" s="4"/>
    </row>
    <row r="81386" spans="1:1" x14ac:dyDescent="0.25">
      <c r="A81386" s="4"/>
    </row>
    <row r="81387" spans="1:1" x14ac:dyDescent="0.25">
      <c r="A81387" s="4"/>
    </row>
    <row r="81388" spans="1:1" x14ac:dyDescent="0.25">
      <c r="A81388" s="4"/>
    </row>
    <row r="81389" spans="1:1" x14ac:dyDescent="0.25">
      <c r="A81389" s="4"/>
    </row>
    <row r="81390" spans="1:1" x14ac:dyDescent="0.25">
      <c r="A81390" s="4"/>
    </row>
    <row r="81391" spans="1:1" x14ac:dyDescent="0.25">
      <c r="A81391" s="4"/>
    </row>
    <row r="81392" spans="1:1" x14ac:dyDescent="0.25">
      <c r="A81392" s="4"/>
    </row>
    <row r="81393" spans="1:1" x14ac:dyDescent="0.25">
      <c r="A81393" s="4"/>
    </row>
    <row r="81394" spans="1:1" x14ac:dyDescent="0.25">
      <c r="A81394" s="4"/>
    </row>
    <row r="81395" spans="1:1" x14ac:dyDescent="0.25">
      <c r="A81395" s="4"/>
    </row>
    <row r="81396" spans="1:1" x14ac:dyDescent="0.25">
      <c r="A81396" s="4"/>
    </row>
    <row r="81397" spans="1:1" x14ac:dyDescent="0.25">
      <c r="A81397" s="4"/>
    </row>
    <row r="81398" spans="1:1" x14ac:dyDescent="0.25">
      <c r="A81398" s="4"/>
    </row>
    <row r="81399" spans="1:1" x14ac:dyDescent="0.25">
      <c r="A81399" s="4"/>
    </row>
    <row r="81400" spans="1:1" x14ac:dyDescent="0.25">
      <c r="A81400" s="4"/>
    </row>
    <row r="81401" spans="1:1" x14ac:dyDescent="0.25">
      <c r="A81401" s="4"/>
    </row>
    <row r="81402" spans="1:1" x14ac:dyDescent="0.25">
      <c r="A81402" s="4"/>
    </row>
    <row r="81403" spans="1:1" x14ac:dyDescent="0.25">
      <c r="A81403" s="4"/>
    </row>
    <row r="81404" spans="1:1" x14ac:dyDescent="0.25">
      <c r="A81404" s="4"/>
    </row>
    <row r="81405" spans="1:1" x14ac:dyDescent="0.25">
      <c r="A81405" s="4"/>
    </row>
    <row r="81406" spans="1:1" x14ac:dyDescent="0.25">
      <c r="A81406" s="4"/>
    </row>
    <row r="81407" spans="1:1" x14ac:dyDescent="0.25">
      <c r="A81407" s="4"/>
    </row>
    <row r="81408" spans="1:1" x14ac:dyDescent="0.25">
      <c r="A81408" s="4"/>
    </row>
    <row r="81409" spans="1:1" x14ac:dyDescent="0.25">
      <c r="A81409" s="4"/>
    </row>
    <row r="81410" spans="1:1" x14ac:dyDescent="0.25">
      <c r="A81410" s="4"/>
    </row>
    <row r="81411" spans="1:1" x14ac:dyDescent="0.25">
      <c r="A81411" s="4"/>
    </row>
    <row r="81412" spans="1:1" x14ac:dyDescent="0.25">
      <c r="A81412" s="4"/>
    </row>
    <row r="81413" spans="1:1" x14ac:dyDescent="0.25">
      <c r="A81413" s="4"/>
    </row>
    <row r="81414" spans="1:1" x14ac:dyDescent="0.25">
      <c r="A81414" s="4"/>
    </row>
    <row r="81415" spans="1:1" x14ac:dyDescent="0.25">
      <c r="A81415" s="4"/>
    </row>
    <row r="81416" spans="1:1" x14ac:dyDescent="0.25">
      <c r="A81416" s="4"/>
    </row>
    <row r="81417" spans="1:1" x14ac:dyDescent="0.25">
      <c r="A81417" s="4"/>
    </row>
    <row r="81418" spans="1:1" x14ac:dyDescent="0.25">
      <c r="A81418" s="4"/>
    </row>
    <row r="81419" spans="1:1" x14ac:dyDescent="0.25">
      <c r="A81419" s="4"/>
    </row>
    <row r="81420" spans="1:1" x14ac:dyDescent="0.25">
      <c r="A81420" s="4"/>
    </row>
    <row r="81421" spans="1:1" x14ac:dyDescent="0.25">
      <c r="A81421" s="4"/>
    </row>
    <row r="81422" spans="1:1" x14ac:dyDescent="0.25">
      <c r="A81422" s="4"/>
    </row>
    <row r="81423" spans="1:1" x14ac:dyDescent="0.25">
      <c r="A81423" s="4"/>
    </row>
    <row r="81424" spans="1:1" x14ac:dyDescent="0.25">
      <c r="A81424" s="4"/>
    </row>
    <row r="81425" spans="1:1" x14ac:dyDescent="0.25">
      <c r="A81425" s="4"/>
    </row>
    <row r="81426" spans="1:1" x14ac:dyDescent="0.25">
      <c r="A81426" s="4"/>
    </row>
    <row r="81427" spans="1:1" x14ac:dyDescent="0.25">
      <c r="A81427" s="4"/>
    </row>
    <row r="81428" spans="1:1" x14ac:dyDescent="0.25">
      <c r="A81428" s="4"/>
    </row>
    <row r="81429" spans="1:1" x14ac:dyDescent="0.25">
      <c r="A81429" s="4"/>
    </row>
    <row r="81430" spans="1:1" x14ac:dyDescent="0.25">
      <c r="A81430" s="4"/>
    </row>
    <row r="81431" spans="1:1" x14ac:dyDescent="0.25">
      <c r="A81431" s="4"/>
    </row>
    <row r="81432" spans="1:1" x14ac:dyDescent="0.25">
      <c r="A81432" s="4"/>
    </row>
    <row r="81433" spans="1:1" x14ac:dyDescent="0.25">
      <c r="A81433" s="4"/>
    </row>
    <row r="81434" spans="1:1" x14ac:dyDescent="0.25">
      <c r="A81434" s="4"/>
    </row>
    <row r="81435" spans="1:1" x14ac:dyDescent="0.25">
      <c r="A81435" s="4"/>
    </row>
    <row r="81436" spans="1:1" x14ac:dyDescent="0.25">
      <c r="A81436" s="4"/>
    </row>
    <row r="81437" spans="1:1" x14ac:dyDescent="0.25">
      <c r="A81437" s="4"/>
    </row>
    <row r="81438" spans="1:1" x14ac:dyDescent="0.25">
      <c r="A81438" s="4"/>
    </row>
    <row r="81439" spans="1:1" x14ac:dyDescent="0.25">
      <c r="A81439" s="4"/>
    </row>
    <row r="81440" spans="1:1" x14ac:dyDescent="0.25">
      <c r="A81440" s="4"/>
    </row>
    <row r="81441" spans="1:1" x14ac:dyDescent="0.25">
      <c r="A81441" s="4"/>
    </row>
    <row r="81442" spans="1:1" x14ac:dyDescent="0.25">
      <c r="A81442" s="4"/>
    </row>
    <row r="81443" spans="1:1" x14ac:dyDescent="0.25">
      <c r="A81443" s="4"/>
    </row>
    <row r="81444" spans="1:1" x14ac:dyDescent="0.25">
      <c r="A81444" s="4"/>
    </row>
    <row r="81445" spans="1:1" x14ac:dyDescent="0.25">
      <c r="A81445" s="4"/>
    </row>
    <row r="81446" spans="1:1" x14ac:dyDescent="0.25">
      <c r="A81446" s="4"/>
    </row>
    <row r="81447" spans="1:1" x14ac:dyDescent="0.25">
      <c r="A81447" s="4"/>
    </row>
    <row r="81448" spans="1:1" x14ac:dyDescent="0.25">
      <c r="A81448" s="4"/>
    </row>
    <row r="81449" spans="1:1" x14ac:dyDescent="0.25">
      <c r="A81449" s="4"/>
    </row>
    <row r="81450" spans="1:1" x14ac:dyDescent="0.25">
      <c r="A81450" s="4"/>
    </row>
    <row r="81451" spans="1:1" x14ac:dyDescent="0.25">
      <c r="A81451" s="4"/>
    </row>
    <row r="81452" spans="1:1" x14ac:dyDescent="0.25">
      <c r="A81452" s="4"/>
    </row>
    <row r="81453" spans="1:1" x14ac:dyDescent="0.25">
      <c r="A81453" s="4"/>
    </row>
    <row r="81454" spans="1:1" x14ac:dyDescent="0.25">
      <c r="A81454" s="4"/>
    </row>
    <row r="81455" spans="1:1" x14ac:dyDescent="0.25">
      <c r="A81455" s="4"/>
    </row>
    <row r="81456" spans="1:1" x14ac:dyDescent="0.25">
      <c r="A81456" s="4"/>
    </row>
    <row r="81457" spans="1:1" x14ac:dyDescent="0.25">
      <c r="A81457" s="4"/>
    </row>
    <row r="81458" spans="1:1" x14ac:dyDescent="0.25">
      <c r="A81458" s="4"/>
    </row>
    <row r="81459" spans="1:1" x14ac:dyDescent="0.25">
      <c r="A81459" s="4"/>
    </row>
    <row r="81460" spans="1:1" x14ac:dyDescent="0.25">
      <c r="A81460" s="4"/>
    </row>
    <row r="81461" spans="1:1" x14ac:dyDescent="0.25">
      <c r="A81461" s="4"/>
    </row>
    <row r="81462" spans="1:1" x14ac:dyDescent="0.25">
      <c r="A81462" s="4"/>
    </row>
    <row r="81463" spans="1:1" x14ac:dyDescent="0.25">
      <c r="A81463" s="4"/>
    </row>
    <row r="81464" spans="1:1" x14ac:dyDescent="0.25">
      <c r="A81464" s="4"/>
    </row>
    <row r="81465" spans="1:1" x14ac:dyDescent="0.25">
      <c r="A81465" s="4"/>
    </row>
    <row r="81466" spans="1:1" x14ac:dyDescent="0.25">
      <c r="A81466" s="4"/>
    </row>
    <row r="81467" spans="1:1" x14ac:dyDescent="0.25">
      <c r="A81467" s="4"/>
    </row>
    <row r="81468" spans="1:1" x14ac:dyDescent="0.25">
      <c r="A81468" s="4"/>
    </row>
    <row r="81469" spans="1:1" x14ac:dyDescent="0.25">
      <c r="A81469" s="4"/>
    </row>
    <row r="81470" spans="1:1" x14ac:dyDescent="0.25">
      <c r="A81470" s="4"/>
    </row>
    <row r="81471" spans="1:1" x14ac:dyDescent="0.25">
      <c r="A81471" s="4"/>
    </row>
    <row r="81472" spans="1:1" x14ac:dyDescent="0.25">
      <c r="A81472" s="4"/>
    </row>
    <row r="81473" spans="1:1" x14ac:dyDescent="0.25">
      <c r="A81473" s="4"/>
    </row>
    <row r="81474" spans="1:1" x14ac:dyDescent="0.25">
      <c r="A81474" s="4"/>
    </row>
    <row r="81475" spans="1:1" x14ac:dyDescent="0.25">
      <c r="A81475" s="4"/>
    </row>
    <row r="81476" spans="1:1" x14ac:dyDescent="0.25">
      <c r="A81476" s="4"/>
    </row>
    <row r="81477" spans="1:1" x14ac:dyDescent="0.25">
      <c r="A81477" s="4"/>
    </row>
    <row r="81478" spans="1:1" x14ac:dyDescent="0.25">
      <c r="A81478" s="4"/>
    </row>
    <row r="81479" spans="1:1" x14ac:dyDescent="0.25">
      <c r="A81479" s="4"/>
    </row>
    <row r="81480" spans="1:1" x14ac:dyDescent="0.25">
      <c r="A81480" s="4"/>
    </row>
    <row r="81481" spans="1:1" x14ac:dyDescent="0.25">
      <c r="A81481" s="4"/>
    </row>
    <row r="81482" spans="1:1" x14ac:dyDescent="0.25">
      <c r="A81482" s="4"/>
    </row>
    <row r="81483" spans="1:1" x14ac:dyDescent="0.25">
      <c r="A81483" s="4"/>
    </row>
    <row r="81484" spans="1:1" x14ac:dyDescent="0.25">
      <c r="A81484" s="4"/>
    </row>
    <row r="81485" spans="1:1" x14ac:dyDescent="0.25">
      <c r="A81485" s="4"/>
    </row>
    <row r="81486" spans="1:1" x14ac:dyDescent="0.25">
      <c r="A81486" s="4"/>
    </row>
    <row r="81487" spans="1:1" x14ac:dyDescent="0.25">
      <c r="A81487" s="4"/>
    </row>
    <row r="81488" spans="1:1" x14ac:dyDescent="0.25">
      <c r="A81488" s="4"/>
    </row>
    <row r="81489" spans="1:1" x14ac:dyDescent="0.25">
      <c r="A81489" s="4"/>
    </row>
    <row r="81490" spans="1:1" x14ac:dyDescent="0.25">
      <c r="A81490" s="4"/>
    </row>
    <row r="81491" spans="1:1" x14ac:dyDescent="0.25">
      <c r="A81491" s="4"/>
    </row>
    <row r="81492" spans="1:1" x14ac:dyDescent="0.25">
      <c r="A81492" s="4"/>
    </row>
    <row r="81493" spans="1:1" x14ac:dyDescent="0.25">
      <c r="A81493" s="4"/>
    </row>
    <row r="81494" spans="1:1" x14ac:dyDescent="0.25">
      <c r="A81494" s="4"/>
    </row>
    <row r="81495" spans="1:1" x14ac:dyDescent="0.25">
      <c r="A81495" s="4"/>
    </row>
    <row r="81496" spans="1:1" x14ac:dyDescent="0.25">
      <c r="A81496" s="4"/>
    </row>
    <row r="81497" spans="1:1" x14ac:dyDescent="0.25">
      <c r="A81497" s="4"/>
    </row>
    <row r="81498" spans="1:1" x14ac:dyDescent="0.25">
      <c r="A81498" s="4"/>
    </row>
    <row r="81499" spans="1:1" x14ac:dyDescent="0.25">
      <c r="A81499" s="4"/>
    </row>
    <row r="81500" spans="1:1" x14ac:dyDescent="0.25">
      <c r="A81500" s="4"/>
    </row>
    <row r="81501" spans="1:1" x14ac:dyDescent="0.25">
      <c r="A81501" s="4"/>
    </row>
    <row r="81502" spans="1:1" x14ac:dyDescent="0.25">
      <c r="A81502" s="4"/>
    </row>
    <row r="81503" spans="1:1" x14ac:dyDescent="0.25">
      <c r="A81503" s="4"/>
    </row>
    <row r="81504" spans="1:1" x14ac:dyDescent="0.25">
      <c r="A81504" s="4"/>
    </row>
    <row r="81505" spans="1:1" x14ac:dyDescent="0.25">
      <c r="A81505" s="4"/>
    </row>
    <row r="81506" spans="1:1" x14ac:dyDescent="0.25">
      <c r="A81506" s="4"/>
    </row>
    <row r="81507" spans="1:1" x14ac:dyDescent="0.25">
      <c r="A81507" s="4"/>
    </row>
    <row r="81508" spans="1:1" x14ac:dyDescent="0.25">
      <c r="A81508" s="4"/>
    </row>
    <row r="81509" spans="1:1" x14ac:dyDescent="0.25">
      <c r="A81509" s="4"/>
    </row>
    <row r="81510" spans="1:1" x14ac:dyDescent="0.25">
      <c r="A81510" s="4"/>
    </row>
    <row r="81511" spans="1:1" x14ac:dyDescent="0.25">
      <c r="A81511" s="4"/>
    </row>
    <row r="81512" spans="1:1" x14ac:dyDescent="0.25">
      <c r="A81512" s="4"/>
    </row>
    <row r="81513" spans="1:1" x14ac:dyDescent="0.25">
      <c r="A81513" s="4"/>
    </row>
    <row r="81514" spans="1:1" x14ac:dyDescent="0.25">
      <c r="A81514" s="4"/>
    </row>
    <row r="81515" spans="1:1" x14ac:dyDescent="0.25">
      <c r="A81515" s="4"/>
    </row>
    <row r="81516" spans="1:1" x14ac:dyDescent="0.25">
      <c r="A81516" s="4"/>
    </row>
    <row r="81517" spans="1:1" x14ac:dyDescent="0.25">
      <c r="A81517" s="4"/>
    </row>
    <row r="81518" spans="1:1" x14ac:dyDescent="0.25">
      <c r="A81518" s="4"/>
    </row>
    <row r="81519" spans="1:1" x14ac:dyDescent="0.25">
      <c r="A81519" s="4"/>
    </row>
    <row r="81520" spans="1:1" x14ac:dyDescent="0.25">
      <c r="A81520" s="4"/>
    </row>
    <row r="81521" spans="1:1" x14ac:dyDescent="0.25">
      <c r="A81521" s="4"/>
    </row>
    <row r="81522" spans="1:1" x14ac:dyDescent="0.25">
      <c r="A81522" s="4"/>
    </row>
    <row r="81523" spans="1:1" x14ac:dyDescent="0.25">
      <c r="A81523" s="4"/>
    </row>
    <row r="81524" spans="1:1" x14ac:dyDescent="0.25">
      <c r="A81524" s="4"/>
    </row>
    <row r="81525" spans="1:1" x14ac:dyDescent="0.25">
      <c r="A81525" s="4"/>
    </row>
    <row r="81526" spans="1:1" x14ac:dyDescent="0.25">
      <c r="A81526" s="4"/>
    </row>
    <row r="81527" spans="1:1" x14ac:dyDescent="0.25">
      <c r="A81527" s="4"/>
    </row>
    <row r="81528" spans="1:1" x14ac:dyDescent="0.25">
      <c r="A81528" s="4"/>
    </row>
    <row r="81529" spans="1:1" x14ac:dyDescent="0.25">
      <c r="A81529" s="4"/>
    </row>
    <row r="81530" spans="1:1" x14ac:dyDescent="0.25">
      <c r="A81530" s="4"/>
    </row>
    <row r="81531" spans="1:1" x14ac:dyDescent="0.25">
      <c r="A81531" s="4"/>
    </row>
    <row r="81532" spans="1:1" x14ac:dyDescent="0.25">
      <c r="A81532" s="4"/>
    </row>
    <row r="81533" spans="1:1" x14ac:dyDescent="0.25">
      <c r="A81533" s="4"/>
    </row>
    <row r="81534" spans="1:1" x14ac:dyDescent="0.25">
      <c r="A81534" s="4"/>
    </row>
    <row r="81535" spans="1:1" x14ac:dyDescent="0.25">
      <c r="A81535" s="4"/>
    </row>
    <row r="81536" spans="1:1" x14ac:dyDescent="0.25">
      <c r="A81536" s="4"/>
    </row>
    <row r="81537" spans="1:1" x14ac:dyDescent="0.25">
      <c r="A81537" s="4"/>
    </row>
    <row r="81538" spans="1:1" x14ac:dyDescent="0.25">
      <c r="A81538" s="4"/>
    </row>
    <row r="81539" spans="1:1" x14ac:dyDescent="0.25">
      <c r="A81539" s="4"/>
    </row>
    <row r="81540" spans="1:1" x14ac:dyDescent="0.25">
      <c r="A81540" s="4"/>
    </row>
    <row r="81541" spans="1:1" x14ac:dyDescent="0.25">
      <c r="A81541" s="4"/>
    </row>
    <row r="81542" spans="1:1" x14ac:dyDescent="0.25">
      <c r="A81542" s="4"/>
    </row>
    <row r="81543" spans="1:1" x14ac:dyDescent="0.25">
      <c r="A81543" s="4"/>
    </row>
    <row r="81544" spans="1:1" x14ac:dyDescent="0.25">
      <c r="A81544" s="4"/>
    </row>
    <row r="81545" spans="1:1" x14ac:dyDescent="0.25">
      <c r="A81545" s="4"/>
    </row>
    <row r="81546" spans="1:1" x14ac:dyDescent="0.25">
      <c r="A81546" s="4"/>
    </row>
    <row r="81547" spans="1:1" x14ac:dyDescent="0.25">
      <c r="A81547" s="4"/>
    </row>
    <row r="81548" spans="1:1" x14ac:dyDescent="0.25">
      <c r="A81548" s="4"/>
    </row>
    <row r="81549" spans="1:1" x14ac:dyDescent="0.25">
      <c r="A81549" s="4"/>
    </row>
    <row r="81550" spans="1:1" x14ac:dyDescent="0.25">
      <c r="A81550" s="4"/>
    </row>
    <row r="81551" spans="1:1" x14ac:dyDescent="0.25">
      <c r="A81551" s="4"/>
    </row>
    <row r="81552" spans="1:1" x14ac:dyDescent="0.25">
      <c r="A81552" s="4"/>
    </row>
    <row r="81553" spans="1:1" x14ac:dyDescent="0.25">
      <c r="A81553" s="4"/>
    </row>
    <row r="81554" spans="1:1" x14ac:dyDescent="0.25">
      <c r="A81554" s="4"/>
    </row>
    <row r="81555" spans="1:1" x14ac:dyDescent="0.25">
      <c r="A81555" s="4"/>
    </row>
    <row r="81556" spans="1:1" x14ac:dyDescent="0.25">
      <c r="A81556" s="4"/>
    </row>
    <row r="81557" spans="1:1" x14ac:dyDescent="0.25">
      <c r="A81557" s="4"/>
    </row>
    <row r="81558" spans="1:1" x14ac:dyDescent="0.25">
      <c r="A81558" s="4"/>
    </row>
    <row r="81559" spans="1:1" x14ac:dyDescent="0.25">
      <c r="A81559" s="4"/>
    </row>
    <row r="81560" spans="1:1" x14ac:dyDescent="0.25">
      <c r="A81560" s="4"/>
    </row>
    <row r="81561" spans="1:1" x14ac:dyDescent="0.25">
      <c r="A81561" s="4"/>
    </row>
    <row r="81562" spans="1:1" x14ac:dyDescent="0.25">
      <c r="A81562" s="4"/>
    </row>
    <row r="81563" spans="1:1" x14ac:dyDescent="0.25">
      <c r="A81563" s="4"/>
    </row>
    <row r="81564" spans="1:1" x14ac:dyDescent="0.25">
      <c r="A81564" s="4"/>
    </row>
    <row r="81565" spans="1:1" x14ac:dyDescent="0.25">
      <c r="A81565" s="4"/>
    </row>
    <row r="81566" spans="1:1" x14ac:dyDescent="0.25">
      <c r="A81566" s="4"/>
    </row>
    <row r="81567" spans="1:1" x14ac:dyDescent="0.25">
      <c r="A81567" s="4"/>
    </row>
    <row r="81568" spans="1:1" x14ac:dyDescent="0.25">
      <c r="A81568" s="4"/>
    </row>
    <row r="81569" spans="1:1" x14ac:dyDescent="0.25">
      <c r="A81569" s="4"/>
    </row>
    <row r="81570" spans="1:1" x14ac:dyDescent="0.25">
      <c r="A81570" s="4"/>
    </row>
    <row r="81571" spans="1:1" x14ac:dyDescent="0.25">
      <c r="A81571" s="4"/>
    </row>
    <row r="81572" spans="1:1" x14ac:dyDescent="0.25">
      <c r="A81572" s="4"/>
    </row>
    <row r="81573" spans="1:1" x14ac:dyDescent="0.25">
      <c r="A81573" s="4"/>
    </row>
    <row r="81574" spans="1:1" x14ac:dyDescent="0.25">
      <c r="A81574" s="4"/>
    </row>
    <row r="81575" spans="1:1" x14ac:dyDescent="0.25">
      <c r="A81575" s="4"/>
    </row>
    <row r="81576" spans="1:1" x14ac:dyDescent="0.25">
      <c r="A81576" s="4"/>
    </row>
    <row r="81577" spans="1:1" x14ac:dyDescent="0.25">
      <c r="A81577" s="4"/>
    </row>
    <row r="81578" spans="1:1" x14ac:dyDescent="0.25">
      <c r="A81578" s="4"/>
    </row>
    <row r="81579" spans="1:1" x14ac:dyDescent="0.25">
      <c r="A81579" s="4"/>
    </row>
    <row r="81580" spans="1:1" x14ac:dyDescent="0.25">
      <c r="A81580" s="4"/>
    </row>
    <row r="81581" spans="1:1" x14ac:dyDescent="0.25">
      <c r="A81581" s="4"/>
    </row>
    <row r="81582" spans="1:1" x14ac:dyDescent="0.25">
      <c r="A81582" s="4"/>
    </row>
    <row r="81583" spans="1:1" x14ac:dyDescent="0.25">
      <c r="A81583" s="4"/>
    </row>
    <row r="81584" spans="1:1" x14ac:dyDescent="0.25">
      <c r="A81584" s="4"/>
    </row>
    <row r="81585" spans="1:1" x14ac:dyDescent="0.25">
      <c r="A81585" s="4"/>
    </row>
    <row r="81586" spans="1:1" x14ac:dyDescent="0.25">
      <c r="A81586" s="4"/>
    </row>
    <row r="81587" spans="1:1" x14ac:dyDescent="0.25">
      <c r="A81587" s="4"/>
    </row>
    <row r="81588" spans="1:1" x14ac:dyDescent="0.25">
      <c r="A81588" s="4"/>
    </row>
    <row r="81589" spans="1:1" x14ac:dyDescent="0.25">
      <c r="A81589" s="4"/>
    </row>
    <row r="81590" spans="1:1" x14ac:dyDescent="0.25">
      <c r="A81590" s="4"/>
    </row>
    <row r="81591" spans="1:1" x14ac:dyDescent="0.25">
      <c r="A81591" s="4"/>
    </row>
    <row r="81592" spans="1:1" x14ac:dyDescent="0.25">
      <c r="A81592" s="4"/>
    </row>
    <row r="81593" spans="1:1" x14ac:dyDescent="0.25">
      <c r="A81593" s="4"/>
    </row>
    <row r="81594" spans="1:1" x14ac:dyDescent="0.25">
      <c r="A81594" s="4"/>
    </row>
    <row r="81595" spans="1:1" x14ac:dyDescent="0.25">
      <c r="A81595" s="4"/>
    </row>
    <row r="81596" spans="1:1" x14ac:dyDescent="0.25">
      <c r="A81596" s="4"/>
    </row>
    <row r="81597" spans="1:1" x14ac:dyDescent="0.25">
      <c r="A81597" s="4"/>
    </row>
    <row r="81598" spans="1:1" x14ac:dyDescent="0.25">
      <c r="A81598" s="4"/>
    </row>
    <row r="81599" spans="1:1" x14ac:dyDescent="0.25">
      <c r="A81599" s="4"/>
    </row>
    <row r="81600" spans="1:1" x14ac:dyDescent="0.25">
      <c r="A81600" s="4"/>
    </row>
    <row r="81601" spans="1:1" x14ac:dyDescent="0.25">
      <c r="A81601" s="4"/>
    </row>
    <row r="81602" spans="1:1" x14ac:dyDescent="0.25">
      <c r="A81602" s="4"/>
    </row>
    <row r="81603" spans="1:1" x14ac:dyDescent="0.25">
      <c r="A81603" s="4"/>
    </row>
    <row r="81604" spans="1:1" x14ac:dyDescent="0.25">
      <c r="A81604" s="4"/>
    </row>
    <row r="81605" spans="1:1" x14ac:dyDescent="0.25">
      <c r="A81605" s="4"/>
    </row>
    <row r="81606" spans="1:1" x14ac:dyDescent="0.25">
      <c r="A81606" s="4"/>
    </row>
    <row r="81607" spans="1:1" x14ac:dyDescent="0.25">
      <c r="A81607" s="4"/>
    </row>
    <row r="81608" spans="1:1" x14ac:dyDescent="0.25">
      <c r="A81608" s="4"/>
    </row>
    <row r="81609" spans="1:1" x14ac:dyDescent="0.25">
      <c r="A81609" s="4"/>
    </row>
    <row r="81610" spans="1:1" x14ac:dyDescent="0.25">
      <c r="A81610" s="4"/>
    </row>
    <row r="81611" spans="1:1" x14ac:dyDescent="0.25">
      <c r="A81611" s="4"/>
    </row>
    <row r="81612" spans="1:1" x14ac:dyDescent="0.25">
      <c r="A81612" s="4"/>
    </row>
    <row r="81613" spans="1:1" x14ac:dyDescent="0.25">
      <c r="A81613" s="4"/>
    </row>
    <row r="81614" spans="1:1" x14ac:dyDescent="0.25">
      <c r="A81614" s="4"/>
    </row>
    <row r="81615" spans="1:1" x14ac:dyDescent="0.25">
      <c r="A81615" s="4"/>
    </row>
    <row r="81616" spans="1:1" x14ac:dyDescent="0.25">
      <c r="A81616" s="4"/>
    </row>
    <row r="81617" spans="1:1" x14ac:dyDescent="0.25">
      <c r="A81617" s="4"/>
    </row>
    <row r="81618" spans="1:1" x14ac:dyDescent="0.25">
      <c r="A81618" s="4"/>
    </row>
    <row r="81619" spans="1:1" x14ac:dyDescent="0.25">
      <c r="A81619" s="4"/>
    </row>
    <row r="81620" spans="1:1" x14ac:dyDescent="0.25">
      <c r="A81620" s="4"/>
    </row>
    <row r="81621" spans="1:1" x14ac:dyDescent="0.25">
      <c r="A81621" s="4"/>
    </row>
    <row r="81622" spans="1:1" x14ac:dyDescent="0.25">
      <c r="A81622" s="4"/>
    </row>
    <row r="81623" spans="1:1" x14ac:dyDescent="0.25">
      <c r="A81623" s="4"/>
    </row>
    <row r="81624" spans="1:1" x14ac:dyDescent="0.25">
      <c r="A81624" s="4"/>
    </row>
    <row r="81625" spans="1:1" x14ac:dyDescent="0.25">
      <c r="A81625" s="4"/>
    </row>
    <row r="81626" spans="1:1" x14ac:dyDescent="0.25">
      <c r="A81626" s="4"/>
    </row>
    <row r="81627" spans="1:1" x14ac:dyDescent="0.25">
      <c r="A81627" s="4"/>
    </row>
    <row r="81628" spans="1:1" x14ac:dyDescent="0.25">
      <c r="A81628" s="4"/>
    </row>
    <row r="81629" spans="1:1" x14ac:dyDescent="0.25">
      <c r="A81629" s="4"/>
    </row>
    <row r="81630" spans="1:1" x14ac:dyDescent="0.25">
      <c r="A81630" s="4"/>
    </row>
    <row r="81631" spans="1:1" x14ac:dyDescent="0.25">
      <c r="A81631" s="4"/>
    </row>
    <row r="81632" spans="1:1" x14ac:dyDescent="0.25">
      <c r="A81632" s="4"/>
    </row>
    <row r="81633" spans="1:1" x14ac:dyDescent="0.25">
      <c r="A81633" s="4"/>
    </row>
    <row r="81634" spans="1:1" x14ac:dyDescent="0.25">
      <c r="A81634" s="4"/>
    </row>
    <row r="81635" spans="1:1" x14ac:dyDescent="0.25">
      <c r="A81635" s="4"/>
    </row>
    <row r="81636" spans="1:1" x14ac:dyDescent="0.25">
      <c r="A81636" s="4"/>
    </row>
    <row r="81637" spans="1:1" x14ac:dyDescent="0.25">
      <c r="A81637" s="4"/>
    </row>
    <row r="81638" spans="1:1" x14ac:dyDescent="0.25">
      <c r="A81638" s="4"/>
    </row>
    <row r="81639" spans="1:1" x14ac:dyDescent="0.25">
      <c r="A81639" s="4"/>
    </row>
    <row r="81640" spans="1:1" x14ac:dyDescent="0.25">
      <c r="A81640" s="4"/>
    </row>
    <row r="81641" spans="1:1" x14ac:dyDescent="0.25">
      <c r="A81641" s="4"/>
    </row>
    <row r="81642" spans="1:1" x14ac:dyDescent="0.25">
      <c r="A81642" s="4"/>
    </row>
    <row r="81643" spans="1:1" x14ac:dyDescent="0.25">
      <c r="A81643" s="4"/>
    </row>
    <row r="81644" spans="1:1" x14ac:dyDescent="0.25">
      <c r="A81644" s="4"/>
    </row>
    <row r="81645" spans="1:1" x14ac:dyDescent="0.25">
      <c r="A81645" s="4"/>
    </row>
    <row r="81646" spans="1:1" x14ac:dyDescent="0.25">
      <c r="A81646" s="4"/>
    </row>
    <row r="81647" spans="1:1" x14ac:dyDescent="0.25">
      <c r="A81647" s="4"/>
    </row>
    <row r="81648" spans="1:1" x14ac:dyDescent="0.25">
      <c r="A81648" s="4"/>
    </row>
    <row r="81649" spans="1:1" x14ac:dyDescent="0.25">
      <c r="A81649" s="4"/>
    </row>
    <row r="81650" spans="1:1" x14ac:dyDescent="0.25">
      <c r="A81650" s="4"/>
    </row>
    <row r="81651" spans="1:1" x14ac:dyDescent="0.25">
      <c r="A81651" s="4"/>
    </row>
    <row r="81652" spans="1:1" x14ac:dyDescent="0.25">
      <c r="A81652" s="4"/>
    </row>
    <row r="81653" spans="1:1" x14ac:dyDescent="0.25">
      <c r="A81653" s="4"/>
    </row>
    <row r="81654" spans="1:1" x14ac:dyDescent="0.25">
      <c r="A81654" s="4"/>
    </row>
    <row r="81655" spans="1:1" x14ac:dyDescent="0.25">
      <c r="A81655" s="4"/>
    </row>
    <row r="81656" spans="1:1" x14ac:dyDescent="0.25">
      <c r="A81656" s="4"/>
    </row>
    <row r="81657" spans="1:1" x14ac:dyDescent="0.25">
      <c r="A81657" s="4"/>
    </row>
    <row r="81658" spans="1:1" x14ac:dyDescent="0.25">
      <c r="A81658" s="4"/>
    </row>
    <row r="81659" spans="1:1" x14ac:dyDescent="0.25">
      <c r="A81659" s="4"/>
    </row>
    <row r="81660" spans="1:1" x14ac:dyDescent="0.25">
      <c r="A81660" s="4"/>
    </row>
    <row r="81661" spans="1:1" x14ac:dyDescent="0.25">
      <c r="A81661" s="4"/>
    </row>
    <row r="81662" spans="1:1" x14ac:dyDescent="0.25">
      <c r="A81662" s="4"/>
    </row>
    <row r="81663" spans="1:1" x14ac:dyDescent="0.25">
      <c r="A81663" s="4"/>
    </row>
    <row r="81664" spans="1:1" x14ac:dyDescent="0.25">
      <c r="A81664" s="4"/>
    </row>
    <row r="81665" spans="1:1" x14ac:dyDescent="0.25">
      <c r="A81665" s="4"/>
    </row>
    <row r="81666" spans="1:1" x14ac:dyDescent="0.25">
      <c r="A81666" s="4"/>
    </row>
    <row r="81667" spans="1:1" x14ac:dyDescent="0.25">
      <c r="A81667" s="4"/>
    </row>
    <row r="81668" spans="1:1" x14ac:dyDescent="0.25">
      <c r="A81668" s="4"/>
    </row>
    <row r="81669" spans="1:1" x14ac:dyDescent="0.25">
      <c r="A81669" s="4"/>
    </row>
    <row r="81670" spans="1:1" x14ac:dyDescent="0.25">
      <c r="A81670" s="4"/>
    </row>
    <row r="81671" spans="1:1" x14ac:dyDescent="0.25">
      <c r="A81671" s="4"/>
    </row>
    <row r="81672" spans="1:1" x14ac:dyDescent="0.25">
      <c r="A81672" s="4"/>
    </row>
    <row r="81673" spans="1:1" x14ac:dyDescent="0.25">
      <c r="A81673" s="4"/>
    </row>
    <row r="81674" spans="1:1" x14ac:dyDescent="0.25">
      <c r="A81674" s="4"/>
    </row>
    <row r="81675" spans="1:1" x14ac:dyDescent="0.25">
      <c r="A81675" s="4"/>
    </row>
    <row r="81676" spans="1:1" x14ac:dyDescent="0.25">
      <c r="A81676" s="4"/>
    </row>
    <row r="81677" spans="1:1" x14ac:dyDescent="0.25">
      <c r="A81677" s="4"/>
    </row>
    <row r="81678" spans="1:1" x14ac:dyDescent="0.25">
      <c r="A81678" s="4"/>
    </row>
    <row r="81679" spans="1:1" x14ac:dyDescent="0.25">
      <c r="A81679" s="4"/>
    </row>
    <row r="81680" spans="1:1" x14ac:dyDescent="0.25">
      <c r="A81680" s="4"/>
    </row>
    <row r="81681" spans="1:1" x14ac:dyDescent="0.25">
      <c r="A81681" s="4"/>
    </row>
    <row r="81682" spans="1:1" x14ac:dyDescent="0.25">
      <c r="A81682" s="4"/>
    </row>
    <row r="81683" spans="1:1" x14ac:dyDescent="0.25">
      <c r="A81683" s="4"/>
    </row>
    <row r="81684" spans="1:1" x14ac:dyDescent="0.25">
      <c r="A81684" s="4"/>
    </row>
    <row r="81685" spans="1:1" x14ac:dyDescent="0.25">
      <c r="A81685" s="4"/>
    </row>
    <row r="81686" spans="1:1" x14ac:dyDescent="0.25">
      <c r="A81686" s="4"/>
    </row>
    <row r="81687" spans="1:1" x14ac:dyDescent="0.25">
      <c r="A81687" s="4"/>
    </row>
    <row r="81688" spans="1:1" x14ac:dyDescent="0.25">
      <c r="A81688" s="4"/>
    </row>
    <row r="81689" spans="1:1" x14ac:dyDescent="0.25">
      <c r="A81689" s="4"/>
    </row>
    <row r="81690" spans="1:1" x14ac:dyDescent="0.25">
      <c r="A81690" s="4"/>
    </row>
    <row r="81691" spans="1:1" x14ac:dyDescent="0.25">
      <c r="A81691" s="4"/>
    </row>
    <row r="81692" spans="1:1" x14ac:dyDescent="0.25">
      <c r="A81692" s="4"/>
    </row>
    <row r="81693" spans="1:1" x14ac:dyDescent="0.25">
      <c r="A81693" s="4"/>
    </row>
    <row r="81694" spans="1:1" x14ac:dyDescent="0.25">
      <c r="A81694" s="4"/>
    </row>
    <row r="81695" spans="1:1" x14ac:dyDescent="0.25">
      <c r="A81695" s="4"/>
    </row>
    <row r="81696" spans="1:1" x14ac:dyDescent="0.25">
      <c r="A81696" s="4"/>
    </row>
    <row r="81697" spans="1:1" x14ac:dyDescent="0.25">
      <c r="A81697" s="4"/>
    </row>
    <row r="81698" spans="1:1" x14ac:dyDescent="0.25">
      <c r="A81698" s="4"/>
    </row>
    <row r="81699" spans="1:1" x14ac:dyDescent="0.25">
      <c r="A81699" s="4"/>
    </row>
    <row r="81700" spans="1:1" x14ac:dyDescent="0.25">
      <c r="A81700" s="4"/>
    </row>
    <row r="81701" spans="1:1" x14ac:dyDescent="0.25">
      <c r="A81701" s="4"/>
    </row>
    <row r="81702" spans="1:1" x14ac:dyDescent="0.25">
      <c r="A81702" s="4"/>
    </row>
    <row r="81703" spans="1:1" x14ac:dyDescent="0.25">
      <c r="A81703" s="4"/>
    </row>
    <row r="81704" spans="1:1" x14ac:dyDescent="0.25">
      <c r="A81704" s="4"/>
    </row>
    <row r="81705" spans="1:1" x14ac:dyDescent="0.25">
      <c r="A81705" s="4"/>
    </row>
    <row r="81706" spans="1:1" x14ac:dyDescent="0.25">
      <c r="A81706" s="4"/>
    </row>
    <row r="81707" spans="1:1" x14ac:dyDescent="0.25">
      <c r="A81707" s="4"/>
    </row>
    <row r="81708" spans="1:1" x14ac:dyDescent="0.25">
      <c r="A81708" s="4"/>
    </row>
    <row r="81709" spans="1:1" x14ac:dyDescent="0.25">
      <c r="A81709" s="4"/>
    </row>
    <row r="81710" spans="1:1" x14ac:dyDescent="0.25">
      <c r="A81710" s="4"/>
    </row>
    <row r="81711" spans="1:1" x14ac:dyDescent="0.25">
      <c r="A81711" s="4"/>
    </row>
    <row r="81712" spans="1:1" x14ac:dyDescent="0.25">
      <c r="A81712" s="4"/>
    </row>
    <row r="81713" spans="1:1" x14ac:dyDescent="0.25">
      <c r="A81713" s="4"/>
    </row>
    <row r="81714" spans="1:1" x14ac:dyDescent="0.25">
      <c r="A81714" s="4"/>
    </row>
    <row r="81715" spans="1:1" x14ac:dyDescent="0.25">
      <c r="A81715" s="4"/>
    </row>
    <row r="81716" spans="1:1" x14ac:dyDescent="0.25">
      <c r="A81716" s="4"/>
    </row>
    <row r="81717" spans="1:1" x14ac:dyDescent="0.25">
      <c r="A81717" s="4"/>
    </row>
    <row r="81718" spans="1:1" x14ac:dyDescent="0.25">
      <c r="A81718" s="4"/>
    </row>
    <row r="81719" spans="1:1" x14ac:dyDescent="0.25">
      <c r="A81719" s="4"/>
    </row>
    <row r="81720" spans="1:1" x14ac:dyDescent="0.25">
      <c r="A81720" s="4"/>
    </row>
    <row r="81721" spans="1:1" x14ac:dyDescent="0.25">
      <c r="A81721" s="4"/>
    </row>
    <row r="81722" spans="1:1" x14ac:dyDescent="0.25">
      <c r="A81722" s="4"/>
    </row>
    <row r="81723" spans="1:1" x14ac:dyDescent="0.25">
      <c r="A81723" s="4"/>
    </row>
    <row r="81724" spans="1:1" x14ac:dyDescent="0.25">
      <c r="A81724" s="4"/>
    </row>
    <row r="81725" spans="1:1" x14ac:dyDescent="0.25">
      <c r="A81725" s="4"/>
    </row>
    <row r="81726" spans="1:1" x14ac:dyDescent="0.25">
      <c r="A81726" s="4"/>
    </row>
    <row r="81727" spans="1:1" x14ac:dyDescent="0.25">
      <c r="A81727" s="4"/>
    </row>
    <row r="81728" spans="1:1" x14ac:dyDescent="0.25">
      <c r="A81728" s="4"/>
    </row>
    <row r="81729" spans="1:1" x14ac:dyDescent="0.25">
      <c r="A81729" s="4"/>
    </row>
    <row r="81730" spans="1:1" x14ac:dyDescent="0.25">
      <c r="A81730" s="4"/>
    </row>
    <row r="81731" spans="1:1" x14ac:dyDescent="0.25">
      <c r="A81731" s="4"/>
    </row>
    <row r="81732" spans="1:1" x14ac:dyDescent="0.25">
      <c r="A81732" s="4"/>
    </row>
    <row r="81733" spans="1:1" x14ac:dyDescent="0.25">
      <c r="A81733" s="4"/>
    </row>
    <row r="81734" spans="1:1" x14ac:dyDescent="0.25">
      <c r="A81734" s="4"/>
    </row>
    <row r="81735" spans="1:1" x14ac:dyDescent="0.25">
      <c r="A81735" s="4"/>
    </row>
    <row r="81736" spans="1:1" x14ac:dyDescent="0.25">
      <c r="A81736" s="4"/>
    </row>
    <row r="81737" spans="1:1" x14ac:dyDescent="0.25">
      <c r="A81737" s="4"/>
    </row>
    <row r="81738" spans="1:1" x14ac:dyDescent="0.25">
      <c r="A81738" s="4"/>
    </row>
    <row r="81739" spans="1:1" x14ac:dyDescent="0.25">
      <c r="A81739" s="4"/>
    </row>
    <row r="81740" spans="1:1" x14ac:dyDescent="0.25">
      <c r="A81740" s="4"/>
    </row>
    <row r="81741" spans="1:1" x14ac:dyDescent="0.25">
      <c r="A81741" s="4"/>
    </row>
    <row r="81742" spans="1:1" x14ac:dyDescent="0.25">
      <c r="A81742" s="4"/>
    </row>
    <row r="81743" spans="1:1" x14ac:dyDescent="0.25">
      <c r="A81743" s="4"/>
    </row>
    <row r="81744" spans="1:1" x14ac:dyDescent="0.25">
      <c r="A81744" s="4"/>
    </row>
    <row r="81745" spans="1:1" x14ac:dyDescent="0.25">
      <c r="A81745" s="4"/>
    </row>
    <row r="81746" spans="1:1" x14ac:dyDescent="0.25">
      <c r="A81746" s="4"/>
    </row>
    <row r="81747" spans="1:1" x14ac:dyDescent="0.25">
      <c r="A81747" s="4"/>
    </row>
    <row r="81748" spans="1:1" x14ac:dyDescent="0.25">
      <c r="A81748" s="4"/>
    </row>
    <row r="81749" spans="1:1" x14ac:dyDescent="0.25">
      <c r="A81749" s="4"/>
    </row>
    <row r="81750" spans="1:1" x14ac:dyDescent="0.25">
      <c r="A81750" s="4"/>
    </row>
    <row r="81751" spans="1:1" x14ac:dyDescent="0.25">
      <c r="A81751" s="4"/>
    </row>
    <row r="81752" spans="1:1" x14ac:dyDescent="0.25">
      <c r="A81752" s="4"/>
    </row>
    <row r="81753" spans="1:1" x14ac:dyDescent="0.25">
      <c r="A81753" s="4"/>
    </row>
    <row r="81754" spans="1:1" x14ac:dyDescent="0.25">
      <c r="A81754" s="4"/>
    </row>
    <row r="81755" spans="1:1" x14ac:dyDescent="0.25">
      <c r="A81755" s="4"/>
    </row>
    <row r="81756" spans="1:1" x14ac:dyDescent="0.25">
      <c r="A81756" s="4"/>
    </row>
    <row r="81757" spans="1:1" x14ac:dyDescent="0.25">
      <c r="A81757" s="4"/>
    </row>
    <row r="81758" spans="1:1" x14ac:dyDescent="0.25">
      <c r="A81758" s="4"/>
    </row>
    <row r="81759" spans="1:1" x14ac:dyDescent="0.25">
      <c r="A81759" s="4"/>
    </row>
    <row r="81760" spans="1:1" x14ac:dyDescent="0.25">
      <c r="A81760" s="4"/>
    </row>
    <row r="81761" spans="1:1" x14ac:dyDescent="0.25">
      <c r="A81761" s="4"/>
    </row>
    <row r="81762" spans="1:1" x14ac:dyDescent="0.25">
      <c r="A81762" s="4"/>
    </row>
    <row r="81763" spans="1:1" x14ac:dyDescent="0.25">
      <c r="A81763" s="4"/>
    </row>
    <row r="81764" spans="1:1" x14ac:dyDescent="0.25">
      <c r="A81764" s="4"/>
    </row>
    <row r="81765" spans="1:1" x14ac:dyDescent="0.25">
      <c r="A81765" s="4"/>
    </row>
    <row r="81766" spans="1:1" x14ac:dyDescent="0.25">
      <c r="A81766" s="4"/>
    </row>
    <row r="81767" spans="1:1" x14ac:dyDescent="0.25">
      <c r="A81767" s="4"/>
    </row>
    <row r="81768" spans="1:1" x14ac:dyDescent="0.25">
      <c r="A81768" s="4"/>
    </row>
    <row r="81769" spans="1:1" x14ac:dyDescent="0.25">
      <c r="A81769" s="4"/>
    </row>
    <row r="81770" spans="1:1" x14ac:dyDescent="0.25">
      <c r="A81770" s="4"/>
    </row>
    <row r="81771" spans="1:1" x14ac:dyDescent="0.25">
      <c r="A81771" s="4"/>
    </row>
    <row r="81772" spans="1:1" x14ac:dyDescent="0.25">
      <c r="A81772" s="4"/>
    </row>
    <row r="81773" spans="1:1" x14ac:dyDescent="0.25">
      <c r="A81773" s="4"/>
    </row>
    <row r="81774" spans="1:1" x14ac:dyDescent="0.25">
      <c r="A81774" s="4"/>
    </row>
    <row r="81775" spans="1:1" x14ac:dyDescent="0.25">
      <c r="A81775" s="4"/>
    </row>
    <row r="81776" spans="1:1" x14ac:dyDescent="0.25">
      <c r="A81776" s="4"/>
    </row>
    <row r="81777" spans="1:1" x14ac:dyDescent="0.25">
      <c r="A81777" s="4"/>
    </row>
    <row r="81778" spans="1:1" x14ac:dyDescent="0.25">
      <c r="A81778" s="4"/>
    </row>
    <row r="81779" spans="1:1" x14ac:dyDescent="0.25">
      <c r="A81779" s="4"/>
    </row>
    <row r="81780" spans="1:1" x14ac:dyDescent="0.25">
      <c r="A81780" s="4"/>
    </row>
    <row r="81781" spans="1:1" x14ac:dyDescent="0.25">
      <c r="A81781" s="4"/>
    </row>
    <row r="81782" spans="1:1" x14ac:dyDescent="0.25">
      <c r="A81782" s="4"/>
    </row>
    <row r="81783" spans="1:1" x14ac:dyDescent="0.25">
      <c r="A81783" s="4"/>
    </row>
    <row r="81784" spans="1:1" x14ac:dyDescent="0.25">
      <c r="A81784" s="4"/>
    </row>
    <row r="81785" spans="1:1" x14ac:dyDescent="0.25">
      <c r="A81785" s="4"/>
    </row>
    <row r="81786" spans="1:1" x14ac:dyDescent="0.25">
      <c r="A81786" s="4"/>
    </row>
    <row r="81787" spans="1:1" x14ac:dyDescent="0.25">
      <c r="A81787" s="4"/>
    </row>
    <row r="81788" spans="1:1" x14ac:dyDescent="0.25">
      <c r="A81788" s="4"/>
    </row>
    <row r="81789" spans="1:1" x14ac:dyDescent="0.25">
      <c r="A81789" s="4"/>
    </row>
    <row r="81790" spans="1:1" x14ac:dyDescent="0.25">
      <c r="A81790" s="4"/>
    </row>
    <row r="81791" spans="1:1" x14ac:dyDescent="0.25">
      <c r="A81791" s="4"/>
    </row>
    <row r="81792" spans="1:1" x14ac:dyDescent="0.25">
      <c r="A81792" s="4"/>
    </row>
    <row r="81793" spans="1:1" x14ac:dyDescent="0.25">
      <c r="A81793" s="4"/>
    </row>
    <row r="81794" spans="1:1" x14ac:dyDescent="0.25">
      <c r="A81794" s="4"/>
    </row>
    <row r="81795" spans="1:1" x14ac:dyDescent="0.25">
      <c r="A81795" s="4"/>
    </row>
    <row r="81796" spans="1:1" x14ac:dyDescent="0.25">
      <c r="A81796" s="4"/>
    </row>
    <row r="81797" spans="1:1" x14ac:dyDescent="0.25">
      <c r="A81797" s="4"/>
    </row>
    <row r="81798" spans="1:1" x14ac:dyDescent="0.25">
      <c r="A81798" s="4"/>
    </row>
    <row r="81799" spans="1:1" x14ac:dyDescent="0.25">
      <c r="A81799" s="4"/>
    </row>
    <row r="81800" spans="1:1" x14ac:dyDescent="0.25">
      <c r="A81800" s="4"/>
    </row>
    <row r="81801" spans="1:1" x14ac:dyDescent="0.25">
      <c r="A81801" s="4"/>
    </row>
    <row r="81802" spans="1:1" x14ac:dyDescent="0.25">
      <c r="A81802" s="4"/>
    </row>
    <row r="81803" spans="1:1" x14ac:dyDescent="0.25">
      <c r="A81803" s="4"/>
    </row>
    <row r="81804" spans="1:1" x14ac:dyDescent="0.25">
      <c r="A81804" s="4"/>
    </row>
    <row r="81805" spans="1:1" x14ac:dyDescent="0.25">
      <c r="A81805" s="4"/>
    </row>
    <row r="81806" spans="1:1" x14ac:dyDescent="0.25">
      <c r="A81806" s="4"/>
    </row>
    <row r="81807" spans="1:1" x14ac:dyDescent="0.25">
      <c r="A81807" s="4"/>
    </row>
    <row r="81808" spans="1:1" x14ac:dyDescent="0.25">
      <c r="A81808" s="4"/>
    </row>
    <row r="81809" spans="1:1" x14ac:dyDescent="0.25">
      <c r="A81809" s="4"/>
    </row>
    <row r="81810" spans="1:1" x14ac:dyDescent="0.25">
      <c r="A81810" s="4"/>
    </row>
    <row r="81811" spans="1:1" x14ac:dyDescent="0.25">
      <c r="A81811" s="4"/>
    </row>
    <row r="81812" spans="1:1" x14ac:dyDescent="0.25">
      <c r="A81812" s="4"/>
    </row>
    <row r="81813" spans="1:1" x14ac:dyDescent="0.25">
      <c r="A81813" s="4"/>
    </row>
    <row r="81814" spans="1:1" x14ac:dyDescent="0.25">
      <c r="A81814" s="4"/>
    </row>
    <row r="81815" spans="1:1" x14ac:dyDescent="0.25">
      <c r="A81815" s="4"/>
    </row>
    <row r="81816" spans="1:1" x14ac:dyDescent="0.25">
      <c r="A81816" s="4"/>
    </row>
    <row r="81817" spans="1:1" x14ac:dyDescent="0.25">
      <c r="A81817" s="4"/>
    </row>
    <row r="81818" spans="1:1" x14ac:dyDescent="0.25">
      <c r="A81818" s="4"/>
    </row>
    <row r="81819" spans="1:1" x14ac:dyDescent="0.25">
      <c r="A81819" s="4"/>
    </row>
    <row r="81820" spans="1:1" x14ac:dyDescent="0.25">
      <c r="A81820" s="4"/>
    </row>
    <row r="81821" spans="1:1" x14ac:dyDescent="0.25">
      <c r="A81821" s="4"/>
    </row>
    <row r="81822" spans="1:1" x14ac:dyDescent="0.25">
      <c r="A81822" s="4"/>
    </row>
    <row r="81823" spans="1:1" x14ac:dyDescent="0.25">
      <c r="A81823" s="4"/>
    </row>
    <row r="81824" spans="1:1" x14ac:dyDescent="0.25">
      <c r="A81824" s="4"/>
    </row>
    <row r="81825" spans="1:1" x14ac:dyDescent="0.25">
      <c r="A81825" s="4"/>
    </row>
    <row r="81826" spans="1:1" x14ac:dyDescent="0.25">
      <c r="A81826" s="4"/>
    </row>
    <row r="81827" spans="1:1" x14ac:dyDescent="0.25">
      <c r="A81827" s="4"/>
    </row>
    <row r="81828" spans="1:1" x14ac:dyDescent="0.25">
      <c r="A81828" s="4"/>
    </row>
    <row r="81829" spans="1:1" x14ac:dyDescent="0.25">
      <c r="A81829" s="4"/>
    </row>
    <row r="81830" spans="1:1" x14ac:dyDescent="0.25">
      <c r="A81830" s="4"/>
    </row>
    <row r="81831" spans="1:1" x14ac:dyDescent="0.25">
      <c r="A81831" s="4"/>
    </row>
    <row r="81832" spans="1:1" x14ac:dyDescent="0.25">
      <c r="A81832" s="4"/>
    </row>
    <row r="81833" spans="1:1" x14ac:dyDescent="0.25">
      <c r="A81833" s="4"/>
    </row>
    <row r="81834" spans="1:1" x14ac:dyDescent="0.25">
      <c r="A81834" s="4"/>
    </row>
    <row r="81835" spans="1:1" x14ac:dyDescent="0.25">
      <c r="A81835" s="4"/>
    </row>
    <row r="81836" spans="1:1" x14ac:dyDescent="0.25">
      <c r="A81836" s="4"/>
    </row>
    <row r="81837" spans="1:1" x14ac:dyDescent="0.25">
      <c r="A81837" s="4"/>
    </row>
    <row r="81838" spans="1:1" x14ac:dyDescent="0.25">
      <c r="A81838" s="4"/>
    </row>
    <row r="81839" spans="1:1" x14ac:dyDescent="0.25">
      <c r="A81839" s="4"/>
    </row>
    <row r="81840" spans="1:1" x14ac:dyDescent="0.25">
      <c r="A81840" s="4"/>
    </row>
    <row r="81841" spans="1:1" x14ac:dyDescent="0.25">
      <c r="A81841" s="4"/>
    </row>
    <row r="81842" spans="1:1" x14ac:dyDescent="0.25">
      <c r="A81842" s="4"/>
    </row>
    <row r="81843" spans="1:1" x14ac:dyDescent="0.25">
      <c r="A81843" s="4"/>
    </row>
    <row r="81844" spans="1:1" x14ac:dyDescent="0.25">
      <c r="A81844" s="4"/>
    </row>
    <row r="81845" spans="1:1" x14ac:dyDescent="0.25">
      <c r="A81845" s="4"/>
    </row>
    <row r="81846" spans="1:1" x14ac:dyDescent="0.25">
      <c r="A81846" s="4"/>
    </row>
    <row r="81847" spans="1:1" x14ac:dyDescent="0.25">
      <c r="A81847" s="4"/>
    </row>
    <row r="81848" spans="1:1" x14ac:dyDescent="0.25">
      <c r="A81848" s="4"/>
    </row>
    <row r="81849" spans="1:1" x14ac:dyDescent="0.25">
      <c r="A81849" s="4"/>
    </row>
    <row r="81850" spans="1:1" x14ac:dyDescent="0.25">
      <c r="A81850" s="4"/>
    </row>
    <row r="81851" spans="1:1" x14ac:dyDescent="0.25">
      <c r="A81851" s="4"/>
    </row>
    <row r="81852" spans="1:1" x14ac:dyDescent="0.25">
      <c r="A81852" s="4"/>
    </row>
    <row r="81853" spans="1:1" x14ac:dyDescent="0.25">
      <c r="A81853" s="4"/>
    </row>
    <row r="81854" spans="1:1" x14ac:dyDescent="0.25">
      <c r="A81854" s="4"/>
    </row>
    <row r="81855" spans="1:1" x14ac:dyDescent="0.25">
      <c r="A81855" s="4"/>
    </row>
    <row r="81856" spans="1:1" x14ac:dyDescent="0.25">
      <c r="A81856" s="4"/>
    </row>
    <row r="81857" spans="1:1" x14ac:dyDescent="0.25">
      <c r="A81857" s="4"/>
    </row>
    <row r="81858" spans="1:1" x14ac:dyDescent="0.25">
      <c r="A81858" s="4"/>
    </row>
    <row r="81859" spans="1:1" x14ac:dyDescent="0.25">
      <c r="A81859" s="4"/>
    </row>
    <row r="81860" spans="1:1" x14ac:dyDescent="0.25">
      <c r="A81860" s="4"/>
    </row>
    <row r="81861" spans="1:1" x14ac:dyDescent="0.25">
      <c r="A81861" s="4"/>
    </row>
    <row r="81862" spans="1:1" x14ac:dyDescent="0.25">
      <c r="A81862" s="4"/>
    </row>
    <row r="81863" spans="1:1" x14ac:dyDescent="0.25">
      <c r="A81863" s="4"/>
    </row>
    <row r="81864" spans="1:1" x14ac:dyDescent="0.25">
      <c r="A81864" s="4"/>
    </row>
    <row r="81865" spans="1:1" x14ac:dyDescent="0.25">
      <c r="A81865" s="4"/>
    </row>
    <row r="81866" spans="1:1" x14ac:dyDescent="0.25">
      <c r="A81866" s="4"/>
    </row>
    <row r="81867" spans="1:1" x14ac:dyDescent="0.25">
      <c r="A81867" s="4"/>
    </row>
    <row r="81868" spans="1:1" x14ac:dyDescent="0.25">
      <c r="A81868" s="4"/>
    </row>
    <row r="81869" spans="1:1" x14ac:dyDescent="0.25">
      <c r="A81869" s="4"/>
    </row>
    <row r="81870" spans="1:1" x14ac:dyDescent="0.25">
      <c r="A81870" s="4"/>
    </row>
    <row r="81871" spans="1:1" x14ac:dyDescent="0.25">
      <c r="A81871" s="4"/>
    </row>
    <row r="81872" spans="1:1" x14ac:dyDescent="0.25">
      <c r="A81872" s="4"/>
    </row>
    <row r="81873" spans="1:1" x14ac:dyDescent="0.25">
      <c r="A81873" s="4"/>
    </row>
    <row r="81874" spans="1:1" x14ac:dyDescent="0.25">
      <c r="A81874" s="4"/>
    </row>
    <row r="81875" spans="1:1" x14ac:dyDescent="0.25">
      <c r="A81875" s="4"/>
    </row>
    <row r="81876" spans="1:1" x14ac:dyDescent="0.25">
      <c r="A81876" s="4"/>
    </row>
    <row r="81877" spans="1:1" x14ac:dyDescent="0.25">
      <c r="A81877" s="4"/>
    </row>
    <row r="81878" spans="1:1" x14ac:dyDescent="0.25">
      <c r="A81878" s="4"/>
    </row>
    <row r="81879" spans="1:1" x14ac:dyDescent="0.25">
      <c r="A81879" s="4"/>
    </row>
    <row r="81880" spans="1:1" x14ac:dyDescent="0.25">
      <c r="A81880" s="4"/>
    </row>
    <row r="81881" spans="1:1" x14ac:dyDescent="0.25">
      <c r="A81881" s="4"/>
    </row>
    <row r="81882" spans="1:1" x14ac:dyDescent="0.25">
      <c r="A81882" s="4"/>
    </row>
    <row r="81883" spans="1:1" x14ac:dyDescent="0.25">
      <c r="A81883" s="4"/>
    </row>
    <row r="81884" spans="1:1" x14ac:dyDescent="0.25">
      <c r="A81884" s="4"/>
    </row>
    <row r="81885" spans="1:1" x14ac:dyDescent="0.25">
      <c r="A81885" s="4"/>
    </row>
    <row r="81886" spans="1:1" x14ac:dyDescent="0.25">
      <c r="A81886" s="4"/>
    </row>
    <row r="81887" spans="1:1" x14ac:dyDescent="0.25">
      <c r="A81887" s="4"/>
    </row>
    <row r="81888" spans="1:1" x14ac:dyDescent="0.25">
      <c r="A81888" s="4"/>
    </row>
    <row r="81889" spans="1:1" x14ac:dyDescent="0.25">
      <c r="A81889" s="4"/>
    </row>
    <row r="81890" spans="1:1" x14ac:dyDescent="0.25">
      <c r="A81890" s="4"/>
    </row>
    <row r="81891" spans="1:1" x14ac:dyDescent="0.25">
      <c r="A81891" s="4"/>
    </row>
    <row r="81892" spans="1:1" x14ac:dyDescent="0.25">
      <c r="A81892" s="4"/>
    </row>
    <row r="81893" spans="1:1" x14ac:dyDescent="0.25">
      <c r="A81893" s="4"/>
    </row>
    <row r="81894" spans="1:1" x14ac:dyDescent="0.25">
      <c r="A81894" s="4"/>
    </row>
    <row r="81895" spans="1:1" x14ac:dyDescent="0.25">
      <c r="A81895" s="4"/>
    </row>
    <row r="81896" spans="1:1" x14ac:dyDescent="0.25">
      <c r="A81896" s="4"/>
    </row>
    <row r="81897" spans="1:1" x14ac:dyDescent="0.25">
      <c r="A81897" s="4"/>
    </row>
    <row r="81898" spans="1:1" x14ac:dyDescent="0.25">
      <c r="A81898" s="4"/>
    </row>
    <row r="81899" spans="1:1" x14ac:dyDescent="0.25">
      <c r="A81899" s="4"/>
    </row>
    <row r="81900" spans="1:1" x14ac:dyDescent="0.25">
      <c r="A81900" s="4"/>
    </row>
    <row r="81901" spans="1:1" x14ac:dyDescent="0.25">
      <c r="A81901" s="4"/>
    </row>
    <row r="81902" spans="1:1" x14ac:dyDescent="0.25">
      <c r="A81902" s="4"/>
    </row>
    <row r="81903" spans="1:1" x14ac:dyDescent="0.25">
      <c r="A81903" s="4"/>
    </row>
    <row r="81904" spans="1:1" x14ac:dyDescent="0.25">
      <c r="A81904" s="4"/>
    </row>
    <row r="81905" spans="1:1" x14ac:dyDescent="0.25">
      <c r="A81905" s="4"/>
    </row>
    <row r="81906" spans="1:1" x14ac:dyDescent="0.25">
      <c r="A81906" s="4"/>
    </row>
    <row r="81907" spans="1:1" x14ac:dyDescent="0.25">
      <c r="A81907" s="4"/>
    </row>
    <row r="81908" spans="1:1" x14ac:dyDescent="0.25">
      <c r="A81908" s="4"/>
    </row>
    <row r="81909" spans="1:1" x14ac:dyDescent="0.25">
      <c r="A81909" s="4"/>
    </row>
    <row r="81910" spans="1:1" x14ac:dyDescent="0.25">
      <c r="A81910" s="4"/>
    </row>
    <row r="81911" spans="1:1" x14ac:dyDescent="0.25">
      <c r="A81911" s="4"/>
    </row>
    <row r="81912" spans="1:1" x14ac:dyDescent="0.25">
      <c r="A81912" s="4"/>
    </row>
    <row r="81913" spans="1:1" x14ac:dyDescent="0.25">
      <c r="A81913" s="4"/>
    </row>
    <row r="81914" spans="1:1" x14ac:dyDescent="0.25">
      <c r="A81914" s="4"/>
    </row>
    <row r="81915" spans="1:1" x14ac:dyDescent="0.25">
      <c r="A81915" s="4"/>
    </row>
    <row r="81916" spans="1:1" x14ac:dyDescent="0.25">
      <c r="A81916" s="4"/>
    </row>
    <row r="81917" spans="1:1" x14ac:dyDescent="0.25">
      <c r="A81917" s="4"/>
    </row>
    <row r="81918" spans="1:1" x14ac:dyDescent="0.25">
      <c r="A81918" s="4"/>
    </row>
    <row r="81919" spans="1:1" x14ac:dyDescent="0.25">
      <c r="A81919" s="4"/>
    </row>
    <row r="81920" spans="1:1" x14ac:dyDescent="0.25">
      <c r="A81920" s="4"/>
    </row>
    <row r="81921" spans="1:1" x14ac:dyDescent="0.25">
      <c r="A81921" s="4"/>
    </row>
    <row r="81922" spans="1:1" x14ac:dyDescent="0.25">
      <c r="A81922" s="4"/>
    </row>
    <row r="81923" spans="1:1" x14ac:dyDescent="0.25">
      <c r="A81923" s="4"/>
    </row>
    <row r="81924" spans="1:1" x14ac:dyDescent="0.25">
      <c r="A81924" s="4"/>
    </row>
    <row r="81925" spans="1:1" x14ac:dyDescent="0.25">
      <c r="A81925" s="4"/>
    </row>
    <row r="81926" spans="1:1" x14ac:dyDescent="0.25">
      <c r="A81926" s="4"/>
    </row>
    <row r="81927" spans="1:1" x14ac:dyDescent="0.25">
      <c r="A81927" s="4"/>
    </row>
    <row r="81928" spans="1:1" x14ac:dyDescent="0.25">
      <c r="A81928" s="4"/>
    </row>
    <row r="81929" spans="1:1" x14ac:dyDescent="0.25">
      <c r="A81929" s="4"/>
    </row>
    <row r="81930" spans="1:1" x14ac:dyDescent="0.25">
      <c r="A81930" s="4"/>
    </row>
    <row r="81931" spans="1:1" x14ac:dyDescent="0.25">
      <c r="A81931" s="4"/>
    </row>
    <row r="81932" spans="1:1" x14ac:dyDescent="0.25">
      <c r="A81932" s="4"/>
    </row>
    <row r="81933" spans="1:1" x14ac:dyDescent="0.25">
      <c r="A81933" s="4"/>
    </row>
    <row r="81934" spans="1:1" x14ac:dyDescent="0.25">
      <c r="A81934" s="4"/>
    </row>
    <row r="81935" spans="1:1" x14ac:dyDescent="0.25">
      <c r="A81935" s="4"/>
    </row>
    <row r="81936" spans="1:1" x14ac:dyDescent="0.25">
      <c r="A81936" s="4"/>
    </row>
    <row r="81937" spans="1:1" x14ac:dyDescent="0.25">
      <c r="A81937" s="4"/>
    </row>
    <row r="81938" spans="1:1" x14ac:dyDescent="0.25">
      <c r="A81938" s="4"/>
    </row>
    <row r="81939" spans="1:1" x14ac:dyDescent="0.25">
      <c r="A81939" s="4"/>
    </row>
    <row r="81940" spans="1:1" x14ac:dyDescent="0.25">
      <c r="A81940" s="4"/>
    </row>
    <row r="81941" spans="1:1" x14ac:dyDescent="0.25">
      <c r="A81941" s="4"/>
    </row>
    <row r="81942" spans="1:1" x14ac:dyDescent="0.25">
      <c r="A81942" s="4"/>
    </row>
    <row r="81943" spans="1:1" x14ac:dyDescent="0.25">
      <c r="A81943" s="4"/>
    </row>
    <row r="81944" spans="1:1" x14ac:dyDescent="0.25">
      <c r="A81944" s="4"/>
    </row>
    <row r="81945" spans="1:1" x14ac:dyDescent="0.25">
      <c r="A81945" s="4"/>
    </row>
    <row r="81946" spans="1:1" x14ac:dyDescent="0.25">
      <c r="A81946" s="4"/>
    </row>
    <row r="81947" spans="1:1" x14ac:dyDescent="0.25">
      <c r="A81947" s="4"/>
    </row>
    <row r="81948" spans="1:1" x14ac:dyDescent="0.25">
      <c r="A81948" s="4"/>
    </row>
    <row r="81949" spans="1:1" x14ac:dyDescent="0.25">
      <c r="A81949" s="4"/>
    </row>
    <row r="81950" spans="1:1" x14ac:dyDescent="0.25">
      <c r="A81950" s="4"/>
    </row>
    <row r="81951" spans="1:1" x14ac:dyDescent="0.25">
      <c r="A81951" s="4"/>
    </row>
    <row r="81952" spans="1:1" x14ac:dyDescent="0.25">
      <c r="A81952" s="4"/>
    </row>
    <row r="81953" spans="1:1" x14ac:dyDescent="0.25">
      <c r="A81953" s="4"/>
    </row>
    <row r="81954" spans="1:1" x14ac:dyDescent="0.25">
      <c r="A81954" s="4"/>
    </row>
    <row r="81955" spans="1:1" x14ac:dyDescent="0.25">
      <c r="A81955" s="4"/>
    </row>
    <row r="81956" spans="1:1" x14ac:dyDescent="0.25">
      <c r="A81956" s="4"/>
    </row>
    <row r="81957" spans="1:1" x14ac:dyDescent="0.25">
      <c r="A81957" s="4"/>
    </row>
    <row r="81958" spans="1:1" x14ac:dyDescent="0.25">
      <c r="A81958" s="4"/>
    </row>
    <row r="81959" spans="1:1" x14ac:dyDescent="0.25">
      <c r="A81959" s="4"/>
    </row>
    <row r="81960" spans="1:1" x14ac:dyDescent="0.25">
      <c r="A81960" s="4"/>
    </row>
    <row r="81961" spans="1:1" x14ac:dyDescent="0.25">
      <c r="A81961" s="4"/>
    </row>
    <row r="81962" spans="1:1" x14ac:dyDescent="0.25">
      <c r="A81962" s="4"/>
    </row>
    <row r="81963" spans="1:1" x14ac:dyDescent="0.25">
      <c r="A81963" s="4"/>
    </row>
    <row r="81964" spans="1:1" x14ac:dyDescent="0.25">
      <c r="A81964" s="4"/>
    </row>
    <row r="81965" spans="1:1" x14ac:dyDescent="0.25">
      <c r="A81965" s="4"/>
    </row>
    <row r="81966" spans="1:1" x14ac:dyDescent="0.25">
      <c r="A81966" s="4"/>
    </row>
    <row r="81967" spans="1:1" x14ac:dyDescent="0.25">
      <c r="A81967" s="4"/>
    </row>
    <row r="81968" spans="1:1" x14ac:dyDescent="0.25">
      <c r="A81968" s="4"/>
    </row>
    <row r="81969" spans="1:1" x14ac:dyDescent="0.25">
      <c r="A81969" s="4"/>
    </row>
    <row r="81970" spans="1:1" x14ac:dyDescent="0.25">
      <c r="A81970" s="4"/>
    </row>
    <row r="81971" spans="1:1" x14ac:dyDescent="0.25">
      <c r="A81971" s="4"/>
    </row>
    <row r="81972" spans="1:1" x14ac:dyDescent="0.25">
      <c r="A81972" s="4"/>
    </row>
    <row r="81973" spans="1:1" x14ac:dyDescent="0.25">
      <c r="A81973" s="4"/>
    </row>
    <row r="81974" spans="1:1" x14ac:dyDescent="0.25">
      <c r="A81974" s="4"/>
    </row>
    <row r="81975" spans="1:1" x14ac:dyDescent="0.25">
      <c r="A81975" s="4"/>
    </row>
    <row r="81976" spans="1:1" x14ac:dyDescent="0.25">
      <c r="A81976" s="4"/>
    </row>
    <row r="81977" spans="1:1" x14ac:dyDescent="0.25">
      <c r="A81977" s="4"/>
    </row>
    <row r="81978" spans="1:1" x14ac:dyDescent="0.25">
      <c r="A81978" s="4"/>
    </row>
    <row r="81979" spans="1:1" x14ac:dyDescent="0.25">
      <c r="A81979" s="4"/>
    </row>
    <row r="81980" spans="1:1" x14ac:dyDescent="0.25">
      <c r="A81980" s="4"/>
    </row>
    <row r="81981" spans="1:1" x14ac:dyDescent="0.25">
      <c r="A81981" s="4"/>
    </row>
    <row r="81982" spans="1:1" x14ac:dyDescent="0.25">
      <c r="A81982" s="4"/>
    </row>
    <row r="81983" spans="1:1" x14ac:dyDescent="0.25">
      <c r="A81983" s="4"/>
    </row>
    <row r="81984" spans="1:1" x14ac:dyDescent="0.25">
      <c r="A81984" s="4"/>
    </row>
    <row r="81985" spans="1:1" x14ac:dyDescent="0.25">
      <c r="A81985" s="4"/>
    </row>
    <row r="81986" spans="1:1" x14ac:dyDescent="0.25">
      <c r="A81986" s="4"/>
    </row>
    <row r="81987" spans="1:1" x14ac:dyDescent="0.25">
      <c r="A81987" s="4"/>
    </row>
    <row r="81988" spans="1:1" x14ac:dyDescent="0.25">
      <c r="A81988" s="4"/>
    </row>
    <row r="81989" spans="1:1" x14ac:dyDescent="0.25">
      <c r="A81989" s="4"/>
    </row>
    <row r="81990" spans="1:1" x14ac:dyDescent="0.25">
      <c r="A81990" s="4"/>
    </row>
    <row r="81991" spans="1:1" x14ac:dyDescent="0.25">
      <c r="A81991" s="4"/>
    </row>
    <row r="81992" spans="1:1" x14ac:dyDescent="0.25">
      <c r="A81992" s="4"/>
    </row>
    <row r="81993" spans="1:1" x14ac:dyDescent="0.25">
      <c r="A81993" s="4"/>
    </row>
    <row r="81994" spans="1:1" x14ac:dyDescent="0.25">
      <c r="A81994" s="4"/>
    </row>
    <row r="81995" spans="1:1" x14ac:dyDescent="0.25">
      <c r="A81995" s="4"/>
    </row>
    <row r="81996" spans="1:1" x14ac:dyDescent="0.25">
      <c r="A81996" s="4"/>
    </row>
    <row r="81997" spans="1:1" x14ac:dyDescent="0.25">
      <c r="A81997" s="4"/>
    </row>
    <row r="81998" spans="1:1" x14ac:dyDescent="0.25">
      <c r="A81998" s="4"/>
    </row>
    <row r="81999" spans="1:1" x14ac:dyDescent="0.25">
      <c r="A81999" s="4"/>
    </row>
    <row r="82000" spans="1:1" x14ac:dyDescent="0.25">
      <c r="A82000" s="4"/>
    </row>
    <row r="82001" spans="1:1" x14ac:dyDescent="0.25">
      <c r="A82001" s="4"/>
    </row>
    <row r="82002" spans="1:1" x14ac:dyDescent="0.25">
      <c r="A82002" s="4"/>
    </row>
    <row r="82003" spans="1:1" x14ac:dyDescent="0.25">
      <c r="A82003" s="4"/>
    </row>
    <row r="82004" spans="1:1" x14ac:dyDescent="0.25">
      <c r="A82004" s="4"/>
    </row>
    <row r="82005" spans="1:1" x14ac:dyDescent="0.25">
      <c r="A82005" s="4"/>
    </row>
    <row r="82006" spans="1:1" x14ac:dyDescent="0.25">
      <c r="A82006" s="4"/>
    </row>
    <row r="82007" spans="1:1" x14ac:dyDescent="0.25">
      <c r="A82007" s="4"/>
    </row>
    <row r="82008" spans="1:1" x14ac:dyDescent="0.25">
      <c r="A82008" s="4"/>
    </row>
    <row r="82009" spans="1:1" x14ac:dyDescent="0.25">
      <c r="A82009" s="4"/>
    </row>
    <row r="82010" spans="1:1" x14ac:dyDescent="0.25">
      <c r="A82010" s="4"/>
    </row>
    <row r="82011" spans="1:1" x14ac:dyDescent="0.25">
      <c r="A82011" s="4"/>
    </row>
    <row r="82012" spans="1:1" x14ac:dyDescent="0.25">
      <c r="A82012" s="4"/>
    </row>
    <row r="82013" spans="1:1" x14ac:dyDescent="0.25">
      <c r="A82013" s="4"/>
    </row>
    <row r="82014" spans="1:1" x14ac:dyDescent="0.25">
      <c r="A82014" s="4"/>
    </row>
    <row r="82015" spans="1:1" x14ac:dyDescent="0.25">
      <c r="A82015" s="4"/>
    </row>
    <row r="82016" spans="1:1" x14ac:dyDescent="0.25">
      <c r="A82016" s="4"/>
    </row>
    <row r="82017" spans="1:1" x14ac:dyDescent="0.25">
      <c r="A82017" s="4"/>
    </row>
    <row r="82018" spans="1:1" x14ac:dyDescent="0.25">
      <c r="A82018" s="4"/>
    </row>
    <row r="82019" spans="1:1" x14ac:dyDescent="0.25">
      <c r="A82019" s="4"/>
    </row>
    <row r="82020" spans="1:1" x14ac:dyDescent="0.25">
      <c r="A82020" s="4"/>
    </row>
    <row r="82021" spans="1:1" x14ac:dyDescent="0.25">
      <c r="A82021" s="4"/>
    </row>
    <row r="82022" spans="1:1" x14ac:dyDescent="0.25">
      <c r="A82022" s="4"/>
    </row>
    <row r="82023" spans="1:1" x14ac:dyDescent="0.25">
      <c r="A82023" s="4"/>
    </row>
    <row r="82024" spans="1:1" x14ac:dyDescent="0.25">
      <c r="A82024" s="4"/>
    </row>
    <row r="82025" spans="1:1" x14ac:dyDescent="0.25">
      <c r="A82025" s="4"/>
    </row>
    <row r="82026" spans="1:1" x14ac:dyDescent="0.25">
      <c r="A82026" s="4"/>
    </row>
    <row r="82027" spans="1:1" x14ac:dyDescent="0.25">
      <c r="A82027" s="4"/>
    </row>
    <row r="82028" spans="1:1" x14ac:dyDescent="0.25">
      <c r="A82028" s="4"/>
    </row>
    <row r="82029" spans="1:1" x14ac:dyDescent="0.25">
      <c r="A82029" s="4"/>
    </row>
    <row r="82030" spans="1:1" x14ac:dyDescent="0.25">
      <c r="A82030" s="4"/>
    </row>
    <row r="82031" spans="1:1" x14ac:dyDescent="0.25">
      <c r="A82031" s="4"/>
    </row>
    <row r="82032" spans="1:1" x14ac:dyDescent="0.25">
      <c r="A82032" s="4"/>
    </row>
    <row r="82033" spans="1:1" x14ac:dyDescent="0.25">
      <c r="A82033" s="4"/>
    </row>
    <row r="82034" spans="1:1" x14ac:dyDescent="0.25">
      <c r="A82034" s="4"/>
    </row>
    <row r="82035" spans="1:1" x14ac:dyDescent="0.25">
      <c r="A82035" s="4"/>
    </row>
    <row r="82036" spans="1:1" x14ac:dyDescent="0.25">
      <c r="A82036" s="4"/>
    </row>
    <row r="82037" spans="1:1" x14ac:dyDescent="0.25">
      <c r="A82037" s="4"/>
    </row>
    <row r="82038" spans="1:1" x14ac:dyDescent="0.25">
      <c r="A82038" s="4"/>
    </row>
    <row r="82039" spans="1:1" x14ac:dyDescent="0.25">
      <c r="A82039" s="4"/>
    </row>
    <row r="82040" spans="1:1" x14ac:dyDescent="0.25">
      <c r="A82040" s="4"/>
    </row>
    <row r="82041" spans="1:1" x14ac:dyDescent="0.25">
      <c r="A82041" s="4"/>
    </row>
    <row r="82042" spans="1:1" x14ac:dyDescent="0.25">
      <c r="A82042" s="4"/>
    </row>
    <row r="82043" spans="1:1" x14ac:dyDescent="0.25">
      <c r="A82043" s="4"/>
    </row>
    <row r="82044" spans="1:1" x14ac:dyDescent="0.25">
      <c r="A82044" s="4"/>
    </row>
    <row r="82045" spans="1:1" x14ac:dyDescent="0.25">
      <c r="A82045" s="4"/>
    </row>
    <row r="82046" spans="1:1" x14ac:dyDescent="0.25">
      <c r="A82046" s="4"/>
    </row>
    <row r="82047" spans="1:1" x14ac:dyDescent="0.25">
      <c r="A82047" s="4"/>
    </row>
    <row r="82048" spans="1:1" x14ac:dyDescent="0.25">
      <c r="A82048" s="4"/>
    </row>
    <row r="82049" spans="1:1" x14ac:dyDescent="0.25">
      <c r="A82049" s="4"/>
    </row>
    <row r="82050" spans="1:1" x14ac:dyDescent="0.25">
      <c r="A82050" s="4"/>
    </row>
    <row r="82051" spans="1:1" x14ac:dyDescent="0.25">
      <c r="A82051" s="4"/>
    </row>
    <row r="82052" spans="1:1" x14ac:dyDescent="0.25">
      <c r="A82052" s="4"/>
    </row>
    <row r="82053" spans="1:1" x14ac:dyDescent="0.25">
      <c r="A82053" s="4"/>
    </row>
    <row r="82054" spans="1:1" x14ac:dyDescent="0.25">
      <c r="A82054" s="4"/>
    </row>
    <row r="82055" spans="1:1" x14ac:dyDescent="0.25">
      <c r="A82055" s="4"/>
    </row>
    <row r="82056" spans="1:1" x14ac:dyDescent="0.25">
      <c r="A82056" s="4"/>
    </row>
    <row r="82057" spans="1:1" x14ac:dyDescent="0.25">
      <c r="A82057" s="4"/>
    </row>
    <row r="82058" spans="1:1" x14ac:dyDescent="0.25">
      <c r="A82058" s="4"/>
    </row>
    <row r="82059" spans="1:1" x14ac:dyDescent="0.25">
      <c r="A82059" s="4"/>
    </row>
    <row r="82060" spans="1:1" x14ac:dyDescent="0.25">
      <c r="A82060" s="4"/>
    </row>
    <row r="82061" spans="1:1" x14ac:dyDescent="0.25">
      <c r="A82061" s="4"/>
    </row>
    <row r="82062" spans="1:1" x14ac:dyDescent="0.25">
      <c r="A82062" s="4"/>
    </row>
    <row r="82063" spans="1:1" x14ac:dyDescent="0.25">
      <c r="A82063" s="4"/>
    </row>
    <row r="82064" spans="1:1" x14ac:dyDescent="0.25">
      <c r="A82064" s="4"/>
    </row>
    <row r="82065" spans="1:1" x14ac:dyDescent="0.25">
      <c r="A82065" s="4"/>
    </row>
    <row r="82066" spans="1:1" x14ac:dyDescent="0.25">
      <c r="A82066" s="4"/>
    </row>
    <row r="82067" spans="1:1" x14ac:dyDescent="0.25">
      <c r="A82067" s="4"/>
    </row>
    <row r="82068" spans="1:1" x14ac:dyDescent="0.25">
      <c r="A82068" s="4"/>
    </row>
    <row r="82069" spans="1:1" x14ac:dyDescent="0.25">
      <c r="A82069" s="4"/>
    </row>
    <row r="82070" spans="1:1" x14ac:dyDescent="0.25">
      <c r="A82070" s="4"/>
    </row>
    <row r="82071" spans="1:1" x14ac:dyDescent="0.25">
      <c r="A82071" s="4"/>
    </row>
    <row r="82072" spans="1:1" x14ac:dyDescent="0.25">
      <c r="A82072" s="4"/>
    </row>
    <row r="82073" spans="1:1" x14ac:dyDescent="0.25">
      <c r="A82073" s="4"/>
    </row>
    <row r="82074" spans="1:1" x14ac:dyDescent="0.25">
      <c r="A82074" s="4"/>
    </row>
    <row r="82075" spans="1:1" x14ac:dyDescent="0.25">
      <c r="A82075" s="4"/>
    </row>
    <row r="82076" spans="1:1" x14ac:dyDescent="0.25">
      <c r="A82076" s="4"/>
    </row>
    <row r="82077" spans="1:1" x14ac:dyDescent="0.25">
      <c r="A82077" s="4"/>
    </row>
    <row r="82078" spans="1:1" x14ac:dyDescent="0.25">
      <c r="A82078" s="4"/>
    </row>
    <row r="82079" spans="1:1" x14ac:dyDescent="0.25">
      <c r="A82079" s="4"/>
    </row>
    <row r="82080" spans="1:1" x14ac:dyDescent="0.25">
      <c r="A82080" s="4"/>
    </row>
    <row r="82081" spans="1:1" x14ac:dyDescent="0.25">
      <c r="A82081" s="4"/>
    </row>
    <row r="82082" spans="1:1" x14ac:dyDescent="0.25">
      <c r="A82082" s="4"/>
    </row>
    <row r="82083" spans="1:1" x14ac:dyDescent="0.25">
      <c r="A82083" s="4"/>
    </row>
    <row r="82084" spans="1:1" x14ac:dyDescent="0.25">
      <c r="A82084" s="4"/>
    </row>
    <row r="82085" spans="1:1" x14ac:dyDescent="0.25">
      <c r="A82085" s="4"/>
    </row>
    <row r="82086" spans="1:1" x14ac:dyDescent="0.25">
      <c r="A82086" s="4"/>
    </row>
    <row r="82087" spans="1:1" x14ac:dyDescent="0.25">
      <c r="A82087" s="4"/>
    </row>
    <row r="82088" spans="1:1" x14ac:dyDescent="0.25">
      <c r="A82088" s="4"/>
    </row>
    <row r="82089" spans="1:1" x14ac:dyDescent="0.25">
      <c r="A82089" s="4"/>
    </row>
    <row r="82090" spans="1:1" x14ac:dyDescent="0.25">
      <c r="A82090" s="4"/>
    </row>
    <row r="82091" spans="1:1" x14ac:dyDescent="0.25">
      <c r="A82091" s="4"/>
    </row>
    <row r="82092" spans="1:1" x14ac:dyDescent="0.25">
      <c r="A82092" s="4"/>
    </row>
    <row r="82093" spans="1:1" x14ac:dyDescent="0.25">
      <c r="A82093" s="4"/>
    </row>
    <row r="82094" spans="1:1" x14ac:dyDescent="0.25">
      <c r="A82094" s="4"/>
    </row>
    <row r="82095" spans="1:1" x14ac:dyDescent="0.25">
      <c r="A82095" s="4"/>
    </row>
    <row r="82096" spans="1:1" x14ac:dyDescent="0.25">
      <c r="A82096" s="4"/>
    </row>
    <row r="82097" spans="1:1" x14ac:dyDescent="0.25">
      <c r="A82097" s="4"/>
    </row>
    <row r="82098" spans="1:1" x14ac:dyDescent="0.25">
      <c r="A82098" s="4"/>
    </row>
    <row r="82099" spans="1:1" x14ac:dyDescent="0.25">
      <c r="A82099" s="4"/>
    </row>
    <row r="82100" spans="1:1" x14ac:dyDescent="0.25">
      <c r="A82100" s="4"/>
    </row>
    <row r="82101" spans="1:1" x14ac:dyDescent="0.25">
      <c r="A82101" s="4"/>
    </row>
    <row r="82102" spans="1:1" x14ac:dyDescent="0.25">
      <c r="A82102" s="4"/>
    </row>
    <row r="82103" spans="1:1" x14ac:dyDescent="0.25">
      <c r="A82103" s="4"/>
    </row>
    <row r="82104" spans="1:1" x14ac:dyDescent="0.25">
      <c r="A82104" s="4"/>
    </row>
    <row r="82105" spans="1:1" x14ac:dyDescent="0.25">
      <c r="A82105" s="4"/>
    </row>
    <row r="82106" spans="1:1" x14ac:dyDescent="0.25">
      <c r="A82106" s="4"/>
    </row>
    <row r="82107" spans="1:1" x14ac:dyDescent="0.25">
      <c r="A82107" s="4"/>
    </row>
    <row r="82108" spans="1:1" x14ac:dyDescent="0.25">
      <c r="A82108" s="4"/>
    </row>
    <row r="82109" spans="1:1" x14ac:dyDescent="0.25">
      <c r="A82109" s="4"/>
    </row>
    <row r="82110" spans="1:1" x14ac:dyDescent="0.25">
      <c r="A82110" s="4"/>
    </row>
    <row r="82111" spans="1:1" x14ac:dyDescent="0.25">
      <c r="A82111" s="4"/>
    </row>
    <row r="82112" spans="1:1" x14ac:dyDescent="0.25">
      <c r="A82112" s="4"/>
    </row>
    <row r="82113" spans="1:1" x14ac:dyDescent="0.25">
      <c r="A82113" s="4"/>
    </row>
    <row r="82114" spans="1:1" x14ac:dyDescent="0.25">
      <c r="A82114" s="4"/>
    </row>
    <row r="82115" spans="1:1" x14ac:dyDescent="0.25">
      <c r="A82115" s="4"/>
    </row>
    <row r="82116" spans="1:1" x14ac:dyDescent="0.25">
      <c r="A82116" s="4"/>
    </row>
    <row r="82117" spans="1:1" x14ac:dyDescent="0.25">
      <c r="A82117" s="4"/>
    </row>
    <row r="82118" spans="1:1" x14ac:dyDescent="0.25">
      <c r="A82118" s="4"/>
    </row>
    <row r="82119" spans="1:1" x14ac:dyDescent="0.25">
      <c r="A82119" s="4"/>
    </row>
    <row r="82120" spans="1:1" x14ac:dyDescent="0.25">
      <c r="A82120" s="4"/>
    </row>
    <row r="82121" spans="1:1" x14ac:dyDescent="0.25">
      <c r="A82121" s="4"/>
    </row>
    <row r="82122" spans="1:1" x14ac:dyDescent="0.25">
      <c r="A82122" s="4"/>
    </row>
    <row r="82123" spans="1:1" x14ac:dyDescent="0.25">
      <c r="A82123" s="4"/>
    </row>
    <row r="82124" spans="1:1" x14ac:dyDescent="0.25">
      <c r="A82124" s="4"/>
    </row>
    <row r="82125" spans="1:1" x14ac:dyDescent="0.25">
      <c r="A82125" s="4"/>
    </row>
    <row r="82126" spans="1:1" x14ac:dyDescent="0.25">
      <c r="A82126" s="4"/>
    </row>
    <row r="82127" spans="1:1" x14ac:dyDescent="0.25">
      <c r="A82127" s="4"/>
    </row>
    <row r="82128" spans="1:1" x14ac:dyDescent="0.25">
      <c r="A82128" s="4"/>
    </row>
    <row r="82129" spans="1:1" x14ac:dyDescent="0.25">
      <c r="A82129" s="4"/>
    </row>
    <row r="82130" spans="1:1" x14ac:dyDescent="0.25">
      <c r="A82130" s="4"/>
    </row>
    <row r="82131" spans="1:1" x14ac:dyDescent="0.25">
      <c r="A82131" s="4"/>
    </row>
    <row r="82132" spans="1:1" x14ac:dyDescent="0.25">
      <c r="A82132" s="4"/>
    </row>
    <row r="82133" spans="1:1" x14ac:dyDescent="0.25">
      <c r="A82133" s="4"/>
    </row>
    <row r="82134" spans="1:1" x14ac:dyDescent="0.25">
      <c r="A82134" s="4"/>
    </row>
    <row r="82135" spans="1:1" x14ac:dyDescent="0.25">
      <c r="A82135" s="4"/>
    </row>
    <row r="82136" spans="1:1" x14ac:dyDescent="0.25">
      <c r="A82136" s="4"/>
    </row>
    <row r="82137" spans="1:1" x14ac:dyDescent="0.25">
      <c r="A82137" s="4"/>
    </row>
    <row r="82138" spans="1:1" x14ac:dyDescent="0.25">
      <c r="A82138" s="4"/>
    </row>
    <row r="82139" spans="1:1" x14ac:dyDescent="0.25">
      <c r="A82139" s="4"/>
    </row>
    <row r="82140" spans="1:1" x14ac:dyDescent="0.25">
      <c r="A82140" s="4"/>
    </row>
    <row r="82141" spans="1:1" x14ac:dyDescent="0.25">
      <c r="A82141" s="4"/>
    </row>
    <row r="82142" spans="1:1" x14ac:dyDescent="0.25">
      <c r="A82142" s="4"/>
    </row>
    <row r="82143" spans="1:1" x14ac:dyDescent="0.25">
      <c r="A82143" s="4"/>
    </row>
    <row r="82144" spans="1:1" x14ac:dyDescent="0.25">
      <c r="A82144" s="4"/>
    </row>
    <row r="82145" spans="1:1" x14ac:dyDescent="0.25">
      <c r="A82145" s="4"/>
    </row>
    <row r="82146" spans="1:1" x14ac:dyDescent="0.25">
      <c r="A82146" s="4"/>
    </row>
    <row r="82147" spans="1:1" x14ac:dyDescent="0.25">
      <c r="A82147" s="4"/>
    </row>
    <row r="82148" spans="1:1" x14ac:dyDescent="0.25">
      <c r="A82148" s="4"/>
    </row>
    <row r="82149" spans="1:1" x14ac:dyDescent="0.25">
      <c r="A82149" s="4"/>
    </row>
    <row r="82150" spans="1:1" x14ac:dyDescent="0.25">
      <c r="A82150" s="4"/>
    </row>
    <row r="82151" spans="1:1" x14ac:dyDescent="0.25">
      <c r="A82151" s="4"/>
    </row>
    <row r="82152" spans="1:1" x14ac:dyDescent="0.25">
      <c r="A82152" s="4"/>
    </row>
    <row r="82153" spans="1:1" x14ac:dyDescent="0.25">
      <c r="A82153" s="4"/>
    </row>
    <row r="82154" spans="1:1" x14ac:dyDescent="0.25">
      <c r="A82154" s="4"/>
    </row>
    <row r="82155" spans="1:1" x14ac:dyDescent="0.25">
      <c r="A82155" s="4"/>
    </row>
    <row r="82156" spans="1:1" x14ac:dyDescent="0.25">
      <c r="A82156" s="4"/>
    </row>
    <row r="82157" spans="1:1" x14ac:dyDescent="0.25">
      <c r="A82157" s="4"/>
    </row>
    <row r="82158" spans="1:1" x14ac:dyDescent="0.25">
      <c r="A82158" s="4"/>
    </row>
    <row r="82159" spans="1:1" x14ac:dyDescent="0.25">
      <c r="A82159" s="4"/>
    </row>
    <row r="82160" spans="1:1" x14ac:dyDescent="0.25">
      <c r="A82160" s="4"/>
    </row>
    <row r="82161" spans="1:1" x14ac:dyDescent="0.25">
      <c r="A82161" s="4"/>
    </row>
    <row r="82162" spans="1:1" x14ac:dyDescent="0.25">
      <c r="A82162" s="4"/>
    </row>
    <row r="82163" spans="1:1" x14ac:dyDescent="0.25">
      <c r="A82163" s="4"/>
    </row>
    <row r="82164" spans="1:1" x14ac:dyDescent="0.25">
      <c r="A82164" s="4"/>
    </row>
    <row r="82165" spans="1:1" x14ac:dyDescent="0.25">
      <c r="A82165" s="4"/>
    </row>
    <row r="82166" spans="1:1" x14ac:dyDescent="0.25">
      <c r="A82166" s="4"/>
    </row>
    <row r="82167" spans="1:1" x14ac:dyDescent="0.25">
      <c r="A82167" s="4"/>
    </row>
    <row r="82168" spans="1:1" x14ac:dyDescent="0.25">
      <c r="A82168" s="4"/>
    </row>
    <row r="82169" spans="1:1" x14ac:dyDescent="0.25">
      <c r="A82169" s="4"/>
    </row>
    <row r="82170" spans="1:1" x14ac:dyDescent="0.25">
      <c r="A82170" s="4"/>
    </row>
    <row r="82171" spans="1:1" x14ac:dyDescent="0.25">
      <c r="A82171" s="4"/>
    </row>
    <row r="82172" spans="1:1" x14ac:dyDescent="0.25">
      <c r="A82172" s="4"/>
    </row>
    <row r="82173" spans="1:1" x14ac:dyDescent="0.25">
      <c r="A82173" s="4"/>
    </row>
    <row r="82174" spans="1:1" x14ac:dyDescent="0.25">
      <c r="A82174" s="4"/>
    </row>
    <row r="82175" spans="1:1" x14ac:dyDescent="0.25">
      <c r="A82175" s="4"/>
    </row>
    <row r="82176" spans="1:1" x14ac:dyDescent="0.25">
      <c r="A82176" s="4"/>
    </row>
    <row r="82177" spans="1:1" x14ac:dyDescent="0.25">
      <c r="A82177" s="4"/>
    </row>
    <row r="82178" spans="1:1" x14ac:dyDescent="0.25">
      <c r="A82178" s="4"/>
    </row>
    <row r="82179" spans="1:1" x14ac:dyDescent="0.25">
      <c r="A82179" s="4"/>
    </row>
    <row r="82180" spans="1:1" x14ac:dyDescent="0.25">
      <c r="A82180" s="4"/>
    </row>
    <row r="82181" spans="1:1" x14ac:dyDescent="0.25">
      <c r="A82181" s="4"/>
    </row>
    <row r="82182" spans="1:1" x14ac:dyDescent="0.25">
      <c r="A82182" s="4"/>
    </row>
    <row r="82183" spans="1:1" x14ac:dyDescent="0.25">
      <c r="A82183" s="4"/>
    </row>
    <row r="82184" spans="1:1" x14ac:dyDescent="0.25">
      <c r="A82184" s="4"/>
    </row>
    <row r="82185" spans="1:1" x14ac:dyDescent="0.25">
      <c r="A82185" s="4"/>
    </row>
    <row r="82186" spans="1:1" x14ac:dyDescent="0.25">
      <c r="A82186" s="4"/>
    </row>
    <row r="82187" spans="1:1" x14ac:dyDescent="0.25">
      <c r="A82187" s="4"/>
    </row>
    <row r="82188" spans="1:1" x14ac:dyDescent="0.25">
      <c r="A82188" s="4"/>
    </row>
    <row r="82189" spans="1:1" x14ac:dyDescent="0.25">
      <c r="A82189" s="4"/>
    </row>
    <row r="82190" spans="1:1" x14ac:dyDescent="0.25">
      <c r="A82190" s="4"/>
    </row>
    <row r="82191" spans="1:1" x14ac:dyDescent="0.25">
      <c r="A82191" s="4"/>
    </row>
    <row r="82192" spans="1:1" x14ac:dyDescent="0.25">
      <c r="A82192" s="4"/>
    </row>
    <row r="82193" spans="1:1" x14ac:dyDescent="0.25">
      <c r="A82193" s="4"/>
    </row>
    <row r="82194" spans="1:1" x14ac:dyDescent="0.25">
      <c r="A82194" s="4"/>
    </row>
    <row r="82195" spans="1:1" x14ac:dyDescent="0.25">
      <c r="A82195" s="4"/>
    </row>
    <row r="82196" spans="1:1" x14ac:dyDescent="0.25">
      <c r="A82196" s="4"/>
    </row>
    <row r="82197" spans="1:1" x14ac:dyDescent="0.25">
      <c r="A82197" s="4"/>
    </row>
    <row r="82198" spans="1:1" x14ac:dyDescent="0.25">
      <c r="A82198" s="4"/>
    </row>
    <row r="82199" spans="1:1" x14ac:dyDescent="0.25">
      <c r="A82199" s="4"/>
    </row>
    <row r="82200" spans="1:1" x14ac:dyDescent="0.25">
      <c r="A82200" s="4"/>
    </row>
    <row r="82201" spans="1:1" x14ac:dyDescent="0.25">
      <c r="A82201" s="4"/>
    </row>
    <row r="82202" spans="1:1" x14ac:dyDescent="0.25">
      <c r="A82202" s="4"/>
    </row>
    <row r="82203" spans="1:1" x14ac:dyDescent="0.25">
      <c r="A82203" s="4"/>
    </row>
    <row r="82204" spans="1:1" x14ac:dyDescent="0.25">
      <c r="A82204" s="4"/>
    </row>
    <row r="82205" spans="1:1" x14ac:dyDescent="0.25">
      <c r="A82205" s="4"/>
    </row>
    <row r="82206" spans="1:1" x14ac:dyDescent="0.25">
      <c r="A82206" s="4"/>
    </row>
    <row r="82207" spans="1:1" x14ac:dyDescent="0.25">
      <c r="A82207" s="4"/>
    </row>
    <row r="82208" spans="1:1" x14ac:dyDescent="0.25">
      <c r="A82208" s="4"/>
    </row>
    <row r="82209" spans="1:1" x14ac:dyDescent="0.25">
      <c r="A82209" s="4"/>
    </row>
    <row r="82210" spans="1:1" x14ac:dyDescent="0.25">
      <c r="A82210" s="4"/>
    </row>
    <row r="82211" spans="1:1" x14ac:dyDescent="0.25">
      <c r="A82211" s="4"/>
    </row>
    <row r="82212" spans="1:1" x14ac:dyDescent="0.25">
      <c r="A82212" s="4"/>
    </row>
    <row r="82213" spans="1:1" x14ac:dyDescent="0.25">
      <c r="A82213" s="4"/>
    </row>
    <row r="82214" spans="1:1" x14ac:dyDescent="0.25">
      <c r="A82214" s="4"/>
    </row>
    <row r="82215" spans="1:1" x14ac:dyDescent="0.25">
      <c r="A82215" s="4"/>
    </row>
    <row r="82216" spans="1:1" x14ac:dyDescent="0.25">
      <c r="A82216" s="4"/>
    </row>
    <row r="82217" spans="1:1" x14ac:dyDescent="0.25">
      <c r="A82217" s="4"/>
    </row>
    <row r="82218" spans="1:1" x14ac:dyDescent="0.25">
      <c r="A82218" s="4"/>
    </row>
    <row r="82219" spans="1:1" x14ac:dyDescent="0.25">
      <c r="A82219" s="4"/>
    </row>
    <row r="82220" spans="1:1" x14ac:dyDescent="0.25">
      <c r="A82220" s="4"/>
    </row>
    <row r="82221" spans="1:1" x14ac:dyDescent="0.25">
      <c r="A82221" s="4"/>
    </row>
    <row r="82222" spans="1:1" x14ac:dyDescent="0.25">
      <c r="A82222" s="4"/>
    </row>
    <row r="82223" spans="1:1" x14ac:dyDescent="0.25">
      <c r="A82223" s="4"/>
    </row>
    <row r="82224" spans="1:1" x14ac:dyDescent="0.25">
      <c r="A82224" s="4"/>
    </row>
    <row r="82225" spans="1:1" x14ac:dyDescent="0.25">
      <c r="A82225" s="4"/>
    </row>
    <row r="82226" spans="1:1" x14ac:dyDescent="0.25">
      <c r="A82226" s="4"/>
    </row>
    <row r="82227" spans="1:1" x14ac:dyDescent="0.25">
      <c r="A82227" s="4"/>
    </row>
    <row r="82228" spans="1:1" x14ac:dyDescent="0.25">
      <c r="A82228" s="4"/>
    </row>
    <row r="82229" spans="1:1" x14ac:dyDescent="0.25">
      <c r="A82229" s="4"/>
    </row>
    <row r="82230" spans="1:1" x14ac:dyDescent="0.25">
      <c r="A82230" s="4"/>
    </row>
    <row r="82231" spans="1:1" x14ac:dyDescent="0.25">
      <c r="A82231" s="4"/>
    </row>
    <row r="82232" spans="1:1" x14ac:dyDescent="0.25">
      <c r="A82232" s="4"/>
    </row>
    <row r="82233" spans="1:1" x14ac:dyDescent="0.25">
      <c r="A82233" s="4"/>
    </row>
    <row r="82234" spans="1:1" x14ac:dyDescent="0.25">
      <c r="A82234" s="4"/>
    </row>
    <row r="82235" spans="1:1" x14ac:dyDescent="0.25">
      <c r="A82235" s="4"/>
    </row>
    <row r="82236" spans="1:1" x14ac:dyDescent="0.25">
      <c r="A82236" s="4"/>
    </row>
    <row r="82237" spans="1:1" x14ac:dyDescent="0.25">
      <c r="A82237" s="4"/>
    </row>
    <row r="82238" spans="1:1" x14ac:dyDescent="0.25">
      <c r="A82238" s="4"/>
    </row>
    <row r="82239" spans="1:1" x14ac:dyDescent="0.25">
      <c r="A82239" s="4"/>
    </row>
    <row r="82240" spans="1:1" x14ac:dyDescent="0.25">
      <c r="A82240" s="4"/>
    </row>
    <row r="82241" spans="1:1" x14ac:dyDescent="0.25">
      <c r="A82241" s="4"/>
    </row>
    <row r="82242" spans="1:1" x14ac:dyDescent="0.25">
      <c r="A82242" s="4"/>
    </row>
    <row r="82243" spans="1:1" x14ac:dyDescent="0.25">
      <c r="A82243" s="4"/>
    </row>
    <row r="82244" spans="1:1" x14ac:dyDescent="0.25">
      <c r="A82244" s="4"/>
    </row>
    <row r="82245" spans="1:1" x14ac:dyDescent="0.25">
      <c r="A82245" s="4"/>
    </row>
    <row r="82246" spans="1:1" x14ac:dyDescent="0.25">
      <c r="A82246" s="4"/>
    </row>
    <row r="82247" spans="1:1" x14ac:dyDescent="0.25">
      <c r="A82247" s="4"/>
    </row>
    <row r="82248" spans="1:1" x14ac:dyDescent="0.25">
      <c r="A82248" s="4"/>
    </row>
    <row r="82249" spans="1:1" x14ac:dyDescent="0.25">
      <c r="A82249" s="4"/>
    </row>
    <row r="82250" spans="1:1" x14ac:dyDescent="0.25">
      <c r="A82250" s="4"/>
    </row>
    <row r="82251" spans="1:1" x14ac:dyDescent="0.25">
      <c r="A82251" s="4"/>
    </row>
    <row r="82252" spans="1:1" x14ac:dyDescent="0.25">
      <c r="A82252" s="4"/>
    </row>
    <row r="82253" spans="1:1" x14ac:dyDescent="0.25">
      <c r="A82253" s="4"/>
    </row>
    <row r="82254" spans="1:1" x14ac:dyDescent="0.25">
      <c r="A82254" s="4"/>
    </row>
    <row r="82255" spans="1:1" x14ac:dyDescent="0.25">
      <c r="A82255" s="4"/>
    </row>
    <row r="82256" spans="1:1" x14ac:dyDescent="0.25">
      <c r="A82256" s="4"/>
    </row>
    <row r="82257" spans="1:1" x14ac:dyDescent="0.25">
      <c r="A82257" s="4"/>
    </row>
    <row r="82258" spans="1:1" x14ac:dyDescent="0.25">
      <c r="A82258" s="4"/>
    </row>
    <row r="82259" spans="1:1" x14ac:dyDescent="0.25">
      <c r="A82259" s="4"/>
    </row>
    <row r="82260" spans="1:1" x14ac:dyDescent="0.25">
      <c r="A82260" s="4"/>
    </row>
    <row r="82261" spans="1:1" x14ac:dyDescent="0.25">
      <c r="A82261" s="4"/>
    </row>
    <row r="82262" spans="1:1" x14ac:dyDescent="0.25">
      <c r="A82262" s="4"/>
    </row>
    <row r="82263" spans="1:1" x14ac:dyDescent="0.25">
      <c r="A82263" s="4"/>
    </row>
    <row r="82264" spans="1:1" x14ac:dyDescent="0.25">
      <c r="A82264" s="4"/>
    </row>
    <row r="82265" spans="1:1" x14ac:dyDescent="0.25">
      <c r="A82265" s="4"/>
    </row>
    <row r="82266" spans="1:1" x14ac:dyDescent="0.25">
      <c r="A82266" s="4"/>
    </row>
    <row r="82267" spans="1:1" x14ac:dyDescent="0.25">
      <c r="A82267" s="4"/>
    </row>
    <row r="82268" spans="1:1" x14ac:dyDescent="0.25">
      <c r="A82268" s="4"/>
    </row>
    <row r="82269" spans="1:1" x14ac:dyDescent="0.25">
      <c r="A82269" s="4"/>
    </row>
    <row r="82270" spans="1:1" x14ac:dyDescent="0.25">
      <c r="A82270" s="4"/>
    </row>
    <row r="82271" spans="1:1" x14ac:dyDescent="0.25">
      <c r="A82271" s="4"/>
    </row>
    <row r="82272" spans="1:1" x14ac:dyDescent="0.25">
      <c r="A82272" s="4"/>
    </row>
    <row r="82273" spans="1:1" x14ac:dyDescent="0.25">
      <c r="A82273" s="4"/>
    </row>
    <row r="82274" spans="1:1" x14ac:dyDescent="0.25">
      <c r="A82274" s="4"/>
    </row>
    <row r="82275" spans="1:1" x14ac:dyDescent="0.25">
      <c r="A82275" s="4"/>
    </row>
    <row r="82276" spans="1:1" x14ac:dyDescent="0.25">
      <c r="A82276" s="4"/>
    </row>
    <row r="82277" spans="1:1" x14ac:dyDescent="0.25">
      <c r="A82277" s="4"/>
    </row>
    <row r="82278" spans="1:1" x14ac:dyDescent="0.25">
      <c r="A82278" s="4"/>
    </row>
    <row r="82279" spans="1:1" x14ac:dyDescent="0.25">
      <c r="A82279" s="4"/>
    </row>
    <row r="82280" spans="1:1" x14ac:dyDescent="0.25">
      <c r="A82280" s="4"/>
    </row>
    <row r="82281" spans="1:1" x14ac:dyDescent="0.25">
      <c r="A82281" s="4"/>
    </row>
    <row r="82282" spans="1:1" x14ac:dyDescent="0.25">
      <c r="A82282" s="4"/>
    </row>
    <row r="82283" spans="1:1" x14ac:dyDescent="0.25">
      <c r="A82283" s="4"/>
    </row>
    <row r="82284" spans="1:1" x14ac:dyDescent="0.25">
      <c r="A82284" s="4"/>
    </row>
    <row r="82285" spans="1:1" x14ac:dyDescent="0.25">
      <c r="A82285" s="4"/>
    </row>
    <row r="82286" spans="1:1" x14ac:dyDescent="0.25">
      <c r="A82286" s="4"/>
    </row>
    <row r="82287" spans="1:1" x14ac:dyDescent="0.25">
      <c r="A82287" s="4"/>
    </row>
    <row r="82288" spans="1:1" x14ac:dyDescent="0.25">
      <c r="A82288" s="4"/>
    </row>
    <row r="82289" spans="1:1" x14ac:dyDescent="0.25">
      <c r="A82289" s="4"/>
    </row>
    <row r="82290" spans="1:1" x14ac:dyDescent="0.25">
      <c r="A82290" s="4"/>
    </row>
    <row r="82291" spans="1:1" x14ac:dyDescent="0.25">
      <c r="A82291" s="4"/>
    </row>
    <row r="82292" spans="1:1" x14ac:dyDescent="0.25">
      <c r="A82292" s="4"/>
    </row>
    <row r="82293" spans="1:1" x14ac:dyDescent="0.25">
      <c r="A82293" s="4"/>
    </row>
    <row r="82294" spans="1:1" x14ac:dyDescent="0.25">
      <c r="A82294" s="4"/>
    </row>
    <row r="82295" spans="1:1" x14ac:dyDescent="0.25">
      <c r="A82295" s="4"/>
    </row>
    <row r="82296" spans="1:1" x14ac:dyDescent="0.25">
      <c r="A82296" s="4"/>
    </row>
    <row r="82297" spans="1:1" x14ac:dyDescent="0.25">
      <c r="A82297" s="4"/>
    </row>
    <row r="82298" spans="1:1" x14ac:dyDescent="0.25">
      <c r="A82298" s="4"/>
    </row>
    <row r="82299" spans="1:1" x14ac:dyDescent="0.25">
      <c r="A82299" s="4"/>
    </row>
    <row r="82300" spans="1:1" x14ac:dyDescent="0.25">
      <c r="A82300" s="4"/>
    </row>
    <row r="82301" spans="1:1" x14ac:dyDescent="0.25">
      <c r="A82301" s="4"/>
    </row>
    <row r="82302" spans="1:1" x14ac:dyDescent="0.25">
      <c r="A82302" s="4"/>
    </row>
    <row r="82303" spans="1:1" x14ac:dyDescent="0.25">
      <c r="A82303" s="4"/>
    </row>
    <row r="82304" spans="1:1" x14ac:dyDescent="0.25">
      <c r="A82304" s="4"/>
    </row>
    <row r="82305" spans="1:1" x14ac:dyDescent="0.25">
      <c r="A82305" s="4"/>
    </row>
    <row r="82306" spans="1:1" x14ac:dyDescent="0.25">
      <c r="A82306" s="4"/>
    </row>
    <row r="82307" spans="1:1" x14ac:dyDescent="0.25">
      <c r="A82307" s="4"/>
    </row>
    <row r="82308" spans="1:1" x14ac:dyDescent="0.25">
      <c r="A82308" s="4"/>
    </row>
    <row r="82309" spans="1:1" x14ac:dyDescent="0.25">
      <c r="A82309" s="4"/>
    </row>
    <row r="82310" spans="1:1" x14ac:dyDescent="0.25">
      <c r="A82310" s="4"/>
    </row>
    <row r="82311" spans="1:1" x14ac:dyDescent="0.25">
      <c r="A82311" s="4"/>
    </row>
    <row r="82312" spans="1:1" x14ac:dyDescent="0.25">
      <c r="A82312" s="4"/>
    </row>
    <row r="82313" spans="1:1" x14ac:dyDescent="0.25">
      <c r="A82313" s="4"/>
    </row>
    <row r="82314" spans="1:1" x14ac:dyDescent="0.25">
      <c r="A82314" s="4"/>
    </row>
    <row r="82315" spans="1:1" x14ac:dyDescent="0.25">
      <c r="A82315" s="4"/>
    </row>
    <row r="82316" spans="1:1" x14ac:dyDescent="0.25">
      <c r="A82316" s="4"/>
    </row>
    <row r="82317" spans="1:1" x14ac:dyDescent="0.25">
      <c r="A82317" s="4"/>
    </row>
    <row r="82318" spans="1:1" x14ac:dyDescent="0.25">
      <c r="A82318" s="4"/>
    </row>
    <row r="82319" spans="1:1" x14ac:dyDescent="0.25">
      <c r="A82319" s="4"/>
    </row>
    <row r="82320" spans="1:1" x14ac:dyDescent="0.25">
      <c r="A82320" s="4"/>
    </row>
    <row r="82321" spans="1:1" x14ac:dyDescent="0.25">
      <c r="A82321" s="4"/>
    </row>
    <row r="82322" spans="1:1" x14ac:dyDescent="0.25">
      <c r="A82322" s="4"/>
    </row>
    <row r="82323" spans="1:1" x14ac:dyDescent="0.25">
      <c r="A82323" s="4"/>
    </row>
    <row r="82324" spans="1:1" x14ac:dyDescent="0.25">
      <c r="A82324" s="4"/>
    </row>
    <row r="82325" spans="1:1" x14ac:dyDescent="0.25">
      <c r="A82325" s="4"/>
    </row>
    <row r="82326" spans="1:1" x14ac:dyDescent="0.25">
      <c r="A82326" s="4"/>
    </row>
    <row r="82327" spans="1:1" x14ac:dyDescent="0.25">
      <c r="A82327" s="4"/>
    </row>
    <row r="82328" spans="1:1" x14ac:dyDescent="0.25">
      <c r="A82328" s="4"/>
    </row>
    <row r="82329" spans="1:1" x14ac:dyDescent="0.25">
      <c r="A82329" s="4"/>
    </row>
    <row r="82330" spans="1:1" x14ac:dyDescent="0.25">
      <c r="A82330" s="4"/>
    </row>
    <row r="82331" spans="1:1" x14ac:dyDescent="0.25">
      <c r="A82331" s="4"/>
    </row>
    <row r="82332" spans="1:1" x14ac:dyDescent="0.25">
      <c r="A82332" s="4"/>
    </row>
    <row r="82333" spans="1:1" x14ac:dyDescent="0.25">
      <c r="A82333" s="4"/>
    </row>
    <row r="82334" spans="1:1" x14ac:dyDescent="0.25">
      <c r="A82334" s="4"/>
    </row>
    <row r="82335" spans="1:1" x14ac:dyDescent="0.25">
      <c r="A82335" s="4"/>
    </row>
    <row r="82336" spans="1:1" x14ac:dyDescent="0.25">
      <c r="A82336" s="4"/>
    </row>
    <row r="82337" spans="1:1" x14ac:dyDescent="0.25">
      <c r="A82337" s="4"/>
    </row>
    <row r="82338" spans="1:1" x14ac:dyDescent="0.25">
      <c r="A82338" s="4"/>
    </row>
    <row r="82339" spans="1:1" x14ac:dyDescent="0.25">
      <c r="A82339" s="4"/>
    </row>
    <row r="82340" spans="1:1" x14ac:dyDescent="0.25">
      <c r="A82340" s="4"/>
    </row>
    <row r="82341" spans="1:1" x14ac:dyDescent="0.25">
      <c r="A82341" s="4"/>
    </row>
    <row r="82342" spans="1:1" x14ac:dyDescent="0.25">
      <c r="A82342" s="4"/>
    </row>
    <row r="82343" spans="1:1" x14ac:dyDescent="0.25">
      <c r="A82343" s="4"/>
    </row>
    <row r="82344" spans="1:1" x14ac:dyDescent="0.25">
      <c r="A82344" s="4"/>
    </row>
    <row r="82345" spans="1:1" x14ac:dyDescent="0.25">
      <c r="A82345" s="4"/>
    </row>
    <row r="82346" spans="1:1" x14ac:dyDescent="0.25">
      <c r="A82346" s="4"/>
    </row>
    <row r="82347" spans="1:1" x14ac:dyDescent="0.25">
      <c r="A82347" s="4"/>
    </row>
    <row r="82348" spans="1:1" x14ac:dyDescent="0.25">
      <c r="A82348" s="4"/>
    </row>
    <row r="82349" spans="1:1" x14ac:dyDescent="0.25">
      <c r="A82349" s="4"/>
    </row>
    <row r="82350" spans="1:1" x14ac:dyDescent="0.25">
      <c r="A82350" s="4"/>
    </row>
    <row r="82351" spans="1:1" x14ac:dyDescent="0.25">
      <c r="A82351" s="4"/>
    </row>
    <row r="82352" spans="1:1" x14ac:dyDescent="0.25">
      <c r="A82352" s="4"/>
    </row>
    <row r="82353" spans="1:1" x14ac:dyDescent="0.25">
      <c r="A82353" s="4"/>
    </row>
    <row r="82354" spans="1:1" x14ac:dyDescent="0.25">
      <c r="A82354" s="4"/>
    </row>
    <row r="82355" spans="1:1" x14ac:dyDescent="0.25">
      <c r="A82355" s="4"/>
    </row>
    <row r="82356" spans="1:1" x14ac:dyDescent="0.25">
      <c r="A82356" s="4"/>
    </row>
    <row r="82357" spans="1:1" x14ac:dyDescent="0.25">
      <c r="A82357" s="4"/>
    </row>
    <row r="82358" spans="1:1" x14ac:dyDescent="0.25">
      <c r="A82358" s="4"/>
    </row>
    <row r="82359" spans="1:1" x14ac:dyDescent="0.25">
      <c r="A82359" s="4"/>
    </row>
    <row r="82360" spans="1:1" x14ac:dyDescent="0.25">
      <c r="A82360" s="4"/>
    </row>
    <row r="82361" spans="1:1" x14ac:dyDescent="0.25">
      <c r="A82361" s="4"/>
    </row>
    <row r="82362" spans="1:1" x14ac:dyDescent="0.25">
      <c r="A82362" s="4"/>
    </row>
    <row r="82363" spans="1:1" x14ac:dyDescent="0.25">
      <c r="A82363" s="4"/>
    </row>
    <row r="82364" spans="1:1" x14ac:dyDescent="0.25">
      <c r="A82364" s="4"/>
    </row>
    <row r="82365" spans="1:1" x14ac:dyDescent="0.25">
      <c r="A82365" s="4"/>
    </row>
    <row r="82366" spans="1:1" x14ac:dyDescent="0.25">
      <c r="A82366" s="4"/>
    </row>
    <row r="82367" spans="1:1" x14ac:dyDescent="0.25">
      <c r="A82367" s="4"/>
    </row>
    <row r="82368" spans="1:1" x14ac:dyDescent="0.25">
      <c r="A82368" s="4"/>
    </row>
    <row r="82369" spans="1:1" x14ac:dyDescent="0.25">
      <c r="A82369" s="4"/>
    </row>
    <row r="82370" spans="1:1" x14ac:dyDescent="0.25">
      <c r="A82370" s="4"/>
    </row>
    <row r="82371" spans="1:1" x14ac:dyDescent="0.25">
      <c r="A82371" s="4"/>
    </row>
    <row r="82372" spans="1:1" x14ac:dyDescent="0.25">
      <c r="A82372" s="4"/>
    </row>
    <row r="82373" spans="1:1" x14ac:dyDescent="0.25">
      <c r="A82373" s="4"/>
    </row>
    <row r="82374" spans="1:1" x14ac:dyDescent="0.25">
      <c r="A82374" s="4"/>
    </row>
    <row r="82375" spans="1:1" x14ac:dyDescent="0.25">
      <c r="A82375" s="4"/>
    </row>
    <row r="82376" spans="1:1" x14ac:dyDescent="0.25">
      <c r="A82376" s="4"/>
    </row>
    <row r="82377" spans="1:1" x14ac:dyDescent="0.25">
      <c r="A82377" s="4"/>
    </row>
    <row r="82378" spans="1:1" x14ac:dyDescent="0.25">
      <c r="A82378" s="4"/>
    </row>
    <row r="82379" spans="1:1" x14ac:dyDescent="0.25">
      <c r="A82379" s="4"/>
    </row>
    <row r="82380" spans="1:1" x14ac:dyDescent="0.25">
      <c r="A82380" s="4"/>
    </row>
    <row r="82381" spans="1:1" x14ac:dyDescent="0.25">
      <c r="A82381" s="4"/>
    </row>
    <row r="82382" spans="1:1" x14ac:dyDescent="0.25">
      <c r="A82382" s="4"/>
    </row>
    <row r="82383" spans="1:1" x14ac:dyDescent="0.25">
      <c r="A82383" s="4"/>
    </row>
    <row r="82384" spans="1:1" x14ac:dyDescent="0.25">
      <c r="A82384" s="4"/>
    </row>
    <row r="82385" spans="1:1" x14ac:dyDescent="0.25">
      <c r="A82385" s="4"/>
    </row>
    <row r="82386" spans="1:1" x14ac:dyDescent="0.25">
      <c r="A82386" s="4"/>
    </row>
    <row r="82387" spans="1:1" x14ac:dyDescent="0.25">
      <c r="A82387" s="4"/>
    </row>
    <row r="82388" spans="1:1" x14ac:dyDescent="0.25">
      <c r="A82388" s="4"/>
    </row>
    <row r="82389" spans="1:1" x14ac:dyDescent="0.25">
      <c r="A82389" s="4"/>
    </row>
    <row r="82390" spans="1:1" x14ac:dyDescent="0.25">
      <c r="A82390" s="4"/>
    </row>
    <row r="82391" spans="1:1" x14ac:dyDescent="0.25">
      <c r="A82391" s="4"/>
    </row>
    <row r="82392" spans="1:1" x14ac:dyDescent="0.25">
      <c r="A82392" s="4"/>
    </row>
    <row r="82393" spans="1:1" x14ac:dyDescent="0.25">
      <c r="A82393" s="4"/>
    </row>
    <row r="82394" spans="1:1" x14ac:dyDescent="0.25">
      <c r="A82394" s="4"/>
    </row>
    <row r="82395" spans="1:1" x14ac:dyDescent="0.25">
      <c r="A82395" s="4"/>
    </row>
    <row r="82396" spans="1:1" x14ac:dyDescent="0.25">
      <c r="A82396" s="4"/>
    </row>
    <row r="82397" spans="1:1" x14ac:dyDescent="0.25">
      <c r="A82397" s="4"/>
    </row>
    <row r="82398" spans="1:1" x14ac:dyDescent="0.25">
      <c r="A82398" s="4"/>
    </row>
    <row r="82399" spans="1:1" x14ac:dyDescent="0.25">
      <c r="A82399" s="4"/>
    </row>
    <row r="82400" spans="1:1" x14ac:dyDescent="0.25">
      <c r="A82400" s="4"/>
    </row>
    <row r="82401" spans="1:1" x14ac:dyDescent="0.25">
      <c r="A82401" s="4"/>
    </row>
    <row r="82402" spans="1:1" x14ac:dyDescent="0.25">
      <c r="A82402" s="4"/>
    </row>
    <row r="82403" spans="1:1" x14ac:dyDescent="0.25">
      <c r="A82403" s="4"/>
    </row>
    <row r="82404" spans="1:1" x14ac:dyDescent="0.25">
      <c r="A82404" s="4"/>
    </row>
    <row r="82405" spans="1:1" x14ac:dyDescent="0.25">
      <c r="A82405" s="4"/>
    </row>
    <row r="82406" spans="1:1" x14ac:dyDescent="0.25">
      <c r="A82406" s="4"/>
    </row>
    <row r="82407" spans="1:1" x14ac:dyDescent="0.25">
      <c r="A82407" s="4"/>
    </row>
    <row r="82408" spans="1:1" x14ac:dyDescent="0.25">
      <c r="A82408" s="4"/>
    </row>
    <row r="82409" spans="1:1" x14ac:dyDescent="0.25">
      <c r="A82409" s="4"/>
    </row>
    <row r="82410" spans="1:1" x14ac:dyDescent="0.25">
      <c r="A82410" s="4"/>
    </row>
    <row r="82411" spans="1:1" x14ac:dyDescent="0.25">
      <c r="A82411" s="4"/>
    </row>
    <row r="82412" spans="1:1" x14ac:dyDescent="0.25">
      <c r="A82412" s="4"/>
    </row>
    <row r="82413" spans="1:1" x14ac:dyDescent="0.25">
      <c r="A82413" s="4"/>
    </row>
    <row r="82414" spans="1:1" x14ac:dyDescent="0.25">
      <c r="A82414" s="4"/>
    </row>
    <row r="82415" spans="1:1" x14ac:dyDescent="0.25">
      <c r="A82415" s="4"/>
    </row>
    <row r="82416" spans="1:1" x14ac:dyDescent="0.25">
      <c r="A82416" s="4"/>
    </row>
    <row r="82417" spans="1:1" x14ac:dyDescent="0.25">
      <c r="A82417" s="4"/>
    </row>
    <row r="82418" spans="1:1" x14ac:dyDescent="0.25">
      <c r="A82418" s="4"/>
    </row>
    <row r="82419" spans="1:1" x14ac:dyDescent="0.25">
      <c r="A82419" s="4"/>
    </row>
    <row r="82420" spans="1:1" x14ac:dyDescent="0.25">
      <c r="A82420" s="4"/>
    </row>
    <row r="82421" spans="1:1" x14ac:dyDescent="0.25">
      <c r="A82421" s="4"/>
    </row>
    <row r="82422" spans="1:1" x14ac:dyDescent="0.25">
      <c r="A82422" s="4"/>
    </row>
    <row r="82423" spans="1:1" x14ac:dyDescent="0.25">
      <c r="A82423" s="4"/>
    </row>
    <row r="82424" spans="1:1" x14ac:dyDescent="0.25">
      <c r="A82424" s="4"/>
    </row>
    <row r="82425" spans="1:1" x14ac:dyDescent="0.25">
      <c r="A82425" s="4"/>
    </row>
    <row r="82426" spans="1:1" x14ac:dyDescent="0.25">
      <c r="A82426" s="4"/>
    </row>
    <row r="82427" spans="1:1" x14ac:dyDescent="0.25">
      <c r="A82427" s="4"/>
    </row>
    <row r="82428" spans="1:1" x14ac:dyDescent="0.25">
      <c r="A82428" s="4"/>
    </row>
    <row r="82429" spans="1:1" x14ac:dyDescent="0.25">
      <c r="A82429" s="4"/>
    </row>
    <row r="82430" spans="1:1" x14ac:dyDescent="0.25">
      <c r="A82430" s="4"/>
    </row>
    <row r="82431" spans="1:1" x14ac:dyDescent="0.25">
      <c r="A82431" s="4"/>
    </row>
    <row r="82432" spans="1:1" x14ac:dyDescent="0.25">
      <c r="A82432" s="4"/>
    </row>
    <row r="82433" spans="1:1" x14ac:dyDescent="0.25">
      <c r="A82433" s="4"/>
    </row>
    <row r="82434" spans="1:1" x14ac:dyDescent="0.25">
      <c r="A82434" s="4"/>
    </row>
    <row r="82435" spans="1:1" x14ac:dyDescent="0.25">
      <c r="A82435" s="4"/>
    </row>
    <row r="82436" spans="1:1" x14ac:dyDescent="0.25">
      <c r="A82436" s="4"/>
    </row>
    <row r="82437" spans="1:1" x14ac:dyDescent="0.25">
      <c r="A82437" s="4"/>
    </row>
    <row r="82438" spans="1:1" x14ac:dyDescent="0.25">
      <c r="A82438" s="4"/>
    </row>
    <row r="82439" spans="1:1" x14ac:dyDescent="0.25">
      <c r="A82439" s="4"/>
    </row>
    <row r="82440" spans="1:1" x14ac:dyDescent="0.25">
      <c r="A82440" s="4"/>
    </row>
    <row r="82441" spans="1:1" x14ac:dyDescent="0.25">
      <c r="A82441" s="4"/>
    </row>
    <row r="82442" spans="1:1" x14ac:dyDescent="0.25">
      <c r="A82442" s="4"/>
    </row>
    <row r="82443" spans="1:1" x14ac:dyDescent="0.25">
      <c r="A82443" s="4"/>
    </row>
    <row r="82444" spans="1:1" x14ac:dyDescent="0.25">
      <c r="A82444" s="4"/>
    </row>
    <row r="82445" spans="1:1" x14ac:dyDescent="0.25">
      <c r="A82445" s="4"/>
    </row>
    <row r="82446" spans="1:1" x14ac:dyDescent="0.25">
      <c r="A82446" s="4"/>
    </row>
    <row r="82447" spans="1:1" x14ac:dyDescent="0.25">
      <c r="A82447" s="4"/>
    </row>
    <row r="82448" spans="1:1" x14ac:dyDescent="0.25">
      <c r="A82448" s="4"/>
    </row>
    <row r="82449" spans="1:1" x14ac:dyDescent="0.25">
      <c r="A82449" s="4"/>
    </row>
    <row r="82450" spans="1:1" x14ac:dyDescent="0.25">
      <c r="A82450" s="4"/>
    </row>
    <row r="82451" spans="1:1" x14ac:dyDescent="0.25">
      <c r="A82451" s="4"/>
    </row>
    <row r="82452" spans="1:1" x14ac:dyDescent="0.25">
      <c r="A82452" s="4"/>
    </row>
    <row r="82453" spans="1:1" x14ac:dyDescent="0.25">
      <c r="A82453" s="4"/>
    </row>
    <row r="82454" spans="1:1" x14ac:dyDescent="0.25">
      <c r="A82454" s="4"/>
    </row>
    <row r="82455" spans="1:1" x14ac:dyDescent="0.25">
      <c r="A82455" s="4"/>
    </row>
    <row r="82456" spans="1:1" x14ac:dyDescent="0.25">
      <c r="A82456" s="4"/>
    </row>
    <row r="82457" spans="1:1" x14ac:dyDescent="0.25">
      <c r="A82457" s="4"/>
    </row>
    <row r="82458" spans="1:1" x14ac:dyDescent="0.25">
      <c r="A82458" s="4"/>
    </row>
    <row r="82459" spans="1:1" x14ac:dyDescent="0.25">
      <c r="A82459" s="4"/>
    </row>
    <row r="82460" spans="1:1" x14ac:dyDescent="0.25">
      <c r="A82460" s="4"/>
    </row>
    <row r="82461" spans="1:1" x14ac:dyDescent="0.25">
      <c r="A82461" s="4"/>
    </row>
    <row r="82462" spans="1:1" x14ac:dyDescent="0.25">
      <c r="A82462" s="4"/>
    </row>
    <row r="82463" spans="1:1" x14ac:dyDescent="0.25">
      <c r="A82463" s="4"/>
    </row>
    <row r="82464" spans="1:1" x14ac:dyDescent="0.25">
      <c r="A82464" s="4"/>
    </row>
    <row r="82465" spans="1:1" x14ac:dyDescent="0.25">
      <c r="A82465" s="4"/>
    </row>
    <row r="82466" spans="1:1" x14ac:dyDescent="0.25">
      <c r="A82466" s="4"/>
    </row>
    <row r="82467" spans="1:1" x14ac:dyDescent="0.25">
      <c r="A82467" s="4"/>
    </row>
    <row r="82468" spans="1:1" x14ac:dyDescent="0.25">
      <c r="A82468" s="4"/>
    </row>
    <row r="82469" spans="1:1" x14ac:dyDescent="0.25">
      <c r="A82469" s="4"/>
    </row>
    <row r="82470" spans="1:1" x14ac:dyDescent="0.25">
      <c r="A82470" s="4"/>
    </row>
    <row r="82471" spans="1:1" x14ac:dyDescent="0.25">
      <c r="A82471" s="4"/>
    </row>
    <row r="82472" spans="1:1" x14ac:dyDescent="0.25">
      <c r="A82472" s="4"/>
    </row>
    <row r="82473" spans="1:1" x14ac:dyDescent="0.25">
      <c r="A82473" s="4"/>
    </row>
    <row r="82474" spans="1:1" x14ac:dyDescent="0.25">
      <c r="A82474" s="4"/>
    </row>
    <row r="82475" spans="1:1" x14ac:dyDescent="0.25">
      <c r="A82475" s="4"/>
    </row>
    <row r="82476" spans="1:1" x14ac:dyDescent="0.25">
      <c r="A82476" s="4"/>
    </row>
    <row r="82477" spans="1:1" x14ac:dyDescent="0.25">
      <c r="A82477" s="4"/>
    </row>
    <row r="82478" spans="1:1" x14ac:dyDescent="0.25">
      <c r="A82478" s="4"/>
    </row>
    <row r="82479" spans="1:1" x14ac:dyDescent="0.25">
      <c r="A82479" s="4"/>
    </row>
    <row r="82480" spans="1:1" x14ac:dyDescent="0.25">
      <c r="A82480" s="4"/>
    </row>
    <row r="82481" spans="1:1" x14ac:dyDescent="0.25">
      <c r="A82481" s="4"/>
    </row>
    <row r="82482" spans="1:1" x14ac:dyDescent="0.25">
      <c r="A82482" s="4"/>
    </row>
    <row r="82483" spans="1:1" x14ac:dyDescent="0.25">
      <c r="A82483" s="4"/>
    </row>
    <row r="82484" spans="1:1" x14ac:dyDescent="0.25">
      <c r="A82484" s="4"/>
    </row>
    <row r="82485" spans="1:1" x14ac:dyDescent="0.25">
      <c r="A82485" s="4"/>
    </row>
    <row r="82486" spans="1:1" x14ac:dyDescent="0.25">
      <c r="A82486" s="4"/>
    </row>
    <row r="82487" spans="1:1" x14ac:dyDescent="0.25">
      <c r="A82487" s="4"/>
    </row>
    <row r="82488" spans="1:1" x14ac:dyDescent="0.25">
      <c r="A82488" s="4"/>
    </row>
    <row r="82489" spans="1:1" x14ac:dyDescent="0.25">
      <c r="A82489" s="4"/>
    </row>
    <row r="82490" spans="1:1" x14ac:dyDescent="0.25">
      <c r="A82490" s="4"/>
    </row>
    <row r="82491" spans="1:1" x14ac:dyDescent="0.25">
      <c r="A82491" s="4"/>
    </row>
    <row r="82492" spans="1:1" x14ac:dyDescent="0.25">
      <c r="A82492" s="4"/>
    </row>
    <row r="82493" spans="1:1" x14ac:dyDescent="0.25">
      <c r="A82493" s="4"/>
    </row>
    <row r="82494" spans="1:1" x14ac:dyDescent="0.25">
      <c r="A82494" s="4"/>
    </row>
    <row r="82495" spans="1:1" x14ac:dyDescent="0.25">
      <c r="A82495" s="4"/>
    </row>
    <row r="82496" spans="1:1" x14ac:dyDescent="0.25">
      <c r="A82496" s="4"/>
    </row>
    <row r="82497" spans="1:1" x14ac:dyDescent="0.25">
      <c r="A82497" s="4"/>
    </row>
    <row r="82498" spans="1:1" x14ac:dyDescent="0.25">
      <c r="A82498" s="4"/>
    </row>
    <row r="82499" spans="1:1" x14ac:dyDescent="0.25">
      <c r="A82499" s="4"/>
    </row>
    <row r="82500" spans="1:1" x14ac:dyDescent="0.25">
      <c r="A82500" s="4"/>
    </row>
    <row r="82501" spans="1:1" x14ac:dyDescent="0.25">
      <c r="A82501" s="4"/>
    </row>
    <row r="82502" spans="1:1" x14ac:dyDescent="0.25">
      <c r="A82502" s="4"/>
    </row>
    <row r="82503" spans="1:1" x14ac:dyDescent="0.25">
      <c r="A82503" s="4"/>
    </row>
    <row r="82504" spans="1:1" x14ac:dyDescent="0.25">
      <c r="A82504" s="4"/>
    </row>
    <row r="82505" spans="1:1" x14ac:dyDescent="0.25">
      <c r="A82505" s="4"/>
    </row>
    <row r="82506" spans="1:1" x14ac:dyDescent="0.25">
      <c r="A82506" s="4"/>
    </row>
    <row r="82507" spans="1:1" x14ac:dyDescent="0.25">
      <c r="A82507" s="4"/>
    </row>
    <row r="82508" spans="1:1" x14ac:dyDescent="0.25">
      <c r="A82508" s="4"/>
    </row>
    <row r="82509" spans="1:1" x14ac:dyDescent="0.25">
      <c r="A82509" s="4"/>
    </row>
    <row r="82510" spans="1:1" x14ac:dyDescent="0.25">
      <c r="A82510" s="4"/>
    </row>
    <row r="82511" spans="1:1" x14ac:dyDescent="0.25">
      <c r="A82511" s="4"/>
    </row>
    <row r="82512" spans="1:1" x14ac:dyDescent="0.25">
      <c r="A82512" s="4"/>
    </row>
    <row r="82513" spans="1:1" x14ac:dyDescent="0.25">
      <c r="A82513" s="4"/>
    </row>
    <row r="82514" spans="1:1" x14ac:dyDescent="0.25">
      <c r="A82514" s="4"/>
    </row>
    <row r="82515" spans="1:1" x14ac:dyDescent="0.25">
      <c r="A82515" s="4"/>
    </row>
    <row r="82516" spans="1:1" x14ac:dyDescent="0.25">
      <c r="A82516" s="4"/>
    </row>
    <row r="82517" spans="1:1" x14ac:dyDescent="0.25">
      <c r="A82517" s="4"/>
    </row>
    <row r="82518" spans="1:1" x14ac:dyDescent="0.25">
      <c r="A82518" s="4"/>
    </row>
    <row r="82519" spans="1:1" x14ac:dyDescent="0.25">
      <c r="A82519" s="4"/>
    </row>
    <row r="82520" spans="1:1" x14ac:dyDescent="0.25">
      <c r="A82520" s="4"/>
    </row>
    <row r="82521" spans="1:1" x14ac:dyDescent="0.25">
      <c r="A82521" s="4"/>
    </row>
    <row r="82522" spans="1:1" x14ac:dyDescent="0.25">
      <c r="A82522" s="4"/>
    </row>
    <row r="82523" spans="1:1" x14ac:dyDescent="0.25">
      <c r="A82523" s="4"/>
    </row>
    <row r="82524" spans="1:1" x14ac:dyDescent="0.25">
      <c r="A82524" s="4"/>
    </row>
    <row r="82525" spans="1:1" x14ac:dyDescent="0.25">
      <c r="A82525" s="4"/>
    </row>
    <row r="82526" spans="1:1" x14ac:dyDescent="0.25">
      <c r="A82526" s="4"/>
    </row>
    <row r="82527" spans="1:1" x14ac:dyDescent="0.25">
      <c r="A82527" s="4"/>
    </row>
    <row r="82528" spans="1:1" x14ac:dyDescent="0.25">
      <c r="A82528" s="4"/>
    </row>
    <row r="82529" spans="1:1" x14ac:dyDescent="0.25">
      <c r="A82529" s="4"/>
    </row>
    <row r="82530" spans="1:1" x14ac:dyDescent="0.25">
      <c r="A82530" s="4"/>
    </row>
    <row r="82531" spans="1:1" x14ac:dyDescent="0.25">
      <c r="A82531" s="4"/>
    </row>
    <row r="82532" spans="1:1" x14ac:dyDescent="0.25">
      <c r="A82532" s="4"/>
    </row>
    <row r="82533" spans="1:1" x14ac:dyDescent="0.25">
      <c r="A82533" s="4"/>
    </row>
    <row r="82534" spans="1:1" x14ac:dyDescent="0.25">
      <c r="A82534" s="4"/>
    </row>
    <row r="82535" spans="1:1" x14ac:dyDescent="0.25">
      <c r="A82535" s="4"/>
    </row>
    <row r="82536" spans="1:1" x14ac:dyDescent="0.25">
      <c r="A82536" s="4"/>
    </row>
    <row r="82537" spans="1:1" x14ac:dyDescent="0.25">
      <c r="A82537" s="4"/>
    </row>
    <row r="82538" spans="1:1" x14ac:dyDescent="0.25">
      <c r="A82538" s="4"/>
    </row>
    <row r="82539" spans="1:1" x14ac:dyDescent="0.25">
      <c r="A82539" s="4"/>
    </row>
    <row r="82540" spans="1:1" x14ac:dyDescent="0.25">
      <c r="A82540" s="4"/>
    </row>
    <row r="82541" spans="1:1" x14ac:dyDescent="0.25">
      <c r="A82541" s="4"/>
    </row>
    <row r="82542" spans="1:1" x14ac:dyDescent="0.25">
      <c r="A82542" s="4"/>
    </row>
    <row r="82543" spans="1:1" x14ac:dyDescent="0.25">
      <c r="A82543" s="4"/>
    </row>
    <row r="82544" spans="1:1" x14ac:dyDescent="0.25">
      <c r="A82544" s="4"/>
    </row>
    <row r="82545" spans="1:1" x14ac:dyDescent="0.25">
      <c r="A82545" s="4"/>
    </row>
    <row r="82546" spans="1:1" x14ac:dyDescent="0.25">
      <c r="A82546" s="4"/>
    </row>
    <row r="82547" spans="1:1" x14ac:dyDescent="0.25">
      <c r="A82547" s="4"/>
    </row>
    <row r="82548" spans="1:1" x14ac:dyDescent="0.25">
      <c r="A82548" s="4"/>
    </row>
    <row r="82549" spans="1:1" x14ac:dyDescent="0.25">
      <c r="A82549" s="4"/>
    </row>
    <row r="82550" spans="1:1" x14ac:dyDescent="0.25">
      <c r="A82550" s="4"/>
    </row>
    <row r="82551" spans="1:1" x14ac:dyDescent="0.25">
      <c r="A82551" s="4"/>
    </row>
    <row r="82552" spans="1:1" x14ac:dyDescent="0.25">
      <c r="A82552" s="4"/>
    </row>
    <row r="82553" spans="1:1" x14ac:dyDescent="0.25">
      <c r="A82553" s="4"/>
    </row>
    <row r="82554" spans="1:1" x14ac:dyDescent="0.25">
      <c r="A82554" s="4"/>
    </row>
    <row r="82555" spans="1:1" x14ac:dyDescent="0.25">
      <c r="A82555" s="4"/>
    </row>
    <row r="82556" spans="1:1" x14ac:dyDescent="0.25">
      <c r="A82556" s="4"/>
    </row>
    <row r="82557" spans="1:1" x14ac:dyDescent="0.25">
      <c r="A82557" s="4"/>
    </row>
    <row r="82558" spans="1:1" x14ac:dyDescent="0.25">
      <c r="A82558" s="4"/>
    </row>
    <row r="82559" spans="1:1" x14ac:dyDescent="0.25">
      <c r="A82559" s="4"/>
    </row>
    <row r="82560" spans="1:1" x14ac:dyDescent="0.25">
      <c r="A82560" s="4"/>
    </row>
    <row r="82561" spans="1:1" x14ac:dyDescent="0.25">
      <c r="A82561" s="4"/>
    </row>
    <row r="82562" spans="1:1" x14ac:dyDescent="0.25">
      <c r="A82562" s="4"/>
    </row>
    <row r="82563" spans="1:1" x14ac:dyDescent="0.25">
      <c r="A82563" s="4"/>
    </row>
    <row r="82564" spans="1:1" x14ac:dyDescent="0.25">
      <c r="A82564" s="4"/>
    </row>
    <row r="82565" spans="1:1" x14ac:dyDescent="0.25">
      <c r="A82565" s="4"/>
    </row>
    <row r="82566" spans="1:1" x14ac:dyDescent="0.25">
      <c r="A82566" s="4"/>
    </row>
    <row r="82567" spans="1:1" x14ac:dyDescent="0.25">
      <c r="A82567" s="4"/>
    </row>
    <row r="82568" spans="1:1" x14ac:dyDescent="0.25">
      <c r="A82568" s="4"/>
    </row>
    <row r="82569" spans="1:1" x14ac:dyDescent="0.25">
      <c r="A82569" s="4"/>
    </row>
    <row r="82570" spans="1:1" x14ac:dyDescent="0.25">
      <c r="A82570" s="4"/>
    </row>
    <row r="82571" spans="1:1" x14ac:dyDescent="0.25">
      <c r="A82571" s="4"/>
    </row>
    <row r="82572" spans="1:1" x14ac:dyDescent="0.25">
      <c r="A82572" s="4"/>
    </row>
    <row r="82573" spans="1:1" x14ac:dyDescent="0.25">
      <c r="A82573" s="4"/>
    </row>
    <row r="82574" spans="1:1" x14ac:dyDescent="0.25">
      <c r="A82574" s="4"/>
    </row>
    <row r="82575" spans="1:1" x14ac:dyDescent="0.25">
      <c r="A82575" s="4"/>
    </row>
    <row r="82576" spans="1:1" x14ac:dyDescent="0.25">
      <c r="A82576" s="4"/>
    </row>
    <row r="82577" spans="1:1" x14ac:dyDescent="0.25">
      <c r="A82577" s="4"/>
    </row>
    <row r="82578" spans="1:1" x14ac:dyDescent="0.25">
      <c r="A82578" s="4"/>
    </row>
    <row r="82579" spans="1:1" x14ac:dyDescent="0.25">
      <c r="A82579" s="4"/>
    </row>
    <row r="82580" spans="1:1" x14ac:dyDescent="0.25">
      <c r="A82580" s="4"/>
    </row>
    <row r="82581" spans="1:1" x14ac:dyDescent="0.25">
      <c r="A82581" s="4"/>
    </row>
    <row r="82582" spans="1:1" x14ac:dyDescent="0.25">
      <c r="A82582" s="4"/>
    </row>
    <row r="82583" spans="1:1" x14ac:dyDescent="0.25">
      <c r="A82583" s="4"/>
    </row>
    <row r="82584" spans="1:1" x14ac:dyDescent="0.25">
      <c r="A82584" s="4"/>
    </row>
    <row r="82585" spans="1:1" x14ac:dyDescent="0.25">
      <c r="A82585" s="4"/>
    </row>
    <row r="82586" spans="1:1" x14ac:dyDescent="0.25">
      <c r="A82586" s="4"/>
    </row>
    <row r="82587" spans="1:1" x14ac:dyDescent="0.25">
      <c r="A82587" s="4"/>
    </row>
    <row r="82588" spans="1:1" x14ac:dyDescent="0.25">
      <c r="A82588" s="4"/>
    </row>
    <row r="82589" spans="1:1" x14ac:dyDescent="0.25">
      <c r="A82589" s="4"/>
    </row>
    <row r="82590" spans="1:1" x14ac:dyDescent="0.25">
      <c r="A82590" s="4"/>
    </row>
    <row r="82591" spans="1:1" x14ac:dyDescent="0.25">
      <c r="A82591" s="4"/>
    </row>
    <row r="82592" spans="1:1" x14ac:dyDescent="0.25">
      <c r="A82592" s="4"/>
    </row>
    <row r="82593" spans="1:1" x14ac:dyDescent="0.25">
      <c r="A82593" s="4"/>
    </row>
    <row r="82594" spans="1:1" x14ac:dyDescent="0.25">
      <c r="A82594" s="4"/>
    </row>
    <row r="82595" spans="1:1" x14ac:dyDescent="0.25">
      <c r="A82595" s="4"/>
    </row>
    <row r="82596" spans="1:1" x14ac:dyDescent="0.25">
      <c r="A82596" s="4"/>
    </row>
    <row r="82597" spans="1:1" x14ac:dyDescent="0.25">
      <c r="A82597" s="4"/>
    </row>
    <row r="82598" spans="1:1" x14ac:dyDescent="0.25">
      <c r="A82598" s="4"/>
    </row>
    <row r="82599" spans="1:1" x14ac:dyDescent="0.25">
      <c r="A82599" s="4"/>
    </row>
    <row r="82600" spans="1:1" x14ac:dyDescent="0.25">
      <c r="A82600" s="4"/>
    </row>
    <row r="82601" spans="1:1" x14ac:dyDescent="0.25">
      <c r="A82601" s="4"/>
    </row>
    <row r="82602" spans="1:1" x14ac:dyDescent="0.25">
      <c r="A82602" s="4"/>
    </row>
    <row r="82603" spans="1:1" x14ac:dyDescent="0.25">
      <c r="A82603" s="4"/>
    </row>
    <row r="82604" spans="1:1" x14ac:dyDescent="0.25">
      <c r="A82604" s="4"/>
    </row>
    <row r="82605" spans="1:1" x14ac:dyDescent="0.25">
      <c r="A82605" s="4"/>
    </row>
    <row r="82606" spans="1:1" x14ac:dyDescent="0.25">
      <c r="A82606" s="4"/>
    </row>
    <row r="82607" spans="1:1" x14ac:dyDescent="0.25">
      <c r="A82607" s="4"/>
    </row>
    <row r="82608" spans="1:1" x14ac:dyDescent="0.25">
      <c r="A82608" s="4"/>
    </row>
    <row r="82609" spans="1:1" x14ac:dyDescent="0.25">
      <c r="A82609" s="4"/>
    </row>
    <row r="82610" spans="1:1" x14ac:dyDescent="0.25">
      <c r="A82610" s="4"/>
    </row>
    <row r="82611" spans="1:1" x14ac:dyDescent="0.25">
      <c r="A82611" s="4"/>
    </row>
    <row r="82612" spans="1:1" x14ac:dyDescent="0.25">
      <c r="A82612" s="4"/>
    </row>
    <row r="82613" spans="1:1" x14ac:dyDescent="0.25">
      <c r="A82613" s="4"/>
    </row>
    <row r="82614" spans="1:1" x14ac:dyDescent="0.25">
      <c r="A82614" s="4"/>
    </row>
    <row r="82615" spans="1:1" x14ac:dyDescent="0.25">
      <c r="A82615" s="4"/>
    </row>
    <row r="82616" spans="1:1" x14ac:dyDescent="0.25">
      <c r="A82616" s="4"/>
    </row>
    <row r="82617" spans="1:1" x14ac:dyDescent="0.25">
      <c r="A82617" s="4"/>
    </row>
    <row r="82618" spans="1:1" x14ac:dyDescent="0.25">
      <c r="A82618" s="4"/>
    </row>
    <row r="82619" spans="1:1" x14ac:dyDescent="0.25">
      <c r="A82619" s="4"/>
    </row>
    <row r="82620" spans="1:1" x14ac:dyDescent="0.25">
      <c r="A82620" s="4"/>
    </row>
    <row r="82621" spans="1:1" x14ac:dyDescent="0.25">
      <c r="A82621" s="4"/>
    </row>
    <row r="82622" spans="1:1" x14ac:dyDescent="0.25">
      <c r="A82622" s="4"/>
    </row>
    <row r="82623" spans="1:1" x14ac:dyDescent="0.25">
      <c r="A82623" s="4"/>
    </row>
    <row r="82624" spans="1:1" x14ac:dyDescent="0.25">
      <c r="A82624" s="4"/>
    </row>
    <row r="82625" spans="1:1" x14ac:dyDescent="0.25">
      <c r="A82625" s="4"/>
    </row>
    <row r="82626" spans="1:1" x14ac:dyDescent="0.25">
      <c r="A82626" s="4"/>
    </row>
    <row r="82627" spans="1:1" x14ac:dyDescent="0.25">
      <c r="A82627" s="4"/>
    </row>
    <row r="82628" spans="1:1" x14ac:dyDescent="0.25">
      <c r="A82628" s="4"/>
    </row>
    <row r="82629" spans="1:1" x14ac:dyDescent="0.25">
      <c r="A82629" s="4"/>
    </row>
    <row r="82630" spans="1:1" x14ac:dyDescent="0.25">
      <c r="A82630" s="4"/>
    </row>
    <row r="82631" spans="1:1" x14ac:dyDescent="0.25">
      <c r="A82631" s="4"/>
    </row>
    <row r="82632" spans="1:1" x14ac:dyDescent="0.25">
      <c r="A82632" s="4"/>
    </row>
    <row r="82633" spans="1:1" x14ac:dyDescent="0.25">
      <c r="A82633" s="4"/>
    </row>
    <row r="82634" spans="1:1" x14ac:dyDescent="0.25">
      <c r="A82634" s="4"/>
    </row>
    <row r="82635" spans="1:1" x14ac:dyDescent="0.25">
      <c r="A82635" s="4"/>
    </row>
    <row r="82636" spans="1:1" x14ac:dyDescent="0.25">
      <c r="A82636" s="4"/>
    </row>
    <row r="82637" spans="1:1" x14ac:dyDescent="0.25">
      <c r="A82637" s="4"/>
    </row>
    <row r="82638" spans="1:1" x14ac:dyDescent="0.25">
      <c r="A82638" s="4"/>
    </row>
    <row r="82639" spans="1:1" x14ac:dyDescent="0.25">
      <c r="A82639" s="4"/>
    </row>
    <row r="82640" spans="1:1" x14ac:dyDescent="0.25">
      <c r="A82640" s="4"/>
    </row>
    <row r="82641" spans="1:1" x14ac:dyDescent="0.25">
      <c r="A82641" s="4"/>
    </row>
    <row r="82642" spans="1:1" x14ac:dyDescent="0.25">
      <c r="A82642" s="4"/>
    </row>
    <row r="82643" spans="1:1" x14ac:dyDescent="0.25">
      <c r="A82643" s="4"/>
    </row>
    <row r="82644" spans="1:1" x14ac:dyDescent="0.25">
      <c r="A82644" s="4"/>
    </row>
    <row r="82645" spans="1:1" x14ac:dyDescent="0.25">
      <c r="A82645" s="4"/>
    </row>
    <row r="82646" spans="1:1" x14ac:dyDescent="0.25">
      <c r="A82646" s="4"/>
    </row>
    <row r="82647" spans="1:1" x14ac:dyDescent="0.25">
      <c r="A82647" s="4"/>
    </row>
    <row r="82648" spans="1:1" x14ac:dyDescent="0.25">
      <c r="A82648" s="4"/>
    </row>
    <row r="82649" spans="1:1" x14ac:dyDescent="0.25">
      <c r="A82649" s="4"/>
    </row>
    <row r="82650" spans="1:1" x14ac:dyDescent="0.25">
      <c r="A82650" s="4"/>
    </row>
    <row r="82651" spans="1:1" x14ac:dyDescent="0.25">
      <c r="A82651" s="4"/>
    </row>
    <row r="82652" spans="1:1" x14ac:dyDescent="0.25">
      <c r="A82652" s="4"/>
    </row>
    <row r="82653" spans="1:1" x14ac:dyDescent="0.25">
      <c r="A82653" s="4"/>
    </row>
    <row r="82654" spans="1:1" x14ac:dyDescent="0.25">
      <c r="A82654" s="4"/>
    </row>
    <row r="82655" spans="1:1" x14ac:dyDescent="0.25">
      <c r="A82655" s="4"/>
    </row>
    <row r="82656" spans="1:1" x14ac:dyDescent="0.25">
      <c r="A82656" s="4"/>
    </row>
    <row r="82657" spans="1:1" x14ac:dyDescent="0.25">
      <c r="A82657" s="4"/>
    </row>
    <row r="82658" spans="1:1" x14ac:dyDescent="0.25">
      <c r="A82658" s="4"/>
    </row>
    <row r="82659" spans="1:1" x14ac:dyDescent="0.25">
      <c r="A82659" s="4"/>
    </row>
    <row r="82660" spans="1:1" x14ac:dyDescent="0.25">
      <c r="A82660" s="4"/>
    </row>
    <row r="82661" spans="1:1" x14ac:dyDescent="0.25">
      <c r="A82661" s="4"/>
    </row>
    <row r="82662" spans="1:1" x14ac:dyDescent="0.25">
      <c r="A82662" s="4"/>
    </row>
    <row r="82663" spans="1:1" x14ac:dyDescent="0.25">
      <c r="A82663" s="4"/>
    </row>
    <row r="82664" spans="1:1" x14ac:dyDescent="0.25">
      <c r="A82664" s="4"/>
    </row>
    <row r="82665" spans="1:1" x14ac:dyDescent="0.25">
      <c r="A82665" s="4"/>
    </row>
    <row r="82666" spans="1:1" x14ac:dyDescent="0.25">
      <c r="A82666" s="4"/>
    </row>
    <row r="82667" spans="1:1" x14ac:dyDescent="0.25">
      <c r="A82667" s="4"/>
    </row>
    <row r="82668" spans="1:1" x14ac:dyDescent="0.25">
      <c r="A82668" s="4"/>
    </row>
    <row r="82669" spans="1:1" x14ac:dyDescent="0.25">
      <c r="A82669" s="4"/>
    </row>
    <row r="82670" spans="1:1" x14ac:dyDescent="0.25">
      <c r="A82670" s="4"/>
    </row>
    <row r="82671" spans="1:1" x14ac:dyDescent="0.25">
      <c r="A82671" s="4"/>
    </row>
    <row r="82672" spans="1:1" x14ac:dyDescent="0.25">
      <c r="A82672" s="4"/>
    </row>
    <row r="82673" spans="1:1" x14ac:dyDescent="0.25">
      <c r="A82673" s="4"/>
    </row>
    <row r="82674" spans="1:1" x14ac:dyDescent="0.25">
      <c r="A82674" s="4"/>
    </row>
    <row r="82675" spans="1:1" x14ac:dyDescent="0.25">
      <c r="A82675" s="4"/>
    </row>
    <row r="82676" spans="1:1" x14ac:dyDescent="0.25">
      <c r="A82676" s="4"/>
    </row>
    <row r="82677" spans="1:1" x14ac:dyDescent="0.25">
      <c r="A82677" s="4"/>
    </row>
    <row r="82678" spans="1:1" x14ac:dyDescent="0.25">
      <c r="A82678" s="4"/>
    </row>
    <row r="82679" spans="1:1" x14ac:dyDescent="0.25">
      <c r="A82679" s="4"/>
    </row>
    <row r="82680" spans="1:1" x14ac:dyDescent="0.25">
      <c r="A82680" s="4"/>
    </row>
    <row r="82681" spans="1:1" x14ac:dyDescent="0.25">
      <c r="A82681" s="4"/>
    </row>
    <row r="82682" spans="1:1" x14ac:dyDescent="0.25">
      <c r="A82682" s="4"/>
    </row>
    <row r="82683" spans="1:1" x14ac:dyDescent="0.25">
      <c r="A82683" s="4"/>
    </row>
    <row r="82684" spans="1:1" x14ac:dyDescent="0.25">
      <c r="A82684" s="4"/>
    </row>
    <row r="82685" spans="1:1" x14ac:dyDescent="0.25">
      <c r="A82685" s="4"/>
    </row>
    <row r="82686" spans="1:1" x14ac:dyDescent="0.25">
      <c r="A82686" s="4"/>
    </row>
    <row r="82687" spans="1:1" x14ac:dyDescent="0.25">
      <c r="A82687" s="4"/>
    </row>
    <row r="82688" spans="1:1" x14ac:dyDescent="0.25">
      <c r="A82688" s="4"/>
    </row>
    <row r="82689" spans="1:1" x14ac:dyDescent="0.25">
      <c r="A82689" s="4"/>
    </row>
    <row r="82690" spans="1:1" x14ac:dyDescent="0.25">
      <c r="A82690" s="4"/>
    </row>
    <row r="82691" spans="1:1" x14ac:dyDescent="0.25">
      <c r="A82691" s="4"/>
    </row>
    <row r="82692" spans="1:1" x14ac:dyDescent="0.25">
      <c r="A82692" s="4"/>
    </row>
    <row r="82693" spans="1:1" x14ac:dyDescent="0.25">
      <c r="A82693" s="4"/>
    </row>
    <row r="82694" spans="1:1" x14ac:dyDescent="0.25">
      <c r="A82694" s="4"/>
    </row>
    <row r="82695" spans="1:1" x14ac:dyDescent="0.25">
      <c r="A82695" s="4"/>
    </row>
    <row r="82696" spans="1:1" x14ac:dyDescent="0.25">
      <c r="A82696" s="4"/>
    </row>
    <row r="82697" spans="1:1" x14ac:dyDescent="0.25">
      <c r="A82697" s="4"/>
    </row>
    <row r="82698" spans="1:1" x14ac:dyDescent="0.25">
      <c r="A82698" s="4"/>
    </row>
    <row r="82699" spans="1:1" x14ac:dyDescent="0.25">
      <c r="A82699" s="4"/>
    </row>
    <row r="82700" spans="1:1" x14ac:dyDescent="0.25">
      <c r="A82700" s="4"/>
    </row>
    <row r="82701" spans="1:1" x14ac:dyDescent="0.25">
      <c r="A82701" s="4"/>
    </row>
    <row r="82702" spans="1:1" x14ac:dyDescent="0.25">
      <c r="A82702" s="4"/>
    </row>
    <row r="82703" spans="1:1" x14ac:dyDescent="0.25">
      <c r="A82703" s="4"/>
    </row>
    <row r="82704" spans="1:1" x14ac:dyDescent="0.25">
      <c r="A82704" s="4"/>
    </row>
    <row r="82705" spans="1:1" x14ac:dyDescent="0.25">
      <c r="A82705" s="4"/>
    </row>
    <row r="82706" spans="1:1" x14ac:dyDescent="0.25">
      <c r="A82706" s="4"/>
    </row>
    <row r="82707" spans="1:1" x14ac:dyDescent="0.25">
      <c r="A82707" s="4"/>
    </row>
    <row r="82708" spans="1:1" x14ac:dyDescent="0.25">
      <c r="A82708" s="4"/>
    </row>
    <row r="82709" spans="1:1" x14ac:dyDescent="0.25">
      <c r="A82709" s="4"/>
    </row>
    <row r="82710" spans="1:1" x14ac:dyDescent="0.25">
      <c r="A82710" s="4"/>
    </row>
    <row r="82711" spans="1:1" x14ac:dyDescent="0.25">
      <c r="A82711" s="4"/>
    </row>
    <row r="82712" spans="1:1" x14ac:dyDescent="0.25">
      <c r="A82712" s="4"/>
    </row>
    <row r="82713" spans="1:1" x14ac:dyDescent="0.25">
      <c r="A82713" s="4"/>
    </row>
    <row r="82714" spans="1:1" x14ac:dyDescent="0.25">
      <c r="A82714" s="4"/>
    </row>
    <row r="82715" spans="1:1" x14ac:dyDescent="0.25">
      <c r="A82715" s="4"/>
    </row>
    <row r="82716" spans="1:1" x14ac:dyDescent="0.25">
      <c r="A82716" s="4"/>
    </row>
    <row r="82717" spans="1:1" x14ac:dyDescent="0.25">
      <c r="A82717" s="4"/>
    </row>
    <row r="82718" spans="1:1" x14ac:dyDescent="0.25">
      <c r="A82718" s="4"/>
    </row>
    <row r="82719" spans="1:1" x14ac:dyDescent="0.25">
      <c r="A82719" s="4"/>
    </row>
    <row r="82720" spans="1:1" x14ac:dyDescent="0.25">
      <c r="A82720" s="4"/>
    </row>
    <row r="82721" spans="1:1" x14ac:dyDescent="0.25">
      <c r="A82721" s="4"/>
    </row>
    <row r="82722" spans="1:1" x14ac:dyDescent="0.25">
      <c r="A82722" s="4"/>
    </row>
    <row r="82723" spans="1:1" x14ac:dyDescent="0.25">
      <c r="A82723" s="4"/>
    </row>
    <row r="82724" spans="1:1" x14ac:dyDescent="0.25">
      <c r="A82724" s="4"/>
    </row>
    <row r="82725" spans="1:1" x14ac:dyDescent="0.25">
      <c r="A82725" s="4"/>
    </row>
    <row r="82726" spans="1:1" x14ac:dyDescent="0.25">
      <c r="A82726" s="4"/>
    </row>
    <row r="82727" spans="1:1" x14ac:dyDescent="0.25">
      <c r="A82727" s="4"/>
    </row>
    <row r="82728" spans="1:1" x14ac:dyDescent="0.25">
      <c r="A82728" s="4"/>
    </row>
    <row r="82729" spans="1:1" x14ac:dyDescent="0.25">
      <c r="A82729" s="4"/>
    </row>
    <row r="82730" spans="1:1" x14ac:dyDescent="0.25">
      <c r="A82730" s="4"/>
    </row>
    <row r="82731" spans="1:1" x14ac:dyDescent="0.25">
      <c r="A82731" s="4"/>
    </row>
    <row r="82732" spans="1:1" x14ac:dyDescent="0.25">
      <c r="A82732" s="4"/>
    </row>
    <row r="82733" spans="1:1" x14ac:dyDescent="0.25">
      <c r="A82733" s="4"/>
    </row>
    <row r="82734" spans="1:1" x14ac:dyDescent="0.25">
      <c r="A82734" s="4"/>
    </row>
    <row r="82735" spans="1:1" x14ac:dyDescent="0.25">
      <c r="A82735" s="4"/>
    </row>
    <row r="82736" spans="1:1" x14ac:dyDescent="0.25">
      <c r="A82736" s="4"/>
    </row>
    <row r="82737" spans="1:1" x14ac:dyDescent="0.25">
      <c r="A82737" s="4"/>
    </row>
    <row r="82738" spans="1:1" x14ac:dyDescent="0.25">
      <c r="A82738" s="4"/>
    </row>
    <row r="82739" spans="1:1" x14ac:dyDescent="0.25">
      <c r="A82739" s="4"/>
    </row>
    <row r="82740" spans="1:1" x14ac:dyDescent="0.25">
      <c r="A82740" s="4"/>
    </row>
    <row r="82741" spans="1:1" x14ac:dyDescent="0.25">
      <c r="A82741" s="4"/>
    </row>
    <row r="82742" spans="1:1" x14ac:dyDescent="0.25">
      <c r="A82742" s="4"/>
    </row>
    <row r="82743" spans="1:1" x14ac:dyDescent="0.25">
      <c r="A82743" s="4"/>
    </row>
    <row r="82744" spans="1:1" x14ac:dyDescent="0.25">
      <c r="A82744" s="4"/>
    </row>
    <row r="82745" spans="1:1" x14ac:dyDescent="0.25">
      <c r="A82745" s="4"/>
    </row>
    <row r="82746" spans="1:1" x14ac:dyDescent="0.25">
      <c r="A82746" s="4"/>
    </row>
    <row r="82747" spans="1:1" x14ac:dyDescent="0.25">
      <c r="A82747" s="4"/>
    </row>
    <row r="82748" spans="1:1" x14ac:dyDescent="0.25">
      <c r="A82748" s="4"/>
    </row>
    <row r="82749" spans="1:1" x14ac:dyDescent="0.25">
      <c r="A82749" s="4"/>
    </row>
    <row r="82750" spans="1:1" x14ac:dyDescent="0.25">
      <c r="A82750" s="4"/>
    </row>
    <row r="82751" spans="1:1" x14ac:dyDescent="0.25">
      <c r="A82751" s="4"/>
    </row>
    <row r="82752" spans="1:1" x14ac:dyDescent="0.25">
      <c r="A82752" s="4"/>
    </row>
    <row r="82753" spans="1:1" x14ac:dyDescent="0.25">
      <c r="A82753" s="4"/>
    </row>
    <row r="82754" spans="1:1" x14ac:dyDescent="0.25">
      <c r="A82754" s="4"/>
    </row>
    <row r="82755" spans="1:1" x14ac:dyDescent="0.25">
      <c r="A82755" s="4"/>
    </row>
    <row r="82756" spans="1:1" x14ac:dyDescent="0.25">
      <c r="A82756" s="4"/>
    </row>
    <row r="82757" spans="1:1" x14ac:dyDescent="0.25">
      <c r="A82757" s="4"/>
    </row>
    <row r="82758" spans="1:1" x14ac:dyDescent="0.25">
      <c r="A82758" s="4"/>
    </row>
    <row r="82759" spans="1:1" x14ac:dyDescent="0.25">
      <c r="A82759" s="4"/>
    </row>
    <row r="82760" spans="1:1" x14ac:dyDescent="0.25">
      <c r="A82760" s="4"/>
    </row>
    <row r="82761" spans="1:1" x14ac:dyDescent="0.25">
      <c r="A82761" s="4"/>
    </row>
    <row r="82762" spans="1:1" x14ac:dyDescent="0.25">
      <c r="A82762" s="4"/>
    </row>
    <row r="82763" spans="1:1" x14ac:dyDescent="0.25">
      <c r="A82763" s="4"/>
    </row>
    <row r="82764" spans="1:1" x14ac:dyDescent="0.25">
      <c r="A82764" s="4"/>
    </row>
    <row r="82765" spans="1:1" x14ac:dyDescent="0.25">
      <c r="A82765" s="4"/>
    </row>
    <row r="82766" spans="1:1" x14ac:dyDescent="0.25">
      <c r="A82766" s="4"/>
    </row>
    <row r="82767" spans="1:1" x14ac:dyDescent="0.25">
      <c r="A82767" s="4"/>
    </row>
    <row r="82768" spans="1:1" x14ac:dyDescent="0.25">
      <c r="A82768" s="4"/>
    </row>
    <row r="82769" spans="1:1" x14ac:dyDescent="0.25">
      <c r="A82769" s="4"/>
    </row>
    <row r="82770" spans="1:1" x14ac:dyDescent="0.25">
      <c r="A82770" s="4"/>
    </row>
    <row r="82771" spans="1:1" x14ac:dyDescent="0.25">
      <c r="A82771" s="4"/>
    </row>
    <row r="82772" spans="1:1" x14ac:dyDescent="0.25">
      <c r="A82772" s="4"/>
    </row>
    <row r="82773" spans="1:1" x14ac:dyDescent="0.25">
      <c r="A82773" s="4"/>
    </row>
    <row r="82774" spans="1:1" x14ac:dyDescent="0.25">
      <c r="A82774" s="4"/>
    </row>
    <row r="82775" spans="1:1" x14ac:dyDescent="0.25">
      <c r="A82775" s="4"/>
    </row>
    <row r="82776" spans="1:1" x14ac:dyDescent="0.25">
      <c r="A82776" s="4"/>
    </row>
    <row r="82777" spans="1:1" x14ac:dyDescent="0.25">
      <c r="A82777" s="4"/>
    </row>
    <row r="82778" spans="1:1" x14ac:dyDescent="0.25">
      <c r="A82778" s="4"/>
    </row>
    <row r="82779" spans="1:1" x14ac:dyDescent="0.25">
      <c r="A82779" s="4"/>
    </row>
    <row r="82780" spans="1:1" x14ac:dyDescent="0.25">
      <c r="A82780" s="4"/>
    </row>
    <row r="82781" spans="1:1" x14ac:dyDescent="0.25">
      <c r="A82781" s="4"/>
    </row>
    <row r="82782" spans="1:1" x14ac:dyDescent="0.25">
      <c r="A82782" s="4"/>
    </row>
    <row r="82783" spans="1:1" x14ac:dyDescent="0.25">
      <c r="A82783" s="4"/>
    </row>
    <row r="82784" spans="1:1" x14ac:dyDescent="0.25">
      <c r="A82784" s="4"/>
    </row>
    <row r="82785" spans="1:1" x14ac:dyDescent="0.25">
      <c r="A82785" s="4"/>
    </row>
    <row r="82786" spans="1:1" x14ac:dyDescent="0.25">
      <c r="A82786" s="4"/>
    </row>
    <row r="82787" spans="1:1" x14ac:dyDescent="0.25">
      <c r="A82787" s="4"/>
    </row>
    <row r="82788" spans="1:1" x14ac:dyDescent="0.25">
      <c r="A82788" s="4"/>
    </row>
    <row r="82789" spans="1:1" x14ac:dyDescent="0.25">
      <c r="A82789" s="4"/>
    </row>
    <row r="82790" spans="1:1" x14ac:dyDescent="0.25">
      <c r="A82790" s="4"/>
    </row>
    <row r="82791" spans="1:1" x14ac:dyDescent="0.25">
      <c r="A82791" s="4"/>
    </row>
    <row r="82792" spans="1:1" x14ac:dyDescent="0.25">
      <c r="A82792" s="4"/>
    </row>
    <row r="82793" spans="1:1" x14ac:dyDescent="0.25">
      <c r="A82793" s="4"/>
    </row>
    <row r="82794" spans="1:1" x14ac:dyDescent="0.25">
      <c r="A82794" s="4"/>
    </row>
    <row r="82795" spans="1:1" x14ac:dyDescent="0.25">
      <c r="A82795" s="4"/>
    </row>
    <row r="82796" spans="1:1" x14ac:dyDescent="0.25">
      <c r="A82796" s="4"/>
    </row>
    <row r="82797" spans="1:1" x14ac:dyDescent="0.25">
      <c r="A82797" s="4"/>
    </row>
    <row r="82798" spans="1:1" x14ac:dyDescent="0.25">
      <c r="A82798" s="4"/>
    </row>
    <row r="82799" spans="1:1" x14ac:dyDescent="0.25">
      <c r="A82799" s="4"/>
    </row>
    <row r="82800" spans="1:1" x14ac:dyDescent="0.25">
      <c r="A82800" s="4"/>
    </row>
    <row r="82801" spans="1:1" x14ac:dyDescent="0.25">
      <c r="A82801" s="4"/>
    </row>
    <row r="82802" spans="1:1" x14ac:dyDescent="0.25">
      <c r="A82802" s="4"/>
    </row>
    <row r="82803" spans="1:1" x14ac:dyDescent="0.25">
      <c r="A82803" s="4"/>
    </row>
    <row r="82804" spans="1:1" x14ac:dyDescent="0.25">
      <c r="A82804" s="4"/>
    </row>
    <row r="82805" spans="1:1" x14ac:dyDescent="0.25">
      <c r="A82805" s="4"/>
    </row>
    <row r="82806" spans="1:1" x14ac:dyDescent="0.25">
      <c r="A82806" s="4"/>
    </row>
    <row r="82807" spans="1:1" x14ac:dyDescent="0.25">
      <c r="A82807" s="4"/>
    </row>
    <row r="82808" spans="1:1" x14ac:dyDescent="0.25">
      <c r="A82808" s="4"/>
    </row>
    <row r="82809" spans="1:1" x14ac:dyDescent="0.25">
      <c r="A82809" s="4"/>
    </row>
    <row r="82810" spans="1:1" x14ac:dyDescent="0.25">
      <c r="A82810" s="4"/>
    </row>
    <row r="82811" spans="1:1" x14ac:dyDescent="0.25">
      <c r="A82811" s="4"/>
    </row>
    <row r="82812" spans="1:1" x14ac:dyDescent="0.25">
      <c r="A82812" s="4"/>
    </row>
    <row r="82813" spans="1:1" x14ac:dyDescent="0.25">
      <c r="A82813" s="4"/>
    </row>
    <row r="82814" spans="1:1" x14ac:dyDescent="0.25">
      <c r="A82814" s="4"/>
    </row>
    <row r="82815" spans="1:1" x14ac:dyDescent="0.25">
      <c r="A82815" s="4"/>
    </row>
    <row r="82816" spans="1:1" x14ac:dyDescent="0.25">
      <c r="A82816" s="4"/>
    </row>
    <row r="82817" spans="1:1" x14ac:dyDescent="0.25">
      <c r="A82817" s="4"/>
    </row>
    <row r="82818" spans="1:1" x14ac:dyDescent="0.25">
      <c r="A82818" s="4"/>
    </row>
    <row r="82819" spans="1:1" x14ac:dyDescent="0.25">
      <c r="A82819" s="4"/>
    </row>
    <row r="82820" spans="1:1" x14ac:dyDescent="0.25">
      <c r="A82820" s="4"/>
    </row>
    <row r="82821" spans="1:1" x14ac:dyDescent="0.25">
      <c r="A82821" s="4"/>
    </row>
    <row r="82822" spans="1:1" x14ac:dyDescent="0.25">
      <c r="A82822" s="4"/>
    </row>
    <row r="82823" spans="1:1" x14ac:dyDescent="0.25">
      <c r="A82823" s="4"/>
    </row>
    <row r="82824" spans="1:1" x14ac:dyDescent="0.25">
      <c r="A82824" s="4"/>
    </row>
    <row r="82825" spans="1:1" x14ac:dyDescent="0.25">
      <c r="A82825" s="4"/>
    </row>
    <row r="82826" spans="1:1" x14ac:dyDescent="0.25">
      <c r="A82826" s="4"/>
    </row>
    <row r="82827" spans="1:1" x14ac:dyDescent="0.25">
      <c r="A82827" s="4"/>
    </row>
    <row r="82828" spans="1:1" x14ac:dyDescent="0.25">
      <c r="A82828" s="4"/>
    </row>
    <row r="82829" spans="1:1" x14ac:dyDescent="0.25">
      <c r="A82829" s="4"/>
    </row>
    <row r="82830" spans="1:1" x14ac:dyDescent="0.25">
      <c r="A82830" s="4"/>
    </row>
    <row r="82831" spans="1:1" x14ac:dyDescent="0.25">
      <c r="A82831" s="4"/>
    </row>
    <row r="82832" spans="1:1" x14ac:dyDescent="0.25">
      <c r="A82832" s="4"/>
    </row>
    <row r="82833" spans="1:1" x14ac:dyDescent="0.25">
      <c r="A82833" s="4"/>
    </row>
    <row r="82834" spans="1:1" x14ac:dyDescent="0.25">
      <c r="A82834" s="4"/>
    </row>
    <row r="82835" spans="1:1" x14ac:dyDescent="0.25">
      <c r="A82835" s="4"/>
    </row>
    <row r="82836" spans="1:1" x14ac:dyDescent="0.25">
      <c r="A82836" s="4"/>
    </row>
    <row r="82837" spans="1:1" x14ac:dyDescent="0.25">
      <c r="A82837" s="4"/>
    </row>
    <row r="82838" spans="1:1" x14ac:dyDescent="0.25">
      <c r="A82838" s="4"/>
    </row>
    <row r="82839" spans="1:1" x14ac:dyDescent="0.25">
      <c r="A82839" s="4"/>
    </row>
    <row r="82840" spans="1:1" x14ac:dyDescent="0.25">
      <c r="A82840" s="4"/>
    </row>
    <row r="82841" spans="1:1" x14ac:dyDescent="0.25">
      <c r="A82841" s="4"/>
    </row>
    <row r="82842" spans="1:1" x14ac:dyDescent="0.25">
      <c r="A82842" s="4"/>
    </row>
    <row r="82843" spans="1:1" x14ac:dyDescent="0.25">
      <c r="A82843" s="4"/>
    </row>
    <row r="82844" spans="1:1" x14ac:dyDescent="0.25">
      <c r="A82844" s="4"/>
    </row>
    <row r="82845" spans="1:1" x14ac:dyDescent="0.25">
      <c r="A82845" s="4"/>
    </row>
    <row r="82846" spans="1:1" x14ac:dyDescent="0.25">
      <c r="A82846" s="4"/>
    </row>
    <row r="82847" spans="1:1" x14ac:dyDescent="0.25">
      <c r="A82847" s="4"/>
    </row>
    <row r="82848" spans="1:1" x14ac:dyDescent="0.25">
      <c r="A82848" s="4"/>
    </row>
    <row r="82849" spans="1:1" x14ac:dyDescent="0.25">
      <c r="A82849" s="4"/>
    </row>
    <row r="82850" spans="1:1" x14ac:dyDescent="0.25">
      <c r="A82850" s="4"/>
    </row>
    <row r="82851" spans="1:1" x14ac:dyDescent="0.25">
      <c r="A82851" s="4"/>
    </row>
    <row r="82852" spans="1:1" x14ac:dyDescent="0.25">
      <c r="A82852" s="4"/>
    </row>
    <row r="82853" spans="1:1" x14ac:dyDescent="0.25">
      <c r="A82853" s="4"/>
    </row>
    <row r="82854" spans="1:1" x14ac:dyDescent="0.25">
      <c r="A82854" s="4"/>
    </row>
    <row r="82855" spans="1:1" x14ac:dyDescent="0.25">
      <c r="A82855" s="4"/>
    </row>
    <row r="82856" spans="1:1" x14ac:dyDescent="0.25">
      <c r="A82856" s="4"/>
    </row>
    <row r="82857" spans="1:1" x14ac:dyDescent="0.25">
      <c r="A82857" s="4"/>
    </row>
    <row r="82858" spans="1:1" x14ac:dyDescent="0.25">
      <c r="A82858" s="4"/>
    </row>
    <row r="82859" spans="1:1" x14ac:dyDescent="0.25">
      <c r="A82859" s="4"/>
    </row>
    <row r="82860" spans="1:1" x14ac:dyDescent="0.25">
      <c r="A82860" s="4"/>
    </row>
    <row r="82861" spans="1:1" x14ac:dyDescent="0.25">
      <c r="A82861" s="4"/>
    </row>
    <row r="82862" spans="1:1" x14ac:dyDescent="0.25">
      <c r="A82862" s="4"/>
    </row>
    <row r="82863" spans="1:1" x14ac:dyDescent="0.25">
      <c r="A82863" s="4"/>
    </row>
    <row r="82864" spans="1:1" x14ac:dyDescent="0.25">
      <c r="A82864" s="4"/>
    </row>
    <row r="82865" spans="1:1" x14ac:dyDescent="0.25">
      <c r="A82865" s="4"/>
    </row>
    <row r="82866" spans="1:1" x14ac:dyDescent="0.25">
      <c r="A82866" s="4"/>
    </row>
    <row r="82867" spans="1:1" x14ac:dyDescent="0.25">
      <c r="A82867" s="4"/>
    </row>
    <row r="82868" spans="1:1" x14ac:dyDescent="0.25">
      <c r="A82868" s="4"/>
    </row>
    <row r="82869" spans="1:1" x14ac:dyDescent="0.25">
      <c r="A82869" s="4"/>
    </row>
    <row r="82870" spans="1:1" x14ac:dyDescent="0.25">
      <c r="A82870" s="4"/>
    </row>
    <row r="82871" spans="1:1" x14ac:dyDescent="0.25">
      <c r="A82871" s="4"/>
    </row>
    <row r="82872" spans="1:1" x14ac:dyDescent="0.25">
      <c r="A82872" s="4"/>
    </row>
    <row r="82873" spans="1:1" x14ac:dyDescent="0.25">
      <c r="A82873" s="4"/>
    </row>
    <row r="82874" spans="1:1" x14ac:dyDescent="0.25">
      <c r="A82874" s="4"/>
    </row>
    <row r="82875" spans="1:1" x14ac:dyDescent="0.25">
      <c r="A82875" s="4"/>
    </row>
    <row r="82876" spans="1:1" x14ac:dyDescent="0.25">
      <c r="A82876" s="4"/>
    </row>
    <row r="82877" spans="1:1" x14ac:dyDescent="0.25">
      <c r="A82877" s="4"/>
    </row>
    <row r="82878" spans="1:1" x14ac:dyDescent="0.25">
      <c r="A82878" s="4"/>
    </row>
    <row r="82879" spans="1:1" x14ac:dyDescent="0.25">
      <c r="A82879" s="4"/>
    </row>
    <row r="82880" spans="1:1" x14ac:dyDescent="0.25">
      <c r="A82880" s="4"/>
    </row>
    <row r="82881" spans="1:1" x14ac:dyDescent="0.25">
      <c r="A82881" s="4"/>
    </row>
    <row r="82882" spans="1:1" x14ac:dyDescent="0.25">
      <c r="A82882" s="4"/>
    </row>
    <row r="82883" spans="1:1" x14ac:dyDescent="0.25">
      <c r="A82883" s="4"/>
    </row>
    <row r="82884" spans="1:1" x14ac:dyDescent="0.25">
      <c r="A82884" s="4"/>
    </row>
    <row r="82885" spans="1:1" x14ac:dyDescent="0.25">
      <c r="A82885" s="4"/>
    </row>
    <row r="82886" spans="1:1" x14ac:dyDescent="0.25">
      <c r="A82886" s="4"/>
    </row>
    <row r="82887" spans="1:1" x14ac:dyDescent="0.25">
      <c r="A82887" s="4"/>
    </row>
    <row r="82888" spans="1:1" x14ac:dyDescent="0.25">
      <c r="A82888" s="4"/>
    </row>
    <row r="82889" spans="1:1" x14ac:dyDescent="0.25">
      <c r="A82889" s="4"/>
    </row>
    <row r="82890" spans="1:1" x14ac:dyDescent="0.25">
      <c r="A82890" s="4"/>
    </row>
    <row r="82891" spans="1:1" x14ac:dyDescent="0.25">
      <c r="A82891" s="4"/>
    </row>
    <row r="82892" spans="1:1" x14ac:dyDescent="0.25">
      <c r="A82892" s="4"/>
    </row>
    <row r="82893" spans="1:1" x14ac:dyDescent="0.25">
      <c r="A82893" s="4"/>
    </row>
    <row r="82894" spans="1:1" x14ac:dyDescent="0.25">
      <c r="A82894" s="4"/>
    </row>
    <row r="82895" spans="1:1" x14ac:dyDescent="0.25">
      <c r="A82895" s="4"/>
    </row>
    <row r="82896" spans="1:1" x14ac:dyDescent="0.25">
      <c r="A82896" s="4"/>
    </row>
    <row r="82897" spans="1:1" x14ac:dyDescent="0.25">
      <c r="A82897" s="4"/>
    </row>
    <row r="82898" spans="1:1" x14ac:dyDescent="0.25">
      <c r="A82898" s="4"/>
    </row>
    <row r="82899" spans="1:1" x14ac:dyDescent="0.25">
      <c r="A82899" s="4"/>
    </row>
    <row r="82900" spans="1:1" x14ac:dyDescent="0.25">
      <c r="A82900" s="4"/>
    </row>
    <row r="82901" spans="1:1" x14ac:dyDescent="0.25">
      <c r="A82901" s="4"/>
    </row>
    <row r="82902" spans="1:1" x14ac:dyDescent="0.25">
      <c r="A82902" s="4"/>
    </row>
    <row r="82903" spans="1:1" x14ac:dyDescent="0.25">
      <c r="A82903" s="4"/>
    </row>
    <row r="82904" spans="1:1" x14ac:dyDescent="0.25">
      <c r="A82904" s="4"/>
    </row>
    <row r="82905" spans="1:1" x14ac:dyDescent="0.25">
      <c r="A82905" s="4"/>
    </row>
    <row r="82906" spans="1:1" x14ac:dyDescent="0.25">
      <c r="A82906" s="4"/>
    </row>
    <row r="82907" spans="1:1" x14ac:dyDescent="0.25">
      <c r="A82907" s="4"/>
    </row>
    <row r="82908" spans="1:1" x14ac:dyDescent="0.25">
      <c r="A82908" s="4"/>
    </row>
    <row r="82909" spans="1:1" x14ac:dyDescent="0.25">
      <c r="A82909" s="4"/>
    </row>
    <row r="82910" spans="1:1" x14ac:dyDescent="0.25">
      <c r="A82910" s="4"/>
    </row>
    <row r="82911" spans="1:1" x14ac:dyDescent="0.25">
      <c r="A82911" s="4"/>
    </row>
    <row r="82912" spans="1:1" x14ac:dyDescent="0.25">
      <c r="A82912" s="4"/>
    </row>
    <row r="82913" spans="1:1" x14ac:dyDescent="0.25">
      <c r="A82913" s="4"/>
    </row>
    <row r="82914" spans="1:1" x14ac:dyDescent="0.25">
      <c r="A82914" s="4"/>
    </row>
    <row r="82915" spans="1:1" x14ac:dyDescent="0.25">
      <c r="A82915" s="4"/>
    </row>
    <row r="82916" spans="1:1" x14ac:dyDescent="0.25">
      <c r="A82916" s="4"/>
    </row>
    <row r="82917" spans="1:1" x14ac:dyDescent="0.25">
      <c r="A82917" s="4"/>
    </row>
    <row r="82918" spans="1:1" x14ac:dyDescent="0.25">
      <c r="A82918" s="4"/>
    </row>
    <row r="82919" spans="1:1" x14ac:dyDescent="0.25">
      <c r="A82919" s="4"/>
    </row>
    <row r="82920" spans="1:1" x14ac:dyDescent="0.25">
      <c r="A82920" s="4"/>
    </row>
    <row r="82921" spans="1:1" x14ac:dyDescent="0.25">
      <c r="A82921" s="4"/>
    </row>
    <row r="82922" spans="1:1" x14ac:dyDescent="0.25">
      <c r="A82922" s="4"/>
    </row>
    <row r="82923" spans="1:1" x14ac:dyDescent="0.25">
      <c r="A82923" s="4"/>
    </row>
    <row r="82924" spans="1:1" x14ac:dyDescent="0.25">
      <c r="A82924" s="4"/>
    </row>
    <row r="82925" spans="1:1" x14ac:dyDescent="0.25">
      <c r="A82925" s="4"/>
    </row>
    <row r="82926" spans="1:1" x14ac:dyDescent="0.25">
      <c r="A82926" s="4"/>
    </row>
    <row r="82927" spans="1:1" x14ac:dyDescent="0.25">
      <c r="A82927" s="4"/>
    </row>
    <row r="82928" spans="1:1" x14ac:dyDescent="0.25">
      <c r="A82928" s="4"/>
    </row>
    <row r="82929" spans="1:1" x14ac:dyDescent="0.25">
      <c r="A82929" s="4"/>
    </row>
    <row r="82930" spans="1:1" x14ac:dyDescent="0.25">
      <c r="A82930" s="4"/>
    </row>
    <row r="82931" spans="1:1" x14ac:dyDescent="0.25">
      <c r="A82931" s="4"/>
    </row>
    <row r="82932" spans="1:1" x14ac:dyDescent="0.25">
      <c r="A82932" s="4"/>
    </row>
    <row r="82933" spans="1:1" x14ac:dyDescent="0.25">
      <c r="A82933" s="4"/>
    </row>
    <row r="82934" spans="1:1" x14ac:dyDescent="0.25">
      <c r="A82934" s="4"/>
    </row>
    <row r="82935" spans="1:1" x14ac:dyDescent="0.25">
      <c r="A82935" s="4"/>
    </row>
    <row r="82936" spans="1:1" x14ac:dyDescent="0.25">
      <c r="A82936" s="4"/>
    </row>
    <row r="82937" spans="1:1" x14ac:dyDescent="0.25">
      <c r="A82937" s="4"/>
    </row>
    <row r="82938" spans="1:1" x14ac:dyDescent="0.25">
      <c r="A82938" s="4"/>
    </row>
    <row r="82939" spans="1:1" x14ac:dyDescent="0.25">
      <c r="A82939" s="4"/>
    </row>
    <row r="82940" spans="1:1" x14ac:dyDescent="0.25">
      <c r="A82940" s="4"/>
    </row>
    <row r="82941" spans="1:1" x14ac:dyDescent="0.25">
      <c r="A82941" s="4"/>
    </row>
    <row r="82942" spans="1:1" x14ac:dyDescent="0.25">
      <c r="A82942" s="4"/>
    </row>
    <row r="82943" spans="1:1" x14ac:dyDescent="0.25">
      <c r="A82943" s="4"/>
    </row>
    <row r="82944" spans="1:1" x14ac:dyDescent="0.25">
      <c r="A82944" s="4"/>
    </row>
    <row r="82945" spans="1:1" x14ac:dyDescent="0.25">
      <c r="A82945" s="4"/>
    </row>
    <row r="82946" spans="1:1" x14ac:dyDescent="0.25">
      <c r="A82946" s="4"/>
    </row>
    <row r="82947" spans="1:1" x14ac:dyDescent="0.25">
      <c r="A82947" s="4"/>
    </row>
    <row r="82948" spans="1:1" x14ac:dyDescent="0.25">
      <c r="A82948" s="4"/>
    </row>
    <row r="82949" spans="1:1" x14ac:dyDescent="0.25">
      <c r="A82949" s="4"/>
    </row>
    <row r="82950" spans="1:1" x14ac:dyDescent="0.25">
      <c r="A82950" s="4"/>
    </row>
    <row r="82951" spans="1:1" x14ac:dyDescent="0.25">
      <c r="A82951" s="4"/>
    </row>
    <row r="82952" spans="1:1" x14ac:dyDescent="0.25">
      <c r="A82952" s="4"/>
    </row>
    <row r="82953" spans="1:1" x14ac:dyDescent="0.25">
      <c r="A82953" s="4"/>
    </row>
    <row r="82954" spans="1:1" x14ac:dyDescent="0.25">
      <c r="A82954" s="4"/>
    </row>
    <row r="82955" spans="1:1" x14ac:dyDescent="0.25">
      <c r="A82955" s="4"/>
    </row>
    <row r="82956" spans="1:1" x14ac:dyDescent="0.25">
      <c r="A82956" s="4"/>
    </row>
    <row r="82957" spans="1:1" x14ac:dyDescent="0.25">
      <c r="A82957" s="4"/>
    </row>
    <row r="82958" spans="1:1" x14ac:dyDescent="0.25">
      <c r="A82958" s="4"/>
    </row>
    <row r="82959" spans="1:1" x14ac:dyDescent="0.25">
      <c r="A82959" s="4"/>
    </row>
    <row r="82960" spans="1:1" x14ac:dyDescent="0.25">
      <c r="A82960" s="4"/>
    </row>
    <row r="82961" spans="1:1" x14ac:dyDescent="0.25">
      <c r="A82961" s="4"/>
    </row>
    <row r="82962" spans="1:1" x14ac:dyDescent="0.25">
      <c r="A82962" s="4"/>
    </row>
    <row r="82963" spans="1:1" x14ac:dyDescent="0.25">
      <c r="A82963" s="4"/>
    </row>
    <row r="82964" spans="1:1" x14ac:dyDescent="0.25">
      <c r="A82964" s="4"/>
    </row>
    <row r="82965" spans="1:1" x14ac:dyDescent="0.25">
      <c r="A82965" s="4"/>
    </row>
    <row r="82966" spans="1:1" x14ac:dyDescent="0.25">
      <c r="A82966" s="4"/>
    </row>
    <row r="82967" spans="1:1" x14ac:dyDescent="0.25">
      <c r="A82967" s="4"/>
    </row>
    <row r="82968" spans="1:1" x14ac:dyDescent="0.25">
      <c r="A82968" s="4"/>
    </row>
    <row r="82969" spans="1:1" x14ac:dyDescent="0.25">
      <c r="A82969" s="4"/>
    </row>
    <row r="82970" spans="1:1" x14ac:dyDescent="0.25">
      <c r="A82970" s="4"/>
    </row>
    <row r="82971" spans="1:1" x14ac:dyDescent="0.25">
      <c r="A82971" s="4"/>
    </row>
    <row r="82972" spans="1:1" x14ac:dyDescent="0.25">
      <c r="A82972" s="4"/>
    </row>
    <row r="82973" spans="1:1" x14ac:dyDescent="0.25">
      <c r="A82973" s="4"/>
    </row>
    <row r="82974" spans="1:1" x14ac:dyDescent="0.25">
      <c r="A82974" s="4"/>
    </row>
    <row r="82975" spans="1:1" x14ac:dyDescent="0.25">
      <c r="A82975" s="4"/>
    </row>
    <row r="82976" spans="1:1" x14ac:dyDescent="0.25">
      <c r="A82976" s="4"/>
    </row>
    <row r="82977" spans="1:1" x14ac:dyDescent="0.25">
      <c r="A82977" s="4"/>
    </row>
    <row r="82978" spans="1:1" x14ac:dyDescent="0.25">
      <c r="A82978" s="4"/>
    </row>
    <row r="82979" spans="1:1" x14ac:dyDescent="0.25">
      <c r="A82979" s="4"/>
    </row>
    <row r="82980" spans="1:1" x14ac:dyDescent="0.25">
      <c r="A82980" s="4"/>
    </row>
    <row r="82981" spans="1:1" x14ac:dyDescent="0.25">
      <c r="A82981" s="4"/>
    </row>
    <row r="82982" spans="1:1" x14ac:dyDescent="0.25">
      <c r="A82982" s="4"/>
    </row>
    <row r="82983" spans="1:1" x14ac:dyDescent="0.25">
      <c r="A82983" s="4"/>
    </row>
    <row r="82984" spans="1:1" x14ac:dyDescent="0.25">
      <c r="A82984" s="4"/>
    </row>
    <row r="82985" spans="1:1" x14ac:dyDescent="0.25">
      <c r="A82985" s="4"/>
    </row>
    <row r="82986" spans="1:1" x14ac:dyDescent="0.25">
      <c r="A82986" s="4"/>
    </row>
    <row r="82987" spans="1:1" x14ac:dyDescent="0.25">
      <c r="A82987" s="4"/>
    </row>
    <row r="82988" spans="1:1" x14ac:dyDescent="0.25">
      <c r="A82988" s="4"/>
    </row>
    <row r="82989" spans="1:1" x14ac:dyDescent="0.25">
      <c r="A82989" s="4"/>
    </row>
    <row r="82990" spans="1:1" x14ac:dyDescent="0.25">
      <c r="A82990" s="4"/>
    </row>
    <row r="82991" spans="1:1" x14ac:dyDescent="0.25">
      <c r="A82991" s="4"/>
    </row>
    <row r="82992" spans="1:1" x14ac:dyDescent="0.25">
      <c r="A82992" s="4"/>
    </row>
    <row r="82993" spans="1:1" x14ac:dyDescent="0.25">
      <c r="A82993" s="4"/>
    </row>
    <row r="82994" spans="1:1" x14ac:dyDescent="0.25">
      <c r="A82994" s="4"/>
    </row>
    <row r="82995" spans="1:1" x14ac:dyDescent="0.25">
      <c r="A82995" s="4"/>
    </row>
    <row r="82996" spans="1:1" x14ac:dyDescent="0.25">
      <c r="A82996" s="4"/>
    </row>
    <row r="82997" spans="1:1" x14ac:dyDescent="0.25">
      <c r="A82997" s="4"/>
    </row>
    <row r="82998" spans="1:1" x14ac:dyDescent="0.25">
      <c r="A82998" s="4"/>
    </row>
    <row r="82999" spans="1:1" x14ac:dyDescent="0.25">
      <c r="A82999" s="4"/>
    </row>
    <row r="83000" spans="1:1" x14ac:dyDescent="0.25">
      <c r="A83000" s="4"/>
    </row>
    <row r="83001" spans="1:1" x14ac:dyDescent="0.25">
      <c r="A83001" s="4"/>
    </row>
    <row r="83002" spans="1:1" x14ac:dyDescent="0.25">
      <c r="A83002" s="4"/>
    </row>
    <row r="83003" spans="1:1" x14ac:dyDescent="0.25">
      <c r="A83003" s="4"/>
    </row>
    <row r="83004" spans="1:1" x14ac:dyDescent="0.25">
      <c r="A83004" s="4"/>
    </row>
    <row r="83005" spans="1:1" x14ac:dyDescent="0.25">
      <c r="A83005" s="4"/>
    </row>
    <row r="83006" spans="1:1" x14ac:dyDescent="0.25">
      <c r="A83006" s="4"/>
    </row>
    <row r="83007" spans="1:1" x14ac:dyDescent="0.25">
      <c r="A83007" s="4"/>
    </row>
    <row r="83008" spans="1:1" x14ac:dyDescent="0.25">
      <c r="A83008" s="4"/>
    </row>
    <row r="83009" spans="1:1" x14ac:dyDescent="0.25">
      <c r="A83009" s="4"/>
    </row>
    <row r="83010" spans="1:1" x14ac:dyDescent="0.25">
      <c r="A83010" s="4"/>
    </row>
    <row r="83011" spans="1:1" x14ac:dyDescent="0.25">
      <c r="A83011" s="4"/>
    </row>
    <row r="83012" spans="1:1" x14ac:dyDescent="0.25">
      <c r="A83012" s="4"/>
    </row>
    <row r="83013" spans="1:1" x14ac:dyDescent="0.25">
      <c r="A83013" s="4"/>
    </row>
    <row r="83014" spans="1:1" x14ac:dyDescent="0.25">
      <c r="A83014" s="4"/>
    </row>
    <row r="83015" spans="1:1" x14ac:dyDescent="0.25">
      <c r="A83015" s="4"/>
    </row>
    <row r="83016" spans="1:1" x14ac:dyDescent="0.25">
      <c r="A83016" s="4"/>
    </row>
    <row r="83017" spans="1:1" x14ac:dyDescent="0.25">
      <c r="A83017" s="4"/>
    </row>
    <row r="83018" spans="1:1" x14ac:dyDescent="0.25">
      <c r="A83018" s="4"/>
    </row>
    <row r="83019" spans="1:1" x14ac:dyDescent="0.25">
      <c r="A83019" s="4"/>
    </row>
    <row r="83020" spans="1:1" x14ac:dyDescent="0.25">
      <c r="A83020" s="4"/>
    </row>
    <row r="83021" spans="1:1" x14ac:dyDescent="0.25">
      <c r="A83021" s="4"/>
    </row>
    <row r="83022" spans="1:1" x14ac:dyDescent="0.25">
      <c r="A83022" s="4"/>
    </row>
    <row r="83023" spans="1:1" x14ac:dyDescent="0.25">
      <c r="A83023" s="4"/>
    </row>
    <row r="83024" spans="1:1" x14ac:dyDescent="0.25">
      <c r="A83024" s="4"/>
    </row>
    <row r="83025" spans="1:1" x14ac:dyDescent="0.25">
      <c r="A83025" s="4"/>
    </row>
    <row r="83026" spans="1:1" x14ac:dyDescent="0.25">
      <c r="A83026" s="4"/>
    </row>
    <row r="83027" spans="1:1" x14ac:dyDescent="0.25">
      <c r="A83027" s="4"/>
    </row>
    <row r="83028" spans="1:1" x14ac:dyDescent="0.25">
      <c r="A83028" s="4"/>
    </row>
    <row r="83029" spans="1:1" x14ac:dyDescent="0.25">
      <c r="A83029" s="4"/>
    </row>
    <row r="83030" spans="1:1" x14ac:dyDescent="0.25">
      <c r="A83030" s="4"/>
    </row>
    <row r="83031" spans="1:1" x14ac:dyDescent="0.25">
      <c r="A83031" s="4"/>
    </row>
    <row r="83032" spans="1:1" x14ac:dyDescent="0.25">
      <c r="A83032" s="4"/>
    </row>
    <row r="83033" spans="1:1" x14ac:dyDescent="0.25">
      <c r="A83033" s="4"/>
    </row>
    <row r="83034" spans="1:1" x14ac:dyDescent="0.25">
      <c r="A83034" s="4"/>
    </row>
    <row r="83035" spans="1:1" x14ac:dyDescent="0.25">
      <c r="A83035" s="4"/>
    </row>
    <row r="83036" spans="1:1" x14ac:dyDescent="0.25">
      <c r="A83036" s="4"/>
    </row>
    <row r="83037" spans="1:1" x14ac:dyDescent="0.25">
      <c r="A83037" s="4"/>
    </row>
    <row r="83038" spans="1:1" x14ac:dyDescent="0.25">
      <c r="A83038" s="4"/>
    </row>
    <row r="83039" spans="1:1" x14ac:dyDescent="0.25">
      <c r="A83039" s="4"/>
    </row>
    <row r="83040" spans="1:1" x14ac:dyDescent="0.25">
      <c r="A83040" s="4"/>
    </row>
    <row r="83041" spans="1:1" x14ac:dyDescent="0.25">
      <c r="A83041" s="4"/>
    </row>
    <row r="83042" spans="1:1" x14ac:dyDescent="0.25">
      <c r="A83042" s="4"/>
    </row>
    <row r="83043" spans="1:1" x14ac:dyDescent="0.25">
      <c r="A83043" s="4"/>
    </row>
    <row r="83044" spans="1:1" x14ac:dyDescent="0.25">
      <c r="A83044" s="4"/>
    </row>
    <row r="83045" spans="1:1" x14ac:dyDescent="0.25">
      <c r="A83045" s="4"/>
    </row>
    <row r="83046" spans="1:1" x14ac:dyDescent="0.25">
      <c r="A83046" s="4"/>
    </row>
    <row r="83047" spans="1:1" x14ac:dyDescent="0.25">
      <c r="A83047" s="4"/>
    </row>
    <row r="83048" spans="1:1" x14ac:dyDescent="0.25">
      <c r="A83048" s="4"/>
    </row>
    <row r="83049" spans="1:1" x14ac:dyDescent="0.25">
      <c r="A83049" s="4"/>
    </row>
    <row r="83050" spans="1:1" x14ac:dyDescent="0.25">
      <c r="A83050" s="4"/>
    </row>
    <row r="83051" spans="1:1" x14ac:dyDescent="0.25">
      <c r="A83051" s="4"/>
    </row>
    <row r="83052" spans="1:1" x14ac:dyDescent="0.25">
      <c r="A83052" s="4"/>
    </row>
    <row r="83053" spans="1:1" x14ac:dyDescent="0.25">
      <c r="A83053" s="4"/>
    </row>
    <row r="83054" spans="1:1" x14ac:dyDescent="0.25">
      <c r="A83054" s="4"/>
    </row>
    <row r="83055" spans="1:1" x14ac:dyDescent="0.25">
      <c r="A83055" s="4"/>
    </row>
    <row r="83056" spans="1:1" x14ac:dyDescent="0.25">
      <c r="A83056" s="4"/>
    </row>
    <row r="83057" spans="1:1" x14ac:dyDescent="0.25">
      <c r="A83057" s="4"/>
    </row>
    <row r="83058" spans="1:1" x14ac:dyDescent="0.25">
      <c r="A83058" s="4"/>
    </row>
    <row r="83059" spans="1:1" x14ac:dyDescent="0.25">
      <c r="A83059" s="4"/>
    </row>
    <row r="83060" spans="1:1" x14ac:dyDescent="0.25">
      <c r="A83060" s="4"/>
    </row>
    <row r="83061" spans="1:1" x14ac:dyDescent="0.25">
      <c r="A83061" s="4"/>
    </row>
    <row r="83062" spans="1:1" x14ac:dyDescent="0.25">
      <c r="A83062" s="4"/>
    </row>
    <row r="83063" spans="1:1" x14ac:dyDescent="0.25">
      <c r="A83063" s="4"/>
    </row>
    <row r="83064" spans="1:1" x14ac:dyDescent="0.25">
      <c r="A83064" s="4"/>
    </row>
    <row r="83065" spans="1:1" x14ac:dyDescent="0.25">
      <c r="A83065" s="4"/>
    </row>
    <row r="83066" spans="1:1" x14ac:dyDescent="0.25">
      <c r="A83066" s="4"/>
    </row>
    <row r="83067" spans="1:1" x14ac:dyDescent="0.25">
      <c r="A83067" s="4"/>
    </row>
    <row r="83068" spans="1:1" x14ac:dyDescent="0.25">
      <c r="A83068" s="4"/>
    </row>
    <row r="83069" spans="1:1" x14ac:dyDescent="0.25">
      <c r="A83069" s="4"/>
    </row>
    <row r="83070" spans="1:1" x14ac:dyDescent="0.25">
      <c r="A83070" s="4"/>
    </row>
    <row r="83071" spans="1:1" x14ac:dyDescent="0.25">
      <c r="A83071" s="4"/>
    </row>
    <row r="83072" spans="1:1" x14ac:dyDescent="0.25">
      <c r="A83072" s="4"/>
    </row>
    <row r="83073" spans="1:1" x14ac:dyDescent="0.25">
      <c r="A83073" s="4"/>
    </row>
    <row r="83074" spans="1:1" x14ac:dyDescent="0.25">
      <c r="A83074" s="4"/>
    </row>
    <row r="83075" spans="1:1" x14ac:dyDescent="0.25">
      <c r="A83075" s="4"/>
    </row>
    <row r="83076" spans="1:1" x14ac:dyDescent="0.25">
      <c r="A83076" s="4"/>
    </row>
    <row r="83077" spans="1:1" x14ac:dyDescent="0.25">
      <c r="A83077" s="4"/>
    </row>
    <row r="83078" spans="1:1" x14ac:dyDescent="0.25">
      <c r="A83078" s="4"/>
    </row>
    <row r="83079" spans="1:1" x14ac:dyDescent="0.25">
      <c r="A83079" s="4"/>
    </row>
    <row r="83080" spans="1:1" x14ac:dyDescent="0.25">
      <c r="A83080" s="4"/>
    </row>
    <row r="83081" spans="1:1" x14ac:dyDescent="0.25">
      <c r="A83081" s="4"/>
    </row>
    <row r="83082" spans="1:1" x14ac:dyDescent="0.25">
      <c r="A83082" s="4"/>
    </row>
    <row r="83083" spans="1:1" x14ac:dyDescent="0.25">
      <c r="A83083" s="4"/>
    </row>
    <row r="83084" spans="1:1" x14ac:dyDescent="0.25">
      <c r="A83084" s="4"/>
    </row>
    <row r="83085" spans="1:1" x14ac:dyDescent="0.25">
      <c r="A83085" s="4"/>
    </row>
    <row r="83086" spans="1:1" x14ac:dyDescent="0.25">
      <c r="A83086" s="4"/>
    </row>
    <row r="83087" spans="1:1" x14ac:dyDescent="0.25">
      <c r="A83087" s="4"/>
    </row>
    <row r="83088" spans="1:1" x14ac:dyDescent="0.25">
      <c r="A83088" s="4"/>
    </row>
    <row r="83089" spans="1:1" x14ac:dyDescent="0.25">
      <c r="A83089" s="4"/>
    </row>
    <row r="83090" spans="1:1" x14ac:dyDescent="0.25">
      <c r="A83090" s="4"/>
    </row>
    <row r="83091" spans="1:1" x14ac:dyDescent="0.25">
      <c r="A83091" s="4"/>
    </row>
    <row r="83092" spans="1:1" x14ac:dyDescent="0.25">
      <c r="A83092" s="4"/>
    </row>
    <row r="83093" spans="1:1" x14ac:dyDescent="0.25">
      <c r="A83093" s="4"/>
    </row>
    <row r="83094" spans="1:1" x14ac:dyDescent="0.25">
      <c r="A83094" s="4"/>
    </row>
    <row r="83095" spans="1:1" x14ac:dyDescent="0.25">
      <c r="A83095" s="4"/>
    </row>
    <row r="83096" spans="1:1" x14ac:dyDescent="0.25">
      <c r="A83096" s="4"/>
    </row>
    <row r="83097" spans="1:1" x14ac:dyDescent="0.25">
      <c r="A83097" s="4"/>
    </row>
    <row r="83098" spans="1:1" x14ac:dyDescent="0.25">
      <c r="A83098" s="4"/>
    </row>
    <row r="83099" spans="1:1" x14ac:dyDescent="0.25">
      <c r="A83099" s="4"/>
    </row>
    <row r="83100" spans="1:1" x14ac:dyDescent="0.25">
      <c r="A83100" s="4"/>
    </row>
    <row r="83101" spans="1:1" x14ac:dyDescent="0.25">
      <c r="A83101" s="4"/>
    </row>
    <row r="83102" spans="1:1" x14ac:dyDescent="0.25">
      <c r="A83102" s="4"/>
    </row>
    <row r="83103" spans="1:1" x14ac:dyDescent="0.25">
      <c r="A83103" s="4"/>
    </row>
    <row r="83104" spans="1:1" x14ac:dyDescent="0.25">
      <c r="A83104" s="4"/>
    </row>
    <row r="83105" spans="1:1" x14ac:dyDescent="0.25">
      <c r="A83105" s="4"/>
    </row>
    <row r="83106" spans="1:1" x14ac:dyDescent="0.25">
      <c r="A83106" s="4"/>
    </row>
    <row r="83107" spans="1:1" x14ac:dyDescent="0.25">
      <c r="A83107" s="4"/>
    </row>
    <row r="83108" spans="1:1" x14ac:dyDescent="0.25">
      <c r="A83108" s="4"/>
    </row>
    <row r="83109" spans="1:1" x14ac:dyDescent="0.25">
      <c r="A83109" s="4"/>
    </row>
    <row r="83110" spans="1:1" x14ac:dyDescent="0.25">
      <c r="A83110" s="4"/>
    </row>
    <row r="83111" spans="1:1" x14ac:dyDescent="0.25">
      <c r="A83111" s="4"/>
    </row>
    <row r="83112" spans="1:1" x14ac:dyDescent="0.25">
      <c r="A83112" s="4"/>
    </row>
    <row r="83113" spans="1:1" x14ac:dyDescent="0.25">
      <c r="A83113" s="4"/>
    </row>
    <row r="83114" spans="1:1" x14ac:dyDescent="0.25">
      <c r="A83114" s="4"/>
    </row>
    <row r="83115" spans="1:1" x14ac:dyDescent="0.25">
      <c r="A83115" s="4"/>
    </row>
    <row r="83116" spans="1:1" x14ac:dyDescent="0.25">
      <c r="A83116" s="4"/>
    </row>
    <row r="83117" spans="1:1" x14ac:dyDescent="0.25">
      <c r="A83117" s="4"/>
    </row>
    <row r="83118" spans="1:1" x14ac:dyDescent="0.25">
      <c r="A83118" s="4"/>
    </row>
    <row r="83119" spans="1:1" x14ac:dyDescent="0.25">
      <c r="A83119" s="4"/>
    </row>
    <row r="83120" spans="1:1" x14ac:dyDescent="0.25">
      <c r="A83120" s="4"/>
    </row>
    <row r="83121" spans="1:1" x14ac:dyDescent="0.25">
      <c r="A83121" s="4"/>
    </row>
    <row r="83122" spans="1:1" x14ac:dyDescent="0.25">
      <c r="A83122" s="4"/>
    </row>
    <row r="83123" spans="1:1" x14ac:dyDescent="0.25">
      <c r="A83123" s="4"/>
    </row>
    <row r="83124" spans="1:1" x14ac:dyDescent="0.25">
      <c r="A83124" s="4"/>
    </row>
    <row r="83125" spans="1:1" x14ac:dyDescent="0.25">
      <c r="A83125" s="4"/>
    </row>
    <row r="83126" spans="1:1" x14ac:dyDescent="0.25">
      <c r="A83126" s="4"/>
    </row>
    <row r="83127" spans="1:1" x14ac:dyDescent="0.25">
      <c r="A83127" s="4"/>
    </row>
    <row r="83128" spans="1:1" x14ac:dyDescent="0.25">
      <c r="A83128" s="4"/>
    </row>
    <row r="83129" spans="1:1" x14ac:dyDescent="0.25">
      <c r="A83129" s="4"/>
    </row>
    <row r="83130" spans="1:1" x14ac:dyDescent="0.25">
      <c r="A83130" s="4"/>
    </row>
    <row r="83131" spans="1:1" x14ac:dyDescent="0.25">
      <c r="A83131" s="4"/>
    </row>
    <row r="83132" spans="1:1" x14ac:dyDescent="0.25">
      <c r="A83132" s="4"/>
    </row>
    <row r="83133" spans="1:1" x14ac:dyDescent="0.25">
      <c r="A83133" s="4"/>
    </row>
    <row r="83134" spans="1:1" x14ac:dyDescent="0.25">
      <c r="A83134" s="4"/>
    </row>
    <row r="83135" spans="1:1" x14ac:dyDescent="0.25">
      <c r="A83135" s="4"/>
    </row>
    <row r="83136" spans="1:1" x14ac:dyDescent="0.25">
      <c r="A83136" s="4"/>
    </row>
    <row r="83137" spans="1:1" x14ac:dyDescent="0.25">
      <c r="A83137" s="4"/>
    </row>
    <row r="83138" spans="1:1" x14ac:dyDescent="0.25">
      <c r="A83138" s="4"/>
    </row>
    <row r="83139" spans="1:1" x14ac:dyDescent="0.25">
      <c r="A83139" s="4"/>
    </row>
    <row r="83140" spans="1:1" x14ac:dyDescent="0.25">
      <c r="A83140" s="4"/>
    </row>
    <row r="83141" spans="1:1" x14ac:dyDescent="0.25">
      <c r="A83141" s="4"/>
    </row>
    <row r="83142" spans="1:1" x14ac:dyDescent="0.25">
      <c r="A83142" s="4"/>
    </row>
    <row r="83143" spans="1:1" x14ac:dyDescent="0.25">
      <c r="A83143" s="4"/>
    </row>
    <row r="83144" spans="1:1" x14ac:dyDescent="0.25">
      <c r="A83144" s="4"/>
    </row>
    <row r="83145" spans="1:1" x14ac:dyDescent="0.25">
      <c r="A83145" s="4"/>
    </row>
    <row r="83146" spans="1:1" x14ac:dyDescent="0.25">
      <c r="A83146" s="4"/>
    </row>
    <row r="83147" spans="1:1" x14ac:dyDescent="0.25">
      <c r="A83147" s="4"/>
    </row>
    <row r="83148" spans="1:1" x14ac:dyDescent="0.25">
      <c r="A83148" s="4"/>
    </row>
    <row r="83149" spans="1:1" x14ac:dyDescent="0.25">
      <c r="A83149" s="4"/>
    </row>
    <row r="83150" spans="1:1" x14ac:dyDescent="0.25">
      <c r="A83150" s="4"/>
    </row>
    <row r="83151" spans="1:1" x14ac:dyDescent="0.25">
      <c r="A83151" s="4"/>
    </row>
    <row r="83152" spans="1:1" x14ac:dyDescent="0.25">
      <c r="A83152" s="4"/>
    </row>
    <row r="83153" spans="1:1" x14ac:dyDescent="0.25">
      <c r="A83153" s="4"/>
    </row>
    <row r="83154" spans="1:1" x14ac:dyDescent="0.25">
      <c r="A83154" s="4"/>
    </row>
    <row r="83155" spans="1:1" x14ac:dyDescent="0.25">
      <c r="A83155" s="4"/>
    </row>
    <row r="83156" spans="1:1" x14ac:dyDescent="0.25">
      <c r="A83156" s="4"/>
    </row>
    <row r="83157" spans="1:1" x14ac:dyDescent="0.25">
      <c r="A83157" s="4"/>
    </row>
    <row r="83158" spans="1:1" x14ac:dyDescent="0.25">
      <c r="A83158" s="4"/>
    </row>
    <row r="83159" spans="1:1" x14ac:dyDescent="0.25">
      <c r="A83159" s="4"/>
    </row>
    <row r="83160" spans="1:1" x14ac:dyDescent="0.25">
      <c r="A83160" s="4"/>
    </row>
    <row r="83161" spans="1:1" x14ac:dyDescent="0.25">
      <c r="A83161" s="4"/>
    </row>
    <row r="83162" spans="1:1" x14ac:dyDescent="0.25">
      <c r="A83162" s="4"/>
    </row>
    <row r="83163" spans="1:1" x14ac:dyDescent="0.25">
      <c r="A83163" s="4"/>
    </row>
    <row r="83164" spans="1:1" x14ac:dyDescent="0.25">
      <c r="A83164" s="4"/>
    </row>
    <row r="83165" spans="1:1" x14ac:dyDescent="0.25">
      <c r="A83165" s="4"/>
    </row>
    <row r="83166" spans="1:1" x14ac:dyDescent="0.25">
      <c r="A83166" s="4"/>
    </row>
    <row r="83167" spans="1:1" x14ac:dyDescent="0.25">
      <c r="A83167" s="4"/>
    </row>
    <row r="83168" spans="1:1" x14ac:dyDescent="0.25">
      <c r="A83168" s="4"/>
    </row>
    <row r="83169" spans="1:1" x14ac:dyDescent="0.25">
      <c r="A83169" s="4"/>
    </row>
    <row r="83170" spans="1:1" x14ac:dyDescent="0.25">
      <c r="A83170" s="4"/>
    </row>
    <row r="83171" spans="1:1" x14ac:dyDescent="0.25">
      <c r="A83171" s="4"/>
    </row>
    <row r="83172" spans="1:1" x14ac:dyDescent="0.25">
      <c r="A83172" s="4"/>
    </row>
    <row r="83173" spans="1:1" x14ac:dyDescent="0.25">
      <c r="A83173" s="4"/>
    </row>
    <row r="83174" spans="1:1" x14ac:dyDescent="0.25">
      <c r="A83174" s="4"/>
    </row>
    <row r="83175" spans="1:1" x14ac:dyDescent="0.25">
      <c r="A83175" s="4"/>
    </row>
    <row r="83176" spans="1:1" x14ac:dyDescent="0.25">
      <c r="A83176" s="4"/>
    </row>
    <row r="83177" spans="1:1" x14ac:dyDescent="0.25">
      <c r="A83177" s="4"/>
    </row>
    <row r="83178" spans="1:1" x14ac:dyDescent="0.25">
      <c r="A83178" s="4"/>
    </row>
    <row r="83179" spans="1:1" x14ac:dyDescent="0.25">
      <c r="A83179" s="4"/>
    </row>
    <row r="83180" spans="1:1" x14ac:dyDescent="0.25">
      <c r="A83180" s="4"/>
    </row>
    <row r="83181" spans="1:1" x14ac:dyDescent="0.25">
      <c r="A83181" s="4"/>
    </row>
    <row r="83182" spans="1:1" x14ac:dyDescent="0.25">
      <c r="A83182" s="4"/>
    </row>
    <row r="83183" spans="1:1" x14ac:dyDescent="0.25">
      <c r="A83183" s="4"/>
    </row>
    <row r="83184" spans="1:1" x14ac:dyDescent="0.25">
      <c r="A83184" s="4"/>
    </row>
    <row r="83185" spans="1:1" x14ac:dyDescent="0.25">
      <c r="A83185" s="4"/>
    </row>
    <row r="83186" spans="1:1" x14ac:dyDescent="0.25">
      <c r="A83186" s="4"/>
    </row>
    <row r="83187" spans="1:1" x14ac:dyDescent="0.25">
      <c r="A83187" s="4"/>
    </row>
    <row r="83188" spans="1:1" x14ac:dyDescent="0.25">
      <c r="A83188" s="4"/>
    </row>
    <row r="83189" spans="1:1" x14ac:dyDescent="0.25">
      <c r="A83189" s="4"/>
    </row>
    <row r="83190" spans="1:1" x14ac:dyDescent="0.25">
      <c r="A83190" s="4"/>
    </row>
    <row r="83191" spans="1:1" x14ac:dyDescent="0.25">
      <c r="A83191" s="4"/>
    </row>
    <row r="83192" spans="1:1" x14ac:dyDescent="0.25">
      <c r="A83192" s="4"/>
    </row>
    <row r="83193" spans="1:1" x14ac:dyDescent="0.25">
      <c r="A83193" s="4"/>
    </row>
    <row r="83194" spans="1:1" x14ac:dyDescent="0.25">
      <c r="A83194" s="4"/>
    </row>
    <row r="83195" spans="1:1" x14ac:dyDescent="0.25">
      <c r="A83195" s="4"/>
    </row>
    <row r="83196" spans="1:1" x14ac:dyDescent="0.25">
      <c r="A83196" s="4"/>
    </row>
    <row r="83197" spans="1:1" x14ac:dyDescent="0.25">
      <c r="A83197" s="4"/>
    </row>
    <row r="83198" spans="1:1" x14ac:dyDescent="0.25">
      <c r="A83198" s="4"/>
    </row>
    <row r="83199" spans="1:1" x14ac:dyDescent="0.25">
      <c r="A83199" s="4"/>
    </row>
    <row r="83200" spans="1:1" x14ac:dyDescent="0.25">
      <c r="A83200" s="4"/>
    </row>
    <row r="83201" spans="1:1" x14ac:dyDescent="0.25">
      <c r="A83201" s="4"/>
    </row>
    <row r="83202" spans="1:1" x14ac:dyDescent="0.25">
      <c r="A83202" s="4"/>
    </row>
    <row r="83203" spans="1:1" x14ac:dyDescent="0.25">
      <c r="A83203" s="4"/>
    </row>
    <row r="83204" spans="1:1" x14ac:dyDescent="0.25">
      <c r="A83204" s="4"/>
    </row>
    <row r="83205" spans="1:1" x14ac:dyDescent="0.25">
      <c r="A83205" s="4"/>
    </row>
    <row r="83206" spans="1:1" x14ac:dyDescent="0.25">
      <c r="A83206" s="4"/>
    </row>
    <row r="83207" spans="1:1" x14ac:dyDescent="0.25">
      <c r="A83207" s="4"/>
    </row>
    <row r="83208" spans="1:1" x14ac:dyDescent="0.25">
      <c r="A83208" s="4"/>
    </row>
    <row r="83209" spans="1:1" x14ac:dyDescent="0.25">
      <c r="A83209" s="4"/>
    </row>
    <row r="83210" spans="1:1" x14ac:dyDescent="0.25">
      <c r="A83210" s="4"/>
    </row>
    <row r="83211" spans="1:1" x14ac:dyDescent="0.25">
      <c r="A83211" s="4"/>
    </row>
    <row r="83212" spans="1:1" x14ac:dyDescent="0.25">
      <c r="A83212" s="4"/>
    </row>
    <row r="83213" spans="1:1" x14ac:dyDescent="0.25">
      <c r="A83213" s="4"/>
    </row>
    <row r="83214" spans="1:1" x14ac:dyDescent="0.25">
      <c r="A83214" s="4"/>
    </row>
    <row r="83215" spans="1:1" x14ac:dyDescent="0.25">
      <c r="A83215" s="4"/>
    </row>
    <row r="83216" spans="1:1" x14ac:dyDescent="0.25">
      <c r="A83216" s="4"/>
    </row>
    <row r="83217" spans="1:1" x14ac:dyDescent="0.25">
      <c r="A83217" s="4"/>
    </row>
    <row r="83218" spans="1:1" x14ac:dyDescent="0.25">
      <c r="A83218" s="4"/>
    </row>
    <row r="83219" spans="1:1" x14ac:dyDescent="0.25">
      <c r="A83219" s="4"/>
    </row>
    <row r="83220" spans="1:1" x14ac:dyDescent="0.25">
      <c r="A83220" s="4"/>
    </row>
    <row r="83221" spans="1:1" x14ac:dyDescent="0.25">
      <c r="A83221" s="4"/>
    </row>
    <row r="83222" spans="1:1" x14ac:dyDescent="0.25">
      <c r="A83222" s="4"/>
    </row>
    <row r="83223" spans="1:1" x14ac:dyDescent="0.25">
      <c r="A83223" s="4"/>
    </row>
    <row r="83224" spans="1:1" x14ac:dyDescent="0.25">
      <c r="A83224" s="4"/>
    </row>
    <row r="83225" spans="1:1" x14ac:dyDescent="0.25">
      <c r="A83225" s="4"/>
    </row>
    <row r="83226" spans="1:1" x14ac:dyDescent="0.25">
      <c r="A83226" s="4"/>
    </row>
    <row r="83227" spans="1:1" x14ac:dyDescent="0.25">
      <c r="A83227" s="4"/>
    </row>
    <row r="83228" spans="1:1" x14ac:dyDescent="0.25">
      <c r="A83228" s="4"/>
    </row>
    <row r="83229" spans="1:1" x14ac:dyDescent="0.25">
      <c r="A83229" s="4"/>
    </row>
    <row r="83230" spans="1:1" x14ac:dyDescent="0.25">
      <c r="A83230" s="4"/>
    </row>
    <row r="83231" spans="1:1" x14ac:dyDescent="0.25">
      <c r="A83231" s="4"/>
    </row>
    <row r="83232" spans="1:1" x14ac:dyDescent="0.25">
      <c r="A83232" s="4"/>
    </row>
    <row r="83233" spans="1:1" x14ac:dyDescent="0.25">
      <c r="A83233" s="4"/>
    </row>
    <row r="83234" spans="1:1" x14ac:dyDescent="0.25">
      <c r="A83234" s="4"/>
    </row>
    <row r="83235" spans="1:1" x14ac:dyDescent="0.25">
      <c r="A83235" s="4"/>
    </row>
    <row r="83236" spans="1:1" x14ac:dyDescent="0.25">
      <c r="A83236" s="4"/>
    </row>
    <row r="83237" spans="1:1" x14ac:dyDescent="0.25">
      <c r="A83237" s="4"/>
    </row>
    <row r="83238" spans="1:1" x14ac:dyDescent="0.25">
      <c r="A83238" s="4"/>
    </row>
    <row r="83239" spans="1:1" x14ac:dyDescent="0.25">
      <c r="A83239" s="4"/>
    </row>
    <row r="83240" spans="1:1" x14ac:dyDescent="0.25">
      <c r="A83240" s="4"/>
    </row>
    <row r="83241" spans="1:1" x14ac:dyDescent="0.25">
      <c r="A83241" s="4"/>
    </row>
    <row r="83242" spans="1:1" x14ac:dyDescent="0.25">
      <c r="A83242" s="4"/>
    </row>
    <row r="83243" spans="1:1" x14ac:dyDescent="0.25">
      <c r="A83243" s="4"/>
    </row>
    <row r="83244" spans="1:1" x14ac:dyDescent="0.25">
      <c r="A83244" s="4"/>
    </row>
    <row r="83245" spans="1:1" x14ac:dyDescent="0.25">
      <c r="A83245" s="4"/>
    </row>
    <row r="83246" spans="1:1" x14ac:dyDescent="0.25">
      <c r="A83246" s="4"/>
    </row>
    <row r="83247" spans="1:1" x14ac:dyDescent="0.25">
      <c r="A83247" s="4"/>
    </row>
    <row r="83248" spans="1:1" x14ac:dyDescent="0.25">
      <c r="A83248" s="4"/>
    </row>
    <row r="83249" spans="1:1" x14ac:dyDescent="0.25">
      <c r="A83249" s="4"/>
    </row>
    <row r="83250" spans="1:1" x14ac:dyDescent="0.25">
      <c r="A83250" s="4"/>
    </row>
    <row r="83251" spans="1:1" x14ac:dyDescent="0.25">
      <c r="A83251" s="4"/>
    </row>
    <row r="83252" spans="1:1" x14ac:dyDescent="0.25">
      <c r="A83252" s="4"/>
    </row>
    <row r="83253" spans="1:1" x14ac:dyDescent="0.25">
      <c r="A83253" s="4"/>
    </row>
    <row r="83254" spans="1:1" x14ac:dyDescent="0.25">
      <c r="A83254" s="4"/>
    </row>
    <row r="83255" spans="1:1" x14ac:dyDescent="0.25">
      <c r="A83255" s="4"/>
    </row>
    <row r="83256" spans="1:1" x14ac:dyDescent="0.25">
      <c r="A83256" s="4"/>
    </row>
    <row r="83257" spans="1:1" x14ac:dyDescent="0.25">
      <c r="A83257" s="4"/>
    </row>
    <row r="83258" spans="1:1" x14ac:dyDescent="0.25">
      <c r="A83258" s="4"/>
    </row>
    <row r="83259" spans="1:1" x14ac:dyDescent="0.25">
      <c r="A83259" s="4"/>
    </row>
    <row r="83260" spans="1:1" x14ac:dyDescent="0.25">
      <c r="A83260" s="4"/>
    </row>
    <row r="83261" spans="1:1" x14ac:dyDescent="0.25">
      <c r="A83261" s="4"/>
    </row>
    <row r="83262" spans="1:1" x14ac:dyDescent="0.25">
      <c r="A83262" s="4"/>
    </row>
    <row r="83263" spans="1:1" x14ac:dyDescent="0.25">
      <c r="A83263" s="4"/>
    </row>
    <row r="83264" spans="1:1" x14ac:dyDescent="0.25">
      <c r="A83264" s="4"/>
    </row>
    <row r="83265" spans="1:1" x14ac:dyDescent="0.25">
      <c r="A83265" s="4"/>
    </row>
    <row r="83266" spans="1:1" x14ac:dyDescent="0.25">
      <c r="A83266" s="4"/>
    </row>
    <row r="83267" spans="1:1" x14ac:dyDescent="0.25">
      <c r="A83267" s="4"/>
    </row>
    <row r="83268" spans="1:1" x14ac:dyDescent="0.25">
      <c r="A83268" s="4"/>
    </row>
    <row r="83269" spans="1:1" x14ac:dyDescent="0.25">
      <c r="A83269" s="4"/>
    </row>
    <row r="83270" spans="1:1" x14ac:dyDescent="0.25">
      <c r="A83270" s="4"/>
    </row>
    <row r="83271" spans="1:1" x14ac:dyDescent="0.25">
      <c r="A83271" s="4"/>
    </row>
    <row r="83272" spans="1:1" x14ac:dyDescent="0.25">
      <c r="A83272" s="4"/>
    </row>
    <row r="83273" spans="1:1" x14ac:dyDescent="0.25">
      <c r="A83273" s="4"/>
    </row>
    <row r="83274" spans="1:1" x14ac:dyDescent="0.25">
      <c r="A83274" s="4"/>
    </row>
    <row r="83275" spans="1:1" x14ac:dyDescent="0.25">
      <c r="A83275" s="4"/>
    </row>
    <row r="83276" spans="1:1" x14ac:dyDescent="0.25">
      <c r="A83276" s="4"/>
    </row>
    <row r="83277" spans="1:1" x14ac:dyDescent="0.25">
      <c r="A83277" s="4"/>
    </row>
    <row r="83278" spans="1:1" x14ac:dyDescent="0.25">
      <c r="A83278" s="4"/>
    </row>
    <row r="83279" spans="1:1" x14ac:dyDescent="0.25">
      <c r="A83279" s="4"/>
    </row>
    <row r="83280" spans="1:1" x14ac:dyDescent="0.25">
      <c r="A83280" s="4"/>
    </row>
    <row r="83281" spans="1:1" x14ac:dyDescent="0.25">
      <c r="A83281" s="4"/>
    </row>
    <row r="83282" spans="1:1" x14ac:dyDescent="0.25">
      <c r="A83282" s="4"/>
    </row>
    <row r="83283" spans="1:1" x14ac:dyDescent="0.25">
      <c r="A83283" s="4"/>
    </row>
    <row r="83284" spans="1:1" x14ac:dyDescent="0.25">
      <c r="A83284" s="4"/>
    </row>
    <row r="83285" spans="1:1" x14ac:dyDescent="0.25">
      <c r="A83285" s="4"/>
    </row>
    <row r="83286" spans="1:1" x14ac:dyDescent="0.25">
      <c r="A83286" s="4"/>
    </row>
    <row r="83287" spans="1:1" x14ac:dyDescent="0.25">
      <c r="A83287" s="4"/>
    </row>
    <row r="83288" spans="1:1" x14ac:dyDescent="0.25">
      <c r="A83288" s="4"/>
    </row>
    <row r="83289" spans="1:1" x14ac:dyDescent="0.25">
      <c r="A83289" s="4"/>
    </row>
    <row r="83290" spans="1:1" x14ac:dyDescent="0.25">
      <c r="A83290" s="4"/>
    </row>
    <row r="83291" spans="1:1" x14ac:dyDescent="0.25">
      <c r="A83291" s="4"/>
    </row>
    <row r="83292" spans="1:1" x14ac:dyDescent="0.25">
      <c r="A83292" s="4"/>
    </row>
    <row r="83293" spans="1:1" x14ac:dyDescent="0.25">
      <c r="A83293" s="4"/>
    </row>
    <row r="83294" spans="1:1" x14ac:dyDescent="0.25">
      <c r="A83294" s="4"/>
    </row>
    <row r="83295" spans="1:1" x14ac:dyDescent="0.25">
      <c r="A83295" s="4"/>
    </row>
    <row r="83296" spans="1:1" x14ac:dyDescent="0.25">
      <c r="A83296" s="4"/>
    </row>
    <row r="83297" spans="1:1" x14ac:dyDescent="0.25">
      <c r="A83297" s="4"/>
    </row>
    <row r="83298" spans="1:1" x14ac:dyDescent="0.25">
      <c r="A83298" s="4"/>
    </row>
    <row r="83299" spans="1:1" x14ac:dyDescent="0.25">
      <c r="A83299" s="4"/>
    </row>
    <row r="83300" spans="1:1" x14ac:dyDescent="0.25">
      <c r="A83300" s="4"/>
    </row>
    <row r="83301" spans="1:1" x14ac:dyDescent="0.25">
      <c r="A83301" s="4"/>
    </row>
    <row r="83302" spans="1:1" x14ac:dyDescent="0.25">
      <c r="A83302" s="4"/>
    </row>
    <row r="83303" spans="1:1" x14ac:dyDescent="0.25">
      <c r="A83303" s="4"/>
    </row>
    <row r="83304" spans="1:1" x14ac:dyDescent="0.25">
      <c r="A83304" s="4"/>
    </row>
    <row r="83305" spans="1:1" x14ac:dyDescent="0.25">
      <c r="A83305" s="4"/>
    </row>
    <row r="83306" spans="1:1" x14ac:dyDescent="0.25">
      <c r="A83306" s="4"/>
    </row>
    <row r="83307" spans="1:1" x14ac:dyDescent="0.25">
      <c r="A83307" s="4"/>
    </row>
    <row r="83308" spans="1:1" x14ac:dyDescent="0.25">
      <c r="A83308" s="4"/>
    </row>
    <row r="83309" spans="1:1" x14ac:dyDescent="0.25">
      <c r="A83309" s="4"/>
    </row>
    <row r="83310" spans="1:1" x14ac:dyDescent="0.25">
      <c r="A83310" s="4"/>
    </row>
    <row r="83311" spans="1:1" x14ac:dyDescent="0.25">
      <c r="A83311" s="4"/>
    </row>
    <row r="83312" spans="1:1" x14ac:dyDescent="0.25">
      <c r="A83312" s="4"/>
    </row>
    <row r="83313" spans="1:1" x14ac:dyDescent="0.25">
      <c r="A83313" s="4"/>
    </row>
    <row r="83314" spans="1:1" x14ac:dyDescent="0.25">
      <c r="A83314" s="4"/>
    </row>
    <row r="83315" spans="1:1" x14ac:dyDescent="0.25">
      <c r="A83315" s="4"/>
    </row>
    <row r="83316" spans="1:1" x14ac:dyDescent="0.25">
      <c r="A83316" s="4"/>
    </row>
    <row r="83317" spans="1:1" x14ac:dyDescent="0.25">
      <c r="A83317" s="4"/>
    </row>
    <row r="83318" spans="1:1" x14ac:dyDescent="0.25">
      <c r="A83318" s="4"/>
    </row>
    <row r="83319" spans="1:1" x14ac:dyDescent="0.25">
      <c r="A83319" s="4"/>
    </row>
    <row r="83320" spans="1:1" x14ac:dyDescent="0.25">
      <c r="A83320" s="4"/>
    </row>
    <row r="83321" spans="1:1" x14ac:dyDescent="0.25">
      <c r="A83321" s="4"/>
    </row>
    <row r="83322" spans="1:1" x14ac:dyDescent="0.25">
      <c r="A83322" s="4"/>
    </row>
    <row r="83323" spans="1:1" x14ac:dyDescent="0.25">
      <c r="A83323" s="4"/>
    </row>
    <row r="83324" spans="1:1" x14ac:dyDescent="0.25">
      <c r="A83324" s="4"/>
    </row>
    <row r="83325" spans="1:1" x14ac:dyDescent="0.25">
      <c r="A83325" s="4"/>
    </row>
    <row r="83326" spans="1:1" x14ac:dyDescent="0.25">
      <c r="A83326" s="4"/>
    </row>
    <row r="83327" spans="1:1" x14ac:dyDescent="0.25">
      <c r="A83327" s="4"/>
    </row>
    <row r="83328" spans="1:1" x14ac:dyDescent="0.25">
      <c r="A83328" s="4"/>
    </row>
    <row r="83329" spans="1:1" x14ac:dyDescent="0.25">
      <c r="A83329" s="4"/>
    </row>
    <row r="83330" spans="1:1" x14ac:dyDescent="0.25">
      <c r="A83330" s="4"/>
    </row>
    <row r="83331" spans="1:1" x14ac:dyDescent="0.25">
      <c r="A83331" s="4"/>
    </row>
    <row r="83332" spans="1:1" x14ac:dyDescent="0.25">
      <c r="A83332" s="4"/>
    </row>
    <row r="83333" spans="1:1" x14ac:dyDescent="0.25">
      <c r="A83333" s="4"/>
    </row>
    <row r="83334" spans="1:1" x14ac:dyDescent="0.25">
      <c r="A83334" s="4"/>
    </row>
    <row r="83335" spans="1:1" x14ac:dyDescent="0.25">
      <c r="A83335" s="4"/>
    </row>
    <row r="83336" spans="1:1" x14ac:dyDescent="0.25">
      <c r="A83336" s="4"/>
    </row>
    <row r="83337" spans="1:1" x14ac:dyDescent="0.25">
      <c r="A83337" s="4"/>
    </row>
    <row r="83338" spans="1:1" x14ac:dyDescent="0.25">
      <c r="A83338" s="4"/>
    </row>
    <row r="83339" spans="1:1" x14ac:dyDescent="0.25">
      <c r="A83339" s="4"/>
    </row>
    <row r="83340" spans="1:1" x14ac:dyDescent="0.25">
      <c r="A83340" s="4"/>
    </row>
    <row r="83341" spans="1:1" x14ac:dyDescent="0.25">
      <c r="A83341" s="4"/>
    </row>
    <row r="83342" spans="1:1" x14ac:dyDescent="0.25">
      <c r="A83342" s="4"/>
    </row>
    <row r="83343" spans="1:1" x14ac:dyDescent="0.25">
      <c r="A83343" s="4"/>
    </row>
    <row r="83344" spans="1:1" x14ac:dyDescent="0.25">
      <c r="A83344" s="4"/>
    </row>
    <row r="83345" spans="1:1" x14ac:dyDescent="0.25">
      <c r="A83345" s="4"/>
    </row>
    <row r="83346" spans="1:1" x14ac:dyDescent="0.25">
      <c r="A83346" s="4"/>
    </row>
    <row r="83347" spans="1:1" x14ac:dyDescent="0.25">
      <c r="A83347" s="4"/>
    </row>
    <row r="83348" spans="1:1" x14ac:dyDescent="0.25">
      <c r="A83348" s="4"/>
    </row>
    <row r="83349" spans="1:1" x14ac:dyDescent="0.25">
      <c r="A83349" s="4"/>
    </row>
    <row r="83350" spans="1:1" x14ac:dyDescent="0.25">
      <c r="A83350" s="4"/>
    </row>
    <row r="83351" spans="1:1" x14ac:dyDescent="0.25">
      <c r="A83351" s="4"/>
    </row>
    <row r="83352" spans="1:1" x14ac:dyDescent="0.25">
      <c r="A83352" s="4"/>
    </row>
    <row r="83353" spans="1:1" x14ac:dyDescent="0.25">
      <c r="A83353" s="4"/>
    </row>
    <row r="83354" spans="1:1" x14ac:dyDescent="0.25">
      <c r="A83354" s="4"/>
    </row>
    <row r="83355" spans="1:1" x14ac:dyDescent="0.25">
      <c r="A83355" s="4"/>
    </row>
    <row r="83356" spans="1:1" x14ac:dyDescent="0.25">
      <c r="A83356" s="4"/>
    </row>
    <row r="83357" spans="1:1" x14ac:dyDescent="0.25">
      <c r="A83357" s="4"/>
    </row>
    <row r="83358" spans="1:1" x14ac:dyDescent="0.25">
      <c r="A83358" s="4"/>
    </row>
    <row r="83359" spans="1:1" x14ac:dyDescent="0.25">
      <c r="A83359" s="4"/>
    </row>
    <row r="83360" spans="1:1" x14ac:dyDescent="0.25">
      <c r="A83360" s="4"/>
    </row>
    <row r="83361" spans="1:1" x14ac:dyDescent="0.25">
      <c r="A83361" s="4"/>
    </row>
    <row r="83362" spans="1:1" x14ac:dyDescent="0.25">
      <c r="A83362" s="4"/>
    </row>
    <row r="83363" spans="1:1" x14ac:dyDescent="0.25">
      <c r="A83363" s="4"/>
    </row>
    <row r="83364" spans="1:1" x14ac:dyDescent="0.25">
      <c r="A83364" s="4"/>
    </row>
    <row r="83365" spans="1:1" x14ac:dyDescent="0.25">
      <c r="A83365" s="4"/>
    </row>
    <row r="83366" spans="1:1" x14ac:dyDescent="0.25">
      <c r="A83366" s="4"/>
    </row>
    <row r="83367" spans="1:1" x14ac:dyDescent="0.25">
      <c r="A83367" s="4"/>
    </row>
    <row r="83368" spans="1:1" x14ac:dyDescent="0.25">
      <c r="A83368" s="4"/>
    </row>
    <row r="83369" spans="1:1" x14ac:dyDescent="0.25">
      <c r="A83369" s="4"/>
    </row>
    <row r="83370" spans="1:1" x14ac:dyDescent="0.25">
      <c r="A83370" s="4"/>
    </row>
    <row r="83371" spans="1:1" x14ac:dyDescent="0.25">
      <c r="A83371" s="4"/>
    </row>
    <row r="83372" spans="1:1" x14ac:dyDescent="0.25">
      <c r="A83372" s="4"/>
    </row>
    <row r="83373" spans="1:1" x14ac:dyDescent="0.25">
      <c r="A83373" s="4"/>
    </row>
    <row r="83374" spans="1:1" x14ac:dyDescent="0.25">
      <c r="A83374" s="4"/>
    </row>
    <row r="83375" spans="1:1" x14ac:dyDescent="0.25">
      <c r="A83375" s="4"/>
    </row>
    <row r="83376" spans="1:1" x14ac:dyDescent="0.25">
      <c r="A83376" s="4"/>
    </row>
    <row r="83377" spans="1:1" x14ac:dyDescent="0.25">
      <c r="A83377" s="4"/>
    </row>
    <row r="83378" spans="1:1" x14ac:dyDescent="0.25">
      <c r="A83378" s="4"/>
    </row>
    <row r="83379" spans="1:1" x14ac:dyDescent="0.25">
      <c r="A83379" s="4"/>
    </row>
    <row r="83380" spans="1:1" x14ac:dyDescent="0.25">
      <c r="A83380" s="4"/>
    </row>
    <row r="83381" spans="1:1" x14ac:dyDescent="0.25">
      <c r="A83381" s="4"/>
    </row>
    <row r="83382" spans="1:1" x14ac:dyDescent="0.25">
      <c r="A83382" s="4"/>
    </row>
    <row r="83383" spans="1:1" x14ac:dyDescent="0.25">
      <c r="A83383" s="4"/>
    </row>
    <row r="83384" spans="1:1" x14ac:dyDescent="0.25">
      <c r="A83384" s="4"/>
    </row>
    <row r="83385" spans="1:1" x14ac:dyDescent="0.25">
      <c r="A83385" s="4"/>
    </row>
    <row r="83386" spans="1:1" x14ac:dyDescent="0.25">
      <c r="A83386" s="4"/>
    </row>
    <row r="83387" spans="1:1" x14ac:dyDescent="0.25">
      <c r="A83387" s="4"/>
    </row>
    <row r="83388" spans="1:1" x14ac:dyDescent="0.25">
      <c r="A83388" s="4"/>
    </row>
    <row r="83389" spans="1:1" x14ac:dyDescent="0.25">
      <c r="A83389" s="4"/>
    </row>
    <row r="83390" spans="1:1" x14ac:dyDescent="0.25">
      <c r="A83390" s="4"/>
    </row>
    <row r="83391" spans="1:1" x14ac:dyDescent="0.25">
      <c r="A83391" s="4"/>
    </row>
    <row r="83392" spans="1:1" x14ac:dyDescent="0.25">
      <c r="A83392" s="4"/>
    </row>
    <row r="83393" spans="1:1" x14ac:dyDescent="0.25">
      <c r="A83393" s="4"/>
    </row>
    <row r="83394" spans="1:1" x14ac:dyDescent="0.25">
      <c r="A83394" s="4"/>
    </row>
    <row r="83395" spans="1:1" x14ac:dyDescent="0.25">
      <c r="A83395" s="4"/>
    </row>
    <row r="83396" spans="1:1" x14ac:dyDescent="0.25">
      <c r="A83396" s="4"/>
    </row>
    <row r="83397" spans="1:1" x14ac:dyDescent="0.25">
      <c r="A83397" s="4"/>
    </row>
    <row r="83398" spans="1:1" x14ac:dyDescent="0.25">
      <c r="A83398" s="4"/>
    </row>
    <row r="83399" spans="1:1" x14ac:dyDescent="0.25">
      <c r="A83399" s="4"/>
    </row>
    <row r="83400" spans="1:1" x14ac:dyDescent="0.25">
      <c r="A83400" s="4"/>
    </row>
    <row r="83401" spans="1:1" x14ac:dyDescent="0.25">
      <c r="A83401" s="4"/>
    </row>
    <row r="83402" spans="1:1" x14ac:dyDescent="0.25">
      <c r="A83402" s="4"/>
    </row>
    <row r="83403" spans="1:1" x14ac:dyDescent="0.25">
      <c r="A83403" s="4"/>
    </row>
    <row r="83404" spans="1:1" x14ac:dyDescent="0.25">
      <c r="A83404" s="4"/>
    </row>
    <row r="83405" spans="1:1" x14ac:dyDescent="0.25">
      <c r="A83405" s="4"/>
    </row>
    <row r="83406" spans="1:1" x14ac:dyDescent="0.25">
      <c r="A83406" s="4"/>
    </row>
    <row r="83407" spans="1:1" x14ac:dyDescent="0.25">
      <c r="A83407" s="4"/>
    </row>
    <row r="83408" spans="1:1" x14ac:dyDescent="0.25">
      <c r="A83408" s="4"/>
    </row>
    <row r="83409" spans="1:1" x14ac:dyDescent="0.25">
      <c r="A83409" s="4"/>
    </row>
    <row r="83410" spans="1:1" x14ac:dyDescent="0.25">
      <c r="A83410" s="4"/>
    </row>
    <row r="83411" spans="1:1" x14ac:dyDescent="0.25">
      <c r="A83411" s="4"/>
    </row>
    <row r="83412" spans="1:1" x14ac:dyDescent="0.25">
      <c r="A83412" s="4"/>
    </row>
    <row r="83413" spans="1:1" x14ac:dyDescent="0.25">
      <c r="A83413" s="4"/>
    </row>
    <row r="83414" spans="1:1" x14ac:dyDescent="0.25">
      <c r="A83414" s="4"/>
    </row>
    <row r="83415" spans="1:1" x14ac:dyDescent="0.25">
      <c r="A83415" s="4"/>
    </row>
    <row r="83416" spans="1:1" x14ac:dyDescent="0.25">
      <c r="A83416" s="4"/>
    </row>
    <row r="83417" spans="1:1" x14ac:dyDescent="0.25">
      <c r="A83417" s="4"/>
    </row>
    <row r="83418" spans="1:1" x14ac:dyDescent="0.25">
      <c r="A83418" s="4"/>
    </row>
    <row r="83419" spans="1:1" x14ac:dyDescent="0.25">
      <c r="A83419" s="4"/>
    </row>
    <row r="83420" spans="1:1" x14ac:dyDescent="0.25">
      <c r="A83420" s="4"/>
    </row>
    <row r="83421" spans="1:1" x14ac:dyDescent="0.25">
      <c r="A83421" s="4"/>
    </row>
    <row r="83422" spans="1:1" x14ac:dyDescent="0.25">
      <c r="A83422" s="4"/>
    </row>
    <row r="83423" spans="1:1" x14ac:dyDescent="0.25">
      <c r="A83423" s="4"/>
    </row>
    <row r="83424" spans="1:1" x14ac:dyDescent="0.25">
      <c r="A83424" s="4"/>
    </row>
    <row r="83425" spans="1:1" x14ac:dyDescent="0.25">
      <c r="A83425" s="4"/>
    </row>
    <row r="83426" spans="1:1" x14ac:dyDescent="0.25">
      <c r="A83426" s="4"/>
    </row>
    <row r="83427" spans="1:1" x14ac:dyDescent="0.25">
      <c r="A83427" s="4"/>
    </row>
    <row r="83428" spans="1:1" x14ac:dyDescent="0.25">
      <c r="A83428" s="4"/>
    </row>
    <row r="83429" spans="1:1" x14ac:dyDescent="0.25">
      <c r="A83429" s="4"/>
    </row>
    <row r="83430" spans="1:1" x14ac:dyDescent="0.25">
      <c r="A83430" s="4"/>
    </row>
    <row r="83431" spans="1:1" x14ac:dyDescent="0.25">
      <c r="A83431" s="4"/>
    </row>
    <row r="83432" spans="1:1" x14ac:dyDescent="0.25">
      <c r="A83432" s="4"/>
    </row>
    <row r="83433" spans="1:1" x14ac:dyDescent="0.25">
      <c r="A83433" s="4"/>
    </row>
    <row r="83434" spans="1:1" x14ac:dyDescent="0.25">
      <c r="A83434" s="4"/>
    </row>
    <row r="83435" spans="1:1" x14ac:dyDescent="0.25">
      <c r="A83435" s="4"/>
    </row>
    <row r="83436" spans="1:1" x14ac:dyDescent="0.25">
      <c r="A83436" s="4"/>
    </row>
    <row r="83437" spans="1:1" x14ac:dyDescent="0.25">
      <c r="A83437" s="4"/>
    </row>
    <row r="83438" spans="1:1" x14ac:dyDescent="0.25">
      <c r="A83438" s="4"/>
    </row>
    <row r="83439" spans="1:1" x14ac:dyDescent="0.25">
      <c r="A83439" s="4"/>
    </row>
    <row r="83440" spans="1:1" x14ac:dyDescent="0.25">
      <c r="A83440" s="4"/>
    </row>
    <row r="83441" spans="1:1" x14ac:dyDescent="0.25">
      <c r="A83441" s="4"/>
    </row>
    <row r="83442" spans="1:1" x14ac:dyDescent="0.25">
      <c r="A83442" s="4"/>
    </row>
    <row r="83443" spans="1:1" x14ac:dyDescent="0.25">
      <c r="A83443" s="4"/>
    </row>
    <row r="83444" spans="1:1" x14ac:dyDescent="0.25">
      <c r="A83444" s="4"/>
    </row>
    <row r="83445" spans="1:1" x14ac:dyDescent="0.25">
      <c r="A83445" s="4"/>
    </row>
    <row r="83446" spans="1:1" x14ac:dyDescent="0.25">
      <c r="A83446" s="4"/>
    </row>
    <row r="83447" spans="1:1" x14ac:dyDescent="0.25">
      <c r="A83447" s="4"/>
    </row>
    <row r="83448" spans="1:1" x14ac:dyDescent="0.25">
      <c r="A83448" s="4"/>
    </row>
    <row r="83449" spans="1:1" x14ac:dyDescent="0.25">
      <c r="A83449" s="4"/>
    </row>
    <row r="83450" spans="1:1" x14ac:dyDescent="0.25">
      <c r="A83450" s="4"/>
    </row>
    <row r="83451" spans="1:1" x14ac:dyDescent="0.25">
      <c r="A83451" s="4"/>
    </row>
    <row r="83452" spans="1:1" x14ac:dyDescent="0.25">
      <c r="A83452" s="4"/>
    </row>
    <row r="83453" spans="1:1" x14ac:dyDescent="0.25">
      <c r="A83453" s="4"/>
    </row>
    <row r="83454" spans="1:1" x14ac:dyDescent="0.25">
      <c r="A83454" s="4"/>
    </row>
    <row r="83455" spans="1:1" x14ac:dyDescent="0.25">
      <c r="A83455" s="4"/>
    </row>
    <row r="83456" spans="1:1" x14ac:dyDescent="0.25">
      <c r="A83456" s="4"/>
    </row>
    <row r="83457" spans="1:1" x14ac:dyDescent="0.25">
      <c r="A83457" s="4"/>
    </row>
    <row r="83458" spans="1:1" x14ac:dyDescent="0.25">
      <c r="A83458" s="4"/>
    </row>
    <row r="83459" spans="1:1" x14ac:dyDescent="0.25">
      <c r="A83459" s="4"/>
    </row>
    <row r="83460" spans="1:1" x14ac:dyDescent="0.25">
      <c r="A83460" s="4"/>
    </row>
    <row r="83461" spans="1:1" x14ac:dyDescent="0.25">
      <c r="A83461" s="4"/>
    </row>
    <row r="83462" spans="1:1" x14ac:dyDescent="0.25">
      <c r="A83462" s="4"/>
    </row>
    <row r="83463" spans="1:1" x14ac:dyDescent="0.25">
      <c r="A83463" s="4"/>
    </row>
    <row r="83464" spans="1:1" x14ac:dyDescent="0.25">
      <c r="A83464" s="4"/>
    </row>
    <row r="83465" spans="1:1" x14ac:dyDescent="0.25">
      <c r="A83465" s="4"/>
    </row>
    <row r="83466" spans="1:1" x14ac:dyDescent="0.25">
      <c r="A83466" s="4"/>
    </row>
    <row r="83467" spans="1:1" x14ac:dyDescent="0.25">
      <c r="A83467" s="4"/>
    </row>
    <row r="83468" spans="1:1" x14ac:dyDescent="0.25">
      <c r="A83468" s="4"/>
    </row>
    <row r="83469" spans="1:1" x14ac:dyDescent="0.25">
      <c r="A83469" s="4"/>
    </row>
    <row r="83470" spans="1:1" x14ac:dyDescent="0.25">
      <c r="A83470" s="4"/>
    </row>
    <row r="83471" spans="1:1" x14ac:dyDescent="0.25">
      <c r="A83471" s="4"/>
    </row>
    <row r="83472" spans="1:1" x14ac:dyDescent="0.25">
      <c r="A83472" s="4"/>
    </row>
    <row r="83473" spans="1:1" x14ac:dyDescent="0.25">
      <c r="A83473" s="4"/>
    </row>
    <row r="83474" spans="1:1" x14ac:dyDescent="0.25">
      <c r="A83474" s="4"/>
    </row>
    <row r="83475" spans="1:1" x14ac:dyDescent="0.25">
      <c r="A83475" s="4"/>
    </row>
    <row r="83476" spans="1:1" x14ac:dyDescent="0.25">
      <c r="A83476" s="4"/>
    </row>
    <row r="83477" spans="1:1" x14ac:dyDescent="0.25">
      <c r="A83477" s="4"/>
    </row>
    <row r="83478" spans="1:1" x14ac:dyDescent="0.25">
      <c r="A83478" s="4"/>
    </row>
    <row r="83479" spans="1:1" x14ac:dyDescent="0.25">
      <c r="A83479" s="4"/>
    </row>
    <row r="83480" spans="1:1" x14ac:dyDescent="0.25">
      <c r="A83480" s="4"/>
    </row>
    <row r="83481" spans="1:1" x14ac:dyDescent="0.25">
      <c r="A83481" s="4"/>
    </row>
    <row r="83482" spans="1:1" x14ac:dyDescent="0.25">
      <c r="A83482" s="4"/>
    </row>
    <row r="83483" spans="1:1" x14ac:dyDescent="0.25">
      <c r="A83483" s="4"/>
    </row>
    <row r="83484" spans="1:1" x14ac:dyDescent="0.25">
      <c r="A83484" s="4"/>
    </row>
    <row r="83485" spans="1:1" x14ac:dyDescent="0.25">
      <c r="A83485" s="4"/>
    </row>
    <row r="83486" spans="1:1" x14ac:dyDescent="0.25">
      <c r="A83486" s="4"/>
    </row>
    <row r="83487" spans="1:1" x14ac:dyDescent="0.25">
      <c r="A83487" s="4"/>
    </row>
    <row r="83488" spans="1:1" x14ac:dyDescent="0.25">
      <c r="A83488" s="4"/>
    </row>
    <row r="83489" spans="1:1" x14ac:dyDescent="0.25">
      <c r="A83489" s="4"/>
    </row>
    <row r="83490" spans="1:1" x14ac:dyDescent="0.25">
      <c r="A83490" s="4"/>
    </row>
    <row r="83491" spans="1:1" x14ac:dyDescent="0.25">
      <c r="A83491" s="4"/>
    </row>
    <row r="83492" spans="1:1" x14ac:dyDescent="0.25">
      <c r="A83492" s="4"/>
    </row>
    <row r="83493" spans="1:1" x14ac:dyDescent="0.25">
      <c r="A83493" s="4"/>
    </row>
    <row r="83494" spans="1:1" x14ac:dyDescent="0.25">
      <c r="A83494" s="4"/>
    </row>
    <row r="83495" spans="1:1" x14ac:dyDescent="0.25">
      <c r="A83495" s="4"/>
    </row>
    <row r="83496" spans="1:1" x14ac:dyDescent="0.25">
      <c r="A83496" s="4"/>
    </row>
    <row r="83497" spans="1:1" x14ac:dyDescent="0.25">
      <c r="A83497" s="4"/>
    </row>
    <row r="83498" spans="1:1" x14ac:dyDescent="0.25">
      <c r="A83498" s="4"/>
    </row>
    <row r="83499" spans="1:1" x14ac:dyDescent="0.25">
      <c r="A83499" s="4"/>
    </row>
    <row r="83500" spans="1:1" x14ac:dyDescent="0.25">
      <c r="A83500" s="4"/>
    </row>
    <row r="83501" spans="1:1" x14ac:dyDescent="0.25">
      <c r="A83501" s="4"/>
    </row>
    <row r="83502" spans="1:1" x14ac:dyDescent="0.25">
      <c r="A83502" s="4"/>
    </row>
    <row r="83503" spans="1:1" x14ac:dyDescent="0.25">
      <c r="A83503" s="4"/>
    </row>
    <row r="83504" spans="1:1" x14ac:dyDescent="0.25">
      <c r="A83504" s="4"/>
    </row>
    <row r="83505" spans="1:1" x14ac:dyDescent="0.25">
      <c r="A83505" s="4"/>
    </row>
    <row r="83506" spans="1:1" x14ac:dyDescent="0.25">
      <c r="A83506" s="4"/>
    </row>
    <row r="83507" spans="1:1" x14ac:dyDescent="0.25">
      <c r="A83507" s="4"/>
    </row>
    <row r="83508" spans="1:1" x14ac:dyDescent="0.25">
      <c r="A83508" s="4"/>
    </row>
    <row r="83509" spans="1:1" x14ac:dyDescent="0.25">
      <c r="A83509" s="4"/>
    </row>
    <row r="83510" spans="1:1" x14ac:dyDescent="0.25">
      <c r="A83510" s="4"/>
    </row>
    <row r="83511" spans="1:1" x14ac:dyDescent="0.25">
      <c r="A83511" s="4"/>
    </row>
    <row r="83512" spans="1:1" x14ac:dyDescent="0.25">
      <c r="A83512" s="4"/>
    </row>
    <row r="83513" spans="1:1" x14ac:dyDescent="0.25">
      <c r="A83513" s="4"/>
    </row>
    <row r="83514" spans="1:1" x14ac:dyDescent="0.25">
      <c r="A83514" s="4"/>
    </row>
    <row r="83515" spans="1:1" x14ac:dyDescent="0.25">
      <c r="A83515" s="4"/>
    </row>
    <row r="83516" spans="1:1" x14ac:dyDescent="0.25">
      <c r="A83516" s="4"/>
    </row>
    <row r="83517" spans="1:1" x14ac:dyDescent="0.25">
      <c r="A83517" s="4"/>
    </row>
    <row r="83518" spans="1:1" x14ac:dyDescent="0.25">
      <c r="A83518" s="4"/>
    </row>
    <row r="83519" spans="1:1" x14ac:dyDescent="0.25">
      <c r="A83519" s="4"/>
    </row>
    <row r="83520" spans="1:1" x14ac:dyDescent="0.25">
      <c r="A83520" s="4"/>
    </row>
    <row r="83521" spans="1:1" x14ac:dyDescent="0.25">
      <c r="A83521" s="4"/>
    </row>
    <row r="83522" spans="1:1" x14ac:dyDescent="0.25">
      <c r="A83522" s="4"/>
    </row>
    <row r="83523" spans="1:1" x14ac:dyDescent="0.25">
      <c r="A83523" s="4"/>
    </row>
    <row r="83524" spans="1:1" x14ac:dyDescent="0.25">
      <c r="A83524" s="4"/>
    </row>
    <row r="83525" spans="1:1" x14ac:dyDescent="0.25">
      <c r="A83525" s="4"/>
    </row>
    <row r="83526" spans="1:1" x14ac:dyDescent="0.25">
      <c r="A83526" s="4"/>
    </row>
    <row r="83527" spans="1:1" x14ac:dyDescent="0.25">
      <c r="A83527" s="4"/>
    </row>
    <row r="83528" spans="1:1" x14ac:dyDescent="0.25">
      <c r="A83528" s="4"/>
    </row>
    <row r="83529" spans="1:1" x14ac:dyDescent="0.25">
      <c r="A83529" s="4"/>
    </row>
    <row r="83530" spans="1:1" x14ac:dyDescent="0.25">
      <c r="A83530" s="4"/>
    </row>
    <row r="83531" spans="1:1" x14ac:dyDescent="0.25">
      <c r="A83531" s="4"/>
    </row>
    <row r="83532" spans="1:1" x14ac:dyDescent="0.25">
      <c r="A83532" s="4"/>
    </row>
    <row r="83533" spans="1:1" x14ac:dyDescent="0.25">
      <c r="A83533" s="4"/>
    </row>
    <row r="83534" spans="1:1" x14ac:dyDescent="0.25">
      <c r="A83534" s="4"/>
    </row>
    <row r="83535" spans="1:1" x14ac:dyDescent="0.25">
      <c r="A83535" s="4"/>
    </row>
    <row r="83536" spans="1:1" x14ac:dyDescent="0.25">
      <c r="A83536" s="4"/>
    </row>
    <row r="83537" spans="1:1" x14ac:dyDescent="0.25">
      <c r="A83537" s="4"/>
    </row>
    <row r="83538" spans="1:1" x14ac:dyDescent="0.25">
      <c r="A83538" s="4"/>
    </row>
    <row r="83539" spans="1:1" x14ac:dyDescent="0.25">
      <c r="A83539" s="4"/>
    </row>
    <row r="83540" spans="1:1" x14ac:dyDescent="0.25">
      <c r="A83540" s="4"/>
    </row>
    <row r="83541" spans="1:1" x14ac:dyDescent="0.25">
      <c r="A83541" s="4"/>
    </row>
    <row r="83542" spans="1:1" x14ac:dyDescent="0.25">
      <c r="A83542" s="4"/>
    </row>
    <row r="83543" spans="1:1" x14ac:dyDescent="0.25">
      <c r="A83543" s="4"/>
    </row>
    <row r="83544" spans="1:1" x14ac:dyDescent="0.25">
      <c r="A83544" s="4"/>
    </row>
    <row r="83545" spans="1:1" x14ac:dyDescent="0.25">
      <c r="A83545" s="4"/>
    </row>
    <row r="83546" spans="1:1" x14ac:dyDescent="0.25">
      <c r="A83546" s="4"/>
    </row>
    <row r="83547" spans="1:1" x14ac:dyDescent="0.25">
      <c r="A83547" s="4"/>
    </row>
    <row r="83548" spans="1:1" x14ac:dyDescent="0.25">
      <c r="A83548" s="4"/>
    </row>
    <row r="83549" spans="1:1" x14ac:dyDescent="0.25">
      <c r="A83549" s="4"/>
    </row>
    <row r="83550" spans="1:1" x14ac:dyDescent="0.25">
      <c r="A83550" s="4"/>
    </row>
    <row r="83551" spans="1:1" x14ac:dyDescent="0.25">
      <c r="A83551" s="4"/>
    </row>
    <row r="83552" spans="1:1" x14ac:dyDescent="0.25">
      <c r="A83552" s="4"/>
    </row>
    <row r="83553" spans="1:1" x14ac:dyDescent="0.25">
      <c r="A83553" s="4"/>
    </row>
    <row r="83554" spans="1:1" x14ac:dyDescent="0.25">
      <c r="A83554" s="4"/>
    </row>
    <row r="83555" spans="1:1" x14ac:dyDescent="0.25">
      <c r="A83555" s="4"/>
    </row>
    <row r="83556" spans="1:1" x14ac:dyDescent="0.25">
      <c r="A83556" s="4"/>
    </row>
    <row r="83557" spans="1:1" x14ac:dyDescent="0.25">
      <c r="A83557" s="4"/>
    </row>
    <row r="83558" spans="1:1" x14ac:dyDescent="0.25">
      <c r="A83558" s="4"/>
    </row>
    <row r="83559" spans="1:1" x14ac:dyDescent="0.25">
      <c r="A83559" s="4"/>
    </row>
    <row r="83560" spans="1:1" x14ac:dyDescent="0.25">
      <c r="A83560" s="4"/>
    </row>
    <row r="83561" spans="1:1" x14ac:dyDescent="0.25">
      <c r="A83561" s="4"/>
    </row>
    <row r="83562" spans="1:1" x14ac:dyDescent="0.25">
      <c r="A83562" s="4"/>
    </row>
    <row r="83563" spans="1:1" x14ac:dyDescent="0.25">
      <c r="A83563" s="4"/>
    </row>
    <row r="83564" spans="1:1" x14ac:dyDescent="0.25">
      <c r="A83564" s="4"/>
    </row>
    <row r="83565" spans="1:1" x14ac:dyDescent="0.25">
      <c r="A83565" s="4"/>
    </row>
    <row r="83566" spans="1:1" x14ac:dyDescent="0.25">
      <c r="A83566" s="4"/>
    </row>
    <row r="83567" spans="1:1" x14ac:dyDescent="0.25">
      <c r="A83567" s="4"/>
    </row>
    <row r="83568" spans="1:1" x14ac:dyDescent="0.25">
      <c r="A83568" s="4"/>
    </row>
    <row r="83569" spans="1:1" x14ac:dyDescent="0.25">
      <c r="A83569" s="4"/>
    </row>
    <row r="83570" spans="1:1" x14ac:dyDescent="0.25">
      <c r="A83570" s="4"/>
    </row>
    <row r="83571" spans="1:1" x14ac:dyDescent="0.25">
      <c r="A83571" s="4"/>
    </row>
    <row r="83572" spans="1:1" x14ac:dyDescent="0.25">
      <c r="A83572" s="4"/>
    </row>
    <row r="83573" spans="1:1" x14ac:dyDescent="0.25">
      <c r="A83573" s="4"/>
    </row>
    <row r="83574" spans="1:1" x14ac:dyDescent="0.25">
      <c r="A83574" s="4"/>
    </row>
    <row r="83575" spans="1:1" x14ac:dyDescent="0.25">
      <c r="A83575" s="4"/>
    </row>
    <row r="83576" spans="1:1" x14ac:dyDescent="0.25">
      <c r="A83576" s="4"/>
    </row>
    <row r="83577" spans="1:1" x14ac:dyDescent="0.25">
      <c r="A83577" s="4"/>
    </row>
    <row r="83578" spans="1:1" x14ac:dyDescent="0.25">
      <c r="A83578" s="4"/>
    </row>
    <row r="83579" spans="1:1" x14ac:dyDescent="0.25">
      <c r="A83579" s="4"/>
    </row>
    <row r="83580" spans="1:1" x14ac:dyDescent="0.25">
      <c r="A83580" s="4"/>
    </row>
    <row r="83581" spans="1:1" x14ac:dyDescent="0.25">
      <c r="A83581" s="4"/>
    </row>
    <row r="83582" spans="1:1" x14ac:dyDescent="0.25">
      <c r="A83582" s="4"/>
    </row>
    <row r="83583" spans="1:1" x14ac:dyDescent="0.25">
      <c r="A83583" s="4"/>
    </row>
    <row r="83584" spans="1:1" x14ac:dyDescent="0.25">
      <c r="A83584" s="4"/>
    </row>
    <row r="83585" spans="1:1" x14ac:dyDescent="0.25">
      <c r="A83585" s="4"/>
    </row>
    <row r="83586" spans="1:1" x14ac:dyDescent="0.25">
      <c r="A83586" s="4"/>
    </row>
    <row r="83587" spans="1:1" x14ac:dyDescent="0.25">
      <c r="A83587" s="4"/>
    </row>
    <row r="83588" spans="1:1" x14ac:dyDescent="0.25">
      <c r="A83588" s="4"/>
    </row>
    <row r="83589" spans="1:1" x14ac:dyDescent="0.25">
      <c r="A83589" s="4"/>
    </row>
    <row r="83590" spans="1:1" x14ac:dyDescent="0.25">
      <c r="A83590" s="4"/>
    </row>
    <row r="83591" spans="1:1" x14ac:dyDescent="0.25">
      <c r="A83591" s="4"/>
    </row>
    <row r="83592" spans="1:1" x14ac:dyDescent="0.25">
      <c r="A83592" s="4"/>
    </row>
    <row r="83593" spans="1:1" x14ac:dyDescent="0.25">
      <c r="A83593" s="4"/>
    </row>
    <row r="83594" spans="1:1" x14ac:dyDescent="0.25">
      <c r="A83594" s="4"/>
    </row>
    <row r="83595" spans="1:1" x14ac:dyDescent="0.25">
      <c r="A83595" s="4"/>
    </row>
    <row r="83596" spans="1:1" x14ac:dyDescent="0.25">
      <c r="A83596" s="4"/>
    </row>
    <row r="83597" spans="1:1" x14ac:dyDescent="0.25">
      <c r="A83597" s="4"/>
    </row>
    <row r="83598" spans="1:1" x14ac:dyDescent="0.25">
      <c r="A83598" s="4"/>
    </row>
    <row r="83599" spans="1:1" x14ac:dyDescent="0.25">
      <c r="A83599" s="4"/>
    </row>
    <row r="83600" spans="1:1" x14ac:dyDescent="0.25">
      <c r="A83600" s="4"/>
    </row>
    <row r="83601" spans="1:1" x14ac:dyDescent="0.25">
      <c r="A83601" s="4"/>
    </row>
    <row r="83602" spans="1:1" x14ac:dyDescent="0.25">
      <c r="A83602" s="4"/>
    </row>
    <row r="83603" spans="1:1" x14ac:dyDescent="0.25">
      <c r="A83603" s="4"/>
    </row>
    <row r="83604" spans="1:1" x14ac:dyDescent="0.25">
      <c r="A83604" s="4"/>
    </row>
    <row r="83605" spans="1:1" x14ac:dyDescent="0.25">
      <c r="A83605" s="4"/>
    </row>
    <row r="83606" spans="1:1" x14ac:dyDescent="0.25">
      <c r="A83606" s="4"/>
    </row>
    <row r="83607" spans="1:1" x14ac:dyDescent="0.25">
      <c r="A83607" s="4"/>
    </row>
    <row r="83608" spans="1:1" x14ac:dyDescent="0.25">
      <c r="A83608" s="4"/>
    </row>
    <row r="83609" spans="1:1" x14ac:dyDescent="0.25">
      <c r="A83609" s="4"/>
    </row>
    <row r="83610" spans="1:1" x14ac:dyDescent="0.25">
      <c r="A83610" s="4"/>
    </row>
    <row r="83611" spans="1:1" x14ac:dyDescent="0.25">
      <c r="A83611" s="4"/>
    </row>
    <row r="83612" spans="1:1" x14ac:dyDescent="0.25">
      <c r="A83612" s="4"/>
    </row>
    <row r="83613" spans="1:1" x14ac:dyDescent="0.25">
      <c r="A83613" s="4"/>
    </row>
    <row r="83614" spans="1:1" x14ac:dyDescent="0.25">
      <c r="A83614" s="4"/>
    </row>
    <row r="83615" spans="1:1" x14ac:dyDescent="0.25">
      <c r="A83615" s="4"/>
    </row>
    <row r="83616" spans="1:1" x14ac:dyDescent="0.25">
      <c r="A83616" s="4"/>
    </row>
    <row r="83617" spans="1:1" x14ac:dyDescent="0.25">
      <c r="A83617" s="4"/>
    </row>
    <row r="83618" spans="1:1" x14ac:dyDescent="0.25">
      <c r="A83618" s="4"/>
    </row>
    <row r="83619" spans="1:1" x14ac:dyDescent="0.25">
      <c r="A83619" s="4"/>
    </row>
    <row r="83620" spans="1:1" x14ac:dyDescent="0.25">
      <c r="A83620" s="4"/>
    </row>
    <row r="83621" spans="1:1" x14ac:dyDescent="0.25">
      <c r="A83621" s="4"/>
    </row>
    <row r="83622" spans="1:1" x14ac:dyDescent="0.25">
      <c r="A83622" s="4"/>
    </row>
    <row r="83623" spans="1:1" x14ac:dyDescent="0.25">
      <c r="A83623" s="4"/>
    </row>
    <row r="83624" spans="1:1" x14ac:dyDescent="0.25">
      <c r="A83624" s="4"/>
    </row>
    <row r="83625" spans="1:1" x14ac:dyDescent="0.25">
      <c r="A83625" s="4"/>
    </row>
    <row r="83626" spans="1:1" x14ac:dyDescent="0.25">
      <c r="A83626" s="4"/>
    </row>
    <row r="83627" spans="1:1" x14ac:dyDescent="0.25">
      <c r="A83627" s="4"/>
    </row>
    <row r="83628" spans="1:1" x14ac:dyDescent="0.25">
      <c r="A83628" s="4"/>
    </row>
    <row r="83629" spans="1:1" x14ac:dyDescent="0.25">
      <c r="A83629" s="4"/>
    </row>
    <row r="83630" spans="1:1" x14ac:dyDescent="0.25">
      <c r="A83630" s="4"/>
    </row>
    <row r="83631" spans="1:1" x14ac:dyDescent="0.25">
      <c r="A83631" s="4"/>
    </row>
    <row r="83632" spans="1:1" x14ac:dyDescent="0.25">
      <c r="A83632" s="4"/>
    </row>
    <row r="83633" spans="1:1" x14ac:dyDescent="0.25">
      <c r="A83633" s="4"/>
    </row>
    <row r="83634" spans="1:1" x14ac:dyDescent="0.25">
      <c r="A83634" s="4"/>
    </row>
    <row r="83635" spans="1:1" x14ac:dyDescent="0.25">
      <c r="A83635" s="4"/>
    </row>
    <row r="83636" spans="1:1" x14ac:dyDescent="0.25">
      <c r="A83636" s="4"/>
    </row>
    <row r="83637" spans="1:1" x14ac:dyDescent="0.25">
      <c r="A83637" s="4"/>
    </row>
    <row r="83638" spans="1:1" x14ac:dyDescent="0.25">
      <c r="A83638" s="4"/>
    </row>
    <row r="83639" spans="1:1" x14ac:dyDescent="0.25">
      <c r="A83639" s="4"/>
    </row>
    <row r="83640" spans="1:1" x14ac:dyDescent="0.25">
      <c r="A83640" s="4"/>
    </row>
    <row r="83641" spans="1:1" x14ac:dyDescent="0.25">
      <c r="A83641" s="4"/>
    </row>
    <row r="83642" spans="1:1" x14ac:dyDescent="0.25">
      <c r="A83642" s="4"/>
    </row>
    <row r="83643" spans="1:1" x14ac:dyDescent="0.25">
      <c r="A83643" s="4"/>
    </row>
    <row r="83644" spans="1:1" x14ac:dyDescent="0.25">
      <c r="A83644" s="4"/>
    </row>
    <row r="83645" spans="1:1" x14ac:dyDescent="0.25">
      <c r="A83645" s="4"/>
    </row>
    <row r="83646" spans="1:1" x14ac:dyDescent="0.25">
      <c r="A83646" s="4"/>
    </row>
    <row r="83647" spans="1:1" x14ac:dyDescent="0.25">
      <c r="A83647" s="4"/>
    </row>
    <row r="83648" spans="1:1" x14ac:dyDescent="0.25">
      <c r="A83648" s="4"/>
    </row>
    <row r="83649" spans="1:1" x14ac:dyDescent="0.25">
      <c r="A83649" s="4"/>
    </row>
    <row r="83650" spans="1:1" x14ac:dyDescent="0.25">
      <c r="A83650" s="4"/>
    </row>
    <row r="83651" spans="1:1" x14ac:dyDescent="0.25">
      <c r="A83651" s="4"/>
    </row>
    <row r="83652" spans="1:1" x14ac:dyDescent="0.25">
      <c r="A83652" s="4"/>
    </row>
    <row r="83653" spans="1:1" x14ac:dyDescent="0.25">
      <c r="A83653" s="4"/>
    </row>
    <row r="83654" spans="1:1" x14ac:dyDescent="0.25">
      <c r="A83654" s="4"/>
    </row>
    <row r="83655" spans="1:1" x14ac:dyDescent="0.25">
      <c r="A83655" s="4"/>
    </row>
    <row r="83656" spans="1:1" x14ac:dyDescent="0.25">
      <c r="A83656" s="4"/>
    </row>
    <row r="83657" spans="1:1" x14ac:dyDescent="0.25">
      <c r="A83657" s="4"/>
    </row>
    <row r="83658" spans="1:1" x14ac:dyDescent="0.25">
      <c r="A83658" s="4"/>
    </row>
    <row r="83659" spans="1:1" x14ac:dyDescent="0.25">
      <c r="A83659" s="4"/>
    </row>
    <row r="83660" spans="1:1" x14ac:dyDescent="0.25">
      <c r="A83660" s="4"/>
    </row>
    <row r="83661" spans="1:1" x14ac:dyDescent="0.25">
      <c r="A83661" s="4"/>
    </row>
    <row r="83662" spans="1:1" x14ac:dyDescent="0.25">
      <c r="A83662" s="4"/>
    </row>
    <row r="83663" spans="1:1" x14ac:dyDescent="0.25">
      <c r="A83663" s="4"/>
    </row>
    <row r="83664" spans="1:1" x14ac:dyDescent="0.25">
      <c r="A83664" s="4"/>
    </row>
    <row r="83665" spans="1:1" x14ac:dyDescent="0.25">
      <c r="A83665" s="4"/>
    </row>
    <row r="83666" spans="1:1" x14ac:dyDescent="0.25">
      <c r="A83666" s="4"/>
    </row>
    <row r="83667" spans="1:1" x14ac:dyDescent="0.25">
      <c r="A83667" s="4"/>
    </row>
    <row r="83668" spans="1:1" x14ac:dyDescent="0.25">
      <c r="A83668" s="4"/>
    </row>
    <row r="83669" spans="1:1" x14ac:dyDescent="0.25">
      <c r="A83669" s="4"/>
    </row>
    <row r="83670" spans="1:1" x14ac:dyDescent="0.25">
      <c r="A83670" s="4"/>
    </row>
    <row r="83671" spans="1:1" x14ac:dyDescent="0.25">
      <c r="A83671" s="4"/>
    </row>
    <row r="83672" spans="1:1" x14ac:dyDescent="0.25">
      <c r="A83672" s="4"/>
    </row>
    <row r="83673" spans="1:1" x14ac:dyDescent="0.25">
      <c r="A83673" s="4"/>
    </row>
    <row r="83674" spans="1:1" x14ac:dyDescent="0.25">
      <c r="A83674" s="4"/>
    </row>
    <row r="83675" spans="1:1" x14ac:dyDescent="0.25">
      <c r="A83675" s="4"/>
    </row>
    <row r="83676" spans="1:1" x14ac:dyDescent="0.25">
      <c r="A83676" s="4"/>
    </row>
    <row r="83677" spans="1:1" x14ac:dyDescent="0.25">
      <c r="A83677" s="4"/>
    </row>
    <row r="83678" spans="1:1" x14ac:dyDescent="0.25">
      <c r="A83678" s="4"/>
    </row>
    <row r="83679" spans="1:1" x14ac:dyDescent="0.25">
      <c r="A83679" s="4"/>
    </row>
    <row r="83680" spans="1:1" x14ac:dyDescent="0.25">
      <c r="A83680" s="4"/>
    </row>
    <row r="83681" spans="1:1" x14ac:dyDescent="0.25">
      <c r="A83681" s="4"/>
    </row>
    <row r="83682" spans="1:1" x14ac:dyDescent="0.25">
      <c r="A83682" s="4"/>
    </row>
    <row r="83683" spans="1:1" x14ac:dyDescent="0.25">
      <c r="A83683" s="4"/>
    </row>
    <row r="83684" spans="1:1" x14ac:dyDescent="0.25">
      <c r="A83684" s="4"/>
    </row>
    <row r="83685" spans="1:1" x14ac:dyDescent="0.25">
      <c r="A83685" s="4"/>
    </row>
    <row r="83686" spans="1:1" x14ac:dyDescent="0.25">
      <c r="A83686" s="4"/>
    </row>
    <row r="83687" spans="1:1" x14ac:dyDescent="0.25">
      <c r="A83687" s="4"/>
    </row>
    <row r="83688" spans="1:1" x14ac:dyDescent="0.25">
      <c r="A83688" s="4"/>
    </row>
    <row r="83689" spans="1:1" x14ac:dyDescent="0.25">
      <c r="A83689" s="4"/>
    </row>
    <row r="83690" spans="1:1" x14ac:dyDescent="0.25">
      <c r="A83690" s="4"/>
    </row>
    <row r="83691" spans="1:1" x14ac:dyDescent="0.25">
      <c r="A83691" s="4"/>
    </row>
    <row r="83692" spans="1:1" x14ac:dyDescent="0.25">
      <c r="A83692" s="4"/>
    </row>
    <row r="83693" spans="1:1" x14ac:dyDescent="0.25">
      <c r="A83693" s="4"/>
    </row>
    <row r="83694" spans="1:1" x14ac:dyDescent="0.25">
      <c r="A83694" s="4"/>
    </row>
    <row r="83695" spans="1:1" x14ac:dyDescent="0.25">
      <c r="A83695" s="4"/>
    </row>
    <row r="83696" spans="1:1" x14ac:dyDescent="0.25">
      <c r="A83696" s="4"/>
    </row>
    <row r="83697" spans="1:1" x14ac:dyDescent="0.25">
      <c r="A83697" s="4"/>
    </row>
    <row r="83698" spans="1:1" x14ac:dyDescent="0.25">
      <c r="A83698" s="4"/>
    </row>
    <row r="83699" spans="1:1" x14ac:dyDescent="0.25">
      <c r="A83699" s="4"/>
    </row>
    <row r="83700" spans="1:1" x14ac:dyDescent="0.25">
      <c r="A83700" s="4"/>
    </row>
    <row r="83701" spans="1:1" x14ac:dyDescent="0.25">
      <c r="A83701" s="4"/>
    </row>
    <row r="83702" spans="1:1" x14ac:dyDescent="0.25">
      <c r="A83702" s="4"/>
    </row>
    <row r="83703" spans="1:1" x14ac:dyDescent="0.25">
      <c r="A83703" s="4"/>
    </row>
    <row r="83704" spans="1:1" x14ac:dyDescent="0.25">
      <c r="A83704" s="4"/>
    </row>
    <row r="83705" spans="1:1" x14ac:dyDescent="0.25">
      <c r="A83705" s="4"/>
    </row>
    <row r="83706" spans="1:1" x14ac:dyDescent="0.25">
      <c r="A83706" s="4"/>
    </row>
    <row r="83707" spans="1:1" x14ac:dyDescent="0.25">
      <c r="A83707" s="4"/>
    </row>
    <row r="83708" spans="1:1" x14ac:dyDescent="0.25">
      <c r="A83708" s="4"/>
    </row>
    <row r="83709" spans="1:1" x14ac:dyDescent="0.25">
      <c r="A83709" s="4"/>
    </row>
    <row r="83710" spans="1:1" x14ac:dyDescent="0.25">
      <c r="A83710" s="4"/>
    </row>
    <row r="83711" spans="1:1" x14ac:dyDescent="0.25">
      <c r="A83711" s="4"/>
    </row>
    <row r="83712" spans="1:1" x14ac:dyDescent="0.25">
      <c r="A83712" s="4"/>
    </row>
    <row r="83713" spans="1:1" x14ac:dyDescent="0.25">
      <c r="A83713" s="4"/>
    </row>
    <row r="83714" spans="1:1" x14ac:dyDescent="0.25">
      <c r="A83714" s="4"/>
    </row>
    <row r="83715" spans="1:1" x14ac:dyDescent="0.25">
      <c r="A83715" s="4"/>
    </row>
    <row r="83716" spans="1:1" x14ac:dyDescent="0.25">
      <c r="A83716" s="4"/>
    </row>
    <row r="83717" spans="1:1" x14ac:dyDescent="0.25">
      <c r="A83717" s="4"/>
    </row>
    <row r="83718" spans="1:1" x14ac:dyDescent="0.25">
      <c r="A83718" s="4"/>
    </row>
    <row r="83719" spans="1:1" x14ac:dyDescent="0.25">
      <c r="A83719" s="4"/>
    </row>
    <row r="83720" spans="1:1" x14ac:dyDescent="0.25">
      <c r="A83720" s="4"/>
    </row>
    <row r="83721" spans="1:1" x14ac:dyDescent="0.25">
      <c r="A83721" s="4"/>
    </row>
    <row r="83722" spans="1:1" x14ac:dyDescent="0.25">
      <c r="A83722" s="4"/>
    </row>
    <row r="83723" spans="1:1" x14ac:dyDescent="0.25">
      <c r="A83723" s="4"/>
    </row>
    <row r="83724" spans="1:1" x14ac:dyDescent="0.25">
      <c r="A83724" s="4"/>
    </row>
    <row r="83725" spans="1:1" x14ac:dyDescent="0.25">
      <c r="A83725" s="4"/>
    </row>
    <row r="83726" spans="1:1" x14ac:dyDescent="0.25">
      <c r="A83726" s="4"/>
    </row>
    <row r="83727" spans="1:1" x14ac:dyDescent="0.25">
      <c r="A83727" s="4"/>
    </row>
    <row r="83728" spans="1:1" x14ac:dyDescent="0.25">
      <c r="A83728" s="4"/>
    </row>
    <row r="83729" spans="1:1" x14ac:dyDescent="0.25">
      <c r="A83729" s="4"/>
    </row>
    <row r="83730" spans="1:1" x14ac:dyDescent="0.25">
      <c r="A83730" s="4"/>
    </row>
    <row r="83731" spans="1:1" x14ac:dyDescent="0.25">
      <c r="A83731" s="4"/>
    </row>
    <row r="83732" spans="1:1" x14ac:dyDescent="0.25">
      <c r="A83732" s="4"/>
    </row>
    <row r="83733" spans="1:1" x14ac:dyDescent="0.25">
      <c r="A83733" s="4"/>
    </row>
    <row r="83734" spans="1:1" x14ac:dyDescent="0.25">
      <c r="A83734" s="4"/>
    </row>
    <row r="83735" spans="1:1" x14ac:dyDescent="0.25">
      <c r="A83735" s="4"/>
    </row>
    <row r="83736" spans="1:1" x14ac:dyDescent="0.25">
      <c r="A83736" s="4"/>
    </row>
    <row r="83737" spans="1:1" x14ac:dyDescent="0.25">
      <c r="A83737" s="4"/>
    </row>
    <row r="83738" spans="1:1" x14ac:dyDescent="0.25">
      <c r="A83738" s="4"/>
    </row>
    <row r="83739" spans="1:1" x14ac:dyDescent="0.25">
      <c r="A83739" s="4"/>
    </row>
    <row r="83740" spans="1:1" x14ac:dyDescent="0.25">
      <c r="A83740" s="4"/>
    </row>
    <row r="83741" spans="1:1" x14ac:dyDescent="0.25">
      <c r="A83741" s="4"/>
    </row>
    <row r="83742" spans="1:1" x14ac:dyDescent="0.25">
      <c r="A83742" s="4"/>
    </row>
    <row r="83743" spans="1:1" x14ac:dyDescent="0.25">
      <c r="A83743" s="4"/>
    </row>
    <row r="83744" spans="1:1" x14ac:dyDescent="0.25">
      <c r="A83744" s="4"/>
    </row>
    <row r="83745" spans="1:1" x14ac:dyDescent="0.25">
      <c r="A83745" s="4"/>
    </row>
    <row r="83746" spans="1:1" x14ac:dyDescent="0.25">
      <c r="A83746" s="4"/>
    </row>
    <row r="83747" spans="1:1" x14ac:dyDescent="0.25">
      <c r="A83747" s="4"/>
    </row>
    <row r="83748" spans="1:1" x14ac:dyDescent="0.25">
      <c r="A83748" s="4"/>
    </row>
    <row r="83749" spans="1:1" x14ac:dyDescent="0.25">
      <c r="A83749" s="4"/>
    </row>
    <row r="83750" spans="1:1" x14ac:dyDescent="0.25">
      <c r="A83750" s="4"/>
    </row>
    <row r="83751" spans="1:1" x14ac:dyDescent="0.25">
      <c r="A83751" s="4"/>
    </row>
    <row r="83752" spans="1:1" x14ac:dyDescent="0.25">
      <c r="A83752" s="4"/>
    </row>
    <row r="83753" spans="1:1" x14ac:dyDescent="0.25">
      <c r="A83753" s="4"/>
    </row>
    <row r="83754" spans="1:1" x14ac:dyDescent="0.25">
      <c r="A83754" s="4"/>
    </row>
    <row r="83755" spans="1:1" x14ac:dyDescent="0.25">
      <c r="A83755" s="4"/>
    </row>
    <row r="83756" spans="1:1" x14ac:dyDescent="0.25">
      <c r="A83756" s="4"/>
    </row>
    <row r="83757" spans="1:1" x14ac:dyDescent="0.25">
      <c r="A83757" s="4"/>
    </row>
    <row r="83758" spans="1:1" x14ac:dyDescent="0.25">
      <c r="A83758" s="4"/>
    </row>
    <row r="83759" spans="1:1" x14ac:dyDescent="0.25">
      <c r="A83759" s="4"/>
    </row>
    <row r="83760" spans="1:1" x14ac:dyDescent="0.25">
      <c r="A83760" s="4"/>
    </row>
    <row r="83761" spans="1:1" x14ac:dyDescent="0.25">
      <c r="A83761" s="4"/>
    </row>
    <row r="83762" spans="1:1" x14ac:dyDescent="0.25">
      <c r="A83762" s="4"/>
    </row>
    <row r="83763" spans="1:1" x14ac:dyDescent="0.25">
      <c r="A83763" s="4"/>
    </row>
    <row r="83764" spans="1:1" x14ac:dyDescent="0.25">
      <c r="A83764" s="4"/>
    </row>
    <row r="83765" spans="1:1" x14ac:dyDescent="0.25">
      <c r="A83765" s="4"/>
    </row>
    <row r="83766" spans="1:1" x14ac:dyDescent="0.25">
      <c r="A83766" s="4"/>
    </row>
    <row r="83767" spans="1:1" x14ac:dyDescent="0.25">
      <c r="A83767" s="4"/>
    </row>
    <row r="83768" spans="1:1" x14ac:dyDescent="0.25">
      <c r="A83768" s="4"/>
    </row>
    <row r="83769" spans="1:1" x14ac:dyDescent="0.25">
      <c r="A83769" s="4"/>
    </row>
    <row r="83770" spans="1:1" x14ac:dyDescent="0.25">
      <c r="A83770" s="4"/>
    </row>
    <row r="83771" spans="1:1" x14ac:dyDescent="0.25">
      <c r="A83771" s="4"/>
    </row>
    <row r="83772" spans="1:1" x14ac:dyDescent="0.25">
      <c r="A83772" s="4"/>
    </row>
    <row r="83773" spans="1:1" x14ac:dyDescent="0.25">
      <c r="A83773" s="4"/>
    </row>
    <row r="83774" spans="1:1" x14ac:dyDescent="0.25">
      <c r="A83774" s="4"/>
    </row>
    <row r="83775" spans="1:1" x14ac:dyDescent="0.25">
      <c r="A83775" s="4"/>
    </row>
    <row r="83776" spans="1:1" x14ac:dyDescent="0.25">
      <c r="A83776" s="4"/>
    </row>
    <row r="83777" spans="1:1" x14ac:dyDescent="0.25">
      <c r="A83777" s="4"/>
    </row>
    <row r="83778" spans="1:1" x14ac:dyDescent="0.25">
      <c r="A83778" s="4"/>
    </row>
    <row r="83779" spans="1:1" x14ac:dyDescent="0.25">
      <c r="A83779" s="4"/>
    </row>
    <row r="83780" spans="1:1" x14ac:dyDescent="0.25">
      <c r="A83780" s="4"/>
    </row>
    <row r="83781" spans="1:1" x14ac:dyDescent="0.25">
      <c r="A83781" s="4"/>
    </row>
    <row r="83782" spans="1:1" x14ac:dyDescent="0.25">
      <c r="A83782" s="4"/>
    </row>
    <row r="83783" spans="1:1" x14ac:dyDescent="0.25">
      <c r="A83783" s="4"/>
    </row>
    <row r="83784" spans="1:1" x14ac:dyDescent="0.25">
      <c r="A83784" s="4"/>
    </row>
    <row r="83785" spans="1:1" x14ac:dyDescent="0.25">
      <c r="A83785" s="4"/>
    </row>
    <row r="83786" spans="1:1" x14ac:dyDescent="0.25">
      <c r="A83786" s="4"/>
    </row>
    <row r="83787" spans="1:1" x14ac:dyDescent="0.25">
      <c r="A83787" s="4"/>
    </row>
    <row r="83788" spans="1:1" x14ac:dyDescent="0.25">
      <c r="A83788" s="4"/>
    </row>
    <row r="83789" spans="1:1" x14ac:dyDescent="0.25">
      <c r="A83789" s="4"/>
    </row>
    <row r="83790" spans="1:1" x14ac:dyDescent="0.25">
      <c r="A83790" s="4"/>
    </row>
    <row r="83791" spans="1:1" x14ac:dyDescent="0.25">
      <c r="A83791" s="4"/>
    </row>
    <row r="83792" spans="1:1" x14ac:dyDescent="0.25">
      <c r="A83792" s="4"/>
    </row>
    <row r="83793" spans="1:1" x14ac:dyDescent="0.25">
      <c r="A83793" s="4"/>
    </row>
    <row r="83794" spans="1:1" x14ac:dyDescent="0.25">
      <c r="A83794" s="4"/>
    </row>
    <row r="83795" spans="1:1" x14ac:dyDescent="0.25">
      <c r="A83795" s="4"/>
    </row>
    <row r="83796" spans="1:1" x14ac:dyDescent="0.25">
      <c r="A83796" s="4"/>
    </row>
    <row r="83797" spans="1:1" x14ac:dyDescent="0.25">
      <c r="A83797" s="4"/>
    </row>
    <row r="83798" spans="1:1" x14ac:dyDescent="0.25">
      <c r="A83798" s="4"/>
    </row>
    <row r="83799" spans="1:1" x14ac:dyDescent="0.25">
      <c r="A83799" s="4"/>
    </row>
    <row r="83800" spans="1:1" x14ac:dyDescent="0.25">
      <c r="A83800" s="4"/>
    </row>
    <row r="83801" spans="1:1" x14ac:dyDescent="0.25">
      <c r="A83801" s="4"/>
    </row>
    <row r="83802" spans="1:1" x14ac:dyDescent="0.25">
      <c r="A83802" s="4"/>
    </row>
    <row r="83803" spans="1:1" x14ac:dyDescent="0.25">
      <c r="A83803" s="4"/>
    </row>
    <row r="83804" spans="1:1" x14ac:dyDescent="0.25">
      <c r="A83804" s="4"/>
    </row>
    <row r="83805" spans="1:1" x14ac:dyDescent="0.25">
      <c r="A83805" s="4"/>
    </row>
    <row r="83806" spans="1:1" x14ac:dyDescent="0.25">
      <c r="A83806" s="4"/>
    </row>
    <row r="83807" spans="1:1" x14ac:dyDescent="0.25">
      <c r="A83807" s="4"/>
    </row>
    <row r="83808" spans="1:1" x14ac:dyDescent="0.25">
      <c r="A83808" s="4"/>
    </row>
    <row r="83809" spans="1:1" x14ac:dyDescent="0.25">
      <c r="A83809" s="4"/>
    </row>
    <row r="83810" spans="1:1" x14ac:dyDescent="0.25">
      <c r="A83810" s="4"/>
    </row>
    <row r="83811" spans="1:1" x14ac:dyDescent="0.25">
      <c r="A83811" s="4"/>
    </row>
    <row r="83812" spans="1:1" x14ac:dyDescent="0.25">
      <c r="A83812" s="4"/>
    </row>
    <row r="83813" spans="1:1" x14ac:dyDescent="0.25">
      <c r="A83813" s="4"/>
    </row>
    <row r="83814" spans="1:1" x14ac:dyDescent="0.25">
      <c r="A83814" s="4"/>
    </row>
    <row r="83815" spans="1:1" x14ac:dyDescent="0.25">
      <c r="A83815" s="4"/>
    </row>
    <row r="83816" spans="1:1" x14ac:dyDescent="0.25">
      <c r="A83816" s="4"/>
    </row>
    <row r="83817" spans="1:1" x14ac:dyDescent="0.25">
      <c r="A83817" s="4"/>
    </row>
    <row r="83818" spans="1:1" x14ac:dyDescent="0.25">
      <c r="A83818" s="4"/>
    </row>
    <row r="83819" spans="1:1" x14ac:dyDescent="0.25">
      <c r="A83819" s="4"/>
    </row>
    <row r="83820" spans="1:1" x14ac:dyDescent="0.25">
      <c r="A83820" s="4"/>
    </row>
    <row r="83821" spans="1:1" x14ac:dyDescent="0.25">
      <c r="A83821" s="4"/>
    </row>
    <row r="83822" spans="1:1" x14ac:dyDescent="0.25">
      <c r="A83822" s="4"/>
    </row>
    <row r="83823" spans="1:1" x14ac:dyDescent="0.25">
      <c r="A83823" s="4"/>
    </row>
    <row r="83824" spans="1:1" x14ac:dyDescent="0.25">
      <c r="A83824" s="4"/>
    </row>
    <row r="83825" spans="1:1" x14ac:dyDescent="0.25">
      <c r="A83825" s="4"/>
    </row>
    <row r="83826" spans="1:1" x14ac:dyDescent="0.25">
      <c r="A83826" s="4"/>
    </row>
    <row r="83827" spans="1:1" x14ac:dyDescent="0.25">
      <c r="A83827" s="4"/>
    </row>
    <row r="83828" spans="1:1" x14ac:dyDescent="0.25">
      <c r="A83828" s="4"/>
    </row>
    <row r="83829" spans="1:1" x14ac:dyDescent="0.25">
      <c r="A83829" s="4"/>
    </row>
    <row r="83830" spans="1:1" x14ac:dyDescent="0.25">
      <c r="A83830" s="4"/>
    </row>
    <row r="83831" spans="1:1" x14ac:dyDescent="0.25">
      <c r="A83831" s="4"/>
    </row>
    <row r="83832" spans="1:1" x14ac:dyDescent="0.25">
      <c r="A83832" s="4"/>
    </row>
    <row r="83833" spans="1:1" x14ac:dyDescent="0.25">
      <c r="A83833" s="4"/>
    </row>
    <row r="83834" spans="1:1" x14ac:dyDescent="0.25">
      <c r="A83834" s="4"/>
    </row>
    <row r="83835" spans="1:1" x14ac:dyDescent="0.25">
      <c r="A83835" s="4"/>
    </row>
    <row r="83836" spans="1:1" x14ac:dyDescent="0.25">
      <c r="A83836" s="4"/>
    </row>
    <row r="83837" spans="1:1" x14ac:dyDescent="0.25">
      <c r="A83837" s="4"/>
    </row>
    <row r="83838" spans="1:1" x14ac:dyDescent="0.25">
      <c r="A83838" s="4"/>
    </row>
    <row r="83839" spans="1:1" x14ac:dyDescent="0.25">
      <c r="A83839" s="4"/>
    </row>
    <row r="83840" spans="1:1" x14ac:dyDescent="0.25">
      <c r="A83840" s="4"/>
    </row>
    <row r="83841" spans="1:1" x14ac:dyDescent="0.25">
      <c r="A83841" s="4"/>
    </row>
    <row r="83842" spans="1:1" x14ac:dyDescent="0.25">
      <c r="A83842" s="4"/>
    </row>
    <row r="83843" spans="1:1" x14ac:dyDescent="0.25">
      <c r="A83843" s="4"/>
    </row>
    <row r="83844" spans="1:1" x14ac:dyDescent="0.25">
      <c r="A83844" s="4"/>
    </row>
    <row r="83845" spans="1:1" x14ac:dyDescent="0.25">
      <c r="A83845" s="4"/>
    </row>
    <row r="83846" spans="1:1" x14ac:dyDescent="0.25">
      <c r="A83846" s="4"/>
    </row>
    <row r="83847" spans="1:1" x14ac:dyDescent="0.25">
      <c r="A83847" s="4"/>
    </row>
    <row r="83848" spans="1:1" x14ac:dyDescent="0.25">
      <c r="A83848" s="4"/>
    </row>
    <row r="83849" spans="1:1" x14ac:dyDescent="0.25">
      <c r="A83849" s="4"/>
    </row>
    <row r="83850" spans="1:1" x14ac:dyDescent="0.25">
      <c r="A83850" s="4"/>
    </row>
    <row r="83851" spans="1:1" x14ac:dyDescent="0.25">
      <c r="A83851" s="4"/>
    </row>
    <row r="83852" spans="1:1" x14ac:dyDescent="0.25">
      <c r="A83852" s="4"/>
    </row>
    <row r="83853" spans="1:1" x14ac:dyDescent="0.25">
      <c r="A83853" s="4"/>
    </row>
    <row r="83854" spans="1:1" x14ac:dyDescent="0.25">
      <c r="A83854" s="4"/>
    </row>
    <row r="83855" spans="1:1" x14ac:dyDescent="0.25">
      <c r="A83855" s="4"/>
    </row>
    <row r="83856" spans="1:1" x14ac:dyDescent="0.25">
      <c r="A83856" s="4"/>
    </row>
    <row r="83857" spans="1:1" x14ac:dyDescent="0.25">
      <c r="A83857" s="4"/>
    </row>
    <row r="83858" spans="1:1" x14ac:dyDescent="0.25">
      <c r="A83858" s="4"/>
    </row>
    <row r="83859" spans="1:1" x14ac:dyDescent="0.25">
      <c r="A83859" s="4"/>
    </row>
    <row r="83860" spans="1:1" x14ac:dyDescent="0.25">
      <c r="A83860" s="4"/>
    </row>
    <row r="83861" spans="1:1" x14ac:dyDescent="0.25">
      <c r="A83861" s="4"/>
    </row>
    <row r="83862" spans="1:1" x14ac:dyDescent="0.25">
      <c r="A83862" s="4"/>
    </row>
    <row r="83863" spans="1:1" x14ac:dyDescent="0.25">
      <c r="A83863" s="4"/>
    </row>
    <row r="83864" spans="1:1" x14ac:dyDescent="0.25">
      <c r="A83864" s="4"/>
    </row>
    <row r="83865" spans="1:1" x14ac:dyDescent="0.25">
      <c r="A83865" s="4"/>
    </row>
    <row r="83866" spans="1:1" x14ac:dyDescent="0.25">
      <c r="A83866" s="4"/>
    </row>
    <row r="83867" spans="1:1" x14ac:dyDescent="0.25">
      <c r="A83867" s="4"/>
    </row>
    <row r="83868" spans="1:1" x14ac:dyDescent="0.25">
      <c r="A83868" s="4"/>
    </row>
    <row r="83869" spans="1:1" x14ac:dyDescent="0.25">
      <c r="A83869" s="4"/>
    </row>
    <row r="83870" spans="1:1" x14ac:dyDescent="0.25">
      <c r="A83870" s="4"/>
    </row>
    <row r="83871" spans="1:1" x14ac:dyDescent="0.25">
      <c r="A83871" s="4"/>
    </row>
    <row r="83872" spans="1:1" x14ac:dyDescent="0.25">
      <c r="A83872" s="4"/>
    </row>
    <row r="83873" spans="1:1" x14ac:dyDescent="0.25">
      <c r="A83873" s="4"/>
    </row>
    <row r="83874" spans="1:1" x14ac:dyDescent="0.25">
      <c r="A83874" s="4"/>
    </row>
    <row r="83875" spans="1:1" x14ac:dyDescent="0.25">
      <c r="A83875" s="4"/>
    </row>
    <row r="83876" spans="1:1" x14ac:dyDescent="0.25">
      <c r="A83876" s="4"/>
    </row>
    <row r="83877" spans="1:1" x14ac:dyDescent="0.25">
      <c r="A83877" s="4"/>
    </row>
    <row r="83878" spans="1:1" x14ac:dyDescent="0.25">
      <c r="A83878" s="4"/>
    </row>
    <row r="83879" spans="1:1" x14ac:dyDescent="0.25">
      <c r="A83879" s="4"/>
    </row>
    <row r="83880" spans="1:1" x14ac:dyDescent="0.25">
      <c r="A83880" s="4"/>
    </row>
    <row r="83881" spans="1:1" x14ac:dyDescent="0.25">
      <c r="A83881" s="4"/>
    </row>
    <row r="83882" spans="1:1" x14ac:dyDescent="0.25">
      <c r="A83882" s="4"/>
    </row>
    <row r="83883" spans="1:1" x14ac:dyDescent="0.25">
      <c r="A83883" s="4"/>
    </row>
    <row r="83884" spans="1:1" x14ac:dyDescent="0.25">
      <c r="A83884" s="4"/>
    </row>
    <row r="83885" spans="1:1" x14ac:dyDescent="0.25">
      <c r="A83885" s="4"/>
    </row>
    <row r="83886" spans="1:1" x14ac:dyDescent="0.25">
      <c r="A83886" s="4"/>
    </row>
    <row r="83887" spans="1:1" x14ac:dyDescent="0.25">
      <c r="A83887" s="4"/>
    </row>
    <row r="83888" spans="1:1" x14ac:dyDescent="0.25">
      <c r="A83888" s="4"/>
    </row>
    <row r="83889" spans="1:1" x14ac:dyDescent="0.25">
      <c r="A83889" s="4"/>
    </row>
    <row r="83890" spans="1:1" x14ac:dyDescent="0.25">
      <c r="A83890" s="4"/>
    </row>
    <row r="83891" spans="1:1" x14ac:dyDescent="0.25">
      <c r="A83891" s="4"/>
    </row>
    <row r="83892" spans="1:1" x14ac:dyDescent="0.25">
      <c r="A83892" s="4"/>
    </row>
    <row r="83893" spans="1:1" x14ac:dyDescent="0.25">
      <c r="A83893" s="4"/>
    </row>
    <row r="83894" spans="1:1" x14ac:dyDescent="0.25">
      <c r="A83894" s="4"/>
    </row>
    <row r="83895" spans="1:1" x14ac:dyDescent="0.25">
      <c r="A83895" s="4"/>
    </row>
    <row r="83896" spans="1:1" x14ac:dyDescent="0.25">
      <c r="A83896" s="4"/>
    </row>
    <row r="83897" spans="1:1" x14ac:dyDescent="0.25">
      <c r="A83897" s="4"/>
    </row>
    <row r="83898" spans="1:1" x14ac:dyDescent="0.25">
      <c r="A83898" s="4"/>
    </row>
    <row r="83899" spans="1:1" x14ac:dyDescent="0.25">
      <c r="A83899" s="4"/>
    </row>
    <row r="83900" spans="1:1" x14ac:dyDescent="0.25">
      <c r="A83900" s="4"/>
    </row>
    <row r="83901" spans="1:1" x14ac:dyDescent="0.25">
      <c r="A83901" s="4"/>
    </row>
    <row r="83902" spans="1:1" x14ac:dyDescent="0.25">
      <c r="A83902" s="4"/>
    </row>
    <row r="83903" spans="1:1" x14ac:dyDescent="0.25">
      <c r="A83903" s="4"/>
    </row>
    <row r="83904" spans="1:1" x14ac:dyDescent="0.25">
      <c r="A83904" s="4"/>
    </row>
    <row r="83905" spans="1:1" x14ac:dyDescent="0.25">
      <c r="A83905" s="4"/>
    </row>
    <row r="83906" spans="1:1" x14ac:dyDescent="0.25">
      <c r="A83906" s="4"/>
    </row>
    <row r="83907" spans="1:1" x14ac:dyDescent="0.25">
      <c r="A83907" s="4"/>
    </row>
    <row r="83908" spans="1:1" x14ac:dyDescent="0.25">
      <c r="A83908" s="4"/>
    </row>
    <row r="83909" spans="1:1" x14ac:dyDescent="0.25">
      <c r="A83909" s="4"/>
    </row>
    <row r="83910" spans="1:1" x14ac:dyDescent="0.25">
      <c r="A83910" s="4"/>
    </row>
    <row r="83911" spans="1:1" x14ac:dyDescent="0.25">
      <c r="A83911" s="4"/>
    </row>
    <row r="83912" spans="1:1" x14ac:dyDescent="0.25">
      <c r="A83912" s="4"/>
    </row>
    <row r="83913" spans="1:1" x14ac:dyDescent="0.25">
      <c r="A83913" s="4"/>
    </row>
    <row r="83914" spans="1:1" x14ac:dyDescent="0.25">
      <c r="A83914" s="4"/>
    </row>
    <row r="83915" spans="1:1" x14ac:dyDescent="0.25">
      <c r="A83915" s="4"/>
    </row>
    <row r="83916" spans="1:1" x14ac:dyDescent="0.25">
      <c r="A83916" s="4"/>
    </row>
    <row r="83917" spans="1:1" x14ac:dyDescent="0.25">
      <c r="A83917" s="4"/>
    </row>
    <row r="83918" spans="1:1" x14ac:dyDescent="0.25">
      <c r="A83918" s="4"/>
    </row>
    <row r="83919" spans="1:1" x14ac:dyDescent="0.25">
      <c r="A83919" s="4"/>
    </row>
    <row r="83920" spans="1:1" x14ac:dyDescent="0.25">
      <c r="A83920" s="4"/>
    </row>
    <row r="83921" spans="1:1" x14ac:dyDescent="0.25">
      <c r="A83921" s="4"/>
    </row>
    <row r="83922" spans="1:1" x14ac:dyDescent="0.25">
      <c r="A83922" s="4"/>
    </row>
    <row r="83923" spans="1:1" x14ac:dyDescent="0.25">
      <c r="A83923" s="4"/>
    </row>
    <row r="83924" spans="1:1" x14ac:dyDescent="0.25">
      <c r="A83924" s="4"/>
    </row>
    <row r="83925" spans="1:1" x14ac:dyDescent="0.25">
      <c r="A83925" s="4"/>
    </row>
    <row r="83926" spans="1:1" x14ac:dyDescent="0.25">
      <c r="A83926" s="4"/>
    </row>
    <row r="83927" spans="1:1" x14ac:dyDescent="0.25">
      <c r="A83927" s="4"/>
    </row>
    <row r="83928" spans="1:1" x14ac:dyDescent="0.25">
      <c r="A83928" s="4"/>
    </row>
    <row r="83929" spans="1:1" x14ac:dyDescent="0.25">
      <c r="A83929" s="4"/>
    </row>
    <row r="83930" spans="1:1" x14ac:dyDescent="0.25">
      <c r="A83930" s="4"/>
    </row>
    <row r="83931" spans="1:1" x14ac:dyDescent="0.25">
      <c r="A83931" s="4"/>
    </row>
    <row r="83932" spans="1:1" x14ac:dyDescent="0.25">
      <c r="A83932" s="4"/>
    </row>
    <row r="83933" spans="1:1" x14ac:dyDescent="0.25">
      <c r="A83933" s="4"/>
    </row>
    <row r="83934" spans="1:1" x14ac:dyDescent="0.25">
      <c r="A83934" s="4"/>
    </row>
    <row r="83935" spans="1:1" x14ac:dyDescent="0.25">
      <c r="A83935" s="4"/>
    </row>
    <row r="83936" spans="1:1" x14ac:dyDescent="0.25">
      <c r="A83936" s="4"/>
    </row>
    <row r="83937" spans="1:1" x14ac:dyDescent="0.25">
      <c r="A83937" s="4"/>
    </row>
    <row r="83938" spans="1:1" x14ac:dyDescent="0.25">
      <c r="A83938" s="4"/>
    </row>
    <row r="83939" spans="1:1" x14ac:dyDescent="0.25">
      <c r="A83939" s="4"/>
    </row>
    <row r="83940" spans="1:1" x14ac:dyDescent="0.25">
      <c r="A83940" s="4"/>
    </row>
    <row r="83941" spans="1:1" x14ac:dyDescent="0.25">
      <c r="A83941" s="4"/>
    </row>
    <row r="83942" spans="1:1" x14ac:dyDescent="0.25">
      <c r="A83942" s="4"/>
    </row>
    <row r="83943" spans="1:1" x14ac:dyDescent="0.25">
      <c r="A83943" s="4"/>
    </row>
    <row r="83944" spans="1:1" x14ac:dyDescent="0.25">
      <c r="A83944" s="4"/>
    </row>
    <row r="83945" spans="1:1" x14ac:dyDescent="0.25">
      <c r="A83945" s="4"/>
    </row>
    <row r="83946" spans="1:1" x14ac:dyDescent="0.25">
      <c r="A83946" s="4"/>
    </row>
    <row r="83947" spans="1:1" x14ac:dyDescent="0.25">
      <c r="A83947" s="4"/>
    </row>
    <row r="83948" spans="1:1" x14ac:dyDescent="0.25">
      <c r="A83948" s="4"/>
    </row>
    <row r="83949" spans="1:1" x14ac:dyDescent="0.25">
      <c r="A83949" s="4"/>
    </row>
    <row r="83950" spans="1:1" x14ac:dyDescent="0.25">
      <c r="A83950" s="4"/>
    </row>
    <row r="83951" spans="1:1" x14ac:dyDescent="0.25">
      <c r="A83951" s="4"/>
    </row>
    <row r="83952" spans="1:1" x14ac:dyDescent="0.25">
      <c r="A83952" s="4"/>
    </row>
    <row r="83953" spans="1:1" x14ac:dyDescent="0.25">
      <c r="A83953" s="4"/>
    </row>
    <row r="83954" spans="1:1" x14ac:dyDescent="0.25">
      <c r="A83954" s="4"/>
    </row>
    <row r="83955" spans="1:1" x14ac:dyDescent="0.25">
      <c r="A83955" s="4"/>
    </row>
    <row r="83956" spans="1:1" x14ac:dyDescent="0.25">
      <c r="A83956" s="4"/>
    </row>
    <row r="83957" spans="1:1" x14ac:dyDescent="0.25">
      <c r="A83957" s="4"/>
    </row>
    <row r="83958" spans="1:1" x14ac:dyDescent="0.25">
      <c r="A83958" s="4"/>
    </row>
    <row r="83959" spans="1:1" x14ac:dyDescent="0.25">
      <c r="A83959" s="4"/>
    </row>
    <row r="83960" spans="1:1" x14ac:dyDescent="0.25">
      <c r="A83960" s="4"/>
    </row>
    <row r="83961" spans="1:1" x14ac:dyDescent="0.25">
      <c r="A83961" s="4"/>
    </row>
    <row r="83962" spans="1:1" x14ac:dyDescent="0.25">
      <c r="A83962" s="4"/>
    </row>
    <row r="83963" spans="1:1" x14ac:dyDescent="0.25">
      <c r="A83963" s="4"/>
    </row>
    <row r="83964" spans="1:1" x14ac:dyDescent="0.25">
      <c r="A83964" s="4"/>
    </row>
    <row r="83965" spans="1:1" x14ac:dyDescent="0.25">
      <c r="A83965" s="4"/>
    </row>
    <row r="83966" spans="1:1" x14ac:dyDescent="0.25">
      <c r="A83966" s="4"/>
    </row>
    <row r="83967" spans="1:1" x14ac:dyDescent="0.25">
      <c r="A83967" s="4"/>
    </row>
    <row r="83968" spans="1:1" x14ac:dyDescent="0.25">
      <c r="A83968" s="4"/>
    </row>
    <row r="83969" spans="1:1" x14ac:dyDescent="0.25">
      <c r="A83969" s="4"/>
    </row>
    <row r="83970" spans="1:1" x14ac:dyDescent="0.25">
      <c r="A83970" s="4"/>
    </row>
    <row r="83971" spans="1:1" x14ac:dyDescent="0.25">
      <c r="A83971" s="4"/>
    </row>
    <row r="83972" spans="1:1" x14ac:dyDescent="0.25">
      <c r="A83972" s="4"/>
    </row>
    <row r="83973" spans="1:1" x14ac:dyDescent="0.25">
      <c r="A83973" s="4"/>
    </row>
    <row r="83974" spans="1:1" x14ac:dyDescent="0.25">
      <c r="A83974" s="4"/>
    </row>
    <row r="83975" spans="1:1" x14ac:dyDescent="0.25">
      <c r="A83975" s="4"/>
    </row>
    <row r="83976" spans="1:1" x14ac:dyDescent="0.25">
      <c r="A83976" s="4"/>
    </row>
    <row r="83977" spans="1:1" x14ac:dyDescent="0.25">
      <c r="A83977" s="4"/>
    </row>
    <row r="83978" spans="1:1" x14ac:dyDescent="0.25">
      <c r="A83978" s="4"/>
    </row>
    <row r="83979" spans="1:1" x14ac:dyDescent="0.25">
      <c r="A83979" s="4"/>
    </row>
    <row r="83980" spans="1:1" x14ac:dyDescent="0.25">
      <c r="A83980" s="4"/>
    </row>
    <row r="83981" spans="1:1" x14ac:dyDescent="0.25">
      <c r="A83981" s="4"/>
    </row>
    <row r="83982" spans="1:1" x14ac:dyDescent="0.25">
      <c r="A83982" s="4"/>
    </row>
    <row r="83983" spans="1:1" x14ac:dyDescent="0.25">
      <c r="A83983" s="4"/>
    </row>
    <row r="83984" spans="1:1" x14ac:dyDescent="0.25">
      <c r="A83984" s="4"/>
    </row>
    <row r="83985" spans="1:1" x14ac:dyDescent="0.25">
      <c r="A83985" s="4"/>
    </row>
    <row r="83986" spans="1:1" x14ac:dyDescent="0.25">
      <c r="A83986" s="4"/>
    </row>
    <row r="83987" spans="1:1" x14ac:dyDescent="0.25">
      <c r="A83987" s="4"/>
    </row>
    <row r="83988" spans="1:1" x14ac:dyDescent="0.25">
      <c r="A83988" s="4"/>
    </row>
    <row r="83989" spans="1:1" x14ac:dyDescent="0.25">
      <c r="A83989" s="4"/>
    </row>
    <row r="83990" spans="1:1" x14ac:dyDescent="0.25">
      <c r="A83990" s="4"/>
    </row>
    <row r="83991" spans="1:1" x14ac:dyDescent="0.25">
      <c r="A83991" s="4"/>
    </row>
    <row r="83992" spans="1:1" x14ac:dyDescent="0.25">
      <c r="A83992" s="4"/>
    </row>
    <row r="83993" spans="1:1" x14ac:dyDescent="0.25">
      <c r="A83993" s="4"/>
    </row>
    <row r="83994" spans="1:1" x14ac:dyDescent="0.25">
      <c r="A83994" s="4"/>
    </row>
    <row r="83995" spans="1:1" x14ac:dyDescent="0.25">
      <c r="A83995" s="4"/>
    </row>
    <row r="83996" spans="1:1" x14ac:dyDescent="0.25">
      <c r="A83996" s="4"/>
    </row>
    <row r="83997" spans="1:1" x14ac:dyDescent="0.25">
      <c r="A83997" s="4"/>
    </row>
    <row r="83998" spans="1:1" x14ac:dyDescent="0.25">
      <c r="A83998" s="4"/>
    </row>
    <row r="83999" spans="1:1" x14ac:dyDescent="0.25">
      <c r="A83999" s="4"/>
    </row>
    <row r="84000" spans="1:1" x14ac:dyDescent="0.25">
      <c r="A84000" s="4"/>
    </row>
    <row r="84001" spans="1:1" x14ac:dyDescent="0.25">
      <c r="A84001" s="4"/>
    </row>
    <row r="84002" spans="1:1" x14ac:dyDescent="0.25">
      <c r="A84002" s="4"/>
    </row>
    <row r="84003" spans="1:1" x14ac:dyDescent="0.25">
      <c r="A84003" s="4"/>
    </row>
    <row r="84004" spans="1:1" x14ac:dyDescent="0.25">
      <c r="A84004" s="4"/>
    </row>
    <row r="84005" spans="1:1" x14ac:dyDescent="0.25">
      <c r="A84005" s="4"/>
    </row>
    <row r="84006" spans="1:1" x14ac:dyDescent="0.25">
      <c r="A84006" s="4"/>
    </row>
    <row r="84007" spans="1:1" x14ac:dyDescent="0.25">
      <c r="A84007" s="4"/>
    </row>
    <row r="84008" spans="1:1" x14ac:dyDescent="0.25">
      <c r="A84008" s="4"/>
    </row>
    <row r="84009" spans="1:1" x14ac:dyDescent="0.25">
      <c r="A84009" s="4"/>
    </row>
    <row r="84010" spans="1:1" x14ac:dyDescent="0.25">
      <c r="A84010" s="4"/>
    </row>
    <row r="84011" spans="1:1" x14ac:dyDescent="0.25">
      <c r="A84011" s="4"/>
    </row>
    <row r="84012" spans="1:1" x14ac:dyDescent="0.25">
      <c r="A84012" s="4"/>
    </row>
    <row r="84013" spans="1:1" x14ac:dyDescent="0.25">
      <c r="A84013" s="4"/>
    </row>
    <row r="84014" spans="1:1" x14ac:dyDescent="0.25">
      <c r="A84014" s="4"/>
    </row>
    <row r="84015" spans="1:1" x14ac:dyDescent="0.25">
      <c r="A84015" s="4"/>
    </row>
    <row r="84016" spans="1:1" x14ac:dyDescent="0.25">
      <c r="A84016" s="4"/>
    </row>
    <row r="84017" spans="1:1" x14ac:dyDescent="0.25">
      <c r="A84017" s="4"/>
    </row>
    <row r="84018" spans="1:1" x14ac:dyDescent="0.25">
      <c r="A84018" s="4"/>
    </row>
    <row r="84019" spans="1:1" x14ac:dyDescent="0.25">
      <c r="A84019" s="4"/>
    </row>
    <row r="84020" spans="1:1" x14ac:dyDescent="0.25">
      <c r="A84020" s="4"/>
    </row>
    <row r="84021" spans="1:1" x14ac:dyDescent="0.25">
      <c r="A84021" s="4"/>
    </row>
    <row r="84022" spans="1:1" x14ac:dyDescent="0.25">
      <c r="A84022" s="4"/>
    </row>
    <row r="84023" spans="1:1" x14ac:dyDescent="0.25">
      <c r="A84023" s="4"/>
    </row>
    <row r="84024" spans="1:1" x14ac:dyDescent="0.25">
      <c r="A84024" s="4"/>
    </row>
    <row r="84025" spans="1:1" x14ac:dyDescent="0.25">
      <c r="A84025" s="4"/>
    </row>
    <row r="84026" spans="1:1" x14ac:dyDescent="0.25">
      <c r="A84026" s="4"/>
    </row>
    <row r="84027" spans="1:1" x14ac:dyDescent="0.25">
      <c r="A84027" s="4"/>
    </row>
    <row r="84028" spans="1:1" x14ac:dyDescent="0.25">
      <c r="A84028" s="4"/>
    </row>
    <row r="84029" spans="1:1" x14ac:dyDescent="0.25">
      <c r="A84029" s="4"/>
    </row>
    <row r="84030" spans="1:1" x14ac:dyDescent="0.25">
      <c r="A84030" s="4"/>
    </row>
    <row r="84031" spans="1:1" x14ac:dyDescent="0.25">
      <c r="A84031" s="4"/>
    </row>
    <row r="84032" spans="1:1" x14ac:dyDescent="0.25">
      <c r="A84032" s="4"/>
    </row>
    <row r="84033" spans="1:1" x14ac:dyDescent="0.25">
      <c r="A84033" s="4"/>
    </row>
    <row r="84034" spans="1:1" x14ac:dyDescent="0.25">
      <c r="A84034" s="4"/>
    </row>
    <row r="84035" spans="1:1" x14ac:dyDescent="0.25">
      <c r="A84035" s="4"/>
    </row>
    <row r="84036" spans="1:1" x14ac:dyDescent="0.25">
      <c r="A84036" s="4"/>
    </row>
    <row r="84037" spans="1:1" x14ac:dyDescent="0.25">
      <c r="A84037" s="4"/>
    </row>
    <row r="84038" spans="1:1" x14ac:dyDescent="0.25">
      <c r="A84038" s="4"/>
    </row>
    <row r="84039" spans="1:1" x14ac:dyDescent="0.25">
      <c r="A84039" s="4"/>
    </row>
    <row r="84040" spans="1:1" x14ac:dyDescent="0.25">
      <c r="A84040" s="4"/>
    </row>
    <row r="84041" spans="1:1" x14ac:dyDescent="0.25">
      <c r="A84041" s="4"/>
    </row>
    <row r="84042" spans="1:1" x14ac:dyDescent="0.25">
      <c r="A84042" s="4"/>
    </row>
    <row r="84043" spans="1:1" x14ac:dyDescent="0.25">
      <c r="A84043" s="4"/>
    </row>
    <row r="84044" spans="1:1" x14ac:dyDescent="0.25">
      <c r="A84044" s="4"/>
    </row>
    <row r="84045" spans="1:1" x14ac:dyDescent="0.25">
      <c r="A84045" s="4"/>
    </row>
    <row r="84046" spans="1:1" x14ac:dyDescent="0.25">
      <c r="A84046" s="4"/>
    </row>
    <row r="84047" spans="1:1" x14ac:dyDescent="0.25">
      <c r="A84047" s="4"/>
    </row>
    <row r="84048" spans="1:1" x14ac:dyDescent="0.25">
      <c r="A84048" s="4"/>
    </row>
    <row r="84049" spans="1:1" x14ac:dyDescent="0.25">
      <c r="A84049" s="4"/>
    </row>
    <row r="84050" spans="1:1" x14ac:dyDescent="0.25">
      <c r="A84050" s="4"/>
    </row>
    <row r="84051" spans="1:1" x14ac:dyDescent="0.25">
      <c r="A84051" s="4"/>
    </row>
    <row r="84052" spans="1:1" x14ac:dyDescent="0.25">
      <c r="A84052" s="4"/>
    </row>
    <row r="84053" spans="1:1" x14ac:dyDescent="0.25">
      <c r="A84053" s="4"/>
    </row>
    <row r="84054" spans="1:1" x14ac:dyDescent="0.25">
      <c r="A84054" s="4"/>
    </row>
    <row r="84055" spans="1:1" x14ac:dyDescent="0.25">
      <c r="A84055" s="4"/>
    </row>
    <row r="84056" spans="1:1" x14ac:dyDescent="0.25">
      <c r="A84056" s="4"/>
    </row>
    <row r="84057" spans="1:1" x14ac:dyDescent="0.25">
      <c r="A84057" s="4"/>
    </row>
    <row r="84058" spans="1:1" x14ac:dyDescent="0.25">
      <c r="A84058" s="4"/>
    </row>
    <row r="84059" spans="1:1" x14ac:dyDescent="0.25">
      <c r="A84059" s="4"/>
    </row>
    <row r="84060" spans="1:1" x14ac:dyDescent="0.25">
      <c r="A84060" s="4"/>
    </row>
    <row r="84061" spans="1:1" x14ac:dyDescent="0.25">
      <c r="A84061" s="4"/>
    </row>
    <row r="84062" spans="1:1" x14ac:dyDescent="0.25">
      <c r="A84062" s="4"/>
    </row>
    <row r="84063" spans="1:1" x14ac:dyDescent="0.25">
      <c r="A84063" s="4"/>
    </row>
    <row r="84064" spans="1:1" x14ac:dyDescent="0.25">
      <c r="A84064" s="4"/>
    </row>
    <row r="84065" spans="1:1" x14ac:dyDescent="0.25">
      <c r="A84065" s="4"/>
    </row>
    <row r="84066" spans="1:1" x14ac:dyDescent="0.25">
      <c r="A84066" s="4"/>
    </row>
    <row r="84067" spans="1:1" x14ac:dyDescent="0.25">
      <c r="A84067" s="4"/>
    </row>
    <row r="84068" spans="1:1" x14ac:dyDescent="0.25">
      <c r="A84068" s="4"/>
    </row>
    <row r="84069" spans="1:1" x14ac:dyDescent="0.25">
      <c r="A84069" s="4"/>
    </row>
    <row r="84070" spans="1:1" x14ac:dyDescent="0.25">
      <c r="A84070" s="4"/>
    </row>
    <row r="84071" spans="1:1" x14ac:dyDescent="0.25">
      <c r="A84071" s="4"/>
    </row>
    <row r="84072" spans="1:1" x14ac:dyDescent="0.25">
      <c r="A84072" s="4"/>
    </row>
    <row r="84073" spans="1:1" x14ac:dyDescent="0.25">
      <c r="A84073" s="4"/>
    </row>
    <row r="84074" spans="1:1" x14ac:dyDescent="0.25">
      <c r="A84074" s="4"/>
    </row>
    <row r="84075" spans="1:1" x14ac:dyDescent="0.25">
      <c r="A84075" s="4"/>
    </row>
    <row r="84076" spans="1:1" x14ac:dyDescent="0.25">
      <c r="A84076" s="4"/>
    </row>
    <row r="84077" spans="1:1" x14ac:dyDescent="0.25">
      <c r="A84077" s="4"/>
    </row>
    <row r="84078" spans="1:1" x14ac:dyDescent="0.25">
      <c r="A84078" s="4"/>
    </row>
    <row r="84079" spans="1:1" x14ac:dyDescent="0.25">
      <c r="A84079" s="4"/>
    </row>
    <row r="84080" spans="1:1" x14ac:dyDescent="0.25">
      <c r="A84080" s="4"/>
    </row>
    <row r="84081" spans="1:1" x14ac:dyDescent="0.25">
      <c r="A84081" s="4"/>
    </row>
    <row r="84082" spans="1:1" x14ac:dyDescent="0.25">
      <c r="A84082" s="4"/>
    </row>
    <row r="84083" spans="1:1" x14ac:dyDescent="0.25">
      <c r="A84083" s="4"/>
    </row>
    <row r="84084" spans="1:1" x14ac:dyDescent="0.25">
      <c r="A84084" s="4"/>
    </row>
    <row r="84085" spans="1:1" x14ac:dyDescent="0.25">
      <c r="A84085" s="4"/>
    </row>
    <row r="84086" spans="1:1" x14ac:dyDescent="0.25">
      <c r="A84086" s="4"/>
    </row>
    <row r="84087" spans="1:1" x14ac:dyDescent="0.25">
      <c r="A84087" s="4"/>
    </row>
    <row r="84088" spans="1:1" x14ac:dyDescent="0.25">
      <c r="A84088" s="4"/>
    </row>
    <row r="84089" spans="1:1" x14ac:dyDescent="0.25">
      <c r="A84089" s="4"/>
    </row>
    <row r="84090" spans="1:1" x14ac:dyDescent="0.25">
      <c r="A84090" s="4"/>
    </row>
    <row r="84091" spans="1:1" x14ac:dyDescent="0.25">
      <c r="A84091" s="4"/>
    </row>
    <row r="84092" spans="1:1" x14ac:dyDescent="0.25">
      <c r="A84092" s="4"/>
    </row>
    <row r="84093" spans="1:1" x14ac:dyDescent="0.25">
      <c r="A84093" s="4"/>
    </row>
    <row r="84094" spans="1:1" x14ac:dyDescent="0.25">
      <c r="A84094" s="4"/>
    </row>
    <row r="84095" spans="1:1" x14ac:dyDescent="0.25">
      <c r="A84095" s="4"/>
    </row>
    <row r="84096" spans="1:1" x14ac:dyDescent="0.25">
      <c r="A84096" s="4"/>
    </row>
    <row r="84097" spans="1:1" x14ac:dyDescent="0.25">
      <c r="A84097" s="4"/>
    </row>
    <row r="84098" spans="1:1" x14ac:dyDescent="0.25">
      <c r="A84098" s="4"/>
    </row>
    <row r="84099" spans="1:1" x14ac:dyDescent="0.25">
      <c r="A84099" s="4"/>
    </row>
    <row r="84100" spans="1:1" x14ac:dyDescent="0.25">
      <c r="A84100" s="4"/>
    </row>
    <row r="84101" spans="1:1" x14ac:dyDescent="0.25">
      <c r="A84101" s="4"/>
    </row>
    <row r="84102" spans="1:1" x14ac:dyDescent="0.25">
      <c r="A84102" s="4"/>
    </row>
    <row r="84103" spans="1:1" x14ac:dyDescent="0.25">
      <c r="A84103" s="4"/>
    </row>
    <row r="84104" spans="1:1" x14ac:dyDescent="0.25">
      <c r="A84104" s="4"/>
    </row>
    <row r="84105" spans="1:1" x14ac:dyDescent="0.25">
      <c r="A84105" s="4"/>
    </row>
    <row r="84106" spans="1:1" x14ac:dyDescent="0.25">
      <c r="A84106" s="4"/>
    </row>
    <row r="84107" spans="1:1" x14ac:dyDescent="0.25">
      <c r="A84107" s="4"/>
    </row>
    <row r="84108" spans="1:1" x14ac:dyDescent="0.25">
      <c r="A84108" s="4"/>
    </row>
    <row r="84109" spans="1:1" x14ac:dyDescent="0.25">
      <c r="A84109" s="4"/>
    </row>
    <row r="84110" spans="1:1" x14ac:dyDescent="0.25">
      <c r="A84110" s="4"/>
    </row>
    <row r="84111" spans="1:1" x14ac:dyDescent="0.25">
      <c r="A84111" s="4"/>
    </row>
    <row r="84112" spans="1:1" x14ac:dyDescent="0.25">
      <c r="A84112" s="4"/>
    </row>
    <row r="84113" spans="1:1" x14ac:dyDescent="0.25">
      <c r="A84113" s="4"/>
    </row>
    <row r="84114" spans="1:1" x14ac:dyDescent="0.25">
      <c r="A84114" s="4"/>
    </row>
    <row r="84115" spans="1:1" x14ac:dyDescent="0.25">
      <c r="A84115" s="4"/>
    </row>
    <row r="84116" spans="1:1" x14ac:dyDescent="0.25">
      <c r="A84116" s="4"/>
    </row>
    <row r="84117" spans="1:1" x14ac:dyDescent="0.25">
      <c r="A84117" s="4"/>
    </row>
    <row r="84118" spans="1:1" x14ac:dyDescent="0.25">
      <c r="A84118" s="4"/>
    </row>
    <row r="84119" spans="1:1" x14ac:dyDescent="0.25">
      <c r="A84119" s="4"/>
    </row>
    <row r="84120" spans="1:1" x14ac:dyDescent="0.25">
      <c r="A84120" s="4"/>
    </row>
    <row r="84121" spans="1:1" x14ac:dyDescent="0.25">
      <c r="A84121" s="4"/>
    </row>
    <row r="84122" spans="1:1" x14ac:dyDescent="0.25">
      <c r="A84122" s="4"/>
    </row>
    <row r="84123" spans="1:1" x14ac:dyDescent="0.25">
      <c r="A84123" s="4"/>
    </row>
    <row r="84124" spans="1:1" x14ac:dyDescent="0.25">
      <c r="A84124" s="4"/>
    </row>
    <row r="84125" spans="1:1" x14ac:dyDescent="0.25">
      <c r="A84125" s="4"/>
    </row>
    <row r="84126" spans="1:1" x14ac:dyDescent="0.25">
      <c r="A84126" s="4"/>
    </row>
    <row r="84127" spans="1:1" x14ac:dyDescent="0.25">
      <c r="A84127" s="4"/>
    </row>
    <row r="84128" spans="1:1" x14ac:dyDescent="0.25">
      <c r="A84128" s="4"/>
    </row>
    <row r="84129" spans="1:1" x14ac:dyDescent="0.25">
      <c r="A84129" s="4"/>
    </row>
    <row r="84130" spans="1:1" x14ac:dyDescent="0.25">
      <c r="A84130" s="4"/>
    </row>
    <row r="84131" spans="1:1" x14ac:dyDescent="0.25">
      <c r="A84131" s="4"/>
    </row>
    <row r="84132" spans="1:1" x14ac:dyDescent="0.25">
      <c r="A84132" s="4"/>
    </row>
    <row r="84133" spans="1:1" x14ac:dyDescent="0.25">
      <c r="A84133" s="4"/>
    </row>
    <row r="84134" spans="1:1" x14ac:dyDescent="0.25">
      <c r="A84134" s="4"/>
    </row>
    <row r="84135" spans="1:1" x14ac:dyDescent="0.25">
      <c r="A84135" s="4"/>
    </row>
    <row r="84136" spans="1:1" x14ac:dyDescent="0.25">
      <c r="A84136" s="4"/>
    </row>
    <row r="84137" spans="1:1" x14ac:dyDescent="0.25">
      <c r="A84137" s="4"/>
    </row>
    <row r="84138" spans="1:1" x14ac:dyDescent="0.25">
      <c r="A84138" s="4"/>
    </row>
    <row r="84139" spans="1:1" x14ac:dyDescent="0.25">
      <c r="A84139" s="4"/>
    </row>
    <row r="84140" spans="1:1" x14ac:dyDescent="0.25">
      <c r="A84140" s="4"/>
    </row>
    <row r="84141" spans="1:1" x14ac:dyDescent="0.25">
      <c r="A84141" s="4"/>
    </row>
    <row r="84142" spans="1:1" x14ac:dyDescent="0.25">
      <c r="A84142" s="4"/>
    </row>
    <row r="84143" spans="1:1" x14ac:dyDescent="0.25">
      <c r="A84143" s="4"/>
    </row>
    <row r="84144" spans="1:1" x14ac:dyDescent="0.25">
      <c r="A84144" s="4"/>
    </row>
    <row r="84145" spans="1:1" x14ac:dyDescent="0.25">
      <c r="A84145" s="4"/>
    </row>
    <row r="84146" spans="1:1" x14ac:dyDescent="0.25">
      <c r="A84146" s="4"/>
    </row>
    <row r="84147" spans="1:1" x14ac:dyDescent="0.25">
      <c r="A84147" s="4"/>
    </row>
    <row r="84148" spans="1:1" x14ac:dyDescent="0.25">
      <c r="A84148" s="4"/>
    </row>
    <row r="84149" spans="1:1" x14ac:dyDescent="0.25">
      <c r="A84149" s="4"/>
    </row>
    <row r="84150" spans="1:1" x14ac:dyDescent="0.25">
      <c r="A84150" s="4"/>
    </row>
    <row r="84151" spans="1:1" x14ac:dyDescent="0.25">
      <c r="A84151" s="4"/>
    </row>
    <row r="84152" spans="1:1" x14ac:dyDescent="0.25">
      <c r="A84152" s="4"/>
    </row>
    <row r="84153" spans="1:1" x14ac:dyDescent="0.25">
      <c r="A84153" s="4"/>
    </row>
    <row r="84154" spans="1:1" x14ac:dyDescent="0.25">
      <c r="A84154" s="4"/>
    </row>
    <row r="84155" spans="1:1" x14ac:dyDescent="0.25">
      <c r="A84155" s="4"/>
    </row>
    <row r="84156" spans="1:1" x14ac:dyDescent="0.25">
      <c r="A84156" s="4"/>
    </row>
    <row r="84157" spans="1:1" x14ac:dyDescent="0.25">
      <c r="A84157" s="4"/>
    </row>
    <row r="84158" spans="1:1" x14ac:dyDescent="0.25">
      <c r="A84158" s="4"/>
    </row>
    <row r="84159" spans="1:1" x14ac:dyDescent="0.25">
      <c r="A84159" s="4"/>
    </row>
    <row r="84160" spans="1:1" x14ac:dyDescent="0.25">
      <c r="A84160" s="4"/>
    </row>
    <row r="84161" spans="1:1" x14ac:dyDescent="0.25">
      <c r="A84161" s="4"/>
    </row>
    <row r="84162" spans="1:1" x14ac:dyDescent="0.25">
      <c r="A84162" s="4"/>
    </row>
    <row r="84163" spans="1:1" x14ac:dyDescent="0.25">
      <c r="A84163" s="4"/>
    </row>
    <row r="84164" spans="1:1" x14ac:dyDescent="0.25">
      <c r="A84164" s="4"/>
    </row>
    <row r="84165" spans="1:1" x14ac:dyDescent="0.25">
      <c r="A84165" s="4"/>
    </row>
    <row r="84166" spans="1:1" x14ac:dyDescent="0.25">
      <c r="A84166" s="4"/>
    </row>
    <row r="84167" spans="1:1" x14ac:dyDescent="0.25">
      <c r="A84167" s="4"/>
    </row>
    <row r="84168" spans="1:1" x14ac:dyDescent="0.25">
      <c r="A84168" s="4"/>
    </row>
    <row r="84169" spans="1:1" x14ac:dyDescent="0.25">
      <c r="A84169" s="4"/>
    </row>
    <row r="84170" spans="1:1" x14ac:dyDescent="0.25">
      <c r="A84170" s="4"/>
    </row>
    <row r="84171" spans="1:1" x14ac:dyDescent="0.25">
      <c r="A84171" s="4"/>
    </row>
    <row r="84172" spans="1:1" x14ac:dyDescent="0.25">
      <c r="A84172" s="4"/>
    </row>
    <row r="84173" spans="1:1" x14ac:dyDescent="0.25">
      <c r="A84173" s="4"/>
    </row>
    <row r="84174" spans="1:1" x14ac:dyDescent="0.25">
      <c r="A84174" s="4"/>
    </row>
    <row r="84175" spans="1:1" x14ac:dyDescent="0.25">
      <c r="A84175" s="4"/>
    </row>
    <row r="84176" spans="1:1" x14ac:dyDescent="0.25">
      <c r="A84176" s="4"/>
    </row>
    <row r="84177" spans="1:1" x14ac:dyDescent="0.25">
      <c r="A84177" s="4"/>
    </row>
    <row r="84178" spans="1:1" x14ac:dyDescent="0.25">
      <c r="A84178" s="4"/>
    </row>
    <row r="84179" spans="1:1" x14ac:dyDescent="0.25">
      <c r="A84179" s="4"/>
    </row>
    <row r="84180" spans="1:1" x14ac:dyDescent="0.25">
      <c r="A84180" s="4"/>
    </row>
    <row r="84181" spans="1:1" x14ac:dyDescent="0.25">
      <c r="A84181" s="4"/>
    </row>
    <row r="84182" spans="1:1" x14ac:dyDescent="0.25">
      <c r="A84182" s="4"/>
    </row>
    <row r="84183" spans="1:1" x14ac:dyDescent="0.25">
      <c r="A84183" s="4"/>
    </row>
    <row r="84184" spans="1:1" x14ac:dyDescent="0.25">
      <c r="A84184" s="4"/>
    </row>
    <row r="84185" spans="1:1" x14ac:dyDescent="0.25">
      <c r="A84185" s="4"/>
    </row>
    <row r="84186" spans="1:1" x14ac:dyDescent="0.25">
      <c r="A84186" s="4"/>
    </row>
    <row r="84187" spans="1:1" x14ac:dyDescent="0.25">
      <c r="A84187" s="4"/>
    </row>
    <row r="84188" spans="1:1" x14ac:dyDescent="0.25">
      <c r="A84188" s="4"/>
    </row>
    <row r="84189" spans="1:1" x14ac:dyDescent="0.25">
      <c r="A84189" s="4"/>
    </row>
    <row r="84190" spans="1:1" x14ac:dyDescent="0.25">
      <c r="A84190" s="4"/>
    </row>
    <row r="84191" spans="1:1" x14ac:dyDescent="0.25">
      <c r="A84191" s="4"/>
    </row>
    <row r="84192" spans="1:1" x14ac:dyDescent="0.25">
      <c r="A84192" s="4"/>
    </row>
    <row r="84193" spans="1:1" x14ac:dyDescent="0.25">
      <c r="A84193" s="4"/>
    </row>
    <row r="84194" spans="1:1" x14ac:dyDescent="0.25">
      <c r="A84194" s="4"/>
    </row>
    <row r="84195" spans="1:1" x14ac:dyDescent="0.25">
      <c r="A84195" s="4"/>
    </row>
    <row r="84196" spans="1:1" x14ac:dyDescent="0.25">
      <c r="A84196" s="4"/>
    </row>
    <row r="84197" spans="1:1" x14ac:dyDescent="0.25">
      <c r="A84197" s="4"/>
    </row>
    <row r="84198" spans="1:1" x14ac:dyDescent="0.25">
      <c r="A84198" s="4"/>
    </row>
    <row r="84199" spans="1:1" x14ac:dyDescent="0.25">
      <c r="A84199" s="4"/>
    </row>
    <row r="84200" spans="1:1" x14ac:dyDescent="0.25">
      <c r="A84200" s="4"/>
    </row>
    <row r="84201" spans="1:1" x14ac:dyDescent="0.25">
      <c r="A84201" s="4"/>
    </row>
    <row r="84202" spans="1:1" x14ac:dyDescent="0.25">
      <c r="A84202" s="4"/>
    </row>
    <row r="84203" spans="1:1" x14ac:dyDescent="0.25">
      <c r="A84203" s="4"/>
    </row>
    <row r="84204" spans="1:1" x14ac:dyDescent="0.25">
      <c r="A84204" s="4"/>
    </row>
    <row r="84205" spans="1:1" x14ac:dyDescent="0.25">
      <c r="A84205" s="4"/>
    </row>
    <row r="84206" spans="1:1" x14ac:dyDescent="0.25">
      <c r="A84206" s="4"/>
    </row>
    <row r="84207" spans="1:1" x14ac:dyDescent="0.25">
      <c r="A84207" s="4"/>
    </row>
    <row r="84208" spans="1:1" x14ac:dyDescent="0.25">
      <c r="A84208" s="4"/>
    </row>
    <row r="84209" spans="1:1" x14ac:dyDescent="0.25">
      <c r="A84209" s="4"/>
    </row>
    <row r="84210" spans="1:1" x14ac:dyDescent="0.25">
      <c r="A84210" s="4"/>
    </row>
    <row r="84211" spans="1:1" x14ac:dyDescent="0.25">
      <c r="A84211" s="4"/>
    </row>
    <row r="84212" spans="1:1" x14ac:dyDescent="0.25">
      <c r="A84212" s="4"/>
    </row>
    <row r="84213" spans="1:1" x14ac:dyDescent="0.25">
      <c r="A84213" s="4"/>
    </row>
    <row r="84214" spans="1:1" x14ac:dyDescent="0.25">
      <c r="A84214" s="4"/>
    </row>
    <row r="84215" spans="1:1" x14ac:dyDescent="0.25">
      <c r="A84215" s="4"/>
    </row>
    <row r="84216" spans="1:1" x14ac:dyDescent="0.25">
      <c r="A84216" s="4"/>
    </row>
    <row r="84217" spans="1:1" x14ac:dyDescent="0.25">
      <c r="A84217" s="4"/>
    </row>
    <row r="84218" spans="1:1" x14ac:dyDescent="0.25">
      <c r="A84218" s="4"/>
    </row>
    <row r="84219" spans="1:1" x14ac:dyDescent="0.25">
      <c r="A84219" s="4"/>
    </row>
    <row r="84220" spans="1:1" x14ac:dyDescent="0.25">
      <c r="A84220" s="4"/>
    </row>
    <row r="84221" spans="1:1" x14ac:dyDescent="0.25">
      <c r="A84221" s="4"/>
    </row>
    <row r="84222" spans="1:1" x14ac:dyDescent="0.25">
      <c r="A84222" s="4"/>
    </row>
    <row r="84223" spans="1:1" x14ac:dyDescent="0.25">
      <c r="A84223" s="4"/>
    </row>
    <row r="84224" spans="1:1" x14ac:dyDescent="0.25">
      <c r="A84224" s="4"/>
    </row>
    <row r="84225" spans="1:1" x14ac:dyDescent="0.25">
      <c r="A84225" s="4"/>
    </row>
    <row r="84226" spans="1:1" x14ac:dyDescent="0.25">
      <c r="A84226" s="4"/>
    </row>
    <row r="84227" spans="1:1" x14ac:dyDescent="0.25">
      <c r="A84227" s="4"/>
    </row>
    <row r="84228" spans="1:1" x14ac:dyDescent="0.25">
      <c r="A84228" s="4"/>
    </row>
    <row r="84229" spans="1:1" x14ac:dyDescent="0.25">
      <c r="A84229" s="4"/>
    </row>
    <row r="84230" spans="1:1" x14ac:dyDescent="0.25">
      <c r="A84230" s="4"/>
    </row>
    <row r="84231" spans="1:1" x14ac:dyDescent="0.25">
      <c r="A84231" s="4"/>
    </row>
    <row r="84232" spans="1:1" x14ac:dyDescent="0.25">
      <c r="A84232" s="4"/>
    </row>
    <row r="84233" spans="1:1" x14ac:dyDescent="0.25">
      <c r="A84233" s="4"/>
    </row>
    <row r="84234" spans="1:1" x14ac:dyDescent="0.25">
      <c r="A84234" s="4"/>
    </row>
    <row r="84235" spans="1:1" x14ac:dyDescent="0.25">
      <c r="A84235" s="4"/>
    </row>
    <row r="84236" spans="1:1" x14ac:dyDescent="0.25">
      <c r="A84236" s="4"/>
    </row>
    <row r="84237" spans="1:1" x14ac:dyDescent="0.25">
      <c r="A84237" s="4"/>
    </row>
    <row r="84238" spans="1:1" x14ac:dyDescent="0.25">
      <c r="A84238" s="4"/>
    </row>
    <row r="84239" spans="1:1" x14ac:dyDescent="0.25">
      <c r="A84239" s="4"/>
    </row>
    <row r="84240" spans="1:1" x14ac:dyDescent="0.25">
      <c r="A84240" s="4"/>
    </row>
    <row r="84241" spans="1:1" x14ac:dyDescent="0.25">
      <c r="A84241" s="4"/>
    </row>
    <row r="84242" spans="1:1" x14ac:dyDescent="0.25">
      <c r="A84242" s="4"/>
    </row>
    <row r="84243" spans="1:1" x14ac:dyDescent="0.25">
      <c r="A84243" s="4"/>
    </row>
    <row r="84244" spans="1:1" x14ac:dyDescent="0.25">
      <c r="A84244" s="4"/>
    </row>
    <row r="84245" spans="1:1" x14ac:dyDescent="0.25">
      <c r="A84245" s="4"/>
    </row>
    <row r="84246" spans="1:1" x14ac:dyDescent="0.25">
      <c r="A84246" s="4"/>
    </row>
    <row r="84247" spans="1:1" x14ac:dyDescent="0.25">
      <c r="A84247" s="4"/>
    </row>
    <row r="84248" spans="1:1" x14ac:dyDescent="0.25">
      <c r="A84248" s="4"/>
    </row>
    <row r="84249" spans="1:1" x14ac:dyDescent="0.25">
      <c r="A84249" s="4"/>
    </row>
    <row r="84250" spans="1:1" x14ac:dyDescent="0.25">
      <c r="A84250" s="4"/>
    </row>
    <row r="84251" spans="1:1" x14ac:dyDescent="0.25">
      <c r="A84251" s="4"/>
    </row>
    <row r="84252" spans="1:1" x14ac:dyDescent="0.25">
      <c r="A84252" s="4"/>
    </row>
    <row r="84253" spans="1:1" x14ac:dyDescent="0.25">
      <c r="A84253" s="4"/>
    </row>
    <row r="84254" spans="1:1" x14ac:dyDescent="0.25">
      <c r="A84254" s="4"/>
    </row>
    <row r="84255" spans="1:1" x14ac:dyDescent="0.25">
      <c r="A84255" s="4"/>
    </row>
    <row r="84256" spans="1:1" x14ac:dyDescent="0.25">
      <c r="A84256" s="4"/>
    </row>
    <row r="84257" spans="1:1" x14ac:dyDescent="0.25">
      <c r="A84257" s="4"/>
    </row>
    <row r="84258" spans="1:1" x14ac:dyDescent="0.25">
      <c r="A84258" s="4"/>
    </row>
    <row r="84259" spans="1:1" x14ac:dyDescent="0.25">
      <c r="A84259" s="4"/>
    </row>
    <row r="84260" spans="1:1" x14ac:dyDescent="0.25">
      <c r="A84260" s="4"/>
    </row>
    <row r="84261" spans="1:1" x14ac:dyDescent="0.25">
      <c r="A84261" s="4"/>
    </row>
    <row r="84262" spans="1:1" x14ac:dyDescent="0.25">
      <c r="A84262" s="4"/>
    </row>
    <row r="84263" spans="1:1" x14ac:dyDescent="0.25">
      <c r="A84263" s="4"/>
    </row>
    <row r="84264" spans="1:1" x14ac:dyDescent="0.25">
      <c r="A84264" s="4"/>
    </row>
    <row r="84265" spans="1:1" x14ac:dyDescent="0.25">
      <c r="A84265" s="4"/>
    </row>
    <row r="84266" spans="1:1" x14ac:dyDescent="0.25">
      <c r="A84266" s="4"/>
    </row>
    <row r="84267" spans="1:1" x14ac:dyDescent="0.25">
      <c r="A84267" s="4"/>
    </row>
    <row r="84268" spans="1:1" x14ac:dyDescent="0.25">
      <c r="A84268" s="4"/>
    </row>
    <row r="84269" spans="1:1" x14ac:dyDescent="0.25">
      <c r="A84269" s="4"/>
    </row>
    <row r="84270" spans="1:1" x14ac:dyDescent="0.25">
      <c r="A84270" s="4"/>
    </row>
    <row r="84271" spans="1:1" x14ac:dyDescent="0.25">
      <c r="A84271" s="4"/>
    </row>
    <row r="84272" spans="1:1" x14ac:dyDescent="0.25">
      <c r="A84272" s="4"/>
    </row>
    <row r="84273" spans="1:1" x14ac:dyDescent="0.25">
      <c r="A84273" s="4"/>
    </row>
    <row r="84274" spans="1:1" x14ac:dyDescent="0.25">
      <c r="A84274" s="4"/>
    </row>
    <row r="84275" spans="1:1" x14ac:dyDescent="0.25">
      <c r="A84275" s="4"/>
    </row>
    <row r="84276" spans="1:1" x14ac:dyDescent="0.25">
      <c r="A84276" s="4"/>
    </row>
    <row r="84277" spans="1:1" x14ac:dyDescent="0.25">
      <c r="A84277" s="4"/>
    </row>
    <row r="84278" spans="1:1" x14ac:dyDescent="0.25">
      <c r="A84278" s="4"/>
    </row>
    <row r="84279" spans="1:1" x14ac:dyDescent="0.25">
      <c r="A84279" s="4"/>
    </row>
    <row r="84280" spans="1:1" x14ac:dyDescent="0.25">
      <c r="A84280" s="4"/>
    </row>
    <row r="84281" spans="1:1" x14ac:dyDescent="0.25">
      <c r="A84281" s="4"/>
    </row>
    <row r="84282" spans="1:1" x14ac:dyDescent="0.25">
      <c r="A84282" s="4"/>
    </row>
    <row r="84283" spans="1:1" x14ac:dyDescent="0.25">
      <c r="A84283" s="4"/>
    </row>
    <row r="84284" spans="1:1" x14ac:dyDescent="0.25">
      <c r="A84284" s="4"/>
    </row>
    <row r="84285" spans="1:1" x14ac:dyDescent="0.25">
      <c r="A84285" s="4"/>
    </row>
    <row r="84286" spans="1:1" x14ac:dyDescent="0.25">
      <c r="A84286" s="4"/>
    </row>
    <row r="84287" spans="1:1" x14ac:dyDescent="0.25">
      <c r="A84287" s="4"/>
    </row>
    <row r="84288" spans="1:1" x14ac:dyDescent="0.25">
      <c r="A84288" s="4"/>
    </row>
    <row r="84289" spans="1:1" x14ac:dyDescent="0.25">
      <c r="A84289" s="4"/>
    </row>
    <row r="84290" spans="1:1" x14ac:dyDescent="0.25">
      <c r="A84290" s="4"/>
    </row>
    <row r="84291" spans="1:1" x14ac:dyDescent="0.25">
      <c r="A84291" s="4"/>
    </row>
    <row r="84292" spans="1:1" x14ac:dyDescent="0.25">
      <c r="A84292" s="4"/>
    </row>
    <row r="84293" spans="1:1" x14ac:dyDescent="0.25">
      <c r="A84293" s="4"/>
    </row>
    <row r="84294" spans="1:1" x14ac:dyDescent="0.25">
      <c r="A84294" s="4"/>
    </row>
    <row r="84295" spans="1:1" x14ac:dyDescent="0.25">
      <c r="A84295" s="4"/>
    </row>
    <row r="84296" spans="1:1" x14ac:dyDescent="0.25">
      <c r="A84296" s="4"/>
    </row>
    <row r="84297" spans="1:1" x14ac:dyDescent="0.25">
      <c r="A84297" s="4"/>
    </row>
    <row r="84298" spans="1:1" x14ac:dyDescent="0.25">
      <c r="A84298" s="4"/>
    </row>
    <row r="84299" spans="1:1" x14ac:dyDescent="0.25">
      <c r="A84299" s="4"/>
    </row>
    <row r="84300" spans="1:1" x14ac:dyDescent="0.25">
      <c r="A84300" s="4"/>
    </row>
    <row r="84301" spans="1:1" x14ac:dyDescent="0.25">
      <c r="A84301" s="4"/>
    </row>
    <row r="84302" spans="1:1" x14ac:dyDescent="0.25">
      <c r="A84302" s="4"/>
    </row>
    <row r="84303" spans="1:1" x14ac:dyDescent="0.25">
      <c r="A84303" s="4"/>
    </row>
    <row r="84304" spans="1:1" x14ac:dyDescent="0.25">
      <c r="A84304" s="4"/>
    </row>
    <row r="84305" spans="1:1" x14ac:dyDescent="0.25">
      <c r="A84305" s="4"/>
    </row>
    <row r="84306" spans="1:1" x14ac:dyDescent="0.25">
      <c r="A84306" s="4"/>
    </row>
    <row r="84307" spans="1:1" x14ac:dyDescent="0.25">
      <c r="A84307" s="4"/>
    </row>
    <row r="84308" spans="1:1" x14ac:dyDescent="0.25">
      <c r="A84308" s="4"/>
    </row>
    <row r="84309" spans="1:1" x14ac:dyDescent="0.25">
      <c r="A84309" s="4"/>
    </row>
    <row r="84310" spans="1:1" x14ac:dyDescent="0.25">
      <c r="A84310" s="4"/>
    </row>
    <row r="84311" spans="1:1" x14ac:dyDescent="0.25">
      <c r="A84311" s="4"/>
    </row>
    <row r="84312" spans="1:1" x14ac:dyDescent="0.25">
      <c r="A84312" s="4"/>
    </row>
    <row r="84313" spans="1:1" x14ac:dyDescent="0.25">
      <c r="A84313" s="4"/>
    </row>
    <row r="84314" spans="1:1" x14ac:dyDescent="0.25">
      <c r="A84314" s="4"/>
    </row>
    <row r="84315" spans="1:1" x14ac:dyDescent="0.25">
      <c r="A84315" s="4"/>
    </row>
    <row r="84316" spans="1:1" x14ac:dyDescent="0.25">
      <c r="A84316" s="4"/>
    </row>
    <row r="84317" spans="1:1" x14ac:dyDescent="0.25">
      <c r="A84317" s="4"/>
    </row>
    <row r="84318" spans="1:1" x14ac:dyDescent="0.25">
      <c r="A84318" s="4"/>
    </row>
    <row r="84319" spans="1:1" x14ac:dyDescent="0.25">
      <c r="A84319" s="4"/>
    </row>
    <row r="84320" spans="1:1" x14ac:dyDescent="0.25">
      <c r="A84320" s="4"/>
    </row>
    <row r="84321" spans="1:1" x14ac:dyDescent="0.25">
      <c r="A84321" s="4"/>
    </row>
    <row r="84322" spans="1:1" x14ac:dyDescent="0.25">
      <c r="A84322" s="4"/>
    </row>
    <row r="84323" spans="1:1" x14ac:dyDescent="0.25">
      <c r="A84323" s="4"/>
    </row>
    <row r="84324" spans="1:1" x14ac:dyDescent="0.25">
      <c r="A84324" s="4"/>
    </row>
    <row r="84325" spans="1:1" x14ac:dyDescent="0.25">
      <c r="A84325" s="4"/>
    </row>
    <row r="84326" spans="1:1" x14ac:dyDescent="0.25">
      <c r="A84326" s="4"/>
    </row>
    <row r="84327" spans="1:1" x14ac:dyDescent="0.25">
      <c r="A84327" s="4"/>
    </row>
    <row r="84328" spans="1:1" x14ac:dyDescent="0.25">
      <c r="A84328" s="4"/>
    </row>
    <row r="84329" spans="1:1" x14ac:dyDescent="0.25">
      <c r="A84329" s="4"/>
    </row>
    <row r="84330" spans="1:1" x14ac:dyDescent="0.25">
      <c r="A84330" s="4"/>
    </row>
    <row r="84331" spans="1:1" x14ac:dyDescent="0.25">
      <c r="A84331" s="4"/>
    </row>
    <row r="84332" spans="1:1" x14ac:dyDescent="0.25">
      <c r="A84332" s="4"/>
    </row>
    <row r="84333" spans="1:1" x14ac:dyDescent="0.25">
      <c r="A84333" s="4"/>
    </row>
    <row r="84334" spans="1:1" x14ac:dyDescent="0.25">
      <c r="A84334" s="4"/>
    </row>
    <row r="84335" spans="1:1" x14ac:dyDescent="0.25">
      <c r="A84335" s="4"/>
    </row>
    <row r="84336" spans="1:1" x14ac:dyDescent="0.25">
      <c r="A84336" s="4"/>
    </row>
    <row r="84337" spans="1:1" x14ac:dyDescent="0.25">
      <c r="A84337" s="4"/>
    </row>
    <row r="84338" spans="1:1" x14ac:dyDescent="0.25">
      <c r="A84338" s="4"/>
    </row>
    <row r="84339" spans="1:1" x14ac:dyDescent="0.25">
      <c r="A84339" s="4"/>
    </row>
    <row r="84340" spans="1:1" x14ac:dyDescent="0.25">
      <c r="A84340" s="4"/>
    </row>
    <row r="84341" spans="1:1" x14ac:dyDescent="0.25">
      <c r="A84341" s="4"/>
    </row>
    <row r="84342" spans="1:1" x14ac:dyDescent="0.25">
      <c r="A84342" s="4"/>
    </row>
    <row r="84343" spans="1:1" x14ac:dyDescent="0.25">
      <c r="A84343" s="4"/>
    </row>
    <row r="84344" spans="1:1" x14ac:dyDescent="0.25">
      <c r="A84344" s="4"/>
    </row>
    <row r="84345" spans="1:1" x14ac:dyDescent="0.25">
      <c r="A84345" s="4"/>
    </row>
    <row r="84346" spans="1:1" x14ac:dyDescent="0.25">
      <c r="A84346" s="4"/>
    </row>
    <row r="84347" spans="1:1" x14ac:dyDescent="0.25">
      <c r="A84347" s="4"/>
    </row>
    <row r="84348" spans="1:1" x14ac:dyDescent="0.25">
      <c r="A84348" s="4"/>
    </row>
    <row r="84349" spans="1:1" x14ac:dyDescent="0.25">
      <c r="A84349" s="4"/>
    </row>
    <row r="84350" spans="1:1" x14ac:dyDescent="0.25">
      <c r="A84350" s="4"/>
    </row>
    <row r="84351" spans="1:1" x14ac:dyDescent="0.25">
      <c r="A84351" s="4"/>
    </row>
    <row r="84352" spans="1:1" x14ac:dyDescent="0.25">
      <c r="A84352" s="4"/>
    </row>
    <row r="84353" spans="1:1" x14ac:dyDescent="0.25">
      <c r="A84353" s="4"/>
    </row>
    <row r="84354" spans="1:1" x14ac:dyDescent="0.25">
      <c r="A84354" s="4"/>
    </row>
    <row r="84355" spans="1:1" x14ac:dyDescent="0.25">
      <c r="A84355" s="4"/>
    </row>
    <row r="84356" spans="1:1" x14ac:dyDescent="0.25">
      <c r="A84356" s="4"/>
    </row>
    <row r="84357" spans="1:1" x14ac:dyDescent="0.25">
      <c r="A84357" s="4"/>
    </row>
    <row r="84358" spans="1:1" x14ac:dyDescent="0.25">
      <c r="A84358" s="4"/>
    </row>
    <row r="84359" spans="1:1" x14ac:dyDescent="0.25">
      <c r="A84359" s="4"/>
    </row>
    <row r="84360" spans="1:1" x14ac:dyDescent="0.25">
      <c r="A84360" s="4"/>
    </row>
    <row r="84361" spans="1:1" x14ac:dyDescent="0.25">
      <c r="A84361" s="4"/>
    </row>
    <row r="84362" spans="1:1" x14ac:dyDescent="0.25">
      <c r="A84362" s="4"/>
    </row>
    <row r="84363" spans="1:1" x14ac:dyDescent="0.25">
      <c r="A84363" s="4"/>
    </row>
    <row r="84364" spans="1:1" x14ac:dyDescent="0.25">
      <c r="A84364" s="4"/>
    </row>
    <row r="84365" spans="1:1" x14ac:dyDescent="0.25">
      <c r="A84365" s="4"/>
    </row>
    <row r="84366" spans="1:1" x14ac:dyDescent="0.25">
      <c r="A84366" s="4"/>
    </row>
    <row r="84367" spans="1:1" x14ac:dyDescent="0.25">
      <c r="A84367" s="4"/>
    </row>
    <row r="84368" spans="1:1" x14ac:dyDescent="0.25">
      <c r="A84368" s="4"/>
    </row>
    <row r="84369" spans="1:1" x14ac:dyDescent="0.25">
      <c r="A84369" s="4"/>
    </row>
    <row r="84370" spans="1:1" x14ac:dyDescent="0.25">
      <c r="A84370" s="4"/>
    </row>
    <row r="84371" spans="1:1" x14ac:dyDescent="0.25">
      <c r="A84371" s="4"/>
    </row>
    <row r="84372" spans="1:1" x14ac:dyDescent="0.25">
      <c r="A84372" s="4"/>
    </row>
    <row r="84373" spans="1:1" x14ac:dyDescent="0.25">
      <c r="A84373" s="4"/>
    </row>
    <row r="84374" spans="1:1" x14ac:dyDescent="0.25">
      <c r="A84374" s="4"/>
    </row>
    <row r="84375" spans="1:1" x14ac:dyDescent="0.25">
      <c r="A84375" s="4"/>
    </row>
    <row r="84376" spans="1:1" x14ac:dyDescent="0.25">
      <c r="A84376" s="4"/>
    </row>
    <row r="84377" spans="1:1" x14ac:dyDescent="0.25">
      <c r="A84377" s="4"/>
    </row>
    <row r="84378" spans="1:1" x14ac:dyDescent="0.25">
      <c r="A84378" s="4"/>
    </row>
    <row r="84379" spans="1:1" x14ac:dyDescent="0.25">
      <c r="A84379" s="4"/>
    </row>
    <row r="84380" spans="1:1" x14ac:dyDescent="0.25">
      <c r="A84380" s="4"/>
    </row>
    <row r="84381" spans="1:1" x14ac:dyDescent="0.25">
      <c r="A84381" s="4"/>
    </row>
    <row r="84382" spans="1:1" x14ac:dyDescent="0.25">
      <c r="A84382" s="4"/>
    </row>
    <row r="84383" spans="1:1" x14ac:dyDescent="0.25">
      <c r="A84383" s="4"/>
    </row>
    <row r="84384" spans="1:1" x14ac:dyDescent="0.25">
      <c r="A84384" s="4"/>
    </row>
    <row r="84385" spans="1:1" x14ac:dyDescent="0.25">
      <c r="A84385" s="4"/>
    </row>
    <row r="84386" spans="1:1" x14ac:dyDescent="0.25">
      <c r="A84386" s="4"/>
    </row>
    <row r="84387" spans="1:1" x14ac:dyDescent="0.25">
      <c r="A84387" s="4"/>
    </row>
    <row r="84388" spans="1:1" x14ac:dyDescent="0.25">
      <c r="A84388" s="4"/>
    </row>
    <row r="84389" spans="1:1" x14ac:dyDescent="0.25">
      <c r="A84389" s="4"/>
    </row>
    <row r="84390" spans="1:1" x14ac:dyDescent="0.25">
      <c r="A84390" s="4"/>
    </row>
    <row r="84391" spans="1:1" x14ac:dyDescent="0.25">
      <c r="A84391" s="4"/>
    </row>
    <row r="84392" spans="1:1" x14ac:dyDescent="0.25">
      <c r="A84392" s="4"/>
    </row>
    <row r="84393" spans="1:1" x14ac:dyDescent="0.25">
      <c r="A84393" s="4"/>
    </row>
    <row r="84394" spans="1:1" x14ac:dyDescent="0.25">
      <c r="A84394" s="4"/>
    </row>
    <row r="84395" spans="1:1" x14ac:dyDescent="0.25">
      <c r="A84395" s="4"/>
    </row>
    <row r="84396" spans="1:1" x14ac:dyDescent="0.25">
      <c r="A84396" s="4"/>
    </row>
    <row r="84397" spans="1:1" x14ac:dyDescent="0.25">
      <c r="A84397" s="4"/>
    </row>
    <row r="84398" spans="1:1" x14ac:dyDescent="0.25">
      <c r="A84398" s="4"/>
    </row>
    <row r="84399" spans="1:1" x14ac:dyDescent="0.25">
      <c r="A84399" s="4"/>
    </row>
    <row r="84400" spans="1:1" x14ac:dyDescent="0.25">
      <c r="A84400" s="4"/>
    </row>
    <row r="84401" spans="1:1" x14ac:dyDescent="0.25">
      <c r="A84401" s="4"/>
    </row>
    <row r="84402" spans="1:1" x14ac:dyDescent="0.25">
      <c r="A84402" s="4"/>
    </row>
    <row r="84403" spans="1:1" x14ac:dyDescent="0.25">
      <c r="A84403" s="4"/>
    </row>
    <row r="84404" spans="1:1" x14ac:dyDescent="0.25">
      <c r="A84404" s="4"/>
    </row>
    <row r="84405" spans="1:1" x14ac:dyDescent="0.25">
      <c r="A84405" s="4"/>
    </row>
    <row r="84406" spans="1:1" x14ac:dyDescent="0.25">
      <c r="A84406" s="4"/>
    </row>
    <row r="84407" spans="1:1" x14ac:dyDescent="0.25">
      <c r="A84407" s="4"/>
    </row>
    <row r="84408" spans="1:1" x14ac:dyDescent="0.25">
      <c r="A84408" s="4"/>
    </row>
    <row r="84409" spans="1:1" x14ac:dyDescent="0.25">
      <c r="A84409" s="4"/>
    </row>
    <row r="84410" spans="1:1" x14ac:dyDescent="0.25">
      <c r="A84410" s="4"/>
    </row>
    <row r="84411" spans="1:1" x14ac:dyDescent="0.25">
      <c r="A84411" s="4"/>
    </row>
    <row r="84412" spans="1:1" x14ac:dyDescent="0.25">
      <c r="A84412" s="4"/>
    </row>
    <row r="84413" spans="1:1" x14ac:dyDescent="0.25">
      <c r="A84413" s="4"/>
    </row>
    <row r="84414" spans="1:1" x14ac:dyDescent="0.25">
      <c r="A84414" s="4"/>
    </row>
    <row r="84415" spans="1:1" x14ac:dyDescent="0.25">
      <c r="A84415" s="4"/>
    </row>
    <row r="84416" spans="1:1" x14ac:dyDescent="0.25">
      <c r="A84416" s="4"/>
    </row>
    <row r="84417" spans="1:1" x14ac:dyDescent="0.25">
      <c r="A84417" s="4"/>
    </row>
    <row r="84418" spans="1:1" x14ac:dyDescent="0.25">
      <c r="A84418" s="4"/>
    </row>
    <row r="84419" spans="1:1" x14ac:dyDescent="0.25">
      <c r="A84419" s="4"/>
    </row>
    <row r="84420" spans="1:1" x14ac:dyDescent="0.25">
      <c r="A84420" s="4"/>
    </row>
    <row r="84421" spans="1:1" x14ac:dyDescent="0.25">
      <c r="A84421" s="4"/>
    </row>
    <row r="84422" spans="1:1" x14ac:dyDescent="0.25">
      <c r="A84422" s="4"/>
    </row>
    <row r="84423" spans="1:1" x14ac:dyDescent="0.25">
      <c r="A84423" s="4"/>
    </row>
    <row r="84424" spans="1:1" x14ac:dyDescent="0.25">
      <c r="A84424" s="4"/>
    </row>
    <row r="84425" spans="1:1" x14ac:dyDescent="0.25">
      <c r="A84425" s="4"/>
    </row>
    <row r="84426" spans="1:1" x14ac:dyDescent="0.25">
      <c r="A84426" s="4"/>
    </row>
    <row r="84427" spans="1:1" x14ac:dyDescent="0.25">
      <c r="A84427" s="4"/>
    </row>
    <row r="84428" spans="1:1" x14ac:dyDescent="0.25">
      <c r="A84428" s="4"/>
    </row>
    <row r="84429" spans="1:1" x14ac:dyDescent="0.25">
      <c r="A84429" s="4"/>
    </row>
    <row r="84430" spans="1:1" x14ac:dyDescent="0.25">
      <c r="A84430" s="4"/>
    </row>
    <row r="84431" spans="1:1" x14ac:dyDescent="0.25">
      <c r="A84431" s="4"/>
    </row>
    <row r="84432" spans="1:1" x14ac:dyDescent="0.25">
      <c r="A84432" s="4"/>
    </row>
    <row r="84433" spans="1:1" x14ac:dyDescent="0.25">
      <c r="A84433" s="4"/>
    </row>
    <row r="84434" spans="1:1" x14ac:dyDescent="0.25">
      <c r="A84434" s="4"/>
    </row>
    <row r="84435" spans="1:1" x14ac:dyDescent="0.25">
      <c r="A84435" s="4"/>
    </row>
    <row r="84436" spans="1:1" x14ac:dyDescent="0.25">
      <c r="A84436" s="4"/>
    </row>
    <row r="84437" spans="1:1" x14ac:dyDescent="0.25">
      <c r="A84437" s="4"/>
    </row>
    <row r="84438" spans="1:1" x14ac:dyDescent="0.25">
      <c r="A84438" s="4"/>
    </row>
    <row r="84439" spans="1:1" x14ac:dyDescent="0.25">
      <c r="A84439" s="4"/>
    </row>
    <row r="84440" spans="1:1" x14ac:dyDescent="0.25">
      <c r="A84440" s="4"/>
    </row>
    <row r="84441" spans="1:1" x14ac:dyDescent="0.25">
      <c r="A84441" s="4"/>
    </row>
    <row r="84442" spans="1:1" x14ac:dyDescent="0.25">
      <c r="A84442" s="4"/>
    </row>
    <row r="84443" spans="1:1" x14ac:dyDescent="0.25">
      <c r="A84443" s="4"/>
    </row>
    <row r="84444" spans="1:1" x14ac:dyDescent="0.25">
      <c r="A84444" s="4"/>
    </row>
    <row r="84445" spans="1:1" x14ac:dyDescent="0.25">
      <c r="A84445" s="4"/>
    </row>
    <row r="84446" spans="1:1" x14ac:dyDescent="0.25">
      <c r="A84446" s="4"/>
    </row>
    <row r="84447" spans="1:1" x14ac:dyDescent="0.25">
      <c r="A84447" s="4"/>
    </row>
    <row r="84448" spans="1:1" x14ac:dyDescent="0.25">
      <c r="A84448" s="4"/>
    </row>
    <row r="84449" spans="1:1" x14ac:dyDescent="0.25">
      <c r="A84449" s="4"/>
    </row>
    <row r="84450" spans="1:1" x14ac:dyDescent="0.25">
      <c r="A84450" s="4"/>
    </row>
    <row r="84451" spans="1:1" x14ac:dyDescent="0.25">
      <c r="A84451" s="4"/>
    </row>
    <row r="84452" spans="1:1" x14ac:dyDescent="0.25">
      <c r="A84452" s="4"/>
    </row>
    <row r="84453" spans="1:1" x14ac:dyDescent="0.25">
      <c r="A84453" s="4"/>
    </row>
    <row r="84454" spans="1:1" x14ac:dyDescent="0.25">
      <c r="A84454" s="4"/>
    </row>
    <row r="84455" spans="1:1" x14ac:dyDescent="0.25">
      <c r="A84455" s="4"/>
    </row>
    <row r="84456" spans="1:1" x14ac:dyDescent="0.25">
      <c r="A84456" s="4"/>
    </row>
    <row r="84457" spans="1:1" x14ac:dyDescent="0.25">
      <c r="A84457" s="4"/>
    </row>
    <row r="84458" spans="1:1" x14ac:dyDescent="0.25">
      <c r="A84458" s="4"/>
    </row>
    <row r="84459" spans="1:1" x14ac:dyDescent="0.25">
      <c r="A84459" s="4"/>
    </row>
    <row r="84460" spans="1:1" x14ac:dyDescent="0.25">
      <c r="A84460" s="4"/>
    </row>
    <row r="84461" spans="1:1" x14ac:dyDescent="0.25">
      <c r="A84461" s="4"/>
    </row>
    <row r="84462" spans="1:1" x14ac:dyDescent="0.25">
      <c r="A84462" s="4"/>
    </row>
    <row r="84463" spans="1:1" x14ac:dyDescent="0.25">
      <c r="A84463" s="4"/>
    </row>
    <row r="84464" spans="1:1" x14ac:dyDescent="0.25">
      <c r="A84464" s="4"/>
    </row>
    <row r="84465" spans="1:1" x14ac:dyDescent="0.25">
      <c r="A84465" s="4"/>
    </row>
    <row r="84466" spans="1:1" x14ac:dyDescent="0.25">
      <c r="A84466" s="4"/>
    </row>
    <row r="84467" spans="1:1" x14ac:dyDescent="0.25">
      <c r="A84467" s="4"/>
    </row>
    <row r="84468" spans="1:1" x14ac:dyDescent="0.25">
      <c r="A84468" s="4"/>
    </row>
    <row r="84469" spans="1:1" x14ac:dyDescent="0.25">
      <c r="A84469" s="4"/>
    </row>
    <row r="84470" spans="1:1" x14ac:dyDescent="0.25">
      <c r="A84470" s="4"/>
    </row>
    <row r="84471" spans="1:1" x14ac:dyDescent="0.25">
      <c r="A84471" s="4"/>
    </row>
    <row r="84472" spans="1:1" x14ac:dyDescent="0.25">
      <c r="A84472" s="4"/>
    </row>
    <row r="84473" spans="1:1" x14ac:dyDescent="0.25">
      <c r="A84473" s="4"/>
    </row>
    <row r="84474" spans="1:1" x14ac:dyDescent="0.25">
      <c r="A84474" s="4"/>
    </row>
    <row r="84475" spans="1:1" x14ac:dyDescent="0.25">
      <c r="A84475" s="4"/>
    </row>
    <row r="84476" spans="1:1" x14ac:dyDescent="0.25">
      <c r="A84476" s="4"/>
    </row>
    <row r="84477" spans="1:1" x14ac:dyDescent="0.25">
      <c r="A84477" s="4"/>
    </row>
    <row r="84478" spans="1:1" x14ac:dyDescent="0.25">
      <c r="A84478" s="4"/>
    </row>
    <row r="84479" spans="1:1" x14ac:dyDescent="0.25">
      <c r="A84479" s="4"/>
    </row>
    <row r="84480" spans="1:1" x14ac:dyDescent="0.25">
      <c r="A84480" s="4"/>
    </row>
    <row r="84481" spans="1:1" x14ac:dyDescent="0.25">
      <c r="A84481" s="4"/>
    </row>
    <row r="84482" spans="1:1" x14ac:dyDescent="0.25">
      <c r="A84482" s="4"/>
    </row>
    <row r="84483" spans="1:1" x14ac:dyDescent="0.25">
      <c r="A84483" s="4"/>
    </row>
    <row r="84484" spans="1:1" x14ac:dyDescent="0.25">
      <c r="A84484" s="4"/>
    </row>
    <row r="84485" spans="1:1" x14ac:dyDescent="0.25">
      <c r="A84485" s="4"/>
    </row>
    <row r="84486" spans="1:1" x14ac:dyDescent="0.25">
      <c r="A84486" s="4"/>
    </row>
    <row r="84487" spans="1:1" x14ac:dyDescent="0.25">
      <c r="A84487" s="4"/>
    </row>
    <row r="84488" spans="1:1" x14ac:dyDescent="0.25">
      <c r="A84488" s="4"/>
    </row>
    <row r="84489" spans="1:1" x14ac:dyDescent="0.25">
      <c r="A84489" s="4"/>
    </row>
    <row r="84490" spans="1:1" x14ac:dyDescent="0.25">
      <c r="A84490" s="4"/>
    </row>
    <row r="84491" spans="1:1" x14ac:dyDescent="0.25">
      <c r="A84491" s="4"/>
    </row>
    <row r="84492" spans="1:1" x14ac:dyDescent="0.25">
      <c r="A84492" s="4"/>
    </row>
    <row r="84493" spans="1:1" x14ac:dyDescent="0.25">
      <c r="A84493" s="4"/>
    </row>
    <row r="84494" spans="1:1" x14ac:dyDescent="0.25">
      <c r="A84494" s="4"/>
    </row>
    <row r="84495" spans="1:1" x14ac:dyDescent="0.25">
      <c r="A84495" s="4"/>
    </row>
    <row r="84496" spans="1:1" x14ac:dyDescent="0.25">
      <c r="A84496" s="4"/>
    </row>
    <row r="84497" spans="1:1" x14ac:dyDescent="0.25">
      <c r="A84497" s="4"/>
    </row>
    <row r="84498" spans="1:1" x14ac:dyDescent="0.25">
      <c r="A84498" s="4"/>
    </row>
    <row r="84499" spans="1:1" x14ac:dyDescent="0.25">
      <c r="A84499" s="4"/>
    </row>
    <row r="84500" spans="1:1" x14ac:dyDescent="0.25">
      <c r="A84500" s="4"/>
    </row>
    <row r="84501" spans="1:1" x14ac:dyDescent="0.25">
      <c r="A84501" s="4"/>
    </row>
    <row r="84502" spans="1:1" x14ac:dyDescent="0.25">
      <c r="A84502" s="4"/>
    </row>
    <row r="84503" spans="1:1" x14ac:dyDescent="0.25">
      <c r="A84503" s="4"/>
    </row>
    <row r="84504" spans="1:1" x14ac:dyDescent="0.25">
      <c r="A84504" s="4"/>
    </row>
    <row r="84505" spans="1:1" x14ac:dyDescent="0.25">
      <c r="A84505" s="4"/>
    </row>
    <row r="84506" spans="1:1" x14ac:dyDescent="0.25">
      <c r="A84506" s="4"/>
    </row>
    <row r="84507" spans="1:1" x14ac:dyDescent="0.25">
      <c r="A84507" s="4"/>
    </row>
    <row r="84508" spans="1:1" x14ac:dyDescent="0.25">
      <c r="A84508" s="4"/>
    </row>
    <row r="84509" spans="1:1" x14ac:dyDescent="0.25">
      <c r="A84509" s="4"/>
    </row>
    <row r="84510" spans="1:1" x14ac:dyDescent="0.25">
      <c r="A84510" s="4"/>
    </row>
    <row r="84511" spans="1:1" x14ac:dyDescent="0.25">
      <c r="A84511" s="4"/>
    </row>
    <row r="84512" spans="1:1" x14ac:dyDescent="0.25">
      <c r="A84512" s="4"/>
    </row>
    <row r="84513" spans="1:1" x14ac:dyDescent="0.25">
      <c r="A84513" s="4"/>
    </row>
    <row r="84514" spans="1:1" x14ac:dyDescent="0.25">
      <c r="A84514" s="4"/>
    </row>
    <row r="84515" spans="1:1" x14ac:dyDescent="0.25">
      <c r="A84515" s="4"/>
    </row>
    <row r="84516" spans="1:1" x14ac:dyDescent="0.25">
      <c r="A84516" s="4"/>
    </row>
    <row r="84517" spans="1:1" x14ac:dyDescent="0.25">
      <c r="A84517" s="4"/>
    </row>
    <row r="84518" spans="1:1" x14ac:dyDescent="0.25">
      <c r="A84518" s="4"/>
    </row>
    <row r="84519" spans="1:1" x14ac:dyDescent="0.25">
      <c r="A84519" s="4"/>
    </row>
    <row r="84520" spans="1:1" x14ac:dyDescent="0.25">
      <c r="A84520" s="4"/>
    </row>
    <row r="84521" spans="1:1" x14ac:dyDescent="0.25">
      <c r="A84521" s="4"/>
    </row>
    <row r="84522" spans="1:1" x14ac:dyDescent="0.25">
      <c r="A84522" s="4"/>
    </row>
    <row r="84523" spans="1:1" x14ac:dyDescent="0.25">
      <c r="A84523" s="4"/>
    </row>
    <row r="84524" spans="1:1" x14ac:dyDescent="0.25">
      <c r="A84524" s="4"/>
    </row>
    <row r="84525" spans="1:1" x14ac:dyDescent="0.25">
      <c r="A84525" s="4"/>
    </row>
    <row r="84526" spans="1:1" x14ac:dyDescent="0.25">
      <c r="A84526" s="4"/>
    </row>
    <row r="84527" spans="1:1" x14ac:dyDescent="0.25">
      <c r="A84527" s="4"/>
    </row>
    <row r="84528" spans="1:1" x14ac:dyDescent="0.25">
      <c r="A84528" s="4"/>
    </row>
    <row r="84529" spans="1:1" x14ac:dyDescent="0.25">
      <c r="A84529" s="4"/>
    </row>
    <row r="84530" spans="1:1" x14ac:dyDescent="0.25">
      <c r="A84530" s="4"/>
    </row>
    <row r="84531" spans="1:1" x14ac:dyDescent="0.25">
      <c r="A84531" s="4"/>
    </row>
    <row r="84532" spans="1:1" x14ac:dyDescent="0.25">
      <c r="A84532" s="4"/>
    </row>
    <row r="84533" spans="1:1" x14ac:dyDescent="0.25">
      <c r="A84533" s="4"/>
    </row>
    <row r="84534" spans="1:1" x14ac:dyDescent="0.25">
      <c r="A84534" s="4"/>
    </row>
    <row r="84535" spans="1:1" x14ac:dyDescent="0.25">
      <c r="A84535" s="4"/>
    </row>
    <row r="84536" spans="1:1" x14ac:dyDescent="0.25">
      <c r="A84536" s="4"/>
    </row>
    <row r="84537" spans="1:1" x14ac:dyDescent="0.25">
      <c r="A84537" s="4"/>
    </row>
    <row r="84538" spans="1:1" x14ac:dyDescent="0.25">
      <c r="A84538" s="4"/>
    </row>
    <row r="84539" spans="1:1" x14ac:dyDescent="0.25">
      <c r="A84539" s="4"/>
    </row>
    <row r="84540" spans="1:1" x14ac:dyDescent="0.25">
      <c r="A84540" s="4"/>
    </row>
    <row r="84541" spans="1:1" x14ac:dyDescent="0.25">
      <c r="A84541" s="4"/>
    </row>
    <row r="84542" spans="1:1" x14ac:dyDescent="0.25">
      <c r="A84542" s="4"/>
    </row>
    <row r="84543" spans="1:1" x14ac:dyDescent="0.25">
      <c r="A84543" s="4"/>
    </row>
    <row r="84544" spans="1:1" x14ac:dyDescent="0.25">
      <c r="A84544" s="4"/>
    </row>
    <row r="84545" spans="1:1" x14ac:dyDescent="0.25">
      <c r="A84545" s="4"/>
    </row>
    <row r="84546" spans="1:1" x14ac:dyDescent="0.25">
      <c r="A84546" s="4"/>
    </row>
    <row r="84547" spans="1:1" x14ac:dyDescent="0.25">
      <c r="A84547" s="4"/>
    </row>
    <row r="84548" spans="1:1" x14ac:dyDescent="0.25">
      <c r="A84548" s="4"/>
    </row>
    <row r="84549" spans="1:1" x14ac:dyDescent="0.25">
      <c r="A84549" s="4"/>
    </row>
    <row r="84550" spans="1:1" x14ac:dyDescent="0.25">
      <c r="A84550" s="4"/>
    </row>
    <row r="84551" spans="1:1" x14ac:dyDescent="0.25">
      <c r="A84551" s="4"/>
    </row>
    <row r="84552" spans="1:1" x14ac:dyDescent="0.25">
      <c r="A84552" s="4"/>
    </row>
    <row r="84553" spans="1:1" x14ac:dyDescent="0.25">
      <c r="A84553" s="4"/>
    </row>
    <row r="84554" spans="1:1" x14ac:dyDescent="0.25">
      <c r="A84554" s="4"/>
    </row>
    <row r="84555" spans="1:1" x14ac:dyDescent="0.25">
      <c r="A84555" s="4"/>
    </row>
    <row r="84556" spans="1:1" x14ac:dyDescent="0.25">
      <c r="A84556" s="4"/>
    </row>
    <row r="84557" spans="1:1" x14ac:dyDescent="0.25">
      <c r="A84557" s="4"/>
    </row>
    <row r="84558" spans="1:1" x14ac:dyDescent="0.25">
      <c r="A84558" s="4"/>
    </row>
    <row r="84559" spans="1:1" x14ac:dyDescent="0.25">
      <c r="A84559" s="4"/>
    </row>
    <row r="84560" spans="1:1" x14ac:dyDescent="0.25">
      <c r="A84560" s="4"/>
    </row>
    <row r="84561" spans="1:1" x14ac:dyDescent="0.25">
      <c r="A84561" s="4"/>
    </row>
    <row r="84562" spans="1:1" x14ac:dyDescent="0.25">
      <c r="A84562" s="4"/>
    </row>
    <row r="84563" spans="1:1" x14ac:dyDescent="0.25">
      <c r="A84563" s="4"/>
    </row>
    <row r="84564" spans="1:1" x14ac:dyDescent="0.25">
      <c r="A84564" s="4"/>
    </row>
    <row r="84565" spans="1:1" x14ac:dyDescent="0.25">
      <c r="A84565" s="4"/>
    </row>
    <row r="84566" spans="1:1" x14ac:dyDescent="0.25">
      <c r="A84566" s="4"/>
    </row>
    <row r="84567" spans="1:1" x14ac:dyDescent="0.25">
      <c r="A84567" s="4"/>
    </row>
    <row r="84568" spans="1:1" x14ac:dyDescent="0.25">
      <c r="A84568" s="4"/>
    </row>
    <row r="84569" spans="1:1" x14ac:dyDescent="0.25">
      <c r="A84569" s="4"/>
    </row>
    <row r="84570" spans="1:1" x14ac:dyDescent="0.25">
      <c r="A84570" s="4"/>
    </row>
    <row r="84571" spans="1:1" x14ac:dyDescent="0.25">
      <c r="A84571" s="4"/>
    </row>
    <row r="84572" spans="1:1" x14ac:dyDescent="0.25">
      <c r="A84572" s="4"/>
    </row>
    <row r="84573" spans="1:1" x14ac:dyDescent="0.25">
      <c r="A84573" s="4"/>
    </row>
    <row r="84574" spans="1:1" x14ac:dyDescent="0.25">
      <c r="A84574" s="4"/>
    </row>
    <row r="84575" spans="1:1" x14ac:dyDescent="0.25">
      <c r="A84575" s="4"/>
    </row>
    <row r="84576" spans="1:1" x14ac:dyDescent="0.25">
      <c r="A84576" s="4"/>
    </row>
    <row r="84577" spans="1:1" x14ac:dyDescent="0.25">
      <c r="A84577" s="4"/>
    </row>
    <row r="84578" spans="1:1" x14ac:dyDescent="0.25">
      <c r="A84578" s="4"/>
    </row>
    <row r="84579" spans="1:1" x14ac:dyDescent="0.25">
      <c r="A84579" s="4"/>
    </row>
    <row r="84580" spans="1:1" x14ac:dyDescent="0.25">
      <c r="A84580" s="4"/>
    </row>
    <row r="84581" spans="1:1" x14ac:dyDescent="0.25">
      <c r="A84581" s="4"/>
    </row>
    <row r="84582" spans="1:1" x14ac:dyDescent="0.25">
      <c r="A84582" s="4"/>
    </row>
    <row r="84583" spans="1:1" x14ac:dyDescent="0.25">
      <c r="A84583" s="4"/>
    </row>
    <row r="84584" spans="1:1" x14ac:dyDescent="0.25">
      <c r="A84584" s="4"/>
    </row>
    <row r="84585" spans="1:1" x14ac:dyDescent="0.25">
      <c r="A84585" s="4"/>
    </row>
    <row r="84586" spans="1:1" x14ac:dyDescent="0.25">
      <c r="A84586" s="4"/>
    </row>
    <row r="84587" spans="1:1" x14ac:dyDescent="0.25">
      <c r="A84587" s="4"/>
    </row>
    <row r="84588" spans="1:1" x14ac:dyDescent="0.25">
      <c r="A84588" s="4"/>
    </row>
    <row r="84589" spans="1:1" x14ac:dyDescent="0.25">
      <c r="A84589" s="4"/>
    </row>
    <row r="84590" spans="1:1" x14ac:dyDescent="0.25">
      <c r="A84590" s="4"/>
    </row>
    <row r="84591" spans="1:1" x14ac:dyDescent="0.25">
      <c r="A84591" s="4"/>
    </row>
    <row r="84592" spans="1:1" x14ac:dyDescent="0.25">
      <c r="A84592" s="4"/>
    </row>
    <row r="84593" spans="1:1" x14ac:dyDescent="0.25">
      <c r="A84593" s="4"/>
    </row>
    <row r="84594" spans="1:1" x14ac:dyDescent="0.25">
      <c r="A84594" s="4"/>
    </row>
    <row r="84595" spans="1:1" x14ac:dyDescent="0.25">
      <c r="A84595" s="4"/>
    </row>
    <row r="84596" spans="1:1" x14ac:dyDescent="0.25">
      <c r="A84596" s="4"/>
    </row>
    <row r="84597" spans="1:1" x14ac:dyDescent="0.25">
      <c r="A84597" s="4"/>
    </row>
    <row r="84598" spans="1:1" x14ac:dyDescent="0.25">
      <c r="A84598" s="4"/>
    </row>
    <row r="84599" spans="1:1" x14ac:dyDescent="0.25">
      <c r="A84599" s="4"/>
    </row>
    <row r="84600" spans="1:1" x14ac:dyDescent="0.25">
      <c r="A84600" s="4"/>
    </row>
    <row r="84601" spans="1:1" x14ac:dyDescent="0.25">
      <c r="A84601" s="4"/>
    </row>
    <row r="84602" spans="1:1" x14ac:dyDescent="0.25">
      <c r="A84602" s="4"/>
    </row>
    <row r="84603" spans="1:1" x14ac:dyDescent="0.25">
      <c r="A84603" s="4"/>
    </row>
    <row r="84604" spans="1:1" x14ac:dyDescent="0.25">
      <c r="A84604" s="4"/>
    </row>
    <row r="84605" spans="1:1" x14ac:dyDescent="0.25">
      <c r="A84605" s="4"/>
    </row>
    <row r="84606" spans="1:1" x14ac:dyDescent="0.25">
      <c r="A84606" s="4"/>
    </row>
    <row r="84607" spans="1:1" x14ac:dyDescent="0.25">
      <c r="A84607" s="4"/>
    </row>
    <row r="84608" spans="1:1" x14ac:dyDescent="0.25">
      <c r="A84608" s="4"/>
    </row>
    <row r="84609" spans="1:1" x14ac:dyDescent="0.25">
      <c r="A84609" s="4"/>
    </row>
    <row r="84610" spans="1:1" x14ac:dyDescent="0.25">
      <c r="A84610" s="4"/>
    </row>
    <row r="84611" spans="1:1" x14ac:dyDescent="0.25">
      <c r="A84611" s="4"/>
    </row>
    <row r="84612" spans="1:1" x14ac:dyDescent="0.25">
      <c r="A84612" s="4"/>
    </row>
    <row r="84613" spans="1:1" x14ac:dyDescent="0.25">
      <c r="A84613" s="4"/>
    </row>
    <row r="84614" spans="1:1" x14ac:dyDescent="0.25">
      <c r="A84614" s="4"/>
    </row>
    <row r="84615" spans="1:1" x14ac:dyDescent="0.25">
      <c r="A84615" s="4"/>
    </row>
    <row r="84616" spans="1:1" x14ac:dyDescent="0.25">
      <c r="A84616" s="4"/>
    </row>
    <row r="84617" spans="1:1" x14ac:dyDescent="0.25">
      <c r="A84617" s="4"/>
    </row>
    <row r="84618" spans="1:1" x14ac:dyDescent="0.25">
      <c r="A84618" s="4"/>
    </row>
    <row r="84619" spans="1:1" x14ac:dyDescent="0.25">
      <c r="A84619" s="4"/>
    </row>
    <row r="84620" spans="1:1" x14ac:dyDescent="0.25">
      <c r="A84620" s="4"/>
    </row>
    <row r="84621" spans="1:1" x14ac:dyDescent="0.25">
      <c r="A84621" s="4"/>
    </row>
    <row r="84622" spans="1:1" x14ac:dyDescent="0.25">
      <c r="A84622" s="4"/>
    </row>
    <row r="84623" spans="1:1" x14ac:dyDescent="0.25">
      <c r="A84623" s="4"/>
    </row>
    <row r="84624" spans="1:1" x14ac:dyDescent="0.25">
      <c r="A84624" s="4"/>
    </row>
    <row r="84625" spans="1:1" x14ac:dyDescent="0.25">
      <c r="A84625" s="4"/>
    </row>
    <row r="84626" spans="1:1" x14ac:dyDescent="0.25">
      <c r="A84626" s="4"/>
    </row>
    <row r="84627" spans="1:1" x14ac:dyDescent="0.25">
      <c r="A84627" s="4"/>
    </row>
    <row r="84628" spans="1:1" x14ac:dyDescent="0.25">
      <c r="A84628" s="4"/>
    </row>
    <row r="84629" spans="1:1" x14ac:dyDescent="0.25">
      <c r="A84629" s="4"/>
    </row>
    <row r="84630" spans="1:1" x14ac:dyDescent="0.25">
      <c r="A84630" s="4"/>
    </row>
    <row r="84631" spans="1:1" x14ac:dyDescent="0.25">
      <c r="A84631" s="4"/>
    </row>
    <row r="84632" spans="1:1" x14ac:dyDescent="0.25">
      <c r="A84632" s="4"/>
    </row>
    <row r="84633" spans="1:1" x14ac:dyDescent="0.25">
      <c r="A84633" s="4"/>
    </row>
    <row r="84634" spans="1:1" x14ac:dyDescent="0.25">
      <c r="A84634" s="4"/>
    </row>
    <row r="84635" spans="1:1" x14ac:dyDescent="0.25">
      <c r="A84635" s="4"/>
    </row>
    <row r="84636" spans="1:1" x14ac:dyDescent="0.25">
      <c r="A84636" s="4"/>
    </row>
    <row r="84637" spans="1:1" x14ac:dyDescent="0.25">
      <c r="A84637" s="4"/>
    </row>
    <row r="84638" spans="1:1" x14ac:dyDescent="0.25">
      <c r="A84638" s="4"/>
    </row>
    <row r="84639" spans="1:1" x14ac:dyDescent="0.25">
      <c r="A84639" s="4"/>
    </row>
    <row r="84640" spans="1:1" x14ac:dyDescent="0.25">
      <c r="A84640" s="4"/>
    </row>
    <row r="84641" spans="1:1" x14ac:dyDescent="0.25">
      <c r="A84641" s="4"/>
    </row>
    <row r="84642" spans="1:1" x14ac:dyDescent="0.25">
      <c r="A84642" s="4"/>
    </row>
    <row r="84643" spans="1:1" x14ac:dyDescent="0.25">
      <c r="A84643" s="4"/>
    </row>
    <row r="84644" spans="1:1" x14ac:dyDescent="0.25">
      <c r="A84644" s="4"/>
    </row>
    <row r="84645" spans="1:1" x14ac:dyDescent="0.25">
      <c r="A84645" s="4"/>
    </row>
    <row r="84646" spans="1:1" x14ac:dyDescent="0.25">
      <c r="A84646" s="4"/>
    </row>
    <row r="84647" spans="1:1" x14ac:dyDescent="0.25">
      <c r="A84647" s="4"/>
    </row>
    <row r="84648" spans="1:1" x14ac:dyDescent="0.25">
      <c r="A84648" s="4"/>
    </row>
    <row r="84649" spans="1:1" x14ac:dyDescent="0.25">
      <c r="A84649" s="4"/>
    </row>
    <row r="84650" spans="1:1" x14ac:dyDescent="0.25">
      <c r="A84650" s="4"/>
    </row>
    <row r="84651" spans="1:1" x14ac:dyDescent="0.25">
      <c r="A84651" s="4"/>
    </row>
    <row r="84652" spans="1:1" x14ac:dyDescent="0.25">
      <c r="A84652" s="4"/>
    </row>
    <row r="84653" spans="1:1" x14ac:dyDescent="0.25">
      <c r="A84653" s="4"/>
    </row>
    <row r="84654" spans="1:1" x14ac:dyDescent="0.25">
      <c r="A84654" s="4"/>
    </row>
    <row r="84655" spans="1:1" x14ac:dyDescent="0.25">
      <c r="A84655" s="4"/>
    </row>
    <row r="84656" spans="1:1" x14ac:dyDescent="0.25">
      <c r="A84656" s="4"/>
    </row>
    <row r="84657" spans="1:1" x14ac:dyDescent="0.25">
      <c r="A84657" s="4"/>
    </row>
    <row r="84658" spans="1:1" x14ac:dyDescent="0.25">
      <c r="A84658" s="4"/>
    </row>
    <row r="84659" spans="1:1" x14ac:dyDescent="0.25">
      <c r="A84659" s="4"/>
    </row>
    <row r="84660" spans="1:1" x14ac:dyDescent="0.25">
      <c r="A84660" s="4"/>
    </row>
    <row r="84661" spans="1:1" x14ac:dyDescent="0.25">
      <c r="A84661" s="4"/>
    </row>
    <row r="84662" spans="1:1" x14ac:dyDescent="0.25">
      <c r="A84662" s="4"/>
    </row>
    <row r="84663" spans="1:1" x14ac:dyDescent="0.25">
      <c r="A84663" s="4"/>
    </row>
    <row r="84664" spans="1:1" x14ac:dyDescent="0.25">
      <c r="A84664" s="4"/>
    </row>
    <row r="84665" spans="1:1" x14ac:dyDescent="0.25">
      <c r="A84665" s="4"/>
    </row>
    <row r="84666" spans="1:1" x14ac:dyDescent="0.25">
      <c r="A84666" s="4"/>
    </row>
    <row r="84667" spans="1:1" x14ac:dyDescent="0.25">
      <c r="A84667" s="4"/>
    </row>
    <row r="84668" spans="1:1" x14ac:dyDescent="0.25">
      <c r="A84668" s="4"/>
    </row>
    <row r="84669" spans="1:1" x14ac:dyDescent="0.25">
      <c r="A84669" s="4"/>
    </row>
    <row r="84670" spans="1:1" x14ac:dyDescent="0.25">
      <c r="A84670" s="4"/>
    </row>
    <row r="84671" spans="1:1" x14ac:dyDescent="0.25">
      <c r="A84671" s="4"/>
    </row>
    <row r="84672" spans="1:1" x14ac:dyDescent="0.25">
      <c r="A84672" s="4"/>
    </row>
    <row r="84673" spans="1:1" x14ac:dyDescent="0.25">
      <c r="A84673" s="4"/>
    </row>
    <row r="84674" spans="1:1" x14ac:dyDescent="0.25">
      <c r="A84674" s="4"/>
    </row>
    <row r="84675" spans="1:1" x14ac:dyDescent="0.25">
      <c r="A84675" s="4"/>
    </row>
    <row r="84676" spans="1:1" x14ac:dyDescent="0.25">
      <c r="A84676" s="4"/>
    </row>
    <row r="84677" spans="1:1" x14ac:dyDescent="0.25">
      <c r="A84677" s="4"/>
    </row>
    <row r="84678" spans="1:1" x14ac:dyDescent="0.25">
      <c r="A84678" s="4"/>
    </row>
    <row r="84679" spans="1:1" x14ac:dyDescent="0.25">
      <c r="A84679" s="4"/>
    </row>
    <row r="84680" spans="1:1" x14ac:dyDescent="0.25">
      <c r="A84680" s="4"/>
    </row>
    <row r="84681" spans="1:1" x14ac:dyDescent="0.25">
      <c r="A84681" s="4"/>
    </row>
    <row r="84682" spans="1:1" x14ac:dyDescent="0.25">
      <c r="A84682" s="4"/>
    </row>
    <row r="84683" spans="1:1" x14ac:dyDescent="0.25">
      <c r="A84683" s="4"/>
    </row>
    <row r="84684" spans="1:1" x14ac:dyDescent="0.25">
      <c r="A84684" s="4"/>
    </row>
    <row r="84685" spans="1:1" x14ac:dyDescent="0.25">
      <c r="A84685" s="4"/>
    </row>
    <row r="84686" spans="1:1" x14ac:dyDescent="0.25">
      <c r="A84686" s="4"/>
    </row>
    <row r="84687" spans="1:1" x14ac:dyDescent="0.25">
      <c r="A84687" s="4"/>
    </row>
    <row r="84688" spans="1:1" x14ac:dyDescent="0.25">
      <c r="A84688" s="4"/>
    </row>
    <row r="84689" spans="1:1" x14ac:dyDescent="0.25">
      <c r="A84689" s="4"/>
    </row>
    <row r="84690" spans="1:1" x14ac:dyDescent="0.25">
      <c r="A84690" s="4"/>
    </row>
    <row r="84691" spans="1:1" x14ac:dyDescent="0.25">
      <c r="A84691" s="4"/>
    </row>
    <row r="84692" spans="1:1" x14ac:dyDescent="0.25">
      <c r="A84692" s="4"/>
    </row>
    <row r="84693" spans="1:1" x14ac:dyDescent="0.25">
      <c r="A84693" s="4"/>
    </row>
    <row r="84694" spans="1:1" x14ac:dyDescent="0.25">
      <c r="A84694" s="4"/>
    </row>
    <row r="84695" spans="1:1" x14ac:dyDescent="0.25">
      <c r="A84695" s="4"/>
    </row>
    <row r="84696" spans="1:1" x14ac:dyDescent="0.25">
      <c r="A84696" s="4"/>
    </row>
    <row r="84697" spans="1:1" x14ac:dyDescent="0.25">
      <c r="A84697" s="4"/>
    </row>
    <row r="84698" spans="1:1" x14ac:dyDescent="0.25">
      <c r="A84698" s="4"/>
    </row>
    <row r="84699" spans="1:1" x14ac:dyDescent="0.25">
      <c r="A84699" s="4"/>
    </row>
    <row r="84700" spans="1:1" x14ac:dyDescent="0.25">
      <c r="A84700" s="4"/>
    </row>
    <row r="84701" spans="1:1" x14ac:dyDescent="0.25">
      <c r="A84701" s="4"/>
    </row>
    <row r="84702" spans="1:1" x14ac:dyDescent="0.25">
      <c r="A84702" s="4"/>
    </row>
    <row r="84703" spans="1:1" x14ac:dyDescent="0.25">
      <c r="A84703" s="4"/>
    </row>
    <row r="84704" spans="1:1" x14ac:dyDescent="0.25">
      <c r="A84704" s="4"/>
    </row>
    <row r="84705" spans="1:1" x14ac:dyDescent="0.25">
      <c r="A84705" s="4"/>
    </row>
    <row r="84706" spans="1:1" x14ac:dyDescent="0.25">
      <c r="A84706" s="4"/>
    </row>
    <row r="84707" spans="1:1" x14ac:dyDescent="0.25">
      <c r="A84707" s="4"/>
    </row>
    <row r="84708" spans="1:1" x14ac:dyDescent="0.25">
      <c r="A84708" s="4"/>
    </row>
    <row r="84709" spans="1:1" x14ac:dyDescent="0.25">
      <c r="A84709" s="4"/>
    </row>
    <row r="84710" spans="1:1" x14ac:dyDescent="0.25">
      <c r="A84710" s="4"/>
    </row>
    <row r="84711" spans="1:1" x14ac:dyDescent="0.25">
      <c r="A84711" s="4"/>
    </row>
    <row r="84712" spans="1:1" x14ac:dyDescent="0.25">
      <c r="A84712" s="4"/>
    </row>
    <row r="84713" spans="1:1" x14ac:dyDescent="0.25">
      <c r="A84713" s="4"/>
    </row>
    <row r="84714" spans="1:1" x14ac:dyDescent="0.25">
      <c r="A84714" s="4"/>
    </row>
    <row r="84715" spans="1:1" x14ac:dyDescent="0.25">
      <c r="A84715" s="4"/>
    </row>
    <row r="84716" spans="1:1" x14ac:dyDescent="0.25">
      <c r="A84716" s="4"/>
    </row>
    <row r="84717" spans="1:1" x14ac:dyDescent="0.25">
      <c r="A84717" s="4"/>
    </row>
    <row r="84718" spans="1:1" x14ac:dyDescent="0.25">
      <c r="A84718" s="4"/>
    </row>
    <row r="84719" spans="1:1" x14ac:dyDescent="0.25">
      <c r="A84719" s="4"/>
    </row>
    <row r="84720" spans="1:1" x14ac:dyDescent="0.25">
      <c r="A84720" s="4"/>
    </row>
    <row r="84721" spans="1:1" x14ac:dyDescent="0.25">
      <c r="A84721" s="4"/>
    </row>
    <row r="84722" spans="1:1" x14ac:dyDescent="0.25">
      <c r="A84722" s="4"/>
    </row>
    <row r="84723" spans="1:1" x14ac:dyDescent="0.25">
      <c r="A84723" s="4"/>
    </row>
    <row r="84724" spans="1:1" x14ac:dyDescent="0.25">
      <c r="A84724" s="4"/>
    </row>
    <row r="84725" spans="1:1" x14ac:dyDescent="0.25">
      <c r="A84725" s="4"/>
    </row>
    <row r="84726" spans="1:1" x14ac:dyDescent="0.25">
      <c r="A84726" s="4"/>
    </row>
    <row r="84727" spans="1:1" x14ac:dyDescent="0.25">
      <c r="A84727" s="4"/>
    </row>
    <row r="84728" spans="1:1" x14ac:dyDescent="0.25">
      <c r="A84728" s="4"/>
    </row>
    <row r="84729" spans="1:1" x14ac:dyDescent="0.25">
      <c r="A84729" s="4"/>
    </row>
    <row r="84730" spans="1:1" x14ac:dyDescent="0.25">
      <c r="A84730" s="4"/>
    </row>
    <row r="84731" spans="1:1" x14ac:dyDescent="0.25">
      <c r="A84731" s="4"/>
    </row>
    <row r="84732" spans="1:1" x14ac:dyDescent="0.25">
      <c r="A84732" s="4"/>
    </row>
    <row r="84733" spans="1:1" x14ac:dyDescent="0.25">
      <c r="A84733" s="4"/>
    </row>
    <row r="84734" spans="1:1" x14ac:dyDescent="0.25">
      <c r="A84734" s="4"/>
    </row>
    <row r="84735" spans="1:1" x14ac:dyDescent="0.25">
      <c r="A84735" s="4"/>
    </row>
    <row r="84736" spans="1:1" x14ac:dyDescent="0.25">
      <c r="A84736" s="4"/>
    </row>
    <row r="84737" spans="1:1" x14ac:dyDescent="0.25">
      <c r="A84737" s="4"/>
    </row>
    <row r="84738" spans="1:1" x14ac:dyDescent="0.25">
      <c r="A84738" s="4"/>
    </row>
    <row r="84739" spans="1:1" x14ac:dyDescent="0.25">
      <c r="A84739" s="4"/>
    </row>
    <row r="84740" spans="1:1" x14ac:dyDescent="0.25">
      <c r="A84740" s="4"/>
    </row>
    <row r="84741" spans="1:1" x14ac:dyDescent="0.25">
      <c r="A84741" s="4"/>
    </row>
    <row r="84742" spans="1:1" x14ac:dyDescent="0.25">
      <c r="A84742" s="4"/>
    </row>
    <row r="84743" spans="1:1" x14ac:dyDescent="0.25">
      <c r="A84743" s="4"/>
    </row>
    <row r="84744" spans="1:1" x14ac:dyDescent="0.25">
      <c r="A84744" s="4"/>
    </row>
    <row r="84745" spans="1:1" x14ac:dyDescent="0.25">
      <c r="A84745" s="4"/>
    </row>
    <row r="84746" spans="1:1" x14ac:dyDescent="0.25">
      <c r="A84746" s="4"/>
    </row>
    <row r="84747" spans="1:1" x14ac:dyDescent="0.25">
      <c r="A84747" s="4"/>
    </row>
    <row r="84748" spans="1:1" x14ac:dyDescent="0.25">
      <c r="A84748" s="4"/>
    </row>
    <row r="84749" spans="1:1" x14ac:dyDescent="0.25">
      <c r="A84749" s="4"/>
    </row>
    <row r="84750" spans="1:1" x14ac:dyDescent="0.25">
      <c r="A84750" s="4"/>
    </row>
    <row r="84751" spans="1:1" x14ac:dyDescent="0.25">
      <c r="A84751" s="4"/>
    </row>
    <row r="84752" spans="1:1" x14ac:dyDescent="0.25">
      <c r="A84752" s="4"/>
    </row>
    <row r="84753" spans="1:1" x14ac:dyDescent="0.25">
      <c r="A84753" s="4"/>
    </row>
    <row r="84754" spans="1:1" x14ac:dyDescent="0.25">
      <c r="A84754" s="4"/>
    </row>
    <row r="84755" spans="1:1" x14ac:dyDescent="0.25">
      <c r="A84755" s="4"/>
    </row>
    <row r="84756" spans="1:1" x14ac:dyDescent="0.25">
      <c r="A84756" s="4"/>
    </row>
    <row r="84757" spans="1:1" x14ac:dyDescent="0.25">
      <c r="A84757" s="4"/>
    </row>
    <row r="84758" spans="1:1" x14ac:dyDescent="0.25">
      <c r="A84758" s="4"/>
    </row>
    <row r="84759" spans="1:1" x14ac:dyDescent="0.25">
      <c r="A84759" s="4"/>
    </row>
    <row r="84760" spans="1:1" x14ac:dyDescent="0.25">
      <c r="A84760" s="4"/>
    </row>
    <row r="84761" spans="1:1" x14ac:dyDescent="0.25">
      <c r="A84761" s="4"/>
    </row>
    <row r="84762" spans="1:1" x14ac:dyDescent="0.25">
      <c r="A84762" s="4"/>
    </row>
    <row r="84763" spans="1:1" x14ac:dyDescent="0.25">
      <c r="A84763" s="4"/>
    </row>
    <row r="84764" spans="1:1" x14ac:dyDescent="0.25">
      <c r="A84764" s="4"/>
    </row>
    <row r="84765" spans="1:1" x14ac:dyDescent="0.25">
      <c r="A84765" s="4"/>
    </row>
    <row r="84766" spans="1:1" x14ac:dyDescent="0.25">
      <c r="A84766" s="4"/>
    </row>
    <row r="84767" spans="1:1" x14ac:dyDescent="0.25">
      <c r="A84767" s="4"/>
    </row>
    <row r="84768" spans="1:1" x14ac:dyDescent="0.25">
      <c r="A84768" s="4"/>
    </row>
    <row r="84769" spans="1:1" x14ac:dyDescent="0.25">
      <c r="A84769" s="4"/>
    </row>
    <row r="84770" spans="1:1" x14ac:dyDescent="0.25">
      <c r="A84770" s="4"/>
    </row>
    <row r="84771" spans="1:1" x14ac:dyDescent="0.25">
      <c r="A84771" s="4"/>
    </row>
    <row r="84772" spans="1:1" x14ac:dyDescent="0.25">
      <c r="A84772" s="4"/>
    </row>
    <row r="84773" spans="1:1" x14ac:dyDescent="0.25">
      <c r="A84773" s="4"/>
    </row>
    <row r="84774" spans="1:1" x14ac:dyDescent="0.25">
      <c r="A84774" s="4"/>
    </row>
    <row r="84775" spans="1:1" x14ac:dyDescent="0.25">
      <c r="A84775" s="4"/>
    </row>
    <row r="84776" spans="1:1" x14ac:dyDescent="0.25">
      <c r="A84776" s="4"/>
    </row>
    <row r="84777" spans="1:1" x14ac:dyDescent="0.25">
      <c r="A84777" s="4"/>
    </row>
    <row r="84778" spans="1:1" x14ac:dyDescent="0.25">
      <c r="A84778" s="4"/>
    </row>
    <row r="84779" spans="1:1" x14ac:dyDescent="0.25">
      <c r="A84779" s="4"/>
    </row>
    <row r="84780" spans="1:1" x14ac:dyDescent="0.25">
      <c r="A84780" s="4"/>
    </row>
    <row r="84781" spans="1:1" x14ac:dyDescent="0.25">
      <c r="A84781" s="4"/>
    </row>
    <row r="84782" spans="1:1" x14ac:dyDescent="0.25">
      <c r="A84782" s="4"/>
    </row>
    <row r="84783" spans="1:1" x14ac:dyDescent="0.25">
      <c r="A84783" s="4"/>
    </row>
    <row r="84784" spans="1:1" x14ac:dyDescent="0.25">
      <c r="A84784" s="4"/>
    </row>
    <row r="84785" spans="1:1" x14ac:dyDescent="0.25">
      <c r="A84785" s="4"/>
    </row>
    <row r="84786" spans="1:1" x14ac:dyDescent="0.25">
      <c r="A84786" s="4"/>
    </row>
    <row r="84787" spans="1:1" x14ac:dyDescent="0.25">
      <c r="A84787" s="4"/>
    </row>
    <row r="84788" spans="1:1" x14ac:dyDescent="0.25">
      <c r="A84788" s="4"/>
    </row>
    <row r="84789" spans="1:1" x14ac:dyDescent="0.25">
      <c r="A84789" s="4"/>
    </row>
    <row r="84790" spans="1:1" x14ac:dyDescent="0.25">
      <c r="A84790" s="4"/>
    </row>
    <row r="84791" spans="1:1" x14ac:dyDescent="0.25">
      <c r="A84791" s="4"/>
    </row>
    <row r="84792" spans="1:1" x14ac:dyDescent="0.25">
      <c r="A84792" s="4"/>
    </row>
    <row r="84793" spans="1:1" x14ac:dyDescent="0.25">
      <c r="A84793" s="4"/>
    </row>
    <row r="84794" spans="1:1" x14ac:dyDescent="0.25">
      <c r="A84794" s="4"/>
    </row>
    <row r="84795" spans="1:1" x14ac:dyDescent="0.25">
      <c r="A84795" s="4"/>
    </row>
    <row r="84796" spans="1:1" x14ac:dyDescent="0.25">
      <c r="A84796" s="4"/>
    </row>
    <row r="84797" spans="1:1" x14ac:dyDescent="0.25">
      <c r="A84797" s="4"/>
    </row>
    <row r="84798" spans="1:1" x14ac:dyDescent="0.25">
      <c r="A84798" s="4"/>
    </row>
    <row r="84799" spans="1:1" x14ac:dyDescent="0.25">
      <c r="A84799" s="4"/>
    </row>
    <row r="84800" spans="1:1" x14ac:dyDescent="0.25">
      <c r="A84800" s="4"/>
    </row>
    <row r="84801" spans="1:1" x14ac:dyDescent="0.25">
      <c r="A84801" s="4"/>
    </row>
    <row r="84802" spans="1:1" x14ac:dyDescent="0.25">
      <c r="A84802" s="4"/>
    </row>
    <row r="84803" spans="1:1" x14ac:dyDescent="0.25">
      <c r="A84803" s="4"/>
    </row>
    <row r="84804" spans="1:1" x14ac:dyDescent="0.25">
      <c r="A84804" s="4"/>
    </row>
    <row r="84805" spans="1:1" x14ac:dyDescent="0.25">
      <c r="A84805" s="4"/>
    </row>
    <row r="84806" spans="1:1" x14ac:dyDescent="0.25">
      <c r="A84806" s="4"/>
    </row>
    <row r="84807" spans="1:1" x14ac:dyDescent="0.25">
      <c r="A84807" s="4"/>
    </row>
    <row r="84808" spans="1:1" x14ac:dyDescent="0.25">
      <c r="A84808" s="4"/>
    </row>
    <row r="84809" spans="1:1" x14ac:dyDescent="0.25">
      <c r="A84809" s="4"/>
    </row>
    <row r="84810" spans="1:1" x14ac:dyDescent="0.25">
      <c r="A84810" s="4"/>
    </row>
    <row r="84811" spans="1:1" x14ac:dyDescent="0.25">
      <c r="A84811" s="4"/>
    </row>
    <row r="84812" spans="1:1" x14ac:dyDescent="0.25">
      <c r="A84812" s="4"/>
    </row>
    <row r="84813" spans="1:1" x14ac:dyDescent="0.25">
      <c r="A84813" s="4"/>
    </row>
    <row r="84814" spans="1:1" x14ac:dyDescent="0.25">
      <c r="A84814" s="4"/>
    </row>
    <row r="84815" spans="1:1" x14ac:dyDescent="0.25">
      <c r="A84815" s="4"/>
    </row>
    <row r="84816" spans="1:1" x14ac:dyDescent="0.25">
      <c r="A84816" s="4"/>
    </row>
    <row r="84817" spans="1:1" x14ac:dyDescent="0.25">
      <c r="A84817" s="4"/>
    </row>
    <row r="84818" spans="1:1" x14ac:dyDescent="0.25">
      <c r="A84818" s="4"/>
    </row>
    <row r="84819" spans="1:1" x14ac:dyDescent="0.25">
      <c r="A84819" s="4"/>
    </row>
    <row r="84820" spans="1:1" x14ac:dyDescent="0.25">
      <c r="A84820" s="4"/>
    </row>
    <row r="84821" spans="1:1" x14ac:dyDescent="0.25">
      <c r="A84821" s="4"/>
    </row>
    <row r="84822" spans="1:1" x14ac:dyDescent="0.25">
      <c r="A84822" s="4"/>
    </row>
    <row r="84823" spans="1:1" x14ac:dyDescent="0.25">
      <c r="A84823" s="4"/>
    </row>
    <row r="84824" spans="1:1" x14ac:dyDescent="0.25">
      <c r="A84824" s="4"/>
    </row>
    <row r="84825" spans="1:1" x14ac:dyDescent="0.25">
      <c r="A84825" s="4"/>
    </row>
    <row r="84826" spans="1:1" x14ac:dyDescent="0.25">
      <c r="A84826" s="4"/>
    </row>
    <row r="84827" spans="1:1" x14ac:dyDescent="0.25">
      <c r="A84827" s="4"/>
    </row>
    <row r="84828" spans="1:1" x14ac:dyDescent="0.25">
      <c r="A84828" s="4"/>
    </row>
    <row r="84829" spans="1:1" x14ac:dyDescent="0.25">
      <c r="A84829" s="4"/>
    </row>
    <row r="84830" spans="1:1" x14ac:dyDescent="0.25">
      <c r="A84830" s="4"/>
    </row>
    <row r="84831" spans="1:1" x14ac:dyDescent="0.25">
      <c r="A84831" s="4"/>
    </row>
    <row r="84832" spans="1:1" x14ac:dyDescent="0.25">
      <c r="A84832" s="4"/>
    </row>
    <row r="84833" spans="1:1" x14ac:dyDescent="0.25">
      <c r="A84833" s="4"/>
    </row>
    <row r="84834" spans="1:1" x14ac:dyDescent="0.25">
      <c r="A84834" s="4"/>
    </row>
    <row r="84835" spans="1:1" x14ac:dyDescent="0.25">
      <c r="A84835" s="4"/>
    </row>
    <row r="84836" spans="1:1" x14ac:dyDescent="0.25">
      <c r="A84836" s="4"/>
    </row>
    <row r="84837" spans="1:1" x14ac:dyDescent="0.25">
      <c r="A84837" s="4"/>
    </row>
    <row r="84838" spans="1:1" x14ac:dyDescent="0.25">
      <c r="A84838" s="4"/>
    </row>
    <row r="84839" spans="1:1" x14ac:dyDescent="0.25">
      <c r="A84839" s="4"/>
    </row>
    <row r="84840" spans="1:1" x14ac:dyDescent="0.25">
      <c r="A84840" s="4"/>
    </row>
    <row r="84841" spans="1:1" x14ac:dyDescent="0.25">
      <c r="A84841" s="4"/>
    </row>
    <row r="84842" spans="1:1" x14ac:dyDescent="0.25">
      <c r="A84842" s="4"/>
    </row>
    <row r="84843" spans="1:1" x14ac:dyDescent="0.25">
      <c r="A84843" s="4"/>
    </row>
    <row r="84844" spans="1:1" x14ac:dyDescent="0.25">
      <c r="A84844" s="4"/>
    </row>
    <row r="84845" spans="1:1" x14ac:dyDescent="0.25">
      <c r="A84845" s="4"/>
    </row>
    <row r="84846" spans="1:1" x14ac:dyDescent="0.25">
      <c r="A84846" s="4"/>
    </row>
    <row r="84847" spans="1:1" x14ac:dyDescent="0.25">
      <c r="A84847" s="4"/>
    </row>
    <row r="84848" spans="1:1" x14ac:dyDescent="0.25">
      <c r="A84848" s="4"/>
    </row>
    <row r="84849" spans="1:1" x14ac:dyDescent="0.25">
      <c r="A84849" s="4"/>
    </row>
    <row r="84850" spans="1:1" x14ac:dyDescent="0.25">
      <c r="A84850" s="4"/>
    </row>
    <row r="84851" spans="1:1" x14ac:dyDescent="0.25">
      <c r="A84851" s="4"/>
    </row>
    <row r="84852" spans="1:1" x14ac:dyDescent="0.25">
      <c r="A84852" s="4"/>
    </row>
    <row r="84853" spans="1:1" x14ac:dyDescent="0.25">
      <c r="A84853" s="4"/>
    </row>
    <row r="84854" spans="1:1" x14ac:dyDescent="0.25">
      <c r="A84854" s="4"/>
    </row>
    <row r="84855" spans="1:1" x14ac:dyDescent="0.25">
      <c r="A84855" s="4"/>
    </row>
    <row r="84856" spans="1:1" x14ac:dyDescent="0.25">
      <c r="A84856" s="4"/>
    </row>
    <row r="84857" spans="1:1" x14ac:dyDescent="0.25">
      <c r="A84857" s="4"/>
    </row>
    <row r="84858" spans="1:1" x14ac:dyDescent="0.25">
      <c r="A84858" s="4"/>
    </row>
    <row r="84859" spans="1:1" x14ac:dyDescent="0.25">
      <c r="A84859" s="4"/>
    </row>
    <row r="84860" spans="1:1" x14ac:dyDescent="0.25">
      <c r="A84860" s="4"/>
    </row>
    <row r="84861" spans="1:1" x14ac:dyDescent="0.25">
      <c r="A84861" s="4"/>
    </row>
    <row r="84862" spans="1:1" x14ac:dyDescent="0.25">
      <c r="A84862" s="4"/>
    </row>
    <row r="84863" spans="1:1" x14ac:dyDescent="0.25">
      <c r="A84863" s="4"/>
    </row>
    <row r="84864" spans="1:1" x14ac:dyDescent="0.25">
      <c r="A84864" s="4"/>
    </row>
    <row r="84865" spans="1:1" x14ac:dyDescent="0.25">
      <c r="A84865" s="4"/>
    </row>
    <row r="84866" spans="1:1" x14ac:dyDescent="0.25">
      <c r="A84866" s="4"/>
    </row>
    <row r="84867" spans="1:1" x14ac:dyDescent="0.25">
      <c r="A84867" s="4"/>
    </row>
    <row r="84868" spans="1:1" x14ac:dyDescent="0.25">
      <c r="A84868" s="4"/>
    </row>
    <row r="84869" spans="1:1" x14ac:dyDescent="0.25">
      <c r="A84869" s="4"/>
    </row>
    <row r="84870" spans="1:1" x14ac:dyDescent="0.25">
      <c r="A84870" s="4"/>
    </row>
    <row r="84871" spans="1:1" x14ac:dyDescent="0.25">
      <c r="A84871" s="4"/>
    </row>
    <row r="84872" spans="1:1" x14ac:dyDescent="0.25">
      <c r="A84872" s="4"/>
    </row>
    <row r="84873" spans="1:1" x14ac:dyDescent="0.25">
      <c r="A84873" s="4"/>
    </row>
    <row r="84874" spans="1:1" x14ac:dyDescent="0.25">
      <c r="A84874" s="4"/>
    </row>
    <row r="84875" spans="1:1" x14ac:dyDescent="0.25">
      <c r="A84875" s="4"/>
    </row>
    <row r="84876" spans="1:1" x14ac:dyDescent="0.25">
      <c r="A84876" s="4"/>
    </row>
    <row r="84877" spans="1:1" x14ac:dyDescent="0.25">
      <c r="A84877" s="4"/>
    </row>
    <row r="84878" spans="1:1" x14ac:dyDescent="0.25">
      <c r="A84878" s="4"/>
    </row>
    <row r="84879" spans="1:1" x14ac:dyDescent="0.25">
      <c r="A84879" s="4"/>
    </row>
    <row r="84880" spans="1:1" x14ac:dyDescent="0.25">
      <c r="A84880" s="4"/>
    </row>
    <row r="84881" spans="1:1" x14ac:dyDescent="0.25">
      <c r="A84881" s="4"/>
    </row>
    <row r="84882" spans="1:1" x14ac:dyDescent="0.25">
      <c r="A84882" s="4"/>
    </row>
    <row r="84883" spans="1:1" x14ac:dyDescent="0.25">
      <c r="A84883" s="4"/>
    </row>
    <row r="84884" spans="1:1" x14ac:dyDescent="0.25">
      <c r="A84884" s="4"/>
    </row>
    <row r="84885" spans="1:1" x14ac:dyDescent="0.25">
      <c r="A84885" s="4"/>
    </row>
    <row r="84886" spans="1:1" x14ac:dyDescent="0.25">
      <c r="A84886" s="4"/>
    </row>
    <row r="84887" spans="1:1" x14ac:dyDescent="0.25">
      <c r="A84887" s="4"/>
    </row>
    <row r="84888" spans="1:1" x14ac:dyDescent="0.25">
      <c r="A84888" s="4"/>
    </row>
    <row r="84889" spans="1:1" x14ac:dyDescent="0.25">
      <c r="A84889" s="4"/>
    </row>
    <row r="84890" spans="1:1" x14ac:dyDescent="0.25">
      <c r="A84890" s="4"/>
    </row>
    <row r="84891" spans="1:1" x14ac:dyDescent="0.25">
      <c r="A84891" s="4"/>
    </row>
    <row r="84892" spans="1:1" x14ac:dyDescent="0.25">
      <c r="A84892" s="4"/>
    </row>
    <row r="84893" spans="1:1" x14ac:dyDescent="0.25">
      <c r="A84893" s="4"/>
    </row>
    <row r="84894" spans="1:1" x14ac:dyDescent="0.25">
      <c r="A84894" s="4"/>
    </row>
    <row r="84895" spans="1:1" x14ac:dyDescent="0.25">
      <c r="A84895" s="4"/>
    </row>
    <row r="84896" spans="1:1" x14ac:dyDescent="0.25">
      <c r="A84896" s="4"/>
    </row>
    <row r="84897" spans="1:1" x14ac:dyDescent="0.25">
      <c r="A84897" s="4"/>
    </row>
    <row r="84898" spans="1:1" x14ac:dyDescent="0.25">
      <c r="A84898" s="4"/>
    </row>
    <row r="84899" spans="1:1" x14ac:dyDescent="0.25">
      <c r="A84899" s="4"/>
    </row>
    <row r="84900" spans="1:1" x14ac:dyDescent="0.25">
      <c r="A84900" s="4"/>
    </row>
    <row r="84901" spans="1:1" x14ac:dyDescent="0.25">
      <c r="A84901" s="4"/>
    </row>
    <row r="84902" spans="1:1" x14ac:dyDescent="0.25">
      <c r="A84902" s="4"/>
    </row>
    <row r="84903" spans="1:1" x14ac:dyDescent="0.25">
      <c r="A84903" s="4"/>
    </row>
    <row r="84904" spans="1:1" x14ac:dyDescent="0.25">
      <c r="A84904" s="4"/>
    </row>
    <row r="84905" spans="1:1" x14ac:dyDescent="0.25">
      <c r="A84905" s="4"/>
    </row>
    <row r="84906" spans="1:1" x14ac:dyDescent="0.25">
      <c r="A84906" s="4"/>
    </row>
    <row r="84907" spans="1:1" x14ac:dyDescent="0.25">
      <c r="A84907" s="4"/>
    </row>
    <row r="84908" spans="1:1" x14ac:dyDescent="0.25">
      <c r="A84908" s="4"/>
    </row>
    <row r="84909" spans="1:1" x14ac:dyDescent="0.25">
      <c r="A84909" s="4"/>
    </row>
    <row r="84910" spans="1:1" x14ac:dyDescent="0.25">
      <c r="A84910" s="4"/>
    </row>
    <row r="84911" spans="1:1" x14ac:dyDescent="0.25">
      <c r="A84911" s="4"/>
    </row>
    <row r="84912" spans="1:1" x14ac:dyDescent="0.25">
      <c r="A84912" s="4"/>
    </row>
    <row r="84913" spans="1:1" x14ac:dyDescent="0.25">
      <c r="A84913" s="4"/>
    </row>
    <row r="84914" spans="1:1" x14ac:dyDescent="0.25">
      <c r="A84914" s="4"/>
    </row>
    <row r="84915" spans="1:1" x14ac:dyDescent="0.25">
      <c r="A84915" s="4"/>
    </row>
    <row r="84916" spans="1:1" x14ac:dyDescent="0.25">
      <c r="A84916" s="4"/>
    </row>
    <row r="84917" spans="1:1" x14ac:dyDescent="0.25">
      <c r="A84917" s="4"/>
    </row>
    <row r="84918" spans="1:1" x14ac:dyDescent="0.25">
      <c r="A84918" s="4"/>
    </row>
    <row r="84919" spans="1:1" x14ac:dyDescent="0.25">
      <c r="A84919" s="4"/>
    </row>
    <row r="84920" spans="1:1" x14ac:dyDescent="0.25">
      <c r="A84920" s="4"/>
    </row>
    <row r="84921" spans="1:1" x14ac:dyDescent="0.25">
      <c r="A84921" s="4"/>
    </row>
    <row r="84922" spans="1:1" x14ac:dyDescent="0.25">
      <c r="A84922" s="4"/>
    </row>
    <row r="84923" spans="1:1" x14ac:dyDescent="0.25">
      <c r="A84923" s="4"/>
    </row>
    <row r="84924" spans="1:1" x14ac:dyDescent="0.25">
      <c r="A84924" s="4"/>
    </row>
    <row r="84925" spans="1:1" x14ac:dyDescent="0.25">
      <c r="A84925" s="4"/>
    </row>
    <row r="84926" spans="1:1" x14ac:dyDescent="0.25">
      <c r="A84926" s="4"/>
    </row>
    <row r="84927" spans="1:1" x14ac:dyDescent="0.25">
      <c r="A84927" s="4"/>
    </row>
    <row r="84928" spans="1:1" x14ac:dyDescent="0.25">
      <c r="A84928" s="4"/>
    </row>
    <row r="84929" spans="1:1" x14ac:dyDescent="0.25">
      <c r="A84929" s="4"/>
    </row>
    <row r="84930" spans="1:1" x14ac:dyDescent="0.25">
      <c r="A84930" s="4"/>
    </row>
    <row r="84931" spans="1:1" x14ac:dyDescent="0.25">
      <c r="A84931" s="4"/>
    </row>
    <row r="84932" spans="1:1" x14ac:dyDescent="0.25">
      <c r="A84932" s="4"/>
    </row>
    <row r="84933" spans="1:1" x14ac:dyDescent="0.25">
      <c r="A84933" s="4"/>
    </row>
    <row r="84934" spans="1:1" x14ac:dyDescent="0.25">
      <c r="A84934" s="4"/>
    </row>
    <row r="84935" spans="1:1" x14ac:dyDescent="0.25">
      <c r="A84935" s="4"/>
    </row>
    <row r="84936" spans="1:1" x14ac:dyDescent="0.25">
      <c r="A84936" s="4"/>
    </row>
    <row r="84937" spans="1:1" x14ac:dyDescent="0.25">
      <c r="A84937" s="4"/>
    </row>
    <row r="84938" spans="1:1" x14ac:dyDescent="0.25">
      <c r="A84938" s="4"/>
    </row>
    <row r="84939" spans="1:1" x14ac:dyDescent="0.25">
      <c r="A84939" s="4"/>
    </row>
    <row r="84940" spans="1:1" x14ac:dyDescent="0.25">
      <c r="A84940" s="4"/>
    </row>
    <row r="84941" spans="1:1" x14ac:dyDescent="0.25">
      <c r="A84941" s="4"/>
    </row>
    <row r="84942" spans="1:1" x14ac:dyDescent="0.25">
      <c r="A84942" s="4"/>
    </row>
    <row r="84943" spans="1:1" x14ac:dyDescent="0.25">
      <c r="A84943" s="4"/>
    </row>
    <row r="84944" spans="1:1" x14ac:dyDescent="0.25">
      <c r="A84944" s="4"/>
    </row>
    <row r="84945" spans="1:1" x14ac:dyDescent="0.25">
      <c r="A84945" s="4"/>
    </row>
    <row r="84946" spans="1:1" x14ac:dyDescent="0.25">
      <c r="A84946" s="4"/>
    </row>
    <row r="84947" spans="1:1" x14ac:dyDescent="0.25">
      <c r="A84947" s="4"/>
    </row>
    <row r="84948" spans="1:1" x14ac:dyDescent="0.25">
      <c r="A84948" s="4"/>
    </row>
    <row r="84949" spans="1:1" x14ac:dyDescent="0.25">
      <c r="A84949" s="4"/>
    </row>
    <row r="84950" spans="1:1" x14ac:dyDescent="0.25">
      <c r="A84950" s="4"/>
    </row>
    <row r="84951" spans="1:1" x14ac:dyDescent="0.25">
      <c r="A84951" s="4"/>
    </row>
    <row r="84952" spans="1:1" x14ac:dyDescent="0.25">
      <c r="A84952" s="4"/>
    </row>
    <row r="84953" spans="1:1" x14ac:dyDescent="0.25">
      <c r="A84953" s="4"/>
    </row>
    <row r="84954" spans="1:1" x14ac:dyDescent="0.25">
      <c r="A84954" s="4"/>
    </row>
    <row r="84955" spans="1:1" x14ac:dyDescent="0.25">
      <c r="A84955" s="4"/>
    </row>
    <row r="84956" spans="1:1" x14ac:dyDescent="0.25">
      <c r="A84956" s="4"/>
    </row>
    <row r="84957" spans="1:1" x14ac:dyDescent="0.25">
      <c r="A84957" s="4"/>
    </row>
    <row r="84958" spans="1:1" x14ac:dyDescent="0.25">
      <c r="A84958" s="4"/>
    </row>
    <row r="84959" spans="1:1" x14ac:dyDescent="0.25">
      <c r="A84959" s="4"/>
    </row>
    <row r="84960" spans="1:1" x14ac:dyDescent="0.25">
      <c r="A84960" s="4"/>
    </row>
    <row r="84961" spans="1:1" x14ac:dyDescent="0.25">
      <c r="A84961" s="4"/>
    </row>
    <row r="84962" spans="1:1" x14ac:dyDescent="0.25">
      <c r="A84962" s="4"/>
    </row>
    <row r="84963" spans="1:1" x14ac:dyDescent="0.25">
      <c r="A84963" s="4"/>
    </row>
    <row r="84964" spans="1:1" x14ac:dyDescent="0.25">
      <c r="A84964" s="4"/>
    </row>
    <row r="84965" spans="1:1" x14ac:dyDescent="0.25">
      <c r="A84965" s="4"/>
    </row>
    <row r="84966" spans="1:1" x14ac:dyDescent="0.25">
      <c r="A84966" s="4"/>
    </row>
    <row r="84967" spans="1:1" x14ac:dyDescent="0.25">
      <c r="A84967" s="4"/>
    </row>
    <row r="84968" spans="1:1" x14ac:dyDescent="0.25">
      <c r="A84968" s="4"/>
    </row>
    <row r="84969" spans="1:1" x14ac:dyDescent="0.25">
      <c r="A84969" s="4"/>
    </row>
    <row r="84970" spans="1:1" x14ac:dyDescent="0.25">
      <c r="A84970" s="4"/>
    </row>
    <row r="84971" spans="1:1" x14ac:dyDescent="0.25">
      <c r="A84971" s="4"/>
    </row>
    <row r="84972" spans="1:1" x14ac:dyDescent="0.25">
      <c r="A84972" s="4"/>
    </row>
    <row r="84973" spans="1:1" x14ac:dyDescent="0.25">
      <c r="A84973" s="4"/>
    </row>
    <row r="84974" spans="1:1" x14ac:dyDescent="0.25">
      <c r="A84974" s="4"/>
    </row>
    <row r="84975" spans="1:1" x14ac:dyDescent="0.25">
      <c r="A84975" s="4"/>
    </row>
    <row r="84976" spans="1:1" x14ac:dyDescent="0.25">
      <c r="A84976" s="4"/>
    </row>
    <row r="84977" spans="1:1" x14ac:dyDescent="0.25">
      <c r="A84977" s="4"/>
    </row>
    <row r="84978" spans="1:1" x14ac:dyDescent="0.25">
      <c r="A84978" s="4"/>
    </row>
    <row r="84979" spans="1:1" x14ac:dyDescent="0.25">
      <c r="A84979" s="4"/>
    </row>
    <row r="84980" spans="1:1" x14ac:dyDescent="0.25">
      <c r="A84980" s="4"/>
    </row>
    <row r="84981" spans="1:1" x14ac:dyDescent="0.25">
      <c r="A84981" s="4"/>
    </row>
    <row r="84982" spans="1:1" x14ac:dyDescent="0.25">
      <c r="A84982" s="4"/>
    </row>
    <row r="84983" spans="1:1" x14ac:dyDescent="0.25">
      <c r="A84983" s="4"/>
    </row>
    <row r="84984" spans="1:1" x14ac:dyDescent="0.25">
      <c r="A84984" s="4"/>
    </row>
    <row r="84985" spans="1:1" x14ac:dyDescent="0.25">
      <c r="A84985" s="4"/>
    </row>
    <row r="84986" spans="1:1" x14ac:dyDescent="0.25">
      <c r="A84986" s="4"/>
    </row>
    <row r="84987" spans="1:1" x14ac:dyDescent="0.25">
      <c r="A84987" s="4"/>
    </row>
    <row r="84988" spans="1:1" x14ac:dyDescent="0.25">
      <c r="A84988" s="4"/>
    </row>
    <row r="84989" spans="1:1" x14ac:dyDescent="0.25">
      <c r="A84989" s="4"/>
    </row>
    <row r="84990" spans="1:1" x14ac:dyDescent="0.25">
      <c r="A84990" s="4"/>
    </row>
    <row r="84991" spans="1:1" x14ac:dyDescent="0.25">
      <c r="A84991" s="4"/>
    </row>
    <row r="84992" spans="1:1" x14ac:dyDescent="0.25">
      <c r="A84992" s="4"/>
    </row>
    <row r="84993" spans="1:1" x14ac:dyDescent="0.25">
      <c r="A84993" s="4"/>
    </row>
    <row r="84994" spans="1:1" x14ac:dyDescent="0.25">
      <c r="A84994" s="4"/>
    </row>
    <row r="84995" spans="1:1" x14ac:dyDescent="0.25">
      <c r="A84995" s="4"/>
    </row>
    <row r="84996" spans="1:1" x14ac:dyDescent="0.25">
      <c r="A84996" s="4"/>
    </row>
    <row r="84997" spans="1:1" x14ac:dyDescent="0.25">
      <c r="A84997" s="4"/>
    </row>
    <row r="84998" spans="1:1" x14ac:dyDescent="0.25">
      <c r="A84998" s="4"/>
    </row>
    <row r="84999" spans="1:1" x14ac:dyDescent="0.25">
      <c r="A84999" s="4"/>
    </row>
    <row r="85000" spans="1:1" x14ac:dyDescent="0.25">
      <c r="A85000" s="4"/>
    </row>
    <row r="85001" spans="1:1" x14ac:dyDescent="0.25">
      <c r="A85001" s="4"/>
    </row>
    <row r="85002" spans="1:1" x14ac:dyDescent="0.25">
      <c r="A85002" s="4"/>
    </row>
    <row r="85003" spans="1:1" x14ac:dyDescent="0.25">
      <c r="A85003" s="4"/>
    </row>
    <row r="85004" spans="1:1" x14ac:dyDescent="0.25">
      <c r="A85004" s="4"/>
    </row>
    <row r="85005" spans="1:1" x14ac:dyDescent="0.25">
      <c r="A85005" s="4"/>
    </row>
    <row r="85006" spans="1:1" x14ac:dyDescent="0.25">
      <c r="A85006" s="4"/>
    </row>
    <row r="85007" spans="1:1" x14ac:dyDescent="0.25">
      <c r="A85007" s="4"/>
    </row>
    <row r="85008" spans="1:1" x14ac:dyDescent="0.25">
      <c r="A85008" s="4"/>
    </row>
    <row r="85009" spans="1:1" x14ac:dyDescent="0.25">
      <c r="A85009" s="4"/>
    </row>
    <row r="85010" spans="1:1" x14ac:dyDescent="0.25">
      <c r="A85010" s="4"/>
    </row>
    <row r="85011" spans="1:1" x14ac:dyDescent="0.25">
      <c r="A85011" s="4"/>
    </row>
    <row r="85012" spans="1:1" x14ac:dyDescent="0.25">
      <c r="A85012" s="4"/>
    </row>
    <row r="85013" spans="1:1" x14ac:dyDescent="0.25">
      <c r="A85013" s="4"/>
    </row>
    <row r="85014" spans="1:1" x14ac:dyDescent="0.25">
      <c r="A85014" s="4"/>
    </row>
    <row r="85015" spans="1:1" x14ac:dyDescent="0.25">
      <c r="A85015" s="4"/>
    </row>
    <row r="85016" spans="1:1" x14ac:dyDescent="0.25">
      <c r="A85016" s="4"/>
    </row>
    <row r="85017" spans="1:1" x14ac:dyDescent="0.25">
      <c r="A85017" s="4"/>
    </row>
    <row r="85018" spans="1:1" x14ac:dyDescent="0.25">
      <c r="A85018" s="4"/>
    </row>
    <row r="85019" spans="1:1" x14ac:dyDescent="0.25">
      <c r="A85019" s="4"/>
    </row>
    <row r="85020" spans="1:1" x14ac:dyDescent="0.25">
      <c r="A85020" s="4"/>
    </row>
    <row r="85021" spans="1:1" x14ac:dyDescent="0.25">
      <c r="A85021" s="4"/>
    </row>
    <row r="85022" spans="1:1" x14ac:dyDescent="0.25">
      <c r="A85022" s="4"/>
    </row>
    <row r="85023" spans="1:1" x14ac:dyDescent="0.25">
      <c r="A85023" s="4"/>
    </row>
    <row r="85024" spans="1:1" x14ac:dyDescent="0.25">
      <c r="A85024" s="4"/>
    </row>
    <row r="85025" spans="1:1" x14ac:dyDescent="0.25">
      <c r="A85025" s="4"/>
    </row>
    <row r="85026" spans="1:1" x14ac:dyDescent="0.25">
      <c r="A85026" s="4"/>
    </row>
    <row r="85027" spans="1:1" x14ac:dyDescent="0.25">
      <c r="A85027" s="4"/>
    </row>
    <row r="85028" spans="1:1" x14ac:dyDescent="0.25">
      <c r="A85028" s="4"/>
    </row>
    <row r="85029" spans="1:1" x14ac:dyDescent="0.25">
      <c r="A85029" s="4"/>
    </row>
    <row r="85030" spans="1:1" x14ac:dyDescent="0.25">
      <c r="A85030" s="4"/>
    </row>
    <row r="85031" spans="1:1" x14ac:dyDescent="0.25">
      <c r="A85031" s="4"/>
    </row>
    <row r="85032" spans="1:1" x14ac:dyDescent="0.25">
      <c r="A85032" s="4"/>
    </row>
    <row r="85033" spans="1:1" x14ac:dyDescent="0.25">
      <c r="A85033" s="4"/>
    </row>
    <row r="85034" spans="1:1" x14ac:dyDescent="0.25">
      <c r="A85034" s="4"/>
    </row>
    <row r="85035" spans="1:1" x14ac:dyDescent="0.25">
      <c r="A85035" s="4"/>
    </row>
    <row r="85036" spans="1:1" x14ac:dyDescent="0.25">
      <c r="A85036" s="4"/>
    </row>
    <row r="85037" spans="1:1" x14ac:dyDescent="0.25">
      <c r="A85037" s="4"/>
    </row>
    <row r="85038" spans="1:1" x14ac:dyDescent="0.25">
      <c r="A85038" s="4"/>
    </row>
    <row r="85039" spans="1:1" x14ac:dyDescent="0.25">
      <c r="A85039" s="4"/>
    </row>
    <row r="85040" spans="1:1" x14ac:dyDescent="0.25">
      <c r="A85040" s="4"/>
    </row>
    <row r="85041" spans="1:1" x14ac:dyDescent="0.25">
      <c r="A85041" s="4"/>
    </row>
    <row r="85042" spans="1:1" x14ac:dyDescent="0.25">
      <c r="A85042" s="4"/>
    </row>
    <row r="85043" spans="1:1" x14ac:dyDescent="0.25">
      <c r="A85043" s="4"/>
    </row>
    <row r="85044" spans="1:1" x14ac:dyDescent="0.25">
      <c r="A85044" s="4"/>
    </row>
    <row r="85045" spans="1:1" x14ac:dyDescent="0.25">
      <c r="A85045" s="4"/>
    </row>
    <row r="85046" spans="1:1" x14ac:dyDescent="0.25">
      <c r="A85046" s="4"/>
    </row>
    <row r="85047" spans="1:1" x14ac:dyDescent="0.25">
      <c r="A85047" s="4"/>
    </row>
    <row r="85048" spans="1:1" x14ac:dyDescent="0.25">
      <c r="A85048" s="4"/>
    </row>
    <row r="85049" spans="1:1" x14ac:dyDescent="0.25">
      <c r="A85049" s="4"/>
    </row>
    <row r="85050" spans="1:1" x14ac:dyDescent="0.25">
      <c r="A85050" s="4"/>
    </row>
    <row r="85051" spans="1:1" x14ac:dyDescent="0.25">
      <c r="A85051" s="4"/>
    </row>
    <row r="85052" spans="1:1" x14ac:dyDescent="0.25">
      <c r="A85052" s="4"/>
    </row>
    <row r="85053" spans="1:1" x14ac:dyDescent="0.25">
      <c r="A85053" s="4"/>
    </row>
    <row r="85054" spans="1:1" x14ac:dyDescent="0.25">
      <c r="A85054" s="4"/>
    </row>
    <row r="85055" spans="1:1" x14ac:dyDescent="0.25">
      <c r="A85055" s="4"/>
    </row>
    <row r="85056" spans="1:1" x14ac:dyDescent="0.25">
      <c r="A85056" s="4"/>
    </row>
    <row r="85057" spans="1:1" x14ac:dyDescent="0.25">
      <c r="A85057" s="4"/>
    </row>
    <row r="85058" spans="1:1" x14ac:dyDescent="0.25">
      <c r="A85058" s="4"/>
    </row>
    <row r="85059" spans="1:1" x14ac:dyDescent="0.25">
      <c r="A85059" s="4"/>
    </row>
    <row r="85060" spans="1:1" x14ac:dyDescent="0.25">
      <c r="A85060" s="4"/>
    </row>
    <row r="85061" spans="1:1" x14ac:dyDescent="0.25">
      <c r="A85061" s="4"/>
    </row>
    <row r="85062" spans="1:1" x14ac:dyDescent="0.25">
      <c r="A85062" s="4"/>
    </row>
    <row r="85063" spans="1:1" x14ac:dyDescent="0.25">
      <c r="A85063" s="4"/>
    </row>
    <row r="85064" spans="1:1" x14ac:dyDescent="0.25">
      <c r="A85064" s="4"/>
    </row>
    <row r="85065" spans="1:1" x14ac:dyDescent="0.25">
      <c r="A85065" s="4"/>
    </row>
    <row r="85066" spans="1:1" x14ac:dyDescent="0.25">
      <c r="A85066" s="4"/>
    </row>
    <row r="85067" spans="1:1" x14ac:dyDescent="0.25">
      <c r="A85067" s="4"/>
    </row>
    <row r="85068" spans="1:1" x14ac:dyDescent="0.25">
      <c r="A85068" s="4"/>
    </row>
    <row r="85069" spans="1:1" x14ac:dyDescent="0.25">
      <c r="A85069" s="4"/>
    </row>
    <row r="85070" spans="1:1" x14ac:dyDescent="0.25">
      <c r="A85070" s="4"/>
    </row>
    <row r="85071" spans="1:1" x14ac:dyDescent="0.25">
      <c r="A85071" s="4"/>
    </row>
    <row r="85072" spans="1:1" x14ac:dyDescent="0.25">
      <c r="A85072" s="4"/>
    </row>
    <row r="85073" spans="1:1" x14ac:dyDescent="0.25">
      <c r="A85073" s="4"/>
    </row>
    <row r="85074" spans="1:1" x14ac:dyDescent="0.25">
      <c r="A85074" s="4"/>
    </row>
    <row r="85075" spans="1:1" x14ac:dyDescent="0.25">
      <c r="A85075" s="4"/>
    </row>
    <row r="85076" spans="1:1" x14ac:dyDescent="0.25">
      <c r="A85076" s="4"/>
    </row>
    <row r="85077" spans="1:1" x14ac:dyDescent="0.25">
      <c r="A85077" s="4"/>
    </row>
    <row r="85078" spans="1:1" x14ac:dyDescent="0.25">
      <c r="A85078" s="4"/>
    </row>
    <row r="85079" spans="1:1" x14ac:dyDescent="0.25">
      <c r="A85079" s="4"/>
    </row>
    <row r="85080" spans="1:1" x14ac:dyDescent="0.25">
      <c r="A85080" s="4"/>
    </row>
    <row r="85081" spans="1:1" x14ac:dyDescent="0.25">
      <c r="A85081" s="4"/>
    </row>
    <row r="85082" spans="1:1" x14ac:dyDescent="0.25">
      <c r="A85082" s="4"/>
    </row>
    <row r="85083" spans="1:1" x14ac:dyDescent="0.25">
      <c r="A85083" s="4"/>
    </row>
    <row r="85084" spans="1:1" x14ac:dyDescent="0.25">
      <c r="A85084" s="4"/>
    </row>
    <row r="85085" spans="1:1" x14ac:dyDescent="0.25">
      <c r="A85085" s="4"/>
    </row>
    <row r="85086" spans="1:1" x14ac:dyDescent="0.25">
      <c r="A85086" s="4"/>
    </row>
    <row r="85087" spans="1:1" x14ac:dyDescent="0.25">
      <c r="A85087" s="4"/>
    </row>
    <row r="85088" spans="1:1" x14ac:dyDescent="0.25">
      <c r="A85088" s="4"/>
    </row>
    <row r="85089" spans="1:1" x14ac:dyDescent="0.25">
      <c r="A85089" s="4"/>
    </row>
    <row r="85090" spans="1:1" x14ac:dyDescent="0.25">
      <c r="A85090" s="4"/>
    </row>
    <row r="85091" spans="1:1" x14ac:dyDescent="0.25">
      <c r="A85091" s="4"/>
    </row>
    <row r="85092" spans="1:1" x14ac:dyDescent="0.25">
      <c r="A85092" s="4"/>
    </row>
    <row r="85093" spans="1:1" x14ac:dyDescent="0.25">
      <c r="A85093" s="4"/>
    </row>
    <row r="85094" spans="1:1" x14ac:dyDescent="0.25">
      <c r="A85094" s="4"/>
    </row>
    <row r="85095" spans="1:1" x14ac:dyDescent="0.25">
      <c r="A85095" s="4"/>
    </row>
    <row r="85096" spans="1:1" x14ac:dyDescent="0.25">
      <c r="A85096" s="4"/>
    </row>
    <row r="85097" spans="1:1" x14ac:dyDescent="0.25">
      <c r="A85097" s="4"/>
    </row>
    <row r="85098" spans="1:1" x14ac:dyDescent="0.25">
      <c r="A85098" s="4"/>
    </row>
    <row r="85099" spans="1:1" x14ac:dyDescent="0.25">
      <c r="A85099" s="4"/>
    </row>
    <row r="85100" spans="1:1" x14ac:dyDescent="0.25">
      <c r="A85100" s="4"/>
    </row>
    <row r="85101" spans="1:1" x14ac:dyDescent="0.25">
      <c r="A85101" s="4"/>
    </row>
    <row r="85102" spans="1:1" x14ac:dyDescent="0.25">
      <c r="A85102" s="4"/>
    </row>
    <row r="85103" spans="1:1" x14ac:dyDescent="0.25">
      <c r="A85103" s="4"/>
    </row>
    <row r="85104" spans="1:1" x14ac:dyDescent="0.25">
      <c r="A85104" s="4"/>
    </row>
    <row r="85105" spans="1:1" x14ac:dyDescent="0.25">
      <c r="A85105" s="4"/>
    </row>
    <row r="85106" spans="1:1" x14ac:dyDescent="0.25">
      <c r="A85106" s="4"/>
    </row>
    <row r="85107" spans="1:1" x14ac:dyDescent="0.25">
      <c r="A85107" s="4"/>
    </row>
    <row r="85108" spans="1:1" x14ac:dyDescent="0.25">
      <c r="A85108" s="4"/>
    </row>
    <row r="85109" spans="1:1" x14ac:dyDescent="0.25">
      <c r="A85109" s="4"/>
    </row>
    <row r="85110" spans="1:1" x14ac:dyDescent="0.25">
      <c r="A85110" s="4"/>
    </row>
    <row r="85111" spans="1:1" x14ac:dyDescent="0.25">
      <c r="A85111" s="4"/>
    </row>
    <row r="85112" spans="1:1" x14ac:dyDescent="0.25">
      <c r="A85112" s="4"/>
    </row>
    <row r="85113" spans="1:1" x14ac:dyDescent="0.25">
      <c r="A85113" s="4"/>
    </row>
    <row r="85114" spans="1:1" x14ac:dyDescent="0.25">
      <c r="A85114" s="4"/>
    </row>
    <row r="85115" spans="1:1" x14ac:dyDescent="0.25">
      <c r="A85115" s="4"/>
    </row>
    <row r="85116" spans="1:1" x14ac:dyDescent="0.25">
      <c r="A85116" s="4"/>
    </row>
    <row r="85117" spans="1:1" x14ac:dyDescent="0.25">
      <c r="A85117" s="4"/>
    </row>
    <row r="85118" spans="1:1" x14ac:dyDescent="0.25">
      <c r="A85118" s="4"/>
    </row>
    <row r="85119" spans="1:1" x14ac:dyDescent="0.25">
      <c r="A85119" s="4"/>
    </row>
    <row r="85120" spans="1:1" x14ac:dyDescent="0.25">
      <c r="A85120" s="4"/>
    </row>
    <row r="85121" spans="1:1" x14ac:dyDescent="0.25">
      <c r="A85121" s="4"/>
    </row>
    <row r="85122" spans="1:1" x14ac:dyDescent="0.25">
      <c r="A85122" s="4"/>
    </row>
    <row r="85123" spans="1:1" x14ac:dyDescent="0.25">
      <c r="A85123" s="4"/>
    </row>
    <row r="85124" spans="1:1" x14ac:dyDescent="0.25">
      <c r="A85124" s="4"/>
    </row>
    <row r="85125" spans="1:1" x14ac:dyDescent="0.25">
      <c r="A85125" s="4"/>
    </row>
    <row r="85126" spans="1:1" x14ac:dyDescent="0.25">
      <c r="A85126" s="4"/>
    </row>
    <row r="85127" spans="1:1" x14ac:dyDescent="0.25">
      <c r="A85127" s="4"/>
    </row>
    <row r="85128" spans="1:1" x14ac:dyDescent="0.25">
      <c r="A85128" s="4"/>
    </row>
    <row r="85129" spans="1:1" x14ac:dyDescent="0.25">
      <c r="A85129" s="4"/>
    </row>
    <row r="85130" spans="1:1" x14ac:dyDescent="0.25">
      <c r="A85130" s="4"/>
    </row>
    <row r="85131" spans="1:1" x14ac:dyDescent="0.25">
      <c r="A85131" s="4"/>
    </row>
    <row r="85132" spans="1:1" x14ac:dyDescent="0.25">
      <c r="A85132" s="4"/>
    </row>
    <row r="85133" spans="1:1" x14ac:dyDescent="0.25">
      <c r="A85133" s="4"/>
    </row>
    <row r="85134" spans="1:1" x14ac:dyDescent="0.25">
      <c r="A85134" s="4"/>
    </row>
    <row r="85135" spans="1:1" x14ac:dyDescent="0.25">
      <c r="A85135" s="4"/>
    </row>
    <row r="85136" spans="1:1" x14ac:dyDescent="0.25">
      <c r="A85136" s="4"/>
    </row>
    <row r="85137" spans="1:1" x14ac:dyDescent="0.25">
      <c r="A85137" s="4"/>
    </row>
    <row r="85138" spans="1:1" x14ac:dyDescent="0.25">
      <c r="A85138" s="4"/>
    </row>
    <row r="85139" spans="1:1" x14ac:dyDescent="0.25">
      <c r="A85139" s="4"/>
    </row>
    <row r="85140" spans="1:1" x14ac:dyDescent="0.25">
      <c r="A85140" s="4"/>
    </row>
    <row r="85141" spans="1:1" x14ac:dyDescent="0.25">
      <c r="A85141" s="4"/>
    </row>
    <row r="85142" spans="1:1" x14ac:dyDescent="0.25">
      <c r="A85142" s="4"/>
    </row>
    <row r="85143" spans="1:1" x14ac:dyDescent="0.25">
      <c r="A85143" s="4"/>
    </row>
    <row r="85144" spans="1:1" x14ac:dyDescent="0.25">
      <c r="A85144" s="4"/>
    </row>
    <row r="85145" spans="1:1" x14ac:dyDescent="0.25">
      <c r="A85145" s="4"/>
    </row>
    <row r="85146" spans="1:1" x14ac:dyDescent="0.25">
      <c r="A85146" s="4"/>
    </row>
    <row r="85147" spans="1:1" x14ac:dyDescent="0.25">
      <c r="A85147" s="4"/>
    </row>
    <row r="85148" spans="1:1" x14ac:dyDescent="0.25">
      <c r="A85148" s="4"/>
    </row>
    <row r="85149" spans="1:1" x14ac:dyDescent="0.25">
      <c r="A85149" s="4"/>
    </row>
    <row r="85150" spans="1:1" x14ac:dyDescent="0.25">
      <c r="A85150" s="4"/>
    </row>
    <row r="85151" spans="1:1" x14ac:dyDescent="0.25">
      <c r="A85151" s="4"/>
    </row>
    <row r="85152" spans="1:1" x14ac:dyDescent="0.25">
      <c r="A85152" s="4"/>
    </row>
    <row r="85153" spans="1:1" x14ac:dyDescent="0.25">
      <c r="A85153" s="4"/>
    </row>
    <row r="85154" spans="1:1" x14ac:dyDescent="0.25">
      <c r="A85154" s="4"/>
    </row>
    <row r="85155" spans="1:1" x14ac:dyDescent="0.25">
      <c r="A85155" s="4"/>
    </row>
    <row r="85156" spans="1:1" x14ac:dyDescent="0.25">
      <c r="A85156" s="4"/>
    </row>
    <row r="85157" spans="1:1" x14ac:dyDescent="0.25">
      <c r="A85157" s="4"/>
    </row>
    <row r="85158" spans="1:1" x14ac:dyDescent="0.25">
      <c r="A85158" s="4"/>
    </row>
    <row r="85159" spans="1:1" x14ac:dyDescent="0.25">
      <c r="A85159" s="4"/>
    </row>
    <row r="85160" spans="1:1" x14ac:dyDescent="0.25">
      <c r="A85160" s="4"/>
    </row>
    <row r="85161" spans="1:1" x14ac:dyDescent="0.25">
      <c r="A85161" s="4"/>
    </row>
    <row r="85162" spans="1:1" x14ac:dyDescent="0.25">
      <c r="A85162" s="4"/>
    </row>
    <row r="85163" spans="1:1" x14ac:dyDescent="0.25">
      <c r="A85163" s="4"/>
    </row>
    <row r="85164" spans="1:1" x14ac:dyDescent="0.25">
      <c r="A85164" s="4"/>
    </row>
    <row r="85165" spans="1:1" x14ac:dyDescent="0.25">
      <c r="A85165" s="4"/>
    </row>
    <row r="85166" spans="1:1" x14ac:dyDescent="0.25">
      <c r="A85166" s="4"/>
    </row>
    <row r="85167" spans="1:1" x14ac:dyDescent="0.25">
      <c r="A85167" s="4"/>
    </row>
    <row r="85168" spans="1:1" x14ac:dyDescent="0.25">
      <c r="A85168" s="4"/>
    </row>
    <row r="85169" spans="1:1" x14ac:dyDescent="0.25">
      <c r="A85169" s="4"/>
    </row>
    <row r="85170" spans="1:1" x14ac:dyDescent="0.25">
      <c r="A85170" s="4"/>
    </row>
    <row r="85171" spans="1:1" x14ac:dyDescent="0.25">
      <c r="A85171" s="4"/>
    </row>
    <row r="85172" spans="1:1" x14ac:dyDescent="0.25">
      <c r="A85172" s="4"/>
    </row>
    <row r="85173" spans="1:1" x14ac:dyDescent="0.25">
      <c r="A85173" s="4"/>
    </row>
    <row r="85174" spans="1:1" x14ac:dyDescent="0.25">
      <c r="A85174" s="4"/>
    </row>
    <row r="85175" spans="1:1" x14ac:dyDescent="0.25">
      <c r="A85175" s="4"/>
    </row>
    <row r="85176" spans="1:1" x14ac:dyDescent="0.25">
      <c r="A85176" s="4"/>
    </row>
    <row r="85177" spans="1:1" x14ac:dyDescent="0.25">
      <c r="A85177" s="4"/>
    </row>
    <row r="85178" spans="1:1" x14ac:dyDescent="0.25">
      <c r="A85178" s="4"/>
    </row>
    <row r="85179" spans="1:1" x14ac:dyDescent="0.25">
      <c r="A85179" s="4"/>
    </row>
    <row r="85180" spans="1:1" x14ac:dyDescent="0.25">
      <c r="A85180" s="4"/>
    </row>
    <row r="85181" spans="1:1" x14ac:dyDescent="0.25">
      <c r="A85181" s="4"/>
    </row>
    <row r="85182" spans="1:1" x14ac:dyDescent="0.25">
      <c r="A85182" s="4"/>
    </row>
    <row r="85183" spans="1:1" x14ac:dyDescent="0.25">
      <c r="A85183" s="4"/>
    </row>
    <row r="85184" spans="1:1" x14ac:dyDescent="0.25">
      <c r="A85184" s="4"/>
    </row>
    <row r="85185" spans="1:1" x14ac:dyDescent="0.25">
      <c r="A85185" s="4"/>
    </row>
    <row r="85186" spans="1:1" x14ac:dyDescent="0.25">
      <c r="A85186" s="4"/>
    </row>
    <row r="85187" spans="1:1" x14ac:dyDescent="0.25">
      <c r="A85187" s="4"/>
    </row>
    <row r="85188" spans="1:1" x14ac:dyDescent="0.25">
      <c r="A85188" s="4"/>
    </row>
    <row r="85189" spans="1:1" x14ac:dyDescent="0.25">
      <c r="A85189" s="4"/>
    </row>
    <row r="85190" spans="1:1" x14ac:dyDescent="0.25">
      <c r="A85190" s="4"/>
    </row>
    <row r="85191" spans="1:1" x14ac:dyDescent="0.25">
      <c r="A85191" s="4"/>
    </row>
    <row r="85192" spans="1:1" x14ac:dyDescent="0.25">
      <c r="A85192" s="4"/>
    </row>
    <row r="85193" spans="1:1" x14ac:dyDescent="0.25">
      <c r="A85193" s="4"/>
    </row>
    <row r="85194" spans="1:1" x14ac:dyDescent="0.25">
      <c r="A85194" s="4"/>
    </row>
    <row r="85195" spans="1:1" x14ac:dyDescent="0.25">
      <c r="A85195" s="4"/>
    </row>
    <row r="85196" spans="1:1" x14ac:dyDescent="0.25">
      <c r="A85196" s="4"/>
    </row>
    <row r="85197" spans="1:1" x14ac:dyDescent="0.25">
      <c r="A85197" s="4"/>
    </row>
    <row r="85198" spans="1:1" x14ac:dyDescent="0.25">
      <c r="A85198" s="4"/>
    </row>
    <row r="85199" spans="1:1" x14ac:dyDescent="0.25">
      <c r="A85199" s="4"/>
    </row>
    <row r="85200" spans="1:1" x14ac:dyDescent="0.25">
      <c r="A85200" s="4"/>
    </row>
    <row r="85201" spans="1:1" x14ac:dyDescent="0.25">
      <c r="A85201" s="4"/>
    </row>
    <row r="85202" spans="1:1" x14ac:dyDescent="0.25">
      <c r="A85202" s="4"/>
    </row>
    <row r="85203" spans="1:1" x14ac:dyDescent="0.25">
      <c r="A85203" s="4"/>
    </row>
    <row r="85204" spans="1:1" x14ac:dyDescent="0.25">
      <c r="A85204" s="4"/>
    </row>
    <row r="85205" spans="1:1" x14ac:dyDescent="0.25">
      <c r="A85205" s="4"/>
    </row>
    <row r="85206" spans="1:1" x14ac:dyDescent="0.25">
      <c r="A85206" s="4"/>
    </row>
    <row r="85207" spans="1:1" x14ac:dyDescent="0.25">
      <c r="A85207" s="4"/>
    </row>
    <row r="85208" spans="1:1" x14ac:dyDescent="0.25">
      <c r="A85208" s="4"/>
    </row>
    <row r="85209" spans="1:1" x14ac:dyDescent="0.25">
      <c r="A85209" s="4"/>
    </row>
    <row r="85210" spans="1:1" x14ac:dyDescent="0.25">
      <c r="A85210" s="4"/>
    </row>
    <row r="85211" spans="1:1" x14ac:dyDescent="0.25">
      <c r="A85211" s="4"/>
    </row>
    <row r="85212" spans="1:1" x14ac:dyDescent="0.25">
      <c r="A85212" s="4"/>
    </row>
    <row r="85213" spans="1:1" x14ac:dyDescent="0.25">
      <c r="A85213" s="4"/>
    </row>
    <row r="85214" spans="1:1" x14ac:dyDescent="0.25">
      <c r="A85214" s="4"/>
    </row>
    <row r="85215" spans="1:1" x14ac:dyDescent="0.25">
      <c r="A85215" s="4"/>
    </row>
    <row r="85216" spans="1:1" x14ac:dyDescent="0.25">
      <c r="A85216" s="4"/>
    </row>
    <row r="85217" spans="1:1" x14ac:dyDescent="0.25">
      <c r="A85217" s="4"/>
    </row>
    <row r="85218" spans="1:1" x14ac:dyDescent="0.25">
      <c r="A85218" s="4"/>
    </row>
    <row r="85219" spans="1:1" x14ac:dyDescent="0.25">
      <c r="A85219" s="4"/>
    </row>
    <row r="85220" spans="1:1" x14ac:dyDescent="0.25">
      <c r="A85220" s="4"/>
    </row>
    <row r="85221" spans="1:1" x14ac:dyDescent="0.25">
      <c r="A85221" s="4"/>
    </row>
    <row r="85222" spans="1:1" x14ac:dyDescent="0.25">
      <c r="A85222" s="4"/>
    </row>
    <row r="85223" spans="1:1" x14ac:dyDescent="0.25">
      <c r="A85223" s="4"/>
    </row>
    <row r="85224" spans="1:1" x14ac:dyDescent="0.25">
      <c r="A85224" s="4"/>
    </row>
    <row r="85225" spans="1:1" x14ac:dyDescent="0.25">
      <c r="A85225" s="4"/>
    </row>
    <row r="85226" spans="1:1" x14ac:dyDescent="0.25">
      <c r="A85226" s="4"/>
    </row>
    <row r="85227" spans="1:1" x14ac:dyDescent="0.25">
      <c r="A85227" s="4"/>
    </row>
    <row r="85228" spans="1:1" x14ac:dyDescent="0.25">
      <c r="A85228" s="4"/>
    </row>
    <row r="85229" spans="1:1" x14ac:dyDescent="0.25">
      <c r="A85229" s="4"/>
    </row>
    <row r="85230" spans="1:1" x14ac:dyDescent="0.25">
      <c r="A85230" s="4"/>
    </row>
    <row r="85231" spans="1:1" x14ac:dyDescent="0.25">
      <c r="A85231" s="4"/>
    </row>
    <row r="85232" spans="1:1" x14ac:dyDescent="0.25">
      <c r="A85232" s="4"/>
    </row>
    <row r="85233" spans="1:1" x14ac:dyDescent="0.25">
      <c r="A85233" s="4"/>
    </row>
    <row r="85234" spans="1:1" x14ac:dyDescent="0.25">
      <c r="A85234" s="4"/>
    </row>
    <row r="85235" spans="1:1" x14ac:dyDescent="0.25">
      <c r="A85235" s="4"/>
    </row>
    <row r="85236" spans="1:1" x14ac:dyDescent="0.25">
      <c r="A85236" s="4"/>
    </row>
    <row r="85237" spans="1:1" x14ac:dyDescent="0.25">
      <c r="A85237" s="4"/>
    </row>
    <row r="85238" spans="1:1" x14ac:dyDescent="0.25">
      <c r="A85238" s="4"/>
    </row>
    <row r="85239" spans="1:1" x14ac:dyDescent="0.25">
      <c r="A85239" s="4"/>
    </row>
    <row r="85240" spans="1:1" x14ac:dyDescent="0.25">
      <c r="A85240" s="4"/>
    </row>
    <row r="85241" spans="1:1" x14ac:dyDescent="0.25">
      <c r="A85241" s="4"/>
    </row>
    <row r="85242" spans="1:1" x14ac:dyDescent="0.25">
      <c r="A85242" s="4"/>
    </row>
    <row r="85243" spans="1:1" x14ac:dyDescent="0.25">
      <c r="A85243" s="4"/>
    </row>
    <row r="85244" spans="1:1" x14ac:dyDescent="0.25">
      <c r="A85244" s="4"/>
    </row>
    <row r="85245" spans="1:1" x14ac:dyDescent="0.25">
      <c r="A85245" s="4"/>
    </row>
    <row r="85246" spans="1:1" x14ac:dyDescent="0.25">
      <c r="A85246" s="4"/>
    </row>
    <row r="85247" spans="1:1" x14ac:dyDescent="0.25">
      <c r="A85247" s="4"/>
    </row>
    <row r="85248" spans="1:1" x14ac:dyDescent="0.25">
      <c r="A85248" s="4"/>
    </row>
    <row r="85249" spans="1:1" x14ac:dyDescent="0.25">
      <c r="A85249" s="4"/>
    </row>
    <row r="85250" spans="1:1" x14ac:dyDescent="0.25">
      <c r="A85250" s="4"/>
    </row>
    <row r="85251" spans="1:1" x14ac:dyDescent="0.25">
      <c r="A85251" s="4"/>
    </row>
    <row r="85252" spans="1:1" x14ac:dyDescent="0.25">
      <c r="A85252" s="4"/>
    </row>
    <row r="85253" spans="1:1" x14ac:dyDescent="0.25">
      <c r="A85253" s="4"/>
    </row>
    <row r="85254" spans="1:1" x14ac:dyDescent="0.25">
      <c r="A85254" s="4"/>
    </row>
    <row r="85255" spans="1:1" x14ac:dyDescent="0.25">
      <c r="A85255" s="4"/>
    </row>
    <row r="85256" spans="1:1" x14ac:dyDescent="0.25">
      <c r="A85256" s="4"/>
    </row>
    <row r="85257" spans="1:1" x14ac:dyDescent="0.25">
      <c r="A85257" s="4"/>
    </row>
    <row r="85258" spans="1:1" x14ac:dyDescent="0.25">
      <c r="A85258" s="4"/>
    </row>
    <row r="85259" spans="1:1" x14ac:dyDescent="0.25">
      <c r="A85259" s="4"/>
    </row>
    <row r="85260" spans="1:1" x14ac:dyDescent="0.25">
      <c r="A85260" s="4"/>
    </row>
    <row r="85261" spans="1:1" x14ac:dyDescent="0.25">
      <c r="A85261" s="4"/>
    </row>
    <row r="85262" spans="1:1" x14ac:dyDescent="0.25">
      <c r="A85262" s="4"/>
    </row>
    <row r="85263" spans="1:1" x14ac:dyDescent="0.25">
      <c r="A85263" s="4"/>
    </row>
    <row r="85264" spans="1:1" x14ac:dyDescent="0.25">
      <c r="A85264" s="4"/>
    </row>
    <row r="85265" spans="1:1" x14ac:dyDescent="0.25">
      <c r="A85265" s="4"/>
    </row>
    <row r="85266" spans="1:1" x14ac:dyDescent="0.25">
      <c r="A85266" s="4"/>
    </row>
    <row r="85267" spans="1:1" x14ac:dyDescent="0.25">
      <c r="A85267" s="4"/>
    </row>
    <row r="85268" spans="1:1" x14ac:dyDescent="0.25">
      <c r="A85268" s="4"/>
    </row>
    <row r="85269" spans="1:1" x14ac:dyDescent="0.25">
      <c r="A85269" s="4"/>
    </row>
    <row r="85270" spans="1:1" x14ac:dyDescent="0.25">
      <c r="A85270" s="4"/>
    </row>
    <row r="85271" spans="1:1" x14ac:dyDescent="0.25">
      <c r="A85271" s="4"/>
    </row>
    <row r="85272" spans="1:1" x14ac:dyDescent="0.25">
      <c r="A85272" s="4"/>
    </row>
    <row r="85273" spans="1:1" x14ac:dyDescent="0.25">
      <c r="A85273" s="4"/>
    </row>
    <row r="85274" spans="1:1" x14ac:dyDescent="0.25">
      <c r="A85274" s="4"/>
    </row>
    <row r="85275" spans="1:1" x14ac:dyDescent="0.25">
      <c r="A85275" s="4"/>
    </row>
    <row r="85276" spans="1:1" x14ac:dyDescent="0.25">
      <c r="A85276" s="4"/>
    </row>
    <row r="85277" spans="1:1" x14ac:dyDescent="0.25">
      <c r="A85277" s="4"/>
    </row>
    <row r="85278" spans="1:1" x14ac:dyDescent="0.25">
      <c r="A85278" s="4"/>
    </row>
    <row r="85279" spans="1:1" x14ac:dyDescent="0.25">
      <c r="A85279" s="4"/>
    </row>
    <row r="85280" spans="1:1" x14ac:dyDescent="0.25">
      <c r="A85280" s="4"/>
    </row>
    <row r="85281" spans="1:1" x14ac:dyDescent="0.25">
      <c r="A85281" s="4"/>
    </row>
    <row r="85282" spans="1:1" x14ac:dyDescent="0.25">
      <c r="A85282" s="4"/>
    </row>
    <row r="85283" spans="1:1" x14ac:dyDescent="0.25">
      <c r="A85283" s="4"/>
    </row>
    <row r="85284" spans="1:1" x14ac:dyDescent="0.25">
      <c r="A85284" s="4"/>
    </row>
    <row r="85285" spans="1:1" x14ac:dyDescent="0.25">
      <c r="A85285" s="4"/>
    </row>
    <row r="85286" spans="1:1" x14ac:dyDescent="0.25">
      <c r="A85286" s="4"/>
    </row>
    <row r="85287" spans="1:1" x14ac:dyDescent="0.25">
      <c r="A85287" s="4"/>
    </row>
    <row r="85288" spans="1:1" x14ac:dyDescent="0.25">
      <c r="A85288" s="4"/>
    </row>
    <row r="85289" spans="1:1" x14ac:dyDescent="0.25">
      <c r="A85289" s="4"/>
    </row>
    <row r="85290" spans="1:1" x14ac:dyDescent="0.25">
      <c r="A85290" s="4"/>
    </row>
    <row r="85291" spans="1:1" x14ac:dyDescent="0.25">
      <c r="A85291" s="4"/>
    </row>
    <row r="85292" spans="1:1" x14ac:dyDescent="0.25">
      <c r="A85292" s="4"/>
    </row>
    <row r="85293" spans="1:1" x14ac:dyDescent="0.25">
      <c r="A85293" s="4"/>
    </row>
    <row r="85294" spans="1:1" x14ac:dyDescent="0.25">
      <c r="A85294" s="4"/>
    </row>
    <row r="85295" spans="1:1" x14ac:dyDescent="0.25">
      <c r="A85295" s="4"/>
    </row>
    <row r="85296" spans="1:1" x14ac:dyDescent="0.25">
      <c r="A85296" s="4"/>
    </row>
    <row r="85297" spans="1:1" x14ac:dyDescent="0.25">
      <c r="A85297" s="4"/>
    </row>
    <row r="85298" spans="1:1" x14ac:dyDescent="0.25">
      <c r="A85298" s="4"/>
    </row>
    <row r="85299" spans="1:1" x14ac:dyDescent="0.25">
      <c r="A85299" s="4"/>
    </row>
    <row r="85300" spans="1:1" x14ac:dyDescent="0.25">
      <c r="A85300" s="4"/>
    </row>
    <row r="85301" spans="1:1" x14ac:dyDescent="0.25">
      <c r="A85301" s="4"/>
    </row>
    <row r="85302" spans="1:1" x14ac:dyDescent="0.25">
      <c r="A85302" s="4"/>
    </row>
    <row r="85303" spans="1:1" x14ac:dyDescent="0.25">
      <c r="A85303" s="4"/>
    </row>
    <row r="85304" spans="1:1" x14ac:dyDescent="0.25">
      <c r="A85304" s="4"/>
    </row>
    <row r="85305" spans="1:1" x14ac:dyDescent="0.25">
      <c r="A85305" s="4"/>
    </row>
    <row r="85306" spans="1:1" x14ac:dyDescent="0.25">
      <c r="A85306" s="4"/>
    </row>
    <row r="85307" spans="1:1" x14ac:dyDescent="0.25">
      <c r="A85307" s="4"/>
    </row>
    <row r="85308" spans="1:1" x14ac:dyDescent="0.25">
      <c r="A85308" s="4"/>
    </row>
    <row r="85309" spans="1:1" x14ac:dyDescent="0.25">
      <c r="A85309" s="4"/>
    </row>
    <row r="85310" spans="1:1" x14ac:dyDescent="0.25">
      <c r="A85310" s="4"/>
    </row>
    <row r="85311" spans="1:1" x14ac:dyDescent="0.25">
      <c r="A85311" s="4"/>
    </row>
    <row r="85312" spans="1:1" x14ac:dyDescent="0.25">
      <c r="A85312" s="4"/>
    </row>
    <row r="85313" spans="1:1" x14ac:dyDescent="0.25">
      <c r="A85313" s="4"/>
    </row>
    <row r="85314" spans="1:1" x14ac:dyDescent="0.25">
      <c r="A85314" s="4"/>
    </row>
    <row r="85315" spans="1:1" x14ac:dyDescent="0.25">
      <c r="A85315" s="4"/>
    </row>
    <row r="85316" spans="1:1" x14ac:dyDescent="0.25">
      <c r="A85316" s="4"/>
    </row>
    <row r="85317" spans="1:1" x14ac:dyDescent="0.25">
      <c r="A85317" s="4"/>
    </row>
    <row r="85318" spans="1:1" x14ac:dyDescent="0.25">
      <c r="A85318" s="4"/>
    </row>
    <row r="85319" spans="1:1" x14ac:dyDescent="0.25">
      <c r="A85319" s="4"/>
    </row>
    <row r="85320" spans="1:1" x14ac:dyDescent="0.25">
      <c r="A85320" s="4"/>
    </row>
    <row r="85321" spans="1:1" x14ac:dyDescent="0.25">
      <c r="A85321" s="4"/>
    </row>
    <row r="85322" spans="1:1" x14ac:dyDescent="0.25">
      <c r="A85322" s="4"/>
    </row>
    <row r="85323" spans="1:1" x14ac:dyDescent="0.25">
      <c r="A85323" s="4"/>
    </row>
    <row r="85324" spans="1:1" x14ac:dyDescent="0.25">
      <c r="A85324" s="4"/>
    </row>
    <row r="85325" spans="1:1" x14ac:dyDescent="0.25">
      <c r="A85325" s="4"/>
    </row>
    <row r="85326" spans="1:1" x14ac:dyDescent="0.25">
      <c r="A85326" s="4"/>
    </row>
    <row r="85327" spans="1:1" x14ac:dyDescent="0.25">
      <c r="A85327" s="4"/>
    </row>
    <row r="85328" spans="1:1" x14ac:dyDescent="0.25">
      <c r="A85328" s="4"/>
    </row>
    <row r="85329" spans="1:1" x14ac:dyDescent="0.25">
      <c r="A85329" s="4"/>
    </row>
    <row r="85330" spans="1:1" x14ac:dyDescent="0.25">
      <c r="A85330" s="4"/>
    </row>
    <row r="85331" spans="1:1" x14ac:dyDescent="0.25">
      <c r="A85331" s="4"/>
    </row>
    <row r="85332" spans="1:1" x14ac:dyDescent="0.25">
      <c r="A85332" s="4"/>
    </row>
    <row r="85333" spans="1:1" x14ac:dyDescent="0.25">
      <c r="A85333" s="4"/>
    </row>
    <row r="85334" spans="1:1" x14ac:dyDescent="0.25">
      <c r="A85334" s="4"/>
    </row>
    <row r="85335" spans="1:1" x14ac:dyDescent="0.25">
      <c r="A85335" s="4"/>
    </row>
    <row r="85336" spans="1:1" x14ac:dyDescent="0.25">
      <c r="A85336" s="4"/>
    </row>
    <row r="85337" spans="1:1" x14ac:dyDescent="0.25">
      <c r="A85337" s="4"/>
    </row>
    <row r="85338" spans="1:1" x14ac:dyDescent="0.25">
      <c r="A85338" s="4"/>
    </row>
    <row r="85339" spans="1:1" x14ac:dyDescent="0.25">
      <c r="A85339" s="4"/>
    </row>
    <row r="85340" spans="1:1" x14ac:dyDescent="0.25">
      <c r="A85340" s="4"/>
    </row>
    <row r="85341" spans="1:1" x14ac:dyDescent="0.25">
      <c r="A85341" s="4"/>
    </row>
    <row r="85342" spans="1:1" x14ac:dyDescent="0.25">
      <c r="A85342" s="4"/>
    </row>
    <row r="85343" spans="1:1" x14ac:dyDescent="0.25">
      <c r="A85343" s="4"/>
    </row>
    <row r="85344" spans="1:1" x14ac:dyDescent="0.25">
      <c r="A85344" s="4"/>
    </row>
    <row r="85345" spans="1:1" x14ac:dyDescent="0.25">
      <c r="A85345" s="4"/>
    </row>
    <row r="85346" spans="1:1" x14ac:dyDescent="0.25">
      <c r="A85346" s="4"/>
    </row>
    <row r="85347" spans="1:1" x14ac:dyDescent="0.25">
      <c r="A85347" s="4"/>
    </row>
    <row r="85348" spans="1:1" x14ac:dyDescent="0.25">
      <c r="A85348" s="4"/>
    </row>
    <row r="85349" spans="1:1" x14ac:dyDescent="0.25">
      <c r="A85349" s="4"/>
    </row>
    <row r="85350" spans="1:1" x14ac:dyDescent="0.25">
      <c r="A85350" s="4"/>
    </row>
    <row r="85351" spans="1:1" x14ac:dyDescent="0.25">
      <c r="A85351" s="4"/>
    </row>
    <row r="85352" spans="1:1" x14ac:dyDescent="0.25">
      <c r="A85352" s="4"/>
    </row>
    <row r="85353" spans="1:1" x14ac:dyDescent="0.25">
      <c r="A85353" s="4"/>
    </row>
    <row r="85354" spans="1:1" x14ac:dyDescent="0.25">
      <c r="A85354" s="4"/>
    </row>
    <row r="85355" spans="1:1" x14ac:dyDescent="0.25">
      <c r="A85355" s="4"/>
    </row>
    <row r="85356" spans="1:1" x14ac:dyDescent="0.25">
      <c r="A85356" s="4"/>
    </row>
    <row r="85357" spans="1:1" x14ac:dyDescent="0.25">
      <c r="A85357" s="4"/>
    </row>
    <row r="85358" spans="1:1" x14ac:dyDescent="0.25">
      <c r="A85358" s="4"/>
    </row>
    <row r="85359" spans="1:1" x14ac:dyDescent="0.25">
      <c r="A85359" s="4"/>
    </row>
    <row r="85360" spans="1:1" x14ac:dyDescent="0.25">
      <c r="A85360" s="4"/>
    </row>
    <row r="85361" spans="1:1" x14ac:dyDescent="0.25">
      <c r="A85361" s="4"/>
    </row>
    <row r="85362" spans="1:1" x14ac:dyDescent="0.25">
      <c r="A85362" s="4"/>
    </row>
    <row r="85363" spans="1:1" x14ac:dyDescent="0.25">
      <c r="A85363" s="4"/>
    </row>
    <row r="85364" spans="1:1" x14ac:dyDescent="0.25">
      <c r="A85364" s="4"/>
    </row>
    <row r="85365" spans="1:1" x14ac:dyDescent="0.25">
      <c r="A85365" s="4"/>
    </row>
    <row r="85366" spans="1:1" x14ac:dyDescent="0.25">
      <c r="A85366" s="4"/>
    </row>
    <row r="85367" spans="1:1" x14ac:dyDescent="0.25">
      <c r="A85367" s="4"/>
    </row>
    <row r="85368" spans="1:1" x14ac:dyDescent="0.25">
      <c r="A85368" s="4"/>
    </row>
    <row r="85369" spans="1:1" x14ac:dyDescent="0.25">
      <c r="A85369" s="4"/>
    </row>
    <row r="85370" spans="1:1" x14ac:dyDescent="0.25">
      <c r="A85370" s="4"/>
    </row>
    <row r="85371" spans="1:1" x14ac:dyDescent="0.25">
      <c r="A85371" s="4"/>
    </row>
    <row r="85372" spans="1:1" x14ac:dyDescent="0.25">
      <c r="A85372" s="4"/>
    </row>
    <row r="85373" spans="1:1" x14ac:dyDescent="0.25">
      <c r="A85373" s="4"/>
    </row>
    <row r="85374" spans="1:1" x14ac:dyDescent="0.25">
      <c r="A85374" s="4"/>
    </row>
    <row r="85375" spans="1:1" x14ac:dyDescent="0.25">
      <c r="A85375" s="4"/>
    </row>
    <row r="85376" spans="1:1" x14ac:dyDescent="0.25">
      <c r="A85376" s="4"/>
    </row>
    <row r="85377" spans="1:1" x14ac:dyDescent="0.25">
      <c r="A85377" s="4"/>
    </row>
    <row r="85378" spans="1:1" x14ac:dyDescent="0.25">
      <c r="A85378" s="4"/>
    </row>
    <row r="85379" spans="1:1" x14ac:dyDescent="0.25">
      <c r="A85379" s="4"/>
    </row>
    <row r="85380" spans="1:1" x14ac:dyDescent="0.25">
      <c r="A85380" s="4"/>
    </row>
    <row r="85381" spans="1:1" x14ac:dyDescent="0.25">
      <c r="A85381" s="4"/>
    </row>
    <row r="85382" spans="1:1" x14ac:dyDescent="0.25">
      <c r="A85382" s="4"/>
    </row>
    <row r="85383" spans="1:1" x14ac:dyDescent="0.25">
      <c r="A85383" s="4"/>
    </row>
    <row r="85384" spans="1:1" x14ac:dyDescent="0.25">
      <c r="A85384" s="4"/>
    </row>
    <row r="85385" spans="1:1" x14ac:dyDescent="0.25">
      <c r="A85385" s="4"/>
    </row>
    <row r="85386" spans="1:1" x14ac:dyDescent="0.25">
      <c r="A85386" s="4"/>
    </row>
    <row r="85387" spans="1:1" x14ac:dyDescent="0.25">
      <c r="A85387" s="4"/>
    </row>
    <row r="85388" spans="1:1" x14ac:dyDescent="0.25">
      <c r="A85388" s="4"/>
    </row>
    <row r="85389" spans="1:1" x14ac:dyDescent="0.25">
      <c r="A85389" s="4"/>
    </row>
    <row r="85390" spans="1:1" x14ac:dyDescent="0.25">
      <c r="A85390" s="4"/>
    </row>
    <row r="85391" spans="1:1" x14ac:dyDescent="0.25">
      <c r="A85391" s="4"/>
    </row>
    <row r="85392" spans="1:1" x14ac:dyDescent="0.25">
      <c r="A85392" s="4"/>
    </row>
    <row r="85393" spans="1:1" x14ac:dyDescent="0.25">
      <c r="A85393" s="4"/>
    </row>
    <row r="85394" spans="1:1" x14ac:dyDescent="0.25">
      <c r="A85394" s="4"/>
    </row>
    <row r="85395" spans="1:1" x14ac:dyDescent="0.25">
      <c r="A85395" s="4"/>
    </row>
    <row r="85396" spans="1:1" x14ac:dyDescent="0.25">
      <c r="A85396" s="4"/>
    </row>
    <row r="85397" spans="1:1" x14ac:dyDescent="0.25">
      <c r="A85397" s="4"/>
    </row>
    <row r="85398" spans="1:1" x14ac:dyDescent="0.25">
      <c r="A85398" s="4"/>
    </row>
    <row r="85399" spans="1:1" x14ac:dyDescent="0.25">
      <c r="A85399" s="4"/>
    </row>
    <row r="85400" spans="1:1" x14ac:dyDescent="0.25">
      <c r="A85400" s="4"/>
    </row>
    <row r="85401" spans="1:1" x14ac:dyDescent="0.25">
      <c r="A85401" s="4"/>
    </row>
    <row r="85402" spans="1:1" x14ac:dyDescent="0.25">
      <c r="A85402" s="4"/>
    </row>
    <row r="85403" spans="1:1" x14ac:dyDescent="0.25">
      <c r="A85403" s="4"/>
    </row>
    <row r="85404" spans="1:1" x14ac:dyDescent="0.25">
      <c r="A85404" s="4"/>
    </row>
    <row r="85405" spans="1:1" x14ac:dyDescent="0.25">
      <c r="A85405" s="4"/>
    </row>
    <row r="85406" spans="1:1" x14ac:dyDescent="0.25">
      <c r="A85406" s="4"/>
    </row>
    <row r="85407" spans="1:1" x14ac:dyDescent="0.25">
      <c r="A85407" s="4"/>
    </row>
    <row r="85408" spans="1:1" x14ac:dyDescent="0.25">
      <c r="A85408" s="4"/>
    </row>
    <row r="85409" spans="1:1" x14ac:dyDescent="0.25">
      <c r="A85409" s="4"/>
    </row>
    <row r="85410" spans="1:1" x14ac:dyDescent="0.25">
      <c r="A85410" s="4"/>
    </row>
    <row r="85411" spans="1:1" x14ac:dyDescent="0.25">
      <c r="A85411" s="4"/>
    </row>
    <row r="85412" spans="1:1" x14ac:dyDescent="0.25">
      <c r="A85412" s="4"/>
    </row>
    <row r="85413" spans="1:1" x14ac:dyDescent="0.25">
      <c r="A85413" s="4"/>
    </row>
    <row r="85414" spans="1:1" x14ac:dyDescent="0.25">
      <c r="A85414" s="4"/>
    </row>
    <row r="85415" spans="1:1" x14ac:dyDescent="0.25">
      <c r="A85415" s="4"/>
    </row>
    <row r="85416" spans="1:1" x14ac:dyDescent="0.25">
      <c r="A85416" s="4"/>
    </row>
    <row r="85417" spans="1:1" x14ac:dyDescent="0.25">
      <c r="A85417" s="4"/>
    </row>
    <row r="85418" spans="1:1" x14ac:dyDescent="0.25">
      <c r="A85418" s="4"/>
    </row>
    <row r="85419" spans="1:1" x14ac:dyDescent="0.25">
      <c r="A85419" s="4"/>
    </row>
    <row r="85420" spans="1:1" x14ac:dyDescent="0.25">
      <c r="A85420" s="4"/>
    </row>
    <row r="85421" spans="1:1" x14ac:dyDescent="0.25">
      <c r="A85421" s="4"/>
    </row>
    <row r="85422" spans="1:1" x14ac:dyDescent="0.25">
      <c r="A85422" s="4"/>
    </row>
    <row r="85423" spans="1:1" x14ac:dyDescent="0.25">
      <c r="A85423" s="4"/>
    </row>
    <row r="85424" spans="1:1" x14ac:dyDescent="0.25">
      <c r="A85424" s="4"/>
    </row>
    <row r="85425" spans="1:1" x14ac:dyDescent="0.25">
      <c r="A85425" s="4"/>
    </row>
    <row r="85426" spans="1:1" x14ac:dyDescent="0.25">
      <c r="A85426" s="4"/>
    </row>
    <row r="85427" spans="1:1" x14ac:dyDescent="0.25">
      <c r="A85427" s="4"/>
    </row>
    <row r="85428" spans="1:1" x14ac:dyDescent="0.25">
      <c r="A85428" s="4"/>
    </row>
    <row r="85429" spans="1:1" x14ac:dyDescent="0.25">
      <c r="A85429" s="4"/>
    </row>
    <row r="85430" spans="1:1" x14ac:dyDescent="0.25">
      <c r="A85430" s="4"/>
    </row>
    <row r="85431" spans="1:1" x14ac:dyDescent="0.25">
      <c r="A85431" s="4"/>
    </row>
    <row r="85432" spans="1:1" x14ac:dyDescent="0.25">
      <c r="A85432" s="4"/>
    </row>
    <row r="85433" spans="1:1" x14ac:dyDescent="0.25">
      <c r="A85433" s="4"/>
    </row>
    <row r="85434" spans="1:1" x14ac:dyDescent="0.25">
      <c r="A85434" s="4"/>
    </row>
    <row r="85435" spans="1:1" x14ac:dyDescent="0.25">
      <c r="A85435" s="4"/>
    </row>
    <row r="85436" spans="1:1" x14ac:dyDescent="0.25">
      <c r="A85436" s="4"/>
    </row>
    <row r="85437" spans="1:1" x14ac:dyDescent="0.25">
      <c r="A85437" s="4"/>
    </row>
    <row r="85438" spans="1:1" x14ac:dyDescent="0.25">
      <c r="A85438" s="4"/>
    </row>
    <row r="85439" spans="1:1" x14ac:dyDescent="0.25">
      <c r="A85439" s="4"/>
    </row>
    <row r="85440" spans="1:1" x14ac:dyDescent="0.25">
      <c r="A85440" s="4"/>
    </row>
    <row r="85441" spans="1:1" x14ac:dyDescent="0.25">
      <c r="A85441" s="4"/>
    </row>
    <row r="85442" spans="1:1" x14ac:dyDescent="0.25">
      <c r="A85442" s="4"/>
    </row>
    <row r="85443" spans="1:1" x14ac:dyDescent="0.25">
      <c r="A85443" s="4"/>
    </row>
    <row r="85444" spans="1:1" x14ac:dyDescent="0.25">
      <c r="A85444" s="4"/>
    </row>
    <row r="85445" spans="1:1" x14ac:dyDescent="0.25">
      <c r="A85445" s="4"/>
    </row>
    <row r="85446" spans="1:1" x14ac:dyDescent="0.25">
      <c r="A85446" s="4"/>
    </row>
    <row r="85447" spans="1:1" x14ac:dyDescent="0.25">
      <c r="A85447" s="4"/>
    </row>
    <row r="85448" spans="1:1" x14ac:dyDescent="0.25">
      <c r="A85448" s="4"/>
    </row>
    <row r="85449" spans="1:1" x14ac:dyDescent="0.25">
      <c r="A85449" s="4"/>
    </row>
    <row r="85450" spans="1:1" x14ac:dyDescent="0.25">
      <c r="A85450" s="4"/>
    </row>
    <row r="85451" spans="1:1" x14ac:dyDescent="0.25">
      <c r="A85451" s="4"/>
    </row>
    <row r="85452" spans="1:1" x14ac:dyDescent="0.25">
      <c r="A85452" s="4"/>
    </row>
    <row r="85453" spans="1:1" x14ac:dyDescent="0.25">
      <c r="A85453" s="4"/>
    </row>
    <row r="85454" spans="1:1" x14ac:dyDescent="0.25">
      <c r="A85454" s="4"/>
    </row>
    <row r="85455" spans="1:1" x14ac:dyDescent="0.25">
      <c r="A85455" s="4"/>
    </row>
    <row r="85456" spans="1:1" x14ac:dyDescent="0.25">
      <c r="A85456" s="4"/>
    </row>
    <row r="85457" spans="1:1" x14ac:dyDescent="0.25">
      <c r="A85457" s="4"/>
    </row>
    <row r="85458" spans="1:1" x14ac:dyDescent="0.25">
      <c r="A85458" s="4"/>
    </row>
    <row r="85459" spans="1:1" x14ac:dyDescent="0.25">
      <c r="A85459" s="4"/>
    </row>
    <row r="85460" spans="1:1" x14ac:dyDescent="0.25">
      <c r="A85460" s="4"/>
    </row>
    <row r="85461" spans="1:1" x14ac:dyDescent="0.25">
      <c r="A85461" s="4"/>
    </row>
    <row r="85462" spans="1:1" x14ac:dyDescent="0.25">
      <c r="A85462" s="4"/>
    </row>
    <row r="85463" spans="1:1" x14ac:dyDescent="0.25">
      <c r="A85463" s="4"/>
    </row>
    <row r="85464" spans="1:1" x14ac:dyDescent="0.25">
      <c r="A85464" s="4"/>
    </row>
    <row r="85465" spans="1:1" x14ac:dyDescent="0.25">
      <c r="A85465" s="4"/>
    </row>
    <row r="85466" spans="1:1" x14ac:dyDescent="0.25">
      <c r="A85466" s="4"/>
    </row>
    <row r="85467" spans="1:1" x14ac:dyDescent="0.25">
      <c r="A85467" s="4"/>
    </row>
    <row r="85468" spans="1:1" x14ac:dyDescent="0.25">
      <c r="A85468" s="4"/>
    </row>
    <row r="85469" spans="1:1" x14ac:dyDescent="0.25">
      <c r="A85469" s="4"/>
    </row>
    <row r="85470" spans="1:1" x14ac:dyDescent="0.25">
      <c r="A85470" s="4"/>
    </row>
    <row r="85471" spans="1:1" x14ac:dyDescent="0.25">
      <c r="A85471" s="4"/>
    </row>
    <row r="85472" spans="1:1" x14ac:dyDescent="0.25">
      <c r="A85472" s="4"/>
    </row>
    <row r="85473" spans="1:1" x14ac:dyDescent="0.25">
      <c r="A85473" s="4"/>
    </row>
    <row r="85474" spans="1:1" x14ac:dyDescent="0.25">
      <c r="A85474" s="4"/>
    </row>
    <row r="85475" spans="1:1" x14ac:dyDescent="0.25">
      <c r="A85475" s="4"/>
    </row>
    <row r="85476" spans="1:1" x14ac:dyDescent="0.25">
      <c r="A85476" s="4"/>
    </row>
    <row r="85477" spans="1:1" x14ac:dyDescent="0.25">
      <c r="A85477" s="4"/>
    </row>
    <row r="85478" spans="1:1" x14ac:dyDescent="0.25">
      <c r="A85478" s="4"/>
    </row>
    <row r="85479" spans="1:1" x14ac:dyDescent="0.25">
      <c r="A85479" s="4"/>
    </row>
    <row r="85480" spans="1:1" x14ac:dyDescent="0.25">
      <c r="A85480" s="4"/>
    </row>
    <row r="85481" spans="1:1" x14ac:dyDescent="0.25">
      <c r="A85481" s="4"/>
    </row>
    <row r="85482" spans="1:1" x14ac:dyDescent="0.25">
      <c r="A85482" s="4"/>
    </row>
    <row r="85483" spans="1:1" x14ac:dyDescent="0.25">
      <c r="A85483" s="4"/>
    </row>
    <row r="85484" spans="1:1" x14ac:dyDescent="0.25">
      <c r="A85484" s="4"/>
    </row>
    <row r="85485" spans="1:1" x14ac:dyDescent="0.25">
      <c r="A85485" s="4"/>
    </row>
    <row r="85486" spans="1:1" x14ac:dyDescent="0.25">
      <c r="A85486" s="4"/>
    </row>
    <row r="85487" spans="1:1" x14ac:dyDescent="0.25">
      <c r="A85487" s="4"/>
    </row>
    <row r="85488" spans="1:1" x14ac:dyDescent="0.25">
      <c r="A85488" s="4"/>
    </row>
    <row r="85489" spans="1:1" x14ac:dyDescent="0.25">
      <c r="A85489" s="4"/>
    </row>
    <row r="85490" spans="1:1" x14ac:dyDescent="0.25">
      <c r="A85490" s="4"/>
    </row>
    <row r="85491" spans="1:1" x14ac:dyDescent="0.25">
      <c r="A85491" s="4"/>
    </row>
    <row r="85492" spans="1:1" x14ac:dyDescent="0.25">
      <c r="A85492" s="4"/>
    </row>
    <row r="85493" spans="1:1" x14ac:dyDescent="0.25">
      <c r="A85493" s="4"/>
    </row>
    <row r="85494" spans="1:1" x14ac:dyDescent="0.25">
      <c r="A85494" s="4"/>
    </row>
    <row r="85495" spans="1:1" x14ac:dyDescent="0.25">
      <c r="A85495" s="4"/>
    </row>
    <row r="85496" spans="1:1" x14ac:dyDescent="0.25">
      <c r="A85496" s="4"/>
    </row>
    <row r="85497" spans="1:1" x14ac:dyDescent="0.25">
      <c r="A85497" s="4"/>
    </row>
    <row r="85498" spans="1:1" x14ac:dyDescent="0.25">
      <c r="A85498" s="4"/>
    </row>
    <row r="85499" spans="1:1" x14ac:dyDescent="0.25">
      <c r="A85499" s="4"/>
    </row>
    <row r="85500" spans="1:1" x14ac:dyDescent="0.25">
      <c r="A85500" s="4"/>
    </row>
    <row r="85501" spans="1:1" x14ac:dyDescent="0.25">
      <c r="A85501" s="4"/>
    </row>
    <row r="85502" spans="1:1" x14ac:dyDescent="0.25">
      <c r="A85502" s="4"/>
    </row>
    <row r="85503" spans="1:1" x14ac:dyDescent="0.25">
      <c r="A85503" s="4"/>
    </row>
    <row r="85504" spans="1:1" x14ac:dyDescent="0.25">
      <c r="A85504" s="4"/>
    </row>
    <row r="85505" spans="1:1" x14ac:dyDescent="0.25">
      <c r="A85505" s="4"/>
    </row>
    <row r="85506" spans="1:1" x14ac:dyDescent="0.25">
      <c r="A85506" s="4"/>
    </row>
    <row r="85507" spans="1:1" x14ac:dyDescent="0.25">
      <c r="A85507" s="4"/>
    </row>
    <row r="85508" spans="1:1" x14ac:dyDescent="0.25">
      <c r="A85508" s="4"/>
    </row>
    <row r="85509" spans="1:1" x14ac:dyDescent="0.25">
      <c r="A85509" s="4"/>
    </row>
    <row r="85510" spans="1:1" x14ac:dyDescent="0.25">
      <c r="A85510" s="4"/>
    </row>
    <row r="85511" spans="1:1" x14ac:dyDescent="0.25">
      <c r="A85511" s="4"/>
    </row>
    <row r="85512" spans="1:1" x14ac:dyDescent="0.25">
      <c r="A85512" s="4"/>
    </row>
    <row r="85513" spans="1:1" x14ac:dyDescent="0.25">
      <c r="A85513" s="4"/>
    </row>
    <row r="85514" spans="1:1" x14ac:dyDescent="0.25">
      <c r="A85514" s="4"/>
    </row>
    <row r="85515" spans="1:1" x14ac:dyDescent="0.25">
      <c r="A85515" s="4"/>
    </row>
    <row r="85516" spans="1:1" x14ac:dyDescent="0.25">
      <c r="A85516" s="4"/>
    </row>
    <row r="85517" spans="1:1" x14ac:dyDescent="0.25">
      <c r="A85517" s="4"/>
    </row>
    <row r="85518" spans="1:1" x14ac:dyDescent="0.25">
      <c r="A85518" s="4"/>
    </row>
    <row r="85519" spans="1:1" x14ac:dyDescent="0.25">
      <c r="A85519" s="4"/>
    </row>
    <row r="85520" spans="1:1" x14ac:dyDescent="0.25">
      <c r="A85520" s="4"/>
    </row>
    <row r="85521" spans="1:1" x14ac:dyDescent="0.25">
      <c r="A85521" s="4"/>
    </row>
    <row r="85522" spans="1:1" x14ac:dyDescent="0.25">
      <c r="A85522" s="4"/>
    </row>
    <row r="85523" spans="1:1" x14ac:dyDescent="0.25">
      <c r="A85523" s="4"/>
    </row>
    <row r="85524" spans="1:1" x14ac:dyDescent="0.25">
      <c r="A85524" s="4"/>
    </row>
    <row r="85525" spans="1:1" x14ac:dyDescent="0.25">
      <c r="A85525" s="4"/>
    </row>
    <row r="85526" spans="1:1" x14ac:dyDescent="0.25">
      <c r="A85526" s="4"/>
    </row>
    <row r="85527" spans="1:1" x14ac:dyDescent="0.25">
      <c r="A85527" s="4"/>
    </row>
    <row r="85528" spans="1:1" x14ac:dyDescent="0.25">
      <c r="A85528" s="4"/>
    </row>
    <row r="85529" spans="1:1" x14ac:dyDescent="0.25">
      <c r="A85529" s="4"/>
    </row>
    <row r="85530" spans="1:1" x14ac:dyDescent="0.25">
      <c r="A85530" s="4"/>
    </row>
    <row r="85531" spans="1:1" x14ac:dyDescent="0.25">
      <c r="A85531" s="4"/>
    </row>
    <row r="85532" spans="1:1" x14ac:dyDescent="0.25">
      <c r="A85532" s="4"/>
    </row>
    <row r="85533" spans="1:1" x14ac:dyDescent="0.25">
      <c r="A85533" s="4"/>
    </row>
    <row r="85534" spans="1:1" x14ac:dyDescent="0.25">
      <c r="A85534" s="4"/>
    </row>
    <row r="85535" spans="1:1" x14ac:dyDescent="0.25">
      <c r="A85535" s="4"/>
    </row>
    <row r="85536" spans="1:1" x14ac:dyDescent="0.25">
      <c r="A85536" s="4"/>
    </row>
    <row r="85537" spans="1:1" x14ac:dyDescent="0.25">
      <c r="A85537" s="4"/>
    </row>
    <row r="85538" spans="1:1" x14ac:dyDescent="0.25">
      <c r="A85538" s="4"/>
    </row>
    <row r="85539" spans="1:1" x14ac:dyDescent="0.25">
      <c r="A85539" s="4"/>
    </row>
    <row r="85540" spans="1:1" x14ac:dyDescent="0.25">
      <c r="A85540" s="4"/>
    </row>
    <row r="85541" spans="1:1" x14ac:dyDescent="0.25">
      <c r="A85541" s="4"/>
    </row>
    <row r="85542" spans="1:1" x14ac:dyDescent="0.25">
      <c r="A85542" s="4"/>
    </row>
    <row r="85543" spans="1:1" x14ac:dyDescent="0.25">
      <c r="A85543" s="4"/>
    </row>
    <row r="85544" spans="1:1" x14ac:dyDescent="0.25">
      <c r="A85544" s="4"/>
    </row>
    <row r="85545" spans="1:1" x14ac:dyDescent="0.25">
      <c r="A85545" s="4"/>
    </row>
    <row r="85546" spans="1:1" x14ac:dyDescent="0.25">
      <c r="A85546" s="4"/>
    </row>
    <row r="85547" spans="1:1" x14ac:dyDescent="0.25">
      <c r="A85547" s="4"/>
    </row>
    <row r="85548" spans="1:1" x14ac:dyDescent="0.25">
      <c r="A85548" s="4"/>
    </row>
    <row r="85549" spans="1:1" x14ac:dyDescent="0.25">
      <c r="A85549" s="4"/>
    </row>
    <row r="85550" spans="1:1" x14ac:dyDescent="0.25">
      <c r="A85550" s="4"/>
    </row>
    <row r="85551" spans="1:1" x14ac:dyDescent="0.25">
      <c r="A85551" s="4"/>
    </row>
    <row r="85552" spans="1:1" x14ac:dyDescent="0.25">
      <c r="A85552" s="4"/>
    </row>
    <row r="85553" spans="1:1" x14ac:dyDescent="0.25">
      <c r="A85553" s="4"/>
    </row>
    <row r="85554" spans="1:1" x14ac:dyDescent="0.25">
      <c r="A85554" s="4"/>
    </row>
    <row r="85555" spans="1:1" x14ac:dyDescent="0.25">
      <c r="A85555" s="4"/>
    </row>
    <row r="85556" spans="1:1" x14ac:dyDescent="0.25">
      <c r="A85556" s="4"/>
    </row>
    <row r="85557" spans="1:1" x14ac:dyDescent="0.25">
      <c r="A85557" s="4"/>
    </row>
    <row r="85558" spans="1:1" x14ac:dyDescent="0.25">
      <c r="A85558" s="4"/>
    </row>
    <row r="85559" spans="1:1" x14ac:dyDescent="0.25">
      <c r="A85559" s="4"/>
    </row>
    <row r="85560" spans="1:1" x14ac:dyDescent="0.25">
      <c r="A85560" s="4"/>
    </row>
    <row r="85561" spans="1:1" x14ac:dyDescent="0.25">
      <c r="A85561" s="4"/>
    </row>
    <row r="85562" spans="1:1" x14ac:dyDescent="0.25">
      <c r="A85562" s="4"/>
    </row>
    <row r="85563" spans="1:1" x14ac:dyDescent="0.25">
      <c r="A85563" s="4"/>
    </row>
    <row r="85564" spans="1:1" x14ac:dyDescent="0.25">
      <c r="A85564" s="4"/>
    </row>
    <row r="85565" spans="1:1" x14ac:dyDescent="0.25">
      <c r="A85565" s="4"/>
    </row>
    <row r="85566" spans="1:1" x14ac:dyDescent="0.25">
      <c r="A85566" s="4"/>
    </row>
    <row r="85567" spans="1:1" x14ac:dyDescent="0.25">
      <c r="A85567" s="4"/>
    </row>
    <row r="85568" spans="1:1" x14ac:dyDescent="0.25">
      <c r="A85568" s="4"/>
    </row>
    <row r="85569" spans="1:1" x14ac:dyDescent="0.25">
      <c r="A85569" s="4"/>
    </row>
    <row r="85570" spans="1:1" x14ac:dyDescent="0.25">
      <c r="A85570" s="4"/>
    </row>
    <row r="85571" spans="1:1" x14ac:dyDescent="0.25">
      <c r="A85571" s="4"/>
    </row>
    <row r="85572" spans="1:1" x14ac:dyDescent="0.25">
      <c r="A85572" s="4"/>
    </row>
    <row r="85573" spans="1:1" x14ac:dyDescent="0.25">
      <c r="A85573" s="4"/>
    </row>
    <row r="85574" spans="1:1" x14ac:dyDescent="0.25">
      <c r="A85574" s="4"/>
    </row>
    <row r="85575" spans="1:1" x14ac:dyDescent="0.25">
      <c r="A85575" s="4"/>
    </row>
    <row r="85576" spans="1:1" x14ac:dyDescent="0.25">
      <c r="A85576" s="4"/>
    </row>
    <row r="85577" spans="1:1" x14ac:dyDescent="0.25">
      <c r="A85577" s="4"/>
    </row>
    <row r="85578" spans="1:1" x14ac:dyDescent="0.25">
      <c r="A85578" s="4"/>
    </row>
    <row r="85579" spans="1:1" x14ac:dyDescent="0.25">
      <c r="A85579" s="4"/>
    </row>
    <row r="85580" spans="1:1" x14ac:dyDescent="0.25">
      <c r="A85580" s="4"/>
    </row>
    <row r="85581" spans="1:1" x14ac:dyDescent="0.25">
      <c r="A85581" s="4"/>
    </row>
    <row r="85582" spans="1:1" x14ac:dyDescent="0.25">
      <c r="A85582" s="4"/>
    </row>
    <row r="85583" spans="1:1" x14ac:dyDescent="0.25">
      <c r="A85583" s="4"/>
    </row>
    <row r="85584" spans="1:1" x14ac:dyDescent="0.25">
      <c r="A85584" s="4"/>
    </row>
    <row r="85585" spans="1:1" x14ac:dyDescent="0.25">
      <c r="A85585" s="4"/>
    </row>
    <row r="85586" spans="1:1" x14ac:dyDescent="0.25">
      <c r="A85586" s="4"/>
    </row>
    <row r="85587" spans="1:1" x14ac:dyDescent="0.25">
      <c r="A85587" s="4"/>
    </row>
    <row r="85588" spans="1:1" x14ac:dyDescent="0.25">
      <c r="A85588" s="4"/>
    </row>
    <row r="85589" spans="1:1" x14ac:dyDescent="0.25">
      <c r="A85589" s="4"/>
    </row>
    <row r="85590" spans="1:1" x14ac:dyDescent="0.25">
      <c r="A85590" s="4"/>
    </row>
    <row r="85591" spans="1:1" x14ac:dyDescent="0.25">
      <c r="A85591" s="4"/>
    </row>
    <row r="85592" spans="1:1" x14ac:dyDescent="0.25">
      <c r="A85592" s="4"/>
    </row>
    <row r="85593" spans="1:1" x14ac:dyDescent="0.25">
      <c r="A85593" s="4"/>
    </row>
    <row r="85594" spans="1:1" x14ac:dyDescent="0.25">
      <c r="A85594" s="4"/>
    </row>
    <row r="85595" spans="1:1" x14ac:dyDescent="0.25">
      <c r="A85595" s="4"/>
    </row>
    <row r="85596" spans="1:1" x14ac:dyDescent="0.25">
      <c r="A85596" s="4"/>
    </row>
    <row r="85597" spans="1:1" x14ac:dyDescent="0.25">
      <c r="A85597" s="4"/>
    </row>
    <row r="85598" spans="1:1" x14ac:dyDescent="0.25">
      <c r="A85598" s="4"/>
    </row>
    <row r="85599" spans="1:1" x14ac:dyDescent="0.25">
      <c r="A85599" s="4"/>
    </row>
    <row r="85600" spans="1:1" x14ac:dyDescent="0.25">
      <c r="A85600" s="4"/>
    </row>
    <row r="85601" spans="1:1" x14ac:dyDescent="0.25">
      <c r="A85601" s="4"/>
    </row>
    <row r="85602" spans="1:1" x14ac:dyDescent="0.25">
      <c r="A85602" s="4"/>
    </row>
    <row r="85603" spans="1:1" x14ac:dyDescent="0.25">
      <c r="A85603" s="4"/>
    </row>
    <row r="85604" spans="1:1" x14ac:dyDescent="0.25">
      <c r="A85604" s="4"/>
    </row>
    <row r="85605" spans="1:1" x14ac:dyDescent="0.25">
      <c r="A85605" s="4"/>
    </row>
    <row r="85606" spans="1:1" x14ac:dyDescent="0.25">
      <c r="A85606" s="4"/>
    </row>
    <row r="85607" spans="1:1" x14ac:dyDescent="0.25">
      <c r="A85607" s="4"/>
    </row>
    <row r="85608" spans="1:1" x14ac:dyDescent="0.25">
      <c r="A85608" s="4"/>
    </row>
    <row r="85609" spans="1:1" x14ac:dyDescent="0.25">
      <c r="A85609" s="4"/>
    </row>
    <row r="85610" spans="1:1" x14ac:dyDescent="0.25">
      <c r="A85610" s="4"/>
    </row>
    <row r="85611" spans="1:1" x14ac:dyDescent="0.25">
      <c r="A85611" s="4"/>
    </row>
    <row r="85612" spans="1:1" x14ac:dyDescent="0.25">
      <c r="A85612" s="4"/>
    </row>
    <row r="85613" spans="1:1" x14ac:dyDescent="0.25">
      <c r="A85613" s="4"/>
    </row>
    <row r="85614" spans="1:1" x14ac:dyDescent="0.25">
      <c r="A85614" s="4"/>
    </row>
    <row r="85615" spans="1:1" x14ac:dyDescent="0.25">
      <c r="A85615" s="4"/>
    </row>
    <row r="85616" spans="1:1" x14ac:dyDescent="0.25">
      <c r="A85616" s="4"/>
    </row>
    <row r="85617" spans="1:1" x14ac:dyDescent="0.25">
      <c r="A85617" s="4"/>
    </row>
    <row r="85618" spans="1:1" x14ac:dyDescent="0.25">
      <c r="A85618" s="4"/>
    </row>
    <row r="85619" spans="1:1" x14ac:dyDescent="0.25">
      <c r="A85619" s="4"/>
    </row>
    <row r="85620" spans="1:1" x14ac:dyDescent="0.25">
      <c r="A85620" s="4"/>
    </row>
    <row r="85621" spans="1:1" x14ac:dyDescent="0.25">
      <c r="A85621" s="4"/>
    </row>
    <row r="85622" spans="1:1" x14ac:dyDescent="0.25">
      <c r="A85622" s="4"/>
    </row>
    <row r="85623" spans="1:1" x14ac:dyDescent="0.25">
      <c r="A85623" s="4"/>
    </row>
    <row r="85624" spans="1:1" x14ac:dyDescent="0.25">
      <c r="A85624" s="4"/>
    </row>
    <row r="85625" spans="1:1" x14ac:dyDescent="0.25">
      <c r="A85625" s="4"/>
    </row>
    <row r="85626" spans="1:1" x14ac:dyDescent="0.25">
      <c r="A85626" s="4"/>
    </row>
    <row r="85627" spans="1:1" x14ac:dyDescent="0.25">
      <c r="A85627" s="4"/>
    </row>
    <row r="85628" spans="1:1" x14ac:dyDescent="0.25">
      <c r="A85628" s="4"/>
    </row>
    <row r="85629" spans="1:1" x14ac:dyDescent="0.25">
      <c r="A85629" s="4"/>
    </row>
    <row r="85630" spans="1:1" x14ac:dyDescent="0.25">
      <c r="A85630" s="4"/>
    </row>
    <row r="85631" spans="1:1" x14ac:dyDescent="0.25">
      <c r="A85631" s="4"/>
    </row>
    <row r="85632" spans="1:1" x14ac:dyDescent="0.25">
      <c r="A85632" s="4"/>
    </row>
    <row r="85633" spans="1:1" x14ac:dyDescent="0.25">
      <c r="A85633" s="4"/>
    </row>
    <row r="85634" spans="1:1" x14ac:dyDescent="0.25">
      <c r="A85634" s="4"/>
    </row>
    <row r="85635" spans="1:1" x14ac:dyDescent="0.25">
      <c r="A85635" s="4"/>
    </row>
    <row r="85636" spans="1:1" x14ac:dyDescent="0.25">
      <c r="A85636" s="4"/>
    </row>
    <row r="85637" spans="1:1" x14ac:dyDescent="0.25">
      <c r="A85637" s="4"/>
    </row>
    <row r="85638" spans="1:1" x14ac:dyDescent="0.25">
      <c r="A85638" s="4"/>
    </row>
    <row r="85639" spans="1:1" x14ac:dyDescent="0.25">
      <c r="A85639" s="4"/>
    </row>
    <row r="85640" spans="1:1" x14ac:dyDescent="0.25">
      <c r="A85640" s="4"/>
    </row>
    <row r="85641" spans="1:1" x14ac:dyDescent="0.25">
      <c r="A85641" s="4"/>
    </row>
    <row r="85642" spans="1:1" x14ac:dyDescent="0.25">
      <c r="A85642" s="4"/>
    </row>
    <row r="85643" spans="1:1" x14ac:dyDescent="0.25">
      <c r="A85643" s="4"/>
    </row>
    <row r="85644" spans="1:1" x14ac:dyDescent="0.25">
      <c r="A85644" s="4"/>
    </row>
    <row r="85645" spans="1:1" x14ac:dyDescent="0.25">
      <c r="A85645" s="4"/>
    </row>
    <row r="85646" spans="1:1" x14ac:dyDescent="0.25">
      <c r="A85646" s="4"/>
    </row>
    <row r="85647" spans="1:1" x14ac:dyDescent="0.25">
      <c r="A85647" s="4"/>
    </row>
    <row r="85648" spans="1:1" x14ac:dyDescent="0.25">
      <c r="A85648" s="4"/>
    </row>
    <row r="85649" spans="1:1" x14ac:dyDescent="0.25">
      <c r="A85649" s="4"/>
    </row>
    <row r="85650" spans="1:1" x14ac:dyDescent="0.25">
      <c r="A85650" s="4"/>
    </row>
    <row r="85651" spans="1:1" x14ac:dyDescent="0.25">
      <c r="A85651" s="4"/>
    </row>
    <row r="85652" spans="1:1" x14ac:dyDescent="0.25">
      <c r="A85652" s="4"/>
    </row>
    <row r="85653" spans="1:1" x14ac:dyDescent="0.25">
      <c r="A85653" s="4"/>
    </row>
    <row r="85654" spans="1:1" x14ac:dyDescent="0.25">
      <c r="A85654" s="4"/>
    </row>
    <row r="85655" spans="1:1" x14ac:dyDescent="0.25">
      <c r="A85655" s="4"/>
    </row>
    <row r="85656" spans="1:1" x14ac:dyDescent="0.25">
      <c r="A85656" s="4"/>
    </row>
    <row r="85657" spans="1:1" x14ac:dyDescent="0.25">
      <c r="A85657" s="4"/>
    </row>
    <row r="85658" spans="1:1" x14ac:dyDescent="0.25">
      <c r="A85658" s="4"/>
    </row>
    <row r="85659" spans="1:1" x14ac:dyDescent="0.25">
      <c r="A85659" s="4"/>
    </row>
    <row r="85660" spans="1:1" x14ac:dyDescent="0.25">
      <c r="A85660" s="4"/>
    </row>
    <row r="85661" spans="1:1" x14ac:dyDescent="0.25">
      <c r="A85661" s="4"/>
    </row>
    <row r="85662" spans="1:1" x14ac:dyDescent="0.25">
      <c r="A85662" s="4"/>
    </row>
    <row r="85663" spans="1:1" x14ac:dyDescent="0.25">
      <c r="A85663" s="4"/>
    </row>
    <row r="85664" spans="1:1" x14ac:dyDescent="0.25">
      <c r="A85664" s="4"/>
    </row>
    <row r="85665" spans="1:1" x14ac:dyDescent="0.25">
      <c r="A85665" s="4"/>
    </row>
    <row r="85666" spans="1:1" x14ac:dyDescent="0.25">
      <c r="A85666" s="4"/>
    </row>
    <row r="85667" spans="1:1" x14ac:dyDescent="0.25">
      <c r="A85667" s="4"/>
    </row>
    <row r="85668" spans="1:1" x14ac:dyDescent="0.25">
      <c r="A85668" s="4"/>
    </row>
    <row r="85669" spans="1:1" x14ac:dyDescent="0.25">
      <c r="A85669" s="4"/>
    </row>
    <row r="85670" spans="1:1" x14ac:dyDescent="0.25">
      <c r="A85670" s="4"/>
    </row>
    <row r="85671" spans="1:1" x14ac:dyDescent="0.25">
      <c r="A85671" s="4"/>
    </row>
    <row r="85672" spans="1:1" x14ac:dyDescent="0.25">
      <c r="A85672" s="4"/>
    </row>
    <row r="85673" spans="1:1" x14ac:dyDescent="0.25">
      <c r="A85673" s="4"/>
    </row>
    <row r="85674" spans="1:1" x14ac:dyDescent="0.25">
      <c r="A85674" s="4"/>
    </row>
    <row r="85675" spans="1:1" x14ac:dyDescent="0.25">
      <c r="A85675" s="4"/>
    </row>
    <row r="85676" spans="1:1" x14ac:dyDescent="0.25">
      <c r="A85676" s="4"/>
    </row>
    <row r="85677" spans="1:1" x14ac:dyDescent="0.25">
      <c r="A85677" s="4"/>
    </row>
    <row r="85678" spans="1:1" x14ac:dyDescent="0.25">
      <c r="A85678" s="4"/>
    </row>
    <row r="85679" spans="1:1" x14ac:dyDescent="0.25">
      <c r="A85679" s="4"/>
    </row>
    <row r="85680" spans="1:1" x14ac:dyDescent="0.25">
      <c r="A85680" s="4"/>
    </row>
    <row r="85681" spans="1:1" x14ac:dyDescent="0.25">
      <c r="A85681" s="4"/>
    </row>
    <row r="85682" spans="1:1" x14ac:dyDescent="0.25">
      <c r="A85682" s="4"/>
    </row>
    <row r="85683" spans="1:1" x14ac:dyDescent="0.25">
      <c r="A85683" s="4"/>
    </row>
    <row r="85684" spans="1:1" x14ac:dyDescent="0.25">
      <c r="A85684" s="4"/>
    </row>
    <row r="85685" spans="1:1" x14ac:dyDescent="0.25">
      <c r="A85685" s="4"/>
    </row>
    <row r="85686" spans="1:1" x14ac:dyDescent="0.25">
      <c r="A85686" s="4"/>
    </row>
    <row r="85687" spans="1:1" x14ac:dyDescent="0.25">
      <c r="A85687" s="4"/>
    </row>
    <row r="85688" spans="1:1" x14ac:dyDescent="0.25">
      <c r="A85688" s="4"/>
    </row>
    <row r="85689" spans="1:1" x14ac:dyDescent="0.25">
      <c r="A85689" s="4"/>
    </row>
    <row r="85690" spans="1:1" x14ac:dyDescent="0.25">
      <c r="A85690" s="4"/>
    </row>
    <row r="85691" spans="1:1" x14ac:dyDescent="0.25">
      <c r="A85691" s="4"/>
    </row>
    <row r="85692" spans="1:1" x14ac:dyDescent="0.25">
      <c r="A85692" s="4"/>
    </row>
    <row r="85693" spans="1:1" x14ac:dyDescent="0.25">
      <c r="A85693" s="4"/>
    </row>
    <row r="85694" spans="1:1" x14ac:dyDescent="0.25">
      <c r="A85694" s="4"/>
    </row>
    <row r="85695" spans="1:1" x14ac:dyDescent="0.25">
      <c r="A85695" s="4"/>
    </row>
    <row r="85696" spans="1:1" x14ac:dyDescent="0.25">
      <c r="A85696" s="4"/>
    </row>
    <row r="85697" spans="1:1" x14ac:dyDescent="0.25">
      <c r="A85697" s="4"/>
    </row>
    <row r="85698" spans="1:1" x14ac:dyDescent="0.25">
      <c r="A85698" s="4"/>
    </row>
    <row r="85699" spans="1:1" x14ac:dyDescent="0.25">
      <c r="A85699" s="4"/>
    </row>
    <row r="85700" spans="1:1" x14ac:dyDescent="0.25">
      <c r="A85700" s="4"/>
    </row>
    <row r="85701" spans="1:1" x14ac:dyDescent="0.25">
      <c r="A85701" s="4"/>
    </row>
    <row r="85702" spans="1:1" x14ac:dyDescent="0.25">
      <c r="A85702" s="4"/>
    </row>
    <row r="85703" spans="1:1" x14ac:dyDescent="0.25">
      <c r="A85703" s="4"/>
    </row>
    <row r="85704" spans="1:1" x14ac:dyDescent="0.25">
      <c r="A85704" s="4"/>
    </row>
    <row r="85705" spans="1:1" x14ac:dyDescent="0.25">
      <c r="A85705" s="4"/>
    </row>
    <row r="85706" spans="1:1" x14ac:dyDescent="0.25">
      <c r="A85706" s="4"/>
    </row>
    <row r="85707" spans="1:1" x14ac:dyDescent="0.25">
      <c r="A85707" s="4"/>
    </row>
    <row r="85708" spans="1:1" x14ac:dyDescent="0.25">
      <c r="A85708" s="4"/>
    </row>
    <row r="85709" spans="1:1" x14ac:dyDescent="0.25">
      <c r="A85709" s="4"/>
    </row>
    <row r="85710" spans="1:1" x14ac:dyDescent="0.25">
      <c r="A85710" s="4"/>
    </row>
    <row r="85711" spans="1:1" x14ac:dyDescent="0.25">
      <c r="A85711" s="4"/>
    </row>
    <row r="85712" spans="1:1" x14ac:dyDescent="0.25">
      <c r="A85712" s="4"/>
    </row>
    <row r="85713" spans="1:1" x14ac:dyDescent="0.25">
      <c r="A85713" s="4"/>
    </row>
    <row r="85714" spans="1:1" x14ac:dyDescent="0.25">
      <c r="A85714" s="4"/>
    </row>
    <row r="85715" spans="1:1" x14ac:dyDescent="0.25">
      <c r="A85715" s="4"/>
    </row>
    <row r="85716" spans="1:1" x14ac:dyDescent="0.25">
      <c r="A85716" s="4"/>
    </row>
    <row r="85717" spans="1:1" x14ac:dyDescent="0.25">
      <c r="A85717" s="4"/>
    </row>
    <row r="85718" spans="1:1" x14ac:dyDescent="0.25">
      <c r="A85718" s="4"/>
    </row>
    <row r="85719" spans="1:1" x14ac:dyDescent="0.25">
      <c r="A85719" s="4"/>
    </row>
    <row r="85720" spans="1:1" x14ac:dyDescent="0.25">
      <c r="A85720" s="4"/>
    </row>
    <row r="85721" spans="1:1" x14ac:dyDescent="0.25">
      <c r="A85721" s="4"/>
    </row>
    <row r="85722" spans="1:1" x14ac:dyDescent="0.25">
      <c r="A85722" s="4"/>
    </row>
    <row r="85723" spans="1:1" x14ac:dyDescent="0.25">
      <c r="A85723" s="4"/>
    </row>
    <row r="85724" spans="1:1" x14ac:dyDescent="0.25">
      <c r="A85724" s="4"/>
    </row>
    <row r="85725" spans="1:1" x14ac:dyDescent="0.25">
      <c r="A85725" s="4"/>
    </row>
    <row r="85726" spans="1:1" x14ac:dyDescent="0.25">
      <c r="A85726" s="4"/>
    </row>
    <row r="85727" spans="1:1" x14ac:dyDescent="0.25">
      <c r="A85727" s="4"/>
    </row>
    <row r="85728" spans="1:1" x14ac:dyDescent="0.25">
      <c r="A85728" s="4"/>
    </row>
    <row r="85729" spans="1:1" x14ac:dyDescent="0.25">
      <c r="A85729" s="4"/>
    </row>
    <row r="85730" spans="1:1" x14ac:dyDescent="0.25">
      <c r="A85730" s="4"/>
    </row>
    <row r="85731" spans="1:1" x14ac:dyDescent="0.25">
      <c r="A85731" s="4"/>
    </row>
    <row r="85732" spans="1:1" x14ac:dyDescent="0.25">
      <c r="A85732" s="4"/>
    </row>
    <row r="85733" spans="1:1" x14ac:dyDescent="0.25">
      <c r="A85733" s="4"/>
    </row>
    <row r="85734" spans="1:1" x14ac:dyDescent="0.25">
      <c r="A85734" s="4"/>
    </row>
    <row r="85735" spans="1:1" x14ac:dyDescent="0.25">
      <c r="A85735" s="4"/>
    </row>
    <row r="85736" spans="1:1" x14ac:dyDescent="0.25">
      <c r="A85736" s="4"/>
    </row>
    <row r="85737" spans="1:1" x14ac:dyDescent="0.25">
      <c r="A85737" s="4"/>
    </row>
    <row r="85738" spans="1:1" x14ac:dyDescent="0.25">
      <c r="A85738" s="4"/>
    </row>
    <row r="85739" spans="1:1" x14ac:dyDescent="0.25">
      <c r="A85739" s="4"/>
    </row>
    <row r="85740" spans="1:1" x14ac:dyDescent="0.25">
      <c r="A85740" s="4"/>
    </row>
    <row r="85741" spans="1:1" x14ac:dyDescent="0.25">
      <c r="A85741" s="4"/>
    </row>
    <row r="85742" spans="1:1" x14ac:dyDescent="0.25">
      <c r="A85742" s="4"/>
    </row>
    <row r="85743" spans="1:1" x14ac:dyDescent="0.25">
      <c r="A85743" s="4"/>
    </row>
    <row r="85744" spans="1:1" x14ac:dyDescent="0.25">
      <c r="A85744" s="4"/>
    </row>
    <row r="85745" spans="1:1" x14ac:dyDescent="0.25">
      <c r="A85745" s="4"/>
    </row>
    <row r="85746" spans="1:1" x14ac:dyDescent="0.25">
      <c r="A85746" s="4"/>
    </row>
    <row r="85747" spans="1:1" x14ac:dyDescent="0.25">
      <c r="A85747" s="4"/>
    </row>
    <row r="85748" spans="1:1" x14ac:dyDescent="0.25">
      <c r="A85748" s="4"/>
    </row>
    <row r="85749" spans="1:1" x14ac:dyDescent="0.25">
      <c r="A85749" s="4"/>
    </row>
    <row r="85750" spans="1:1" x14ac:dyDescent="0.25">
      <c r="A85750" s="4"/>
    </row>
    <row r="85751" spans="1:1" x14ac:dyDescent="0.25">
      <c r="A85751" s="4"/>
    </row>
    <row r="85752" spans="1:1" x14ac:dyDescent="0.25">
      <c r="A85752" s="4"/>
    </row>
    <row r="85753" spans="1:1" x14ac:dyDescent="0.25">
      <c r="A85753" s="4"/>
    </row>
    <row r="85754" spans="1:1" x14ac:dyDescent="0.25">
      <c r="A85754" s="4"/>
    </row>
    <row r="85755" spans="1:1" x14ac:dyDescent="0.25">
      <c r="A85755" s="4"/>
    </row>
    <row r="85756" spans="1:1" x14ac:dyDescent="0.25">
      <c r="A85756" s="4"/>
    </row>
    <row r="85757" spans="1:1" x14ac:dyDescent="0.25">
      <c r="A85757" s="4"/>
    </row>
    <row r="85758" spans="1:1" x14ac:dyDescent="0.25">
      <c r="A85758" s="4"/>
    </row>
    <row r="85759" spans="1:1" x14ac:dyDescent="0.25">
      <c r="A85759" s="4"/>
    </row>
    <row r="85760" spans="1:1" x14ac:dyDescent="0.25">
      <c r="A85760" s="4"/>
    </row>
    <row r="85761" spans="1:1" x14ac:dyDescent="0.25">
      <c r="A85761" s="4"/>
    </row>
    <row r="85762" spans="1:1" x14ac:dyDescent="0.25">
      <c r="A85762" s="4"/>
    </row>
    <row r="85763" spans="1:1" x14ac:dyDescent="0.25">
      <c r="A85763" s="4"/>
    </row>
    <row r="85764" spans="1:1" x14ac:dyDescent="0.25">
      <c r="A85764" s="4"/>
    </row>
    <row r="85765" spans="1:1" x14ac:dyDescent="0.25">
      <c r="A85765" s="4"/>
    </row>
    <row r="85766" spans="1:1" x14ac:dyDescent="0.25">
      <c r="A85766" s="4"/>
    </row>
    <row r="85767" spans="1:1" x14ac:dyDescent="0.25">
      <c r="A85767" s="4"/>
    </row>
    <row r="85768" spans="1:1" x14ac:dyDescent="0.25">
      <c r="A85768" s="4"/>
    </row>
    <row r="85769" spans="1:1" x14ac:dyDescent="0.25">
      <c r="A85769" s="4"/>
    </row>
    <row r="85770" spans="1:1" x14ac:dyDescent="0.25">
      <c r="A85770" s="4"/>
    </row>
    <row r="85771" spans="1:1" x14ac:dyDescent="0.25">
      <c r="A85771" s="4"/>
    </row>
    <row r="85772" spans="1:1" x14ac:dyDescent="0.25">
      <c r="A85772" s="4"/>
    </row>
    <row r="85773" spans="1:1" x14ac:dyDescent="0.25">
      <c r="A85773" s="4"/>
    </row>
    <row r="85774" spans="1:1" x14ac:dyDescent="0.25">
      <c r="A85774" s="4"/>
    </row>
    <row r="85775" spans="1:1" x14ac:dyDescent="0.25">
      <c r="A85775" s="4"/>
    </row>
    <row r="85776" spans="1:1" x14ac:dyDescent="0.25">
      <c r="A85776" s="4"/>
    </row>
    <row r="85777" spans="1:1" x14ac:dyDescent="0.25">
      <c r="A85777" s="4"/>
    </row>
    <row r="85778" spans="1:1" x14ac:dyDescent="0.25">
      <c r="A85778" s="4"/>
    </row>
    <row r="85779" spans="1:1" x14ac:dyDescent="0.25">
      <c r="A85779" s="4"/>
    </row>
    <row r="85780" spans="1:1" x14ac:dyDescent="0.25">
      <c r="A85780" s="4"/>
    </row>
    <row r="85781" spans="1:1" x14ac:dyDescent="0.25">
      <c r="A85781" s="4"/>
    </row>
    <row r="85782" spans="1:1" x14ac:dyDescent="0.25">
      <c r="A85782" s="4"/>
    </row>
    <row r="85783" spans="1:1" x14ac:dyDescent="0.25">
      <c r="A85783" s="4"/>
    </row>
    <row r="85784" spans="1:1" x14ac:dyDescent="0.25">
      <c r="A85784" s="4"/>
    </row>
    <row r="85785" spans="1:1" x14ac:dyDescent="0.25">
      <c r="A85785" s="4"/>
    </row>
    <row r="85786" spans="1:1" x14ac:dyDescent="0.25">
      <c r="A85786" s="4"/>
    </row>
    <row r="85787" spans="1:1" x14ac:dyDescent="0.25">
      <c r="A85787" s="4"/>
    </row>
    <row r="85788" spans="1:1" x14ac:dyDescent="0.25">
      <c r="A85788" s="4"/>
    </row>
    <row r="85789" spans="1:1" x14ac:dyDescent="0.25">
      <c r="A85789" s="4"/>
    </row>
    <row r="85790" spans="1:1" x14ac:dyDescent="0.25">
      <c r="A85790" s="4"/>
    </row>
    <row r="85791" spans="1:1" x14ac:dyDescent="0.25">
      <c r="A85791" s="4"/>
    </row>
    <row r="85792" spans="1:1" x14ac:dyDescent="0.25">
      <c r="A85792" s="4"/>
    </row>
    <row r="85793" spans="1:1" x14ac:dyDescent="0.25">
      <c r="A85793" s="4"/>
    </row>
    <row r="85794" spans="1:1" x14ac:dyDescent="0.25">
      <c r="A85794" s="4"/>
    </row>
    <row r="85795" spans="1:1" x14ac:dyDescent="0.25">
      <c r="A85795" s="4"/>
    </row>
    <row r="85796" spans="1:1" x14ac:dyDescent="0.25">
      <c r="A85796" s="4"/>
    </row>
    <row r="85797" spans="1:1" x14ac:dyDescent="0.25">
      <c r="A85797" s="4"/>
    </row>
    <row r="85798" spans="1:1" x14ac:dyDescent="0.25">
      <c r="A85798" s="4"/>
    </row>
    <row r="85799" spans="1:1" x14ac:dyDescent="0.25">
      <c r="A85799" s="4"/>
    </row>
    <row r="85800" spans="1:1" x14ac:dyDescent="0.25">
      <c r="A85800" s="4"/>
    </row>
    <row r="85801" spans="1:1" x14ac:dyDescent="0.25">
      <c r="A85801" s="4"/>
    </row>
    <row r="85802" spans="1:1" x14ac:dyDescent="0.25">
      <c r="A85802" s="4"/>
    </row>
    <row r="85803" spans="1:1" x14ac:dyDescent="0.25">
      <c r="A85803" s="4"/>
    </row>
    <row r="85804" spans="1:1" x14ac:dyDescent="0.25">
      <c r="A85804" s="4"/>
    </row>
    <row r="85805" spans="1:1" x14ac:dyDescent="0.25">
      <c r="A85805" s="4"/>
    </row>
    <row r="85806" spans="1:1" x14ac:dyDescent="0.25">
      <c r="A85806" s="4"/>
    </row>
    <row r="85807" spans="1:1" x14ac:dyDescent="0.25">
      <c r="A85807" s="4"/>
    </row>
    <row r="85808" spans="1:1" x14ac:dyDescent="0.25">
      <c r="A85808" s="4"/>
    </row>
    <row r="85809" spans="1:1" x14ac:dyDescent="0.25">
      <c r="A85809" s="4"/>
    </row>
    <row r="85810" spans="1:1" x14ac:dyDescent="0.25">
      <c r="A85810" s="4"/>
    </row>
    <row r="85811" spans="1:1" x14ac:dyDescent="0.25">
      <c r="A85811" s="4"/>
    </row>
    <row r="85812" spans="1:1" x14ac:dyDescent="0.25">
      <c r="A85812" s="4"/>
    </row>
    <row r="85813" spans="1:1" x14ac:dyDescent="0.25">
      <c r="A85813" s="4"/>
    </row>
    <row r="85814" spans="1:1" x14ac:dyDescent="0.25">
      <c r="A85814" s="4"/>
    </row>
    <row r="85815" spans="1:1" x14ac:dyDescent="0.25">
      <c r="A85815" s="4"/>
    </row>
    <row r="85816" spans="1:1" x14ac:dyDescent="0.25">
      <c r="A85816" s="4"/>
    </row>
    <row r="85817" spans="1:1" x14ac:dyDescent="0.25">
      <c r="A85817" s="4"/>
    </row>
    <row r="85818" spans="1:1" x14ac:dyDescent="0.25">
      <c r="A85818" s="4"/>
    </row>
    <row r="85819" spans="1:1" x14ac:dyDescent="0.25">
      <c r="A85819" s="4"/>
    </row>
    <row r="85820" spans="1:1" x14ac:dyDescent="0.25">
      <c r="A85820" s="4"/>
    </row>
    <row r="85821" spans="1:1" x14ac:dyDescent="0.25">
      <c r="A85821" s="4"/>
    </row>
    <row r="85822" spans="1:1" x14ac:dyDescent="0.25">
      <c r="A85822" s="4"/>
    </row>
    <row r="85823" spans="1:1" x14ac:dyDescent="0.25">
      <c r="A85823" s="4"/>
    </row>
    <row r="85824" spans="1:1" x14ac:dyDescent="0.25">
      <c r="A85824" s="4"/>
    </row>
    <row r="85825" spans="1:1" x14ac:dyDescent="0.25">
      <c r="A85825" s="4"/>
    </row>
    <row r="85826" spans="1:1" x14ac:dyDescent="0.25">
      <c r="A85826" s="4"/>
    </row>
    <row r="85827" spans="1:1" x14ac:dyDescent="0.25">
      <c r="A85827" s="4"/>
    </row>
    <row r="85828" spans="1:1" x14ac:dyDescent="0.25">
      <c r="A85828" s="4"/>
    </row>
    <row r="85829" spans="1:1" x14ac:dyDescent="0.25">
      <c r="A85829" s="4"/>
    </row>
    <row r="85830" spans="1:1" x14ac:dyDescent="0.25">
      <c r="A85830" s="4"/>
    </row>
    <row r="85831" spans="1:1" x14ac:dyDescent="0.25">
      <c r="A85831" s="4"/>
    </row>
    <row r="85832" spans="1:1" x14ac:dyDescent="0.25">
      <c r="A85832" s="4"/>
    </row>
    <row r="85833" spans="1:1" x14ac:dyDescent="0.25">
      <c r="A85833" s="4"/>
    </row>
    <row r="85834" spans="1:1" x14ac:dyDescent="0.25">
      <c r="A85834" s="4"/>
    </row>
    <row r="85835" spans="1:1" x14ac:dyDescent="0.25">
      <c r="A85835" s="4"/>
    </row>
    <row r="85836" spans="1:1" x14ac:dyDescent="0.25">
      <c r="A85836" s="4"/>
    </row>
    <row r="85837" spans="1:1" x14ac:dyDescent="0.25">
      <c r="A85837" s="4"/>
    </row>
    <row r="85838" spans="1:1" x14ac:dyDescent="0.25">
      <c r="A85838" s="4"/>
    </row>
    <row r="85839" spans="1:1" x14ac:dyDescent="0.25">
      <c r="A85839" s="4"/>
    </row>
    <row r="85840" spans="1:1" x14ac:dyDescent="0.25">
      <c r="A85840" s="4"/>
    </row>
    <row r="85841" spans="1:1" x14ac:dyDescent="0.25">
      <c r="A85841" s="4"/>
    </row>
    <row r="85842" spans="1:1" x14ac:dyDescent="0.25">
      <c r="A85842" s="4"/>
    </row>
    <row r="85843" spans="1:1" x14ac:dyDescent="0.25">
      <c r="A85843" s="4"/>
    </row>
    <row r="85844" spans="1:1" x14ac:dyDescent="0.25">
      <c r="A85844" s="4"/>
    </row>
    <row r="85845" spans="1:1" x14ac:dyDescent="0.25">
      <c r="A85845" s="4"/>
    </row>
    <row r="85846" spans="1:1" x14ac:dyDescent="0.25">
      <c r="A85846" s="4"/>
    </row>
    <row r="85847" spans="1:1" x14ac:dyDescent="0.25">
      <c r="A85847" s="4"/>
    </row>
    <row r="85848" spans="1:1" x14ac:dyDescent="0.25">
      <c r="A85848" s="4"/>
    </row>
    <row r="85849" spans="1:1" x14ac:dyDescent="0.25">
      <c r="A85849" s="4"/>
    </row>
    <row r="85850" spans="1:1" x14ac:dyDescent="0.25">
      <c r="A85850" s="4"/>
    </row>
    <row r="85851" spans="1:1" x14ac:dyDescent="0.25">
      <c r="A85851" s="4"/>
    </row>
    <row r="85852" spans="1:1" x14ac:dyDescent="0.25">
      <c r="A85852" s="4"/>
    </row>
    <row r="85853" spans="1:1" x14ac:dyDescent="0.25">
      <c r="A85853" s="4"/>
    </row>
    <row r="85854" spans="1:1" x14ac:dyDescent="0.25">
      <c r="A85854" s="4"/>
    </row>
    <row r="85855" spans="1:1" x14ac:dyDescent="0.25">
      <c r="A85855" s="4"/>
    </row>
    <row r="85856" spans="1:1" x14ac:dyDescent="0.25">
      <c r="A85856" s="4"/>
    </row>
    <row r="85857" spans="1:1" x14ac:dyDescent="0.25">
      <c r="A85857" s="4"/>
    </row>
    <row r="85858" spans="1:1" x14ac:dyDescent="0.25">
      <c r="A85858" s="4"/>
    </row>
    <row r="85859" spans="1:1" x14ac:dyDescent="0.25">
      <c r="A85859" s="4"/>
    </row>
    <row r="85860" spans="1:1" x14ac:dyDescent="0.25">
      <c r="A85860" s="4"/>
    </row>
    <row r="85861" spans="1:1" x14ac:dyDescent="0.25">
      <c r="A85861" s="4"/>
    </row>
    <row r="85862" spans="1:1" x14ac:dyDescent="0.25">
      <c r="A85862" s="4"/>
    </row>
    <row r="85863" spans="1:1" x14ac:dyDescent="0.25">
      <c r="A85863" s="4"/>
    </row>
    <row r="85864" spans="1:1" x14ac:dyDescent="0.25">
      <c r="A85864" s="4"/>
    </row>
    <row r="85865" spans="1:1" x14ac:dyDescent="0.25">
      <c r="A85865" s="4"/>
    </row>
    <row r="85866" spans="1:1" x14ac:dyDescent="0.25">
      <c r="A85866" s="4"/>
    </row>
    <row r="85867" spans="1:1" x14ac:dyDescent="0.25">
      <c r="A85867" s="4"/>
    </row>
    <row r="85868" spans="1:1" x14ac:dyDescent="0.25">
      <c r="A85868" s="4"/>
    </row>
    <row r="85869" spans="1:1" x14ac:dyDescent="0.25">
      <c r="A85869" s="4"/>
    </row>
    <row r="85870" spans="1:1" x14ac:dyDescent="0.25">
      <c r="A85870" s="4"/>
    </row>
    <row r="85871" spans="1:1" x14ac:dyDescent="0.25">
      <c r="A85871" s="4"/>
    </row>
    <row r="85872" spans="1:1" x14ac:dyDescent="0.25">
      <c r="A85872" s="4"/>
    </row>
    <row r="85873" spans="1:1" x14ac:dyDescent="0.25">
      <c r="A85873" s="4"/>
    </row>
    <row r="85874" spans="1:1" x14ac:dyDescent="0.25">
      <c r="A85874" s="4"/>
    </row>
    <row r="85875" spans="1:1" x14ac:dyDescent="0.25">
      <c r="A85875" s="4"/>
    </row>
    <row r="85876" spans="1:1" x14ac:dyDescent="0.25">
      <c r="A85876" s="4"/>
    </row>
    <row r="85877" spans="1:1" x14ac:dyDescent="0.25">
      <c r="A85877" s="4"/>
    </row>
    <row r="85878" spans="1:1" x14ac:dyDescent="0.25">
      <c r="A85878" s="4"/>
    </row>
    <row r="85879" spans="1:1" x14ac:dyDescent="0.25">
      <c r="A85879" s="4"/>
    </row>
    <row r="85880" spans="1:1" x14ac:dyDescent="0.25">
      <c r="A85880" s="4"/>
    </row>
    <row r="85881" spans="1:1" x14ac:dyDescent="0.25">
      <c r="A85881" s="4"/>
    </row>
    <row r="85882" spans="1:1" x14ac:dyDescent="0.25">
      <c r="A85882" s="4"/>
    </row>
    <row r="85883" spans="1:1" x14ac:dyDescent="0.25">
      <c r="A85883" s="4"/>
    </row>
    <row r="85884" spans="1:1" x14ac:dyDescent="0.25">
      <c r="A85884" s="4"/>
    </row>
    <row r="85885" spans="1:1" x14ac:dyDescent="0.25">
      <c r="A85885" s="4"/>
    </row>
    <row r="85886" spans="1:1" x14ac:dyDescent="0.25">
      <c r="A85886" s="4"/>
    </row>
    <row r="85887" spans="1:1" x14ac:dyDescent="0.25">
      <c r="A85887" s="4"/>
    </row>
    <row r="85888" spans="1:1" x14ac:dyDescent="0.25">
      <c r="A85888" s="4"/>
    </row>
    <row r="85889" spans="1:1" x14ac:dyDescent="0.25">
      <c r="A85889" s="4"/>
    </row>
    <row r="85890" spans="1:1" x14ac:dyDescent="0.25">
      <c r="A85890" s="4"/>
    </row>
    <row r="85891" spans="1:1" x14ac:dyDescent="0.25">
      <c r="A85891" s="4"/>
    </row>
    <row r="85892" spans="1:1" x14ac:dyDescent="0.25">
      <c r="A85892" s="4"/>
    </row>
    <row r="85893" spans="1:1" x14ac:dyDescent="0.25">
      <c r="A85893" s="4"/>
    </row>
    <row r="85894" spans="1:1" x14ac:dyDescent="0.25">
      <c r="A85894" s="4"/>
    </row>
    <row r="85895" spans="1:1" x14ac:dyDescent="0.25">
      <c r="A85895" s="4"/>
    </row>
    <row r="85896" spans="1:1" x14ac:dyDescent="0.25">
      <c r="A85896" s="4"/>
    </row>
    <row r="85897" spans="1:1" x14ac:dyDescent="0.25">
      <c r="A85897" s="4"/>
    </row>
    <row r="85898" spans="1:1" x14ac:dyDescent="0.25">
      <c r="A85898" s="4"/>
    </row>
    <row r="85899" spans="1:1" x14ac:dyDescent="0.25">
      <c r="A85899" s="4"/>
    </row>
    <row r="85900" spans="1:1" x14ac:dyDescent="0.25">
      <c r="A85900" s="4"/>
    </row>
    <row r="85901" spans="1:1" x14ac:dyDescent="0.25">
      <c r="A85901" s="4"/>
    </row>
    <row r="85902" spans="1:1" x14ac:dyDescent="0.25">
      <c r="A85902" s="4"/>
    </row>
    <row r="85903" spans="1:1" x14ac:dyDescent="0.25">
      <c r="A85903" s="4"/>
    </row>
    <row r="85904" spans="1:1" x14ac:dyDescent="0.25">
      <c r="A85904" s="4"/>
    </row>
    <row r="85905" spans="1:1" x14ac:dyDescent="0.25">
      <c r="A85905" s="4"/>
    </row>
    <row r="85906" spans="1:1" x14ac:dyDescent="0.25">
      <c r="A85906" s="4"/>
    </row>
    <row r="85907" spans="1:1" x14ac:dyDescent="0.25">
      <c r="A85907" s="4"/>
    </row>
    <row r="85908" spans="1:1" x14ac:dyDescent="0.25">
      <c r="A85908" s="4"/>
    </row>
    <row r="85909" spans="1:1" x14ac:dyDescent="0.25">
      <c r="A85909" s="4"/>
    </row>
    <row r="85910" spans="1:1" x14ac:dyDescent="0.25">
      <c r="A85910" s="4"/>
    </row>
    <row r="85911" spans="1:1" x14ac:dyDescent="0.25">
      <c r="A85911" s="4"/>
    </row>
    <row r="85912" spans="1:1" x14ac:dyDescent="0.25">
      <c r="A85912" s="4"/>
    </row>
    <row r="85913" spans="1:1" x14ac:dyDescent="0.25">
      <c r="A85913" s="4"/>
    </row>
    <row r="85914" spans="1:1" x14ac:dyDescent="0.25">
      <c r="A85914" s="4"/>
    </row>
    <row r="85915" spans="1:1" x14ac:dyDescent="0.25">
      <c r="A85915" s="4"/>
    </row>
    <row r="85916" spans="1:1" x14ac:dyDescent="0.25">
      <c r="A85916" s="4"/>
    </row>
    <row r="85917" spans="1:1" x14ac:dyDescent="0.25">
      <c r="A85917" s="4"/>
    </row>
    <row r="85918" spans="1:1" x14ac:dyDescent="0.25">
      <c r="A85918" s="4"/>
    </row>
    <row r="85919" spans="1:1" x14ac:dyDescent="0.25">
      <c r="A85919" s="4"/>
    </row>
    <row r="85920" spans="1:1" x14ac:dyDescent="0.25">
      <c r="A85920" s="4"/>
    </row>
    <row r="85921" spans="1:1" x14ac:dyDescent="0.25">
      <c r="A85921" s="4"/>
    </row>
    <row r="85922" spans="1:1" x14ac:dyDescent="0.25">
      <c r="A85922" s="4"/>
    </row>
    <row r="85923" spans="1:1" x14ac:dyDescent="0.25">
      <c r="A85923" s="4"/>
    </row>
    <row r="85924" spans="1:1" x14ac:dyDescent="0.25">
      <c r="A85924" s="4"/>
    </row>
    <row r="85925" spans="1:1" x14ac:dyDescent="0.25">
      <c r="A85925" s="4"/>
    </row>
    <row r="85926" spans="1:1" x14ac:dyDescent="0.25">
      <c r="A85926" s="4"/>
    </row>
    <row r="85927" spans="1:1" x14ac:dyDescent="0.25">
      <c r="A85927" s="4"/>
    </row>
    <row r="85928" spans="1:1" x14ac:dyDescent="0.25">
      <c r="A85928" s="4"/>
    </row>
    <row r="85929" spans="1:1" x14ac:dyDescent="0.25">
      <c r="A85929" s="4"/>
    </row>
    <row r="85930" spans="1:1" x14ac:dyDescent="0.25">
      <c r="A85930" s="4"/>
    </row>
    <row r="85931" spans="1:1" x14ac:dyDescent="0.25">
      <c r="A85931" s="4"/>
    </row>
    <row r="85932" spans="1:1" x14ac:dyDescent="0.25">
      <c r="A85932" s="4"/>
    </row>
    <row r="85933" spans="1:1" x14ac:dyDescent="0.25">
      <c r="A85933" s="4"/>
    </row>
    <row r="85934" spans="1:1" x14ac:dyDescent="0.25">
      <c r="A85934" s="4"/>
    </row>
    <row r="85935" spans="1:1" x14ac:dyDescent="0.25">
      <c r="A85935" s="4"/>
    </row>
    <row r="85936" spans="1:1" x14ac:dyDescent="0.25">
      <c r="A85936" s="4"/>
    </row>
    <row r="85937" spans="1:1" x14ac:dyDescent="0.25">
      <c r="A85937" s="4"/>
    </row>
    <row r="85938" spans="1:1" x14ac:dyDescent="0.25">
      <c r="A85938" s="4"/>
    </row>
    <row r="85939" spans="1:1" x14ac:dyDescent="0.25">
      <c r="A85939" s="4"/>
    </row>
    <row r="85940" spans="1:1" x14ac:dyDescent="0.25">
      <c r="A85940" s="4"/>
    </row>
    <row r="85941" spans="1:1" x14ac:dyDescent="0.25">
      <c r="A85941" s="4"/>
    </row>
    <row r="85942" spans="1:1" x14ac:dyDescent="0.25">
      <c r="A85942" s="4"/>
    </row>
    <row r="85943" spans="1:1" x14ac:dyDescent="0.25">
      <c r="A85943" s="4"/>
    </row>
    <row r="85944" spans="1:1" x14ac:dyDescent="0.25">
      <c r="A85944" s="4"/>
    </row>
    <row r="85945" spans="1:1" x14ac:dyDescent="0.25">
      <c r="A85945" s="4"/>
    </row>
    <row r="85946" spans="1:1" x14ac:dyDescent="0.25">
      <c r="A85946" s="4"/>
    </row>
    <row r="85947" spans="1:1" x14ac:dyDescent="0.25">
      <c r="A85947" s="4"/>
    </row>
    <row r="85948" spans="1:1" x14ac:dyDescent="0.25">
      <c r="A85948" s="4"/>
    </row>
    <row r="85949" spans="1:1" x14ac:dyDescent="0.25">
      <c r="A85949" s="4"/>
    </row>
    <row r="85950" spans="1:1" x14ac:dyDescent="0.25">
      <c r="A85950" s="4"/>
    </row>
    <row r="85951" spans="1:1" x14ac:dyDescent="0.25">
      <c r="A85951" s="4"/>
    </row>
    <row r="85952" spans="1:1" x14ac:dyDescent="0.25">
      <c r="A85952" s="4"/>
    </row>
    <row r="85953" spans="1:1" x14ac:dyDescent="0.25">
      <c r="A85953" s="4"/>
    </row>
    <row r="85954" spans="1:1" x14ac:dyDescent="0.25">
      <c r="A85954" s="4"/>
    </row>
    <row r="85955" spans="1:1" x14ac:dyDescent="0.25">
      <c r="A85955" s="4"/>
    </row>
    <row r="85956" spans="1:1" x14ac:dyDescent="0.25">
      <c r="A85956" s="4"/>
    </row>
    <row r="85957" spans="1:1" x14ac:dyDescent="0.25">
      <c r="A85957" s="4"/>
    </row>
    <row r="85958" spans="1:1" x14ac:dyDescent="0.25">
      <c r="A85958" s="4"/>
    </row>
    <row r="85959" spans="1:1" x14ac:dyDescent="0.25">
      <c r="A85959" s="4"/>
    </row>
    <row r="85960" spans="1:1" x14ac:dyDescent="0.25">
      <c r="A85960" s="4"/>
    </row>
    <row r="85961" spans="1:1" x14ac:dyDescent="0.25">
      <c r="A85961" s="4"/>
    </row>
    <row r="85962" spans="1:1" x14ac:dyDescent="0.25">
      <c r="A85962" s="4"/>
    </row>
    <row r="85963" spans="1:1" x14ac:dyDescent="0.25">
      <c r="A85963" s="4"/>
    </row>
    <row r="85964" spans="1:1" x14ac:dyDescent="0.25">
      <c r="A85964" s="4"/>
    </row>
    <row r="85965" spans="1:1" x14ac:dyDescent="0.25">
      <c r="A85965" s="4"/>
    </row>
    <row r="85966" spans="1:1" x14ac:dyDescent="0.25">
      <c r="A85966" s="4"/>
    </row>
    <row r="85967" spans="1:1" x14ac:dyDescent="0.25">
      <c r="A85967" s="4"/>
    </row>
    <row r="85968" spans="1:1" x14ac:dyDescent="0.25">
      <c r="A85968" s="4"/>
    </row>
    <row r="85969" spans="1:1" x14ac:dyDescent="0.25">
      <c r="A85969" s="4"/>
    </row>
    <row r="85970" spans="1:1" x14ac:dyDescent="0.25">
      <c r="A85970" s="4"/>
    </row>
    <row r="85971" spans="1:1" x14ac:dyDescent="0.25">
      <c r="A85971" s="4"/>
    </row>
    <row r="85972" spans="1:1" x14ac:dyDescent="0.25">
      <c r="A85972" s="4"/>
    </row>
    <row r="85973" spans="1:1" x14ac:dyDescent="0.25">
      <c r="A85973" s="4"/>
    </row>
    <row r="85974" spans="1:1" x14ac:dyDescent="0.25">
      <c r="A85974" s="4"/>
    </row>
    <row r="85975" spans="1:1" x14ac:dyDescent="0.25">
      <c r="A85975" s="4"/>
    </row>
    <row r="85976" spans="1:1" x14ac:dyDescent="0.25">
      <c r="A85976" s="4"/>
    </row>
    <row r="85977" spans="1:1" x14ac:dyDescent="0.25">
      <c r="A85977" s="4"/>
    </row>
    <row r="85978" spans="1:1" x14ac:dyDescent="0.25">
      <c r="A85978" s="4"/>
    </row>
    <row r="85979" spans="1:1" x14ac:dyDescent="0.25">
      <c r="A85979" s="4"/>
    </row>
    <row r="85980" spans="1:1" x14ac:dyDescent="0.25">
      <c r="A85980" s="4"/>
    </row>
    <row r="85981" spans="1:1" x14ac:dyDescent="0.25">
      <c r="A85981" s="4"/>
    </row>
    <row r="85982" spans="1:1" x14ac:dyDescent="0.25">
      <c r="A85982" s="4"/>
    </row>
    <row r="85983" spans="1:1" x14ac:dyDescent="0.25">
      <c r="A85983" s="4"/>
    </row>
    <row r="85984" spans="1:1" x14ac:dyDescent="0.25">
      <c r="A85984" s="4"/>
    </row>
    <row r="85985" spans="1:1" x14ac:dyDescent="0.25">
      <c r="A85985" s="4"/>
    </row>
    <row r="85986" spans="1:1" x14ac:dyDescent="0.25">
      <c r="A85986" s="4"/>
    </row>
    <row r="85987" spans="1:1" x14ac:dyDescent="0.25">
      <c r="A85987" s="4"/>
    </row>
    <row r="85988" spans="1:1" x14ac:dyDescent="0.25">
      <c r="A85988" s="4"/>
    </row>
    <row r="85989" spans="1:1" x14ac:dyDescent="0.25">
      <c r="A85989" s="4"/>
    </row>
    <row r="85990" spans="1:1" x14ac:dyDescent="0.25">
      <c r="A85990" s="4"/>
    </row>
    <row r="85991" spans="1:1" x14ac:dyDescent="0.25">
      <c r="A85991" s="4"/>
    </row>
    <row r="85992" spans="1:1" x14ac:dyDescent="0.25">
      <c r="A85992" s="4"/>
    </row>
    <row r="85993" spans="1:1" x14ac:dyDescent="0.25">
      <c r="A85993" s="4"/>
    </row>
    <row r="85994" spans="1:1" x14ac:dyDescent="0.25">
      <c r="A85994" s="4"/>
    </row>
    <row r="85995" spans="1:1" x14ac:dyDescent="0.25">
      <c r="A85995" s="4"/>
    </row>
    <row r="85996" spans="1:1" x14ac:dyDescent="0.25">
      <c r="A85996" s="4"/>
    </row>
    <row r="85997" spans="1:1" x14ac:dyDescent="0.25">
      <c r="A85997" s="4"/>
    </row>
    <row r="85998" spans="1:1" x14ac:dyDescent="0.25">
      <c r="A85998" s="4"/>
    </row>
    <row r="85999" spans="1:1" x14ac:dyDescent="0.25">
      <c r="A85999" s="4"/>
    </row>
    <row r="86000" spans="1:1" x14ac:dyDescent="0.25">
      <c r="A86000" s="4"/>
    </row>
    <row r="86001" spans="1:1" x14ac:dyDescent="0.25">
      <c r="A86001" s="4"/>
    </row>
    <row r="86002" spans="1:1" x14ac:dyDescent="0.25">
      <c r="A86002" s="4"/>
    </row>
    <row r="86003" spans="1:1" x14ac:dyDescent="0.25">
      <c r="A86003" s="4"/>
    </row>
    <row r="86004" spans="1:1" x14ac:dyDescent="0.25">
      <c r="A86004" s="4"/>
    </row>
    <row r="86005" spans="1:1" x14ac:dyDescent="0.25">
      <c r="A86005" s="4"/>
    </row>
    <row r="86006" spans="1:1" x14ac:dyDescent="0.25">
      <c r="A86006" s="4"/>
    </row>
    <row r="86007" spans="1:1" x14ac:dyDescent="0.25">
      <c r="A86007" s="4"/>
    </row>
    <row r="86008" spans="1:1" x14ac:dyDescent="0.25">
      <c r="A86008" s="4"/>
    </row>
    <row r="86009" spans="1:1" x14ac:dyDescent="0.25">
      <c r="A86009" s="4"/>
    </row>
    <row r="86010" spans="1:1" x14ac:dyDescent="0.25">
      <c r="A86010" s="4"/>
    </row>
    <row r="86011" spans="1:1" x14ac:dyDescent="0.25">
      <c r="A86011" s="4"/>
    </row>
    <row r="86012" spans="1:1" x14ac:dyDescent="0.25">
      <c r="A86012" s="4"/>
    </row>
    <row r="86013" spans="1:1" x14ac:dyDescent="0.25">
      <c r="A86013" s="4"/>
    </row>
    <row r="86014" spans="1:1" x14ac:dyDescent="0.25">
      <c r="A86014" s="4"/>
    </row>
    <row r="86015" spans="1:1" x14ac:dyDescent="0.25">
      <c r="A86015" s="4"/>
    </row>
    <row r="86016" spans="1:1" x14ac:dyDescent="0.25">
      <c r="A86016" s="4"/>
    </row>
    <row r="86017" spans="1:1" x14ac:dyDescent="0.25">
      <c r="A86017" s="4"/>
    </row>
    <row r="86018" spans="1:1" x14ac:dyDescent="0.25">
      <c r="A86018" s="4"/>
    </row>
    <row r="86019" spans="1:1" x14ac:dyDescent="0.25">
      <c r="A86019" s="4"/>
    </row>
    <row r="86020" spans="1:1" x14ac:dyDescent="0.25">
      <c r="A86020" s="4"/>
    </row>
    <row r="86021" spans="1:1" x14ac:dyDescent="0.25">
      <c r="A86021" s="4"/>
    </row>
    <row r="86022" spans="1:1" x14ac:dyDescent="0.25">
      <c r="A86022" s="4"/>
    </row>
    <row r="86023" spans="1:1" x14ac:dyDescent="0.25">
      <c r="A86023" s="4"/>
    </row>
    <row r="86024" spans="1:1" x14ac:dyDescent="0.25">
      <c r="A86024" s="4"/>
    </row>
    <row r="86025" spans="1:1" x14ac:dyDescent="0.25">
      <c r="A86025" s="4"/>
    </row>
    <row r="86026" spans="1:1" x14ac:dyDescent="0.25">
      <c r="A86026" s="4"/>
    </row>
    <row r="86027" spans="1:1" x14ac:dyDescent="0.25">
      <c r="A86027" s="4"/>
    </row>
    <row r="86028" spans="1:1" x14ac:dyDescent="0.25">
      <c r="A86028" s="4"/>
    </row>
    <row r="86029" spans="1:1" x14ac:dyDescent="0.25">
      <c r="A86029" s="4"/>
    </row>
    <row r="86030" spans="1:1" x14ac:dyDescent="0.25">
      <c r="A86030" s="4"/>
    </row>
    <row r="86031" spans="1:1" x14ac:dyDescent="0.25">
      <c r="A86031" s="4"/>
    </row>
    <row r="86032" spans="1:1" x14ac:dyDescent="0.25">
      <c r="A86032" s="4"/>
    </row>
    <row r="86033" spans="1:1" x14ac:dyDescent="0.25">
      <c r="A86033" s="4"/>
    </row>
    <row r="86034" spans="1:1" x14ac:dyDescent="0.25">
      <c r="A86034" s="4"/>
    </row>
    <row r="86035" spans="1:1" x14ac:dyDescent="0.25">
      <c r="A86035" s="4"/>
    </row>
    <row r="86036" spans="1:1" x14ac:dyDescent="0.25">
      <c r="A86036" s="4"/>
    </row>
    <row r="86037" spans="1:1" x14ac:dyDescent="0.25">
      <c r="A86037" s="4"/>
    </row>
    <row r="86038" spans="1:1" x14ac:dyDescent="0.25">
      <c r="A86038" s="4"/>
    </row>
    <row r="86039" spans="1:1" x14ac:dyDescent="0.25">
      <c r="A86039" s="4"/>
    </row>
    <row r="86040" spans="1:1" x14ac:dyDescent="0.25">
      <c r="A86040" s="4"/>
    </row>
    <row r="86041" spans="1:1" x14ac:dyDescent="0.25">
      <c r="A86041" s="4"/>
    </row>
    <row r="86042" spans="1:1" x14ac:dyDescent="0.25">
      <c r="A86042" s="4"/>
    </row>
    <row r="86043" spans="1:1" x14ac:dyDescent="0.25">
      <c r="A86043" s="4"/>
    </row>
    <row r="86044" spans="1:1" x14ac:dyDescent="0.25">
      <c r="A86044" s="4"/>
    </row>
    <row r="86045" spans="1:1" x14ac:dyDescent="0.25">
      <c r="A86045" s="4"/>
    </row>
    <row r="86046" spans="1:1" x14ac:dyDescent="0.25">
      <c r="A86046" s="4"/>
    </row>
    <row r="86047" spans="1:1" x14ac:dyDescent="0.25">
      <c r="A86047" s="4"/>
    </row>
    <row r="86048" spans="1:1" x14ac:dyDescent="0.25">
      <c r="A86048" s="4"/>
    </row>
    <row r="86049" spans="1:1" x14ac:dyDescent="0.25">
      <c r="A86049" s="4"/>
    </row>
    <row r="86050" spans="1:1" x14ac:dyDescent="0.25">
      <c r="A86050" s="4"/>
    </row>
    <row r="86051" spans="1:1" x14ac:dyDescent="0.25">
      <c r="A86051" s="4"/>
    </row>
    <row r="86052" spans="1:1" x14ac:dyDescent="0.25">
      <c r="A86052" s="4"/>
    </row>
    <row r="86053" spans="1:1" x14ac:dyDescent="0.25">
      <c r="A86053" s="4"/>
    </row>
    <row r="86054" spans="1:1" x14ac:dyDescent="0.25">
      <c r="A86054" s="4"/>
    </row>
    <row r="86055" spans="1:1" x14ac:dyDescent="0.25">
      <c r="A86055" s="4"/>
    </row>
    <row r="86056" spans="1:1" x14ac:dyDescent="0.25">
      <c r="A86056" s="4"/>
    </row>
    <row r="86057" spans="1:1" x14ac:dyDescent="0.25">
      <c r="A86057" s="4"/>
    </row>
    <row r="86058" spans="1:1" x14ac:dyDescent="0.25">
      <c r="A86058" s="4"/>
    </row>
    <row r="86059" spans="1:1" x14ac:dyDescent="0.25">
      <c r="A86059" s="4"/>
    </row>
    <row r="86060" spans="1:1" x14ac:dyDescent="0.25">
      <c r="A86060" s="4"/>
    </row>
    <row r="86061" spans="1:1" x14ac:dyDescent="0.25">
      <c r="A86061" s="4"/>
    </row>
    <row r="86062" spans="1:1" x14ac:dyDescent="0.25">
      <c r="A86062" s="4"/>
    </row>
    <row r="86063" spans="1:1" x14ac:dyDescent="0.25">
      <c r="A86063" s="4"/>
    </row>
    <row r="86064" spans="1:1" x14ac:dyDescent="0.25">
      <c r="A86064" s="4"/>
    </row>
    <row r="86065" spans="1:1" x14ac:dyDescent="0.25">
      <c r="A86065" s="4"/>
    </row>
    <row r="86066" spans="1:1" x14ac:dyDescent="0.25">
      <c r="A86066" s="4"/>
    </row>
    <row r="86067" spans="1:1" x14ac:dyDescent="0.25">
      <c r="A86067" s="4"/>
    </row>
    <row r="86068" spans="1:1" x14ac:dyDescent="0.25">
      <c r="A86068" s="4"/>
    </row>
    <row r="86069" spans="1:1" x14ac:dyDescent="0.25">
      <c r="A86069" s="4"/>
    </row>
    <row r="86070" spans="1:1" x14ac:dyDescent="0.25">
      <c r="A86070" s="4"/>
    </row>
    <row r="86071" spans="1:1" x14ac:dyDescent="0.25">
      <c r="A86071" s="4"/>
    </row>
    <row r="86072" spans="1:1" x14ac:dyDescent="0.25">
      <c r="A86072" s="4"/>
    </row>
    <row r="86073" spans="1:1" x14ac:dyDescent="0.25">
      <c r="A86073" s="4"/>
    </row>
    <row r="86074" spans="1:1" x14ac:dyDescent="0.25">
      <c r="A86074" s="4"/>
    </row>
    <row r="86075" spans="1:1" x14ac:dyDescent="0.25">
      <c r="A86075" s="4"/>
    </row>
    <row r="86076" spans="1:1" x14ac:dyDescent="0.25">
      <c r="A86076" s="4"/>
    </row>
    <row r="86077" spans="1:1" x14ac:dyDescent="0.25">
      <c r="A86077" s="4"/>
    </row>
    <row r="86078" spans="1:1" x14ac:dyDescent="0.25">
      <c r="A86078" s="4"/>
    </row>
    <row r="86079" spans="1:1" x14ac:dyDescent="0.25">
      <c r="A86079" s="4"/>
    </row>
    <row r="86080" spans="1:1" x14ac:dyDescent="0.25">
      <c r="A86080" s="4"/>
    </row>
    <row r="86081" spans="1:1" x14ac:dyDescent="0.25">
      <c r="A86081" s="4"/>
    </row>
    <row r="86082" spans="1:1" x14ac:dyDescent="0.25">
      <c r="A86082" s="4"/>
    </row>
    <row r="86083" spans="1:1" x14ac:dyDescent="0.25">
      <c r="A86083" s="4"/>
    </row>
    <row r="86084" spans="1:1" x14ac:dyDescent="0.25">
      <c r="A86084" s="4"/>
    </row>
    <row r="86085" spans="1:1" x14ac:dyDescent="0.25">
      <c r="A86085" s="4"/>
    </row>
    <row r="86086" spans="1:1" x14ac:dyDescent="0.25">
      <c r="A86086" s="4"/>
    </row>
    <row r="86087" spans="1:1" x14ac:dyDescent="0.25">
      <c r="A86087" s="4"/>
    </row>
    <row r="86088" spans="1:1" x14ac:dyDescent="0.25">
      <c r="A86088" s="4"/>
    </row>
    <row r="86089" spans="1:1" x14ac:dyDescent="0.25">
      <c r="A86089" s="4"/>
    </row>
    <row r="86090" spans="1:1" x14ac:dyDescent="0.25">
      <c r="A86090" s="4"/>
    </row>
    <row r="86091" spans="1:1" x14ac:dyDescent="0.25">
      <c r="A86091" s="4"/>
    </row>
    <row r="86092" spans="1:1" x14ac:dyDescent="0.25">
      <c r="A86092" s="4"/>
    </row>
    <row r="86093" spans="1:1" x14ac:dyDescent="0.25">
      <c r="A86093" s="4"/>
    </row>
    <row r="86094" spans="1:1" x14ac:dyDescent="0.25">
      <c r="A86094" s="4"/>
    </row>
    <row r="86095" spans="1:1" x14ac:dyDescent="0.25">
      <c r="A86095" s="4"/>
    </row>
    <row r="86096" spans="1:1" x14ac:dyDescent="0.25">
      <c r="A86096" s="4"/>
    </row>
    <row r="86097" spans="1:1" x14ac:dyDescent="0.25">
      <c r="A86097" s="4"/>
    </row>
    <row r="86098" spans="1:1" x14ac:dyDescent="0.25">
      <c r="A86098" s="4"/>
    </row>
    <row r="86099" spans="1:1" x14ac:dyDescent="0.25">
      <c r="A86099" s="4"/>
    </row>
    <row r="86100" spans="1:1" x14ac:dyDescent="0.25">
      <c r="A86100" s="4"/>
    </row>
    <row r="86101" spans="1:1" x14ac:dyDescent="0.25">
      <c r="A86101" s="4"/>
    </row>
    <row r="86102" spans="1:1" x14ac:dyDescent="0.25">
      <c r="A86102" s="4"/>
    </row>
    <row r="86103" spans="1:1" x14ac:dyDescent="0.25">
      <c r="A86103" s="4"/>
    </row>
    <row r="86104" spans="1:1" x14ac:dyDescent="0.25">
      <c r="A86104" s="4"/>
    </row>
    <row r="86105" spans="1:1" x14ac:dyDescent="0.25">
      <c r="A86105" s="4"/>
    </row>
    <row r="86106" spans="1:1" x14ac:dyDescent="0.25">
      <c r="A86106" s="4"/>
    </row>
    <row r="86107" spans="1:1" x14ac:dyDescent="0.25">
      <c r="A86107" s="4"/>
    </row>
    <row r="86108" spans="1:1" x14ac:dyDescent="0.25">
      <c r="A86108" s="4"/>
    </row>
    <row r="86109" spans="1:1" x14ac:dyDescent="0.25">
      <c r="A86109" s="4"/>
    </row>
    <row r="86110" spans="1:1" x14ac:dyDescent="0.25">
      <c r="A86110" s="4"/>
    </row>
    <row r="86111" spans="1:1" x14ac:dyDescent="0.25">
      <c r="A86111" s="4"/>
    </row>
    <row r="86112" spans="1:1" x14ac:dyDescent="0.25">
      <c r="A86112" s="4"/>
    </row>
    <row r="86113" spans="1:1" x14ac:dyDescent="0.25">
      <c r="A86113" s="4"/>
    </row>
    <row r="86114" spans="1:1" x14ac:dyDescent="0.25">
      <c r="A86114" s="4"/>
    </row>
    <row r="86115" spans="1:1" x14ac:dyDescent="0.25">
      <c r="A86115" s="4"/>
    </row>
    <row r="86116" spans="1:1" x14ac:dyDescent="0.25">
      <c r="A86116" s="4"/>
    </row>
    <row r="86117" spans="1:1" x14ac:dyDescent="0.25">
      <c r="A86117" s="4"/>
    </row>
    <row r="86118" spans="1:1" x14ac:dyDescent="0.25">
      <c r="A86118" s="4"/>
    </row>
    <row r="86119" spans="1:1" x14ac:dyDescent="0.25">
      <c r="A86119" s="4"/>
    </row>
    <row r="86120" spans="1:1" x14ac:dyDescent="0.25">
      <c r="A86120" s="4"/>
    </row>
    <row r="86121" spans="1:1" x14ac:dyDescent="0.25">
      <c r="A86121" s="4"/>
    </row>
    <row r="86122" spans="1:1" x14ac:dyDescent="0.25">
      <c r="A86122" s="4"/>
    </row>
    <row r="86123" spans="1:1" x14ac:dyDescent="0.25">
      <c r="A86123" s="4"/>
    </row>
    <row r="86124" spans="1:1" x14ac:dyDescent="0.25">
      <c r="A86124" s="4"/>
    </row>
    <row r="86125" spans="1:1" x14ac:dyDescent="0.25">
      <c r="A86125" s="4"/>
    </row>
    <row r="86126" spans="1:1" x14ac:dyDescent="0.25">
      <c r="A86126" s="4"/>
    </row>
    <row r="86127" spans="1:1" x14ac:dyDescent="0.25">
      <c r="A86127" s="4"/>
    </row>
    <row r="86128" spans="1:1" x14ac:dyDescent="0.25">
      <c r="A86128" s="4"/>
    </row>
    <row r="86129" spans="1:1" x14ac:dyDescent="0.25">
      <c r="A86129" s="4"/>
    </row>
    <row r="86130" spans="1:1" x14ac:dyDescent="0.25">
      <c r="A86130" s="4"/>
    </row>
    <row r="86131" spans="1:1" x14ac:dyDescent="0.25">
      <c r="A86131" s="4"/>
    </row>
    <row r="86132" spans="1:1" x14ac:dyDescent="0.25">
      <c r="A86132" s="4"/>
    </row>
    <row r="86133" spans="1:1" x14ac:dyDescent="0.25">
      <c r="A86133" s="4"/>
    </row>
    <row r="86134" spans="1:1" x14ac:dyDescent="0.25">
      <c r="A86134" s="4"/>
    </row>
    <row r="86135" spans="1:1" x14ac:dyDescent="0.25">
      <c r="A86135" s="4"/>
    </row>
    <row r="86136" spans="1:1" x14ac:dyDescent="0.25">
      <c r="A86136" s="4"/>
    </row>
    <row r="86137" spans="1:1" x14ac:dyDescent="0.25">
      <c r="A86137" s="4"/>
    </row>
    <row r="86138" spans="1:1" x14ac:dyDescent="0.25">
      <c r="A86138" s="4"/>
    </row>
    <row r="86139" spans="1:1" x14ac:dyDescent="0.25">
      <c r="A86139" s="4"/>
    </row>
    <row r="86140" spans="1:1" x14ac:dyDescent="0.25">
      <c r="A86140" s="4"/>
    </row>
    <row r="86141" spans="1:1" x14ac:dyDescent="0.25">
      <c r="A86141" s="4"/>
    </row>
    <row r="86142" spans="1:1" x14ac:dyDescent="0.25">
      <c r="A86142" s="4"/>
    </row>
    <row r="86143" spans="1:1" x14ac:dyDescent="0.25">
      <c r="A86143" s="4"/>
    </row>
    <row r="86144" spans="1:1" x14ac:dyDescent="0.25">
      <c r="A86144" s="4"/>
    </row>
    <row r="86145" spans="1:1" x14ac:dyDescent="0.25">
      <c r="A86145" s="4"/>
    </row>
    <row r="86146" spans="1:1" x14ac:dyDescent="0.25">
      <c r="A86146" s="4"/>
    </row>
    <row r="86147" spans="1:1" x14ac:dyDescent="0.25">
      <c r="A86147" s="4"/>
    </row>
    <row r="86148" spans="1:1" x14ac:dyDescent="0.25">
      <c r="A86148" s="4"/>
    </row>
    <row r="86149" spans="1:1" x14ac:dyDescent="0.25">
      <c r="A86149" s="4"/>
    </row>
    <row r="86150" spans="1:1" x14ac:dyDescent="0.25">
      <c r="A86150" s="4"/>
    </row>
    <row r="86151" spans="1:1" x14ac:dyDescent="0.25">
      <c r="A86151" s="4"/>
    </row>
    <row r="86152" spans="1:1" x14ac:dyDescent="0.25">
      <c r="A86152" s="4"/>
    </row>
    <row r="86153" spans="1:1" x14ac:dyDescent="0.25">
      <c r="A86153" s="4"/>
    </row>
    <row r="86154" spans="1:1" x14ac:dyDescent="0.25">
      <c r="A86154" s="4"/>
    </row>
    <row r="86155" spans="1:1" x14ac:dyDescent="0.25">
      <c r="A86155" s="4"/>
    </row>
    <row r="86156" spans="1:1" x14ac:dyDescent="0.25">
      <c r="A86156" s="4"/>
    </row>
    <row r="86157" spans="1:1" x14ac:dyDescent="0.25">
      <c r="A86157" s="4"/>
    </row>
    <row r="86158" spans="1:1" x14ac:dyDescent="0.25">
      <c r="A86158" s="4"/>
    </row>
    <row r="86159" spans="1:1" x14ac:dyDescent="0.25">
      <c r="A86159" s="4"/>
    </row>
    <row r="86160" spans="1:1" x14ac:dyDescent="0.25">
      <c r="A86160" s="4"/>
    </row>
    <row r="86161" spans="1:1" x14ac:dyDescent="0.25">
      <c r="A86161" s="4"/>
    </row>
    <row r="86162" spans="1:1" x14ac:dyDescent="0.25">
      <c r="A86162" s="4"/>
    </row>
    <row r="86163" spans="1:1" x14ac:dyDescent="0.25">
      <c r="A86163" s="4"/>
    </row>
    <row r="86164" spans="1:1" x14ac:dyDescent="0.25">
      <c r="A86164" s="4"/>
    </row>
    <row r="86165" spans="1:1" x14ac:dyDescent="0.25">
      <c r="A86165" s="4"/>
    </row>
    <row r="86166" spans="1:1" x14ac:dyDescent="0.25">
      <c r="A86166" s="4"/>
    </row>
    <row r="86167" spans="1:1" x14ac:dyDescent="0.25">
      <c r="A86167" s="4"/>
    </row>
    <row r="86168" spans="1:1" x14ac:dyDescent="0.25">
      <c r="A86168" s="4"/>
    </row>
    <row r="86169" spans="1:1" x14ac:dyDescent="0.25">
      <c r="A86169" s="4"/>
    </row>
    <row r="86170" spans="1:1" x14ac:dyDescent="0.25">
      <c r="A86170" s="4"/>
    </row>
    <row r="86171" spans="1:1" x14ac:dyDescent="0.25">
      <c r="A86171" s="4"/>
    </row>
    <row r="86172" spans="1:1" x14ac:dyDescent="0.25">
      <c r="A86172" s="4"/>
    </row>
    <row r="86173" spans="1:1" x14ac:dyDescent="0.25">
      <c r="A86173" s="4"/>
    </row>
    <row r="86174" spans="1:1" x14ac:dyDescent="0.25">
      <c r="A86174" s="4"/>
    </row>
    <row r="86175" spans="1:1" x14ac:dyDescent="0.25">
      <c r="A86175" s="4"/>
    </row>
    <row r="86176" spans="1:1" x14ac:dyDescent="0.25">
      <c r="A86176" s="4"/>
    </row>
    <row r="86177" spans="1:1" x14ac:dyDescent="0.25">
      <c r="A86177" s="4"/>
    </row>
    <row r="86178" spans="1:1" x14ac:dyDescent="0.25">
      <c r="A86178" s="4"/>
    </row>
    <row r="86179" spans="1:1" x14ac:dyDescent="0.25">
      <c r="A86179" s="4"/>
    </row>
    <row r="86180" spans="1:1" x14ac:dyDescent="0.25">
      <c r="A86180" s="4"/>
    </row>
    <row r="86181" spans="1:1" x14ac:dyDescent="0.25">
      <c r="A86181" s="4"/>
    </row>
    <row r="86182" spans="1:1" x14ac:dyDescent="0.25">
      <c r="A86182" s="4"/>
    </row>
    <row r="86183" spans="1:1" x14ac:dyDescent="0.25">
      <c r="A86183" s="4"/>
    </row>
    <row r="86184" spans="1:1" x14ac:dyDescent="0.25">
      <c r="A86184" s="4"/>
    </row>
    <row r="86185" spans="1:1" x14ac:dyDescent="0.25">
      <c r="A86185" s="4"/>
    </row>
    <row r="86186" spans="1:1" x14ac:dyDescent="0.25">
      <c r="A86186" s="4"/>
    </row>
    <row r="86187" spans="1:1" x14ac:dyDescent="0.25">
      <c r="A86187" s="4"/>
    </row>
    <row r="86188" spans="1:1" x14ac:dyDescent="0.25">
      <c r="A86188" s="4"/>
    </row>
    <row r="86189" spans="1:1" x14ac:dyDescent="0.25">
      <c r="A86189" s="4"/>
    </row>
    <row r="86190" spans="1:1" x14ac:dyDescent="0.25">
      <c r="A86190" s="4"/>
    </row>
    <row r="86191" spans="1:1" x14ac:dyDescent="0.25">
      <c r="A86191" s="4"/>
    </row>
    <row r="86192" spans="1:1" x14ac:dyDescent="0.25">
      <c r="A86192" s="4"/>
    </row>
    <row r="86193" spans="1:1" x14ac:dyDescent="0.25">
      <c r="A86193" s="4"/>
    </row>
    <row r="86194" spans="1:1" x14ac:dyDescent="0.25">
      <c r="A86194" s="4"/>
    </row>
    <row r="86195" spans="1:1" x14ac:dyDescent="0.25">
      <c r="A86195" s="4"/>
    </row>
    <row r="86196" spans="1:1" x14ac:dyDescent="0.25">
      <c r="A86196" s="4"/>
    </row>
    <row r="86197" spans="1:1" x14ac:dyDescent="0.25">
      <c r="A86197" s="4"/>
    </row>
    <row r="86198" spans="1:1" x14ac:dyDescent="0.25">
      <c r="A86198" s="4"/>
    </row>
    <row r="86199" spans="1:1" x14ac:dyDescent="0.25">
      <c r="A86199" s="4"/>
    </row>
    <row r="86200" spans="1:1" x14ac:dyDescent="0.25">
      <c r="A86200" s="4"/>
    </row>
    <row r="86201" spans="1:1" x14ac:dyDescent="0.25">
      <c r="A86201" s="4"/>
    </row>
    <row r="86202" spans="1:1" x14ac:dyDescent="0.25">
      <c r="A86202" s="4"/>
    </row>
    <row r="86203" spans="1:1" x14ac:dyDescent="0.25">
      <c r="A86203" s="4"/>
    </row>
    <row r="86204" spans="1:1" x14ac:dyDescent="0.25">
      <c r="A86204" s="4"/>
    </row>
    <row r="86205" spans="1:1" x14ac:dyDescent="0.25">
      <c r="A86205" s="4"/>
    </row>
    <row r="86206" spans="1:1" x14ac:dyDescent="0.25">
      <c r="A86206" s="4"/>
    </row>
    <row r="86207" spans="1:1" x14ac:dyDescent="0.25">
      <c r="A86207" s="4"/>
    </row>
    <row r="86208" spans="1:1" x14ac:dyDescent="0.25">
      <c r="A86208" s="4"/>
    </row>
    <row r="86209" spans="1:1" x14ac:dyDescent="0.25">
      <c r="A86209" s="4"/>
    </row>
    <row r="86210" spans="1:1" x14ac:dyDescent="0.25">
      <c r="A86210" s="4"/>
    </row>
    <row r="86211" spans="1:1" x14ac:dyDescent="0.25">
      <c r="A86211" s="4"/>
    </row>
    <row r="86212" spans="1:1" x14ac:dyDescent="0.25">
      <c r="A86212" s="4"/>
    </row>
    <row r="86213" spans="1:1" x14ac:dyDescent="0.25">
      <c r="A86213" s="4"/>
    </row>
    <row r="86214" spans="1:1" x14ac:dyDescent="0.25">
      <c r="A86214" s="4"/>
    </row>
    <row r="86215" spans="1:1" x14ac:dyDescent="0.25">
      <c r="A86215" s="4"/>
    </row>
    <row r="86216" spans="1:1" x14ac:dyDescent="0.25">
      <c r="A86216" s="4"/>
    </row>
    <row r="86217" spans="1:1" x14ac:dyDescent="0.25">
      <c r="A86217" s="4"/>
    </row>
    <row r="86218" spans="1:1" x14ac:dyDescent="0.25">
      <c r="A86218" s="4"/>
    </row>
    <row r="86219" spans="1:1" x14ac:dyDescent="0.25">
      <c r="A86219" s="4"/>
    </row>
    <row r="86220" spans="1:1" x14ac:dyDescent="0.25">
      <c r="A86220" s="4"/>
    </row>
    <row r="86221" spans="1:1" x14ac:dyDescent="0.25">
      <c r="A86221" s="4"/>
    </row>
    <row r="86222" spans="1:1" x14ac:dyDescent="0.25">
      <c r="A86222" s="4"/>
    </row>
    <row r="86223" spans="1:1" x14ac:dyDescent="0.25">
      <c r="A86223" s="4"/>
    </row>
    <row r="86224" spans="1:1" x14ac:dyDescent="0.25">
      <c r="A86224" s="4"/>
    </row>
    <row r="86225" spans="1:1" x14ac:dyDescent="0.25">
      <c r="A86225" s="4"/>
    </row>
    <row r="86226" spans="1:1" x14ac:dyDescent="0.25">
      <c r="A86226" s="4"/>
    </row>
    <row r="86227" spans="1:1" x14ac:dyDescent="0.25">
      <c r="A86227" s="4"/>
    </row>
    <row r="86228" spans="1:1" x14ac:dyDescent="0.25">
      <c r="A86228" s="4"/>
    </row>
    <row r="86229" spans="1:1" x14ac:dyDescent="0.25">
      <c r="A86229" s="4"/>
    </row>
    <row r="86230" spans="1:1" x14ac:dyDescent="0.25">
      <c r="A86230" s="4"/>
    </row>
    <row r="86231" spans="1:1" x14ac:dyDescent="0.25">
      <c r="A86231" s="4"/>
    </row>
    <row r="86232" spans="1:1" x14ac:dyDescent="0.25">
      <c r="A86232" s="4"/>
    </row>
    <row r="86233" spans="1:1" x14ac:dyDescent="0.25">
      <c r="A86233" s="4"/>
    </row>
    <row r="86234" spans="1:1" x14ac:dyDescent="0.25">
      <c r="A86234" s="4"/>
    </row>
    <row r="86235" spans="1:1" x14ac:dyDescent="0.25">
      <c r="A86235" s="4"/>
    </row>
    <row r="86236" spans="1:1" x14ac:dyDescent="0.25">
      <c r="A86236" s="4"/>
    </row>
    <row r="86237" spans="1:1" x14ac:dyDescent="0.25">
      <c r="A86237" s="4"/>
    </row>
    <row r="86238" spans="1:1" x14ac:dyDescent="0.25">
      <c r="A86238" s="4"/>
    </row>
    <row r="86239" spans="1:1" x14ac:dyDescent="0.25">
      <c r="A86239" s="4"/>
    </row>
    <row r="86240" spans="1:1" x14ac:dyDescent="0.25">
      <c r="A86240" s="4"/>
    </row>
    <row r="86241" spans="1:1" x14ac:dyDescent="0.25">
      <c r="A86241" s="4"/>
    </row>
    <row r="86242" spans="1:1" x14ac:dyDescent="0.25">
      <c r="A86242" s="4"/>
    </row>
    <row r="86243" spans="1:1" x14ac:dyDescent="0.25">
      <c r="A86243" s="4"/>
    </row>
    <row r="86244" spans="1:1" x14ac:dyDescent="0.25">
      <c r="A86244" s="4"/>
    </row>
    <row r="86245" spans="1:1" x14ac:dyDescent="0.25">
      <c r="A86245" s="4"/>
    </row>
    <row r="86246" spans="1:1" x14ac:dyDescent="0.25">
      <c r="A86246" s="4"/>
    </row>
    <row r="86247" spans="1:1" x14ac:dyDescent="0.25">
      <c r="A86247" s="4"/>
    </row>
    <row r="86248" spans="1:1" x14ac:dyDescent="0.25">
      <c r="A86248" s="4"/>
    </row>
    <row r="86249" spans="1:1" x14ac:dyDescent="0.25">
      <c r="A86249" s="4"/>
    </row>
    <row r="86250" spans="1:1" x14ac:dyDescent="0.25">
      <c r="A86250" s="4"/>
    </row>
    <row r="86251" spans="1:1" x14ac:dyDescent="0.25">
      <c r="A86251" s="4"/>
    </row>
    <row r="86252" spans="1:1" x14ac:dyDescent="0.25">
      <c r="A86252" s="4"/>
    </row>
    <row r="86253" spans="1:1" x14ac:dyDescent="0.25">
      <c r="A86253" s="4"/>
    </row>
    <row r="86254" spans="1:1" x14ac:dyDescent="0.25">
      <c r="A86254" s="4"/>
    </row>
    <row r="86255" spans="1:1" x14ac:dyDescent="0.25">
      <c r="A86255" s="4"/>
    </row>
    <row r="86256" spans="1:1" x14ac:dyDescent="0.25">
      <c r="A86256" s="4"/>
    </row>
    <row r="86257" spans="1:1" x14ac:dyDescent="0.25">
      <c r="A86257" s="4"/>
    </row>
    <row r="86258" spans="1:1" x14ac:dyDescent="0.25">
      <c r="A86258" s="4"/>
    </row>
    <row r="86259" spans="1:1" x14ac:dyDescent="0.25">
      <c r="A86259" s="4"/>
    </row>
    <row r="86260" spans="1:1" x14ac:dyDescent="0.25">
      <c r="A86260" s="4"/>
    </row>
    <row r="86261" spans="1:1" x14ac:dyDescent="0.25">
      <c r="A86261" s="4"/>
    </row>
    <row r="86262" spans="1:1" x14ac:dyDescent="0.25">
      <c r="A86262" s="4"/>
    </row>
    <row r="86263" spans="1:1" x14ac:dyDescent="0.25">
      <c r="A86263" s="4"/>
    </row>
    <row r="86264" spans="1:1" x14ac:dyDescent="0.25">
      <c r="A86264" s="4"/>
    </row>
    <row r="86265" spans="1:1" x14ac:dyDescent="0.25">
      <c r="A86265" s="4"/>
    </row>
    <row r="86266" spans="1:1" x14ac:dyDescent="0.25">
      <c r="A86266" s="4"/>
    </row>
    <row r="86267" spans="1:1" x14ac:dyDescent="0.25">
      <c r="A86267" s="4"/>
    </row>
    <row r="86268" spans="1:1" x14ac:dyDescent="0.25">
      <c r="A86268" s="4"/>
    </row>
    <row r="86269" spans="1:1" x14ac:dyDescent="0.25">
      <c r="A86269" s="4"/>
    </row>
    <row r="86270" spans="1:1" x14ac:dyDescent="0.25">
      <c r="A86270" s="4"/>
    </row>
    <row r="86271" spans="1:1" x14ac:dyDescent="0.25">
      <c r="A86271" s="4"/>
    </row>
    <row r="86272" spans="1:1" x14ac:dyDescent="0.25">
      <c r="A86272" s="4"/>
    </row>
    <row r="86273" spans="1:1" x14ac:dyDescent="0.25">
      <c r="A86273" s="4"/>
    </row>
    <row r="86274" spans="1:1" x14ac:dyDescent="0.25">
      <c r="A86274" s="4"/>
    </row>
    <row r="86275" spans="1:1" x14ac:dyDescent="0.25">
      <c r="A86275" s="4"/>
    </row>
    <row r="86276" spans="1:1" x14ac:dyDescent="0.25">
      <c r="A86276" s="4"/>
    </row>
    <row r="86277" spans="1:1" x14ac:dyDescent="0.25">
      <c r="A86277" s="4"/>
    </row>
    <row r="86278" spans="1:1" x14ac:dyDescent="0.25">
      <c r="A86278" s="4"/>
    </row>
    <row r="86279" spans="1:1" x14ac:dyDescent="0.25">
      <c r="A86279" s="4"/>
    </row>
    <row r="86280" spans="1:1" x14ac:dyDescent="0.25">
      <c r="A86280" s="4"/>
    </row>
    <row r="86281" spans="1:1" x14ac:dyDescent="0.25">
      <c r="A86281" s="4"/>
    </row>
    <row r="86282" spans="1:1" x14ac:dyDescent="0.25">
      <c r="A86282" s="4"/>
    </row>
    <row r="86283" spans="1:1" x14ac:dyDescent="0.25">
      <c r="A86283" s="4"/>
    </row>
    <row r="86284" spans="1:1" x14ac:dyDescent="0.25">
      <c r="A86284" s="4"/>
    </row>
    <row r="86285" spans="1:1" x14ac:dyDescent="0.25">
      <c r="A86285" s="4"/>
    </row>
    <row r="86286" spans="1:1" x14ac:dyDescent="0.25">
      <c r="A86286" s="4"/>
    </row>
    <row r="86287" spans="1:1" x14ac:dyDescent="0.25">
      <c r="A86287" s="4"/>
    </row>
    <row r="86288" spans="1:1" x14ac:dyDescent="0.25">
      <c r="A86288" s="4"/>
    </row>
    <row r="86289" spans="1:1" x14ac:dyDescent="0.25">
      <c r="A86289" s="4"/>
    </row>
    <row r="86290" spans="1:1" x14ac:dyDescent="0.25">
      <c r="A86290" s="4"/>
    </row>
    <row r="86291" spans="1:1" x14ac:dyDescent="0.25">
      <c r="A86291" s="4"/>
    </row>
    <row r="86292" spans="1:1" x14ac:dyDescent="0.25">
      <c r="A86292" s="4"/>
    </row>
    <row r="86293" spans="1:1" x14ac:dyDescent="0.25">
      <c r="A86293" s="4"/>
    </row>
    <row r="86294" spans="1:1" x14ac:dyDescent="0.25">
      <c r="A86294" s="4"/>
    </row>
    <row r="86295" spans="1:1" x14ac:dyDescent="0.25">
      <c r="A86295" s="4"/>
    </row>
    <row r="86296" spans="1:1" x14ac:dyDescent="0.25">
      <c r="A86296" s="4"/>
    </row>
    <row r="86297" spans="1:1" x14ac:dyDescent="0.25">
      <c r="A86297" s="4"/>
    </row>
    <row r="86298" spans="1:1" x14ac:dyDescent="0.25">
      <c r="A86298" s="4"/>
    </row>
    <row r="86299" spans="1:1" x14ac:dyDescent="0.25">
      <c r="A86299" s="4"/>
    </row>
    <row r="86300" spans="1:1" x14ac:dyDescent="0.25">
      <c r="A86300" s="4"/>
    </row>
    <row r="86301" spans="1:1" x14ac:dyDescent="0.25">
      <c r="A86301" s="4"/>
    </row>
    <row r="86302" spans="1:1" x14ac:dyDescent="0.25">
      <c r="A86302" s="4"/>
    </row>
    <row r="86303" spans="1:1" x14ac:dyDescent="0.25">
      <c r="A86303" s="4"/>
    </row>
    <row r="86304" spans="1:1" x14ac:dyDescent="0.25">
      <c r="A86304" s="4"/>
    </row>
    <row r="86305" spans="1:1" x14ac:dyDescent="0.25">
      <c r="A86305" s="4"/>
    </row>
    <row r="86306" spans="1:1" x14ac:dyDescent="0.25">
      <c r="A86306" s="4"/>
    </row>
    <row r="86307" spans="1:1" x14ac:dyDescent="0.25">
      <c r="A86307" s="4"/>
    </row>
    <row r="86308" spans="1:1" x14ac:dyDescent="0.25">
      <c r="A86308" s="4"/>
    </row>
    <row r="86309" spans="1:1" x14ac:dyDescent="0.25">
      <c r="A86309" s="4"/>
    </row>
    <row r="86310" spans="1:1" x14ac:dyDescent="0.25">
      <c r="A86310" s="4"/>
    </row>
    <row r="86311" spans="1:1" x14ac:dyDescent="0.25">
      <c r="A86311" s="4"/>
    </row>
    <row r="86312" spans="1:1" x14ac:dyDescent="0.25">
      <c r="A86312" s="4"/>
    </row>
    <row r="86313" spans="1:1" x14ac:dyDescent="0.25">
      <c r="A86313" s="4"/>
    </row>
    <row r="86314" spans="1:1" x14ac:dyDescent="0.25">
      <c r="A86314" s="4"/>
    </row>
    <row r="86315" spans="1:1" x14ac:dyDescent="0.25">
      <c r="A86315" s="4"/>
    </row>
    <row r="86316" spans="1:1" x14ac:dyDescent="0.25">
      <c r="A86316" s="4"/>
    </row>
    <row r="86317" spans="1:1" x14ac:dyDescent="0.25">
      <c r="A86317" s="4"/>
    </row>
    <row r="86318" spans="1:1" x14ac:dyDescent="0.25">
      <c r="A86318" s="4"/>
    </row>
    <row r="86319" spans="1:1" x14ac:dyDescent="0.25">
      <c r="A86319" s="4"/>
    </row>
    <row r="86320" spans="1:1" x14ac:dyDescent="0.25">
      <c r="A86320" s="4"/>
    </row>
    <row r="86321" spans="1:1" x14ac:dyDescent="0.25">
      <c r="A86321" s="4"/>
    </row>
    <row r="86322" spans="1:1" x14ac:dyDescent="0.25">
      <c r="A86322" s="4"/>
    </row>
    <row r="86323" spans="1:1" x14ac:dyDescent="0.25">
      <c r="A86323" s="4"/>
    </row>
    <row r="86324" spans="1:1" x14ac:dyDescent="0.25">
      <c r="A86324" s="4"/>
    </row>
    <row r="86325" spans="1:1" x14ac:dyDescent="0.25">
      <c r="A86325" s="4"/>
    </row>
    <row r="86326" spans="1:1" x14ac:dyDescent="0.25">
      <c r="A86326" s="4"/>
    </row>
    <row r="86327" spans="1:1" x14ac:dyDescent="0.25">
      <c r="A86327" s="4"/>
    </row>
    <row r="86328" spans="1:1" x14ac:dyDescent="0.25">
      <c r="A86328" s="4"/>
    </row>
    <row r="86329" spans="1:1" x14ac:dyDescent="0.25">
      <c r="A86329" s="4"/>
    </row>
    <row r="86330" spans="1:1" x14ac:dyDescent="0.25">
      <c r="A86330" s="4"/>
    </row>
    <row r="86331" spans="1:1" x14ac:dyDescent="0.25">
      <c r="A86331" s="4"/>
    </row>
    <row r="86332" spans="1:1" x14ac:dyDescent="0.25">
      <c r="A86332" s="4"/>
    </row>
    <row r="86333" spans="1:1" x14ac:dyDescent="0.25">
      <c r="A86333" s="4"/>
    </row>
    <row r="86334" spans="1:1" x14ac:dyDescent="0.25">
      <c r="A86334" s="4"/>
    </row>
    <row r="86335" spans="1:1" x14ac:dyDescent="0.25">
      <c r="A86335" s="4"/>
    </row>
    <row r="86336" spans="1:1" x14ac:dyDescent="0.25">
      <c r="A86336" s="4"/>
    </row>
    <row r="86337" spans="1:1" x14ac:dyDescent="0.25">
      <c r="A86337" s="4"/>
    </row>
    <row r="86338" spans="1:1" x14ac:dyDescent="0.25">
      <c r="A86338" s="4"/>
    </row>
    <row r="86339" spans="1:1" x14ac:dyDescent="0.25">
      <c r="A86339" s="4"/>
    </row>
    <row r="86340" spans="1:1" x14ac:dyDescent="0.25">
      <c r="A86340" s="4"/>
    </row>
    <row r="86341" spans="1:1" x14ac:dyDescent="0.25">
      <c r="A86341" s="4"/>
    </row>
    <row r="86342" spans="1:1" x14ac:dyDescent="0.25">
      <c r="A86342" s="4"/>
    </row>
    <row r="86343" spans="1:1" x14ac:dyDescent="0.25">
      <c r="A86343" s="4"/>
    </row>
    <row r="86344" spans="1:1" x14ac:dyDescent="0.25">
      <c r="A86344" s="4"/>
    </row>
    <row r="86345" spans="1:1" x14ac:dyDescent="0.25">
      <c r="A86345" s="4"/>
    </row>
    <row r="86346" spans="1:1" x14ac:dyDescent="0.25">
      <c r="A86346" s="4"/>
    </row>
    <row r="86347" spans="1:1" x14ac:dyDescent="0.25">
      <c r="A86347" s="4"/>
    </row>
    <row r="86348" spans="1:1" x14ac:dyDescent="0.25">
      <c r="A86348" s="4"/>
    </row>
    <row r="86349" spans="1:1" x14ac:dyDescent="0.25">
      <c r="A86349" s="4"/>
    </row>
    <row r="86350" spans="1:1" x14ac:dyDescent="0.25">
      <c r="A86350" s="4"/>
    </row>
    <row r="86351" spans="1:1" x14ac:dyDescent="0.25">
      <c r="A86351" s="4"/>
    </row>
    <row r="86352" spans="1:1" x14ac:dyDescent="0.25">
      <c r="A86352" s="4"/>
    </row>
    <row r="86353" spans="1:1" x14ac:dyDescent="0.25">
      <c r="A86353" s="4"/>
    </row>
    <row r="86354" spans="1:1" x14ac:dyDescent="0.25">
      <c r="A86354" s="4"/>
    </row>
    <row r="86355" spans="1:1" x14ac:dyDescent="0.25">
      <c r="A86355" s="4"/>
    </row>
    <row r="86356" spans="1:1" x14ac:dyDescent="0.25">
      <c r="A86356" s="4"/>
    </row>
    <row r="86357" spans="1:1" x14ac:dyDescent="0.25">
      <c r="A86357" s="4"/>
    </row>
    <row r="86358" spans="1:1" x14ac:dyDescent="0.25">
      <c r="A86358" s="4"/>
    </row>
    <row r="86359" spans="1:1" x14ac:dyDescent="0.25">
      <c r="A86359" s="4"/>
    </row>
    <row r="86360" spans="1:1" x14ac:dyDescent="0.25">
      <c r="A86360" s="4"/>
    </row>
    <row r="86361" spans="1:1" x14ac:dyDescent="0.25">
      <c r="A86361" s="4"/>
    </row>
    <row r="86362" spans="1:1" x14ac:dyDescent="0.25">
      <c r="A86362" s="4"/>
    </row>
    <row r="86363" spans="1:1" x14ac:dyDescent="0.25">
      <c r="A86363" s="4"/>
    </row>
    <row r="86364" spans="1:1" x14ac:dyDescent="0.25">
      <c r="A86364" s="4"/>
    </row>
    <row r="86365" spans="1:1" x14ac:dyDescent="0.25">
      <c r="A86365" s="4"/>
    </row>
    <row r="86366" spans="1:1" x14ac:dyDescent="0.25">
      <c r="A86366" s="4"/>
    </row>
    <row r="86367" spans="1:1" x14ac:dyDescent="0.25">
      <c r="A86367" s="4"/>
    </row>
    <row r="86368" spans="1:1" x14ac:dyDescent="0.25">
      <c r="A86368" s="4"/>
    </row>
    <row r="86369" spans="1:1" x14ac:dyDescent="0.25">
      <c r="A86369" s="4"/>
    </row>
    <row r="86370" spans="1:1" x14ac:dyDescent="0.25">
      <c r="A86370" s="4"/>
    </row>
    <row r="86371" spans="1:1" x14ac:dyDescent="0.25">
      <c r="A86371" s="4"/>
    </row>
    <row r="86372" spans="1:1" x14ac:dyDescent="0.25">
      <c r="A86372" s="4"/>
    </row>
    <row r="86373" spans="1:1" x14ac:dyDescent="0.25">
      <c r="A86373" s="4"/>
    </row>
    <row r="86374" spans="1:1" x14ac:dyDescent="0.25">
      <c r="A86374" s="4"/>
    </row>
    <row r="86375" spans="1:1" x14ac:dyDescent="0.25">
      <c r="A86375" s="4"/>
    </row>
    <row r="86376" spans="1:1" x14ac:dyDescent="0.25">
      <c r="A86376" s="4"/>
    </row>
    <row r="86377" spans="1:1" x14ac:dyDescent="0.25">
      <c r="A86377" s="4"/>
    </row>
    <row r="86378" spans="1:1" x14ac:dyDescent="0.25">
      <c r="A86378" s="4"/>
    </row>
    <row r="86379" spans="1:1" x14ac:dyDescent="0.25">
      <c r="A86379" s="4"/>
    </row>
    <row r="86380" spans="1:1" x14ac:dyDescent="0.25">
      <c r="A86380" s="4"/>
    </row>
    <row r="86381" spans="1:1" x14ac:dyDescent="0.25">
      <c r="A86381" s="4"/>
    </row>
    <row r="86382" spans="1:1" x14ac:dyDescent="0.25">
      <c r="A86382" s="4"/>
    </row>
    <row r="86383" spans="1:1" x14ac:dyDescent="0.25">
      <c r="A86383" s="4"/>
    </row>
    <row r="86384" spans="1:1" x14ac:dyDescent="0.25">
      <c r="A86384" s="4"/>
    </row>
    <row r="86385" spans="1:1" x14ac:dyDescent="0.25">
      <c r="A86385" s="4"/>
    </row>
    <row r="86386" spans="1:1" x14ac:dyDescent="0.25">
      <c r="A86386" s="4"/>
    </row>
    <row r="86387" spans="1:1" x14ac:dyDescent="0.25">
      <c r="A86387" s="4"/>
    </row>
    <row r="86388" spans="1:1" x14ac:dyDescent="0.25">
      <c r="A86388" s="4"/>
    </row>
    <row r="86389" spans="1:1" x14ac:dyDescent="0.25">
      <c r="A86389" s="4"/>
    </row>
    <row r="86390" spans="1:1" x14ac:dyDescent="0.25">
      <c r="A86390" s="4"/>
    </row>
    <row r="86391" spans="1:1" x14ac:dyDescent="0.25">
      <c r="A86391" s="4"/>
    </row>
    <row r="86392" spans="1:1" x14ac:dyDescent="0.25">
      <c r="A86392" s="4"/>
    </row>
    <row r="86393" spans="1:1" x14ac:dyDescent="0.25">
      <c r="A86393" s="4"/>
    </row>
    <row r="86394" spans="1:1" x14ac:dyDescent="0.25">
      <c r="A86394" s="4"/>
    </row>
    <row r="86395" spans="1:1" x14ac:dyDescent="0.25">
      <c r="A86395" s="4"/>
    </row>
    <row r="86396" spans="1:1" x14ac:dyDescent="0.25">
      <c r="A86396" s="4"/>
    </row>
    <row r="86397" spans="1:1" x14ac:dyDescent="0.25">
      <c r="A86397" s="4"/>
    </row>
    <row r="86398" spans="1:1" x14ac:dyDescent="0.25">
      <c r="A86398" s="4"/>
    </row>
    <row r="86399" spans="1:1" x14ac:dyDescent="0.25">
      <c r="A86399" s="4"/>
    </row>
    <row r="86400" spans="1:1" x14ac:dyDescent="0.25">
      <c r="A86400" s="4"/>
    </row>
    <row r="86401" spans="1:1" x14ac:dyDescent="0.25">
      <c r="A86401" s="4"/>
    </row>
    <row r="86402" spans="1:1" x14ac:dyDescent="0.25">
      <c r="A86402" s="4"/>
    </row>
    <row r="86403" spans="1:1" x14ac:dyDescent="0.25">
      <c r="A86403" s="4"/>
    </row>
    <row r="86404" spans="1:1" x14ac:dyDescent="0.25">
      <c r="A86404" s="4"/>
    </row>
    <row r="86405" spans="1:1" x14ac:dyDescent="0.25">
      <c r="A86405" s="4"/>
    </row>
    <row r="86406" spans="1:1" x14ac:dyDescent="0.25">
      <c r="A86406" s="4"/>
    </row>
    <row r="86407" spans="1:1" x14ac:dyDescent="0.25">
      <c r="A86407" s="4"/>
    </row>
    <row r="86408" spans="1:1" x14ac:dyDescent="0.25">
      <c r="A86408" s="4"/>
    </row>
    <row r="86409" spans="1:1" x14ac:dyDescent="0.25">
      <c r="A86409" s="4"/>
    </row>
    <row r="86410" spans="1:1" x14ac:dyDescent="0.25">
      <c r="A86410" s="4"/>
    </row>
    <row r="86411" spans="1:1" x14ac:dyDescent="0.25">
      <c r="A86411" s="4"/>
    </row>
    <row r="86412" spans="1:1" x14ac:dyDescent="0.25">
      <c r="A86412" s="4"/>
    </row>
    <row r="86413" spans="1:1" x14ac:dyDescent="0.25">
      <c r="A86413" s="4"/>
    </row>
    <row r="86414" spans="1:1" x14ac:dyDescent="0.25">
      <c r="A86414" s="4"/>
    </row>
    <row r="86415" spans="1:1" x14ac:dyDescent="0.25">
      <c r="A86415" s="4"/>
    </row>
    <row r="86416" spans="1:1" x14ac:dyDescent="0.25">
      <c r="A86416" s="4"/>
    </row>
    <row r="86417" spans="1:1" x14ac:dyDescent="0.25">
      <c r="A86417" s="4"/>
    </row>
    <row r="86418" spans="1:1" x14ac:dyDescent="0.25">
      <c r="A86418" s="4"/>
    </row>
    <row r="86419" spans="1:1" x14ac:dyDescent="0.25">
      <c r="A86419" s="4"/>
    </row>
    <row r="86420" spans="1:1" x14ac:dyDescent="0.25">
      <c r="A86420" s="4"/>
    </row>
    <row r="86421" spans="1:1" x14ac:dyDescent="0.25">
      <c r="A86421" s="4"/>
    </row>
    <row r="86422" spans="1:1" x14ac:dyDescent="0.25">
      <c r="A86422" s="4"/>
    </row>
    <row r="86423" spans="1:1" x14ac:dyDescent="0.25">
      <c r="A86423" s="4"/>
    </row>
    <row r="86424" spans="1:1" x14ac:dyDescent="0.25">
      <c r="A86424" s="4"/>
    </row>
    <row r="86425" spans="1:1" x14ac:dyDescent="0.25">
      <c r="A86425" s="4"/>
    </row>
    <row r="86426" spans="1:1" x14ac:dyDescent="0.25">
      <c r="A86426" s="4"/>
    </row>
    <row r="86427" spans="1:1" x14ac:dyDescent="0.25">
      <c r="A86427" s="4"/>
    </row>
    <row r="86428" spans="1:1" x14ac:dyDescent="0.25">
      <c r="A86428" s="4"/>
    </row>
    <row r="86429" spans="1:1" x14ac:dyDescent="0.25">
      <c r="A86429" s="4"/>
    </row>
    <row r="86430" spans="1:1" x14ac:dyDescent="0.25">
      <c r="A86430" s="4"/>
    </row>
    <row r="86431" spans="1:1" x14ac:dyDescent="0.25">
      <c r="A86431" s="4"/>
    </row>
    <row r="86432" spans="1:1" x14ac:dyDescent="0.25">
      <c r="A86432" s="4"/>
    </row>
    <row r="86433" spans="1:1" x14ac:dyDescent="0.25">
      <c r="A86433" s="4"/>
    </row>
    <row r="86434" spans="1:1" x14ac:dyDescent="0.25">
      <c r="A86434" s="4"/>
    </row>
    <row r="86435" spans="1:1" x14ac:dyDescent="0.25">
      <c r="A86435" s="4"/>
    </row>
    <row r="86436" spans="1:1" x14ac:dyDescent="0.25">
      <c r="A86436" s="4"/>
    </row>
    <row r="86437" spans="1:1" x14ac:dyDescent="0.25">
      <c r="A86437" s="4"/>
    </row>
    <row r="86438" spans="1:1" x14ac:dyDescent="0.25">
      <c r="A86438" s="4"/>
    </row>
    <row r="86439" spans="1:1" x14ac:dyDescent="0.25">
      <c r="A86439" s="4"/>
    </row>
    <row r="86440" spans="1:1" x14ac:dyDescent="0.25">
      <c r="A86440" s="4"/>
    </row>
    <row r="86441" spans="1:1" x14ac:dyDescent="0.25">
      <c r="A86441" s="4"/>
    </row>
    <row r="86442" spans="1:1" x14ac:dyDescent="0.25">
      <c r="A86442" s="4"/>
    </row>
    <row r="86443" spans="1:1" x14ac:dyDescent="0.25">
      <c r="A86443" s="4"/>
    </row>
    <row r="86444" spans="1:1" x14ac:dyDescent="0.25">
      <c r="A86444" s="4"/>
    </row>
    <row r="86445" spans="1:1" x14ac:dyDescent="0.25">
      <c r="A86445" s="4"/>
    </row>
    <row r="86446" spans="1:1" x14ac:dyDescent="0.25">
      <c r="A86446" s="4"/>
    </row>
    <row r="86447" spans="1:1" x14ac:dyDescent="0.25">
      <c r="A86447" s="4"/>
    </row>
    <row r="86448" spans="1:1" x14ac:dyDescent="0.25">
      <c r="A86448" s="4"/>
    </row>
    <row r="86449" spans="1:1" x14ac:dyDescent="0.25">
      <c r="A86449" s="4"/>
    </row>
    <row r="86450" spans="1:1" x14ac:dyDescent="0.25">
      <c r="A86450" s="4"/>
    </row>
    <row r="86451" spans="1:1" x14ac:dyDescent="0.25">
      <c r="A86451" s="4"/>
    </row>
    <row r="86452" spans="1:1" x14ac:dyDescent="0.25">
      <c r="A86452" s="4"/>
    </row>
    <row r="86453" spans="1:1" x14ac:dyDescent="0.25">
      <c r="A86453" s="4"/>
    </row>
    <row r="86454" spans="1:1" x14ac:dyDescent="0.25">
      <c r="A86454" s="4"/>
    </row>
    <row r="86455" spans="1:1" x14ac:dyDescent="0.25">
      <c r="A86455" s="4"/>
    </row>
    <row r="86456" spans="1:1" x14ac:dyDescent="0.25">
      <c r="A86456" s="4"/>
    </row>
    <row r="86457" spans="1:1" x14ac:dyDescent="0.25">
      <c r="A86457" s="4"/>
    </row>
    <row r="86458" spans="1:1" x14ac:dyDescent="0.25">
      <c r="A86458" s="4"/>
    </row>
    <row r="86459" spans="1:1" x14ac:dyDescent="0.25">
      <c r="A86459" s="4"/>
    </row>
    <row r="86460" spans="1:1" x14ac:dyDescent="0.25">
      <c r="A86460" s="4"/>
    </row>
    <row r="86461" spans="1:1" x14ac:dyDescent="0.25">
      <c r="A86461" s="4"/>
    </row>
    <row r="86462" spans="1:1" x14ac:dyDescent="0.25">
      <c r="A86462" s="4"/>
    </row>
    <row r="86463" spans="1:1" x14ac:dyDescent="0.25">
      <c r="A86463" s="4"/>
    </row>
    <row r="86464" spans="1:1" x14ac:dyDescent="0.25">
      <c r="A86464" s="4"/>
    </row>
    <row r="86465" spans="1:1" x14ac:dyDescent="0.25">
      <c r="A86465" s="4"/>
    </row>
    <row r="86466" spans="1:1" x14ac:dyDescent="0.25">
      <c r="A86466" s="4"/>
    </row>
    <row r="86467" spans="1:1" x14ac:dyDescent="0.25">
      <c r="A86467" s="4"/>
    </row>
    <row r="86468" spans="1:1" x14ac:dyDescent="0.25">
      <c r="A86468" s="4"/>
    </row>
    <row r="86469" spans="1:1" x14ac:dyDescent="0.25">
      <c r="A86469" s="4"/>
    </row>
    <row r="86470" spans="1:1" x14ac:dyDescent="0.25">
      <c r="A86470" s="4"/>
    </row>
    <row r="86471" spans="1:1" x14ac:dyDescent="0.25">
      <c r="A86471" s="4"/>
    </row>
    <row r="86472" spans="1:1" x14ac:dyDescent="0.25">
      <c r="A86472" s="4"/>
    </row>
    <row r="86473" spans="1:1" x14ac:dyDescent="0.25">
      <c r="A86473" s="4"/>
    </row>
    <row r="86474" spans="1:1" x14ac:dyDescent="0.25">
      <c r="A86474" s="4"/>
    </row>
    <row r="86475" spans="1:1" x14ac:dyDescent="0.25">
      <c r="A86475" s="4"/>
    </row>
    <row r="86476" spans="1:1" x14ac:dyDescent="0.25">
      <c r="A86476" s="4"/>
    </row>
    <row r="86477" spans="1:1" x14ac:dyDescent="0.25">
      <c r="A86477" s="4"/>
    </row>
    <row r="86478" spans="1:1" x14ac:dyDescent="0.25">
      <c r="A86478" s="4"/>
    </row>
    <row r="86479" spans="1:1" x14ac:dyDescent="0.25">
      <c r="A86479" s="4"/>
    </row>
    <row r="86480" spans="1:1" x14ac:dyDescent="0.25">
      <c r="A86480" s="4"/>
    </row>
    <row r="86481" spans="1:1" x14ac:dyDescent="0.25">
      <c r="A86481" s="4"/>
    </row>
    <row r="86482" spans="1:1" x14ac:dyDescent="0.25">
      <c r="A86482" s="4"/>
    </row>
    <row r="86483" spans="1:1" x14ac:dyDescent="0.25">
      <c r="A86483" s="4"/>
    </row>
    <row r="86484" spans="1:1" x14ac:dyDescent="0.25">
      <c r="A86484" s="4"/>
    </row>
    <row r="86485" spans="1:1" x14ac:dyDescent="0.25">
      <c r="A86485" s="4"/>
    </row>
    <row r="86486" spans="1:1" x14ac:dyDescent="0.25">
      <c r="A86486" s="4"/>
    </row>
    <row r="86487" spans="1:1" x14ac:dyDescent="0.25">
      <c r="A86487" s="4"/>
    </row>
    <row r="86488" spans="1:1" x14ac:dyDescent="0.25">
      <c r="A86488" s="4"/>
    </row>
    <row r="86489" spans="1:1" x14ac:dyDescent="0.25">
      <c r="A86489" s="4"/>
    </row>
    <row r="86490" spans="1:1" x14ac:dyDescent="0.25">
      <c r="A86490" s="4"/>
    </row>
    <row r="86491" spans="1:1" x14ac:dyDescent="0.25">
      <c r="A86491" s="4"/>
    </row>
    <row r="86492" spans="1:1" x14ac:dyDescent="0.25">
      <c r="A86492" s="4"/>
    </row>
    <row r="86493" spans="1:1" x14ac:dyDescent="0.25">
      <c r="A86493" s="4"/>
    </row>
    <row r="86494" spans="1:1" x14ac:dyDescent="0.25">
      <c r="A86494" s="4"/>
    </row>
    <row r="86495" spans="1:1" x14ac:dyDescent="0.25">
      <c r="A86495" s="4"/>
    </row>
    <row r="86496" spans="1:1" x14ac:dyDescent="0.25">
      <c r="A86496" s="4"/>
    </row>
    <row r="86497" spans="1:1" x14ac:dyDescent="0.25">
      <c r="A86497" s="4"/>
    </row>
    <row r="86498" spans="1:1" x14ac:dyDescent="0.25">
      <c r="A86498" s="4"/>
    </row>
    <row r="86499" spans="1:1" x14ac:dyDescent="0.25">
      <c r="A86499" s="4"/>
    </row>
    <row r="86500" spans="1:1" x14ac:dyDescent="0.25">
      <c r="A86500" s="4"/>
    </row>
    <row r="86501" spans="1:1" x14ac:dyDescent="0.25">
      <c r="A86501" s="4"/>
    </row>
    <row r="86502" spans="1:1" x14ac:dyDescent="0.25">
      <c r="A86502" s="4"/>
    </row>
    <row r="86503" spans="1:1" x14ac:dyDescent="0.25">
      <c r="A86503" s="4"/>
    </row>
    <row r="86504" spans="1:1" x14ac:dyDescent="0.25">
      <c r="A86504" s="4"/>
    </row>
    <row r="86505" spans="1:1" x14ac:dyDescent="0.25">
      <c r="A86505" s="4"/>
    </row>
    <row r="86506" spans="1:1" x14ac:dyDescent="0.25">
      <c r="A86506" s="4"/>
    </row>
    <row r="86507" spans="1:1" x14ac:dyDescent="0.25">
      <c r="A86507" s="4"/>
    </row>
    <row r="86508" spans="1:1" x14ac:dyDescent="0.25">
      <c r="A86508" s="4"/>
    </row>
    <row r="86509" spans="1:1" x14ac:dyDescent="0.25">
      <c r="A86509" s="4"/>
    </row>
    <row r="86510" spans="1:1" x14ac:dyDescent="0.25">
      <c r="A86510" s="4"/>
    </row>
    <row r="86511" spans="1:1" x14ac:dyDescent="0.25">
      <c r="A86511" s="4"/>
    </row>
    <row r="86512" spans="1:1" x14ac:dyDescent="0.25">
      <c r="A86512" s="4"/>
    </row>
    <row r="86513" spans="1:1" x14ac:dyDescent="0.25">
      <c r="A86513" s="4"/>
    </row>
    <row r="86514" spans="1:1" x14ac:dyDescent="0.25">
      <c r="A86514" s="4"/>
    </row>
    <row r="86515" spans="1:1" x14ac:dyDescent="0.25">
      <c r="A86515" s="4"/>
    </row>
    <row r="86516" spans="1:1" x14ac:dyDescent="0.25">
      <c r="A86516" s="4"/>
    </row>
    <row r="86517" spans="1:1" x14ac:dyDescent="0.25">
      <c r="A86517" s="4"/>
    </row>
    <row r="86518" spans="1:1" x14ac:dyDescent="0.25">
      <c r="A86518" s="4"/>
    </row>
    <row r="86519" spans="1:1" x14ac:dyDescent="0.25">
      <c r="A86519" s="4"/>
    </row>
    <row r="86520" spans="1:1" x14ac:dyDescent="0.25">
      <c r="A86520" s="4"/>
    </row>
    <row r="86521" spans="1:1" x14ac:dyDescent="0.25">
      <c r="A86521" s="4"/>
    </row>
    <row r="86522" spans="1:1" x14ac:dyDescent="0.25">
      <c r="A86522" s="4"/>
    </row>
    <row r="86523" spans="1:1" x14ac:dyDescent="0.25">
      <c r="A86523" s="4"/>
    </row>
    <row r="86524" spans="1:1" x14ac:dyDescent="0.25">
      <c r="A86524" s="4"/>
    </row>
    <row r="86525" spans="1:1" x14ac:dyDescent="0.25">
      <c r="A86525" s="4"/>
    </row>
    <row r="86526" spans="1:1" x14ac:dyDescent="0.25">
      <c r="A86526" s="4"/>
    </row>
    <row r="86527" spans="1:1" x14ac:dyDescent="0.25">
      <c r="A86527" s="4"/>
    </row>
    <row r="86528" spans="1:1" x14ac:dyDescent="0.25">
      <c r="A86528" s="4"/>
    </row>
    <row r="86529" spans="1:1" x14ac:dyDescent="0.25">
      <c r="A86529" s="4"/>
    </row>
    <row r="86530" spans="1:1" x14ac:dyDescent="0.25">
      <c r="A86530" s="4"/>
    </row>
    <row r="86531" spans="1:1" x14ac:dyDescent="0.25">
      <c r="A86531" s="4"/>
    </row>
    <row r="86532" spans="1:1" x14ac:dyDescent="0.25">
      <c r="A86532" s="4"/>
    </row>
    <row r="86533" spans="1:1" x14ac:dyDescent="0.25">
      <c r="A86533" s="4"/>
    </row>
    <row r="86534" spans="1:1" x14ac:dyDescent="0.25">
      <c r="A86534" s="4"/>
    </row>
    <row r="86535" spans="1:1" x14ac:dyDescent="0.25">
      <c r="A86535" s="4"/>
    </row>
    <row r="86536" spans="1:1" x14ac:dyDescent="0.25">
      <c r="A86536" s="4"/>
    </row>
    <row r="86537" spans="1:1" x14ac:dyDescent="0.25">
      <c r="A86537" s="4"/>
    </row>
    <row r="86538" spans="1:1" x14ac:dyDescent="0.25">
      <c r="A86538" s="4"/>
    </row>
    <row r="86539" spans="1:1" x14ac:dyDescent="0.25">
      <c r="A86539" s="4"/>
    </row>
    <row r="86540" spans="1:1" x14ac:dyDescent="0.25">
      <c r="A86540" s="4"/>
    </row>
    <row r="86541" spans="1:1" x14ac:dyDescent="0.25">
      <c r="A86541" s="4"/>
    </row>
    <row r="86542" spans="1:1" x14ac:dyDescent="0.25">
      <c r="A86542" s="4"/>
    </row>
    <row r="86543" spans="1:1" x14ac:dyDescent="0.25">
      <c r="A86543" s="4"/>
    </row>
    <row r="86544" spans="1:1" x14ac:dyDescent="0.25">
      <c r="A86544" s="4"/>
    </row>
    <row r="86545" spans="1:1" x14ac:dyDescent="0.25">
      <c r="A86545" s="4"/>
    </row>
    <row r="86546" spans="1:1" x14ac:dyDescent="0.25">
      <c r="A86546" s="4"/>
    </row>
    <row r="86547" spans="1:1" x14ac:dyDescent="0.25">
      <c r="A86547" s="4"/>
    </row>
    <row r="86548" spans="1:1" x14ac:dyDescent="0.25">
      <c r="A86548" s="4"/>
    </row>
    <row r="86549" spans="1:1" x14ac:dyDescent="0.25">
      <c r="A86549" s="4"/>
    </row>
    <row r="86550" spans="1:1" x14ac:dyDescent="0.25">
      <c r="A86550" s="4"/>
    </row>
    <row r="86551" spans="1:1" x14ac:dyDescent="0.25">
      <c r="A86551" s="4"/>
    </row>
    <row r="86552" spans="1:1" x14ac:dyDescent="0.25">
      <c r="A86552" s="4"/>
    </row>
    <row r="86553" spans="1:1" x14ac:dyDescent="0.25">
      <c r="A86553" s="4"/>
    </row>
    <row r="86554" spans="1:1" x14ac:dyDescent="0.25">
      <c r="A86554" s="4"/>
    </row>
    <row r="86555" spans="1:1" x14ac:dyDescent="0.25">
      <c r="A86555" s="4"/>
    </row>
    <row r="86556" spans="1:1" x14ac:dyDescent="0.25">
      <c r="A86556" s="4"/>
    </row>
    <row r="86557" spans="1:1" x14ac:dyDescent="0.25">
      <c r="A86557" s="4"/>
    </row>
    <row r="86558" spans="1:1" x14ac:dyDescent="0.25">
      <c r="A86558" s="4"/>
    </row>
    <row r="86559" spans="1:1" x14ac:dyDescent="0.25">
      <c r="A86559" s="4"/>
    </row>
    <row r="86560" spans="1:1" x14ac:dyDescent="0.25">
      <c r="A86560" s="4"/>
    </row>
    <row r="86561" spans="1:1" x14ac:dyDescent="0.25">
      <c r="A86561" s="4"/>
    </row>
    <row r="86562" spans="1:1" x14ac:dyDescent="0.25">
      <c r="A86562" s="4"/>
    </row>
    <row r="86563" spans="1:1" x14ac:dyDescent="0.25">
      <c r="A86563" s="4"/>
    </row>
    <row r="86564" spans="1:1" x14ac:dyDescent="0.25">
      <c r="A86564" s="4"/>
    </row>
    <row r="86565" spans="1:1" x14ac:dyDescent="0.25">
      <c r="A86565" s="4"/>
    </row>
    <row r="86566" spans="1:1" x14ac:dyDescent="0.25">
      <c r="A86566" s="4"/>
    </row>
    <row r="86567" spans="1:1" x14ac:dyDescent="0.25">
      <c r="A86567" s="4"/>
    </row>
    <row r="86568" spans="1:1" x14ac:dyDescent="0.25">
      <c r="A86568" s="4"/>
    </row>
    <row r="86569" spans="1:1" x14ac:dyDescent="0.25">
      <c r="A86569" s="4"/>
    </row>
    <row r="86570" spans="1:1" x14ac:dyDescent="0.25">
      <c r="A86570" s="4"/>
    </row>
    <row r="86571" spans="1:1" x14ac:dyDescent="0.25">
      <c r="A86571" s="4"/>
    </row>
    <row r="86572" spans="1:1" x14ac:dyDescent="0.25">
      <c r="A86572" s="4"/>
    </row>
    <row r="86573" spans="1:1" x14ac:dyDescent="0.25">
      <c r="A86573" s="4"/>
    </row>
    <row r="86574" spans="1:1" x14ac:dyDescent="0.25">
      <c r="A86574" s="4"/>
    </row>
    <row r="86575" spans="1:1" x14ac:dyDescent="0.25">
      <c r="A86575" s="4"/>
    </row>
    <row r="86576" spans="1:1" x14ac:dyDescent="0.25">
      <c r="A86576" s="4"/>
    </row>
    <row r="86577" spans="1:1" x14ac:dyDescent="0.25">
      <c r="A86577" s="4"/>
    </row>
    <row r="86578" spans="1:1" x14ac:dyDescent="0.25">
      <c r="A86578" s="4"/>
    </row>
    <row r="86579" spans="1:1" x14ac:dyDescent="0.25">
      <c r="A86579" s="4"/>
    </row>
    <row r="86580" spans="1:1" x14ac:dyDescent="0.25">
      <c r="A86580" s="4"/>
    </row>
    <row r="86581" spans="1:1" x14ac:dyDescent="0.25">
      <c r="A86581" s="4"/>
    </row>
    <row r="86582" spans="1:1" x14ac:dyDescent="0.25">
      <c r="A86582" s="4"/>
    </row>
    <row r="86583" spans="1:1" x14ac:dyDescent="0.25">
      <c r="A86583" s="4"/>
    </row>
    <row r="86584" spans="1:1" x14ac:dyDescent="0.25">
      <c r="A86584" s="4"/>
    </row>
    <row r="86585" spans="1:1" x14ac:dyDescent="0.25">
      <c r="A86585" s="4"/>
    </row>
    <row r="86586" spans="1:1" x14ac:dyDescent="0.25">
      <c r="A86586" s="4"/>
    </row>
    <row r="86587" spans="1:1" x14ac:dyDescent="0.25">
      <c r="A86587" s="4"/>
    </row>
    <row r="86588" spans="1:1" x14ac:dyDescent="0.25">
      <c r="A86588" s="4"/>
    </row>
    <row r="86589" spans="1:1" x14ac:dyDescent="0.25">
      <c r="A86589" s="4"/>
    </row>
    <row r="86590" spans="1:1" x14ac:dyDescent="0.25">
      <c r="A86590" s="4"/>
    </row>
    <row r="86591" spans="1:1" x14ac:dyDescent="0.25">
      <c r="A86591" s="4"/>
    </row>
    <row r="86592" spans="1:1" x14ac:dyDescent="0.25">
      <c r="A86592" s="4"/>
    </row>
    <row r="86593" spans="1:1" x14ac:dyDescent="0.25">
      <c r="A86593" s="4"/>
    </row>
    <row r="86594" spans="1:1" x14ac:dyDescent="0.25">
      <c r="A86594" s="4"/>
    </row>
    <row r="86595" spans="1:1" x14ac:dyDescent="0.25">
      <c r="A86595" s="4"/>
    </row>
    <row r="86596" spans="1:1" x14ac:dyDescent="0.25">
      <c r="A86596" s="4"/>
    </row>
    <row r="86597" spans="1:1" x14ac:dyDescent="0.25">
      <c r="A86597" s="4"/>
    </row>
    <row r="86598" spans="1:1" x14ac:dyDescent="0.25">
      <c r="A86598" s="4"/>
    </row>
    <row r="86599" spans="1:1" x14ac:dyDescent="0.25">
      <c r="A86599" s="4"/>
    </row>
    <row r="86600" spans="1:1" x14ac:dyDescent="0.25">
      <c r="A86600" s="4"/>
    </row>
    <row r="86601" spans="1:1" x14ac:dyDescent="0.25">
      <c r="A86601" s="4"/>
    </row>
    <row r="86602" spans="1:1" x14ac:dyDescent="0.25">
      <c r="A86602" s="4"/>
    </row>
    <row r="86603" spans="1:1" x14ac:dyDescent="0.25">
      <c r="A86603" s="4"/>
    </row>
    <row r="86604" spans="1:1" x14ac:dyDescent="0.25">
      <c r="A86604" s="4"/>
    </row>
    <row r="86605" spans="1:1" x14ac:dyDescent="0.25">
      <c r="A86605" s="4"/>
    </row>
    <row r="86606" spans="1:1" x14ac:dyDescent="0.25">
      <c r="A86606" s="4"/>
    </row>
    <row r="86607" spans="1:1" x14ac:dyDescent="0.25">
      <c r="A86607" s="4"/>
    </row>
    <row r="86608" spans="1:1" x14ac:dyDescent="0.25">
      <c r="A86608" s="4"/>
    </row>
    <row r="86609" spans="1:1" x14ac:dyDescent="0.25">
      <c r="A86609" s="4"/>
    </row>
    <row r="86610" spans="1:1" x14ac:dyDescent="0.25">
      <c r="A86610" s="4"/>
    </row>
    <row r="86611" spans="1:1" x14ac:dyDescent="0.25">
      <c r="A86611" s="4"/>
    </row>
    <row r="86612" spans="1:1" x14ac:dyDescent="0.25">
      <c r="A86612" s="4"/>
    </row>
    <row r="86613" spans="1:1" x14ac:dyDescent="0.25">
      <c r="A86613" s="4"/>
    </row>
    <row r="86614" spans="1:1" x14ac:dyDescent="0.25">
      <c r="A86614" s="4"/>
    </row>
    <row r="86615" spans="1:1" x14ac:dyDescent="0.25">
      <c r="A86615" s="4"/>
    </row>
    <row r="86616" spans="1:1" x14ac:dyDescent="0.25">
      <c r="A86616" s="4"/>
    </row>
    <row r="86617" spans="1:1" x14ac:dyDescent="0.25">
      <c r="A86617" s="4"/>
    </row>
    <row r="86618" spans="1:1" x14ac:dyDescent="0.25">
      <c r="A86618" s="4"/>
    </row>
    <row r="86619" spans="1:1" x14ac:dyDescent="0.25">
      <c r="A86619" s="4"/>
    </row>
    <row r="86620" spans="1:1" x14ac:dyDescent="0.25">
      <c r="A86620" s="4"/>
    </row>
    <row r="86621" spans="1:1" x14ac:dyDescent="0.25">
      <c r="A86621" s="4"/>
    </row>
    <row r="86622" spans="1:1" x14ac:dyDescent="0.25">
      <c r="A86622" s="4"/>
    </row>
    <row r="86623" spans="1:1" x14ac:dyDescent="0.25">
      <c r="A86623" s="4"/>
    </row>
    <row r="86624" spans="1:1" x14ac:dyDescent="0.25">
      <c r="A86624" s="4"/>
    </row>
    <row r="86625" spans="1:1" x14ac:dyDescent="0.25">
      <c r="A86625" s="4"/>
    </row>
    <row r="86626" spans="1:1" x14ac:dyDescent="0.25">
      <c r="A86626" s="4"/>
    </row>
    <row r="86627" spans="1:1" x14ac:dyDescent="0.25">
      <c r="A86627" s="4"/>
    </row>
    <row r="86628" spans="1:1" x14ac:dyDescent="0.25">
      <c r="A86628" s="4"/>
    </row>
    <row r="86629" spans="1:1" x14ac:dyDescent="0.25">
      <c r="A86629" s="4"/>
    </row>
    <row r="86630" spans="1:1" x14ac:dyDescent="0.25">
      <c r="A86630" s="4"/>
    </row>
    <row r="86631" spans="1:1" x14ac:dyDescent="0.25">
      <c r="A86631" s="4"/>
    </row>
    <row r="86632" spans="1:1" x14ac:dyDescent="0.25">
      <c r="A86632" s="4"/>
    </row>
    <row r="86633" spans="1:1" x14ac:dyDescent="0.25">
      <c r="A86633" s="4"/>
    </row>
    <row r="86634" spans="1:1" x14ac:dyDescent="0.25">
      <c r="A86634" s="4"/>
    </row>
    <row r="86635" spans="1:1" x14ac:dyDescent="0.25">
      <c r="A86635" s="4"/>
    </row>
    <row r="86636" spans="1:1" x14ac:dyDescent="0.25">
      <c r="A86636" s="4"/>
    </row>
    <row r="86637" spans="1:1" x14ac:dyDescent="0.25">
      <c r="A86637" s="4"/>
    </row>
    <row r="86638" spans="1:1" x14ac:dyDescent="0.25">
      <c r="A86638" s="4"/>
    </row>
    <row r="86639" spans="1:1" x14ac:dyDescent="0.25">
      <c r="A86639" s="4"/>
    </row>
    <row r="86640" spans="1:1" x14ac:dyDescent="0.25">
      <c r="A86640" s="4"/>
    </row>
    <row r="86641" spans="1:1" x14ac:dyDescent="0.25">
      <c r="A86641" s="4"/>
    </row>
    <row r="86642" spans="1:1" x14ac:dyDescent="0.25">
      <c r="A86642" s="4"/>
    </row>
    <row r="86643" spans="1:1" x14ac:dyDescent="0.25">
      <c r="A86643" s="4"/>
    </row>
    <row r="86644" spans="1:1" x14ac:dyDescent="0.25">
      <c r="A86644" s="4"/>
    </row>
    <row r="86645" spans="1:1" x14ac:dyDescent="0.25">
      <c r="A86645" s="4"/>
    </row>
    <row r="86646" spans="1:1" x14ac:dyDescent="0.25">
      <c r="A86646" s="4"/>
    </row>
    <row r="86647" spans="1:1" x14ac:dyDescent="0.25">
      <c r="A86647" s="4"/>
    </row>
    <row r="86648" spans="1:1" x14ac:dyDescent="0.25">
      <c r="A86648" s="4"/>
    </row>
    <row r="86649" spans="1:1" x14ac:dyDescent="0.25">
      <c r="A86649" s="4"/>
    </row>
    <row r="86650" spans="1:1" x14ac:dyDescent="0.25">
      <c r="A86650" s="4"/>
    </row>
    <row r="86651" spans="1:1" x14ac:dyDescent="0.25">
      <c r="A86651" s="4"/>
    </row>
    <row r="86652" spans="1:1" x14ac:dyDescent="0.25">
      <c r="A86652" s="4"/>
    </row>
    <row r="86653" spans="1:1" x14ac:dyDescent="0.25">
      <c r="A86653" s="4"/>
    </row>
    <row r="86654" spans="1:1" x14ac:dyDescent="0.25">
      <c r="A86654" s="4"/>
    </row>
    <row r="86655" spans="1:1" x14ac:dyDescent="0.25">
      <c r="A86655" s="4"/>
    </row>
    <row r="86656" spans="1:1" x14ac:dyDescent="0.25">
      <c r="A86656" s="4"/>
    </row>
    <row r="86657" spans="1:1" x14ac:dyDescent="0.25">
      <c r="A86657" s="4"/>
    </row>
    <row r="86658" spans="1:1" x14ac:dyDescent="0.25">
      <c r="A86658" s="4"/>
    </row>
    <row r="86659" spans="1:1" x14ac:dyDescent="0.25">
      <c r="A86659" s="4"/>
    </row>
    <row r="86660" spans="1:1" x14ac:dyDescent="0.25">
      <c r="A86660" s="4"/>
    </row>
    <row r="86661" spans="1:1" x14ac:dyDescent="0.25">
      <c r="A86661" s="4"/>
    </row>
    <row r="86662" spans="1:1" x14ac:dyDescent="0.25">
      <c r="A86662" s="4"/>
    </row>
    <row r="86663" spans="1:1" x14ac:dyDescent="0.25">
      <c r="A86663" s="4"/>
    </row>
    <row r="86664" spans="1:1" x14ac:dyDescent="0.25">
      <c r="A86664" s="4"/>
    </row>
    <row r="86665" spans="1:1" x14ac:dyDescent="0.25">
      <c r="A86665" s="4"/>
    </row>
    <row r="86666" spans="1:1" x14ac:dyDescent="0.25">
      <c r="A86666" s="4"/>
    </row>
    <row r="86667" spans="1:1" x14ac:dyDescent="0.25">
      <c r="A86667" s="4"/>
    </row>
    <row r="86668" spans="1:1" x14ac:dyDescent="0.25">
      <c r="A86668" s="4"/>
    </row>
    <row r="86669" spans="1:1" x14ac:dyDescent="0.25">
      <c r="A86669" s="4"/>
    </row>
    <row r="86670" spans="1:1" x14ac:dyDescent="0.25">
      <c r="A86670" s="4"/>
    </row>
    <row r="86671" spans="1:1" x14ac:dyDescent="0.25">
      <c r="A86671" s="4"/>
    </row>
    <row r="86672" spans="1:1" x14ac:dyDescent="0.25">
      <c r="A86672" s="4"/>
    </row>
    <row r="86673" spans="1:1" x14ac:dyDescent="0.25">
      <c r="A86673" s="4"/>
    </row>
    <row r="86674" spans="1:1" x14ac:dyDescent="0.25">
      <c r="A86674" s="4"/>
    </row>
    <row r="86675" spans="1:1" x14ac:dyDescent="0.25">
      <c r="A86675" s="4"/>
    </row>
    <row r="86676" spans="1:1" x14ac:dyDescent="0.25">
      <c r="A86676" s="4"/>
    </row>
    <row r="86677" spans="1:1" x14ac:dyDescent="0.25">
      <c r="A86677" s="4"/>
    </row>
    <row r="86678" spans="1:1" x14ac:dyDescent="0.25">
      <c r="A86678" s="4"/>
    </row>
    <row r="86679" spans="1:1" x14ac:dyDescent="0.25">
      <c r="A86679" s="4"/>
    </row>
    <row r="86680" spans="1:1" x14ac:dyDescent="0.25">
      <c r="A86680" s="4"/>
    </row>
    <row r="86681" spans="1:1" x14ac:dyDescent="0.25">
      <c r="A86681" s="4"/>
    </row>
    <row r="86682" spans="1:1" x14ac:dyDescent="0.25">
      <c r="A86682" s="4"/>
    </row>
    <row r="86683" spans="1:1" x14ac:dyDescent="0.25">
      <c r="A86683" s="4"/>
    </row>
    <row r="86684" spans="1:1" x14ac:dyDescent="0.25">
      <c r="A86684" s="4"/>
    </row>
    <row r="86685" spans="1:1" x14ac:dyDescent="0.25">
      <c r="A86685" s="4"/>
    </row>
    <row r="86686" spans="1:1" x14ac:dyDescent="0.25">
      <c r="A86686" s="4"/>
    </row>
    <row r="86687" spans="1:1" x14ac:dyDescent="0.25">
      <c r="A86687" s="4"/>
    </row>
    <row r="86688" spans="1:1" x14ac:dyDescent="0.25">
      <c r="A86688" s="4"/>
    </row>
    <row r="86689" spans="1:1" x14ac:dyDescent="0.25">
      <c r="A86689" s="4"/>
    </row>
    <row r="86690" spans="1:1" x14ac:dyDescent="0.25">
      <c r="A86690" s="4"/>
    </row>
    <row r="86691" spans="1:1" x14ac:dyDescent="0.25">
      <c r="A86691" s="4"/>
    </row>
    <row r="86692" spans="1:1" x14ac:dyDescent="0.25">
      <c r="A86692" s="4"/>
    </row>
    <row r="86693" spans="1:1" x14ac:dyDescent="0.25">
      <c r="A86693" s="4"/>
    </row>
    <row r="86694" spans="1:1" x14ac:dyDescent="0.25">
      <c r="A86694" s="4"/>
    </row>
    <row r="86695" spans="1:1" x14ac:dyDescent="0.25">
      <c r="A86695" s="4"/>
    </row>
    <row r="86696" spans="1:1" x14ac:dyDescent="0.25">
      <c r="A86696" s="4"/>
    </row>
    <row r="86697" spans="1:1" x14ac:dyDescent="0.25">
      <c r="A86697" s="4"/>
    </row>
    <row r="86698" spans="1:1" x14ac:dyDescent="0.25">
      <c r="A86698" s="4"/>
    </row>
    <row r="86699" spans="1:1" x14ac:dyDescent="0.25">
      <c r="A86699" s="4"/>
    </row>
    <row r="86700" spans="1:1" x14ac:dyDescent="0.25">
      <c r="A86700" s="4"/>
    </row>
    <row r="86701" spans="1:1" x14ac:dyDescent="0.25">
      <c r="A86701" s="4"/>
    </row>
    <row r="86702" spans="1:1" x14ac:dyDescent="0.25">
      <c r="A86702" s="4"/>
    </row>
    <row r="86703" spans="1:1" x14ac:dyDescent="0.25">
      <c r="A86703" s="4"/>
    </row>
    <row r="86704" spans="1:1" x14ac:dyDescent="0.25">
      <c r="A86704" s="4"/>
    </row>
    <row r="86705" spans="1:1" x14ac:dyDescent="0.25">
      <c r="A86705" s="4"/>
    </row>
    <row r="86706" spans="1:1" x14ac:dyDescent="0.25">
      <c r="A86706" s="4"/>
    </row>
    <row r="86707" spans="1:1" x14ac:dyDescent="0.25">
      <c r="A86707" s="4"/>
    </row>
    <row r="86708" spans="1:1" x14ac:dyDescent="0.25">
      <c r="A86708" s="4"/>
    </row>
    <row r="86709" spans="1:1" x14ac:dyDescent="0.25">
      <c r="A86709" s="4"/>
    </row>
    <row r="86710" spans="1:1" x14ac:dyDescent="0.25">
      <c r="A86710" s="4"/>
    </row>
    <row r="86711" spans="1:1" x14ac:dyDescent="0.25">
      <c r="A86711" s="4"/>
    </row>
    <row r="86712" spans="1:1" x14ac:dyDescent="0.25">
      <c r="A86712" s="4"/>
    </row>
    <row r="86713" spans="1:1" x14ac:dyDescent="0.25">
      <c r="A86713" s="4"/>
    </row>
    <row r="86714" spans="1:1" x14ac:dyDescent="0.25">
      <c r="A86714" s="4"/>
    </row>
    <row r="86715" spans="1:1" x14ac:dyDescent="0.25">
      <c r="A86715" s="4"/>
    </row>
    <row r="86716" spans="1:1" x14ac:dyDescent="0.25">
      <c r="A86716" s="4"/>
    </row>
    <row r="86717" spans="1:1" x14ac:dyDescent="0.25">
      <c r="A86717" s="4"/>
    </row>
    <row r="86718" spans="1:1" x14ac:dyDescent="0.25">
      <c r="A86718" s="4"/>
    </row>
    <row r="86719" spans="1:1" x14ac:dyDescent="0.25">
      <c r="A86719" s="4"/>
    </row>
    <row r="86720" spans="1:1" x14ac:dyDescent="0.25">
      <c r="A86720" s="4"/>
    </row>
    <row r="86721" spans="1:1" x14ac:dyDescent="0.25">
      <c r="A86721" s="4"/>
    </row>
    <row r="86722" spans="1:1" x14ac:dyDescent="0.25">
      <c r="A86722" s="4"/>
    </row>
    <row r="86723" spans="1:1" x14ac:dyDescent="0.25">
      <c r="A86723" s="4"/>
    </row>
    <row r="86724" spans="1:1" x14ac:dyDescent="0.25">
      <c r="A86724" s="4"/>
    </row>
    <row r="86725" spans="1:1" x14ac:dyDescent="0.25">
      <c r="A86725" s="4"/>
    </row>
    <row r="86726" spans="1:1" x14ac:dyDescent="0.25">
      <c r="A86726" s="4"/>
    </row>
    <row r="86727" spans="1:1" x14ac:dyDescent="0.25">
      <c r="A86727" s="4"/>
    </row>
    <row r="86728" spans="1:1" x14ac:dyDescent="0.25">
      <c r="A86728" s="4"/>
    </row>
    <row r="86729" spans="1:1" x14ac:dyDescent="0.25">
      <c r="A86729" s="4"/>
    </row>
    <row r="86730" spans="1:1" x14ac:dyDescent="0.25">
      <c r="A86730" s="4"/>
    </row>
    <row r="86731" spans="1:1" x14ac:dyDescent="0.25">
      <c r="A86731" s="4"/>
    </row>
    <row r="86732" spans="1:1" x14ac:dyDescent="0.25">
      <c r="A86732" s="4"/>
    </row>
    <row r="86733" spans="1:1" x14ac:dyDescent="0.25">
      <c r="A86733" s="4"/>
    </row>
    <row r="86734" spans="1:1" x14ac:dyDescent="0.25">
      <c r="A86734" s="4"/>
    </row>
    <row r="86735" spans="1:1" x14ac:dyDescent="0.25">
      <c r="A86735" s="4"/>
    </row>
    <row r="86736" spans="1:1" x14ac:dyDescent="0.25">
      <c r="A86736" s="4"/>
    </row>
    <row r="86737" spans="1:1" x14ac:dyDescent="0.25">
      <c r="A86737" s="4"/>
    </row>
    <row r="86738" spans="1:1" x14ac:dyDescent="0.25">
      <c r="A86738" s="4"/>
    </row>
    <row r="86739" spans="1:1" x14ac:dyDescent="0.25">
      <c r="A86739" s="4"/>
    </row>
    <row r="86740" spans="1:1" x14ac:dyDescent="0.25">
      <c r="A86740" s="4"/>
    </row>
    <row r="86741" spans="1:1" x14ac:dyDescent="0.25">
      <c r="A86741" s="4"/>
    </row>
    <row r="86742" spans="1:1" x14ac:dyDescent="0.25">
      <c r="A86742" s="4"/>
    </row>
    <row r="86743" spans="1:1" x14ac:dyDescent="0.25">
      <c r="A86743" s="4"/>
    </row>
    <row r="86744" spans="1:1" x14ac:dyDescent="0.25">
      <c r="A86744" s="4"/>
    </row>
    <row r="86745" spans="1:1" x14ac:dyDescent="0.25">
      <c r="A86745" s="4"/>
    </row>
    <row r="86746" spans="1:1" x14ac:dyDescent="0.25">
      <c r="A86746" s="4"/>
    </row>
    <row r="86747" spans="1:1" x14ac:dyDescent="0.25">
      <c r="A86747" s="4"/>
    </row>
    <row r="86748" spans="1:1" x14ac:dyDescent="0.25">
      <c r="A86748" s="4"/>
    </row>
    <row r="86749" spans="1:1" x14ac:dyDescent="0.25">
      <c r="A86749" s="4"/>
    </row>
    <row r="86750" spans="1:1" x14ac:dyDescent="0.25">
      <c r="A86750" s="4"/>
    </row>
    <row r="86751" spans="1:1" x14ac:dyDescent="0.25">
      <c r="A86751" s="4"/>
    </row>
    <row r="86752" spans="1:1" x14ac:dyDescent="0.25">
      <c r="A86752" s="4"/>
    </row>
    <row r="86753" spans="1:1" x14ac:dyDescent="0.25">
      <c r="A86753" s="4"/>
    </row>
    <row r="86754" spans="1:1" x14ac:dyDescent="0.25">
      <c r="A86754" s="4"/>
    </row>
    <row r="86755" spans="1:1" x14ac:dyDescent="0.25">
      <c r="A86755" s="4"/>
    </row>
    <row r="86756" spans="1:1" x14ac:dyDescent="0.25">
      <c r="A86756" s="4"/>
    </row>
    <row r="86757" spans="1:1" x14ac:dyDescent="0.25">
      <c r="A86757" s="4"/>
    </row>
    <row r="86758" spans="1:1" x14ac:dyDescent="0.25">
      <c r="A86758" s="4"/>
    </row>
    <row r="86759" spans="1:1" x14ac:dyDescent="0.25">
      <c r="A86759" s="4"/>
    </row>
    <row r="86760" spans="1:1" x14ac:dyDescent="0.25">
      <c r="A86760" s="4"/>
    </row>
    <row r="86761" spans="1:1" x14ac:dyDescent="0.25">
      <c r="A86761" s="4"/>
    </row>
    <row r="86762" spans="1:1" x14ac:dyDescent="0.25">
      <c r="A86762" s="4"/>
    </row>
    <row r="86763" spans="1:1" x14ac:dyDescent="0.25">
      <c r="A86763" s="4"/>
    </row>
    <row r="86764" spans="1:1" x14ac:dyDescent="0.25">
      <c r="A86764" s="4"/>
    </row>
    <row r="86765" spans="1:1" x14ac:dyDescent="0.25">
      <c r="A86765" s="4"/>
    </row>
    <row r="86766" spans="1:1" x14ac:dyDescent="0.25">
      <c r="A86766" s="4"/>
    </row>
    <row r="86767" spans="1:1" x14ac:dyDescent="0.25">
      <c r="A86767" s="4"/>
    </row>
    <row r="86768" spans="1:1" x14ac:dyDescent="0.25">
      <c r="A86768" s="4"/>
    </row>
    <row r="86769" spans="1:1" x14ac:dyDescent="0.25">
      <c r="A86769" s="4"/>
    </row>
    <row r="86770" spans="1:1" x14ac:dyDescent="0.25">
      <c r="A86770" s="4"/>
    </row>
    <row r="86771" spans="1:1" x14ac:dyDescent="0.25">
      <c r="A86771" s="4"/>
    </row>
    <row r="86772" spans="1:1" x14ac:dyDescent="0.25">
      <c r="A86772" s="4"/>
    </row>
    <row r="86773" spans="1:1" x14ac:dyDescent="0.25">
      <c r="A86773" s="4"/>
    </row>
    <row r="86774" spans="1:1" x14ac:dyDescent="0.25">
      <c r="A86774" s="4"/>
    </row>
    <row r="86775" spans="1:1" x14ac:dyDescent="0.25">
      <c r="A86775" s="4"/>
    </row>
    <row r="86776" spans="1:1" x14ac:dyDescent="0.25">
      <c r="A86776" s="4"/>
    </row>
    <row r="86777" spans="1:1" x14ac:dyDescent="0.25">
      <c r="A86777" s="4"/>
    </row>
    <row r="86778" spans="1:1" x14ac:dyDescent="0.25">
      <c r="A86778" s="4"/>
    </row>
    <row r="86779" spans="1:1" x14ac:dyDescent="0.25">
      <c r="A86779" s="4"/>
    </row>
    <row r="86780" spans="1:1" x14ac:dyDescent="0.25">
      <c r="A86780" s="4"/>
    </row>
    <row r="86781" spans="1:1" x14ac:dyDescent="0.25">
      <c r="A86781" s="4"/>
    </row>
    <row r="86782" spans="1:1" x14ac:dyDescent="0.25">
      <c r="A86782" s="4"/>
    </row>
    <row r="86783" spans="1:1" x14ac:dyDescent="0.25">
      <c r="A86783" s="4"/>
    </row>
    <row r="86784" spans="1:1" x14ac:dyDescent="0.25">
      <c r="A86784" s="4"/>
    </row>
    <row r="86785" spans="1:1" x14ac:dyDescent="0.25">
      <c r="A86785" s="4"/>
    </row>
    <row r="86786" spans="1:1" x14ac:dyDescent="0.25">
      <c r="A86786" s="4"/>
    </row>
    <row r="86787" spans="1:1" x14ac:dyDescent="0.25">
      <c r="A86787" s="4"/>
    </row>
    <row r="86788" spans="1:1" x14ac:dyDescent="0.25">
      <c r="A86788" s="4"/>
    </row>
    <row r="86789" spans="1:1" x14ac:dyDescent="0.25">
      <c r="A86789" s="4"/>
    </row>
    <row r="86790" spans="1:1" x14ac:dyDescent="0.25">
      <c r="A86790" s="4"/>
    </row>
    <row r="86791" spans="1:1" x14ac:dyDescent="0.25">
      <c r="A86791" s="4"/>
    </row>
    <row r="86792" spans="1:1" x14ac:dyDescent="0.25">
      <c r="A86792" s="4"/>
    </row>
    <row r="86793" spans="1:1" x14ac:dyDescent="0.25">
      <c r="A86793" s="4"/>
    </row>
    <row r="86794" spans="1:1" x14ac:dyDescent="0.25">
      <c r="A86794" s="4"/>
    </row>
    <row r="86795" spans="1:1" x14ac:dyDescent="0.25">
      <c r="A86795" s="4"/>
    </row>
    <row r="86796" spans="1:1" x14ac:dyDescent="0.25">
      <c r="A86796" s="4"/>
    </row>
    <row r="86797" spans="1:1" x14ac:dyDescent="0.25">
      <c r="A86797" s="4"/>
    </row>
    <row r="86798" spans="1:1" x14ac:dyDescent="0.25">
      <c r="A86798" s="4"/>
    </row>
    <row r="86799" spans="1:1" x14ac:dyDescent="0.25">
      <c r="A86799" s="4"/>
    </row>
    <row r="86800" spans="1:1" x14ac:dyDescent="0.25">
      <c r="A86800" s="4"/>
    </row>
    <row r="86801" spans="1:1" x14ac:dyDescent="0.25">
      <c r="A86801" s="4"/>
    </row>
    <row r="86802" spans="1:1" x14ac:dyDescent="0.25">
      <c r="A86802" s="4"/>
    </row>
    <row r="86803" spans="1:1" x14ac:dyDescent="0.25">
      <c r="A86803" s="4"/>
    </row>
    <row r="86804" spans="1:1" x14ac:dyDescent="0.25">
      <c r="A86804" s="4"/>
    </row>
    <row r="86805" spans="1:1" x14ac:dyDescent="0.25">
      <c r="A86805" s="4"/>
    </row>
    <row r="86806" spans="1:1" x14ac:dyDescent="0.25">
      <c r="A86806" s="4"/>
    </row>
    <row r="86807" spans="1:1" x14ac:dyDescent="0.25">
      <c r="A86807" s="4"/>
    </row>
    <row r="86808" spans="1:1" x14ac:dyDescent="0.25">
      <c r="A86808" s="4"/>
    </row>
    <row r="86809" spans="1:1" x14ac:dyDescent="0.25">
      <c r="A86809" s="4"/>
    </row>
    <row r="86810" spans="1:1" x14ac:dyDescent="0.25">
      <c r="A86810" s="4"/>
    </row>
    <row r="86811" spans="1:1" x14ac:dyDescent="0.25">
      <c r="A86811" s="4"/>
    </row>
    <row r="86812" spans="1:1" x14ac:dyDescent="0.25">
      <c r="A86812" s="4"/>
    </row>
    <row r="86813" spans="1:1" x14ac:dyDescent="0.25">
      <c r="A86813" s="4"/>
    </row>
    <row r="86814" spans="1:1" x14ac:dyDescent="0.25">
      <c r="A86814" s="4"/>
    </row>
    <row r="86815" spans="1:1" x14ac:dyDescent="0.25">
      <c r="A86815" s="4"/>
    </row>
    <row r="86816" spans="1:1" x14ac:dyDescent="0.25">
      <c r="A86816" s="4"/>
    </row>
    <row r="86817" spans="1:1" x14ac:dyDescent="0.25">
      <c r="A86817" s="4"/>
    </row>
    <row r="86818" spans="1:1" x14ac:dyDescent="0.25">
      <c r="A86818" s="4"/>
    </row>
    <row r="86819" spans="1:1" x14ac:dyDescent="0.25">
      <c r="A86819" s="4"/>
    </row>
    <row r="86820" spans="1:1" x14ac:dyDescent="0.25">
      <c r="A86820" s="4"/>
    </row>
    <row r="86821" spans="1:1" x14ac:dyDescent="0.25">
      <c r="A86821" s="4"/>
    </row>
    <row r="86822" spans="1:1" x14ac:dyDescent="0.25">
      <c r="A86822" s="4"/>
    </row>
    <row r="86823" spans="1:1" x14ac:dyDescent="0.25">
      <c r="A86823" s="4"/>
    </row>
    <row r="86824" spans="1:1" x14ac:dyDescent="0.25">
      <c r="A86824" s="4"/>
    </row>
    <row r="86825" spans="1:1" x14ac:dyDescent="0.25">
      <c r="A86825" s="4"/>
    </row>
    <row r="86826" spans="1:1" x14ac:dyDescent="0.25">
      <c r="A86826" s="4"/>
    </row>
    <row r="86827" spans="1:1" x14ac:dyDescent="0.25">
      <c r="A86827" s="4"/>
    </row>
    <row r="86828" spans="1:1" x14ac:dyDescent="0.25">
      <c r="A86828" s="4"/>
    </row>
    <row r="86829" spans="1:1" x14ac:dyDescent="0.25">
      <c r="A86829" s="4"/>
    </row>
    <row r="86830" spans="1:1" x14ac:dyDescent="0.25">
      <c r="A86830" s="4"/>
    </row>
    <row r="86831" spans="1:1" x14ac:dyDescent="0.25">
      <c r="A86831" s="4"/>
    </row>
    <row r="86832" spans="1:1" x14ac:dyDescent="0.25">
      <c r="A86832" s="4"/>
    </row>
    <row r="86833" spans="1:1" x14ac:dyDescent="0.25">
      <c r="A86833" s="4"/>
    </row>
    <row r="86834" spans="1:1" x14ac:dyDescent="0.25">
      <c r="A86834" s="4"/>
    </row>
    <row r="86835" spans="1:1" x14ac:dyDescent="0.25">
      <c r="A86835" s="4"/>
    </row>
    <row r="86836" spans="1:1" x14ac:dyDescent="0.25">
      <c r="A86836" s="4"/>
    </row>
    <row r="86837" spans="1:1" x14ac:dyDescent="0.25">
      <c r="A86837" s="4"/>
    </row>
    <row r="86838" spans="1:1" x14ac:dyDescent="0.25">
      <c r="A86838" s="4"/>
    </row>
    <row r="86839" spans="1:1" x14ac:dyDescent="0.25">
      <c r="A86839" s="4"/>
    </row>
    <row r="86840" spans="1:1" x14ac:dyDescent="0.25">
      <c r="A86840" s="4"/>
    </row>
    <row r="86841" spans="1:1" x14ac:dyDescent="0.25">
      <c r="A86841" s="4"/>
    </row>
    <row r="86842" spans="1:1" x14ac:dyDescent="0.25">
      <c r="A86842" s="4"/>
    </row>
    <row r="86843" spans="1:1" x14ac:dyDescent="0.25">
      <c r="A86843" s="4"/>
    </row>
    <row r="86844" spans="1:1" x14ac:dyDescent="0.25">
      <c r="A86844" s="4"/>
    </row>
    <row r="86845" spans="1:1" x14ac:dyDescent="0.25">
      <c r="A86845" s="4"/>
    </row>
    <row r="86846" spans="1:1" x14ac:dyDescent="0.25">
      <c r="A86846" s="4"/>
    </row>
    <row r="86847" spans="1:1" x14ac:dyDescent="0.25">
      <c r="A86847" s="4"/>
    </row>
    <row r="86848" spans="1:1" x14ac:dyDescent="0.25">
      <c r="A86848" s="4"/>
    </row>
    <row r="86849" spans="1:1" x14ac:dyDescent="0.25">
      <c r="A86849" s="4"/>
    </row>
    <row r="86850" spans="1:1" x14ac:dyDescent="0.25">
      <c r="A86850" s="4"/>
    </row>
    <row r="86851" spans="1:1" x14ac:dyDescent="0.25">
      <c r="A86851" s="4"/>
    </row>
    <row r="86852" spans="1:1" x14ac:dyDescent="0.25">
      <c r="A86852" s="4"/>
    </row>
    <row r="86853" spans="1:1" x14ac:dyDescent="0.25">
      <c r="A86853" s="4"/>
    </row>
    <row r="86854" spans="1:1" x14ac:dyDescent="0.25">
      <c r="A86854" s="4"/>
    </row>
    <row r="86855" spans="1:1" x14ac:dyDescent="0.25">
      <c r="A86855" s="4"/>
    </row>
    <row r="86856" spans="1:1" x14ac:dyDescent="0.25">
      <c r="A86856" s="4"/>
    </row>
    <row r="86857" spans="1:1" x14ac:dyDescent="0.25">
      <c r="A86857" s="4"/>
    </row>
    <row r="86858" spans="1:1" x14ac:dyDescent="0.25">
      <c r="A86858" s="4"/>
    </row>
    <row r="86859" spans="1:1" x14ac:dyDescent="0.25">
      <c r="A86859" s="4"/>
    </row>
    <row r="86860" spans="1:1" x14ac:dyDescent="0.25">
      <c r="A86860" s="4"/>
    </row>
    <row r="86861" spans="1:1" x14ac:dyDescent="0.25">
      <c r="A86861" s="4"/>
    </row>
    <row r="86862" spans="1:1" x14ac:dyDescent="0.25">
      <c r="A86862" s="4"/>
    </row>
    <row r="86863" spans="1:1" x14ac:dyDescent="0.25">
      <c r="A86863" s="4"/>
    </row>
    <row r="86864" spans="1:1" x14ac:dyDescent="0.25">
      <c r="A86864" s="4"/>
    </row>
    <row r="86865" spans="1:1" x14ac:dyDescent="0.25">
      <c r="A86865" s="4"/>
    </row>
    <row r="86866" spans="1:1" x14ac:dyDescent="0.25">
      <c r="A86866" s="4"/>
    </row>
    <row r="86867" spans="1:1" x14ac:dyDescent="0.25">
      <c r="A86867" s="4"/>
    </row>
    <row r="86868" spans="1:1" x14ac:dyDescent="0.25">
      <c r="A86868" s="4"/>
    </row>
    <row r="86869" spans="1:1" x14ac:dyDescent="0.25">
      <c r="A86869" s="4"/>
    </row>
    <row r="86870" spans="1:1" x14ac:dyDescent="0.25">
      <c r="A86870" s="4"/>
    </row>
    <row r="86871" spans="1:1" x14ac:dyDescent="0.25">
      <c r="A86871" s="4"/>
    </row>
    <row r="86872" spans="1:1" x14ac:dyDescent="0.25">
      <c r="A86872" s="4"/>
    </row>
    <row r="86873" spans="1:1" x14ac:dyDescent="0.25">
      <c r="A86873" s="4"/>
    </row>
    <row r="86874" spans="1:1" x14ac:dyDescent="0.25">
      <c r="A86874" s="4"/>
    </row>
    <row r="86875" spans="1:1" x14ac:dyDescent="0.25">
      <c r="A86875" s="4"/>
    </row>
    <row r="86876" spans="1:1" x14ac:dyDescent="0.25">
      <c r="A86876" s="4"/>
    </row>
    <row r="86877" spans="1:1" x14ac:dyDescent="0.25">
      <c r="A86877" s="4"/>
    </row>
    <row r="86878" spans="1:1" x14ac:dyDescent="0.25">
      <c r="A86878" s="4"/>
    </row>
    <row r="86879" spans="1:1" x14ac:dyDescent="0.25">
      <c r="A86879" s="4"/>
    </row>
    <row r="86880" spans="1:1" x14ac:dyDescent="0.25">
      <c r="A86880" s="4"/>
    </row>
    <row r="86881" spans="1:1" x14ac:dyDescent="0.25">
      <c r="A86881" s="4"/>
    </row>
    <row r="86882" spans="1:1" x14ac:dyDescent="0.25">
      <c r="A86882" s="4"/>
    </row>
    <row r="86883" spans="1:1" x14ac:dyDescent="0.25">
      <c r="A86883" s="4"/>
    </row>
    <row r="86884" spans="1:1" x14ac:dyDescent="0.25">
      <c r="A86884" s="4"/>
    </row>
    <row r="86885" spans="1:1" x14ac:dyDescent="0.25">
      <c r="A86885" s="4"/>
    </row>
    <row r="86886" spans="1:1" x14ac:dyDescent="0.25">
      <c r="A86886" s="4"/>
    </row>
    <row r="86887" spans="1:1" x14ac:dyDescent="0.25">
      <c r="A86887" s="4"/>
    </row>
    <row r="86888" spans="1:1" x14ac:dyDescent="0.25">
      <c r="A86888" s="4"/>
    </row>
    <row r="86889" spans="1:1" x14ac:dyDescent="0.25">
      <c r="A86889" s="4"/>
    </row>
    <row r="86890" spans="1:1" x14ac:dyDescent="0.25">
      <c r="A86890" s="4"/>
    </row>
    <row r="86891" spans="1:1" x14ac:dyDescent="0.25">
      <c r="A86891" s="4"/>
    </row>
    <row r="86892" spans="1:1" x14ac:dyDescent="0.25">
      <c r="A86892" s="4"/>
    </row>
    <row r="86893" spans="1:1" x14ac:dyDescent="0.25">
      <c r="A86893" s="4"/>
    </row>
    <row r="86894" spans="1:1" x14ac:dyDescent="0.25">
      <c r="A86894" s="4"/>
    </row>
    <row r="86895" spans="1:1" x14ac:dyDescent="0.25">
      <c r="A86895" s="4"/>
    </row>
    <row r="86896" spans="1:1" x14ac:dyDescent="0.25">
      <c r="A86896" s="4"/>
    </row>
    <row r="86897" spans="1:1" x14ac:dyDescent="0.25">
      <c r="A86897" s="4"/>
    </row>
    <row r="86898" spans="1:1" x14ac:dyDescent="0.25">
      <c r="A86898" s="4"/>
    </row>
    <row r="86899" spans="1:1" x14ac:dyDescent="0.25">
      <c r="A86899" s="4"/>
    </row>
    <row r="86900" spans="1:1" x14ac:dyDescent="0.25">
      <c r="A86900" s="4"/>
    </row>
    <row r="86901" spans="1:1" x14ac:dyDescent="0.25">
      <c r="A86901" s="4"/>
    </row>
    <row r="86902" spans="1:1" x14ac:dyDescent="0.25">
      <c r="A86902" s="4"/>
    </row>
    <row r="86903" spans="1:1" x14ac:dyDescent="0.25">
      <c r="A86903" s="4"/>
    </row>
    <row r="86904" spans="1:1" x14ac:dyDescent="0.25">
      <c r="A86904" s="4"/>
    </row>
    <row r="86905" spans="1:1" x14ac:dyDescent="0.25">
      <c r="A86905" s="4"/>
    </row>
    <row r="86906" spans="1:1" x14ac:dyDescent="0.25">
      <c r="A86906" s="4"/>
    </row>
    <row r="86907" spans="1:1" x14ac:dyDescent="0.25">
      <c r="A86907" s="4"/>
    </row>
    <row r="86908" spans="1:1" x14ac:dyDescent="0.25">
      <c r="A86908" s="4"/>
    </row>
    <row r="86909" spans="1:1" x14ac:dyDescent="0.25">
      <c r="A86909" s="4"/>
    </row>
    <row r="86910" spans="1:1" x14ac:dyDescent="0.25">
      <c r="A86910" s="4"/>
    </row>
    <row r="86911" spans="1:1" x14ac:dyDescent="0.25">
      <c r="A86911" s="4"/>
    </row>
    <row r="86912" spans="1:1" x14ac:dyDescent="0.25">
      <c r="A86912" s="4"/>
    </row>
    <row r="86913" spans="1:1" x14ac:dyDescent="0.25">
      <c r="A86913" s="4"/>
    </row>
    <row r="86914" spans="1:1" x14ac:dyDescent="0.25">
      <c r="A86914" s="4"/>
    </row>
    <row r="86915" spans="1:1" x14ac:dyDescent="0.25">
      <c r="A86915" s="4"/>
    </row>
    <row r="86916" spans="1:1" x14ac:dyDescent="0.25">
      <c r="A86916" s="4"/>
    </row>
    <row r="86917" spans="1:1" x14ac:dyDescent="0.25">
      <c r="A86917" s="4"/>
    </row>
    <row r="86918" spans="1:1" x14ac:dyDescent="0.25">
      <c r="A86918" s="4"/>
    </row>
    <row r="86919" spans="1:1" x14ac:dyDescent="0.25">
      <c r="A86919" s="4"/>
    </row>
    <row r="86920" spans="1:1" x14ac:dyDescent="0.25">
      <c r="A86920" s="4"/>
    </row>
    <row r="86921" spans="1:1" x14ac:dyDescent="0.25">
      <c r="A86921" s="4"/>
    </row>
    <row r="86922" spans="1:1" x14ac:dyDescent="0.25">
      <c r="A86922" s="4"/>
    </row>
    <row r="86923" spans="1:1" x14ac:dyDescent="0.25">
      <c r="A86923" s="4"/>
    </row>
    <row r="86924" spans="1:1" x14ac:dyDescent="0.25">
      <c r="A86924" s="4"/>
    </row>
    <row r="86925" spans="1:1" x14ac:dyDescent="0.25">
      <c r="A86925" s="4"/>
    </row>
    <row r="86926" spans="1:1" x14ac:dyDescent="0.25">
      <c r="A86926" s="4"/>
    </row>
    <row r="86927" spans="1:1" x14ac:dyDescent="0.25">
      <c r="A86927" s="4"/>
    </row>
    <row r="86928" spans="1:1" x14ac:dyDescent="0.25">
      <c r="A86928" s="4"/>
    </row>
    <row r="86929" spans="1:1" x14ac:dyDescent="0.25">
      <c r="A86929" s="4"/>
    </row>
    <row r="86930" spans="1:1" x14ac:dyDescent="0.25">
      <c r="A86930" s="4"/>
    </row>
    <row r="86931" spans="1:1" x14ac:dyDescent="0.25">
      <c r="A86931" s="4"/>
    </row>
    <row r="86932" spans="1:1" x14ac:dyDescent="0.25">
      <c r="A86932" s="4"/>
    </row>
    <row r="86933" spans="1:1" x14ac:dyDescent="0.25">
      <c r="A86933" s="4"/>
    </row>
    <row r="86934" spans="1:1" x14ac:dyDescent="0.25">
      <c r="A86934" s="4"/>
    </row>
    <row r="86935" spans="1:1" x14ac:dyDescent="0.25">
      <c r="A86935" s="4"/>
    </row>
    <row r="86936" spans="1:1" x14ac:dyDescent="0.25">
      <c r="A86936" s="4"/>
    </row>
    <row r="86937" spans="1:1" x14ac:dyDescent="0.25">
      <c r="A86937" s="4"/>
    </row>
    <row r="86938" spans="1:1" x14ac:dyDescent="0.25">
      <c r="A86938" s="4"/>
    </row>
    <row r="86939" spans="1:1" x14ac:dyDescent="0.25">
      <c r="A86939" s="4"/>
    </row>
    <row r="86940" spans="1:1" x14ac:dyDescent="0.25">
      <c r="A86940" s="4"/>
    </row>
    <row r="86941" spans="1:1" x14ac:dyDescent="0.25">
      <c r="A86941" s="4"/>
    </row>
    <row r="86942" spans="1:1" x14ac:dyDescent="0.25">
      <c r="A86942" s="4"/>
    </row>
    <row r="86943" spans="1:1" x14ac:dyDescent="0.25">
      <c r="A86943" s="4"/>
    </row>
    <row r="86944" spans="1:1" x14ac:dyDescent="0.25">
      <c r="A86944" s="4"/>
    </row>
    <row r="86945" spans="1:1" x14ac:dyDescent="0.25">
      <c r="A86945" s="4"/>
    </row>
    <row r="86946" spans="1:1" x14ac:dyDescent="0.25">
      <c r="A86946" s="4"/>
    </row>
    <row r="86947" spans="1:1" x14ac:dyDescent="0.25">
      <c r="A86947" s="4"/>
    </row>
    <row r="86948" spans="1:1" x14ac:dyDescent="0.25">
      <c r="A86948" s="4"/>
    </row>
    <row r="86949" spans="1:1" x14ac:dyDescent="0.25">
      <c r="A86949" s="4"/>
    </row>
    <row r="86950" spans="1:1" x14ac:dyDescent="0.25">
      <c r="A86950" s="4"/>
    </row>
    <row r="86951" spans="1:1" x14ac:dyDescent="0.25">
      <c r="A86951" s="4"/>
    </row>
    <row r="86952" spans="1:1" x14ac:dyDescent="0.25">
      <c r="A86952" s="4"/>
    </row>
    <row r="86953" spans="1:1" x14ac:dyDescent="0.25">
      <c r="A86953" s="4"/>
    </row>
    <row r="86954" spans="1:1" x14ac:dyDescent="0.25">
      <c r="A86954" s="4"/>
    </row>
    <row r="86955" spans="1:1" x14ac:dyDescent="0.25">
      <c r="A86955" s="4"/>
    </row>
    <row r="86956" spans="1:1" x14ac:dyDescent="0.25">
      <c r="A86956" s="4"/>
    </row>
    <row r="86957" spans="1:1" x14ac:dyDescent="0.25">
      <c r="A86957" s="4"/>
    </row>
    <row r="86958" spans="1:1" x14ac:dyDescent="0.25">
      <c r="A86958" s="4"/>
    </row>
    <row r="86959" spans="1:1" x14ac:dyDescent="0.25">
      <c r="A86959" s="4"/>
    </row>
    <row r="86960" spans="1:1" x14ac:dyDescent="0.25">
      <c r="A86960" s="4"/>
    </row>
    <row r="86961" spans="1:1" x14ac:dyDescent="0.25">
      <c r="A86961" s="4"/>
    </row>
    <row r="86962" spans="1:1" x14ac:dyDescent="0.25">
      <c r="A86962" s="4"/>
    </row>
    <row r="86963" spans="1:1" x14ac:dyDescent="0.25">
      <c r="A86963" s="4"/>
    </row>
    <row r="86964" spans="1:1" x14ac:dyDescent="0.25">
      <c r="A86964" s="4"/>
    </row>
    <row r="86965" spans="1:1" x14ac:dyDescent="0.25">
      <c r="A86965" s="4"/>
    </row>
    <row r="86966" spans="1:1" x14ac:dyDescent="0.25">
      <c r="A86966" s="4"/>
    </row>
    <row r="86967" spans="1:1" x14ac:dyDescent="0.25">
      <c r="A86967" s="4"/>
    </row>
    <row r="86968" spans="1:1" x14ac:dyDescent="0.25">
      <c r="A86968" s="4"/>
    </row>
    <row r="86969" spans="1:1" x14ac:dyDescent="0.25">
      <c r="A86969" s="4"/>
    </row>
    <row r="86970" spans="1:1" x14ac:dyDescent="0.25">
      <c r="A86970" s="4"/>
    </row>
    <row r="86971" spans="1:1" x14ac:dyDescent="0.25">
      <c r="A86971" s="4"/>
    </row>
    <row r="86972" spans="1:1" x14ac:dyDescent="0.25">
      <c r="A86972" s="4"/>
    </row>
    <row r="86973" spans="1:1" x14ac:dyDescent="0.25">
      <c r="A86973" s="4"/>
    </row>
    <row r="86974" spans="1:1" x14ac:dyDescent="0.25">
      <c r="A86974" s="4"/>
    </row>
    <row r="86975" spans="1:1" x14ac:dyDescent="0.25">
      <c r="A86975" s="4"/>
    </row>
    <row r="86976" spans="1:1" x14ac:dyDescent="0.25">
      <c r="A86976" s="4"/>
    </row>
    <row r="86977" spans="1:1" x14ac:dyDescent="0.25">
      <c r="A86977" s="4"/>
    </row>
    <row r="86978" spans="1:1" x14ac:dyDescent="0.25">
      <c r="A86978" s="4"/>
    </row>
    <row r="86979" spans="1:1" x14ac:dyDescent="0.25">
      <c r="A86979" s="4"/>
    </row>
    <row r="86980" spans="1:1" x14ac:dyDescent="0.25">
      <c r="A86980" s="4"/>
    </row>
    <row r="86981" spans="1:1" x14ac:dyDescent="0.25">
      <c r="A86981" s="4"/>
    </row>
    <row r="86982" spans="1:1" x14ac:dyDescent="0.25">
      <c r="A86982" s="4"/>
    </row>
    <row r="86983" spans="1:1" x14ac:dyDescent="0.25">
      <c r="A86983" s="4"/>
    </row>
    <row r="86984" spans="1:1" x14ac:dyDescent="0.25">
      <c r="A86984" s="4"/>
    </row>
    <row r="86985" spans="1:1" x14ac:dyDescent="0.25">
      <c r="A86985" s="4"/>
    </row>
    <row r="86986" spans="1:1" x14ac:dyDescent="0.25">
      <c r="A86986" s="4"/>
    </row>
    <row r="86987" spans="1:1" x14ac:dyDescent="0.25">
      <c r="A86987" s="4"/>
    </row>
    <row r="86988" spans="1:1" x14ac:dyDescent="0.25">
      <c r="A86988" s="4"/>
    </row>
    <row r="86989" spans="1:1" x14ac:dyDescent="0.25">
      <c r="A86989" s="4"/>
    </row>
    <row r="86990" spans="1:1" x14ac:dyDescent="0.25">
      <c r="A86990" s="4"/>
    </row>
    <row r="86991" spans="1:1" x14ac:dyDescent="0.25">
      <c r="A86991" s="4"/>
    </row>
    <row r="86992" spans="1:1" x14ac:dyDescent="0.25">
      <c r="A86992" s="4"/>
    </row>
    <row r="86993" spans="1:1" x14ac:dyDescent="0.25">
      <c r="A86993" s="4"/>
    </row>
    <row r="86994" spans="1:1" x14ac:dyDescent="0.25">
      <c r="A86994" s="4"/>
    </row>
    <row r="86995" spans="1:1" x14ac:dyDescent="0.25">
      <c r="A86995" s="4"/>
    </row>
    <row r="86996" spans="1:1" x14ac:dyDescent="0.25">
      <c r="A86996" s="4"/>
    </row>
    <row r="86997" spans="1:1" x14ac:dyDescent="0.25">
      <c r="A86997" s="4"/>
    </row>
    <row r="86998" spans="1:1" x14ac:dyDescent="0.25">
      <c r="A86998" s="4"/>
    </row>
    <row r="86999" spans="1:1" x14ac:dyDescent="0.25">
      <c r="A86999" s="4"/>
    </row>
    <row r="87000" spans="1:1" x14ac:dyDescent="0.25">
      <c r="A87000" s="4"/>
    </row>
    <row r="87001" spans="1:1" x14ac:dyDescent="0.25">
      <c r="A87001" s="4"/>
    </row>
    <row r="87002" spans="1:1" x14ac:dyDescent="0.25">
      <c r="A87002" s="4"/>
    </row>
    <row r="87003" spans="1:1" x14ac:dyDescent="0.25">
      <c r="A87003" s="4"/>
    </row>
    <row r="87004" spans="1:1" x14ac:dyDescent="0.25">
      <c r="A87004" s="4"/>
    </row>
    <row r="87005" spans="1:1" x14ac:dyDescent="0.25">
      <c r="A87005" s="4"/>
    </row>
    <row r="87006" spans="1:1" x14ac:dyDescent="0.25">
      <c r="A87006" s="4"/>
    </row>
    <row r="87007" spans="1:1" x14ac:dyDescent="0.25">
      <c r="A87007" s="4"/>
    </row>
    <row r="87008" spans="1:1" x14ac:dyDescent="0.25">
      <c r="A87008" s="4"/>
    </row>
    <row r="87009" spans="1:1" x14ac:dyDescent="0.25">
      <c r="A87009" s="4"/>
    </row>
    <row r="87010" spans="1:1" x14ac:dyDescent="0.25">
      <c r="A87010" s="4"/>
    </row>
    <row r="87011" spans="1:1" x14ac:dyDescent="0.25">
      <c r="A87011" s="4"/>
    </row>
    <row r="87012" spans="1:1" x14ac:dyDescent="0.25">
      <c r="A87012" s="4"/>
    </row>
    <row r="87013" spans="1:1" x14ac:dyDescent="0.25">
      <c r="A87013" s="4"/>
    </row>
    <row r="87014" spans="1:1" x14ac:dyDescent="0.25">
      <c r="A87014" s="4"/>
    </row>
    <row r="87015" spans="1:1" x14ac:dyDescent="0.25">
      <c r="A87015" s="4"/>
    </row>
    <row r="87016" spans="1:1" x14ac:dyDescent="0.25">
      <c r="A87016" s="4"/>
    </row>
    <row r="87017" spans="1:1" x14ac:dyDescent="0.25">
      <c r="A87017" s="4"/>
    </row>
    <row r="87018" spans="1:1" x14ac:dyDescent="0.25">
      <c r="A87018" s="4"/>
    </row>
    <row r="87019" spans="1:1" x14ac:dyDescent="0.25">
      <c r="A87019" s="4"/>
    </row>
    <row r="87020" spans="1:1" x14ac:dyDescent="0.25">
      <c r="A87020" s="4"/>
    </row>
    <row r="87021" spans="1:1" x14ac:dyDescent="0.25">
      <c r="A87021" s="4"/>
    </row>
    <row r="87022" spans="1:1" x14ac:dyDescent="0.25">
      <c r="A87022" s="4"/>
    </row>
    <row r="87023" spans="1:1" x14ac:dyDescent="0.25">
      <c r="A87023" s="4"/>
    </row>
    <row r="87024" spans="1:1" x14ac:dyDescent="0.25">
      <c r="A87024" s="4"/>
    </row>
    <row r="87025" spans="1:1" x14ac:dyDescent="0.25">
      <c r="A87025" s="4"/>
    </row>
    <row r="87026" spans="1:1" x14ac:dyDescent="0.25">
      <c r="A87026" s="4"/>
    </row>
    <row r="87027" spans="1:1" x14ac:dyDescent="0.25">
      <c r="A87027" s="4"/>
    </row>
    <row r="87028" spans="1:1" x14ac:dyDescent="0.25">
      <c r="A87028" s="4"/>
    </row>
    <row r="87029" spans="1:1" x14ac:dyDescent="0.25">
      <c r="A87029" s="4"/>
    </row>
    <row r="87030" spans="1:1" x14ac:dyDescent="0.25">
      <c r="A87030" s="4"/>
    </row>
    <row r="87031" spans="1:1" x14ac:dyDescent="0.25">
      <c r="A87031" s="4"/>
    </row>
    <row r="87032" spans="1:1" x14ac:dyDescent="0.25">
      <c r="A87032" s="4"/>
    </row>
    <row r="87033" spans="1:1" x14ac:dyDescent="0.25">
      <c r="A87033" s="4"/>
    </row>
    <row r="87034" spans="1:1" x14ac:dyDescent="0.25">
      <c r="A87034" s="4"/>
    </row>
    <row r="87035" spans="1:1" x14ac:dyDescent="0.25">
      <c r="A87035" s="4"/>
    </row>
    <row r="87036" spans="1:1" x14ac:dyDescent="0.25">
      <c r="A87036" s="4"/>
    </row>
    <row r="87037" spans="1:1" x14ac:dyDescent="0.25">
      <c r="A87037" s="4"/>
    </row>
    <row r="87038" spans="1:1" x14ac:dyDescent="0.25">
      <c r="A87038" s="4"/>
    </row>
    <row r="87039" spans="1:1" x14ac:dyDescent="0.25">
      <c r="A87039" s="4"/>
    </row>
    <row r="87040" spans="1:1" x14ac:dyDescent="0.25">
      <c r="A87040" s="4"/>
    </row>
    <row r="87041" spans="1:1" x14ac:dyDescent="0.25">
      <c r="A87041" s="4"/>
    </row>
    <row r="87042" spans="1:1" x14ac:dyDescent="0.25">
      <c r="A87042" s="4"/>
    </row>
    <row r="87043" spans="1:1" x14ac:dyDescent="0.25">
      <c r="A87043" s="4"/>
    </row>
    <row r="87044" spans="1:1" x14ac:dyDescent="0.25">
      <c r="A87044" s="4"/>
    </row>
    <row r="87045" spans="1:1" x14ac:dyDescent="0.25">
      <c r="A87045" s="4"/>
    </row>
    <row r="87046" spans="1:1" x14ac:dyDescent="0.25">
      <c r="A87046" s="4"/>
    </row>
    <row r="87047" spans="1:1" x14ac:dyDescent="0.25">
      <c r="A87047" s="4"/>
    </row>
    <row r="87048" spans="1:1" x14ac:dyDescent="0.25">
      <c r="A87048" s="4"/>
    </row>
    <row r="87049" spans="1:1" x14ac:dyDescent="0.25">
      <c r="A87049" s="4"/>
    </row>
    <row r="87050" spans="1:1" x14ac:dyDescent="0.25">
      <c r="A87050" s="4"/>
    </row>
    <row r="87051" spans="1:1" x14ac:dyDescent="0.25">
      <c r="A87051" s="4"/>
    </row>
    <row r="87052" spans="1:1" x14ac:dyDescent="0.25">
      <c r="A87052" s="4"/>
    </row>
    <row r="87053" spans="1:1" x14ac:dyDescent="0.25">
      <c r="A87053" s="4"/>
    </row>
    <row r="87054" spans="1:1" x14ac:dyDescent="0.25">
      <c r="A87054" s="4"/>
    </row>
    <row r="87055" spans="1:1" x14ac:dyDescent="0.25">
      <c r="A87055" s="4"/>
    </row>
    <row r="87056" spans="1:1" x14ac:dyDescent="0.25">
      <c r="A87056" s="4"/>
    </row>
    <row r="87057" spans="1:1" x14ac:dyDescent="0.25">
      <c r="A87057" s="4"/>
    </row>
    <row r="87058" spans="1:1" x14ac:dyDescent="0.25">
      <c r="A87058" s="4"/>
    </row>
    <row r="87059" spans="1:1" x14ac:dyDescent="0.25">
      <c r="A87059" s="4"/>
    </row>
    <row r="87060" spans="1:1" x14ac:dyDescent="0.25">
      <c r="A87060" s="4"/>
    </row>
    <row r="87061" spans="1:1" x14ac:dyDescent="0.25">
      <c r="A87061" s="4"/>
    </row>
    <row r="87062" spans="1:1" x14ac:dyDescent="0.25">
      <c r="A87062" s="4"/>
    </row>
    <row r="87063" spans="1:1" x14ac:dyDescent="0.25">
      <c r="A87063" s="4"/>
    </row>
    <row r="87064" spans="1:1" x14ac:dyDescent="0.25">
      <c r="A87064" s="4"/>
    </row>
    <row r="87065" spans="1:1" x14ac:dyDescent="0.25">
      <c r="A87065" s="4"/>
    </row>
    <row r="87066" spans="1:1" x14ac:dyDescent="0.25">
      <c r="A87066" s="4"/>
    </row>
    <row r="87067" spans="1:1" x14ac:dyDescent="0.25">
      <c r="A87067" s="4"/>
    </row>
    <row r="87068" spans="1:1" x14ac:dyDescent="0.25">
      <c r="A87068" s="4"/>
    </row>
    <row r="87069" spans="1:1" x14ac:dyDescent="0.25">
      <c r="A87069" s="4"/>
    </row>
    <row r="87070" spans="1:1" x14ac:dyDescent="0.25">
      <c r="A87070" s="4"/>
    </row>
    <row r="87071" spans="1:1" x14ac:dyDescent="0.25">
      <c r="A87071" s="4"/>
    </row>
    <row r="87072" spans="1:1" x14ac:dyDescent="0.25">
      <c r="A87072" s="4"/>
    </row>
    <row r="87073" spans="1:1" x14ac:dyDescent="0.25">
      <c r="A87073" s="4"/>
    </row>
    <row r="87074" spans="1:1" x14ac:dyDescent="0.25">
      <c r="A87074" s="4"/>
    </row>
    <row r="87075" spans="1:1" x14ac:dyDescent="0.25">
      <c r="A87075" s="4"/>
    </row>
    <row r="87076" spans="1:1" x14ac:dyDescent="0.25">
      <c r="A87076" s="4"/>
    </row>
    <row r="87077" spans="1:1" x14ac:dyDescent="0.25">
      <c r="A87077" s="4"/>
    </row>
    <row r="87078" spans="1:1" x14ac:dyDescent="0.25">
      <c r="A87078" s="4"/>
    </row>
    <row r="87079" spans="1:1" x14ac:dyDescent="0.25">
      <c r="A87079" s="4"/>
    </row>
    <row r="87080" spans="1:1" x14ac:dyDescent="0.25">
      <c r="A87080" s="4"/>
    </row>
    <row r="87081" spans="1:1" x14ac:dyDescent="0.25">
      <c r="A87081" s="4"/>
    </row>
    <row r="87082" spans="1:1" x14ac:dyDescent="0.25">
      <c r="A87082" s="4"/>
    </row>
    <row r="87083" spans="1:1" x14ac:dyDescent="0.25">
      <c r="A87083" s="4"/>
    </row>
    <row r="87084" spans="1:1" x14ac:dyDescent="0.25">
      <c r="A87084" s="4"/>
    </row>
    <row r="87085" spans="1:1" x14ac:dyDescent="0.25">
      <c r="A87085" s="4"/>
    </row>
    <row r="87086" spans="1:1" x14ac:dyDescent="0.25">
      <c r="A87086" s="4"/>
    </row>
    <row r="87087" spans="1:1" x14ac:dyDescent="0.25">
      <c r="A87087" s="4"/>
    </row>
    <row r="87088" spans="1:1" x14ac:dyDescent="0.25">
      <c r="A87088" s="4"/>
    </row>
    <row r="87089" spans="1:1" x14ac:dyDescent="0.25">
      <c r="A87089" s="4"/>
    </row>
    <row r="87090" spans="1:1" x14ac:dyDescent="0.25">
      <c r="A87090" s="4"/>
    </row>
    <row r="87091" spans="1:1" x14ac:dyDescent="0.25">
      <c r="A87091" s="4"/>
    </row>
    <row r="87092" spans="1:1" x14ac:dyDescent="0.25">
      <c r="A87092" s="4"/>
    </row>
    <row r="87093" spans="1:1" x14ac:dyDescent="0.25">
      <c r="A87093" s="4"/>
    </row>
    <row r="87094" spans="1:1" x14ac:dyDescent="0.25">
      <c r="A87094" s="4"/>
    </row>
    <row r="87095" spans="1:1" x14ac:dyDescent="0.25">
      <c r="A87095" s="4"/>
    </row>
    <row r="87096" spans="1:1" x14ac:dyDescent="0.25">
      <c r="A87096" s="4"/>
    </row>
    <row r="87097" spans="1:1" x14ac:dyDescent="0.25">
      <c r="A87097" s="4"/>
    </row>
    <row r="87098" spans="1:1" x14ac:dyDescent="0.25">
      <c r="A87098" s="4"/>
    </row>
    <row r="87099" spans="1:1" x14ac:dyDescent="0.25">
      <c r="A87099" s="4"/>
    </row>
    <row r="87100" spans="1:1" x14ac:dyDescent="0.25">
      <c r="A87100" s="4"/>
    </row>
    <row r="87101" spans="1:1" x14ac:dyDescent="0.25">
      <c r="A87101" s="4"/>
    </row>
    <row r="87102" spans="1:1" x14ac:dyDescent="0.25">
      <c r="A87102" s="4"/>
    </row>
    <row r="87103" spans="1:1" x14ac:dyDescent="0.25">
      <c r="A87103" s="4"/>
    </row>
    <row r="87104" spans="1:1" x14ac:dyDescent="0.25">
      <c r="A87104" s="4"/>
    </row>
    <row r="87105" spans="1:1" x14ac:dyDescent="0.25">
      <c r="A87105" s="4"/>
    </row>
    <row r="87106" spans="1:1" x14ac:dyDescent="0.25">
      <c r="A87106" s="4"/>
    </row>
    <row r="87107" spans="1:1" x14ac:dyDescent="0.25">
      <c r="A87107" s="4"/>
    </row>
    <row r="87108" spans="1:1" x14ac:dyDescent="0.25">
      <c r="A87108" s="4"/>
    </row>
    <row r="87109" spans="1:1" x14ac:dyDescent="0.25">
      <c r="A87109" s="4"/>
    </row>
    <row r="87110" spans="1:1" x14ac:dyDescent="0.25">
      <c r="A87110" s="4"/>
    </row>
    <row r="87111" spans="1:1" x14ac:dyDescent="0.25">
      <c r="A87111" s="4"/>
    </row>
    <row r="87112" spans="1:1" x14ac:dyDescent="0.25">
      <c r="A87112" s="4"/>
    </row>
    <row r="87113" spans="1:1" x14ac:dyDescent="0.25">
      <c r="A87113" s="4"/>
    </row>
    <row r="87114" spans="1:1" x14ac:dyDescent="0.25">
      <c r="A87114" s="4"/>
    </row>
    <row r="87115" spans="1:1" x14ac:dyDescent="0.25">
      <c r="A87115" s="4"/>
    </row>
    <row r="87116" spans="1:1" x14ac:dyDescent="0.25">
      <c r="A87116" s="4"/>
    </row>
    <row r="87117" spans="1:1" x14ac:dyDescent="0.25">
      <c r="A87117" s="4"/>
    </row>
    <row r="87118" spans="1:1" x14ac:dyDescent="0.25">
      <c r="A87118" s="4"/>
    </row>
    <row r="87119" spans="1:1" x14ac:dyDescent="0.25">
      <c r="A87119" s="4"/>
    </row>
    <row r="87120" spans="1:1" x14ac:dyDescent="0.25">
      <c r="A87120" s="4"/>
    </row>
    <row r="87121" spans="1:1" x14ac:dyDescent="0.25">
      <c r="A87121" s="4"/>
    </row>
    <row r="87122" spans="1:1" x14ac:dyDescent="0.25">
      <c r="A87122" s="4"/>
    </row>
    <row r="87123" spans="1:1" x14ac:dyDescent="0.25">
      <c r="A87123" s="4"/>
    </row>
    <row r="87124" spans="1:1" x14ac:dyDescent="0.25">
      <c r="A87124" s="4"/>
    </row>
    <row r="87125" spans="1:1" x14ac:dyDescent="0.25">
      <c r="A87125" s="4"/>
    </row>
    <row r="87126" spans="1:1" x14ac:dyDescent="0.25">
      <c r="A87126" s="4"/>
    </row>
    <row r="87127" spans="1:1" x14ac:dyDescent="0.25">
      <c r="A87127" s="4"/>
    </row>
    <row r="87128" spans="1:1" x14ac:dyDescent="0.25">
      <c r="A87128" s="4"/>
    </row>
    <row r="87129" spans="1:1" x14ac:dyDescent="0.25">
      <c r="A87129" s="4"/>
    </row>
    <row r="87130" spans="1:1" x14ac:dyDescent="0.25">
      <c r="A87130" s="4"/>
    </row>
    <row r="87131" spans="1:1" x14ac:dyDescent="0.25">
      <c r="A87131" s="4"/>
    </row>
    <row r="87132" spans="1:1" x14ac:dyDescent="0.25">
      <c r="A87132" s="4"/>
    </row>
    <row r="87133" spans="1:1" x14ac:dyDescent="0.25">
      <c r="A87133" s="4"/>
    </row>
    <row r="87134" spans="1:1" x14ac:dyDescent="0.25">
      <c r="A87134" s="4"/>
    </row>
    <row r="87135" spans="1:1" x14ac:dyDescent="0.25">
      <c r="A87135" s="4"/>
    </row>
    <row r="87136" spans="1:1" x14ac:dyDescent="0.25">
      <c r="A87136" s="4"/>
    </row>
    <row r="87137" spans="1:1" x14ac:dyDescent="0.25">
      <c r="A87137" s="4"/>
    </row>
    <row r="87138" spans="1:1" x14ac:dyDescent="0.25">
      <c r="A87138" s="4"/>
    </row>
    <row r="87139" spans="1:1" x14ac:dyDescent="0.25">
      <c r="A87139" s="4"/>
    </row>
    <row r="87140" spans="1:1" x14ac:dyDescent="0.25">
      <c r="A87140" s="4"/>
    </row>
    <row r="87141" spans="1:1" x14ac:dyDescent="0.25">
      <c r="A87141" s="4"/>
    </row>
    <row r="87142" spans="1:1" x14ac:dyDescent="0.25">
      <c r="A87142" s="4"/>
    </row>
    <row r="87143" spans="1:1" x14ac:dyDescent="0.25">
      <c r="A87143" s="4"/>
    </row>
    <row r="87144" spans="1:1" x14ac:dyDescent="0.25">
      <c r="A87144" s="4"/>
    </row>
    <row r="87145" spans="1:1" x14ac:dyDescent="0.25">
      <c r="A87145" s="4"/>
    </row>
    <row r="87146" spans="1:1" x14ac:dyDescent="0.25">
      <c r="A87146" s="4"/>
    </row>
    <row r="87147" spans="1:1" x14ac:dyDescent="0.25">
      <c r="A87147" s="4"/>
    </row>
    <row r="87148" spans="1:1" x14ac:dyDescent="0.25">
      <c r="A87148" s="4"/>
    </row>
    <row r="87149" spans="1:1" x14ac:dyDescent="0.25">
      <c r="A87149" s="4"/>
    </row>
    <row r="87150" spans="1:1" x14ac:dyDescent="0.25">
      <c r="A87150" s="4"/>
    </row>
    <row r="87151" spans="1:1" x14ac:dyDescent="0.25">
      <c r="A87151" s="4"/>
    </row>
    <row r="87152" spans="1:1" x14ac:dyDescent="0.25">
      <c r="A87152" s="4"/>
    </row>
    <row r="87153" spans="1:1" x14ac:dyDescent="0.25">
      <c r="A87153" s="4"/>
    </row>
    <row r="87154" spans="1:1" x14ac:dyDescent="0.25">
      <c r="A87154" s="4"/>
    </row>
    <row r="87155" spans="1:1" x14ac:dyDescent="0.25">
      <c r="A87155" s="4"/>
    </row>
    <row r="87156" spans="1:1" x14ac:dyDescent="0.25">
      <c r="A87156" s="4"/>
    </row>
    <row r="87157" spans="1:1" x14ac:dyDescent="0.25">
      <c r="A87157" s="4"/>
    </row>
    <row r="87158" spans="1:1" x14ac:dyDescent="0.25">
      <c r="A87158" s="4"/>
    </row>
    <row r="87159" spans="1:1" x14ac:dyDescent="0.25">
      <c r="A87159" s="4"/>
    </row>
    <row r="87160" spans="1:1" x14ac:dyDescent="0.25">
      <c r="A87160" s="4"/>
    </row>
    <row r="87161" spans="1:1" x14ac:dyDescent="0.25">
      <c r="A87161" s="4"/>
    </row>
    <row r="87162" spans="1:1" x14ac:dyDescent="0.25">
      <c r="A87162" s="4"/>
    </row>
    <row r="87163" spans="1:1" x14ac:dyDescent="0.25">
      <c r="A87163" s="4"/>
    </row>
    <row r="87164" spans="1:1" x14ac:dyDescent="0.25">
      <c r="A87164" s="4"/>
    </row>
    <row r="87165" spans="1:1" x14ac:dyDescent="0.25">
      <c r="A87165" s="4"/>
    </row>
    <row r="87166" spans="1:1" x14ac:dyDescent="0.25">
      <c r="A87166" s="4"/>
    </row>
    <row r="87167" spans="1:1" x14ac:dyDescent="0.25">
      <c r="A87167" s="4"/>
    </row>
    <row r="87168" spans="1:1" x14ac:dyDescent="0.25">
      <c r="A87168" s="4"/>
    </row>
    <row r="87169" spans="1:1" x14ac:dyDescent="0.25">
      <c r="A87169" s="4"/>
    </row>
    <row r="87170" spans="1:1" x14ac:dyDescent="0.25">
      <c r="A87170" s="4"/>
    </row>
    <row r="87171" spans="1:1" x14ac:dyDescent="0.25">
      <c r="A87171" s="4"/>
    </row>
    <row r="87172" spans="1:1" x14ac:dyDescent="0.25">
      <c r="A87172" s="4"/>
    </row>
    <row r="87173" spans="1:1" x14ac:dyDescent="0.25">
      <c r="A87173" s="4"/>
    </row>
    <row r="87174" spans="1:1" x14ac:dyDescent="0.25">
      <c r="A87174" s="4"/>
    </row>
    <row r="87175" spans="1:1" x14ac:dyDescent="0.25">
      <c r="A87175" s="4"/>
    </row>
    <row r="87176" spans="1:1" x14ac:dyDescent="0.25">
      <c r="A87176" s="4"/>
    </row>
    <row r="87177" spans="1:1" x14ac:dyDescent="0.25">
      <c r="A87177" s="4"/>
    </row>
    <row r="87178" spans="1:1" x14ac:dyDescent="0.25">
      <c r="A87178" s="4"/>
    </row>
    <row r="87179" spans="1:1" x14ac:dyDescent="0.25">
      <c r="A87179" s="4"/>
    </row>
    <row r="87180" spans="1:1" x14ac:dyDescent="0.25">
      <c r="A87180" s="4"/>
    </row>
    <row r="87181" spans="1:1" x14ac:dyDescent="0.25">
      <c r="A87181" s="4"/>
    </row>
    <row r="87182" spans="1:1" x14ac:dyDescent="0.25">
      <c r="A87182" s="4"/>
    </row>
    <row r="87183" spans="1:1" x14ac:dyDescent="0.25">
      <c r="A87183" s="4"/>
    </row>
    <row r="87184" spans="1:1" x14ac:dyDescent="0.25">
      <c r="A87184" s="4"/>
    </row>
    <row r="87185" spans="1:1" x14ac:dyDescent="0.25">
      <c r="A87185" s="4"/>
    </row>
    <row r="87186" spans="1:1" x14ac:dyDescent="0.25">
      <c r="A87186" s="4"/>
    </row>
    <row r="87187" spans="1:1" x14ac:dyDescent="0.25">
      <c r="A87187" s="4"/>
    </row>
    <row r="87188" spans="1:1" x14ac:dyDescent="0.25">
      <c r="A87188" s="4"/>
    </row>
    <row r="87189" spans="1:1" x14ac:dyDescent="0.25">
      <c r="A87189" s="4"/>
    </row>
    <row r="87190" spans="1:1" x14ac:dyDescent="0.25">
      <c r="A87190" s="4"/>
    </row>
    <row r="87191" spans="1:1" x14ac:dyDescent="0.25">
      <c r="A87191" s="4"/>
    </row>
    <row r="87192" spans="1:1" x14ac:dyDescent="0.25">
      <c r="A87192" s="4"/>
    </row>
    <row r="87193" spans="1:1" x14ac:dyDescent="0.25">
      <c r="A87193" s="4"/>
    </row>
    <row r="87194" spans="1:1" x14ac:dyDescent="0.25">
      <c r="A87194" s="4"/>
    </row>
    <row r="87195" spans="1:1" x14ac:dyDescent="0.25">
      <c r="A87195" s="4"/>
    </row>
    <row r="87196" spans="1:1" x14ac:dyDescent="0.25">
      <c r="A87196" s="4"/>
    </row>
    <row r="87197" spans="1:1" x14ac:dyDescent="0.25">
      <c r="A87197" s="4"/>
    </row>
    <row r="87198" spans="1:1" x14ac:dyDescent="0.25">
      <c r="A87198" s="4"/>
    </row>
    <row r="87199" spans="1:1" x14ac:dyDescent="0.25">
      <c r="A87199" s="4"/>
    </row>
    <row r="87200" spans="1:1" x14ac:dyDescent="0.25">
      <c r="A87200" s="4"/>
    </row>
    <row r="87201" spans="1:1" x14ac:dyDescent="0.25">
      <c r="A87201" s="4"/>
    </row>
    <row r="87202" spans="1:1" x14ac:dyDescent="0.25">
      <c r="A87202" s="4"/>
    </row>
    <row r="87203" spans="1:1" x14ac:dyDescent="0.25">
      <c r="A87203" s="4"/>
    </row>
    <row r="87204" spans="1:1" x14ac:dyDescent="0.25">
      <c r="A87204" s="4"/>
    </row>
    <row r="87205" spans="1:1" x14ac:dyDescent="0.25">
      <c r="A87205" s="4"/>
    </row>
    <row r="87206" spans="1:1" x14ac:dyDescent="0.25">
      <c r="A87206" s="4"/>
    </row>
    <row r="87207" spans="1:1" x14ac:dyDescent="0.25">
      <c r="A87207" s="4"/>
    </row>
    <row r="87208" spans="1:1" x14ac:dyDescent="0.25">
      <c r="A87208" s="4"/>
    </row>
    <row r="87209" spans="1:1" x14ac:dyDescent="0.25">
      <c r="A87209" s="4"/>
    </row>
    <row r="87210" spans="1:1" x14ac:dyDescent="0.25">
      <c r="A87210" s="4"/>
    </row>
    <row r="87211" spans="1:1" x14ac:dyDescent="0.25">
      <c r="A87211" s="4"/>
    </row>
    <row r="87212" spans="1:1" x14ac:dyDescent="0.25">
      <c r="A87212" s="4"/>
    </row>
    <row r="87213" spans="1:1" x14ac:dyDescent="0.25">
      <c r="A87213" s="4"/>
    </row>
    <row r="87214" spans="1:1" x14ac:dyDescent="0.25">
      <c r="A87214" s="4"/>
    </row>
    <row r="87215" spans="1:1" x14ac:dyDescent="0.25">
      <c r="A87215" s="4"/>
    </row>
    <row r="87216" spans="1:1" x14ac:dyDescent="0.25">
      <c r="A87216" s="4"/>
    </row>
    <row r="87217" spans="1:1" x14ac:dyDescent="0.25">
      <c r="A87217" s="4"/>
    </row>
    <row r="87218" spans="1:1" x14ac:dyDescent="0.25">
      <c r="A87218" s="4"/>
    </row>
    <row r="87219" spans="1:1" x14ac:dyDescent="0.25">
      <c r="A87219" s="4"/>
    </row>
    <row r="87220" spans="1:1" x14ac:dyDescent="0.25">
      <c r="A87220" s="4"/>
    </row>
    <row r="87221" spans="1:1" x14ac:dyDescent="0.25">
      <c r="A87221" s="4"/>
    </row>
    <row r="87222" spans="1:1" x14ac:dyDescent="0.25">
      <c r="A87222" s="4"/>
    </row>
    <row r="87223" spans="1:1" x14ac:dyDescent="0.25">
      <c r="A87223" s="4"/>
    </row>
    <row r="87224" spans="1:1" x14ac:dyDescent="0.25">
      <c r="A87224" s="4"/>
    </row>
    <row r="87225" spans="1:1" x14ac:dyDescent="0.25">
      <c r="A87225" s="4"/>
    </row>
    <row r="87226" spans="1:1" x14ac:dyDescent="0.25">
      <c r="A87226" s="4"/>
    </row>
    <row r="87227" spans="1:1" x14ac:dyDescent="0.25">
      <c r="A87227" s="4"/>
    </row>
    <row r="87228" spans="1:1" x14ac:dyDescent="0.25">
      <c r="A87228" s="4"/>
    </row>
    <row r="87229" spans="1:1" x14ac:dyDescent="0.25">
      <c r="A87229" s="4"/>
    </row>
    <row r="87230" spans="1:1" x14ac:dyDescent="0.25">
      <c r="A87230" s="4"/>
    </row>
    <row r="87231" spans="1:1" x14ac:dyDescent="0.25">
      <c r="A87231" s="4"/>
    </row>
    <row r="87232" spans="1:1" x14ac:dyDescent="0.25">
      <c r="A87232" s="4"/>
    </row>
    <row r="87233" spans="1:1" x14ac:dyDescent="0.25">
      <c r="A87233" s="4"/>
    </row>
    <row r="87234" spans="1:1" x14ac:dyDescent="0.25">
      <c r="A87234" s="4"/>
    </row>
    <row r="87235" spans="1:1" x14ac:dyDescent="0.25">
      <c r="A87235" s="4"/>
    </row>
    <row r="87236" spans="1:1" x14ac:dyDescent="0.25">
      <c r="A87236" s="4"/>
    </row>
    <row r="87237" spans="1:1" x14ac:dyDescent="0.25">
      <c r="A87237" s="4"/>
    </row>
    <row r="87238" spans="1:1" x14ac:dyDescent="0.25">
      <c r="A87238" s="4"/>
    </row>
    <row r="87239" spans="1:1" x14ac:dyDescent="0.25">
      <c r="A87239" s="4"/>
    </row>
    <row r="87240" spans="1:1" x14ac:dyDescent="0.25">
      <c r="A87240" s="4"/>
    </row>
    <row r="87241" spans="1:1" x14ac:dyDescent="0.25">
      <c r="A87241" s="4"/>
    </row>
    <row r="87242" spans="1:1" x14ac:dyDescent="0.25">
      <c r="A87242" s="4"/>
    </row>
    <row r="87243" spans="1:1" x14ac:dyDescent="0.25">
      <c r="A87243" s="4"/>
    </row>
    <row r="87244" spans="1:1" x14ac:dyDescent="0.25">
      <c r="A87244" s="4"/>
    </row>
    <row r="87245" spans="1:1" x14ac:dyDescent="0.25">
      <c r="A87245" s="4"/>
    </row>
    <row r="87246" spans="1:1" x14ac:dyDescent="0.25">
      <c r="A87246" s="4"/>
    </row>
    <row r="87247" spans="1:1" x14ac:dyDescent="0.25">
      <c r="A87247" s="4"/>
    </row>
    <row r="87248" spans="1:1" x14ac:dyDescent="0.25">
      <c r="A87248" s="4"/>
    </row>
    <row r="87249" spans="1:1" x14ac:dyDescent="0.25">
      <c r="A87249" s="4"/>
    </row>
    <row r="87250" spans="1:1" x14ac:dyDescent="0.25">
      <c r="A87250" s="4"/>
    </row>
    <row r="87251" spans="1:1" x14ac:dyDescent="0.25">
      <c r="A87251" s="4"/>
    </row>
    <row r="87252" spans="1:1" x14ac:dyDescent="0.25">
      <c r="A87252" s="4"/>
    </row>
    <row r="87253" spans="1:1" x14ac:dyDescent="0.25">
      <c r="A87253" s="4"/>
    </row>
    <row r="87254" spans="1:1" x14ac:dyDescent="0.25">
      <c r="A87254" s="4"/>
    </row>
    <row r="87255" spans="1:1" x14ac:dyDescent="0.25">
      <c r="A87255" s="4"/>
    </row>
    <row r="87256" spans="1:1" x14ac:dyDescent="0.25">
      <c r="A87256" s="4"/>
    </row>
    <row r="87257" spans="1:1" x14ac:dyDescent="0.25">
      <c r="A87257" s="4"/>
    </row>
    <row r="87258" spans="1:1" x14ac:dyDescent="0.25">
      <c r="A87258" s="4"/>
    </row>
    <row r="87259" spans="1:1" x14ac:dyDescent="0.25">
      <c r="A87259" s="4"/>
    </row>
    <row r="87260" spans="1:1" x14ac:dyDescent="0.25">
      <c r="A87260" s="4"/>
    </row>
    <row r="87261" spans="1:1" x14ac:dyDescent="0.25">
      <c r="A87261" s="4"/>
    </row>
    <row r="87262" spans="1:1" x14ac:dyDescent="0.25">
      <c r="A87262" s="4"/>
    </row>
    <row r="87263" spans="1:1" x14ac:dyDescent="0.25">
      <c r="A87263" s="4"/>
    </row>
    <row r="87264" spans="1:1" x14ac:dyDescent="0.25">
      <c r="A87264" s="4"/>
    </row>
    <row r="87265" spans="1:1" x14ac:dyDescent="0.25">
      <c r="A87265" s="4"/>
    </row>
    <row r="87266" spans="1:1" x14ac:dyDescent="0.25">
      <c r="A87266" s="4"/>
    </row>
    <row r="87267" spans="1:1" x14ac:dyDescent="0.25">
      <c r="A87267" s="4"/>
    </row>
    <row r="87268" spans="1:1" x14ac:dyDescent="0.25">
      <c r="A87268" s="4"/>
    </row>
    <row r="87269" spans="1:1" x14ac:dyDescent="0.25">
      <c r="A87269" s="4"/>
    </row>
    <row r="87270" spans="1:1" x14ac:dyDescent="0.25">
      <c r="A87270" s="4"/>
    </row>
    <row r="87271" spans="1:1" x14ac:dyDescent="0.25">
      <c r="A87271" s="4"/>
    </row>
    <row r="87272" spans="1:1" x14ac:dyDescent="0.25">
      <c r="A87272" s="4"/>
    </row>
    <row r="87273" spans="1:1" x14ac:dyDescent="0.25">
      <c r="A87273" s="4"/>
    </row>
    <row r="87274" spans="1:1" x14ac:dyDescent="0.25">
      <c r="A87274" s="4"/>
    </row>
    <row r="87275" spans="1:1" x14ac:dyDescent="0.25">
      <c r="A87275" s="4"/>
    </row>
    <row r="87276" spans="1:1" x14ac:dyDescent="0.25">
      <c r="A87276" s="4"/>
    </row>
    <row r="87277" spans="1:1" x14ac:dyDescent="0.25">
      <c r="A87277" s="4"/>
    </row>
    <row r="87278" spans="1:1" x14ac:dyDescent="0.25">
      <c r="A87278" s="4"/>
    </row>
    <row r="87279" spans="1:1" x14ac:dyDescent="0.25">
      <c r="A87279" s="4"/>
    </row>
    <row r="87280" spans="1:1" x14ac:dyDescent="0.25">
      <c r="A87280" s="4"/>
    </row>
    <row r="87281" spans="1:1" x14ac:dyDescent="0.25">
      <c r="A87281" s="4"/>
    </row>
    <row r="87282" spans="1:1" x14ac:dyDescent="0.25">
      <c r="A87282" s="4"/>
    </row>
    <row r="87283" spans="1:1" x14ac:dyDescent="0.25">
      <c r="A87283" s="4"/>
    </row>
    <row r="87284" spans="1:1" x14ac:dyDescent="0.25">
      <c r="A87284" s="4"/>
    </row>
    <row r="87285" spans="1:1" x14ac:dyDescent="0.25">
      <c r="A87285" s="4"/>
    </row>
    <row r="87286" spans="1:1" x14ac:dyDescent="0.25">
      <c r="A87286" s="4"/>
    </row>
    <row r="87287" spans="1:1" x14ac:dyDescent="0.25">
      <c r="A87287" s="4"/>
    </row>
    <row r="87288" spans="1:1" x14ac:dyDescent="0.25">
      <c r="A87288" s="4"/>
    </row>
    <row r="87289" spans="1:1" x14ac:dyDescent="0.25">
      <c r="A87289" s="4"/>
    </row>
    <row r="87290" spans="1:1" x14ac:dyDescent="0.25">
      <c r="A87290" s="4"/>
    </row>
    <row r="87291" spans="1:1" x14ac:dyDescent="0.25">
      <c r="A87291" s="4"/>
    </row>
    <row r="87292" spans="1:1" x14ac:dyDescent="0.25">
      <c r="A87292" s="4"/>
    </row>
    <row r="87293" spans="1:1" x14ac:dyDescent="0.25">
      <c r="A87293" s="4"/>
    </row>
    <row r="87294" spans="1:1" x14ac:dyDescent="0.25">
      <c r="A87294" s="4"/>
    </row>
    <row r="87295" spans="1:1" x14ac:dyDescent="0.25">
      <c r="A87295" s="4"/>
    </row>
    <row r="87296" spans="1:1" x14ac:dyDescent="0.25">
      <c r="A87296" s="4"/>
    </row>
    <row r="87297" spans="1:1" x14ac:dyDescent="0.25">
      <c r="A87297" s="4"/>
    </row>
    <row r="87298" spans="1:1" x14ac:dyDescent="0.25">
      <c r="A87298" s="4"/>
    </row>
    <row r="87299" spans="1:1" x14ac:dyDescent="0.25">
      <c r="A87299" s="4"/>
    </row>
    <row r="87300" spans="1:1" x14ac:dyDescent="0.25">
      <c r="A87300" s="4"/>
    </row>
    <row r="87301" spans="1:1" x14ac:dyDescent="0.25">
      <c r="A87301" s="4"/>
    </row>
    <row r="87302" spans="1:1" x14ac:dyDescent="0.25">
      <c r="A87302" s="4"/>
    </row>
    <row r="87303" spans="1:1" x14ac:dyDescent="0.25">
      <c r="A87303" s="4"/>
    </row>
    <row r="87304" spans="1:1" x14ac:dyDescent="0.25">
      <c r="A87304" s="4"/>
    </row>
    <row r="87305" spans="1:1" x14ac:dyDescent="0.25">
      <c r="A87305" s="4"/>
    </row>
    <row r="87306" spans="1:1" x14ac:dyDescent="0.25">
      <c r="A87306" s="4"/>
    </row>
    <row r="87307" spans="1:1" x14ac:dyDescent="0.25">
      <c r="A87307" s="4"/>
    </row>
    <row r="87308" spans="1:1" x14ac:dyDescent="0.25">
      <c r="A87308" s="4"/>
    </row>
    <row r="87309" spans="1:1" x14ac:dyDescent="0.25">
      <c r="A87309" s="4"/>
    </row>
    <row r="87310" spans="1:1" x14ac:dyDescent="0.25">
      <c r="A87310" s="4"/>
    </row>
    <row r="87311" spans="1:1" x14ac:dyDescent="0.25">
      <c r="A87311" s="4"/>
    </row>
    <row r="87312" spans="1:1" x14ac:dyDescent="0.25">
      <c r="A87312" s="4"/>
    </row>
    <row r="87313" spans="1:1" x14ac:dyDescent="0.25">
      <c r="A87313" s="4"/>
    </row>
    <row r="87314" spans="1:1" x14ac:dyDescent="0.25">
      <c r="A87314" s="4"/>
    </row>
    <row r="87315" spans="1:1" x14ac:dyDescent="0.25">
      <c r="A87315" s="4"/>
    </row>
    <row r="87316" spans="1:1" x14ac:dyDescent="0.25">
      <c r="A87316" s="4"/>
    </row>
    <row r="87317" spans="1:1" x14ac:dyDescent="0.25">
      <c r="A87317" s="4"/>
    </row>
    <row r="87318" spans="1:1" x14ac:dyDescent="0.25">
      <c r="A87318" s="4"/>
    </row>
    <row r="87319" spans="1:1" x14ac:dyDescent="0.25">
      <c r="A87319" s="4"/>
    </row>
    <row r="87320" spans="1:1" x14ac:dyDescent="0.25">
      <c r="A87320" s="4"/>
    </row>
    <row r="87321" spans="1:1" x14ac:dyDescent="0.25">
      <c r="A87321" s="4"/>
    </row>
    <row r="87322" spans="1:1" x14ac:dyDescent="0.25">
      <c r="A87322" s="4"/>
    </row>
    <row r="87323" spans="1:1" x14ac:dyDescent="0.25">
      <c r="A87323" s="4"/>
    </row>
    <row r="87324" spans="1:1" x14ac:dyDescent="0.25">
      <c r="A87324" s="4"/>
    </row>
    <row r="87325" spans="1:1" x14ac:dyDescent="0.25">
      <c r="A87325" s="4"/>
    </row>
    <row r="87326" spans="1:1" x14ac:dyDescent="0.25">
      <c r="A87326" s="4"/>
    </row>
    <row r="87327" spans="1:1" x14ac:dyDescent="0.25">
      <c r="A87327" s="4"/>
    </row>
    <row r="87328" spans="1:1" x14ac:dyDescent="0.25">
      <c r="A87328" s="4"/>
    </row>
    <row r="87329" spans="1:1" x14ac:dyDescent="0.25">
      <c r="A87329" s="4"/>
    </row>
    <row r="87330" spans="1:1" x14ac:dyDescent="0.25">
      <c r="A87330" s="4"/>
    </row>
    <row r="87331" spans="1:1" x14ac:dyDescent="0.25">
      <c r="A87331" s="4"/>
    </row>
    <row r="87332" spans="1:1" x14ac:dyDescent="0.25">
      <c r="A87332" s="4"/>
    </row>
    <row r="87333" spans="1:1" x14ac:dyDescent="0.25">
      <c r="A87333" s="4"/>
    </row>
    <row r="87334" spans="1:1" x14ac:dyDescent="0.25">
      <c r="A87334" s="4"/>
    </row>
    <row r="87335" spans="1:1" x14ac:dyDescent="0.25">
      <c r="A87335" s="4"/>
    </row>
    <row r="87336" spans="1:1" x14ac:dyDescent="0.25">
      <c r="A87336" s="4"/>
    </row>
    <row r="87337" spans="1:1" x14ac:dyDescent="0.25">
      <c r="A87337" s="4"/>
    </row>
    <row r="87338" spans="1:1" x14ac:dyDescent="0.25">
      <c r="A87338" s="4"/>
    </row>
    <row r="87339" spans="1:1" x14ac:dyDescent="0.25">
      <c r="A87339" s="4"/>
    </row>
    <row r="87340" spans="1:1" x14ac:dyDescent="0.25">
      <c r="A87340" s="4"/>
    </row>
    <row r="87341" spans="1:1" x14ac:dyDescent="0.25">
      <c r="A87341" s="4"/>
    </row>
    <row r="87342" spans="1:1" x14ac:dyDescent="0.25">
      <c r="A87342" s="4"/>
    </row>
    <row r="87343" spans="1:1" x14ac:dyDescent="0.25">
      <c r="A87343" s="4"/>
    </row>
    <row r="87344" spans="1:1" x14ac:dyDescent="0.25">
      <c r="A87344" s="4"/>
    </row>
    <row r="87345" spans="1:1" x14ac:dyDescent="0.25">
      <c r="A87345" s="4"/>
    </row>
    <row r="87346" spans="1:1" x14ac:dyDescent="0.25">
      <c r="A87346" s="4"/>
    </row>
    <row r="87347" spans="1:1" x14ac:dyDescent="0.25">
      <c r="A87347" s="4"/>
    </row>
    <row r="87348" spans="1:1" x14ac:dyDescent="0.25">
      <c r="A87348" s="4"/>
    </row>
    <row r="87349" spans="1:1" x14ac:dyDescent="0.25">
      <c r="A87349" s="4"/>
    </row>
    <row r="87350" spans="1:1" x14ac:dyDescent="0.25">
      <c r="A87350" s="4"/>
    </row>
    <row r="87351" spans="1:1" x14ac:dyDescent="0.25">
      <c r="A87351" s="4"/>
    </row>
    <row r="87352" spans="1:1" x14ac:dyDescent="0.25">
      <c r="A87352" s="4"/>
    </row>
    <row r="87353" spans="1:1" x14ac:dyDescent="0.25">
      <c r="A87353" s="4"/>
    </row>
    <row r="87354" spans="1:1" x14ac:dyDescent="0.25">
      <c r="A87354" s="4"/>
    </row>
    <row r="87355" spans="1:1" x14ac:dyDescent="0.25">
      <c r="A87355" s="4"/>
    </row>
    <row r="87356" spans="1:1" x14ac:dyDescent="0.25">
      <c r="A87356" s="4"/>
    </row>
    <row r="87357" spans="1:1" x14ac:dyDescent="0.25">
      <c r="A87357" s="4"/>
    </row>
    <row r="87358" spans="1:1" x14ac:dyDescent="0.25">
      <c r="A87358" s="4"/>
    </row>
    <row r="87359" spans="1:1" x14ac:dyDescent="0.25">
      <c r="A87359" s="4"/>
    </row>
    <row r="87360" spans="1:1" x14ac:dyDescent="0.25">
      <c r="A87360" s="4"/>
    </row>
    <row r="87361" spans="1:1" x14ac:dyDescent="0.25">
      <c r="A87361" s="4"/>
    </row>
    <row r="87362" spans="1:1" x14ac:dyDescent="0.25">
      <c r="A87362" s="4"/>
    </row>
    <row r="87363" spans="1:1" x14ac:dyDescent="0.25">
      <c r="A87363" s="4"/>
    </row>
    <row r="87364" spans="1:1" x14ac:dyDescent="0.25">
      <c r="A87364" s="4"/>
    </row>
    <row r="87365" spans="1:1" x14ac:dyDescent="0.25">
      <c r="A87365" s="4"/>
    </row>
    <row r="87366" spans="1:1" x14ac:dyDescent="0.25">
      <c r="A87366" s="4"/>
    </row>
    <row r="87367" spans="1:1" x14ac:dyDescent="0.25">
      <c r="A87367" s="4"/>
    </row>
    <row r="87368" spans="1:1" x14ac:dyDescent="0.25">
      <c r="A87368" s="4"/>
    </row>
    <row r="87369" spans="1:1" x14ac:dyDescent="0.25">
      <c r="A87369" s="4"/>
    </row>
    <row r="87370" spans="1:1" x14ac:dyDescent="0.25">
      <c r="A87370" s="4"/>
    </row>
    <row r="87371" spans="1:1" x14ac:dyDescent="0.25">
      <c r="A87371" s="4"/>
    </row>
    <row r="87372" spans="1:1" x14ac:dyDescent="0.25">
      <c r="A87372" s="4"/>
    </row>
    <row r="87373" spans="1:1" x14ac:dyDescent="0.25">
      <c r="A87373" s="4"/>
    </row>
    <row r="87374" spans="1:1" x14ac:dyDescent="0.25">
      <c r="A87374" s="4"/>
    </row>
    <row r="87375" spans="1:1" x14ac:dyDescent="0.25">
      <c r="A87375" s="4"/>
    </row>
    <row r="87376" spans="1:1" x14ac:dyDescent="0.25">
      <c r="A87376" s="4"/>
    </row>
    <row r="87377" spans="1:1" x14ac:dyDescent="0.25">
      <c r="A87377" s="4"/>
    </row>
    <row r="87378" spans="1:1" x14ac:dyDescent="0.25">
      <c r="A87378" s="4"/>
    </row>
    <row r="87379" spans="1:1" x14ac:dyDescent="0.25">
      <c r="A87379" s="4"/>
    </row>
    <row r="87380" spans="1:1" x14ac:dyDescent="0.25">
      <c r="A87380" s="4"/>
    </row>
    <row r="87381" spans="1:1" x14ac:dyDescent="0.25">
      <c r="A87381" s="4"/>
    </row>
    <row r="87382" spans="1:1" x14ac:dyDescent="0.25">
      <c r="A87382" s="4"/>
    </row>
    <row r="87383" spans="1:1" x14ac:dyDescent="0.25">
      <c r="A87383" s="4"/>
    </row>
    <row r="87384" spans="1:1" x14ac:dyDescent="0.25">
      <c r="A87384" s="4"/>
    </row>
    <row r="87385" spans="1:1" x14ac:dyDescent="0.25">
      <c r="A87385" s="4"/>
    </row>
    <row r="87386" spans="1:1" x14ac:dyDescent="0.25">
      <c r="A87386" s="4"/>
    </row>
    <row r="87387" spans="1:1" x14ac:dyDescent="0.25">
      <c r="A87387" s="4"/>
    </row>
    <row r="87388" spans="1:1" x14ac:dyDescent="0.25">
      <c r="A87388" s="4"/>
    </row>
    <row r="87389" spans="1:1" x14ac:dyDescent="0.25">
      <c r="A87389" s="4"/>
    </row>
    <row r="87390" spans="1:1" x14ac:dyDescent="0.25">
      <c r="A87390" s="4"/>
    </row>
    <row r="87391" spans="1:1" x14ac:dyDescent="0.25">
      <c r="A87391" s="4"/>
    </row>
    <row r="87392" spans="1:1" x14ac:dyDescent="0.25">
      <c r="A87392" s="4"/>
    </row>
    <row r="87393" spans="1:1" x14ac:dyDescent="0.25">
      <c r="A87393" s="4"/>
    </row>
    <row r="87394" spans="1:1" x14ac:dyDescent="0.25">
      <c r="A87394" s="4"/>
    </row>
    <row r="87395" spans="1:1" x14ac:dyDescent="0.25">
      <c r="A87395" s="4"/>
    </row>
    <row r="87396" spans="1:1" x14ac:dyDescent="0.25">
      <c r="A87396" s="4"/>
    </row>
    <row r="87397" spans="1:1" x14ac:dyDescent="0.25">
      <c r="A87397" s="4"/>
    </row>
    <row r="87398" spans="1:1" x14ac:dyDescent="0.25">
      <c r="A87398" s="4"/>
    </row>
    <row r="87399" spans="1:1" x14ac:dyDescent="0.25">
      <c r="A87399" s="4"/>
    </row>
    <row r="87400" spans="1:1" x14ac:dyDescent="0.25">
      <c r="A87400" s="4"/>
    </row>
    <row r="87401" spans="1:1" x14ac:dyDescent="0.25">
      <c r="A87401" s="4"/>
    </row>
    <row r="87402" spans="1:1" x14ac:dyDescent="0.25">
      <c r="A87402" s="4"/>
    </row>
    <row r="87403" spans="1:1" x14ac:dyDescent="0.25">
      <c r="A87403" s="4"/>
    </row>
    <row r="87404" spans="1:1" x14ac:dyDescent="0.25">
      <c r="A87404" s="4"/>
    </row>
    <row r="87405" spans="1:1" x14ac:dyDescent="0.25">
      <c r="A87405" s="4"/>
    </row>
    <row r="87406" spans="1:1" x14ac:dyDescent="0.25">
      <c r="A87406" s="4"/>
    </row>
    <row r="87407" spans="1:1" x14ac:dyDescent="0.25">
      <c r="A87407" s="4"/>
    </row>
    <row r="87408" spans="1:1" x14ac:dyDescent="0.25">
      <c r="A87408" s="4"/>
    </row>
    <row r="87409" spans="1:1" x14ac:dyDescent="0.25">
      <c r="A87409" s="4"/>
    </row>
    <row r="87410" spans="1:1" x14ac:dyDescent="0.25">
      <c r="A87410" s="4"/>
    </row>
    <row r="87411" spans="1:1" x14ac:dyDescent="0.25">
      <c r="A87411" s="4"/>
    </row>
    <row r="87412" spans="1:1" x14ac:dyDescent="0.25">
      <c r="A87412" s="4"/>
    </row>
    <row r="87413" spans="1:1" x14ac:dyDescent="0.25">
      <c r="A87413" s="4"/>
    </row>
    <row r="87414" spans="1:1" x14ac:dyDescent="0.25">
      <c r="A87414" s="4"/>
    </row>
    <row r="87415" spans="1:1" x14ac:dyDescent="0.25">
      <c r="A87415" s="4"/>
    </row>
    <row r="87416" spans="1:1" x14ac:dyDescent="0.25">
      <c r="A87416" s="4"/>
    </row>
    <row r="87417" spans="1:1" x14ac:dyDescent="0.25">
      <c r="A87417" s="4"/>
    </row>
    <row r="87418" spans="1:1" x14ac:dyDescent="0.25">
      <c r="A87418" s="4"/>
    </row>
    <row r="87419" spans="1:1" x14ac:dyDescent="0.25">
      <c r="A87419" s="4"/>
    </row>
    <row r="87420" spans="1:1" x14ac:dyDescent="0.25">
      <c r="A87420" s="4"/>
    </row>
    <row r="87421" spans="1:1" x14ac:dyDescent="0.25">
      <c r="A87421" s="4"/>
    </row>
    <row r="87422" spans="1:1" x14ac:dyDescent="0.25">
      <c r="A87422" s="4"/>
    </row>
    <row r="87423" spans="1:1" x14ac:dyDescent="0.25">
      <c r="A87423" s="4"/>
    </row>
    <row r="87424" spans="1:1" x14ac:dyDescent="0.25">
      <c r="A87424" s="4"/>
    </row>
    <row r="87425" spans="1:1" x14ac:dyDescent="0.25">
      <c r="A87425" s="4"/>
    </row>
    <row r="87426" spans="1:1" x14ac:dyDescent="0.25">
      <c r="A87426" s="4"/>
    </row>
    <row r="87427" spans="1:1" x14ac:dyDescent="0.25">
      <c r="A87427" s="4"/>
    </row>
    <row r="87428" spans="1:1" x14ac:dyDescent="0.25">
      <c r="A87428" s="4"/>
    </row>
    <row r="87429" spans="1:1" x14ac:dyDescent="0.25">
      <c r="A87429" s="4"/>
    </row>
    <row r="87430" spans="1:1" x14ac:dyDescent="0.25">
      <c r="A87430" s="4"/>
    </row>
    <row r="87431" spans="1:1" x14ac:dyDescent="0.25">
      <c r="A87431" s="4"/>
    </row>
    <row r="87432" spans="1:1" x14ac:dyDescent="0.25">
      <c r="A87432" s="4"/>
    </row>
    <row r="87433" spans="1:1" x14ac:dyDescent="0.25">
      <c r="A87433" s="4"/>
    </row>
    <row r="87434" spans="1:1" x14ac:dyDescent="0.25">
      <c r="A87434" s="4"/>
    </row>
    <row r="87435" spans="1:1" x14ac:dyDescent="0.25">
      <c r="A87435" s="4"/>
    </row>
    <row r="87436" spans="1:1" x14ac:dyDescent="0.25">
      <c r="A87436" s="4"/>
    </row>
    <row r="87437" spans="1:1" x14ac:dyDescent="0.25">
      <c r="A87437" s="4"/>
    </row>
    <row r="87438" spans="1:1" x14ac:dyDescent="0.25">
      <c r="A87438" s="4"/>
    </row>
    <row r="87439" spans="1:1" x14ac:dyDescent="0.25">
      <c r="A87439" s="4"/>
    </row>
    <row r="87440" spans="1:1" x14ac:dyDescent="0.25">
      <c r="A87440" s="4"/>
    </row>
    <row r="87441" spans="1:1" x14ac:dyDescent="0.25">
      <c r="A87441" s="4"/>
    </row>
    <row r="87442" spans="1:1" x14ac:dyDescent="0.25">
      <c r="A87442" s="4"/>
    </row>
    <row r="87443" spans="1:1" x14ac:dyDescent="0.25">
      <c r="A87443" s="4"/>
    </row>
    <row r="87444" spans="1:1" x14ac:dyDescent="0.25">
      <c r="A87444" s="4"/>
    </row>
    <row r="87445" spans="1:1" x14ac:dyDescent="0.25">
      <c r="A87445" s="4"/>
    </row>
    <row r="87446" spans="1:1" x14ac:dyDescent="0.25">
      <c r="A87446" s="4"/>
    </row>
    <row r="87447" spans="1:1" x14ac:dyDescent="0.25">
      <c r="A87447" s="4"/>
    </row>
    <row r="87448" spans="1:1" x14ac:dyDescent="0.25">
      <c r="A87448" s="4"/>
    </row>
    <row r="87449" spans="1:1" x14ac:dyDescent="0.25">
      <c r="A87449" s="4"/>
    </row>
    <row r="87450" spans="1:1" x14ac:dyDescent="0.25">
      <c r="A87450" s="4"/>
    </row>
    <row r="87451" spans="1:1" x14ac:dyDescent="0.25">
      <c r="A87451" s="4"/>
    </row>
    <row r="87452" spans="1:1" x14ac:dyDescent="0.25">
      <c r="A87452" s="4"/>
    </row>
    <row r="87453" spans="1:1" x14ac:dyDescent="0.25">
      <c r="A87453" s="4"/>
    </row>
    <row r="87454" spans="1:1" x14ac:dyDescent="0.25">
      <c r="A87454" s="4"/>
    </row>
    <row r="87455" spans="1:1" x14ac:dyDescent="0.25">
      <c r="A87455" s="4"/>
    </row>
    <row r="87456" spans="1:1" x14ac:dyDescent="0.25">
      <c r="A87456" s="4"/>
    </row>
    <row r="87457" spans="1:1" x14ac:dyDescent="0.25">
      <c r="A87457" s="4"/>
    </row>
    <row r="87458" spans="1:1" x14ac:dyDescent="0.25">
      <c r="A87458" s="4"/>
    </row>
    <row r="87459" spans="1:1" x14ac:dyDescent="0.25">
      <c r="A87459" s="4"/>
    </row>
    <row r="87460" spans="1:1" x14ac:dyDescent="0.25">
      <c r="A87460" s="4"/>
    </row>
    <row r="87461" spans="1:1" x14ac:dyDescent="0.25">
      <c r="A87461" s="4"/>
    </row>
    <row r="87462" spans="1:1" x14ac:dyDescent="0.25">
      <c r="A87462" s="4"/>
    </row>
    <row r="87463" spans="1:1" x14ac:dyDescent="0.25">
      <c r="A87463" s="4"/>
    </row>
    <row r="87464" spans="1:1" x14ac:dyDescent="0.25">
      <c r="A87464" s="4"/>
    </row>
    <row r="87465" spans="1:1" x14ac:dyDescent="0.25">
      <c r="A87465" s="4"/>
    </row>
    <row r="87466" spans="1:1" x14ac:dyDescent="0.25">
      <c r="A87466" s="4"/>
    </row>
    <row r="87467" spans="1:1" x14ac:dyDescent="0.25">
      <c r="A87467" s="4"/>
    </row>
    <row r="87468" spans="1:1" x14ac:dyDescent="0.25">
      <c r="A87468" s="4"/>
    </row>
    <row r="87469" spans="1:1" x14ac:dyDescent="0.25">
      <c r="A87469" s="4"/>
    </row>
    <row r="87470" spans="1:1" x14ac:dyDescent="0.25">
      <c r="A87470" s="4"/>
    </row>
    <row r="87471" spans="1:1" x14ac:dyDescent="0.25">
      <c r="A87471" s="4"/>
    </row>
    <row r="87472" spans="1:1" x14ac:dyDescent="0.25">
      <c r="A87472" s="4"/>
    </row>
    <row r="87473" spans="1:1" x14ac:dyDescent="0.25">
      <c r="A87473" s="4"/>
    </row>
    <row r="87474" spans="1:1" x14ac:dyDescent="0.25">
      <c r="A87474" s="4"/>
    </row>
    <row r="87475" spans="1:1" x14ac:dyDescent="0.25">
      <c r="A87475" s="4"/>
    </row>
    <row r="87476" spans="1:1" x14ac:dyDescent="0.25">
      <c r="A87476" s="4"/>
    </row>
    <row r="87477" spans="1:1" x14ac:dyDescent="0.25">
      <c r="A87477" s="4"/>
    </row>
    <row r="87478" spans="1:1" x14ac:dyDescent="0.25">
      <c r="A87478" s="4"/>
    </row>
    <row r="87479" spans="1:1" x14ac:dyDescent="0.25">
      <c r="A87479" s="4"/>
    </row>
    <row r="87480" spans="1:1" x14ac:dyDescent="0.25">
      <c r="A87480" s="4"/>
    </row>
    <row r="87481" spans="1:1" x14ac:dyDescent="0.25">
      <c r="A87481" s="4"/>
    </row>
    <row r="87482" spans="1:1" x14ac:dyDescent="0.25">
      <c r="A87482" s="4"/>
    </row>
    <row r="87483" spans="1:1" x14ac:dyDescent="0.25">
      <c r="A87483" s="4"/>
    </row>
    <row r="87484" spans="1:1" x14ac:dyDescent="0.25">
      <c r="A87484" s="4"/>
    </row>
    <row r="87485" spans="1:1" x14ac:dyDescent="0.25">
      <c r="A87485" s="4"/>
    </row>
    <row r="87486" spans="1:1" x14ac:dyDescent="0.25">
      <c r="A87486" s="4"/>
    </row>
    <row r="87487" spans="1:1" x14ac:dyDescent="0.25">
      <c r="A87487" s="4"/>
    </row>
    <row r="87488" spans="1:1" x14ac:dyDescent="0.25">
      <c r="A87488" s="4"/>
    </row>
    <row r="87489" spans="1:1" x14ac:dyDescent="0.25">
      <c r="A87489" s="4"/>
    </row>
    <row r="87490" spans="1:1" x14ac:dyDescent="0.25">
      <c r="A87490" s="4"/>
    </row>
    <row r="87491" spans="1:1" x14ac:dyDescent="0.25">
      <c r="A87491" s="4"/>
    </row>
    <row r="87492" spans="1:1" x14ac:dyDescent="0.25">
      <c r="A87492" s="4"/>
    </row>
    <row r="87493" spans="1:1" x14ac:dyDescent="0.25">
      <c r="A87493" s="4"/>
    </row>
    <row r="87494" spans="1:1" x14ac:dyDescent="0.25">
      <c r="A87494" s="4"/>
    </row>
    <row r="87495" spans="1:1" x14ac:dyDescent="0.25">
      <c r="A87495" s="4"/>
    </row>
    <row r="87496" spans="1:1" x14ac:dyDescent="0.25">
      <c r="A87496" s="4"/>
    </row>
    <row r="87497" spans="1:1" x14ac:dyDescent="0.25">
      <c r="A87497" s="4"/>
    </row>
    <row r="87498" spans="1:1" x14ac:dyDescent="0.25">
      <c r="A87498" s="4"/>
    </row>
    <row r="87499" spans="1:1" x14ac:dyDescent="0.25">
      <c r="A87499" s="4"/>
    </row>
    <row r="87500" spans="1:1" x14ac:dyDescent="0.25">
      <c r="A87500" s="4"/>
    </row>
    <row r="87501" spans="1:1" x14ac:dyDescent="0.25">
      <c r="A87501" s="4"/>
    </row>
    <row r="87502" spans="1:1" x14ac:dyDescent="0.25">
      <c r="A87502" s="4"/>
    </row>
    <row r="87503" spans="1:1" x14ac:dyDescent="0.25">
      <c r="A87503" s="4"/>
    </row>
    <row r="87504" spans="1:1" x14ac:dyDescent="0.25">
      <c r="A87504" s="4"/>
    </row>
    <row r="87505" spans="1:1" x14ac:dyDescent="0.25">
      <c r="A87505" s="4"/>
    </row>
    <row r="87506" spans="1:1" x14ac:dyDescent="0.25">
      <c r="A87506" s="4"/>
    </row>
    <row r="87507" spans="1:1" x14ac:dyDescent="0.25">
      <c r="A87507" s="4"/>
    </row>
    <row r="87508" spans="1:1" x14ac:dyDescent="0.25">
      <c r="A87508" s="4"/>
    </row>
    <row r="87509" spans="1:1" x14ac:dyDescent="0.25">
      <c r="A87509" s="4"/>
    </row>
    <row r="87510" spans="1:1" x14ac:dyDescent="0.25">
      <c r="A87510" s="4"/>
    </row>
    <row r="87511" spans="1:1" x14ac:dyDescent="0.25">
      <c r="A87511" s="4"/>
    </row>
    <row r="87512" spans="1:1" x14ac:dyDescent="0.25">
      <c r="A87512" s="4"/>
    </row>
    <row r="87513" spans="1:1" x14ac:dyDescent="0.25">
      <c r="A87513" s="4"/>
    </row>
    <row r="87514" spans="1:1" x14ac:dyDescent="0.25">
      <c r="A87514" s="4"/>
    </row>
    <row r="87515" spans="1:1" x14ac:dyDescent="0.25">
      <c r="A87515" s="4"/>
    </row>
    <row r="87516" spans="1:1" x14ac:dyDescent="0.25">
      <c r="A87516" s="4"/>
    </row>
    <row r="87517" spans="1:1" x14ac:dyDescent="0.25">
      <c r="A87517" s="4"/>
    </row>
    <row r="87518" spans="1:1" x14ac:dyDescent="0.25">
      <c r="A87518" s="4"/>
    </row>
    <row r="87519" spans="1:1" x14ac:dyDescent="0.25">
      <c r="A87519" s="4"/>
    </row>
    <row r="87520" spans="1:1" x14ac:dyDescent="0.25">
      <c r="A87520" s="4"/>
    </row>
    <row r="87521" spans="1:1" x14ac:dyDescent="0.25">
      <c r="A87521" s="4"/>
    </row>
    <row r="87522" spans="1:1" x14ac:dyDescent="0.25">
      <c r="A87522" s="4"/>
    </row>
    <row r="87523" spans="1:1" x14ac:dyDescent="0.25">
      <c r="A87523" s="4"/>
    </row>
    <row r="87524" spans="1:1" x14ac:dyDescent="0.25">
      <c r="A87524" s="4"/>
    </row>
    <row r="87525" spans="1:1" x14ac:dyDescent="0.25">
      <c r="A87525" s="4"/>
    </row>
    <row r="87526" spans="1:1" x14ac:dyDescent="0.25">
      <c r="A87526" s="4"/>
    </row>
    <row r="87527" spans="1:1" x14ac:dyDescent="0.25">
      <c r="A87527" s="4"/>
    </row>
    <row r="87528" spans="1:1" x14ac:dyDescent="0.25">
      <c r="A87528" s="4"/>
    </row>
    <row r="87529" spans="1:1" x14ac:dyDescent="0.25">
      <c r="A87529" s="4"/>
    </row>
    <row r="87530" spans="1:1" x14ac:dyDescent="0.25">
      <c r="A87530" s="4"/>
    </row>
    <row r="87531" spans="1:1" x14ac:dyDescent="0.25">
      <c r="A87531" s="4"/>
    </row>
    <row r="87532" spans="1:1" x14ac:dyDescent="0.25">
      <c r="A87532" s="4"/>
    </row>
    <row r="87533" spans="1:1" x14ac:dyDescent="0.25">
      <c r="A87533" s="4"/>
    </row>
    <row r="87534" spans="1:1" x14ac:dyDescent="0.25">
      <c r="A87534" s="4"/>
    </row>
    <row r="87535" spans="1:1" x14ac:dyDescent="0.25">
      <c r="A87535" s="4"/>
    </row>
    <row r="87536" spans="1:1" x14ac:dyDescent="0.25">
      <c r="A87536" s="4"/>
    </row>
    <row r="87537" spans="1:1" x14ac:dyDescent="0.25">
      <c r="A87537" s="4"/>
    </row>
    <row r="87538" spans="1:1" x14ac:dyDescent="0.25">
      <c r="A87538" s="4"/>
    </row>
    <row r="87539" spans="1:1" x14ac:dyDescent="0.25">
      <c r="A87539" s="4"/>
    </row>
    <row r="87540" spans="1:1" x14ac:dyDescent="0.25">
      <c r="A87540" s="4"/>
    </row>
    <row r="87541" spans="1:1" x14ac:dyDescent="0.25">
      <c r="A87541" s="4"/>
    </row>
    <row r="87542" spans="1:1" x14ac:dyDescent="0.25">
      <c r="A87542" s="4"/>
    </row>
    <row r="87543" spans="1:1" x14ac:dyDescent="0.25">
      <c r="A87543" s="4"/>
    </row>
    <row r="87544" spans="1:1" x14ac:dyDescent="0.25">
      <c r="A87544" s="4"/>
    </row>
    <row r="87545" spans="1:1" x14ac:dyDescent="0.25">
      <c r="A87545" s="4"/>
    </row>
    <row r="87546" spans="1:1" x14ac:dyDescent="0.25">
      <c r="A87546" s="4"/>
    </row>
    <row r="87547" spans="1:1" x14ac:dyDescent="0.25">
      <c r="A87547" s="4"/>
    </row>
    <row r="87548" spans="1:1" x14ac:dyDescent="0.25">
      <c r="A87548" s="4"/>
    </row>
    <row r="87549" spans="1:1" x14ac:dyDescent="0.25">
      <c r="A87549" s="4"/>
    </row>
    <row r="87550" spans="1:1" x14ac:dyDescent="0.25">
      <c r="A87550" s="4"/>
    </row>
    <row r="87551" spans="1:1" x14ac:dyDescent="0.25">
      <c r="A87551" s="4"/>
    </row>
    <row r="87552" spans="1:1" x14ac:dyDescent="0.25">
      <c r="A87552" s="4"/>
    </row>
    <row r="87553" spans="1:1" x14ac:dyDescent="0.25">
      <c r="A87553" s="4"/>
    </row>
    <row r="87554" spans="1:1" x14ac:dyDescent="0.25">
      <c r="A87554" s="4"/>
    </row>
    <row r="87555" spans="1:1" x14ac:dyDescent="0.25">
      <c r="A87555" s="4"/>
    </row>
    <row r="87556" spans="1:1" x14ac:dyDescent="0.25">
      <c r="A87556" s="4"/>
    </row>
    <row r="87557" spans="1:1" x14ac:dyDescent="0.25">
      <c r="A87557" s="4"/>
    </row>
    <row r="87558" spans="1:1" x14ac:dyDescent="0.25">
      <c r="A87558" s="4"/>
    </row>
    <row r="87559" spans="1:1" x14ac:dyDescent="0.25">
      <c r="A87559" s="4"/>
    </row>
    <row r="87560" spans="1:1" x14ac:dyDescent="0.25">
      <c r="A87560" s="4"/>
    </row>
    <row r="87561" spans="1:1" x14ac:dyDescent="0.25">
      <c r="A87561" s="4"/>
    </row>
    <row r="87562" spans="1:1" x14ac:dyDescent="0.25">
      <c r="A87562" s="4"/>
    </row>
    <row r="87563" spans="1:1" x14ac:dyDescent="0.25">
      <c r="A87563" s="4"/>
    </row>
    <row r="87564" spans="1:1" x14ac:dyDescent="0.25">
      <c r="A87564" s="4"/>
    </row>
    <row r="87565" spans="1:1" x14ac:dyDescent="0.25">
      <c r="A87565" s="4"/>
    </row>
    <row r="87566" spans="1:1" x14ac:dyDescent="0.25">
      <c r="A87566" s="4"/>
    </row>
    <row r="87567" spans="1:1" x14ac:dyDescent="0.25">
      <c r="A87567" s="4"/>
    </row>
    <row r="87568" spans="1:1" x14ac:dyDescent="0.25">
      <c r="A87568" s="4"/>
    </row>
    <row r="87569" spans="1:1" x14ac:dyDescent="0.25">
      <c r="A87569" s="4"/>
    </row>
    <row r="87570" spans="1:1" x14ac:dyDescent="0.25">
      <c r="A87570" s="4"/>
    </row>
    <row r="87571" spans="1:1" x14ac:dyDescent="0.25">
      <c r="A87571" s="4"/>
    </row>
    <row r="87572" spans="1:1" x14ac:dyDescent="0.25">
      <c r="A87572" s="4"/>
    </row>
    <row r="87573" spans="1:1" x14ac:dyDescent="0.25">
      <c r="A87573" s="4"/>
    </row>
    <row r="87574" spans="1:1" x14ac:dyDescent="0.25">
      <c r="A87574" s="4"/>
    </row>
    <row r="87575" spans="1:1" x14ac:dyDescent="0.25">
      <c r="A87575" s="4"/>
    </row>
    <row r="87576" spans="1:1" x14ac:dyDescent="0.25">
      <c r="A87576" s="4"/>
    </row>
    <row r="87577" spans="1:1" x14ac:dyDescent="0.25">
      <c r="A87577" s="4"/>
    </row>
    <row r="87578" spans="1:1" x14ac:dyDescent="0.25">
      <c r="A87578" s="4"/>
    </row>
    <row r="87579" spans="1:1" x14ac:dyDescent="0.25">
      <c r="A87579" s="4"/>
    </row>
    <row r="87580" spans="1:1" x14ac:dyDescent="0.25">
      <c r="A87580" s="4"/>
    </row>
    <row r="87581" spans="1:1" x14ac:dyDescent="0.25">
      <c r="A87581" s="4"/>
    </row>
    <row r="87582" spans="1:1" x14ac:dyDescent="0.25">
      <c r="A87582" s="4"/>
    </row>
    <row r="87583" spans="1:1" x14ac:dyDescent="0.25">
      <c r="A87583" s="4"/>
    </row>
    <row r="87584" spans="1:1" x14ac:dyDescent="0.25">
      <c r="A87584" s="4"/>
    </row>
    <row r="87585" spans="1:1" x14ac:dyDescent="0.25">
      <c r="A87585" s="4"/>
    </row>
    <row r="87586" spans="1:1" x14ac:dyDescent="0.25">
      <c r="A87586" s="4"/>
    </row>
    <row r="87587" spans="1:1" x14ac:dyDescent="0.25">
      <c r="A87587" s="4"/>
    </row>
    <row r="87588" spans="1:1" x14ac:dyDescent="0.25">
      <c r="A87588" s="4"/>
    </row>
    <row r="87589" spans="1:1" x14ac:dyDescent="0.25">
      <c r="A87589" s="4"/>
    </row>
    <row r="87590" spans="1:1" x14ac:dyDescent="0.25">
      <c r="A87590" s="4"/>
    </row>
    <row r="87591" spans="1:1" x14ac:dyDescent="0.25">
      <c r="A87591" s="4"/>
    </row>
    <row r="87592" spans="1:1" x14ac:dyDescent="0.25">
      <c r="A87592" s="4"/>
    </row>
    <row r="87593" spans="1:1" x14ac:dyDescent="0.25">
      <c r="A87593" s="4"/>
    </row>
    <row r="87594" spans="1:1" x14ac:dyDescent="0.25">
      <c r="A87594" s="4"/>
    </row>
    <row r="87595" spans="1:1" x14ac:dyDescent="0.25">
      <c r="A87595" s="4"/>
    </row>
    <row r="87596" spans="1:1" x14ac:dyDescent="0.25">
      <c r="A87596" s="4"/>
    </row>
    <row r="87597" spans="1:1" x14ac:dyDescent="0.25">
      <c r="A87597" s="4"/>
    </row>
    <row r="87598" spans="1:1" x14ac:dyDescent="0.25">
      <c r="A87598" s="4"/>
    </row>
    <row r="87599" spans="1:1" x14ac:dyDescent="0.25">
      <c r="A87599" s="4"/>
    </row>
    <row r="87600" spans="1:1" x14ac:dyDescent="0.25">
      <c r="A87600" s="4"/>
    </row>
    <row r="87601" spans="1:1" x14ac:dyDescent="0.25">
      <c r="A87601" s="4"/>
    </row>
    <row r="87602" spans="1:1" x14ac:dyDescent="0.25">
      <c r="A87602" s="4"/>
    </row>
    <row r="87603" spans="1:1" x14ac:dyDescent="0.25">
      <c r="A87603" s="4"/>
    </row>
    <row r="87604" spans="1:1" x14ac:dyDescent="0.25">
      <c r="A87604" s="4"/>
    </row>
    <row r="87605" spans="1:1" x14ac:dyDescent="0.25">
      <c r="A87605" s="4"/>
    </row>
    <row r="87606" spans="1:1" x14ac:dyDescent="0.25">
      <c r="A87606" s="4"/>
    </row>
    <row r="87607" spans="1:1" x14ac:dyDescent="0.25">
      <c r="A87607" s="4"/>
    </row>
    <row r="87608" spans="1:1" x14ac:dyDescent="0.25">
      <c r="A87608" s="4"/>
    </row>
    <row r="87609" spans="1:1" x14ac:dyDescent="0.25">
      <c r="A87609" s="4"/>
    </row>
    <row r="87610" spans="1:1" x14ac:dyDescent="0.25">
      <c r="A87610" s="4"/>
    </row>
    <row r="87611" spans="1:1" x14ac:dyDescent="0.25">
      <c r="A87611" s="4"/>
    </row>
    <row r="87612" spans="1:1" x14ac:dyDescent="0.25">
      <c r="A87612" s="4"/>
    </row>
    <row r="87613" spans="1:1" x14ac:dyDescent="0.25">
      <c r="A87613" s="4"/>
    </row>
    <row r="87614" spans="1:1" x14ac:dyDescent="0.25">
      <c r="A87614" s="4"/>
    </row>
    <row r="87615" spans="1:1" x14ac:dyDescent="0.25">
      <c r="A87615" s="4"/>
    </row>
    <row r="87616" spans="1:1" x14ac:dyDescent="0.25">
      <c r="A87616" s="4"/>
    </row>
    <row r="87617" spans="1:1" x14ac:dyDescent="0.25">
      <c r="A87617" s="4"/>
    </row>
    <row r="87618" spans="1:1" x14ac:dyDescent="0.25">
      <c r="A87618" s="4"/>
    </row>
    <row r="87619" spans="1:1" x14ac:dyDescent="0.25">
      <c r="A87619" s="4"/>
    </row>
    <row r="87620" spans="1:1" x14ac:dyDescent="0.25">
      <c r="A87620" s="4"/>
    </row>
    <row r="87621" spans="1:1" x14ac:dyDescent="0.25">
      <c r="A87621" s="4"/>
    </row>
    <row r="87622" spans="1:1" x14ac:dyDescent="0.25">
      <c r="A87622" s="4"/>
    </row>
    <row r="87623" spans="1:1" x14ac:dyDescent="0.25">
      <c r="A87623" s="4"/>
    </row>
    <row r="87624" spans="1:1" x14ac:dyDescent="0.25">
      <c r="A87624" s="4"/>
    </row>
    <row r="87625" spans="1:1" x14ac:dyDescent="0.25">
      <c r="A87625" s="4"/>
    </row>
    <row r="87626" spans="1:1" x14ac:dyDescent="0.25">
      <c r="A87626" s="4"/>
    </row>
    <row r="87627" spans="1:1" x14ac:dyDescent="0.25">
      <c r="A87627" s="4"/>
    </row>
    <row r="87628" spans="1:1" x14ac:dyDescent="0.25">
      <c r="A87628" s="4"/>
    </row>
    <row r="87629" spans="1:1" x14ac:dyDescent="0.25">
      <c r="A87629" s="4"/>
    </row>
    <row r="87630" spans="1:1" x14ac:dyDescent="0.25">
      <c r="A87630" s="4"/>
    </row>
    <row r="87631" spans="1:1" x14ac:dyDescent="0.25">
      <c r="A87631" s="4"/>
    </row>
    <row r="87632" spans="1:1" x14ac:dyDescent="0.25">
      <c r="A87632" s="4"/>
    </row>
    <row r="87633" spans="1:1" x14ac:dyDescent="0.25">
      <c r="A87633" s="4"/>
    </row>
    <row r="87634" spans="1:1" x14ac:dyDescent="0.25">
      <c r="A87634" s="4"/>
    </row>
    <row r="87635" spans="1:1" x14ac:dyDescent="0.25">
      <c r="A87635" s="4"/>
    </row>
    <row r="87636" spans="1:1" x14ac:dyDescent="0.25">
      <c r="A87636" s="4"/>
    </row>
    <row r="87637" spans="1:1" x14ac:dyDescent="0.25">
      <c r="A87637" s="4"/>
    </row>
    <row r="87638" spans="1:1" x14ac:dyDescent="0.25">
      <c r="A87638" s="4"/>
    </row>
    <row r="87639" spans="1:1" x14ac:dyDescent="0.25">
      <c r="A87639" s="4"/>
    </row>
    <row r="87640" spans="1:1" x14ac:dyDescent="0.25">
      <c r="A87640" s="4"/>
    </row>
    <row r="87641" spans="1:1" x14ac:dyDescent="0.25">
      <c r="A87641" s="4"/>
    </row>
    <row r="87642" spans="1:1" x14ac:dyDescent="0.25">
      <c r="A87642" s="4"/>
    </row>
    <row r="87643" spans="1:1" x14ac:dyDescent="0.25">
      <c r="A87643" s="4"/>
    </row>
    <row r="87644" spans="1:1" x14ac:dyDescent="0.25">
      <c r="A87644" s="4"/>
    </row>
    <row r="87645" spans="1:1" x14ac:dyDescent="0.25">
      <c r="A87645" s="4"/>
    </row>
    <row r="87646" spans="1:1" x14ac:dyDescent="0.25">
      <c r="A87646" s="4"/>
    </row>
    <row r="87647" spans="1:1" x14ac:dyDescent="0.25">
      <c r="A87647" s="4"/>
    </row>
    <row r="87648" spans="1:1" x14ac:dyDescent="0.25">
      <c r="A87648" s="4"/>
    </row>
    <row r="87649" spans="1:1" x14ac:dyDescent="0.25">
      <c r="A87649" s="4"/>
    </row>
    <row r="87650" spans="1:1" x14ac:dyDescent="0.25">
      <c r="A87650" s="4"/>
    </row>
    <row r="87651" spans="1:1" x14ac:dyDescent="0.25">
      <c r="A87651" s="4"/>
    </row>
    <row r="87652" spans="1:1" x14ac:dyDescent="0.25">
      <c r="A87652" s="4"/>
    </row>
    <row r="87653" spans="1:1" x14ac:dyDescent="0.25">
      <c r="A87653" s="4"/>
    </row>
    <row r="87654" spans="1:1" x14ac:dyDescent="0.25">
      <c r="A87654" s="4"/>
    </row>
    <row r="87655" spans="1:1" x14ac:dyDescent="0.25">
      <c r="A87655" s="4"/>
    </row>
    <row r="87656" spans="1:1" x14ac:dyDescent="0.25">
      <c r="A87656" s="4"/>
    </row>
    <row r="87657" spans="1:1" x14ac:dyDescent="0.25">
      <c r="A87657" s="4"/>
    </row>
    <row r="87658" spans="1:1" x14ac:dyDescent="0.25">
      <c r="A87658" s="4"/>
    </row>
    <row r="87659" spans="1:1" x14ac:dyDescent="0.25">
      <c r="A87659" s="4"/>
    </row>
    <row r="87660" spans="1:1" x14ac:dyDescent="0.25">
      <c r="A87660" s="4"/>
    </row>
    <row r="87661" spans="1:1" x14ac:dyDescent="0.25">
      <c r="A87661" s="4"/>
    </row>
    <row r="87662" spans="1:1" x14ac:dyDescent="0.25">
      <c r="A87662" s="4"/>
    </row>
    <row r="87663" spans="1:1" x14ac:dyDescent="0.25">
      <c r="A87663" s="4"/>
    </row>
    <row r="87664" spans="1:1" x14ac:dyDescent="0.25">
      <c r="A87664" s="4"/>
    </row>
    <row r="87665" spans="1:1" x14ac:dyDescent="0.25">
      <c r="A87665" s="4"/>
    </row>
    <row r="87666" spans="1:1" x14ac:dyDescent="0.25">
      <c r="A87666" s="4"/>
    </row>
    <row r="87667" spans="1:1" x14ac:dyDescent="0.25">
      <c r="A87667" s="4"/>
    </row>
    <row r="87668" spans="1:1" x14ac:dyDescent="0.25">
      <c r="A87668" s="4"/>
    </row>
    <row r="87669" spans="1:1" x14ac:dyDescent="0.25">
      <c r="A87669" s="4"/>
    </row>
    <row r="87670" spans="1:1" x14ac:dyDescent="0.25">
      <c r="A87670" s="4"/>
    </row>
    <row r="87671" spans="1:1" x14ac:dyDescent="0.25">
      <c r="A87671" s="4"/>
    </row>
    <row r="87672" spans="1:1" x14ac:dyDescent="0.25">
      <c r="A87672" s="4"/>
    </row>
    <row r="87673" spans="1:1" x14ac:dyDescent="0.25">
      <c r="A87673" s="4"/>
    </row>
    <row r="87674" spans="1:1" x14ac:dyDescent="0.25">
      <c r="A87674" s="4"/>
    </row>
    <row r="87675" spans="1:1" x14ac:dyDescent="0.25">
      <c r="A87675" s="4"/>
    </row>
    <row r="87676" spans="1:1" x14ac:dyDescent="0.25">
      <c r="A87676" s="4"/>
    </row>
    <row r="87677" spans="1:1" x14ac:dyDescent="0.25">
      <c r="A87677" s="4"/>
    </row>
    <row r="87678" spans="1:1" x14ac:dyDescent="0.25">
      <c r="A87678" s="4"/>
    </row>
    <row r="87679" spans="1:1" x14ac:dyDescent="0.25">
      <c r="A87679" s="4"/>
    </row>
    <row r="87680" spans="1:1" x14ac:dyDescent="0.25">
      <c r="A87680" s="4"/>
    </row>
    <row r="87681" spans="1:1" x14ac:dyDescent="0.25">
      <c r="A87681" s="4"/>
    </row>
    <row r="87682" spans="1:1" x14ac:dyDescent="0.25">
      <c r="A87682" s="4"/>
    </row>
    <row r="87683" spans="1:1" x14ac:dyDescent="0.25">
      <c r="A87683" s="4"/>
    </row>
    <row r="87684" spans="1:1" x14ac:dyDescent="0.25">
      <c r="A87684" s="4"/>
    </row>
    <row r="87685" spans="1:1" x14ac:dyDescent="0.25">
      <c r="A87685" s="4"/>
    </row>
    <row r="87686" spans="1:1" x14ac:dyDescent="0.25">
      <c r="A87686" s="4"/>
    </row>
    <row r="87687" spans="1:1" x14ac:dyDescent="0.25">
      <c r="A87687" s="4"/>
    </row>
    <row r="87688" spans="1:1" x14ac:dyDescent="0.25">
      <c r="A87688" s="4"/>
    </row>
    <row r="87689" spans="1:1" x14ac:dyDescent="0.25">
      <c r="A87689" s="4"/>
    </row>
    <row r="87690" spans="1:1" x14ac:dyDescent="0.25">
      <c r="A87690" s="4"/>
    </row>
    <row r="87691" spans="1:1" x14ac:dyDescent="0.25">
      <c r="A87691" s="4"/>
    </row>
    <row r="87692" spans="1:1" x14ac:dyDescent="0.25">
      <c r="A87692" s="4"/>
    </row>
    <row r="87693" spans="1:1" x14ac:dyDescent="0.25">
      <c r="A87693" s="4"/>
    </row>
    <row r="87694" spans="1:1" x14ac:dyDescent="0.25">
      <c r="A87694" s="4"/>
    </row>
    <row r="87695" spans="1:1" x14ac:dyDescent="0.25">
      <c r="A87695" s="4"/>
    </row>
    <row r="87696" spans="1:1" x14ac:dyDescent="0.25">
      <c r="A87696" s="4"/>
    </row>
    <row r="87697" spans="1:1" x14ac:dyDescent="0.25">
      <c r="A87697" s="4"/>
    </row>
    <row r="87698" spans="1:1" x14ac:dyDescent="0.25">
      <c r="A87698" s="4"/>
    </row>
    <row r="87699" spans="1:1" x14ac:dyDescent="0.25">
      <c r="A87699" s="4"/>
    </row>
    <row r="87700" spans="1:1" x14ac:dyDescent="0.25">
      <c r="A87700" s="4"/>
    </row>
    <row r="87701" spans="1:1" x14ac:dyDescent="0.25">
      <c r="A87701" s="4"/>
    </row>
    <row r="87702" spans="1:1" x14ac:dyDescent="0.25">
      <c r="A87702" s="4"/>
    </row>
    <row r="87703" spans="1:1" x14ac:dyDescent="0.25">
      <c r="A87703" s="4"/>
    </row>
    <row r="87704" spans="1:1" x14ac:dyDescent="0.25">
      <c r="A87704" s="4"/>
    </row>
    <row r="87705" spans="1:1" x14ac:dyDescent="0.25">
      <c r="A87705" s="4"/>
    </row>
    <row r="87706" spans="1:1" x14ac:dyDescent="0.25">
      <c r="A87706" s="4"/>
    </row>
    <row r="87707" spans="1:1" x14ac:dyDescent="0.25">
      <c r="A87707" s="4"/>
    </row>
    <row r="87708" spans="1:1" x14ac:dyDescent="0.25">
      <c r="A87708" s="4"/>
    </row>
    <row r="87709" spans="1:1" x14ac:dyDescent="0.25">
      <c r="A87709" s="4"/>
    </row>
    <row r="87710" spans="1:1" x14ac:dyDescent="0.25">
      <c r="A87710" s="4"/>
    </row>
    <row r="87711" spans="1:1" x14ac:dyDescent="0.25">
      <c r="A87711" s="4"/>
    </row>
    <row r="87712" spans="1:1" x14ac:dyDescent="0.25">
      <c r="A87712" s="4"/>
    </row>
    <row r="87713" spans="1:1" x14ac:dyDescent="0.25">
      <c r="A87713" s="4"/>
    </row>
    <row r="87714" spans="1:1" x14ac:dyDescent="0.25">
      <c r="A87714" s="4"/>
    </row>
    <row r="87715" spans="1:1" x14ac:dyDescent="0.25">
      <c r="A87715" s="4"/>
    </row>
    <row r="87716" spans="1:1" x14ac:dyDescent="0.25">
      <c r="A87716" s="4"/>
    </row>
    <row r="87717" spans="1:1" x14ac:dyDescent="0.25">
      <c r="A87717" s="4"/>
    </row>
    <row r="87718" spans="1:1" x14ac:dyDescent="0.25">
      <c r="A87718" s="4"/>
    </row>
    <row r="87719" spans="1:1" x14ac:dyDescent="0.25">
      <c r="A87719" s="4"/>
    </row>
    <row r="87720" spans="1:1" x14ac:dyDescent="0.25">
      <c r="A87720" s="4"/>
    </row>
    <row r="87721" spans="1:1" x14ac:dyDescent="0.25">
      <c r="A87721" s="4"/>
    </row>
    <row r="87722" spans="1:1" x14ac:dyDescent="0.25">
      <c r="A87722" s="4"/>
    </row>
    <row r="87723" spans="1:1" x14ac:dyDescent="0.25">
      <c r="A87723" s="4"/>
    </row>
    <row r="87724" spans="1:1" x14ac:dyDescent="0.25">
      <c r="A87724" s="4"/>
    </row>
    <row r="87725" spans="1:1" x14ac:dyDescent="0.25">
      <c r="A87725" s="4"/>
    </row>
    <row r="87726" spans="1:1" x14ac:dyDescent="0.25">
      <c r="A87726" s="4"/>
    </row>
    <row r="87727" spans="1:1" x14ac:dyDescent="0.25">
      <c r="A87727" s="4"/>
    </row>
    <row r="87728" spans="1:1" x14ac:dyDescent="0.25">
      <c r="A87728" s="4"/>
    </row>
    <row r="87729" spans="1:1" x14ac:dyDescent="0.25">
      <c r="A87729" s="4"/>
    </row>
    <row r="87730" spans="1:1" x14ac:dyDescent="0.25">
      <c r="A87730" s="4"/>
    </row>
    <row r="87731" spans="1:1" x14ac:dyDescent="0.25">
      <c r="A87731" s="4"/>
    </row>
    <row r="87732" spans="1:1" x14ac:dyDescent="0.25">
      <c r="A87732" s="4"/>
    </row>
    <row r="87733" spans="1:1" x14ac:dyDescent="0.25">
      <c r="A87733" s="4"/>
    </row>
    <row r="87734" spans="1:1" x14ac:dyDescent="0.25">
      <c r="A87734" s="4"/>
    </row>
    <row r="87735" spans="1:1" x14ac:dyDescent="0.25">
      <c r="A87735" s="4"/>
    </row>
    <row r="87736" spans="1:1" x14ac:dyDescent="0.25">
      <c r="A87736" s="4"/>
    </row>
    <row r="87737" spans="1:1" x14ac:dyDescent="0.25">
      <c r="A87737" s="4"/>
    </row>
    <row r="87738" spans="1:1" x14ac:dyDescent="0.25">
      <c r="A87738" s="4"/>
    </row>
    <row r="87739" spans="1:1" x14ac:dyDescent="0.25">
      <c r="A87739" s="4"/>
    </row>
    <row r="87740" spans="1:1" x14ac:dyDescent="0.25">
      <c r="A87740" s="4"/>
    </row>
    <row r="87741" spans="1:1" x14ac:dyDescent="0.25">
      <c r="A87741" s="4"/>
    </row>
    <row r="87742" spans="1:1" x14ac:dyDescent="0.25">
      <c r="A87742" s="4"/>
    </row>
    <row r="87743" spans="1:1" x14ac:dyDescent="0.25">
      <c r="A87743" s="4"/>
    </row>
    <row r="87744" spans="1:1" x14ac:dyDescent="0.25">
      <c r="A87744" s="4"/>
    </row>
    <row r="87745" spans="1:1" x14ac:dyDescent="0.25">
      <c r="A87745" s="4"/>
    </row>
    <row r="87746" spans="1:1" x14ac:dyDescent="0.25">
      <c r="A87746" s="4"/>
    </row>
    <row r="87747" spans="1:1" x14ac:dyDescent="0.25">
      <c r="A87747" s="4"/>
    </row>
    <row r="87748" spans="1:1" x14ac:dyDescent="0.25">
      <c r="A87748" s="4"/>
    </row>
    <row r="87749" spans="1:1" x14ac:dyDescent="0.25">
      <c r="A87749" s="4"/>
    </row>
    <row r="87750" spans="1:1" x14ac:dyDescent="0.25">
      <c r="A87750" s="4"/>
    </row>
    <row r="87751" spans="1:1" x14ac:dyDescent="0.25">
      <c r="A87751" s="4"/>
    </row>
    <row r="87752" spans="1:1" x14ac:dyDescent="0.25">
      <c r="A87752" s="4"/>
    </row>
    <row r="87753" spans="1:1" x14ac:dyDescent="0.25">
      <c r="A87753" s="4"/>
    </row>
    <row r="87754" spans="1:1" x14ac:dyDescent="0.25">
      <c r="A87754" s="4"/>
    </row>
    <row r="87755" spans="1:1" x14ac:dyDescent="0.25">
      <c r="A87755" s="4"/>
    </row>
    <row r="87756" spans="1:1" x14ac:dyDescent="0.25">
      <c r="A87756" s="4"/>
    </row>
    <row r="87757" spans="1:1" x14ac:dyDescent="0.25">
      <c r="A87757" s="4"/>
    </row>
    <row r="87758" spans="1:1" x14ac:dyDescent="0.25">
      <c r="A87758" s="4"/>
    </row>
    <row r="87759" spans="1:1" x14ac:dyDescent="0.25">
      <c r="A87759" s="4"/>
    </row>
    <row r="87760" spans="1:1" x14ac:dyDescent="0.25">
      <c r="A87760" s="4"/>
    </row>
    <row r="87761" spans="1:1" x14ac:dyDescent="0.25">
      <c r="A87761" s="4"/>
    </row>
    <row r="87762" spans="1:1" x14ac:dyDescent="0.25">
      <c r="A87762" s="4"/>
    </row>
    <row r="87763" spans="1:1" x14ac:dyDescent="0.25">
      <c r="A87763" s="4"/>
    </row>
    <row r="87764" spans="1:1" x14ac:dyDescent="0.25">
      <c r="A87764" s="4"/>
    </row>
    <row r="87765" spans="1:1" x14ac:dyDescent="0.25">
      <c r="A87765" s="4"/>
    </row>
    <row r="87766" spans="1:1" x14ac:dyDescent="0.25">
      <c r="A87766" s="4"/>
    </row>
    <row r="87767" spans="1:1" x14ac:dyDescent="0.25">
      <c r="A87767" s="4"/>
    </row>
    <row r="87768" spans="1:1" x14ac:dyDescent="0.25">
      <c r="A87768" s="4"/>
    </row>
    <row r="87769" spans="1:1" x14ac:dyDescent="0.25">
      <c r="A87769" s="4"/>
    </row>
    <row r="87770" spans="1:1" x14ac:dyDescent="0.25">
      <c r="A87770" s="4"/>
    </row>
    <row r="87771" spans="1:1" x14ac:dyDescent="0.25">
      <c r="A87771" s="4"/>
    </row>
    <row r="87772" spans="1:1" x14ac:dyDescent="0.25">
      <c r="A87772" s="4"/>
    </row>
    <row r="87773" spans="1:1" x14ac:dyDescent="0.25">
      <c r="A87773" s="4"/>
    </row>
    <row r="87774" spans="1:1" x14ac:dyDescent="0.25">
      <c r="A87774" s="4"/>
    </row>
    <row r="87775" spans="1:1" x14ac:dyDescent="0.25">
      <c r="A87775" s="4"/>
    </row>
    <row r="87776" spans="1:1" x14ac:dyDescent="0.25">
      <c r="A87776" s="4"/>
    </row>
    <row r="87777" spans="1:1" x14ac:dyDescent="0.25">
      <c r="A87777" s="4"/>
    </row>
    <row r="87778" spans="1:1" x14ac:dyDescent="0.25">
      <c r="A87778" s="4"/>
    </row>
    <row r="87779" spans="1:1" x14ac:dyDescent="0.25">
      <c r="A87779" s="4"/>
    </row>
    <row r="87780" spans="1:1" x14ac:dyDescent="0.25">
      <c r="A87780" s="4"/>
    </row>
    <row r="87781" spans="1:1" x14ac:dyDescent="0.25">
      <c r="A87781" s="4"/>
    </row>
    <row r="87782" spans="1:1" x14ac:dyDescent="0.25">
      <c r="A87782" s="4"/>
    </row>
    <row r="87783" spans="1:1" x14ac:dyDescent="0.25">
      <c r="A87783" s="4"/>
    </row>
    <row r="87784" spans="1:1" x14ac:dyDescent="0.25">
      <c r="A87784" s="4"/>
    </row>
    <row r="87785" spans="1:1" x14ac:dyDescent="0.25">
      <c r="A87785" s="4"/>
    </row>
    <row r="87786" spans="1:1" x14ac:dyDescent="0.25">
      <c r="A87786" s="4"/>
    </row>
    <row r="87787" spans="1:1" x14ac:dyDescent="0.25">
      <c r="A87787" s="4"/>
    </row>
    <row r="87788" spans="1:1" x14ac:dyDescent="0.25">
      <c r="A87788" s="4"/>
    </row>
    <row r="87789" spans="1:1" x14ac:dyDescent="0.25">
      <c r="A87789" s="4"/>
    </row>
    <row r="87790" spans="1:1" x14ac:dyDescent="0.25">
      <c r="A87790" s="4"/>
    </row>
    <row r="87791" spans="1:1" x14ac:dyDescent="0.25">
      <c r="A87791" s="4"/>
    </row>
    <row r="87792" spans="1:1" x14ac:dyDescent="0.25">
      <c r="A87792" s="4"/>
    </row>
    <row r="87793" spans="1:1" x14ac:dyDescent="0.25">
      <c r="A87793" s="4"/>
    </row>
    <row r="87794" spans="1:1" x14ac:dyDescent="0.25">
      <c r="A87794" s="4"/>
    </row>
    <row r="87795" spans="1:1" x14ac:dyDescent="0.25">
      <c r="A87795" s="4"/>
    </row>
    <row r="87796" spans="1:1" x14ac:dyDescent="0.25">
      <c r="A87796" s="4"/>
    </row>
    <row r="87797" spans="1:1" x14ac:dyDescent="0.25">
      <c r="A87797" s="4"/>
    </row>
    <row r="87798" spans="1:1" x14ac:dyDescent="0.25">
      <c r="A87798" s="4"/>
    </row>
    <row r="87799" spans="1:1" x14ac:dyDescent="0.25">
      <c r="A87799" s="4"/>
    </row>
    <row r="87800" spans="1:1" x14ac:dyDescent="0.25">
      <c r="A87800" s="4"/>
    </row>
    <row r="87801" spans="1:1" x14ac:dyDescent="0.25">
      <c r="A87801" s="4"/>
    </row>
    <row r="87802" spans="1:1" x14ac:dyDescent="0.25">
      <c r="A87802" s="4"/>
    </row>
    <row r="87803" spans="1:1" x14ac:dyDescent="0.25">
      <c r="A87803" s="4"/>
    </row>
    <row r="87804" spans="1:1" x14ac:dyDescent="0.25">
      <c r="A87804" s="4"/>
    </row>
    <row r="87805" spans="1:1" x14ac:dyDescent="0.25">
      <c r="A87805" s="4"/>
    </row>
    <row r="87806" spans="1:1" x14ac:dyDescent="0.25">
      <c r="A87806" s="4"/>
    </row>
    <row r="87807" spans="1:1" x14ac:dyDescent="0.25">
      <c r="A87807" s="4"/>
    </row>
    <row r="87808" spans="1:1" x14ac:dyDescent="0.25">
      <c r="A87808" s="4"/>
    </row>
    <row r="87809" spans="1:1" x14ac:dyDescent="0.25">
      <c r="A87809" s="4"/>
    </row>
    <row r="87810" spans="1:1" x14ac:dyDescent="0.25">
      <c r="A87810" s="4"/>
    </row>
    <row r="87811" spans="1:1" x14ac:dyDescent="0.25">
      <c r="A87811" s="4"/>
    </row>
    <row r="87812" spans="1:1" x14ac:dyDescent="0.25">
      <c r="A87812" s="4"/>
    </row>
    <row r="87813" spans="1:1" x14ac:dyDescent="0.25">
      <c r="A87813" s="4"/>
    </row>
    <row r="87814" spans="1:1" x14ac:dyDescent="0.25">
      <c r="A87814" s="4"/>
    </row>
    <row r="87815" spans="1:1" x14ac:dyDescent="0.25">
      <c r="A87815" s="4"/>
    </row>
    <row r="87816" spans="1:1" x14ac:dyDescent="0.25">
      <c r="A87816" s="4"/>
    </row>
    <row r="87817" spans="1:1" x14ac:dyDescent="0.25">
      <c r="A87817" s="4"/>
    </row>
    <row r="87818" spans="1:1" x14ac:dyDescent="0.25">
      <c r="A87818" s="4"/>
    </row>
    <row r="87819" spans="1:1" x14ac:dyDescent="0.25">
      <c r="A87819" s="4"/>
    </row>
    <row r="87820" spans="1:1" x14ac:dyDescent="0.25">
      <c r="A87820" s="4"/>
    </row>
    <row r="87821" spans="1:1" x14ac:dyDescent="0.25">
      <c r="A87821" s="4"/>
    </row>
    <row r="87822" spans="1:1" x14ac:dyDescent="0.25">
      <c r="A87822" s="4"/>
    </row>
    <row r="87823" spans="1:1" x14ac:dyDescent="0.25">
      <c r="A87823" s="4"/>
    </row>
    <row r="87824" spans="1:1" x14ac:dyDescent="0.25">
      <c r="A87824" s="4"/>
    </row>
    <row r="87825" spans="1:1" x14ac:dyDescent="0.25">
      <c r="A87825" s="4"/>
    </row>
    <row r="87826" spans="1:1" x14ac:dyDescent="0.25">
      <c r="A87826" s="4"/>
    </row>
    <row r="87827" spans="1:1" x14ac:dyDescent="0.25">
      <c r="A87827" s="4"/>
    </row>
    <row r="87828" spans="1:1" x14ac:dyDescent="0.25">
      <c r="A87828" s="4"/>
    </row>
    <row r="87829" spans="1:1" x14ac:dyDescent="0.25">
      <c r="A87829" s="4"/>
    </row>
    <row r="87830" spans="1:1" x14ac:dyDescent="0.25">
      <c r="A87830" s="4"/>
    </row>
    <row r="87831" spans="1:1" x14ac:dyDescent="0.25">
      <c r="A87831" s="4"/>
    </row>
    <row r="87832" spans="1:1" x14ac:dyDescent="0.25">
      <c r="A87832" s="4"/>
    </row>
    <row r="87833" spans="1:1" x14ac:dyDescent="0.25">
      <c r="A87833" s="4"/>
    </row>
    <row r="87834" spans="1:1" x14ac:dyDescent="0.25">
      <c r="A87834" s="4"/>
    </row>
    <row r="87835" spans="1:1" x14ac:dyDescent="0.25">
      <c r="A87835" s="4"/>
    </row>
    <row r="87836" spans="1:1" x14ac:dyDescent="0.25">
      <c r="A87836" s="4"/>
    </row>
    <row r="87837" spans="1:1" x14ac:dyDescent="0.25">
      <c r="A87837" s="4"/>
    </row>
    <row r="87838" spans="1:1" x14ac:dyDescent="0.25">
      <c r="A87838" s="4"/>
    </row>
    <row r="87839" spans="1:1" x14ac:dyDescent="0.25">
      <c r="A87839" s="4"/>
    </row>
    <row r="87840" spans="1:1" x14ac:dyDescent="0.25">
      <c r="A87840" s="4"/>
    </row>
    <row r="87841" spans="1:1" x14ac:dyDescent="0.25">
      <c r="A87841" s="4"/>
    </row>
    <row r="87842" spans="1:1" x14ac:dyDescent="0.25">
      <c r="A87842" s="4"/>
    </row>
    <row r="87843" spans="1:1" x14ac:dyDescent="0.25">
      <c r="A87843" s="4"/>
    </row>
    <row r="87844" spans="1:1" x14ac:dyDescent="0.25">
      <c r="A87844" s="4"/>
    </row>
    <row r="87845" spans="1:1" x14ac:dyDescent="0.25">
      <c r="A87845" s="4"/>
    </row>
    <row r="87846" spans="1:1" x14ac:dyDescent="0.25">
      <c r="A87846" s="4"/>
    </row>
    <row r="87847" spans="1:1" x14ac:dyDescent="0.25">
      <c r="A87847" s="4"/>
    </row>
    <row r="87848" spans="1:1" x14ac:dyDescent="0.25">
      <c r="A87848" s="4"/>
    </row>
    <row r="87849" spans="1:1" x14ac:dyDescent="0.25">
      <c r="A87849" s="4"/>
    </row>
    <row r="87850" spans="1:1" x14ac:dyDescent="0.25">
      <c r="A87850" s="4"/>
    </row>
    <row r="87851" spans="1:1" x14ac:dyDescent="0.25">
      <c r="A87851" s="4"/>
    </row>
    <row r="87852" spans="1:1" x14ac:dyDescent="0.25">
      <c r="A87852" s="4"/>
    </row>
    <row r="87853" spans="1:1" x14ac:dyDescent="0.25">
      <c r="A87853" s="4"/>
    </row>
    <row r="87854" spans="1:1" x14ac:dyDescent="0.25">
      <c r="A87854" s="4"/>
    </row>
    <row r="87855" spans="1:1" x14ac:dyDescent="0.25">
      <c r="A87855" s="4"/>
    </row>
    <row r="87856" spans="1:1" x14ac:dyDescent="0.25">
      <c r="A87856" s="4"/>
    </row>
    <row r="87857" spans="1:1" x14ac:dyDescent="0.25">
      <c r="A87857" s="4"/>
    </row>
    <row r="87858" spans="1:1" x14ac:dyDescent="0.25">
      <c r="A87858" s="4"/>
    </row>
    <row r="87859" spans="1:1" x14ac:dyDescent="0.25">
      <c r="A87859" s="4"/>
    </row>
    <row r="87860" spans="1:1" x14ac:dyDescent="0.25">
      <c r="A87860" s="4"/>
    </row>
    <row r="87861" spans="1:1" x14ac:dyDescent="0.25">
      <c r="A87861" s="4"/>
    </row>
    <row r="87862" spans="1:1" x14ac:dyDescent="0.25">
      <c r="A87862" s="4"/>
    </row>
    <row r="87863" spans="1:1" x14ac:dyDescent="0.25">
      <c r="A87863" s="4"/>
    </row>
    <row r="87864" spans="1:1" x14ac:dyDescent="0.25">
      <c r="A87864" s="4"/>
    </row>
    <row r="87865" spans="1:1" x14ac:dyDescent="0.25">
      <c r="A87865" s="4"/>
    </row>
    <row r="87866" spans="1:1" x14ac:dyDescent="0.25">
      <c r="A87866" s="4"/>
    </row>
    <row r="87867" spans="1:1" x14ac:dyDescent="0.25">
      <c r="A87867" s="4"/>
    </row>
    <row r="87868" spans="1:1" x14ac:dyDescent="0.25">
      <c r="A87868" s="4"/>
    </row>
    <row r="87869" spans="1:1" x14ac:dyDescent="0.25">
      <c r="A87869" s="4"/>
    </row>
    <row r="87870" spans="1:1" x14ac:dyDescent="0.25">
      <c r="A87870" s="4"/>
    </row>
    <row r="87871" spans="1:1" x14ac:dyDescent="0.25">
      <c r="A87871" s="4"/>
    </row>
    <row r="87872" spans="1:1" x14ac:dyDescent="0.25">
      <c r="A87872" s="4"/>
    </row>
    <row r="87873" spans="1:1" x14ac:dyDescent="0.25">
      <c r="A87873" s="4"/>
    </row>
    <row r="87874" spans="1:1" x14ac:dyDescent="0.25">
      <c r="A87874" s="4"/>
    </row>
    <row r="87875" spans="1:1" x14ac:dyDescent="0.25">
      <c r="A87875" s="4"/>
    </row>
    <row r="87876" spans="1:1" x14ac:dyDescent="0.25">
      <c r="A87876" s="4"/>
    </row>
    <row r="87877" spans="1:1" x14ac:dyDescent="0.25">
      <c r="A87877" s="4"/>
    </row>
    <row r="87878" spans="1:1" x14ac:dyDescent="0.25">
      <c r="A87878" s="4"/>
    </row>
    <row r="87879" spans="1:1" x14ac:dyDescent="0.25">
      <c r="A87879" s="4"/>
    </row>
    <row r="87880" spans="1:1" x14ac:dyDescent="0.25">
      <c r="A87880" s="4"/>
    </row>
    <row r="87881" spans="1:1" x14ac:dyDescent="0.25">
      <c r="A87881" s="4"/>
    </row>
    <row r="87882" spans="1:1" x14ac:dyDescent="0.25">
      <c r="A87882" s="4"/>
    </row>
    <row r="87883" spans="1:1" x14ac:dyDescent="0.25">
      <c r="A87883" s="4"/>
    </row>
    <row r="87884" spans="1:1" x14ac:dyDescent="0.25">
      <c r="A87884" s="4"/>
    </row>
    <row r="87885" spans="1:1" x14ac:dyDescent="0.25">
      <c r="A87885" s="4"/>
    </row>
    <row r="87886" spans="1:1" x14ac:dyDescent="0.25">
      <c r="A87886" s="4"/>
    </row>
    <row r="87887" spans="1:1" x14ac:dyDescent="0.25">
      <c r="A87887" s="4"/>
    </row>
    <row r="87888" spans="1:1" x14ac:dyDescent="0.25">
      <c r="A87888" s="4"/>
    </row>
    <row r="87889" spans="1:1" x14ac:dyDescent="0.25">
      <c r="A87889" s="4"/>
    </row>
    <row r="87890" spans="1:1" x14ac:dyDescent="0.25">
      <c r="A87890" s="4"/>
    </row>
    <row r="87891" spans="1:1" x14ac:dyDescent="0.25">
      <c r="A87891" s="4"/>
    </row>
    <row r="87892" spans="1:1" x14ac:dyDescent="0.25">
      <c r="A87892" s="4"/>
    </row>
    <row r="87893" spans="1:1" x14ac:dyDescent="0.25">
      <c r="A87893" s="4"/>
    </row>
    <row r="87894" spans="1:1" x14ac:dyDescent="0.25">
      <c r="A87894" s="4"/>
    </row>
    <row r="87895" spans="1:1" x14ac:dyDescent="0.25">
      <c r="A87895" s="4"/>
    </row>
    <row r="87896" spans="1:1" x14ac:dyDescent="0.25">
      <c r="A87896" s="4"/>
    </row>
    <row r="87897" spans="1:1" x14ac:dyDescent="0.25">
      <c r="A87897" s="4"/>
    </row>
    <row r="87898" spans="1:1" x14ac:dyDescent="0.25">
      <c r="A87898" s="4"/>
    </row>
    <row r="87899" spans="1:1" x14ac:dyDescent="0.25">
      <c r="A87899" s="4"/>
    </row>
    <row r="87900" spans="1:1" x14ac:dyDescent="0.25">
      <c r="A87900" s="4"/>
    </row>
    <row r="87901" spans="1:1" x14ac:dyDescent="0.25">
      <c r="A87901" s="4"/>
    </row>
    <row r="87902" spans="1:1" x14ac:dyDescent="0.25">
      <c r="A87902" s="4"/>
    </row>
    <row r="87903" spans="1:1" x14ac:dyDescent="0.25">
      <c r="A87903" s="4"/>
    </row>
    <row r="87904" spans="1:1" x14ac:dyDescent="0.25">
      <c r="A87904" s="4"/>
    </row>
    <row r="87905" spans="1:1" x14ac:dyDescent="0.25">
      <c r="A87905" s="4"/>
    </row>
    <row r="87906" spans="1:1" x14ac:dyDescent="0.25">
      <c r="A87906" s="4"/>
    </row>
    <row r="87907" spans="1:1" x14ac:dyDescent="0.25">
      <c r="A87907" s="4"/>
    </row>
    <row r="87908" spans="1:1" x14ac:dyDescent="0.25">
      <c r="A87908" s="4"/>
    </row>
    <row r="87909" spans="1:1" x14ac:dyDescent="0.25">
      <c r="A87909" s="4"/>
    </row>
    <row r="87910" spans="1:1" x14ac:dyDescent="0.25">
      <c r="A87910" s="4"/>
    </row>
    <row r="87911" spans="1:1" x14ac:dyDescent="0.25">
      <c r="A87911" s="4"/>
    </row>
    <row r="87912" spans="1:1" x14ac:dyDescent="0.25">
      <c r="A87912" s="4"/>
    </row>
    <row r="87913" spans="1:1" x14ac:dyDescent="0.25">
      <c r="A87913" s="4"/>
    </row>
    <row r="87914" spans="1:1" x14ac:dyDescent="0.25">
      <c r="A87914" s="4"/>
    </row>
    <row r="87915" spans="1:1" x14ac:dyDescent="0.25">
      <c r="A87915" s="4"/>
    </row>
    <row r="87916" spans="1:1" x14ac:dyDescent="0.25">
      <c r="A87916" s="4"/>
    </row>
    <row r="87917" spans="1:1" x14ac:dyDescent="0.25">
      <c r="A87917" s="4"/>
    </row>
    <row r="87918" spans="1:1" x14ac:dyDescent="0.25">
      <c r="A87918" s="4"/>
    </row>
    <row r="87919" spans="1:1" x14ac:dyDescent="0.25">
      <c r="A87919" s="4"/>
    </row>
    <row r="87920" spans="1:1" x14ac:dyDescent="0.25">
      <c r="A87920" s="4"/>
    </row>
    <row r="87921" spans="1:1" x14ac:dyDescent="0.25">
      <c r="A87921" s="4"/>
    </row>
    <row r="87922" spans="1:1" x14ac:dyDescent="0.25">
      <c r="A87922" s="4"/>
    </row>
    <row r="87923" spans="1:1" x14ac:dyDescent="0.25">
      <c r="A87923" s="4"/>
    </row>
    <row r="87924" spans="1:1" x14ac:dyDescent="0.25">
      <c r="A87924" s="4"/>
    </row>
    <row r="87925" spans="1:1" x14ac:dyDescent="0.25">
      <c r="A87925" s="4"/>
    </row>
    <row r="87926" spans="1:1" x14ac:dyDescent="0.25">
      <c r="A87926" s="4"/>
    </row>
    <row r="87927" spans="1:1" x14ac:dyDescent="0.25">
      <c r="A87927" s="4"/>
    </row>
    <row r="87928" spans="1:1" x14ac:dyDescent="0.25">
      <c r="A87928" s="4"/>
    </row>
    <row r="87929" spans="1:1" x14ac:dyDescent="0.25">
      <c r="A87929" s="4"/>
    </row>
    <row r="87930" spans="1:1" x14ac:dyDescent="0.25">
      <c r="A87930" s="4"/>
    </row>
    <row r="87931" spans="1:1" x14ac:dyDescent="0.25">
      <c r="A87931" s="4"/>
    </row>
    <row r="87932" spans="1:1" x14ac:dyDescent="0.25">
      <c r="A87932" s="4"/>
    </row>
    <row r="87933" spans="1:1" x14ac:dyDescent="0.25">
      <c r="A87933" s="4"/>
    </row>
    <row r="87934" spans="1:1" x14ac:dyDescent="0.25">
      <c r="A87934" s="4"/>
    </row>
    <row r="87935" spans="1:1" x14ac:dyDescent="0.25">
      <c r="A87935" s="4"/>
    </row>
    <row r="87936" spans="1:1" x14ac:dyDescent="0.25">
      <c r="A87936" s="4"/>
    </row>
    <row r="87937" spans="1:1" x14ac:dyDescent="0.25">
      <c r="A87937" s="4"/>
    </row>
    <row r="87938" spans="1:1" x14ac:dyDescent="0.25">
      <c r="A87938" s="4"/>
    </row>
    <row r="87939" spans="1:1" x14ac:dyDescent="0.25">
      <c r="A87939" s="4"/>
    </row>
    <row r="87940" spans="1:1" x14ac:dyDescent="0.25">
      <c r="A87940" s="4"/>
    </row>
    <row r="87941" spans="1:1" x14ac:dyDescent="0.25">
      <c r="A87941" s="4"/>
    </row>
    <row r="87942" spans="1:1" x14ac:dyDescent="0.25">
      <c r="A87942" s="4"/>
    </row>
    <row r="87943" spans="1:1" x14ac:dyDescent="0.25">
      <c r="A87943" s="4"/>
    </row>
    <row r="87944" spans="1:1" x14ac:dyDescent="0.25">
      <c r="A87944" s="4"/>
    </row>
    <row r="87945" spans="1:1" x14ac:dyDescent="0.25">
      <c r="A87945" s="4"/>
    </row>
    <row r="87946" spans="1:1" x14ac:dyDescent="0.25">
      <c r="A87946" s="4"/>
    </row>
    <row r="87947" spans="1:1" x14ac:dyDescent="0.25">
      <c r="A87947" s="4"/>
    </row>
    <row r="87948" spans="1:1" x14ac:dyDescent="0.25">
      <c r="A87948" s="4"/>
    </row>
    <row r="87949" spans="1:1" x14ac:dyDescent="0.25">
      <c r="A87949" s="4"/>
    </row>
    <row r="87950" spans="1:1" x14ac:dyDescent="0.25">
      <c r="A87950" s="4"/>
    </row>
    <row r="87951" spans="1:1" x14ac:dyDescent="0.25">
      <c r="A87951" s="4"/>
    </row>
    <row r="87952" spans="1:1" x14ac:dyDescent="0.25">
      <c r="A87952" s="4"/>
    </row>
    <row r="87953" spans="1:1" x14ac:dyDescent="0.25">
      <c r="A87953" s="4"/>
    </row>
    <row r="87954" spans="1:1" x14ac:dyDescent="0.25">
      <c r="A87954" s="4"/>
    </row>
    <row r="87955" spans="1:1" x14ac:dyDescent="0.25">
      <c r="A87955" s="4"/>
    </row>
    <row r="87956" spans="1:1" x14ac:dyDescent="0.25">
      <c r="A87956" s="4"/>
    </row>
    <row r="87957" spans="1:1" x14ac:dyDescent="0.25">
      <c r="A87957" s="4"/>
    </row>
    <row r="87958" spans="1:1" x14ac:dyDescent="0.25">
      <c r="A87958" s="4"/>
    </row>
    <row r="87959" spans="1:1" x14ac:dyDescent="0.25">
      <c r="A87959" s="4"/>
    </row>
    <row r="87960" spans="1:1" x14ac:dyDescent="0.25">
      <c r="A87960" s="4"/>
    </row>
    <row r="87961" spans="1:1" x14ac:dyDescent="0.25">
      <c r="A87961" s="4"/>
    </row>
    <row r="87962" spans="1:1" x14ac:dyDescent="0.25">
      <c r="A87962" s="4"/>
    </row>
    <row r="87963" spans="1:1" x14ac:dyDescent="0.25">
      <c r="A87963" s="4"/>
    </row>
    <row r="87964" spans="1:1" x14ac:dyDescent="0.25">
      <c r="A87964" s="4"/>
    </row>
    <row r="87965" spans="1:1" x14ac:dyDescent="0.25">
      <c r="A87965" s="4"/>
    </row>
    <row r="87966" spans="1:1" x14ac:dyDescent="0.25">
      <c r="A87966" s="4"/>
    </row>
    <row r="87967" spans="1:1" x14ac:dyDescent="0.25">
      <c r="A87967" s="4"/>
    </row>
    <row r="87968" spans="1:1" x14ac:dyDescent="0.25">
      <c r="A87968" s="4"/>
    </row>
    <row r="87969" spans="1:1" x14ac:dyDescent="0.25">
      <c r="A87969" s="4"/>
    </row>
    <row r="87970" spans="1:1" x14ac:dyDescent="0.25">
      <c r="A87970" s="4"/>
    </row>
    <row r="87971" spans="1:1" x14ac:dyDescent="0.25">
      <c r="A87971" s="4"/>
    </row>
    <row r="87972" spans="1:1" x14ac:dyDescent="0.25">
      <c r="A87972" s="4"/>
    </row>
    <row r="87973" spans="1:1" x14ac:dyDescent="0.25">
      <c r="A87973" s="4"/>
    </row>
    <row r="87974" spans="1:1" x14ac:dyDescent="0.25">
      <c r="A87974" s="4"/>
    </row>
    <row r="87975" spans="1:1" x14ac:dyDescent="0.25">
      <c r="A87975" s="4"/>
    </row>
    <row r="87976" spans="1:1" x14ac:dyDescent="0.25">
      <c r="A87976" s="4"/>
    </row>
    <row r="87977" spans="1:1" x14ac:dyDescent="0.25">
      <c r="A87977" s="4"/>
    </row>
    <row r="87978" spans="1:1" x14ac:dyDescent="0.25">
      <c r="A87978" s="4"/>
    </row>
    <row r="87979" spans="1:1" x14ac:dyDescent="0.25">
      <c r="A87979" s="4"/>
    </row>
    <row r="87980" spans="1:1" x14ac:dyDescent="0.25">
      <c r="A87980" s="4"/>
    </row>
    <row r="87981" spans="1:1" x14ac:dyDescent="0.25">
      <c r="A87981" s="4"/>
    </row>
    <row r="87982" spans="1:1" x14ac:dyDescent="0.25">
      <c r="A87982" s="4"/>
    </row>
    <row r="87983" spans="1:1" x14ac:dyDescent="0.25">
      <c r="A87983" s="4"/>
    </row>
    <row r="87984" spans="1:1" x14ac:dyDescent="0.25">
      <c r="A87984" s="4"/>
    </row>
    <row r="87985" spans="1:1" x14ac:dyDescent="0.25">
      <c r="A87985" s="4"/>
    </row>
    <row r="87986" spans="1:1" x14ac:dyDescent="0.25">
      <c r="A87986" s="4"/>
    </row>
    <row r="87987" spans="1:1" x14ac:dyDescent="0.25">
      <c r="A87987" s="4"/>
    </row>
    <row r="87988" spans="1:1" x14ac:dyDescent="0.25">
      <c r="A87988" s="4"/>
    </row>
    <row r="87989" spans="1:1" x14ac:dyDescent="0.25">
      <c r="A87989" s="4"/>
    </row>
    <row r="87990" spans="1:1" x14ac:dyDescent="0.25">
      <c r="A87990" s="4"/>
    </row>
    <row r="87991" spans="1:1" x14ac:dyDescent="0.25">
      <c r="A87991" s="4"/>
    </row>
    <row r="87992" spans="1:1" x14ac:dyDescent="0.25">
      <c r="A87992" s="4"/>
    </row>
    <row r="87993" spans="1:1" x14ac:dyDescent="0.25">
      <c r="A87993" s="4"/>
    </row>
    <row r="87994" spans="1:1" x14ac:dyDescent="0.25">
      <c r="A87994" s="4"/>
    </row>
    <row r="87995" spans="1:1" x14ac:dyDescent="0.25">
      <c r="A87995" s="4"/>
    </row>
    <row r="87996" spans="1:1" x14ac:dyDescent="0.25">
      <c r="A87996" s="4"/>
    </row>
    <row r="87997" spans="1:1" x14ac:dyDescent="0.25">
      <c r="A87997" s="4"/>
    </row>
    <row r="87998" spans="1:1" x14ac:dyDescent="0.25">
      <c r="A87998" s="4"/>
    </row>
    <row r="87999" spans="1:1" x14ac:dyDescent="0.25">
      <c r="A87999" s="4"/>
    </row>
    <row r="88000" spans="1:1" x14ac:dyDescent="0.25">
      <c r="A88000" s="4"/>
    </row>
    <row r="88001" spans="1:1" x14ac:dyDescent="0.25">
      <c r="A88001" s="4"/>
    </row>
    <row r="88002" spans="1:1" x14ac:dyDescent="0.25">
      <c r="A88002" s="4"/>
    </row>
    <row r="88003" spans="1:1" x14ac:dyDescent="0.25">
      <c r="A88003" s="4"/>
    </row>
    <row r="88004" spans="1:1" x14ac:dyDescent="0.25">
      <c r="A88004" s="4"/>
    </row>
    <row r="88005" spans="1:1" x14ac:dyDescent="0.25">
      <c r="A88005" s="4"/>
    </row>
    <row r="88006" spans="1:1" x14ac:dyDescent="0.25">
      <c r="A88006" s="4"/>
    </row>
    <row r="88007" spans="1:1" x14ac:dyDescent="0.25">
      <c r="A88007" s="4"/>
    </row>
    <row r="88008" spans="1:1" x14ac:dyDescent="0.25">
      <c r="A88008" s="4"/>
    </row>
    <row r="88009" spans="1:1" x14ac:dyDescent="0.25">
      <c r="A88009" s="4"/>
    </row>
    <row r="88010" spans="1:1" x14ac:dyDescent="0.25">
      <c r="A88010" s="4"/>
    </row>
    <row r="88011" spans="1:1" x14ac:dyDescent="0.25">
      <c r="A88011" s="4"/>
    </row>
    <row r="88012" spans="1:1" x14ac:dyDescent="0.25">
      <c r="A88012" s="4"/>
    </row>
    <row r="88013" spans="1:1" x14ac:dyDescent="0.25">
      <c r="A88013" s="4"/>
    </row>
    <row r="88014" spans="1:1" x14ac:dyDescent="0.25">
      <c r="A88014" s="4"/>
    </row>
    <row r="88015" spans="1:1" x14ac:dyDescent="0.25">
      <c r="A88015" s="4"/>
    </row>
    <row r="88016" spans="1:1" x14ac:dyDescent="0.25">
      <c r="A88016" s="4"/>
    </row>
    <row r="88017" spans="1:1" x14ac:dyDescent="0.25">
      <c r="A88017" s="4"/>
    </row>
    <row r="88018" spans="1:1" x14ac:dyDescent="0.25">
      <c r="A88018" s="4"/>
    </row>
    <row r="88019" spans="1:1" x14ac:dyDescent="0.25">
      <c r="A88019" s="4"/>
    </row>
    <row r="88020" spans="1:1" x14ac:dyDescent="0.25">
      <c r="A88020" s="4"/>
    </row>
    <row r="88021" spans="1:1" x14ac:dyDescent="0.25">
      <c r="A88021" s="4"/>
    </row>
    <row r="88022" spans="1:1" x14ac:dyDescent="0.25">
      <c r="A88022" s="4"/>
    </row>
    <row r="88023" spans="1:1" x14ac:dyDescent="0.25">
      <c r="A88023" s="4"/>
    </row>
    <row r="88024" spans="1:1" x14ac:dyDescent="0.25">
      <c r="A88024" s="4"/>
    </row>
    <row r="88025" spans="1:1" x14ac:dyDescent="0.25">
      <c r="A88025" s="4"/>
    </row>
    <row r="88026" spans="1:1" x14ac:dyDescent="0.25">
      <c r="A88026" s="4"/>
    </row>
    <row r="88027" spans="1:1" x14ac:dyDescent="0.25">
      <c r="A88027" s="4"/>
    </row>
    <row r="88028" spans="1:1" x14ac:dyDescent="0.25">
      <c r="A88028" s="4"/>
    </row>
    <row r="88029" spans="1:1" x14ac:dyDescent="0.25">
      <c r="A88029" s="4"/>
    </row>
    <row r="88030" spans="1:1" x14ac:dyDescent="0.25">
      <c r="A88030" s="4"/>
    </row>
    <row r="88031" spans="1:1" x14ac:dyDescent="0.25">
      <c r="A88031" s="4"/>
    </row>
    <row r="88032" spans="1:1" x14ac:dyDescent="0.25">
      <c r="A88032" s="4"/>
    </row>
    <row r="88033" spans="1:1" x14ac:dyDescent="0.25">
      <c r="A88033" s="4"/>
    </row>
    <row r="88034" spans="1:1" x14ac:dyDescent="0.25">
      <c r="A88034" s="4"/>
    </row>
    <row r="88035" spans="1:1" x14ac:dyDescent="0.25">
      <c r="A88035" s="4"/>
    </row>
    <row r="88036" spans="1:1" x14ac:dyDescent="0.25">
      <c r="A88036" s="4"/>
    </row>
    <row r="88037" spans="1:1" x14ac:dyDescent="0.25">
      <c r="A88037" s="4"/>
    </row>
    <row r="88038" spans="1:1" x14ac:dyDescent="0.25">
      <c r="A88038" s="4"/>
    </row>
    <row r="88039" spans="1:1" x14ac:dyDescent="0.25">
      <c r="A88039" s="4"/>
    </row>
    <row r="88040" spans="1:1" x14ac:dyDescent="0.25">
      <c r="A88040" s="4"/>
    </row>
    <row r="88041" spans="1:1" x14ac:dyDescent="0.25">
      <c r="A88041" s="4"/>
    </row>
    <row r="88042" spans="1:1" x14ac:dyDescent="0.25">
      <c r="A88042" s="4"/>
    </row>
    <row r="88043" spans="1:1" x14ac:dyDescent="0.25">
      <c r="A88043" s="4"/>
    </row>
    <row r="88044" spans="1:1" x14ac:dyDescent="0.25">
      <c r="A88044" s="4"/>
    </row>
    <row r="88045" spans="1:1" x14ac:dyDescent="0.25">
      <c r="A88045" s="4"/>
    </row>
    <row r="88046" spans="1:1" x14ac:dyDescent="0.25">
      <c r="A88046" s="4"/>
    </row>
    <row r="88047" spans="1:1" x14ac:dyDescent="0.25">
      <c r="A88047" s="4"/>
    </row>
    <row r="88048" spans="1:1" x14ac:dyDescent="0.25">
      <c r="A88048" s="4"/>
    </row>
    <row r="88049" spans="1:1" x14ac:dyDescent="0.25">
      <c r="A88049" s="4"/>
    </row>
    <row r="88050" spans="1:1" x14ac:dyDescent="0.25">
      <c r="A88050" s="4"/>
    </row>
    <row r="88051" spans="1:1" x14ac:dyDescent="0.25">
      <c r="A88051" s="4"/>
    </row>
    <row r="88052" spans="1:1" x14ac:dyDescent="0.25">
      <c r="A88052" s="4"/>
    </row>
    <row r="88053" spans="1:1" x14ac:dyDescent="0.25">
      <c r="A88053" s="4"/>
    </row>
    <row r="88054" spans="1:1" x14ac:dyDescent="0.25">
      <c r="A88054" s="4"/>
    </row>
    <row r="88055" spans="1:1" x14ac:dyDescent="0.25">
      <c r="A88055" s="4"/>
    </row>
    <row r="88056" spans="1:1" x14ac:dyDescent="0.25">
      <c r="A88056" s="4"/>
    </row>
    <row r="88057" spans="1:1" x14ac:dyDescent="0.25">
      <c r="A88057" s="4"/>
    </row>
    <row r="88058" spans="1:1" x14ac:dyDescent="0.25">
      <c r="A88058" s="4"/>
    </row>
    <row r="88059" spans="1:1" x14ac:dyDescent="0.25">
      <c r="A88059" s="4"/>
    </row>
    <row r="88060" spans="1:1" x14ac:dyDescent="0.25">
      <c r="A88060" s="4"/>
    </row>
    <row r="88061" spans="1:1" x14ac:dyDescent="0.25">
      <c r="A88061" s="4"/>
    </row>
    <row r="88062" spans="1:1" x14ac:dyDescent="0.25">
      <c r="A88062" s="4"/>
    </row>
    <row r="88063" spans="1:1" x14ac:dyDescent="0.25">
      <c r="A88063" s="4"/>
    </row>
    <row r="88064" spans="1:1" x14ac:dyDescent="0.25">
      <c r="A88064" s="4"/>
    </row>
    <row r="88065" spans="1:1" x14ac:dyDescent="0.25">
      <c r="A88065" s="4"/>
    </row>
    <row r="88066" spans="1:1" x14ac:dyDescent="0.25">
      <c r="A88066" s="4"/>
    </row>
    <row r="88067" spans="1:1" x14ac:dyDescent="0.25">
      <c r="A88067" s="4"/>
    </row>
    <row r="88068" spans="1:1" x14ac:dyDescent="0.25">
      <c r="A88068" s="4"/>
    </row>
    <row r="88069" spans="1:1" x14ac:dyDescent="0.25">
      <c r="A88069" s="4"/>
    </row>
    <row r="88070" spans="1:1" x14ac:dyDescent="0.25">
      <c r="A88070" s="4"/>
    </row>
    <row r="88071" spans="1:1" x14ac:dyDescent="0.25">
      <c r="A88071" s="4"/>
    </row>
    <row r="88072" spans="1:1" x14ac:dyDescent="0.25">
      <c r="A88072" s="4"/>
    </row>
    <row r="88073" spans="1:1" x14ac:dyDescent="0.25">
      <c r="A88073" s="4"/>
    </row>
    <row r="88074" spans="1:1" x14ac:dyDescent="0.25">
      <c r="A88074" s="4"/>
    </row>
    <row r="88075" spans="1:1" x14ac:dyDescent="0.25">
      <c r="A88075" s="4"/>
    </row>
    <row r="88076" spans="1:1" x14ac:dyDescent="0.25">
      <c r="A88076" s="4"/>
    </row>
    <row r="88077" spans="1:1" x14ac:dyDescent="0.25">
      <c r="A88077" s="4"/>
    </row>
    <row r="88078" spans="1:1" x14ac:dyDescent="0.25">
      <c r="A88078" s="4"/>
    </row>
    <row r="88079" spans="1:1" x14ac:dyDescent="0.25">
      <c r="A88079" s="4"/>
    </row>
    <row r="88080" spans="1:1" x14ac:dyDescent="0.25">
      <c r="A88080" s="4"/>
    </row>
    <row r="88081" spans="1:1" x14ac:dyDescent="0.25">
      <c r="A88081" s="4"/>
    </row>
    <row r="88082" spans="1:1" x14ac:dyDescent="0.25">
      <c r="A88082" s="4"/>
    </row>
    <row r="88083" spans="1:1" x14ac:dyDescent="0.25">
      <c r="A88083" s="4"/>
    </row>
    <row r="88084" spans="1:1" x14ac:dyDescent="0.25">
      <c r="A88084" s="4"/>
    </row>
    <row r="88085" spans="1:1" x14ac:dyDescent="0.25">
      <c r="A88085" s="4"/>
    </row>
    <row r="88086" spans="1:1" x14ac:dyDescent="0.25">
      <c r="A88086" s="4"/>
    </row>
    <row r="88087" spans="1:1" x14ac:dyDescent="0.25">
      <c r="A88087" s="4"/>
    </row>
    <row r="88088" spans="1:1" x14ac:dyDescent="0.25">
      <c r="A88088" s="4"/>
    </row>
    <row r="88089" spans="1:1" x14ac:dyDescent="0.25">
      <c r="A88089" s="4"/>
    </row>
    <row r="88090" spans="1:1" x14ac:dyDescent="0.25">
      <c r="A88090" s="4"/>
    </row>
    <row r="88091" spans="1:1" x14ac:dyDescent="0.25">
      <c r="A88091" s="4"/>
    </row>
    <row r="88092" spans="1:1" x14ac:dyDescent="0.25">
      <c r="A88092" s="4"/>
    </row>
    <row r="88093" spans="1:1" x14ac:dyDescent="0.25">
      <c r="A88093" s="4"/>
    </row>
    <row r="88094" spans="1:1" x14ac:dyDescent="0.25">
      <c r="A88094" s="4"/>
    </row>
    <row r="88095" spans="1:1" x14ac:dyDescent="0.25">
      <c r="A88095" s="4"/>
    </row>
    <row r="88096" spans="1:1" x14ac:dyDescent="0.25">
      <c r="A88096" s="4"/>
    </row>
    <row r="88097" spans="1:1" x14ac:dyDescent="0.25">
      <c r="A88097" s="4"/>
    </row>
    <row r="88098" spans="1:1" x14ac:dyDescent="0.25">
      <c r="A88098" s="4"/>
    </row>
    <row r="88099" spans="1:1" x14ac:dyDescent="0.25">
      <c r="A88099" s="4"/>
    </row>
    <row r="88100" spans="1:1" x14ac:dyDescent="0.25">
      <c r="A88100" s="4"/>
    </row>
    <row r="88101" spans="1:1" x14ac:dyDescent="0.25">
      <c r="A88101" s="4"/>
    </row>
    <row r="88102" spans="1:1" x14ac:dyDescent="0.25">
      <c r="A88102" s="4"/>
    </row>
    <row r="88103" spans="1:1" x14ac:dyDescent="0.25">
      <c r="A88103" s="4"/>
    </row>
    <row r="88104" spans="1:1" x14ac:dyDescent="0.25">
      <c r="A88104" s="4"/>
    </row>
    <row r="88105" spans="1:1" x14ac:dyDescent="0.25">
      <c r="A88105" s="4"/>
    </row>
    <row r="88106" spans="1:1" x14ac:dyDescent="0.25">
      <c r="A88106" s="4"/>
    </row>
    <row r="88107" spans="1:1" x14ac:dyDescent="0.25">
      <c r="A88107" s="4"/>
    </row>
    <row r="88108" spans="1:1" x14ac:dyDescent="0.25">
      <c r="A88108" s="4"/>
    </row>
    <row r="88109" spans="1:1" x14ac:dyDescent="0.25">
      <c r="A88109" s="4"/>
    </row>
    <row r="88110" spans="1:1" x14ac:dyDescent="0.25">
      <c r="A88110" s="4"/>
    </row>
    <row r="88111" spans="1:1" x14ac:dyDescent="0.25">
      <c r="A88111" s="4"/>
    </row>
    <row r="88112" spans="1:1" x14ac:dyDescent="0.25">
      <c r="A88112" s="4"/>
    </row>
    <row r="88113" spans="1:1" x14ac:dyDescent="0.25">
      <c r="A88113" s="4"/>
    </row>
    <row r="88114" spans="1:1" x14ac:dyDescent="0.25">
      <c r="A88114" s="4"/>
    </row>
    <row r="88115" spans="1:1" x14ac:dyDescent="0.25">
      <c r="A88115" s="4"/>
    </row>
    <row r="88116" spans="1:1" x14ac:dyDescent="0.25">
      <c r="A88116" s="4"/>
    </row>
    <row r="88117" spans="1:1" x14ac:dyDescent="0.25">
      <c r="A88117" s="4"/>
    </row>
    <row r="88118" spans="1:1" x14ac:dyDescent="0.25">
      <c r="A88118" s="4"/>
    </row>
    <row r="88119" spans="1:1" x14ac:dyDescent="0.25">
      <c r="A88119" s="4"/>
    </row>
    <row r="88120" spans="1:1" x14ac:dyDescent="0.25">
      <c r="A88120" s="4"/>
    </row>
    <row r="88121" spans="1:1" x14ac:dyDescent="0.25">
      <c r="A88121" s="4"/>
    </row>
    <row r="88122" spans="1:1" x14ac:dyDescent="0.25">
      <c r="A88122" s="4"/>
    </row>
    <row r="88123" spans="1:1" x14ac:dyDescent="0.25">
      <c r="A88123" s="4"/>
    </row>
    <row r="88124" spans="1:1" x14ac:dyDescent="0.25">
      <c r="A88124" s="4"/>
    </row>
    <row r="88125" spans="1:1" x14ac:dyDescent="0.25">
      <c r="A88125" s="4"/>
    </row>
    <row r="88126" spans="1:1" x14ac:dyDescent="0.25">
      <c r="A88126" s="4"/>
    </row>
    <row r="88127" spans="1:1" x14ac:dyDescent="0.25">
      <c r="A88127" s="4"/>
    </row>
    <row r="88128" spans="1:1" x14ac:dyDescent="0.25">
      <c r="A88128" s="4"/>
    </row>
    <row r="88129" spans="1:1" x14ac:dyDescent="0.25">
      <c r="A88129" s="4"/>
    </row>
    <row r="88130" spans="1:1" x14ac:dyDescent="0.25">
      <c r="A88130" s="4"/>
    </row>
    <row r="88131" spans="1:1" x14ac:dyDescent="0.25">
      <c r="A88131" s="4"/>
    </row>
    <row r="88132" spans="1:1" x14ac:dyDescent="0.25">
      <c r="A88132" s="4"/>
    </row>
    <row r="88133" spans="1:1" x14ac:dyDescent="0.25">
      <c r="A88133" s="4"/>
    </row>
    <row r="88134" spans="1:1" x14ac:dyDescent="0.25">
      <c r="A88134" s="4"/>
    </row>
    <row r="88135" spans="1:1" x14ac:dyDescent="0.25">
      <c r="A88135" s="4"/>
    </row>
    <row r="88136" spans="1:1" x14ac:dyDescent="0.25">
      <c r="A88136" s="4"/>
    </row>
    <row r="88137" spans="1:1" x14ac:dyDescent="0.25">
      <c r="A88137" s="4"/>
    </row>
    <row r="88138" spans="1:1" x14ac:dyDescent="0.25">
      <c r="A88138" s="4"/>
    </row>
    <row r="88139" spans="1:1" x14ac:dyDescent="0.25">
      <c r="A88139" s="4"/>
    </row>
    <row r="88140" spans="1:1" x14ac:dyDescent="0.25">
      <c r="A88140" s="4"/>
    </row>
    <row r="88141" spans="1:1" x14ac:dyDescent="0.25">
      <c r="A88141" s="4"/>
    </row>
    <row r="88142" spans="1:1" x14ac:dyDescent="0.25">
      <c r="A88142" s="4"/>
    </row>
    <row r="88143" spans="1:1" x14ac:dyDescent="0.25">
      <c r="A88143" s="4"/>
    </row>
    <row r="88144" spans="1:1" x14ac:dyDescent="0.25">
      <c r="A88144" s="4"/>
    </row>
    <row r="88145" spans="1:1" x14ac:dyDescent="0.25">
      <c r="A88145" s="4"/>
    </row>
    <row r="88146" spans="1:1" x14ac:dyDescent="0.25">
      <c r="A88146" s="4"/>
    </row>
    <row r="88147" spans="1:1" x14ac:dyDescent="0.25">
      <c r="A88147" s="4"/>
    </row>
    <row r="88148" spans="1:1" x14ac:dyDescent="0.25">
      <c r="A88148" s="4"/>
    </row>
    <row r="88149" spans="1:1" x14ac:dyDescent="0.25">
      <c r="A88149" s="4"/>
    </row>
    <row r="88150" spans="1:1" x14ac:dyDescent="0.25">
      <c r="A88150" s="4"/>
    </row>
    <row r="88151" spans="1:1" x14ac:dyDescent="0.25">
      <c r="A88151" s="4"/>
    </row>
    <row r="88152" spans="1:1" x14ac:dyDescent="0.25">
      <c r="A88152" s="4"/>
    </row>
    <row r="88153" spans="1:1" x14ac:dyDescent="0.25">
      <c r="A88153" s="4"/>
    </row>
    <row r="88154" spans="1:1" x14ac:dyDescent="0.25">
      <c r="A88154" s="4"/>
    </row>
    <row r="88155" spans="1:1" x14ac:dyDescent="0.25">
      <c r="A88155" s="4"/>
    </row>
    <row r="88156" spans="1:1" x14ac:dyDescent="0.25">
      <c r="A88156" s="4"/>
    </row>
    <row r="88157" spans="1:1" x14ac:dyDescent="0.25">
      <c r="A88157" s="4"/>
    </row>
    <row r="88158" spans="1:1" x14ac:dyDescent="0.25">
      <c r="A88158" s="4"/>
    </row>
    <row r="88159" spans="1:1" x14ac:dyDescent="0.25">
      <c r="A88159" s="4"/>
    </row>
    <row r="88160" spans="1:1" x14ac:dyDescent="0.25">
      <c r="A88160" s="4"/>
    </row>
    <row r="88161" spans="1:1" x14ac:dyDescent="0.25">
      <c r="A88161" s="4"/>
    </row>
    <row r="88162" spans="1:1" x14ac:dyDescent="0.25">
      <c r="A88162" s="4"/>
    </row>
    <row r="88163" spans="1:1" x14ac:dyDescent="0.25">
      <c r="A88163" s="4"/>
    </row>
    <row r="88164" spans="1:1" x14ac:dyDescent="0.25">
      <c r="A88164" s="4"/>
    </row>
    <row r="88165" spans="1:1" x14ac:dyDescent="0.25">
      <c r="A88165" s="4"/>
    </row>
    <row r="88166" spans="1:1" x14ac:dyDescent="0.25">
      <c r="A88166" s="4"/>
    </row>
    <row r="88167" spans="1:1" x14ac:dyDescent="0.25">
      <c r="A88167" s="4"/>
    </row>
    <row r="88168" spans="1:1" x14ac:dyDescent="0.25">
      <c r="A88168" s="4"/>
    </row>
    <row r="88169" spans="1:1" x14ac:dyDescent="0.25">
      <c r="A88169" s="4"/>
    </row>
    <row r="88170" spans="1:1" x14ac:dyDescent="0.25">
      <c r="A88170" s="4"/>
    </row>
    <row r="88171" spans="1:1" x14ac:dyDescent="0.25">
      <c r="A88171" s="4"/>
    </row>
    <row r="88172" spans="1:1" x14ac:dyDescent="0.25">
      <c r="A88172" s="4"/>
    </row>
    <row r="88173" spans="1:1" x14ac:dyDescent="0.25">
      <c r="A88173" s="4"/>
    </row>
    <row r="88174" spans="1:1" x14ac:dyDescent="0.25">
      <c r="A88174" s="4"/>
    </row>
    <row r="88175" spans="1:1" x14ac:dyDescent="0.25">
      <c r="A88175" s="4"/>
    </row>
    <row r="88176" spans="1:1" x14ac:dyDescent="0.25">
      <c r="A88176" s="4"/>
    </row>
    <row r="88177" spans="1:1" x14ac:dyDescent="0.25">
      <c r="A88177" s="4"/>
    </row>
    <row r="88178" spans="1:1" x14ac:dyDescent="0.25">
      <c r="A88178" s="4"/>
    </row>
    <row r="88179" spans="1:1" x14ac:dyDescent="0.25">
      <c r="A88179" s="4"/>
    </row>
    <row r="88180" spans="1:1" x14ac:dyDescent="0.25">
      <c r="A88180" s="4"/>
    </row>
    <row r="88181" spans="1:1" x14ac:dyDescent="0.25">
      <c r="A88181" s="4"/>
    </row>
    <row r="88182" spans="1:1" x14ac:dyDescent="0.25">
      <c r="A88182" s="4"/>
    </row>
    <row r="88183" spans="1:1" x14ac:dyDescent="0.25">
      <c r="A88183" s="4"/>
    </row>
    <row r="88184" spans="1:1" x14ac:dyDescent="0.25">
      <c r="A88184" s="4"/>
    </row>
    <row r="88185" spans="1:1" x14ac:dyDescent="0.25">
      <c r="A88185" s="4"/>
    </row>
    <row r="88186" spans="1:1" x14ac:dyDescent="0.25">
      <c r="A88186" s="4"/>
    </row>
    <row r="88187" spans="1:1" x14ac:dyDescent="0.25">
      <c r="A88187" s="4"/>
    </row>
    <row r="88188" spans="1:1" x14ac:dyDescent="0.25">
      <c r="A88188" s="4"/>
    </row>
    <row r="88189" spans="1:1" x14ac:dyDescent="0.25">
      <c r="A88189" s="4"/>
    </row>
    <row r="88190" spans="1:1" x14ac:dyDescent="0.25">
      <c r="A88190" s="4"/>
    </row>
    <row r="88191" spans="1:1" x14ac:dyDescent="0.25">
      <c r="A88191" s="4"/>
    </row>
    <row r="88192" spans="1:1" x14ac:dyDescent="0.25">
      <c r="A88192" s="4"/>
    </row>
    <row r="88193" spans="1:1" x14ac:dyDescent="0.25">
      <c r="A88193" s="4"/>
    </row>
    <row r="88194" spans="1:1" x14ac:dyDescent="0.25">
      <c r="A88194" s="4"/>
    </row>
    <row r="88195" spans="1:1" x14ac:dyDescent="0.25">
      <c r="A88195" s="4"/>
    </row>
    <row r="88196" spans="1:1" x14ac:dyDescent="0.25">
      <c r="A88196" s="4"/>
    </row>
    <row r="88197" spans="1:1" x14ac:dyDescent="0.25">
      <c r="A88197" s="4"/>
    </row>
    <row r="88198" spans="1:1" x14ac:dyDescent="0.25">
      <c r="A88198" s="4"/>
    </row>
    <row r="88199" spans="1:1" x14ac:dyDescent="0.25">
      <c r="A88199" s="4"/>
    </row>
    <row r="88200" spans="1:1" x14ac:dyDescent="0.25">
      <c r="A88200" s="4"/>
    </row>
    <row r="88201" spans="1:1" x14ac:dyDescent="0.25">
      <c r="A88201" s="4"/>
    </row>
    <row r="88202" spans="1:1" x14ac:dyDescent="0.25">
      <c r="A88202" s="4"/>
    </row>
    <row r="88203" spans="1:1" x14ac:dyDescent="0.25">
      <c r="A88203" s="4"/>
    </row>
    <row r="88204" spans="1:1" x14ac:dyDescent="0.25">
      <c r="A88204" s="4"/>
    </row>
    <row r="88205" spans="1:1" x14ac:dyDescent="0.25">
      <c r="A88205" s="4"/>
    </row>
    <row r="88206" spans="1:1" x14ac:dyDescent="0.25">
      <c r="A88206" s="4"/>
    </row>
    <row r="88207" spans="1:1" x14ac:dyDescent="0.25">
      <c r="A88207" s="4"/>
    </row>
    <row r="88208" spans="1:1" x14ac:dyDescent="0.25">
      <c r="A88208" s="4"/>
    </row>
    <row r="88209" spans="1:1" x14ac:dyDescent="0.25">
      <c r="A88209" s="4"/>
    </row>
    <row r="88210" spans="1:1" x14ac:dyDescent="0.25">
      <c r="A88210" s="4"/>
    </row>
    <row r="88211" spans="1:1" x14ac:dyDescent="0.25">
      <c r="A88211" s="4"/>
    </row>
    <row r="88212" spans="1:1" x14ac:dyDescent="0.25">
      <c r="A88212" s="4"/>
    </row>
    <row r="88213" spans="1:1" x14ac:dyDescent="0.25">
      <c r="A88213" s="4"/>
    </row>
    <row r="88214" spans="1:1" x14ac:dyDescent="0.25">
      <c r="A88214" s="4"/>
    </row>
    <row r="88215" spans="1:1" x14ac:dyDescent="0.25">
      <c r="A88215" s="4"/>
    </row>
    <row r="88216" spans="1:1" x14ac:dyDescent="0.25">
      <c r="A88216" s="4"/>
    </row>
    <row r="88217" spans="1:1" x14ac:dyDescent="0.25">
      <c r="A88217" s="4"/>
    </row>
    <row r="88218" spans="1:1" x14ac:dyDescent="0.25">
      <c r="A88218" s="4"/>
    </row>
    <row r="88219" spans="1:1" x14ac:dyDescent="0.25">
      <c r="A88219" s="4"/>
    </row>
    <row r="88220" spans="1:1" x14ac:dyDescent="0.25">
      <c r="A88220" s="4"/>
    </row>
    <row r="88221" spans="1:1" x14ac:dyDescent="0.25">
      <c r="A88221" s="4"/>
    </row>
    <row r="88222" spans="1:1" x14ac:dyDescent="0.25">
      <c r="A88222" s="4"/>
    </row>
    <row r="88223" spans="1:1" x14ac:dyDescent="0.25">
      <c r="A88223" s="4"/>
    </row>
    <row r="88224" spans="1:1" x14ac:dyDescent="0.25">
      <c r="A88224" s="4"/>
    </row>
    <row r="88225" spans="1:1" x14ac:dyDescent="0.25">
      <c r="A88225" s="4"/>
    </row>
    <row r="88226" spans="1:1" x14ac:dyDescent="0.25">
      <c r="A88226" s="4"/>
    </row>
    <row r="88227" spans="1:1" x14ac:dyDescent="0.25">
      <c r="A88227" s="4"/>
    </row>
    <row r="88228" spans="1:1" x14ac:dyDescent="0.25">
      <c r="A88228" s="4"/>
    </row>
    <row r="88229" spans="1:1" x14ac:dyDescent="0.25">
      <c r="A88229" s="4"/>
    </row>
    <row r="88230" spans="1:1" x14ac:dyDescent="0.25">
      <c r="A88230" s="4"/>
    </row>
    <row r="88231" spans="1:1" x14ac:dyDescent="0.25">
      <c r="A88231" s="4"/>
    </row>
    <row r="88232" spans="1:1" x14ac:dyDescent="0.25">
      <c r="A88232" s="4"/>
    </row>
    <row r="88233" spans="1:1" x14ac:dyDescent="0.25">
      <c r="A88233" s="4"/>
    </row>
    <row r="88234" spans="1:1" x14ac:dyDescent="0.25">
      <c r="A88234" s="4"/>
    </row>
    <row r="88235" spans="1:1" x14ac:dyDescent="0.25">
      <c r="A88235" s="4"/>
    </row>
    <row r="88236" spans="1:1" x14ac:dyDescent="0.25">
      <c r="A88236" s="4"/>
    </row>
    <row r="88237" spans="1:1" x14ac:dyDescent="0.25">
      <c r="A88237" s="4"/>
    </row>
    <row r="88238" spans="1:1" x14ac:dyDescent="0.25">
      <c r="A88238" s="4"/>
    </row>
    <row r="88239" spans="1:1" x14ac:dyDescent="0.25">
      <c r="A88239" s="4"/>
    </row>
    <row r="88240" spans="1:1" x14ac:dyDescent="0.25">
      <c r="A88240" s="4"/>
    </row>
    <row r="88241" spans="1:1" x14ac:dyDescent="0.25">
      <c r="A88241" s="4"/>
    </row>
    <row r="88242" spans="1:1" x14ac:dyDescent="0.25">
      <c r="A88242" s="4"/>
    </row>
    <row r="88243" spans="1:1" x14ac:dyDescent="0.25">
      <c r="A88243" s="4"/>
    </row>
    <row r="88244" spans="1:1" x14ac:dyDescent="0.25">
      <c r="A88244" s="4"/>
    </row>
    <row r="88245" spans="1:1" x14ac:dyDescent="0.25">
      <c r="A88245" s="4"/>
    </row>
    <row r="88246" spans="1:1" x14ac:dyDescent="0.25">
      <c r="A88246" s="4"/>
    </row>
    <row r="88247" spans="1:1" x14ac:dyDescent="0.25">
      <c r="A88247" s="4"/>
    </row>
    <row r="88248" spans="1:1" x14ac:dyDescent="0.25">
      <c r="A88248" s="4"/>
    </row>
    <row r="88249" spans="1:1" x14ac:dyDescent="0.25">
      <c r="A88249" s="4"/>
    </row>
    <row r="88250" spans="1:1" x14ac:dyDescent="0.25">
      <c r="A88250" s="4"/>
    </row>
    <row r="88251" spans="1:1" x14ac:dyDescent="0.25">
      <c r="A88251" s="4"/>
    </row>
    <row r="88252" spans="1:1" x14ac:dyDescent="0.25">
      <c r="A88252" s="4"/>
    </row>
    <row r="88253" spans="1:1" x14ac:dyDescent="0.25">
      <c r="A88253" s="4"/>
    </row>
    <row r="88254" spans="1:1" x14ac:dyDescent="0.25">
      <c r="A88254" s="4"/>
    </row>
    <row r="88255" spans="1:1" x14ac:dyDescent="0.25">
      <c r="A88255" s="4"/>
    </row>
    <row r="88256" spans="1:1" x14ac:dyDescent="0.25">
      <c r="A88256" s="4"/>
    </row>
    <row r="88257" spans="1:1" x14ac:dyDescent="0.25">
      <c r="A88257" s="4"/>
    </row>
    <row r="88258" spans="1:1" x14ac:dyDescent="0.25">
      <c r="A88258" s="4"/>
    </row>
    <row r="88259" spans="1:1" x14ac:dyDescent="0.25">
      <c r="A88259" s="4"/>
    </row>
    <row r="88260" spans="1:1" x14ac:dyDescent="0.25">
      <c r="A88260" s="4"/>
    </row>
    <row r="88261" spans="1:1" x14ac:dyDescent="0.25">
      <c r="A88261" s="4"/>
    </row>
    <row r="88262" spans="1:1" x14ac:dyDescent="0.25">
      <c r="A88262" s="4"/>
    </row>
    <row r="88263" spans="1:1" x14ac:dyDescent="0.25">
      <c r="A88263" s="4"/>
    </row>
    <row r="88264" spans="1:1" x14ac:dyDescent="0.25">
      <c r="A88264" s="4"/>
    </row>
    <row r="88265" spans="1:1" x14ac:dyDescent="0.25">
      <c r="A88265" s="4"/>
    </row>
    <row r="88266" spans="1:1" x14ac:dyDescent="0.25">
      <c r="A88266" s="4"/>
    </row>
    <row r="88267" spans="1:1" x14ac:dyDescent="0.25">
      <c r="A88267" s="4"/>
    </row>
    <row r="88268" spans="1:1" x14ac:dyDescent="0.25">
      <c r="A88268" s="4"/>
    </row>
    <row r="88269" spans="1:1" x14ac:dyDescent="0.25">
      <c r="A88269" s="4"/>
    </row>
    <row r="88270" spans="1:1" x14ac:dyDescent="0.25">
      <c r="A88270" s="4"/>
    </row>
    <row r="88271" spans="1:1" x14ac:dyDescent="0.25">
      <c r="A88271" s="4"/>
    </row>
    <row r="88272" spans="1:1" x14ac:dyDescent="0.25">
      <c r="A88272" s="4"/>
    </row>
    <row r="88273" spans="1:1" x14ac:dyDescent="0.25">
      <c r="A88273" s="4"/>
    </row>
    <row r="88274" spans="1:1" x14ac:dyDescent="0.25">
      <c r="A88274" s="4"/>
    </row>
    <row r="88275" spans="1:1" x14ac:dyDescent="0.25">
      <c r="A88275" s="4"/>
    </row>
    <row r="88276" spans="1:1" x14ac:dyDescent="0.25">
      <c r="A88276" s="4"/>
    </row>
    <row r="88277" spans="1:1" x14ac:dyDescent="0.25">
      <c r="A88277" s="4"/>
    </row>
    <row r="88278" spans="1:1" x14ac:dyDescent="0.25">
      <c r="A88278" s="4"/>
    </row>
    <row r="88279" spans="1:1" x14ac:dyDescent="0.25">
      <c r="A88279" s="4"/>
    </row>
    <row r="88280" spans="1:1" x14ac:dyDescent="0.25">
      <c r="A88280" s="4"/>
    </row>
    <row r="88281" spans="1:1" x14ac:dyDescent="0.25">
      <c r="A88281" s="4"/>
    </row>
    <row r="88282" spans="1:1" x14ac:dyDescent="0.25">
      <c r="A88282" s="4"/>
    </row>
    <row r="88283" spans="1:1" x14ac:dyDescent="0.25">
      <c r="A88283" s="4"/>
    </row>
    <row r="88284" spans="1:1" x14ac:dyDescent="0.25">
      <c r="A88284" s="4"/>
    </row>
    <row r="88285" spans="1:1" x14ac:dyDescent="0.25">
      <c r="A88285" s="4"/>
    </row>
    <row r="88286" spans="1:1" x14ac:dyDescent="0.25">
      <c r="A88286" s="4"/>
    </row>
    <row r="88287" spans="1:1" x14ac:dyDescent="0.25">
      <c r="A88287" s="4"/>
    </row>
    <row r="88288" spans="1:1" x14ac:dyDescent="0.25">
      <c r="A88288" s="4"/>
    </row>
    <row r="88289" spans="1:1" x14ac:dyDescent="0.25">
      <c r="A88289" s="4"/>
    </row>
    <row r="88290" spans="1:1" x14ac:dyDescent="0.25">
      <c r="A88290" s="4"/>
    </row>
    <row r="88291" spans="1:1" x14ac:dyDescent="0.25">
      <c r="A88291" s="4"/>
    </row>
    <row r="88292" spans="1:1" x14ac:dyDescent="0.25">
      <c r="A88292" s="4"/>
    </row>
    <row r="88293" spans="1:1" x14ac:dyDescent="0.25">
      <c r="A88293" s="4"/>
    </row>
    <row r="88294" spans="1:1" x14ac:dyDescent="0.25">
      <c r="A88294" s="4"/>
    </row>
    <row r="88295" spans="1:1" x14ac:dyDescent="0.25">
      <c r="A88295" s="4"/>
    </row>
    <row r="88296" spans="1:1" x14ac:dyDescent="0.25">
      <c r="A88296" s="4"/>
    </row>
    <row r="88297" spans="1:1" x14ac:dyDescent="0.25">
      <c r="A88297" s="4"/>
    </row>
    <row r="88298" spans="1:1" x14ac:dyDescent="0.25">
      <c r="A88298" s="4"/>
    </row>
    <row r="88299" spans="1:1" x14ac:dyDescent="0.25">
      <c r="A88299" s="4"/>
    </row>
    <row r="88300" spans="1:1" x14ac:dyDescent="0.25">
      <c r="A88300" s="4"/>
    </row>
    <row r="88301" spans="1:1" x14ac:dyDescent="0.25">
      <c r="A88301" s="4"/>
    </row>
    <row r="88302" spans="1:1" x14ac:dyDescent="0.25">
      <c r="A88302" s="4"/>
    </row>
    <row r="88303" spans="1:1" x14ac:dyDescent="0.25">
      <c r="A88303" s="4"/>
    </row>
    <row r="88304" spans="1:1" x14ac:dyDescent="0.25">
      <c r="A88304" s="4"/>
    </row>
    <row r="88305" spans="1:1" x14ac:dyDescent="0.25">
      <c r="A88305" s="4"/>
    </row>
    <row r="88306" spans="1:1" x14ac:dyDescent="0.25">
      <c r="A88306" s="4"/>
    </row>
    <row r="88307" spans="1:1" x14ac:dyDescent="0.25">
      <c r="A88307" s="4"/>
    </row>
    <row r="88308" spans="1:1" x14ac:dyDescent="0.25">
      <c r="A88308" s="4"/>
    </row>
    <row r="88309" spans="1:1" x14ac:dyDescent="0.25">
      <c r="A88309" s="4"/>
    </row>
    <row r="88310" spans="1:1" x14ac:dyDescent="0.25">
      <c r="A88310" s="4"/>
    </row>
    <row r="88311" spans="1:1" x14ac:dyDescent="0.25">
      <c r="A88311" s="4"/>
    </row>
    <row r="88312" spans="1:1" x14ac:dyDescent="0.25">
      <c r="A88312" s="4"/>
    </row>
    <row r="88313" spans="1:1" x14ac:dyDescent="0.25">
      <c r="A88313" s="4"/>
    </row>
    <row r="88314" spans="1:1" x14ac:dyDescent="0.25">
      <c r="A88314" s="4"/>
    </row>
    <row r="88315" spans="1:1" x14ac:dyDescent="0.25">
      <c r="A88315" s="4"/>
    </row>
    <row r="88316" spans="1:1" x14ac:dyDescent="0.25">
      <c r="A88316" s="4"/>
    </row>
    <row r="88317" spans="1:1" x14ac:dyDescent="0.25">
      <c r="A88317" s="4"/>
    </row>
    <row r="88318" spans="1:1" x14ac:dyDescent="0.25">
      <c r="A88318" s="4"/>
    </row>
    <row r="88319" spans="1:1" x14ac:dyDescent="0.25">
      <c r="A88319" s="4"/>
    </row>
    <row r="88320" spans="1:1" x14ac:dyDescent="0.25">
      <c r="A88320" s="4"/>
    </row>
    <row r="88321" spans="1:1" x14ac:dyDescent="0.25">
      <c r="A88321" s="4"/>
    </row>
    <row r="88322" spans="1:1" x14ac:dyDescent="0.25">
      <c r="A88322" s="4"/>
    </row>
    <row r="88323" spans="1:1" x14ac:dyDescent="0.25">
      <c r="A88323" s="4"/>
    </row>
    <row r="88324" spans="1:1" x14ac:dyDescent="0.25">
      <c r="A88324" s="4"/>
    </row>
    <row r="88325" spans="1:1" x14ac:dyDescent="0.25">
      <c r="A88325" s="4"/>
    </row>
    <row r="88326" spans="1:1" x14ac:dyDescent="0.25">
      <c r="A88326" s="4"/>
    </row>
    <row r="88327" spans="1:1" x14ac:dyDescent="0.25">
      <c r="A88327" s="4"/>
    </row>
    <row r="88328" spans="1:1" x14ac:dyDescent="0.25">
      <c r="A88328" s="4"/>
    </row>
    <row r="88329" spans="1:1" x14ac:dyDescent="0.25">
      <c r="A88329" s="4"/>
    </row>
    <row r="88330" spans="1:1" x14ac:dyDescent="0.25">
      <c r="A88330" s="4"/>
    </row>
    <row r="88331" spans="1:1" x14ac:dyDescent="0.25">
      <c r="A88331" s="4"/>
    </row>
    <row r="88332" spans="1:1" x14ac:dyDescent="0.25">
      <c r="A88332" s="4"/>
    </row>
    <row r="88333" spans="1:1" x14ac:dyDescent="0.25">
      <c r="A88333" s="4"/>
    </row>
    <row r="88334" spans="1:1" x14ac:dyDescent="0.25">
      <c r="A88334" s="4"/>
    </row>
    <row r="88335" spans="1:1" x14ac:dyDescent="0.25">
      <c r="A88335" s="4"/>
    </row>
    <row r="88336" spans="1:1" x14ac:dyDescent="0.25">
      <c r="A88336" s="4"/>
    </row>
    <row r="88337" spans="1:1" x14ac:dyDescent="0.25">
      <c r="A88337" s="4"/>
    </row>
    <row r="88338" spans="1:1" x14ac:dyDescent="0.25">
      <c r="A88338" s="4"/>
    </row>
    <row r="88339" spans="1:1" x14ac:dyDescent="0.25">
      <c r="A88339" s="4"/>
    </row>
    <row r="88340" spans="1:1" x14ac:dyDescent="0.25">
      <c r="A88340" s="4"/>
    </row>
    <row r="88341" spans="1:1" x14ac:dyDescent="0.25">
      <c r="A88341" s="4"/>
    </row>
    <row r="88342" spans="1:1" x14ac:dyDescent="0.25">
      <c r="A88342" s="4"/>
    </row>
    <row r="88343" spans="1:1" x14ac:dyDescent="0.25">
      <c r="A88343" s="4"/>
    </row>
    <row r="88344" spans="1:1" x14ac:dyDescent="0.25">
      <c r="A88344" s="4"/>
    </row>
    <row r="88345" spans="1:1" x14ac:dyDescent="0.25">
      <c r="A88345" s="4"/>
    </row>
    <row r="88346" spans="1:1" x14ac:dyDescent="0.25">
      <c r="A88346" s="4"/>
    </row>
    <row r="88347" spans="1:1" x14ac:dyDescent="0.25">
      <c r="A88347" s="4"/>
    </row>
    <row r="88348" spans="1:1" x14ac:dyDescent="0.25">
      <c r="A88348" s="4"/>
    </row>
    <row r="88349" spans="1:1" x14ac:dyDescent="0.25">
      <c r="A88349" s="4"/>
    </row>
    <row r="88350" spans="1:1" x14ac:dyDescent="0.25">
      <c r="A88350" s="4"/>
    </row>
    <row r="88351" spans="1:1" x14ac:dyDescent="0.25">
      <c r="A88351" s="4"/>
    </row>
    <row r="88352" spans="1:1" x14ac:dyDescent="0.25">
      <c r="A88352" s="4"/>
    </row>
    <row r="88353" spans="1:1" x14ac:dyDescent="0.25">
      <c r="A88353" s="4"/>
    </row>
    <row r="88354" spans="1:1" x14ac:dyDescent="0.25">
      <c r="A88354" s="4"/>
    </row>
    <row r="88355" spans="1:1" x14ac:dyDescent="0.25">
      <c r="A88355" s="4"/>
    </row>
    <row r="88356" spans="1:1" x14ac:dyDescent="0.25">
      <c r="A88356" s="4"/>
    </row>
    <row r="88357" spans="1:1" x14ac:dyDescent="0.25">
      <c r="A88357" s="4"/>
    </row>
    <row r="88358" spans="1:1" x14ac:dyDescent="0.25">
      <c r="A88358" s="4"/>
    </row>
    <row r="88359" spans="1:1" x14ac:dyDescent="0.25">
      <c r="A88359" s="4"/>
    </row>
    <row r="88360" spans="1:1" x14ac:dyDescent="0.25">
      <c r="A88360" s="4"/>
    </row>
    <row r="88361" spans="1:1" x14ac:dyDescent="0.25">
      <c r="A88361" s="4"/>
    </row>
    <row r="88362" spans="1:1" x14ac:dyDescent="0.25">
      <c r="A88362" s="4"/>
    </row>
    <row r="88363" spans="1:1" x14ac:dyDescent="0.25">
      <c r="A88363" s="4"/>
    </row>
    <row r="88364" spans="1:1" x14ac:dyDescent="0.25">
      <c r="A88364" s="4"/>
    </row>
    <row r="88365" spans="1:1" x14ac:dyDescent="0.25">
      <c r="A88365" s="4"/>
    </row>
    <row r="88366" spans="1:1" x14ac:dyDescent="0.25">
      <c r="A88366" s="4"/>
    </row>
    <row r="88367" spans="1:1" x14ac:dyDescent="0.25">
      <c r="A88367" s="4"/>
    </row>
    <row r="88368" spans="1:1" x14ac:dyDescent="0.25">
      <c r="A88368" s="4"/>
    </row>
    <row r="88369" spans="1:1" x14ac:dyDescent="0.25">
      <c r="A88369" s="4"/>
    </row>
    <row r="88370" spans="1:1" x14ac:dyDescent="0.25">
      <c r="A88370" s="4"/>
    </row>
    <row r="88371" spans="1:1" x14ac:dyDescent="0.25">
      <c r="A88371" s="4"/>
    </row>
    <row r="88372" spans="1:1" x14ac:dyDescent="0.25">
      <c r="A88372" s="4"/>
    </row>
    <row r="88373" spans="1:1" x14ac:dyDescent="0.25">
      <c r="A88373" s="4"/>
    </row>
    <row r="88374" spans="1:1" x14ac:dyDescent="0.25">
      <c r="A88374" s="4"/>
    </row>
    <row r="88375" spans="1:1" x14ac:dyDescent="0.25">
      <c r="A88375" s="4"/>
    </row>
    <row r="88376" spans="1:1" x14ac:dyDescent="0.25">
      <c r="A88376" s="4"/>
    </row>
    <row r="88377" spans="1:1" x14ac:dyDescent="0.25">
      <c r="A88377" s="4"/>
    </row>
    <row r="88378" spans="1:1" x14ac:dyDescent="0.25">
      <c r="A88378" s="4"/>
    </row>
    <row r="88379" spans="1:1" x14ac:dyDescent="0.25">
      <c r="A88379" s="4"/>
    </row>
    <row r="88380" spans="1:1" x14ac:dyDescent="0.25">
      <c r="A88380" s="4"/>
    </row>
    <row r="88381" spans="1:1" x14ac:dyDescent="0.25">
      <c r="A88381" s="4"/>
    </row>
    <row r="88382" spans="1:1" x14ac:dyDescent="0.25">
      <c r="A88382" s="4"/>
    </row>
    <row r="88383" spans="1:1" x14ac:dyDescent="0.25">
      <c r="A88383" s="4"/>
    </row>
    <row r="88384" spans="1:1" x14ac:dyDescent="0.25">
      <c r="A88384" s="4"/>
    </row>
    <row r="88385" spans="1:1" x14ac:dyDescent="0.25">
      <c r="A88385" s="4"/>
    </row>
    <row r="88386" spans="1:1" x14ac:dyDescent="0.25">
      <c r="A88386" s="4"/>
    </row>
    <row r="88387" spans="1:1" x14ac:dyDescent="0.25">
      <c r="A88387" s="4"/>
    </row>
    <row r="88388" spans="1:1" x14ac:dyDescent="0.25">
      <c r="A88388" s="4"/>
    </row>
    <row r="88389" spans="1:1" x14ac:dyDescent="0.25">
      <c r="A88389" s="4"/>
    </row>
    <row r="88390" spans="1:1" x14ac:dyDescent="0.25">
      <c r="A88390" s="4"/>
    </row>
    <row r="88391" spans="1:1" x14ac:dyDescent="0.25">
      <c r="A88391" s="4"/>
    </row>
    <row r="88392" spans="1:1" x14ac:dyDescent="0.25">
      <c r="A88392" s="4"/>
    </row>
    <row r="88393" spans="1:1" x14ac:dyDescent="0.25">
      <c r="A88393" s="4"/>
    </row>
    <row r="88394" spans="1:1" x14ac:dyDescent="0.25">
      <c r="A88394" s="4"/>
    </row>
    <row r="88395" spans="1:1" x14ac:dyDescent="0.25">
      <c r="A88395" s="4"/>
    </row>
    <row r="88396" spans="1:1" x14ac:dyDescent="0.25">
      <c r="A88396" s="4"/>
    </row>
    <row r="88397" spans="1:1" x14ac:dyDescent="0.25">
      <c r="A88397" s="4"/>
    </row>
    <row r="88398" spans="1:1" x14ac:dyDescent="0.25">
      <c r="A88398" s="4"/>
    </row>
    <row r="88399" spans="1:1" x14ac:dyDescent="0.25">
      <c r="A88399" s="4"/>
    </row>
    <row r="88400" spans="1:1" x14ac:dyDescent="0.25">
      <c r="A88400" s="4"/>
    </row>
    <row r="88401" spans="1:1" x14ac:dyDescent="0.25">
      <c r="A88401" s="4"/>
    </row>
    <row r="88402" spans="1:1" x14ac:dyDescent="0.25">
      <c r="A88402" s="4"/>
    </row>
    <row r="88403" spans="1:1" x14ac:dyDescent="0.25">
      <c r="A88403" s="4"/>
    </row>
    <row r="88404" spans="1:1" x14ac:dyDescent="0.25">
      <c r="A88404" s="4"/>
    </row>
    <row r="88405" spans="1:1" x14ac:dyDescent="0.25">
      <c r="A88405" s="4"/>
    </row>
    <row r="88406" spans="1:1" x14ac:dyDescent="0.25">
      <c r="A88406" s="4"/>
    </row>
    <row r="88407" spans="1:1" x14ac:dyDescent="0.25">
      <c r="A88407" s="4"/>
    </row>
    <row r="88408" spans="1:1" x14ac:dyDescent="0.25">
      <c r="A88408" s="4"/>
    </row>
    <row r="88409" spans="1:1" x14ac:dyDescent="0.25">
      <c r="A88409" s="4"/>
    </row>
    <row r="88410" spans="1:1" x14ac:dyDescent="0.25">
      <c r="A88410" s="4"/>
    </row>
    <row r="88411" spans="1:1" x14ac:dyDescent="0.25">
      <c r="A88411" s="4"/>
    </row>
    <row r="88412" spans="1:1" x14ac:dyDescent="0.25">
      <c r="A88412" s="4"/>
    </row>
    <row r="88413" spans="1:1" x14ac:dyDescent="0.25">
      <c r="A88413" s="4"/>
    </row>
    <row r="88414" spans="1:1" x14ac:dyDescent="0.25">
      <c r="A88414" s="4"/>
    </row>
    <row r="88415" spans="1:1" x14ac:dyDescent="0.25">
      <c r="A88415" s="4"/>
    </row>
    <row r="88416" spans="1:1" x14ac:dyDescent="0.25">
      <c r="A88416" s="4"/>
    </row>
    <row r="88417" spans="1:1" x14ac:dyDescent="0.25">
      <c r="A88417" s="4"/>
    </row>
    <row r="88418" spans="1:1" x14ac:dyDescent="0.25">
      <c r="A88418" s="4"/>
    </row>
    <row r="88419" spans="1:1" x14ac:dyDescent="0.25">
      <c r="A88419" s="4"/>
    </row>
    <row r="88420" spans="1:1" x14ac:dyDescent="0.25">
      <c r="A88420" s="4"/>
    </row>
    <row r="88421" spans="1:1" x14ac:dyDescent="0.25">
      <c r="A88421" s="4"/>
    </row>
    <row r="88422" spans="1:1" x14ac:dyDescent="0.25">
      <c r="A88422" s="4"/>
    </row>
    <row r="88423" spans="1:1" x14ac:dyDescent="0.25">
      <c r="A88423" s="4"/>
    </row>
    <row r="88424" spans="1:1" x14ac:dyDescent="0.25">
      <c r="A88424" s="4"/>
    </row>
    <row r="88425" spans="1:1" x14ac:dyDescent="0.25">
      <c r="A88425" s="4"/>
    </row>
    <row r="88426" spans="1:1" x14ac:dyDescent="0.25">
      <c r="A88426" s="4"/>
    </row>
    <row r="88427" spans="1:1" x14ac:dyDescent="0.25">
      <c r="A88427" s="4"/>
    </row>
    <row r="88428" spans="1:1" x14ac:dyDescent="0.25">
      <c r="A88428" s="4"/>
    </row>
    <row r="88429" spans="1:1" x14ac:dyDescent="0.25">
      <c r="A88429" s="4"/>
    </row>
    <row r="88430" spans="1:1" x14ac:dyDescent="0.25">
      <c r="A88430" s="4"/>
    </row>
    <row r="88431" spans="1:1" x14ac:dyDescent="0.25">
      <c r="A88431" s="4"/>
    </row>
    <row r="88432" spans="1:1" x14ac:dyDescent="0.25">
      <c r="A88432" s="4"/>
    </row>
    <row r="88433" spans="1:1" x14ac:dyDescent="0.25">
      <c r="A88433" s="4"/>
    </row>
    <row r="88434" spans="1:1" x14ac:dyDescent="0.25">
      <c r="A88434" s="4"/>
    </row>
    <row r="88435" spans="1:1" x14ac:dyDescent="0.25">
      <c r="A88435" s="4"/>
    </row>
    <row r="88436" spans="1:1" x14ac:dyDescent="0.25">
      <c r="A88436" s="4"/>
    </row>
    <row r="88437" spans="1:1" x14ac:dyDescent="0.25">
      <c r="A88437" s="4"/>
    </row>
    <row r="88438" spans="1:1" x14ac:dyDescent="0.25">
      <c r="A88438" s="4"/>
    </row>
    <row r="88439" spans="1:1" x14ac:dyDescent="0.25">
      <c r="A88439" s="4"/>
    </row>
    <row r="88440" spans="1:1" x14ac:dyDescent="0.25">
      <c r="A88440" s="4"/>
    </row>
    <row r="88441" spans="1:1" x14ac:dyDescent="0.25">
      <c r="A88441" s="4"/>
    </row>
    <row r="88442" spans="1:1" x14ac:dyDescent="0.25">
      <c r="A88442" s="4"/>
    </row>
    <row r="88443" spans="1:1" x14ac:dyDescent="0.25">
      <c r="A88443" s="4"/>
    </row>
    <row r="88444" spans="1:1" x14ac:dyDescent="0.25">
      <c r="A88444" s="4"/>
    </row>
    <row r="88445" spans="1:1" x14ac:dyDescent="0.25">
      <c r="A88445" s="4"/>
    </row>
    <row r="88446" spans="1:1" x14ac:dyDescent="0.25">
      <c r="A88446" s="4"/>
    </row>
    <row r="88447" spans="1:1" x14ac:dyDescent="0.25">
      <c r="A88447" s="4"/>
    </row>
    <row r="88448" spans="1:1" x14ac:dyDescent="0.25">
      <c r="A88448" s="4"/>
    </row>
    <row r="88449" spans="1:1" x14ac:dyDescent="0.25">
      <c r="A88449" s="4"/>
    </row>
    <row r="88450" spans="1:1" x14ac:dyDescent="0.25">
      <c r="A88450" s="4"/>
    </row>
    <row r="88451" spans="1:1" x14ac:dyDescent="0.25">
      <c r="A88451" s="4"/>
    </row>
    <row r="88452" spans="1:1" x14ac:dyDescent="0.25">
      <c r="A88452" s="4"/>
    </row>
    <row r="88453" spans="1:1" x14ac:dyDescent="0.25">
      <c r="A88453" s="4"/>
    </row>
    <row r="88454" spans="1:1" x14ac:dyDescent="0.25">
      <c r="A88454" s="4"/>
    </row>
    <row r="88455" spans="1:1" x14ac:dyDescent="0.25">
      <c r="A88455" s="4"/>
    </row>
    <row r="88456" spans="1:1" x14ac:dyDescent="0.25">
      <c r="A88456" s="4"/>
    </row>
    <row r="88457" spans="1:1" x14ac:dyDescent="0.25">
      <c r="A88457" s="4"/>
    </row>
    <row r="88458" spans="1:1" x14ac:dyDescent="0.25">
      <c r="A88458" s="4"/>
    </row>
    <row r="88459" spans="1:1" x14ac:dyDescent="0.25">
      <c r="A88459" s="4"/>
    </row>
    <row r="88460" spans="1:1" x14ac:dyDescent="0.25">
      <c r="A88460" s="4"/>
    </row>
    <row r="88461" spans="1:1" x14ac:dyDescent="0.25">
      <c r="A88461" s="4"/>
    </row>
    <row r="88462" spans="1:1" x14ac:dyDescent="0.25">
      <c r="A88462" s="4"/>
    </row>
    <row r="88463" spans="1:1" x14ac:dyDescent="0.25">
      <c r="A88463" s="4"/>
    </row>
    <row r="88464" spans="1:1" x14ac:dyDescent="0.25">
      <c r="A88464" s="4"/>
    </row>
    <row r="88465" spans="1:1" x14ac:dyDescent="0.25">
      <c r="A88465" s="4"/>
    </row>
    <row r="88466" spans="1:1" x14ac:dyDescent="0.25">
      <c r="A88466" s="4"/>
    </row>
    <row r="88467" spans="1:1" x14ac:dyDescent="0.25">
      <c r="A88467" s="4"/>
    </row>
    <row r="88468" spans="1:1" x14ac:dyDescent="0.25">
      <c r="A88468" s="4"/>
    </row>
    <row r="88469" spans="1:1" x14ac:dyDescent="0.25">
      <c r="A88469" s="4"/>
    </row>
    <row r="88470" spans="1:1" x14ac:dyDescent="0.25">
      <c r="A88470" s="4"/>
    </row>
    <row r="88471" spans="1:1" x14ac:dyDescent="0.25">
      <c r="A88471" s="4"/>
    </row>
    <row r="88472" spans="1:1" x14ac:dyDescent="0.25">
      <c r="A88472" s="4"/>
    </row>
    <row r="88473" spans="1:1" x14ac:dyDescent="0.25">
      <c r="A88473" s="4"/>
    </row>
    <row r="88474" spans="1:1" x14ac:dyDescent="0.25">
      <c r="A88474" s="4"/>
    </row>
    <row r="88475" spans="1:1" x14ac:dyDescent="0.25">
      <c r="A88475" s="4"/>
    </row>
    <row r="88476" spans="1:1" x14ac:dyDescent="0.25">
      <c r="A88476" s="4"/>
    </row>
    <row r="88477" spans="1:1" x14ac:dyDescent="0.25">
      <c r="A88477" s="4"/>
    </row>
    <row r="88478" spans="1:1" x14ac:dyDescent="0.25">
      <c r="A88478" s="4"/>
    </row>
    <row r="88479" spans="1:1" x14ac:dyDescent="0.25">
      <c r="A88479" s="4"/>
    </row>
    <row r="88480" spans="1:1" x14ac:dyDescent="0.25">
      <c r="A88480" s="4"/>
    </row>
    <row r="88481" spans="1:1" x14ac:dyDescent="0.25">
      <c r="A88481" s="4"/>
    </row>
    <row r="88482" spans="1:1" x14ac:dyDescent="0.25">
      <c r="A88482" s="4"/>
    </row>
    <row r="88483" spans="1:1" x14ac:dyDescent="0.25">
      <c r="A88483" s="4"/>
    </row>
    <row r="88484" spans="1:1" x14ac:dyDescent="0.25">
      <c r="A88484" s="4"/>
    </row>
    <row r="88485" spans="1:1" x14ac:dyDescent="0.25">
      <c r="A88485" s="4"/>
    </row>
    <row r="88486" spans="1:1" x14ac:dyDescent="0.25">
      <c r="A88486" s="4"/>
    </row>
    <row r="88487" spans="1:1" x14ac:dyDescent="0.25">
      <c r="A88487" s="4"/>
    </row>
    <row r="88488" spans="1:1" x14ac:dyDescent="0.25">
      <c r="A88488" s="4"/>
    </row>
    <row r="88489" spans="1:1" x14ac:dyDescent="0.25">
      <c r="A88489" s="4"/>
    </row>
    <row r="88490" spans="1:1" x14ac:dyDescent="0.25">
      <c r="A88490" s="4"/>
    </row>
    <row r="88491" spans="1:1" x14ac:dyDescent="0.25">
      <c r="A88491" s="4"/>
    </row>
    <row r="88492" spans="1:1" x14ac:dyDescent="0.25">
      <c r="A88492" s="4"/>
    </row>
    <row r="88493" spans="1:1" x14ac:dyDescent="0.25">
      <c r="A88493" s="4"/>
    </row>
    <row r="88494" spans="1:1" x14ac:dyDescent="0.25">
      <c r="A88494" s="4"/>
    </row>
    <row r="88495" spans="1:1" x14ac:dyDescent="0.25">
      <c r="A88495" s="4"/>
    </row>
    <row r="88496" spans="1:1" x14ac:dyDescent="0.25">
      <c r="A88496" s="4"/>
    </row>
    <row r="88497" spans="1:1" x14ac:dyDescent="0.25">
      <c r="A88497" s="4"/>
    </row>
    <row r="88498" spans="1:1" x14ac:dyDescent="0.25">
      <c r="A88498" s="4"/>
    </row>
    <row r="88499" spans="1:1" x14ac:dyDescent="0.25">
      <c r="A88499" s="4"/>
    </row>
    <row r="88500" spans="1:1" x14ac:dyDescent="0.25">
      <c r="A88500" s="4"/>
    </row>
    <row r="88501" spans="1:1" x14ac:dyDescent="0.25">
      <c r="A88501" s="4"/>
    </row>
    <row r="88502" spans="1:1" x14ac:dyDescent="0.25">
      <c r="A88502" s="4"/>
    </row>
    <row r="88503" spans="1:1" x14ac:dyDescent="0.25">
      <c r="A88503" s="4"/>
    </row>
    <row r="88504" spans="1:1" x14ac:dyDescent="0.25">
      <c r="A88504" s="4"/>
    </row>
    <row r="88505" spans="1:1" x14ac:dyDescent="0.25">
      <c r="A88505" s="4"/>
    </row>
    <row r="88506" spans="1:1" x14ac:dyDescent="0.25">
      <c r="A88506" s="4"/>
    </row>
    <row r="88507" spans="1:1" x14ac:dyDescent="0.25">
      <c r="A88507" s="4"/>
    </row>
    <row r="88508" spans="1:1" x14ac:dyDescent="0.25">
      <c r="A88508" s="4"/>
    </row>
    <row r="88509" spans="1:1" x14ac:dyDescent="0.25">
      <c r="A88509" s="4"/>
    </row>
    <row r="88510" spans="1:1" x14ac:dyDescent="0.25">
      <c r="A88510" s="4"/>
    </row>
    <row r="88511" spans="1:1" x14ac:dyDescent="0.25">
      <c r="A88511" s="4"/>
    </row>
    <row r="88512" spans="1:1" x14ac:dyDescent="0.25">
      <c r="A88512" s="4"/>
    </row>
    <row r="88513" spans="1:1" x14ac:dyDescent="0.25">
      <c r="A88513" s="4"/>
    </row>
    <row r="88514" spans="1:1" x14ac:dyDescent="0.25">
      <c r="A88514" s="4"/>
    </row>
    <row r="88515" spans="1:1" x14ac:dyDescent="0.25">
      <c r="A88515" s="4"/>
    </row>
    <row r="88516" spans="1:1" x14ac:dyDescent="0.25">
      <c r="A88516" s="4"/>
    </row>
    <row r="88517" spans="1:1" x14ac:dyDescent="0.25">
      <c r="A88517" s="4"/>
    </row>
    <row r="88518" spans="1:1" x14ac:dyDescent="0.25">
      <c r="A88518" s="4"/>
    </row>
    <row r="88519" spans="1:1" x14ac:dyDescent="0.25">
      <c r="A88519" s="4"/>
    </row>
    <row r="88520" spans="1:1" x14ac:dyDescent="0.25">
      <c r="A88520" s="4"/>
    </row>
    <row r="88521" spans="1:1" x14ac:dyDescent="0.25">
      <c r="A88521" s="4"/>
    </row>
    <row r="88522" spans="1:1" x14ac:dyDescent="0.25">
      <c r="A88522" s="4"/>
    </row>
    <row r="88523" spans="1:1" x14ac:dyDescent="0.25">
      <c r="A88523" s="4"/>
    </row>
    <row r="88524" spans="1:1" x14ac:dyDescent="0.25">
      <c r="A88524" s="4"/>
    </row>
    <row r="88525" spans="1:1" x14ac:dyDescent="0.25">
      <c r="A88525" s="4"/>
    </row>
    <row r="88526" spans="1:1" x14ac:dyDescent="0.25">
      <c r="A88526" s="4"/>
    </row>
    <row r="88527" spans="1:1" x14ac:dyDescent="0.25">
      <c r="A88527" s="4"/>
    </row>
    <row r="88528" spans="1:1" x14ac:dyDescent="0.25">
      <c r="A88528" s="4"/>
    </row>
    <row r="88529" spans="1:1" x14ac:dyDescent="0.25">
      <c r="A88529" s="4"/>
    </row>
    <row r="88530" spans="1:1" x14ac:dyDescent="0.25">
      <c r="A88530" s="4"/>
    </row>
    <row r="88531" spans="1:1" x14ac:dyDescent="0.25">
      <c r="A88531" s="4"/>
    </row>
    <row r="88532" spans="1:1" x14ac:dyDescent="0.25">
      <c r="A88532" s="4"/>
    </row>
    <row r="88533" spans="1:1" x14ac:dyDescent="0.25">
      <c r="A88533" s="4"/>
    </row>
    <row r="88534" spans="1:1" x14ac:dyDescent="0.25">
      <c r="A88534" s="4"/>
    </row>
    <row r="88535" spans="1:1" x14ac:dyDescent="0.25">
      <c r="A88535" s="4"/>
    </row>
    <row r="88536" spans="1:1" x14ac:dyDescent="0.25">
      <c r="A88536" s="4"/>
    </row>
    <row r="88537" spans="1:1" x14ac:dyDescent="0.25">
      <c r="A88537" s="4"/>
    </row>
    <row r="88538" spans="1:1" x14ac:dyDescent="0.25">
      <c r="A88538" s="4"/>
    </row>
    <row r="88539" spans="1:1" x14ac:dyDescent="0.25">
      <c r="A88539" s="4"/>
    </row>
    <row r="88540" spans="1:1" x14ac:dyDescent="0.25">
      <c r="A88540" s="4"/>
    </row>
    <row r="88541" spans="1:1" x14ac:dyDescent="0.25">
      <c r="A88541" s="4"/>
    </row>
    <row r="88542" spans="1:1" x14ac:dyDescent="0.25">
      <c r="A88542" s="4"/>
    </row>
    <row r="88543" spans="1:1" x14ac:dyDescent="0.25">
      <c r="A88543" s="4"/>
    </row>
    <row r="88544" spans="1:1" x14ac:dyDescent="0.25">
      <c r="A88544" s="4"/>
    </row>
    <row r="88545" spans="1:1" x14ac:dyDescent="0.25">
      <c r="A88545" s="4"/>
    </row>
    <row r="88546" spans="1:1" x14ac:dyDescent="0.25">
      <c r="A88546" s="4"/>
    </row>
    <row r="88547" spans="1:1" x14ac:dyDescent="0.25">
      <c r="A88547" s="4"/>
    </row>
    <row r="88548" spans="1:1" x14ac:dyDescent="0.25">
      <c r="A88548" s="4"/>
    </row>
    <row r="88549" spans="1:1" x14ac:dyDescent="0.25">
      <c r="A88549" s="4"/>
    </row>
    <row r="88550" spans="1:1" x14ac:dyDescent="0.25">
      <c r="A88550" s="4"/>
    </row>
    <row r="88551" spans="1:1" x14ac:dyDescent="0.25">
      <c r="A88551" s="4"/>
    </row>
    <row r="88552" spans="1:1" x14ac:dyDescent="0.25">
      <c r="A88552" s="4"/>
    </row>
    <row r="88553" spans="1:1" x14ac:dyDescent="0.25">
      <c r="A88553" s="4"/>
    </row>
    <row r="88554" spans="1:1" x14ac:dyDescent="0.25">
      <c r="A88554" s="4"/>
    </row>
    <row r="88555" spans="1:1" x14ac:dyDescent="0.25">
      <c r="A88555" s="4"/>
    </row>
    <row r="88556" spans="1:1" x14ac:dyDescent="0.25">
      <c r="A88556" s="4"/>
    </row>
    <row r="88557" spans="1:1" x14ac:dyDescent="0.25">
      <c r="A88557" s="4"/>
    </row>
    <row r="88558" spans="1:1" x14ac:dyDescent="0.25">
      <c r="A88558" s="4"/>
    </row>
    <row r="88559" spans="1:1" x14ac:dyDescent="0.25">
      <c r="A88559" s="4"/>
    </row>
    <row r="88560" spans="1:1" x14ac:dyDescent="0.25">
      <c r="A88560" s="4"/>
    </row>
    <row r="88561" spans="1:1" x14ac:dyDescent="0.25">
      <c r="A88561" s="4"/>
    </row>
    <row r="88562" spans="1:1" x14ac:dyDescent="0.25">
      <c r="A88562" s="4"/>
    </row>
    <row r="88563" spans="1:1" x14ac:dyDescent="0.25">
      <c r="A88563" s="4"/>
    </row>
    <row r="88564" spans="1:1" x14ac:dyDescent="0.25">
      <c r="A88564" s="4"/>
    </row>
    <row r="88565" spans="1:1" x14ac:dyDescent="0.25">
      <c r="A88565" s="4"/>
    </row>
    <row r="88566" spans="1:1" x14ac:dyDescent="0.25">
      <c r="A88566" s="4"/>
    </row>
    <row r="88567" spans="1:1" x14ac:dyDescent="0.25">
      <c r="A88567" s="4"/>
    </row>
    <row r="88568" spans="1:1" x14ac:dyDescent="0.25">
      <c r="A88568" s="4"/>
    </row>
    <row r="88569" spans="1:1" x14ac:dyDescent="0.25">
      <c r="A88569" s="4"/>
    </row>
    <row r="88570" spans="1:1" x14ac:dyDescent="0.25">
      <c r="A88570" s="4"/>
    </row>
    <row r="88571" spans="1:1" x14ac:dyDescent="0.25">
      <c r="A88571" s="4"/>
    </row>
    <row r="88572" spans="1:1" x14ac:dyDescent="0.25">
      <c r="A88572" s="4"/>
    </row>
    <row r="88573" spans="1:1" x14ac:dyDescent="0.25">
      <c r="A88573" s="4"/>
    </row>
    <row r="88574" spans="1:1" x14ac:dyDescent="0.25">
      <c r="A88574" s="4"/>
    </row>
    <row r="88575" spans="1:1" x14ac:dyDescent="0.25">
      <c r="A88575" s="4"/>
    </row>
    <row r="88576" spans="1:1" x14ac:dyDescent="0.25">
      <c r="A88576" s="4"/>
    </row>
    <row r="88577" spans="1:1" x14ac:dyDescent="0.25">
      <c r="A88577" s="4"/>
    </row>
    <row r="88578" spans="1:1" x14ac:dyDescent="0.25">
      <c r="A88578" s="4"/>
    </row>
    <row r="88579" spans="1:1" x14ac:dyDescent="0.25">
      <c r="A88579" s="4"/>
    </row>
    <row r="88580" spans="1:1" x14ac:dyDescent="0.25">
      <c r="A88580" s="4"/>
    </row>
    <row r="88581" spans="1:1" x14ac:dyDescent="0.25">
      <c r="A88581" s="4"/>
    </row>
    <row r="88582" spans="1:1" x14ac:dyDescent="0.25">
      <c r="A88582" s="4"/>
    </row>
    <row r="88583" spans="1:1" x14ac:dyDescent="0.25">
      <c r="A88583" s="4"/>
    </row>
    <row r="88584" spans="1:1" x14ac:dyDescent="0.25">
      <c r="A88584" s="4"/>
    </row>
    <row r="88585" spans="1:1" x14ac:dyDescent="0.25">
      <c r="A88585" s="4"/>
    </row>
    <row r="88586" spans="1:1" x14ac:dyDescent="0.25">
      <c r="A88586" s="4"/>
    </row>
    <row r="88587" spans="1:1" x14ac:dyDescent="0.25">
      <c r="A88587" s="4"/>
    </row>
    <row r="88588" spans="1:1" x14ac:dyDescent="0.25">
      <c r="A88588" s="4"/>
    </row>
    <row r="88589" spans="1:1" x14ac:dyDescent="0.25">
      <c r="A88589" s="4"/>
    </row>
    <row r="88590" spans="1:1" x14ac:dyDescent="0.25">
      <c r="A88590" s="4"/>
    </row>
    <row r="88591" spans="1:1" x14ac:dyDescent="0.25">
      <c r="A88591" s="4"/>
    </row>
    <row r="88592" spans="1:1" x14ac:dyDescent="0.25">
      <c r="A88592" s="4"/>
    </row>
    <row r="88593" spans="1:1" x14ac:dyDescent="0.25">
      <c r="A88593" s="4"/>
    </row>
    <row r="88594" spans="1:1" x14ac:dyDescent="0.25">
      <c r="A88594" s="4"/>
    </row>
    <row r="88595" spans="1:1" x14ac:dyDescent="0.25">
      <c r="A88595" s="4"/>
    </row>
    <row r="88596" spans="1:1" x14ac:dyDescent="0.25">
      <c r="A88596" s="4"/>
    </row>
    <row r="88597" spans="1:1" x14ac:dyDescent="0.25">
      <c r="A88597" s="4"/>
    </row>
    <row r="88598" spans="1:1" x14ac:dyDescent="0.25">
      <c r="A88598" s="4"/>
    </row>
    <row r="88599" spans="1:1" x14ac:dyDescent="0.25">
      <c r="A88599" s="4"/>
    </row>
    <row r="88600" spans="1:1" x14ac:dyDescent="0.25">
      <c r="A88600" s="4"/>
    </row>
    <row r="88601" spans="1:1" x14ac:dyDescent="0.25">
      <c r="A88601" s="4"/>
    </row>
    <row r="88602" spans="1:1" x14ac:dyDescent="0.25">
      <c r="A88602" s="4"/>
    </row>
    <row r="88603" spans="1:1" x14ac:dyDescent="0.25">
      <c r="A88603" s="4"/>
    </row>
    <row r="88604" spans="1:1" x14ac:dyDescent="0.25">
      <c r="A88604" s="4"/>
    </row>
    <row r="88605" spans="1:1" x14ac:dyDescent="0.25">
      <c r="A88605" s="4"/>
    </row>
    <row r="88606" spans="1:1" x14ac:dyDescent="0.25">
      <c r="A88606" s="4"/>
    </row>
    <row r="88607" spans="1:1" x14ac:dyDescent="0.25">
      <c r="A88607" s="4"/>
    </row>
    <row r="88608" spans="1:1" x14ac:dyDescent="0.25">
      <c r="A88608" s="4"/>
    </row>
    <row r="88609" spans="1:1" x14ac:dyDescent="0.25">
      <c r="A88609" s="4"/>
    </row>
    <row r="88610" spans="1:1" x14ac:dyDescent="0.25">
      <c r="A88610" s="4"/>
    </row>
    <row r="88611" spans="1:1" x14ac:dyDescent="0.25">
      <c r="A88611" s="4"/>
    </row>
    <row r="88612" spans="1:1" x14ac:dyDescent="0.25">
      <c r="A88612" s="4"/>
    </row>
    <row r="88613" spans="1:1" x14ac:dyDescent="0.25">
      <c r="A88613" s="4"/>
    </row>
    <row r="88614" spans="1:1" x14ac:dyDescent="0.25">
      <c r="A88614" s="4"/>
    </row>
    <row r="88615" spans="1:1" x14ac:dyDescent="0.25">
      <c r="A88615" s="4"/>
    </row>
    <row r="88616" spans="1:1" x14ac:dyDescent="0.25">
      <c r="A88616" s="4"/>
    </row>
    <row r="88617" spans="1:1" x14ac:dyDescent="0.25">
      <c r="A88617" s="4"/>
    </row>
    <row r="88618" spans="1:1" x14ac:dyDescent="0.25">
      <c r="A88618" s="4"/>
    </row>
    <row r="88619" spans="1:1" x14ac:dyDescent="0.25">
      <c r="A88619" s="4"/>
    </row>
    <row r="88620" spans="1:1" x14ac:dyDescent="0.25">
      <c r="A88620" s="4"/>
    </row>
    <row r="88621" spans="1:1" x14ac:dyDescent="0.25">
      <c r="A88621" s="4"/>
    </row>
    <row r="88622" spans="1:1" x14ac:dyDescent="0.25">
      <c r="A88622" s="4"/>
    </row>
    <row r="88623" spans="1:1" x14ac:dyDescent="0.25">
      <c r="A88623" s="4"/>
    </row>
    <row r="88624" spans="1:1" x14ac:dyDescent="0.25">
      <c r="A88624" s="4"/>
    </row>
    <row r="88625" spans="1:1" x14ac:dyDescent="0.25">
      <c r="A88625" s="4"/>
    </row>
    <row r="88626" spans="1:1" x14ac:dyDescent="0.25">
      <c r="A88626" s="4"/>
    </row>
    <row r="88627" spans="1:1" x14ac:dyDescent="0.25">
      <c r="A88627" s="4"/>
    </row>
    <row r="88628" spans="1:1" x14ac:dyDescent="0.25">
      <c r="A88628" s="4"/>
    </row>
    <row r="88629" spans="1:1" x14ac:dyDescent="0.25">
      <c r="A88629" s="4"/>
    </row>
    <row r="88630" spans="1:1" x14ac:dyDescent="0.25">
      <c r="A88630" s="4"/>
    </row>
    <row r="88631" spans="1:1" x14ac:dyDescent="0.25">
      <c r="A88631" s="4"/>
    </row>
    <row r="88632" spans="1:1" x14ac:dyDescent="0.25">
      <c r="A88632" s="4"/>
    </row>
    <row r="88633" spans="1:1" x14ac:dyDescent="0.25">
      <c r="A88633" s="4"/>
    </row>
    <row r="88634" spans="1:1" x14ac:dyDescent="0.25">
      <c r="A88634" s="4"/>
    </row>
    <row r="88635" spans="1:1" x14ac:dyDescent="0.25">
      <c r="A88635" s="4"/>
    </row>
    <row r="88636" spans="1:1" x14ac:dyDescent="0.25">
      <c r="A88636" s="4"/>
    </row>
    <row r="88637" spans="1:1" x14ac:dyDescent="0.25">
      <c r="A88637" s="4"/>
    </row>
    <row r="88638" spans="1:1" x14ac:dyDescent="0.25">
      <c r="A88638" s="4"/>
    </row>
    <row r="88639" spans="1:1" x14ac:dyDescent="0.25">
      <c r="A88639" s="4"/>
    </row>
    <row r="88640" spans="1:1" x14ac:dyDescent="0.25">
      <c r="A88640" s="4"/>
    </row>
    <row r="88641" spans="1:1" x14ac:dyDescent="0.25">
      <c r="A88641" s="4"/>
    </row>
    <row r="88642" spans="1:1" x14ac:dyDescent="0.25">
      <c r="A88642" s="4"/>
    </row>
    <row r="88643" spans="1:1" x14ac:dyDescent="0.25">
      <c r="A88643" s="4"/>
    </row>
    <row r="88644" spans="1:1" x14ac:dyDescent="0.25">
      <c r="A88644" s="4"/>
    </row>
    <row r="88645" spans="1:1" x14ac:dyDescent="0.25">
      <c r="A88645" s="4"/>
    </row>
    <row r="88646" spans="1:1" x14ac:dyDescent="0.25">
      <c r="A88646" s="4"/>
    </row>
    <row r="88647" spans="1:1" x14ac:dyDescent="0.25">
      <c r="A88647" s="4"/>
    </row>
    <row r="88648" spans="1:1" x14ac:dyDescent="0.25">
      <c r="A88648" s="4"/>
    </row>
    <row r="88649" spans="1:1" x14ac:dyDescent="0.25">
      <c r="A88649" s="4"/>
    </row>
    <row r="88650" spans="1:1" x14ac:dyDescent="0.25">
      <c r="A88650" s="4"/>
    </row>
    <row r="88651" spans="1:1" x14ac:dyDescent="0.25">
      <c r="A88651" s="4"/>
    </row>
    <row r="88652" spans="1:1" x14ac:dyDescent="0.25">
      <c r="A88652" s="4"/>
    </row>
    <row r="88653" spans="1:1" x14ac:dyDescent="0.25">
      <c r="A88653" s="4"/>
    </row>
    <row r="88654" spans="1:1" x14ac:dyDescent="0.25">
      <c r="A88654" s="4"/>
    </row>
    <row r="88655" spans="1:1" x14ac:dyDescent="0.25">
      <c r="A88655" s="4"/>
    </row>
    <row r="88656" spans="1:1" x14ac:dyDescent="0.25">
      <c r="A88656" s="4"/>
    </row>
    <row r="88657" spans="1:1" x14ac:dyDescent="0.25">
      <c r="A88657" s="4"/>
    </row>
    <row r="88658" spans="1:1" x14ac:dyDescent="0.25">
      <c r="A88658" s="4"/>
    </row>
    <row r="88659" spans="1:1" x14ac:dyDescent="0.25">
      <c r="A88659" s="4"/>
    </row>
    <row r="88660" spans="1:1" x14ac:dyDescent="0.25">
      <c r="A88660" s="4"/>
    </row>
    <row r="88661" spans="1:1" x14ac:dyDescent="0.25">
      <c r="A88661" s="4"/>
    </row>
    <row r="88662" spans="1:1" x14ac:dyDescent="0.25">
      <c r="A88662" s="4"/>
    </row>
    <row r="88663" spans="1:1" x14ac:dyDescent="0.25">
      <c r="A88663" s="4"/>
    </row>
    <row r="88664" spans="1:1" x14ac:dyDescent="0.25">
      <c r="A88664" s="4"/>
    </row>
    <row r="88665" spans="1:1" x14ac:dyDescent="0.25">
      <c r="A88665" s="4"/>
    </row>
    <row r="88666" spans="1:1" x14ac:dyDescent="0.25">
      <c r="A88666" s="4"/>
    </row>
    <row r="88667" spans="1:1" x14ac:dyDescent="0.25">
      <c r="A88667" s="4"/>
    </row>
    <row r="88668" spans="1:1" x14ac:dyDescent="0.25">
      <c r="A88668" s="4"/>
    </row>
    <row r="88669" spans="1:1" x14ac:dyDescent="0.25">
      <c r="A88669" s="4"/>
    </row>
    <row r="88670" spans="1:1" x14ac:dyDescent="0.25">
      <c r="A88670" s="4"/>
    </row>
    <row r="88671" spans="1:1" x14ac:dyDescent="0.25">
      <c r="A88671" s="4"/>
    </row>
    <row r="88672" spans="1:1" x14ac:dyDescent="0.25">
      <c r="A88672" s="4"/>
    </row>
    <row r="88673" spans="1:1" x14ac:dyDescent="0.25">
      <c r="A88673" s="4"/>
    </row>
    <row r="88674" spans="1:1" x14ac:dyDescent="0.25">
      <c r="A88674" s="4"/>
    </row>
    <row r="88675" spans="1:1" x14ac:dyDescent="0.25">
      <c r="A88675" s="4"/>
    </row>
    <row r="88676" spans="1:1" x14ac:dyDescent="0.25">
      <c r="A88676" s="4"/>
    </row>
    <row r="88677" spans="1:1" x14ac:dyDescent="0.25">
      <c r="A88677" s="4"/>
    </row>
    <row r="88678" spans="1:1" x14ac:dyDescent="0.25">
      <c r="A88678" s="4"/>
    </row>
    <row r="88679" spans="1:1" x14ac:dyDescent="0.25">
      <c r="A88679" s="4"/>
    </row>
    <row r="88680" spans="1:1" x14ac:dyDescent="0.25">
      <c r="A88680" s="4"/>
    </row>
    <row r="88681" spans="1:1" x14ac:dyDescent="0.25">
      <c r="A88681" s="4"/>
    </row>
    <row r="88682" spans="1:1" x14ac:dyDescent="0.25">
      <c r="A88682" s="4"/>
    </row>
    <row r="88683" spans="1:1" x14ac:dyDescent="0.25">
      <c r="A88683" s="4"/>
    </row>
    <row r="88684" spans="1:1" x14ac:dyDescent="0.25">
      <c r="A88684" s="4"/>
    </row>
    <row r="88685" spans="1:1" x14ac:dyDescent="0.25">
      <c r="A88685" s="4"/>
    </row>
    <row r="88686" spans="1:1" x14ac:dyDescent="0.25">
      <c r="A88686" s="4"/>
    </row>
    <row r="88687" spans="1:1" x14ac:dyDescent="0.25">
      <c r="A88687" s="4"/>
    </row>
    <row r="88688" spans="1:1" x14ac:dyDescent="0.25">
      <c r="A88688" s="4"/>
    </row>
    <row r="88689" spans="1:1" x14ac:dyDescent="0.25">
      <c r="A88689" s="4"/>
    </row>
    <row r="88690" spans="1:1" x14ac:dyDescent="0.25">
      <c r="A88690" s="4"/>
    </row>
    <row r="88691" spans="1:1" x14ac:dyDescent="0.25">
      <c r="A88691" s="4"/>
    </row>
    <row r="88692" spans="1:1" x14ac:dyDescent="0.25">
      <c r="A88692" s="4"/>
    </row>
    <row r="88693" spans="1:1" x14ac:dyDescent="0.25">
      <c r="A88693" s="4"/>
    </row>
    <row r="88694" spans="1:1" x14ac:dyDescent="0.25">
      <c r="A88694" s="4"/>
    </row>
    <row r="88695" spans="1:1" x14ac:dyDescent="0.25">
      <c r="A88695" s="4"/>
    </row>
    <row r="88696" spans="1:1" x14ac:dyDescent="0.25">
      <c r="A88696" s="4"/>
    </row>
    <row r="88697" spans="1:1" x14ac:dyDescent="0.25">
      <c r="A88697" s="4"/>
    </row>
    <row r="88698" spans="1:1" x14ac:dyDescent="0.25">
      <c r="A88698" s="4"/>
    </row>
    <row r="88699" spans="1:1" x14ac:dyDescent="0.25">
      <c r="A88699" s="4"/>
    </row>
    <row r="88700" spans="1:1" x14ac:dyDescent="0.25">
      <c r="A88700" s="4"/>
    </row>
    <row r="88701" spans="1:1" x14ac:dyDescent="0.25">
      <c r="A88701" s="4"/>
    </row>
    <row r="88702" spans="1:1" x14ac:dyDescent="0.25">
      <c r="A88702" s="4"/>
    </row>
    <row r="88703" spans="1:1" x14ac:dyDescent="0.25">
      <c r="A88703" s="4"/>
    </row>
    <row r="88704" spans="1:1" x14ac:dyDescent="0.25">
      <c r="A88704" s="4"/>
    </row>
    <row r="88705" spans="1:1" x14ac:dyDescent="0.25">
      <c r="A88705" s="4"/>
    </row>
    <row r="88706" spans="1:1" x14ac:dyDescent="0.25">
      <c r="A88706" s="4"/>
    </row>
    <row r="88707" spans="1:1" x14ac:dyDescent="0.25">
      <c r="A88707" s="4"/>
    </row>
    <row r="88708" spans="1:1" x14ac:dyDescent="0.25">
      <c r="A88708" s="4"/>
    </row>
    <row r="88709" spans="1:1" x14ac:dyDescent="0.25">
      <c r="A88709" s="4"/>
    </row>
    <row r="88710" spans="1:1" x14ac:dyDescent="0.25">
      <c r="A88710" s="4"/>
    </row>
    <row r="88711" spans="1:1" x14ac:dyDescent="0.25">
      <c r="A88711" s="4"/>
    </row>
    <row r="88712" spans="1:1" x14ac:dyDescent="0.25">
      <c r="A88712" s="4"/>
    </row>
    <row r="88713" spans="1:1" x14ac:dyDescent="0.25">
      <c r="A88713" s="4"/>
    </row>
    <row r="88714" spans="1:1" x14ac:dyDescent="0.25">
      <c r="A88714" s="4"/>
    </row>
    <row r="88715" spans="1:1" x14ac:dyDescent="0.25">
      <c r="A88715" s="4"/>
    </row>
    <row r="88716" spans="1:1" x14ac:dyDescent="0.25">
      <c r="A88716" s="4"/>
    </row>
    <row r="88717" spans="1:1" x14ac:dyDescent="0.25">
      <c r="A88717" s="4"/>
    </row>
    <row r="88718" spans="1:1" x14ac:dyDescent="0.25">
      <c r="A88718" s="4"/>
    </row>
    <row r="88719" spans="1:1" x14ac:dyDescent="0.25">
      <c r="A88719" s="4"/>
    </row>
    <row r="88720" spans="1:1" x14ac:dyDescent="0.25">
      <c r="A88720" s="4"/>
    </row>
    <row r="88721" spans="1:1" x14ac:dyDescent="0.25">
      <c r="A88721" s="4"/>
    </row>
    <row r="88722" spans="1:1" x14ac:dyDescent="0.25">
      <c r="A88722" s="4"/>
    </row>
    <row r="88723" spans="1:1" x14ac:dyDescent="0.25">
      <c r="A88723" s="4"/>
    </row>
    <row r="88724" spans="1:1" x14ac:dyDescent="0.25">
      <c r="A88724" s="4"/>
    </row>
    <row r="88725" spans="1:1" x14ac:dyDescent="0.25">
      <c r="A88725" s="4"/>
    </row>
    <row r="88726" spans="1:1" x14ac:dyDescent="0.25">
      <c r="A88726" s="4"/>
    </row>
    <row r="88727" spans="1:1" x14ac:dyDescent="0.25">
      <c r="A88727" s="4"/>
    </row>
    <row r="88728" spans="1:1" x14ac:dyDescent="0.25">
      <c r="A88728" s="4"/>
    </row>
    <row r="88729" spans="1:1" x14ac:dyDescent="0.25">
      <c r="A88729" s="4"/>
    </row>
    <row r="88730" spans="1:1" x14ac:dyDescent="0.25">
      <c r="A88730" s="4"/>
    </row>
    <row r="88731" spans="1:1" x14ac:dyDescent="0.25">
      <c r="A88731" s="4"/>
    </row>
    <row r="88732" spans="1:1" x14ac:dyDescent="0.25">
      <c r="A88732" s="4"/>
    </row>
    <row r="88733" spans="1:1" x14ac:dyDescent="0.25">
      <c r="A88733" s="4"/>
    </row>
    <row r="88734" spans="1:1" x14ac:dyDescent="0.25">
      <c r="A88734" s="4"/>
    </row>
    <row r="88735" spans="1:1" x14ac:dyDescent="0.25">
      <c r="A88735" s="4"/>
    </row>
    <row r="88736" spans="1:1" x14ac:dyDescent="0.25">
      <c r="A88736" s="4"/>
    </row>
    <row r="88737" spans="1:1" x14ac:dyDescent="0.25">
      <c r="A88737" s="4"/>
    </row>
    <row r="88738" spans="1:1" x14ac:dyDescent="0.25">
      <c r="A88738" s="4"/>
    </row>
    <row r="88739" spans="1:1" x14ac:dyDescent="0.25">
      <c r="A88739" s="4"/>
    </row>
    <row r="88740" spans="1:1" x14ac:dyDescent="0.25">
      <c r="A88740" s="4"/>
    </row>
    <row r="88741" spans="1:1" x14ac:dyDescent="0.25">
      <c r="A88741" s="4"/>
    </row>
    <row r="88742" spans="1:1" x14ac:dyDescent="0.25">
      <c r="A88742" s="4"/>
    </row>
    <row r="88743" spans="1:1" x14ac:dyDescent="0.25">
      <c r="A88743" s="4"/>
    </row>
    <row r="88744" spans="1:1" x14ac:dyDescent="0.25">
      <c r="A88744" s="4"/>
    </row>
    <row r="88745" spans="1:1" x14ac:dyDescent="0.25">
      <c r="A88745" s="4"/>
    </row>
    <row r="88746" spans="1:1" x14ac:dyDescent="0.25">
      <c r="A88746" s="4"/>
    </row>
    <row r="88747" spans="1:1" x14ac:dyDescent="0.25">
      <c r="A88747" s="4"/>
    </row>
    <row r="88748" spans="1:1" x14ac:dyDescent="0.25">
      <c r="A88748" s="4"/>
    </row>
    <row r="88749" spans="1:1" x14ac:dyDescent="0.25">
      <c r="A88749" s="4"/>
    </row>
    <row r="88750" spans="1:1" x14ac:dyDescent="0.25">
      <c r="A88750" s="4"/>
    </row>
    <row r="88751" spans="1:1" x14ac:dyDescent="0.25">
      <c r="A88751" s="4"/>
    </row>
    <row r="88752" spans="1:1" x14ac:dyDescent="0.25">
      <c r="A88752" s="4"/>
    </row>
    <row r="88753" spans="1:1" x14ac:dyDescent="0.25">
      <c r="A88753" s="4"/>
    </row>
    <row r="88754" spans="1:1" x14ac:dyDescent="0.25">
      <c r="A88754" s="4"/>
    </row>
    <row r="88755" spans="1:1" x14ac:dyDescent="0.25">
      <c r="A88755" s="4"/>
    </row>
    <row r="88756" spans="1:1" x14ac:dyDescent="0.25">
      <c r="A88756" s="4"/>
    </row>
    <row r="88757" spans="1:1" x14ac:dyDescent="0.25">
      <c r="A88757" s="4"/>
    </row>
    <row r="88758" spans="1:1" x14ac:dyDescent="0.25">
      <c r="A88758" s="4"/>
    </row>
    <row r="88759" spans="1:1" x14ac:dyDescent="0.25">
      <c r="A88759" s="4"/>
    </row>
    <row r="88760" spans="1:1" x14ac:dyDescent="0.25">
      <c r="A88760" s="4"/>
    </row>
    <row r="88761" spans="1:1" x14ac:dyDescent="0.25">
      <c r="A88761" s="4"/>
    </row>
    <row r="88762" spans="1:1" x14ac:dyDescent="0.25">
      <c r="A88762" s="4"/>
    </row>
    <row r="88763" spans="1:1" x14ac:dyDescent="0.25">
      <c r="A88763" s="4"/>
    </row>
    <row r="88764" spans="1:1" x14ac:dyDescent="0.25">
      <c r="A88764" s="4"/>
    </row>
    <row r="88765" spans="1:1" x14ac:dyDescent="0.25">
      <c r="A88765" s="4"/>
    </row>
    <row r="88766" spans="1:1" x14ac:dyDescent="0.25">
      <c r="A88766" s="4"/>
    </row>
    <row r="88767" spans="1:1" x14ac:dyDescent="0.25">
      <c r="A88767" s="4"/>
    </row>
    <row r="88768" spans="1:1" x14ac:dyDescent="0.25">
      <c r="A88768" s="4"/>
    </row>
    <row r="88769" spans="1:1" x14ac:dyDescent="0.25">
      <c r="A88769" s="4"/>
    </row>
    <row r="88770" spans="1:1" x14ac:dyDescent="0.25">
      <c r="A88770" s="4"/>
    </row>
    <row r="88771" spans="1:1" x14ac:dyDescent="0.25">
      <c r="A88771" s="4"/>
    </row>
    <row r="88772" spans="1:1" x14ac:dyDescent="0.25">
      <c r="A88772" s="4"/>
    </row>
    <row r="88773" spans="1:1" x14ac:dyDescent="0.25">
      <c r="A88773" s="4"/>
    </row>
    <row r="88774" spans="1:1" x14ac:dyDescent="0.25">
      <c r="A88774" s="4"/>
    </row>
    <row r="88775" spans="1:1" x14ac:dyDescent="0.25">
      <c r="A88775" s="4"/>
    </row>
    <row r="88776" spans="1:1" x14ac:dyDescent="0.25">
      <c r="A88776" s="4"/>
    </row>
    <row r="88777" spans="1:1" x14ac:dyDescent="0.25">
      <c r="A88777" s="4"/>
    </row>
    <row r="88778" spans="1:1" x14ac:dyDescent="0.25">
      <c r="A88778" s="4"/>
    </row>
    <row r="88779" spans="1:1" x14ac:dyDescent="0.25">
      <c r="A88779" s="4"/>
    </row>
    <row r="88780" spans="1:1" x14ac:dyDescent="0.25">
      <c r="A88780" s="4"/>
    </row>
    <row r="88781" spans="1:1" x14ac:dyDescent="0.25">
      <c r="A88781" s="4"/>
    </row>
    <row r="88782" spans="1:1" x14ac:dyDescent="0.25">
      <c r="A88782" s="4"/>
    </row>
    <row r="88783" spans="1:1" x14ac:dyDescent="0.25">
      <c r="A88783" s="4"/>
    </row>
    <row r="88784" spans="1:1" x14ac:dyDescent="0.25">
      <c r="A88784" s="4"/>
    </row>
    <row r="88785" spans="1:1" x14ac:dyDescent="0.25">
      <c r="A88785" s="4"/>
    </row>
    <row r="88786" spans="1:1" x14ac:dyDescent="0.25">
      <c r="A88786" s="4"/>
    </row>
    <row r="88787" spans="1:1" x14ac:dyDescent="0.25">
      <c r="A88787" s="4"/>
    </row>
    <row r="88788" spans="1:1" x14ac:dyDescent="0.25">
      <c r="A88788" s="4"/>
    </row>
    <row r="88789" spans="1:1" x14ac:dyDescent="0.25">
      <c r="A88789" s="4"/>
    </row>
    <row r="88790" spans="1:1" x14ac:dyDescent="0.25">
      <c r="A88790" s="4"/>
    </row>
    <row r="88791" spans="1:1" x14ac:dyDescent="0.25">
      <c r="A88791" s="4"/>
    </row>
    <row r="88792" spans="1:1" x14ac:dyDescent="0.25">
      <c r="A88792" s="4"/>
    </row>
    <row r="88793" spans="1:1" x14ac:dyDescent="0.25">
      <c r="A88793" s="4"/>
    </row>
    <row r="88794" spans="1:1" x14ac:dyDescent="0.25">
      <c r="A88794" s="4"/>
    </row>
    <row r="88795" spans="1:1" x14ac:dyDescent="0.25">
      <c r="A88795" s="4"/>
    </row>
    <row r="88796" spans="1:1" x14ac:dyDescent="0.25">
      <c r="A88796" s="4"/>
    </row>
    <row r="88797" spans="1:1" x14ac:dyDescent="0.25">
      <c r="A88797" s="4"/>
    </row>
    <row r="88798" spans="1:1" x14ac:dyDescent="0.25">
      <c r="A88798" s="4"/>
    </row>
    <row r="88799" spans="1:1" x14ac:dyDescent="0.25">
      <c r="A88799" s="4"/>
    </row>
    <row r="88800" spans="1:1" x14ac:dyDescent="0.25">
      <c r="A88800" s="4"/>
    </row>
    <row r="88801" spans="1:1" x14ac:dyDescent="0.25">
      <c r="A88801" s="4"/>
    </row>
    <row r="88802" spans="1:1" x14ac:dyDescent="0.25">
      <c r="A88802" s="4"/>
    </row>
    <row r="88803" spans="1:1" x14ac:dyDescent="0.25">
      <c r="A88803" s="4"/>
    </row>
    <row r="88804" spans="1:1" x14ac:dyDescent="0.25">
      <c r="A88804" s="4"/>
    </row>
    <row r="88805" spans="1:1" x14ac:dyDescent="0.25">
      <c r="A88805" s="4"/>
    </row>
    <row r="88806" spans="1:1" x14ac:dyDescent="0.25">
      <c r="A88806" s="4"/>
    </row>
    <row r="88807" spans="1:1" x14ac:dyDescent="0.25">
      <c r="A88807" s="4"/>
    </row>
    <row r="88808" spans="1:1" x14ac:dyDescent="0.25">
      <c r="A88808" s="4"/>
    </row>
    <row r="88809" spans="1:1" x14ac:dyDescent="0.25">
      <c r="A88809" s="4"/>
    </row>
    <row r="88810" spans="1:1" x14ac:dyDescent="0.25">
      <c r="A88810" s="4"/>
    </row>
    <row r="88811" spans="1:1" x14ac:dyDescent="0.25">
      <c r="A88811" s="4"/>
    </row>
    <row r="88812" spans="1:1" x14ac:dyDescent="0.25">
      <c r="A88812" s="4"/>
    </row>
    <row r="88813" spans="1:1" x14ac:dyDescent="0.25">
      <c r="A88813" s="4"/>
    </row>
    <row r="88814" spans="1:1" x14ac:dyDescent="0.25">
      <c r="A88814" s="4"/>
    </row>
    <row r="88815" spans="1:1" x14ac:dyDescent="0.25">
      <c r="A88815" s="4"/>
    </row>
    <row r="88816" spans="1:1" x14ac:dyDescent="0.25">
      <c r="A88816" s="4"/>
    </row>
    <row r="88817" spans="1:1" x14ac:dyDescent="0.25">
      <c r="A88817" s="4"/>
    </row>
    <row r="88818" spans="1:1" x14ac:dyDescent="0.25">
      <c r="A88818" s="4"/>
    </row>
    <row r="88819" spans="1:1" x14ac:dyDescent="0.25">
      <c r="A88819" s="4"/>
    </row>
    <row r="88820" spans="1:1" x14ac:dyDescent="0.25">
      <c r="A88820" s="4"/>
    </row>
    <row r="88821" spans="1:1" x14ac:dyDescent="0.25">
      <c r="A88821" s="4"/>
    </row>
    <row r="88822" spans="1:1" x14ac:dyDescent="0.25">
      <c r="A88822" s="4"/>
    </row>
    <row r="88823" spans="1:1" x14ac:dyDescent="0.25">
      <c r="A88823" s="4"/>
    </row>
    <row r="88824" spans="1:1" x14ac:dyDescent="0.25">
      <c r="A88824" s="4"/>
    </row>
    <row r="88825" spans="1:1" x14ac:dyDescent="0.25">
      <c r="A88825" s="4"/>
    </row>
    <row r="88826" spans="1:1" x14ac:dyDescent="0.25">
      <c r="A88826" s="4"/>
    </row>
    <row r="88827" spans="1:1" x14ac:dyDescent="0.25">
      <c r="A88827" s="4"/>
    </row>
    <row r="88828" spans="1:1" x14ac:dyDescent="0.25">
      <c r="A88828" s="4"/>
    </row>
    <row r="88829" spans="1:1" x14ac:dyDescent="0.25">
      <c r="A88829" s="4"/>
    </row>
    <row r="88830" spans="1:1" x14ac:dyDescent="0.25">
      <c r="A88830" s="4"/>
    </row>
    <row r="88831" spans="1:1" x14ac:dyDescent="0.25">
      <c r="A88831" s="4"/>
    </row>
    <row r="88832" spans="1:1" x14ac:dyDescent="0.25">
      <c r="A88832" s="4"/>
    </row>
    <row r="88833" spans="1:1" x14ac:dyDescent="0.25">
      <c r="A88833" s="4"/>
    </row>
    <row r="88834" spans="1:1" x14ac:dyDescent="0.25">
      <c r="A88834" s="4"/>
    </row>
    <row r="88835" spans="1:1" x14ac:dyDescent="0.25">
      <c r="A88835" s="4"/>
    </row>
    <row r="88836" spans="1:1" x14ac:dyDescent="0.25">
      <c r="A88836" s="4"/>
    </row>
    <row r="88837" spans="1:1" x14ac:dyDescent="0.25">
      <c r="A88837" s="4"/>
    </row>
    <row r="88838" spans="1:1" x14ac:dyDescent="0.25">
      <c r="A88838" s="4"/>
    </row>
    <row r="88839" spans="1:1" x14ac:dyDescent="0.25">
      <c r="A88839" s="4"/>
    </row>
    <row r="88840" spans="1:1" x14ac:dyDescent="0.25">
      <c r="A88840" s="4"/>
    </row>
    <row r="88841" spans="1:1" x14ac:dyDescent="0.25">
      <c r="A88841" s="4"/>
    </row>
    <row r="88842" spans="1:1" x14ac:dyDescent="0.25">
      <c r="A88842" s="4"/>
    </row>
    <row r="88843" spans="1:1" x14ac:dyDescent="0.25">
      <c r="A88843" s="4"/>
    </row>
    <row r="88844" spans="1:1" x14ac:dyDescent="0.25">
      <c r="A88844" s="4"/>
    </row>
    <row r="88845" spans="1:1" x14ac:dyDescent="0.25">
      <c r="A88845" s="4"/>
    </row>
    <row r="88846" spans="1:1" x14ac:dyDescent="0.25">
      <c r="A88846" s="4"/>
    </row>
    <row r="88847" spans="1:1" x14ac:dyDescent="0.25">
      <c r="A88847" s="4"/>
    </row>
    <row r="88848" spans="1:1" x14ac:dyDescent="0.25">
      <c r="A88848" s="4"/>
    </row>
    <row r="88849" spans="1:1" x14ac:dyDescent="0.25">
      <c r="A88849" s="4"/>
    </row>
    <row r="88850" spans="1:1" x14ac:dyDescent="0.25">
      <c r="A88850" s="4"/>
    </row>
    <row r="88851" spans="1:1" x14ac:dyDescent="0.25">
      <c r="A88851" s="4"/>
    </row>
    <row r="88852" spans="1:1" x14ac:dyDescent="0.25">
      <c r="A88852" s="4"/>
    </row>
    <row r="88853" spans="1:1" x14ac:dyDescent="0.25">
      <c r="A88853" s="4"/>
    </row>
    <row r="88854" spans="1:1" x14ac:dyDescent="0.25">
      <c r="A88854" s="4"/>
    </row>
    <row r="88855" spans="1:1" x14ac:dyDescent="0.25">
      <c r="A88855" s="4"/>
    </row>
    <row r="88856" spans="1:1" x14ac:dyDescent="0.25">
      <c r="A88856" s="4"/>
    </row>
    <row r="88857" spans="1:1" x14ac:dyDescent="0.25">
      <c r="A88857" s="4"/>
    </row>
    <row r="88858" spans="1:1" x14ac:dyDescent="0.25">
      <c r="A88858" s="4"/>
    </row>
    <row r="88859" spans="1:1" x14ac:dyDescent="0.25">
      <c r="A88859" s="4"/>
    </row>
    <row r="88860" spans="1:1" x14ac:dyDescent="0.25">
      <c r="A88860" s="4"/>
    </row>
    <row r="88861" spans="1:1" x14ac:dyDescent="0.25">
      <c r="A88861" s="4"/>
    </row>
    <row r="88862" spans="1:1" x14ac:dyDescent="0.25">
      <c r="A88862" s="4"/>
    </row>
    <row r="88863" spans="1:1" x14ac:dyDescent="0.25">
      <c r="A88863" s="4"/>
    </row>
    <row r="88864" spans="1:1" x14ac:dyDescent="0.25">
      <c r="A88864" s="4"/>
    </row>
    <row r="88865" spans="1:1" x14ac:dyDescent="0.25">
      <c r="A88865" s="4"/>
    </row>
    <row r="88866" spans="1:1" x14ac:dyDescent="0.25">
      <c r="A88866" s="4"/>
    </row>
    <row r="88867" spans="1:1" x14ac:dyDescent="0.25">
      <c r="A88867" s="4"/>
    </row>
    <row r="88868" spans="1:1" x14ac:dyDescent="0.25">
      <c r="A88868" s="4"/>
    </row>
    <row r="88869" spans="1:1" x14ac:dyDescent="0.25">
      <c r="A88869" s="4"/>
    </row>
    <row r="88870" spans="1:1" x14ac:dyDescent="0.25">
      <c r="A88870" s="4"/>
    </row>
    <row r="88871" spans="1:1" x14ac:dyDescent="0.25">
      <c r="A88871" s="4"/>
    </row>
    <row r="88872" spans="1:1" x14ac:dyDescent="0.25">
      <c r="A88872" s="4"/>
    </row>
    <row r="88873" spans="1:1" x14ac:dyDescent="0.25">
      <c r="A88873" s="4"/>
    </row>
    <row r="88874" spans="1:1" x14ac:dyDescent="0.25">
      <c r="A88874" s="4"/>
    </row>
    <row r="88875" spans="1:1" x14ac:dyDescent="0.25">
      <c r="A88875" s="4"/>
    </row>
    <row r="88876" spans="1:1" x14ac:dyDescent="0.25">
      <c r="A88876" s="4"/>
    </row>
    <row r="88877" spans="1:1" x14ac:dyDescent="0.25">
      <c r="A88877" s="4"/>
    </row>
    <row r="88878" spans="1:1" x14ac:dyDescent="0.25">
      <c r="A88878" s="4"/>
    </row>
    <row r="88879" spans="1:1" x14ac:dyDescent="0.25">
      <c r="A88879" s="4"/>
    </row>
    <row r="88880" spans="1:1" x14ac:dyDescent="0.25">
      <c r="A88880" s="4"/>
    </row>
    <row r="88881" spans="1:1" x14ac:dyDescent="0.25">
      <c r="A88881" s="4"/>
    </row>
    <row r="88882" spans="1:1" x14ac:dyDescent="0.25">
      <c r="A88882" s="4"/>
    </row>
    <row r="88883" spans="1:1" x14ac:dyDescent="0.25">
      <c r="A88883" s="4"/>
    </row>
    <row r="88884" spans="1:1" x14ac:dyDescent="0.25">
      <c r="A88884" s="4"/>
    </row>
    <row r="88885" spans="1:1" x14ac:dyDescent="0.25">
      <c r="A88885" s="4"/>
    </row>
    <row r="88886" spans="1:1" x14ac:dyDescent="0.25">
      <c r="A88886" s="4"/>
    </row>
    <row r="88887" spans="1:1" x14ac:dyDescent="0.25">
      <c r="A88887" s="4"/>
    </row>
    <row r="88888" spans="1:1" x14ac:dyDescent="0.25">
      <c r="A88888" s="4"/>
    </row>
    <row r="88889" spans="1:1" x14ac:dyDescent="0.25">
      <c r="A88889" s="4"/>
    </row>
    <row r="88890" spans="1:1" x14ac:dyDescent="0.25">
      <c r="A88890" s="4"/>
    </row>
    <row r="88891" spans="1:1" x14ac:dyDescent="0.25">
      <c r="A88891" s="4"/>
    </row>
    <row r="88892" spans="1:1" x14ac:dyDescent="0.25">
      <c r="A88892" s="4"/>
    </row>
    <row r="88893" spans="1:1" x14ac:dyDescent="0.25">
      <c r="A88893" s="4"/>
    </row>
    <row r="88894" spans="1:1" x14ac:dyDescent="0.25">
      <c r="A88894" s="4"/>
    </row>
    <row r="88895" spans="1:1" x14ac:dyDescent="0.25">
      <c r="A88895" s="4"/>
    </row>
    <row r="88896" spans="1:1" x14ac:dyDescent="0.25">
      <c r="A88896" s="4"/>
    </row>
    <row r="88897" spans="1:1" x14ac:dyDescent="0.25">
      <c r="A88897" s="4"/>
    </row>
    <row r="88898" spans="1:1" x14ac:dyDescent="0.25">
      <c r="A88898" s="4"/>
    </row>
    <row r="88899" spans="1:1" x14ac:dyDescent="0.25">
      <c r="A88899" s="4"/>
    </row>
    <row r="88900" spans="1:1" x14ac:dyDescent="0.25">
      <c r="A88900" s="4"/>
    </row>
    <row r="88901" spans="1:1" x14ac:dyDescent="0.25">
      <c r="A88901" s="4"/>
    </row>
    <row r="88902" spans="1:1" x14ac:dyDescent="0.25">
      <c r="A88902" s="4"/>
    </row>
    <row r="88903" spans="1:1" x14ac:dyDescent="0.25">
      <c r="A88903" s="4"/>
    </row>
    <row r="88904" spans="1:1" x14ac:dyDescent="0.25">
      <c r="A88904" s="4"/>
    </row>
    <row r="88905" spans="1:1" x14ac:dyDescent="0.25">
      <c r="A88905" s="4"/>
    </row>
    <row r="88906" spans="1:1" x14ac:dyDescent="0.25">
      <c r="A88906" s="4"/>
    </row>
    <row r="88907" spans="1:1" x14ac:dyDescent="0.25">
      <c r="A88907" s="4"/>
    </row>
    <row r="88908" spans="1:1" x14ac:dyDescent="0.25">
      <c r="A88908" s="4"/>
    </row>
    <row r="88909" spans="1:1" x14ac:dyDescent="0.25">
      <c r="A88909" s="4"/>
    </row>
    <row r="88910" spans="1:1" x14ac:dyDescent="0.25">
      <c r="A88910" s="4"/>
    </row>
    <row r="88911" spans="1:1" x14ac:dyDescent="0.25">
      <c r="A88911" s="4"/>
    </row>
    <row r="88912" spans="1:1" x14ac:dyDescent="0.25">
      <c r="A88912" s="4"/>
    </row>
    <row r="88913" spans="1:1" x14ac:dyDescent="0.25">
      <c r="A88913" s="4"/>
    </row>
    <row r="88914" spans="1:1" x14ac:dyDescent="0.25">
      <c r="A88914" s="4"/>
    </row>
    <row r="88915" spans="1:1" x14ac:dyDescent="0.25">
      <c r="A88915" s="4"/>
    </row>
    <row r="88916" spans="1:1" x14ac:dyDescent="0.25">
      <c r="A88916" s="4"/>
    </row>
    <row r="88917" spans="1:1" x14ac:dyDescent="0.25">
      <c r="A88917" s="4"/>
    </row>
    <row r="88918" spans="1:1" x14ac:dyDescent="0.25">
      <c r="A88918" s="4"/>
    </row>
    <row r="88919" spans="1:1" x14ac:dyDescent="0.25">
      <c r="A88919" s="4"/>
    </row>
    <row r="88920" spans="1:1" x14ac:dyDescent="0.25">
      <c r="A88920" s="4"/>
    </row>
    <row r="88921" spans="1:1" x14ac:dyDescent="0.25">
      <c r="A88921" s="4"/>
    </row>
    <row r="88922" spans="1:1" x14ac:dyDescent="0.25">
      <c r="A88922" s="4"/>
    </row>
    <row r="88923" spans="1:1" x14ac:dyDescent="0.25">
      <c r="A88923" s="4"/>
    </row>
    <row r="88924" spans="1:1" x14ac:dyDescent="0.25">
      <c r="A88924" s="4"/>
    </row>
    <row r="88925" spans="1:1" x14ac:dyDescent="0.25">
      <c r="A88925" s="4"/>
    </row>
    <row r="88926" spans="1:1" x14ac:dyDescent="0.25">
      <c r="A88926" s="4"/>
    </row>
    <row r="88927" spans="1:1" x14ac:dyDescent="0.25">
      <c r="A88927" s="4"/>
    </row>
    <row r="88928" spans="1:1" x14ac:dyDescent="0.25">
      <c r="A88928" s="4"/>
    </row>
    <row r="88929" spans="1:1" x14ac:dyDescent="0.25">
      <c r="A88929" s="4"/>
    </row>
    <row r="88930" spans="1:1" x14ac:dyDescent="0.25">
      <c r="A88930" s="4"/>
    </row>
    <row r="88931" spans="1:1" x14ac:dyDescent="0.25">
      <c r="A88931" s="4"/>
    </row>
    <row r="88932" spans="1:1" x14ac:dyDescent="0.25">
      <c r="A88932" s="4"/>
    </row>
    <row r="88933" spans="1:1" x14ac:dyDescent="0.25">
      <c r="A88933" s="4"/>
    </row>
    <row r="88934" spans="1:1" x14ac:dyDescent="0.25">
      <c r="A88934" s="4"/>
    </row>
    <row r="88935" spans="1:1" x14ac:dyDescent="0.25">
      <c r="A88935" s="4"/>
    </row>
    <row r="88936" spans="1:1" x14ac:dyDescent="0.25">
      <c r="A88936" s="4"/>
    </row>
    <row r="88937" spans="1:1" x14ac:dyDescent="0.25">
      <c r="A88937" s="4"/>
    </row>
    <row r="88938" spans="1:1" x14ac:dyDescent="0.25">
      <c r="A88938" s="4"/>
    </row>
    <row r="88939" spans="1:1" x14ac:dyDescent="0.25">
      <c r="A88939" s="4"/>
    </row>
    <row r="88940" spans="1:1" x14ac:dyDescent="0.25">
      <c r="A88940" s="4"/>
    </row>
    <row r="88941" spans="1:1" x14ac:dyDescent="0.25">
      <c r="A88941" s="4"/>
    </row>
    <row r="88942" spans="1:1" x14ac:dyDescent="0.25">
      <c r="A88942" s="4"/>
    </row>
    <row r="88943" spans="1:1" x14ac:dyDescent="0.25">
      <c r="A88943" s="4"/>
    </row>
    <row r="88944" spans="1:1" x14ac:dyDescent="0.25">
      <c r="A88944" s="4"/>
    </row>
    <row r="88945" spans="1:1" x14ac:dyDescent="0.25">
      <c r="A88945" s="4"/>
    </row>
    <row r="88946" spans="1:1" x14ac:dyDescent="0.25">
      <c r="A88946" s="4"/>
    </row>
    <row r="88947" spans="1:1" x14ac:dyDescent="0.25">
      <c r="A88947" s="4"/>
    </row>
    <row r="88948" spans="1:1" x14ac:dyDescent="0.25">
      <c r="A88948" s="4"/>
    </row>
    <row r="88949" spans="1:1" x14ac:dyDescent="0.25">
      <c r="A88949" s="4"/>
    </row>
    <row r="88950" spans="1:1" x14ac:dyDescent="0.25">
      <c r="A88950" s="4"/>
    </row>
    <row r="88951" spans="1:1" x14ac:dyDescent="0.25">
      <c r="A88951" s="4"/>
    </row>
    <row r="88952" spans="1:1" x14ac:dyDescent="0.25">
      <c r="A88952" s="4"/>
    </row>
    <row r="88953" spans="1:1" x14ac:dyDescent="0.25">
      <c r="A88953" s="4"/>
    </row>
    <row r="88954" spans="1:1" x14ac:dyDescent="0.25">
      <c r="A88954" s="4"/>
    </row>
    <row r="88955" spans="1:1" x14ac:dyDescent="0.25">
      <c r="A88955" s="4"/>
    </row>
    <row r="88956" spans="1:1" x14ac:dyDescent="0.25">
      <c r="A88956" s="4"/>
    </row>
    <row r="88957" spans="1:1" x14ac:dyDescent="0.25">
      <c r="A88957" s="4"/>
    </row>
    <row r="88958" spans="1:1" x14ac:dyDescent="0.25">
      <c r="A88958" s="4"/>
    </row>
    <row r="88959" spans="1:1" x14ac:dyDescent="0.25">
      <c r="A88959" s="4"/>
    </row>
    <row r="88960" spans="1:1" x14ac:dyDescent="0.25">
      <c r="A88960" s="4"/>
    </row>
    <row r="88961" spans="1:1" x14ac:dyDescent="0.25">
      <c r="A88961" s="4"/>
    </row>
    <row r="88962" spans="1:1" x14ac:dyDescent="0.25">
      <c r="A88962" s="4"/>
    </row>
    <row r="88963" spans="1:1" x14ac:dyDescent="0.25">
      <c r="A88963" s="4"/>
    </row>
    <row r="88964" spans="1:1" x14ac:dyDescent="0.25">
      <c r="A88964" s="4"/>
    </row>
    <row r="88965" spans="1:1" x14ac:dyDescent="0.25">
      <c r="A88965" s="4"/>
    </row>
    <row r="88966" spans="1:1" x14ac:dyDescent="0.25">
      <c r="A88966" s="4"/>
    </row>
    <row r="88967" spans="1:1" x14ac:dyDescent="0.25">
      <c r="A88967" s="4"/>
    </row>
    <row r="88968" spans="1:1" x14ac:dyDescent="0.25">
      <c r="A88968" s="4"/>
    </row>
    <row r="88969" spans="1:1" x14ac:dyDescent="0.25">
      <c r="A88969" s="4"/>
    </row>
    <row r="88970" spans="1:1" x14ac:dyDescent="0.25">
      <c r="A88970" s="4"/>
    </row>
    <row r="88971" spans="1:1" x14ac:dyDescent="0.25">
      <c r="A88971" s="4"/>
    </row>
    <row r="88972" spans="1:1" x14ac:dyDescent="0.25">
      <c r="A88972" s="4"/>
    </row>
    <row r="88973" spans="1:1" x14ac:dyDescent="0.25">
      <c r="A88973" s="4"/>
    </row>
    <row r="88974" spans="1:1" x14ac:dyDescent="0.25">
      <c r="A88974" s="4"/>
    </row>
    <row r="88975" spans="1:1" x14ac:dyDescent="0.25">
      <c r="A88975" s="4"/>
    </row>
    <row r="88976" spans="1:1" x14ac:dyDescent="0.25">
      <c r="A88976" s="4"/>
    </row>
    <row r="88977" spans="1:1" x14ac:dyDescent="0.25">
      <c r="A88977" s="4"/>
    </row>
    <row r="88978" spans="1:1" x14ac:dyDescent="0.25">
      <c r="A88978" s="4"/>
    </row>
    <row r="88979" spans="1:1" x14ac:dyDescent="0.25">
      <c r="A88979" s="4"/>
    </row>
    <row r="88980" spans="1:1" x14ac:dyDescent="0.25">
      <c r="A88980" s="4"/>
    </row>
    <row r="88981" spans="1:1" x14ac:dyDescent="0.25">
      <c r="A88981" s="4"/>
    </row>
    <row r="88982" spans="1:1" x14ac:dyDescent="0.25">
      <c r="A88982" s="4"/>
    </row>
    <row r="88983" spans="1:1" x14ac:dyDescent="0.25">
      <c r="A88983" s="4"/>
    </row>
    <row r="88984" spans="1:1" x14ac:dyDescent="0.25">
      <c r="A88984" s="4"/>
    </row>
    <row r="88985" spans="1:1" x14ac:dyDescent="0.25">
      <c r="A88985" s="4"/>
    </row>
    <row r="88986" spans="1:1" x14ac:dyDescent="0.25">
      <c r="A88986" s="4"/>
    </row>
    <row r="88987" spans="1:1" x14ac:dyDescent="0.25">
      <c r="A88987" s="4"/>
    </row>
    <row r="88988" spans="1:1" x14ac:dyDescent="0.25">
      <c r="A88988" s="4"/>
    </row>
    <row r="88989" spans="1:1" x14ac:dyDescent="0.25">
      <c r="A88989" s="4"/>
    </row>
    <row r="88990" spans="1:1" x14ac:dyDescent="0.25">
      <c r="A88990" s="4"/>
    </row>
    <row r="88991" spans="1:1" x14ac:dyDescent="0.25">
      <c r="A88991" s="4"/>
    </row>
    <row r="88992" spans="1:1" x14ac:dyDescent="0.25">
      <c r="A88992" s="4"/>
    </row>
    <row r="88993" spans="1:1" x14ac:dyDescent="0.25">
      <c r="A88993" s="4"/>
    </row>
    <row r="88994" spans="1:1" x14ac:dyDescent="0.25">
      <c r="A88994" s="4"/>
    </row>
    <row r="88995" spans="1:1" x14ac:dyDescent="0.25">
      <c r="A88995" s="4"/>
    </row>
    <row r="88996" spans="1:1" x14ac:dyDescent="0.25">
      <c r="A88996" s="4"/>
    </row>
    <row r="88997" spans="1:1" x14ac:dyDescent="0.25">
      <c r="A88997" s="4"/>
    </row>
    <row r="88998" spans="1:1" x14ac:dyDescent="0.25">
      <c r="A88998" s="4"/>
    </row>
    <row r="88999" spans="1:1" x14ac:dyDescent="0.25">
      <c r="A88999" s="4"/>
    </row>
    <row r="89000" spans="1:1" x14ac:dyDescent="0.25">
      <c r="A89000" s="4"/>
    </row>
    <row r="89001" spans="1:1" x14ac:dyDescent="0.25">
      <c r="A89001" s="4"/>
    </row>
    <row r="89002" spans="1:1" x14ac:dyDescent="0.25">
      <c r="A89002" s="4"/>
    </row>
    <row r="89003" spans="1:1" x14ac:dyDescent="0.25">
      <c r="A89003" s="4"/>
    </row>
    <row r="89004" spans="1:1" x14ac:dyDescent="0.25">
      <c r="A89004" s="4"/>
    </row>
    <row r="89005" spans="1:1" x14ac:dyDescent="0.25">
      <c r="A89005" s="4"/>
    </row>
    <row r="89006" spans="1:1" x14ac:dyDescent="0.25">
      <c r="A89006" s="4"/>
    </row>
    <row r="89007" spans="1:1" x14ac:dyDescent="0.25">
      <c r="A89007" s="4"/>
    </row>
    <row r="89008" spans="1:1" x14ac:dyDescent="0.25">
      <c r="A89008" s="4"/>
    </row>
    <row r="89009" spans="1:1" x14ac:dyDescent="0.25">
      <c r="A89009" s="4"/>
    </row>
    <row r="89010" spans="1:1" x14ac:dyDescent="0.25">
      <c r="A89010" s="4"/>
    </row>
    <row r="89011" spans="1:1" x14ac:dyDescent="0.25">
      <c r="A89011" s="4"/>
    </row>
    <row r="89012" spans="1:1" x14ac:dyDescent="0.25">
      <c r="A89012" s="4"/>
    </row>
    <row r="89013" spans="1:1" x14ac:dyDescent="0.25">
      <c r="A89013" s="4"/>
    </row>
    <row r="89014" spans="1:1" x14ac:dyDescent="0.25">
      <c r="A89014" s="4"/>
    </row>
    <row r="89015" spans="1:1" x14ac:dyDescent="0.25">
      <c r="A89015" s="4"/>
    </row>
    <row r="89016" spans="1:1" x14ac:dyDescent="0.25">
      <c r="A89016" s="4"/>
    </row>
    <row r="89017" spans="1:1" x14ac:dyDescent="0.25">
      <c r="A89017" s="4"/>
    </row>
    <row r="89018" spans="1:1" x14ac:dyDescent="0.25">
      <c r="A89018" s="4"/>
    </row>
    <row r="89019" spans="1:1" x14ac:dyDescent="0.25">
      <c r="A89019" s="4"/>
    </row>
    <row r="89020" spans="1:1" x14ac:dyDescent="0.25">
      <c r="A89020" s="4"/>
    </row>
    <row r="89021" spans="1:1" x14ac:dyDescent="0.25">
      <c r="A89021" s="4"/>
    </row>
    <row r="89022" spans="1:1" x14ac:dyDescent="0.25">
      <c r="A89022" s="4"/>
    </row>
    <row r="89023" spans="1:1" x14ac:dyDescent="0.25">
      <c r="A89023" s="4"/>
    </row>
    <row r="89024" spans="1:1" x14ac:dyDescent="0.25">
      <c r="A89024" s="4"/>
    </row>
    <row r="89025" spans="1:1" x14ac:dyDescent="0.25">
      <c r="A89025" s="4"/>
    </row>
    <row r="89026" spans="1:1" x14ac:dyDescent="0.25">
      <c r="A89026" s="4"/>
    </row>
    <row r="89027" spans="1:1" x14ac:dyDescent="0.25">
      <c r="A89027" s="4"/>
    </row>
    <row r="89028" spans="1:1" x14ac:dyDescent="0.25">
      <c r="A89028" s="4"/>
    </row>
    <row r="89029" spans="1:1" x14ac:dyDescent="0.25">
      <c r="A89029" s="4"/>
    </row>
    <row r="89030" spans="1:1" x14ac:dyDescent="0.25">
      <c r="A89030" s="4"/>
    </row>
    <row r="89031" spans="1:1" x14ac:dyDescent="0.25">
      <c r="A89031" s="4"/>
    </row>
    <row r="89032" spans="1:1" x14ac:dyDescent="0.25">
      <c r="A89032" s="4"/>
    </row>
    <row r="89033" spans="1:1" x14ac:dyDescent="0.25">
      <c r="A89033" s="4"/>
    </row>
    <row r="89034" spans="1:1" x14ac:dyDescent="0.25">
      <c r="A89034" s="4"/>
    </row>
    <row r="89035" spans="1:1" x14ac:dyDescent="0.25">
      <c r="A89035" s="4"/>
    </row>
    <row r="89036" spans="1:1" x14ac:dyDescent="0.25">
      <c r="A89036" s="4"/>
    </row>
    <row r="89037" spans="1:1" x14ac:dyDescent="0.25">
      <c r="A89037" s="4"/>
    </row>
    <row r="89038" spans="1:1" x14ac:dyDescent="0.25">
      <c r="A89038" s="4"/>
    </row>
    <row r="89039" spans="1:1" x14ac:dyDescent="0.25">
      <c r="A89039" s="4"/>
    </row>
    <row r="89040" spans="1:1" x14ac:dyDescent="0.25">
      <c r="A89040" s="4"/>
    </row>
    <row r="89041" spans="1:1" x14ac:dyDescent="0.25">
      <c r="A89041" s="4"/>
    </row>
    <row r="89042" spans="1:1" x14ac:dyDescent="0.25">
      <c r="A89042" s="4"/>
    </row>
    <row r="89043" spans="1:1" x14ac:dyDescent="0.25">
      <c r="A89043" s="4"/>
    </row>
    <row r="89044" spans="1:1" x14ac:dyDescent="0.25">
      <c r="A89044" s="4"/>
    </row>
    <row r="89045" spans="1:1" x14ac:dyDescent="0.25">
      <c r="A89045" s="4"/>
    </row>
    <row r="89046" spans="1:1" x14ac:dyDescent="0.25">
      <c r="A89046" s="4"/>
    </row>
    <row r="89047" spans="1:1" x14ac:dyDescent="0.25">
      <c r="A89047" s="4"/>
    </row>
    <row r="89048" spans="1:1" x14ac:dyDescent="0.25">
      <c r="A89048" s="4"/>
    </row>
    <row r="89049" spans="1:1" x14ac:dyDescent="0.25">
      <c r="A89049" s="4"/>
    </row>
    <row r="89050" spans="1:1" x14ac:dyDescent="0.25">
      <c r="A89050" s="4"/>
    </row>
    <row r="89051" spans="1:1" x14ac:dyDescent="0.25">
      <c r="A89051" s="4"/>
    </row>
    <row r="89052" spans="1:1" x14ac:dyDescent="0.25">
      <c r="A89052" s="4"/>
    </row>
    <row r="89053" spans="1:1" x14ac:dyDescent="0.25">
      <c r="A89053" s="4"/>
    </row>
    <row r="89054" spans="1:1" x14ac:dyDescent="0.25">
      <c r="A89054" s="4"/>
    </row>
    <row r="89055" spans="1:1" x14ac:dyDescent="0.25">
      <c r="A89055" s="4"/>
    </row>
    <row r="89056" spans="1:1" x14ac:dyDescent="0.25">
      <c r="A89056" s="4"/>
    </row>
    <row r="89057" spans="1:1" x14ac:dyDescent="0.25">
      <c r="A89057" s="4"/>
    </row>
    <row r="89058" spans="1:1" x14ac:dyDescent="0.25">
      <c r="A89058" s="4"/>
    </row>
    <row r="89059" spans="1:1" x14ac:dyDescent="0.25">
      <c r="A89059" s="4"/>
    </row>
    <row r="89060" spans="1:1" x14ac:dyDescent="0.25">
      <c r="A89060" s="4"/>
    </row>
    <row r="89061" spans="1:1" x14ac:dyDescent="0.25">
      <c r="A89061" s="4"/>
    </row>
    <row r="89062" spans="1:1" x14ac:dyDescent="0.25">
      <c r="A89062" s="4"/>
    </row>
    <row r="89063" spans="1:1" x14ac:dyDescent="0.25">
      <c r="A89063" s="4"/>
    </row>
    <row r="89064" spans="1:1" x14ac:dyDescent="0.25">
      <c r="A89064" s="4"/>
    </row>
    <row r="89065" spans="1:1" x14ac:dyDescent="0.25">
      <c r="A89065" s="4"/>
    </row>
    <row r="89066" spans="1:1" x14ac:dyDescent="0.25">
      <c r="A89066" s="4"/>
    </row>
    <row r="89067" spans="1:1" x14ac:dyDescent="0.25">
      <c r="A89067" s="4"/>
    </row>
    <row r="89068" spans="1:1" x14ac:dyDescent="0.25">
      <c r="A89068" s="4"/>
    </row>
    <row r="89069" spans="1:1" x14ac:dyDescent="0.25">
      <c r="A89069" s="4"/>
    </row>
    <row r="89070" spans="1:1" x14ac:dyDescent="0.25">
      <c r="A89070" s="4"/>
    </row>
    <row r="89071" spans="1:1" x14ac:dyDescent="0.25">
      <c r="A89071" s="4"/>
    </row>
    <row r="89072" spans="1:1" x14ac:dyDescent="0.25">
      <c r="A89072" s="4"/>
    </row>
    <row r="89073" spans="1:1" x14ac:dyDescent="0.25">
      <c r="A89073" s="4"/>
    </row>
    <row r="89074" spans="1:1" x14ac:dyDescent="0.25">
      <c r="A89074" s="4"/>
    </row>
    <row r="89075" spans="1:1" x14ac:dyDescent="0.25">
      <c r="A89075" s="4"/>
    </row>
    <row r="89076" spans="1:1" x14ac:dyDescent="0.25">
      <c r="A89076" s="4"/>
    </row>
    <row r="89077" spans="1:1" x14ac:dyDescent="0.25">
      <c r="A89077" s="4"/>
    </row>
    <row r="89078" spans="1:1" x14ac:dyDescent="0.25">
      <c r="A89078" s="4"/>
    </row>
    <row r="89079" spans="1:1" x14ac:dyDescent="0.25">
      <c r="A89079" s="4"/>
    </row>
    <row r="89080" spans="1:1" x14ac:dyDescent="0.25">
      <c r="A89080" s="4"/>
    </row>
    <row r="89081" spans="1:1" x14ac:dyDescent="0.25">
      <c r="A89081" s="4"/>
    </row>
    <row r="89082" spans="1:1" x14ac:dyDescent="0.25">
      <c r="A89082" s="4"/>
    </row>
    <row r="89083" spans="1:1" x14ac:dyDescent="0.25">
      <c r="A89083" s="4"/>
    </row>
    <row r="89084" spans="1:1" x14ac:dyDescent="0.25">
      <c r="A89084" s="4"/>
    </row>
    <row r="89085" spans="1:1" x14ac:dyDescent="0.25">
      <c r="A89085" s="4"/>
    </row>
    <row r="89086" spans="1:1" x14ac:dyDescent="0.25">
      <c r="A89086" s="4"/>
    </row>
    <row r="89087" spans="1:1" x14ac:dyDescent="0.25">
      <c r="A89087" s="4"/>
    </row>
    <row r="89088" spans="1:1" x14ac:dyDescent="0.25">
      <c r="A89088" s="4"/>
    </row>
    <row r="89089" spans="1:1" x14ac:dyDescent="0.25">
      <c r="A89089" s="4"/>
    </row>
    <row r="89090" spans="1:1" x14ac:dyDescent="0.25">
      <c r="A89090" s="4"/>
    </row>
    <row r="89091" spans="1:1" x14ac:dyDescent="0.25">
      <c r="A89091" s="4"/>
    </row>
    <row r="89092" spans="1:1" x14ac:dyDescent="0.25">
      <c r="A89092" s="4"/>
    </row>
    <row r="89093" spans="1:1" x14ac:dyDescent="0.25">
      <c r="A89093" s="4"/>
    </row>
    <row r="89094" spans="1:1" x14ac:dyDescent="0.25">
      <c r="A89094" s="4"/>
    </row>
    <row r="89095" spans="1:1" x14ac:dyDescent="0.25">
      <c r="A89095" s="4"/>
    </row>
    <row r="89096" spans="1:1" x14ac:dyDescent="0.25">
      <c r="A89096" s="4"/>
    </row>
    <row r="89097" spans="1:1" x14ac:dyDescent="0.25">
      <c r="A89097" s="4"/>
    </row>
    <row r="89098" spans="1:1" x14ac:dyDescent="0.25">
      <c r="A89098" s="4"/>
    </row>
    <row r="89099" spans="1:1" x14ac:dyDescent="0.25">
      <c r="A89099" s="4"/>
    </row>
    <row r="89100" spans="1:1" x14ac:dyDescent="0.25">
      <c r="A89100" s="4"/>
    </row>
    <row r="89101" spans="1:1" x14ac:dyDescent="0.25">
      <c r="A89101" s="4"/>
    </row>
    <row r="89102" spans="1:1" x14ac:dyDescent="0.25">
      <c r="A89102" s="4"/>
    </row>
    <row r="89103" spans="1:1" x14ac:dyDescent="0.25">
      <c r="A89103" s="4"/>
    </row>
    <row r="89104" spans="1:1" x14ac:dyDescent="0.25">
      <c r="A89104" s="4"/>
    </row>
    <row r="89105" spans="1:1" x14ac:dyDescent="0.25">
      <c r="A89105" s="4"/>
    </row>
    <row r="89106" spans="1:1" x14ac:dyDescent="0.25">
      <c r="A89106" s="4"/>
    </row>
    <row r="89107" spans="1:1" x14ac:dyDescent="0.25">
      <c r="A89107" s="4"/>
    </row>
    <row r="89108" spans="1:1" x14ac:dyDescent="0.25">
      <c r="A89108" s="4"/>
    </row>
    <row r="89109" spans="1:1" x14ac:dyDescent="0.25">
      <c r="A89109" s="4"/>
    </row>
    <row r="89110" spans="1:1" x14ac:dyDescent="0.25">
      <c r="A89110" s="4"/>
    </row>
    <row r="89111" spans="1:1" x14ac:dyDescent="0.25">
      <c r="A89111" s="4"/>
    </row>
    <row r="89112" spans="1:1" x14ac:dyDescent="0.25">
      <c r="A89112" s="4"/>
    </row>
    <row r="89113" spans="1:1" x14ac:dyDescent="0.25">
      <c r="A89113" s="4"/>
    </row>
    <row r="89114" spans="1:1" x14ac:dyDescent="0.25">
      <c r="A89114" s="4"/>
    </row>
    <row r="89115" spans="1:1" x14ac:dyDescent="0.25">
      <c r="A89115" s="4"/>
    </row>
    <row r="89116" spans="1:1" x14ac:dyDescent="0.25">
      <c r="A89116" s="4"/>
    </row>
    <row r="89117" spans="1:1" x14ac:dyDescent="0.25">
      <c r="A89117" s="4"/>
    </row>
    <row r="89118" spans="1:1" x14ac:dyDescent="0.25">
      <c r="A89118" s="4"/>
    </row>
    <row r="89119" spans="1:1" x14ac:dyDescent="0.25">
      <c r="A89119" s="4"/>
    </row>
    <row r="89120" spans="1:1" x14ac:dyDescent="0.25">
      <c r="A89120" s="4"/>
    </row>
    <row r="89121" spans="1:1" x14ac:dyDescent="0.25">
      <c r="A89121" s="4"/>
    </row>
    <row r="89122" spans="1:1" x14ac:dyDescent="0.25">
      <c r="A89122" s="4"/>
    </row>
    <row r="89123" spans="1:1" x14ac:dyDescent="0.25">
      <c r="A89123" s="4"/>
    </row>
    <row r="89124" spans="1:1" x14ac:dyDescent="0.25">
      <c r="A89124" s="4"/>
    </row>
    <row r="89125" spans="1:1" x14ac:dyDescent="0.25">
      <c r="A89125" s="4"/>
    </row>
    <row r="89126" spans="1:1" x14ac:dyDescent="0.25">
      <c r="A89126" s="4"/>
    </row>
    <row r="89127" spans="1:1" x14ac:dyDescent="0.25">
      <c r="A89127" s="4"/>
    </row>
    <row r="89128" spans="1:1" x14ac:dyDescent="0.25">
      <c r="A89128" s="4"/>
    </row>
    <row r="89129" spans="1:1" x14ac:dyDescent="0.25">
      <c r="A89129" s="4"/>
    </row>
    <row r="89130" spans="1:1" x14ac:dyDescent="0.25">
      <c r="A89130" s="4"/>
    </row>
    <row r="89131" spans="1:1" x14ac:dyDescent="0.25">
      <c r="A89131" s="4"/>
    </row>
    <row r="89132" spans="1:1" x14ac:dyDescent="0.25">
      <c r="A89132" s="4"/>
    </row>
    <row r="89133" spans="1:1" x14ac:dyDescent="0.25">
      <c r="A89133" s="4"/>
    </row>
    <row r="89134" spans="1:1" x14ac:dyDescent="0.25">
      <c r="A89134" s="4"/>
    </row>
    <row r="89135" spans="1:1" x14ac:dyDescent="0.25">
      <c r="A89135" s="4"/>
    </row>
    <row r="89136" spans="1:1" x14ac:dyDescent="0.25">
      <c r="A89136" s="4"/>
    </row>
    <row r="89137" spans="1:1" x14ac:dyDescent="0.25">
      <c r="A89137" s="4"/>
    </row>
    <row r="89138" spans="1:1" x14ac:dyDescent="0.25">
      <c r="A89138" s="4"/>
    </row>
    <row r="89139" spans="1:1" x14ac:dyDescent="0.25">
      <c r="A89139" s="4"/>
    </row>
    <row r="89140" spans="1:1" x14ac:dyDescent="0.25">
      <c r="A89140" s="4"/>
    </row>
    <row r="89141" spans="1:1" x14ac:dyDescent="0.25">
      <c r="A89141" s="4"/>
    </row>
    <row r="89142" spans="1:1" x14ac:dyDescent="0.25">
      <c r="A89142" s="4"/>
    </row>
    <row r="89143" spans="1:1" x14ac:dyDescent="0.25">
      <c r="A89143" s="4"/>
    </row>
    <row r="89144" spans="1:1" x14ac:dyDescent="0.25">
      <c r="A89144" s="4"/>
    </row>
    <row r="89145" spans="1:1" x14ac:dyDescent="0.25">
      <c r="A89145" s="4"/>
    </row>
    <row r="89146" spans="1:1" x14ac:dyDescent="0.25">
      <c r="A89146" s="4"/>
    </row>
    <row r="89147" spans="1:1" x14ac:dyDescent="0.25">
      <c r="A89147" s="4"/>
    </row>
    <row r="89148" spans="1:1" x14ac:dyDescent="0.25">
      <c r="A89148" s="4"/>
    </row>
    <row r="89149" spans="1:1" x14ac:dyDescent="0.25">
      <c r="A89149" s="4"/>
    </row>
    <row r="89150" spans="1:1" x14ac:dyDescent="0.25">
      <c r="A89150" s="4"/>
    </row>
    <row r="89151" spans="1:1" x14ac:dyDescent="0.25">
      <c r="A89151" s="4"/>
    </row>
    <row r="89152" spans="1:1" x14ac:dyDescent="0.25">
      <c r="A89152" s="4"/>
    </row>
    <row r="89153" spans="1:1" x14ac:dyDescent="0.25">
      <c r="A89153" s="4"/>
    </row>
    <row r="89154" spans="1:1" x14ac:dyDescent="0.25">
      <c r="A89154" s="4"/>
    </row>
    <row r="89155" spans="1:1" x14ac:dyDescent="0.25">
      <c r="A89155" s="4"/>
    </row>
    <row r="89156" spans="1:1" x14ac:dyDescent="0.25">
      <c r="A89156" s="4"/>
    </row>
    <row r="89157" spans="1:1" x14ac:dyDescent="0.25">
      <c r="A89157" s="4"/>
    </row>
    <row r="89158" spans="1:1" x14ac:dyDescent="0.25">
      <c r="A89158" s="4"/>
    </row>
    <row r="89159" spans="1:1" x14ac:dyDescent="0.25">
      <c r="A89159" s="4"/>
    </row>
    <row r="89160" spans="1:1" x14ac:dyDescent="0.25">
      <c r="A89160" s="4"/>
    </row>
    <row r="89161" spans="1:1" x14ac:dyDescent="0.25">
      <c r="A89161" s="4"/>
    </row>
    <row r="89162" spans="1:1" x14ac:dyDescent="0.25">
      <c r="A89162" s="4"/>
    </row>
    <row r="89163" spans="1:1" x14ac:dyDescent="0.25">
      <c r="A89163" s="4"/>
    </row>
    <row r="89164" spans="1:1" x14ac:dyDescent="0.25">
      <c r="A89164" s="4"/>
    </row>
    <row r="89165" spans="1:1" x14ac:dyDescent="0.25">
      <c r="A89165" s="4"/>
    </row>
    <row r="89166" spans="1:1" x14ac:dyDescent="0.25">
      <c r="A89166" s="4"/>
    </row>
    <row r="89167" spans="1:1" x14ac:dyDescent="0.25">
      <c r="A89167" s="4"/>
    </row>
    <row r="89168" spans="1:1" x14ac:dyDescent="0.25">
      <c r="A89168" s="4"/>
    </row>
    <row r="89169" spans="1:1" x14ac:dyDescent="0.25">
      <c r="A89169" s="4"/>
    </row>
    <row r="89170" spans="1:1" x14ac:dyDescent="0.25">
      <c r="A89170" s="4"/>
    </row>
    <row r="89171" spans="1:1" x14ac:dyDescent="0.25">
      <c r="A89171" s="4"/>
    </row>
    <row r="89172" spans="1:1" x14ac:dyDescent="0.25">
      <c r="A89172" s="4"/>
    </row>
    <row r="89173" spans="1:1" x14ac:dyDescent="0.25">
      <c r="A89173" s="4"/>
    </row>
    <row r="89174" spans="1:1" x14ac:dyDescent="0.25">
      <c r="A89174" s="4"/>
    </row>
    <row r="89175" spans="1:1" x14ac:dyDescent="0.25">
      <c r="A89175" s="4"/>
    </row>
    <row r="89176" spans="1:1" x14ac:dyDescent="0.25">
      <c r="A89176" s="4"/>
    </row>
    <row r="89177" spans="1:1" x14ac:dyDescent="0.25">
      <c r="A89177" s="4"/>
    </row>
    <row r="89178" spans="1:1" x14ac:dyDescent="0.25">
      <c r="A89178" s="4"/>
    </row>
    <row r="89179" spans="1:1" x14ac:dyDescent="0.25">
      <c r="A89179" s="4"/>
    </row>
    <row r="89180" spans="1:1" x14ac:dyDescent="0.25">
      <c r="A89180" s="4"/>
    </row>
    <row r="89181" spans="1:1" x14ac:dyDescent="0.25">
      <c r="A89181" s="4"/>
    </row>
    <row r="89182" spans="1:1" x14ac:dyDescent="0.25">
      <c r="A89182" s="4"/>
    </row>
    <row r="89183" spans="1:1" x14ac:dyDescent="0.25">
      <c r="A89183" s="4"/>
    </row>
    <row r="89184" spans="1:1" x14ac:dyDescent="0.25">
      <c r="A89184" s="4"/>
    </row>
    <row r="89185" spans="1:1" x14ac:dyDescent="0.25">
      <c r="A89185" s="4"/>
    </row>
    <row r="89186" spans="1:1" x14ac:dyDescent="0.25">
      <c r="A89186" s="4"/>
    </row>
    <row r="89187" spans="1:1" x14ac:dyDescent="0.25">
      <c r="A89187" s="4"/>
    </row>
    <row r="89188" spans="1:1" x14ac:dyDescent="0.25">
      <c r="A89188" s="4"/>
    </row>
    <row r="89189" spans="1:1" x14ac:dyDescent="0.25">
      <c r="A89189" s="4"/>
    </row>
    <row r="89190" spans="1:1" x14ac:dyDescent="0.25">
      <c r="A89190" s="4"/>
    </row>
    <row r="89191" spans="1:1" x14ac:dyDescent="0.25">
      <c r="A89191" s="4"/>
    </row>
    <row r="89192" spans="1:1" x14ac:dyDescent="0.25">
      <c r="A89192" s="4"/>
    </row>
    <row r="89193" spans="1:1" x14ac:dyDescent="0.25">
      <c r="A89193" s="4"/>
    </row>
    <row r="89194" spans="1:1" x14ac:dyDescent="0.25">
      <c r="A89194" s="4"/>
    </row>
    <row r="89195" spans="1:1" x14ac:dyDescent="0.25">
      <c r="A89195" s="4"/>
    </row>
    <row r="89196" spans="1:1" x14ac:dyDescent="0.25">
      <c r="A89196" s="4"/>
    </row>
    <row r="89197" spans="1:1" x14ac:dyDescent="0.25">
      <c r="A89197" s="4"/>
    </row>
    <row r="89198" spans="1:1" x14ac:dyDescent="0.25">
      <c r="A89198" s="4"/>
    </row>
    <row r="89199" spans="1:1" x14ac:dyDescent="0.25">
      <c r="A89199" s="4"/>
    </row>
    <row r="89200" spans="1:1" x14ac:dyDescent="0.25">
      <c r="A89200" s="4"/>
    </row>
    <row r="89201" spans="1:1" x14ac:dyDescent="0.25">
      <c r="A89201" s="4"/>
    </row>
    <row r="89202" spans="1:1" x14ac:dyDescent="0.25">
      <c r="A89202" s="4"/>
    </row>
    <row r="89203" spans="1:1" x14ac:dyDescent="0.25">
      <c r="A89203" s="4"/>
    </row>
    <row r="89204" spans="1:1" x14ac:dyDescent="0.25">
      <c r="A89204" s="4"/>
    </row>
    <row r="89205" spans="1:1" x14ac:dyDescent="0.25">
      <c r="A89205" s="4"/>
    </row>
    <row r="89206" spans="1:1" x14ac:dyDescent="0.25">
      <c r="A89206" s="4"/>
    </row>
    <row r="89207" spans="1:1" x14ac:dyDescent="0.25">
      <c r="A89207" s="4"/>
    </row>
    <row r="89208" spans="1:1" x14ac:dyDescent="0.25">
      <c r="A89208" s="4"/>
    </row>
    <row r="89209" spans="1:1" x14ac:dyDescent="0.25">
      <c r="A89209" s="4"/>
    </row>
    <row r="89210" spans="1:1" x14ac:dyDescent="0.25">
      <c r="A89210" s="4"/>
    </row>
    <row r="89211" spans="1:1" x14ac:dyDescent="0.25">
      <c r="A89211" s="4"/>
    </row>
    <row r="89212" spans="1:1" x14ac:dyDescent="0.25">
      <c r="A89212" s="4"/>
    </row>
    <row r="89213" spans="1:1" x14ac:dyDescent="0.25">
      <c r="A89213" s="4"/>
    </row>
    <row r="89214" spans="1:1" x14ac:dyDescent="0.25">
      <c r="A89214" s="4"/>
    </row>
    <row r="89215" spans="1:1" x14ac:dyDescent="0.25">
      <c r="A89215" s="4"/>
    </row>
    <row r="89216" spans="1:1" x14ac:dyDescent="0.25">
      <c r="A89216" s="4"/>
    </row>
    <row r="89217" spans="1:1" x14ac:dyDescent="0.25">
      <c r="A89217" s="4"/>
    </row>
    <row r="89218" spans="1:1" x14ac:dyDescent="0.25">
      <c r="A89218" s="4"/>
    </row>
    <row r="89219" spans="1:1" x14ac:dyDescent="0.25">
      <c r="A89219" s="4"/>
    </row>
    <row r="89220" spans="1:1" x14ac:dyDescent="0.25">
      <c r="A89220" s="4"/>
    </row>
    <row r="89221" spans="1:1" x14ac:dyDescent="0.25">
      <c r="A89221" s="4"/>
    </row>
    <row r="89222" spans="1:1" x14ac:dyDescent="0.25">
      <c r="A89222" s="4"/>
    </row>
    <row r="89223" spans="1:1" x14ac:dyDescent="0.25">
      <c r="A89223" s="4"/>
    </row>
    <row r="89224" spans="1:1" x14ac:dyDescent="0.25">
      <c r="A89224" s="4"/>
    </row>
    <row r="89225" spans="1:1" x14ac:dyDescent="0.25">
      <c r="A89225" s="4"/>
    </row>
    <row r="89226" spans="1:1" x14ac:dyDescent="0.25">
      <c r="A89226" s="4"/>
    </row>
    <row r="89227" spans="1:1" x14ac:dyDescent="0.25">
      <c r="A89227" s="4"/>
    </row>
    <row r="89228" spans="1:1" x14ac:dyDescent="0.25">
      <c r="A89228" s="4"/>
    </row>
    <row r="89229" spans="1:1" x14ac:dyDescent="0.25">
      <c r="A89229" s="4"/>
    </row>
    <row r="89230" spans="1:1" x14ac:dyDescent="0.25">
      <c r="A89230" s="4"/>
    </row>
    <row r="89231" spans="1:1" x14ac:dyDescent="0.25">
      <c r="A89231" s="4"/>
    </row>
    <row r="89232" spans="1:1" x14ac:dyDescent="0.25">
      <c r="A89232" s="4"/>
    </row>
    <row r="89233" spans="1:1" x14ac:dyDescent="0.25">
      <c r="A89233" s="4"/>
    </row>
    <row r="89234" spans="1:1" x14ac:dyDescent="0.25">
      <c r="A89234" s="4"/>
    </row>
    <row r="89235" spans="1:1" x14ac:dyDescent="0.25">
      <c r="A89235" s="4"/>
    </row>
    <row r="89236" spans="1:1" x14ac:dyDescent="0.25">
      <c r="A89236" s="4"/>
    </row>
    <row r="89237" spans="1:1" x14ac:dyDescent="0.25">
      <c r="A89237" s="4"/>
    </row>
    <row r="89238" spans="1:1" x14ac:dyDescent="0.25">
      <c r="A89238" s="4"/>
    </row>
    <row r="89239" spans="1:1" x14ac:dyDescent="0.25">
      <c r="A89239" s="4"/>
    </row>
    <row r="89240" spans="1:1" x14ac:dyDescent="0.25">
      <c r="A89240" s="4"/>
    </row>
    <row r="89241" spans="1:1" x14ac:dyDescent="0.25">
      <c r="A89241" s="4"/>
    </row>
    <row r="89242" spans="1:1" x14ac:dyDescent="0.25">
      <c r="A89242" s="4"/>
    </row>
    <row r="89243" spans="1:1" x14ac:dyDescent="0.25">
      <c r="A89243" s="4"/>
    </row>
    <row r="89244" spans="1:1" x14ac:dyDescent="0.25">
      <c r="A89244" s="4"/>
    </row>
    <row r="89245" spans="1:1" x14ac:dyDescent="0.25">
      <c r="A89245" s="4"/>
    </row>
    <row r="89246" spans="1:1" x14ac:dyDescent="0.25">
      <c r="A89246" s="4"/>
    </row>
    <row r="89247" spans="1:1" x14ac:dyDescent="0.25">
      <c r="A89247" s="4"/>
    </row>
    <row r="89248" spans="1:1" x14ac:dyDescent="0.25">
      <c r="A89248" s="4"/>
    </row>
    <row r="89249" spans="1:1" x14ac:dyDescent="0.25">
      <c r="A89249" s="4"/>
    </row>
    <row r="89250" spans="1:1" x14ac:dyDescent="0.25">
      <c r="A89250" s="4"/>
    </row>
    <row r="89251" spans="1:1" x14ac:dyDescent="0.25">
      <c r="A89251" s="4"/>
    </row>
    <row r="89252" spans="1:1" x14ac:dyDescent="0.25">
      <c r="A89252" s="4"/>
    </row>
    <row r="89253" spans="1:1" x14ac:dyDescent="0.25">
      <c r="A89253" s="4"/>
    </row>
    <row r="89254" spans="1:1" x14ac:dyDescent="0.25">
      <c r="A89254" s="4"/>
    </row>
    <row r="89255" spans="1:1" x14ac:dyDescent="0.25">
      <c r="A89255" s="4"/>
    </row>
    <row r="89256" spans="1:1" x14ac:dyDescent="0.25">
      <c r="A89256" s="4"/>
    </row>
    <row r="89257" spans="1:1" x14ac:dyDescent="0.25">
      <c r="A89257" s="4"/>
    </row>
    <row r="89258" spans="1:1" x14ac:dyDescent="0.25">
      <c r="A89258" s="4"/>
    </row>
    <row r="89259" spans="1:1" x14ac:dyDescent="0.25">
      <c r="A89259" s="4"/>
    </row>
    <row r="89260" spans="1:1" x14ac:dyDescent="0.25">
      <c r="A89260" s="4"/>
    </row>
    <row r="89261" spans="1:1" x14ac:dyDescent="0.25">
      <c r="A89261" s="4"/>
    </row>
    <row r="89262" spans="1:1" x14ac:dyDescent="0.25">
      <c r="A89262" s="4"/>
    </row>
    <row r="89263" spans="1:1" x14ac:dyDescent="0.25">
      <c r="A89263" s="4"/>
    </row>
    <row r="89264" spans="1:1" x14ac:dyDescent="0.25">
      <c r="A89264" s="4"/>
    </row>
    <row r="89265" spans="1:1" x14ac:dyDescent="0.25">
      <c r="A89265" s="4"/>
    </row>
    <row r="89266" spans="1:1" x14ac:dyDescent="0.25">
      <c r="A89266" s="4"/>
    </row>
    <row r="89267" spans="1:1" x14ac:dyDescent="0.25">
      <c r="A89267" s="4"/>
    </row>
    <row r="89268" spans="1:1" x14ac:dyDescent="0.25">
      <c r="A89268" s="4"/>
    </row>
    <row r="89269" spans="1:1" x14ac:dyDescent="0.25">
      <c r="A89269" s="4"/>
    </row>
    <row r="89270" spans="1:1" x14ac:dyDescent="0.25">
      <c r="A89270" s="4"/>
    </row>
    <row r="89271" spans="1:1" x14ac:dyDescent="0.25">
      <c r="A89271" s="4"/>
    </row>
    <row r="89272" spans="1:1" x14ac:dyDescent="0.25">
      <c r="A89272" s="4"/>
    </row>
    <row r="89273" spans="1:1" x14ac:dyDescent="0.25">
      <c r="A89273" s="4"/>
    </row>
    <row r="89274" spans="1:1" x14ac:dyDescent="0.25">
      <c r="A89274" s="4"/>
    </row>
    <row r="89275" spans="1:1" x14ac:dyDescent="0.25">
      <c r="A89275" s="4"/>
    </row>
    <row r="89276" spans="1:1" x14ac:dyDescent="0.25">
      <c r="A89276" s="4"/>
    </row>
    <row r="89277" spans="1:1" x14ac:dyDescent="0.25">
      <c r="A89277" s="4"/>
    </row>
    <row r="89278" spans="1:1" x14ac:dyDescent="0.25">
      <c r="A89278" s="4"/>
    </row>
    <row r="89279" spans="1:1" x14ac:dyDescent="0.25">
      <c r="A89279" s="4"/>
    </row>
    <row r="89280" spans="1:1" x14ac:dyDescent="0.25">
      <c r="A89280" s="4"/>
    </row>
    <row r="89281" spans="1:1" x14ac:dyDescent="0.25">
      <c r="A89281" s="4"/>
    </row>
    <row r="89282" spans="1:1" x14ac:dyDescent="0.25">
      <c r="A89282" s="4"/>
    </row>
    <row r="89283" spans="1:1" x14ac:dyDescent="0.25">
      <c r="A89283" s="4"/>
    </row>
    <row r="89284" spans="1:1" x14ac:dyDescent="0.25">
      <c r="A89284" s="4"/>
    </row>
    <row r="89285" spans="1:1" x14ac:dyDescent="0.25">
      <c r="A89285" s="4"/>
    </row>
    <row r="89286" spans="1:1" x14ac:dyDescent="0.25">
      <c r="A89286" s="4"/>
    </row>
    <row r="89287" spans="1:1" x14ac:dyDescent="0.25">
      <c r="A89287" s="4"/>
    </row>
    <row r="89288" spans="1:1" x14ac:dyDescent="0.25">
      <c r="A89288" s="4"/>
    </row>
    <row r="89289" spans="1:1" x14ac:dyDescent="0.25">
      <c r="A89289" s="4"/>
    </row>
    <row r="89290" spans="1:1" x14ac:dyDescent="0.25">
      <c r="A89290" s="4"/>
    </row>
    <row r="89291" spans="1:1" x14ac:dyDescent="0.25">
      <c r="A89291" s="4"/>
    </row>
    <row r="89292" spans="1:1" x14ac:dyDescent="0.25">
      <c r="A89292" s="4"/>
    </row>
    <row r="89293" spans="1:1" x14ac:dyDescent="0.25">
      <c r="A89293" s="4"/>
    </row>
    <row r="89294" spans="1:1" x14ac:dyDescent="0.25">
      <c r="A89294" s="4"/>
    </row>
    <row r="89295" spans="1:1" x14ac:dyDescent="0.25">
      <c r="A89295" s="4"/>
    </row>
    <row r="89296" spans="1:1" x14ac:dyDescent="0.25">
      <c r="A89296" s="4"/>
    </row>
    <row r="89297" spans="1:1" x14ac:dyDescent="0.25">
      <c r="A89297" s="4"/>
    </row>
    <row r="89298" spans="1:1" x14ac:dyDescent="0.25">
      <c r="A89298" s="4"/>
    </row>
    <row r="89299" spans="1:1" x14ac:dyDescent="0.25">
      <c r="A89299" s="4"/>
    </row>
    <row r="89300" spans="1:1" x14ac:dyDescent="0.25">
      <c r="A89300" s="4"/>
    </row>
    <row r="89301" spans="1:1" x14ac:dyDescent="0.25">
      <c r="A89301" s="4"/>
    </row>
    <row r="89302" spans="1:1" x14ac:dyDescent="0.25">
      <c r="A89302" s="4"/>
    </row>
    <row r="89303" spans="1:1" x14ac:dyDescent="0.25">
      <c r="A89303" s="4"/>
    </row>
    <row r="89304" spans="1:1" x14ac:dyDescent="0.25">
      <c r="A89304" s="4"/>
    </row>
    <row r="89305" spans="1:1" x14ac:dyDescent="0.25">
      <c r="A89305" s="4"/>
    </row>
    <row r="89306" spans="1:1" x14ac:dyDescent="0.25">
      <c r="A89306" s="4"/>
    </row>
    <row r="89307" spans="1:1" x14ac:dyDescent="0.25">
      <c r="A89307" s="4"/>
    </row>
    <row r="89308" spans="1:1" x14ac:dyDescent="0.25">
      <c r="A89308" s="4"/>
    </row>
    <row r="89309" spans="1:1" x14ac:dyDescent="0.25">
      <c r="A89309" s="4"/>
    </row>
    <row r="89310" spans="1:1" x14ac:dyDescent="0.25">
      <c r="A89310" s="4"/>
    </row>
    <row r="89311" spans="1:1" x14ac:dyDescent="0.25">
      <c r="A89311" s="4"/>
    </row>
    <row r="89312" spans="1:1" x14ac:dyDescent="0.25">
      <c r="A89312" s="4"/>
    </row>
    <row r="89313" spans="1:1" x14ac:dyDescent="0.25">
      <c r="A89313" s="4"/>
    </row>
    <row r="89314" spans="1:1" x14ac:dyDescent="0.25">
      <c r="A89314" s="4"/>
    </row>
    <row r="89315" spans="1:1" x14ac:dyDescent="0.25">
      <c r="A89315" s="4"/>
    </row>
    <row r="89316" spans="1:1" x14ac:dyDescent="0.25">
      <c r="A89316" s="4"/>
    </row>
    <row r="89317" spans="1:1" x14ac:dyDescent="0.25">
      <c r="A89317" s="4"/>
    </row>
    <row r="89318" spans="1:1" x14ac:dyDescent="0.25">
      <c r="A89318" s="4"/>
    </row>
    <row r="89319" spans="1:1" x14ac:dyDescent="0.25">
      <c r="A89319" s="4"/>
    </row>
    <row r="89320" spans="1:1" x14ac:dyDescent="0.25">
      <c r="A89320" s="4"/>
    </row>
    <row r="89321" spans="1:1" x14ac:dyDescent="0.25">
      <c r="A89321" s="4"/>
    </row>
    <row r="89322" spans="1:1" x14ac:dyDescent="0.25">
      <c r="A89322" s="4"/>
    </row>
    <row r="89323" spans="1:1" x14ac:dyDescent="0.25">
      <c r="A89323" s="4"/>
    </row>
    <row r="89324" spans="1:1" x14ac:dyDescent="0.25">
      <c r="A89324" s="4"/>
    </row>
    <row r="89325" spans="1:1" x14ac:dyDescent="0.25">
      <c r="A89325" s="4"/>
    </row>
    <row r="89326" spans="1:1" x14ac:dyDescent="0.25">
      <c r="A89326" s="4"/>
    </row>
    <row r="89327" spans="1:1" x14ac:dyDescent="0.25">
      <c r="A89327" s="4"/>
    </row>
    <row r="89328" spans="1:1" x14ac:dyDescent="0.25">
      <c r="A89328" s="4"/>
    </row>
    <row r="89329" spans="1:1" x14ac:dyDescent="0.25">
      <c r="A89329" s="4"/>
    </row>
    <row r="89330" spans="1:1" x14ac:dyDescent="0.25">
      <c r="A89330" s="4"/>
    </row>
    <row r="89331" spans="1:1" x14ac:dyDescent="0.25">
      <c r="A89331" s="4"/>
    </row>
    <row r="89332" spans="1:1" x14ac:dyDescent="0.25">
      <c r="A89332" s="4"/>
    </row>
    <row r="89333" spans="1:1" x14ac:dyDescent="0.25">
      <c r="A89333" s="4"/>
    </row>
    <row r="89334" spans="1:1" x14ac:dyDescent="0.25">
      <c r="A89334" s="4"/>
    </row>
    <row r="89335" spans="1:1" x14ac:dyDescent="0.25">
      <c r="A89335" s="4"/>
    </row>
    <row r="89336" spans="1:1" x14ac:dyDescent="0.25">
      <c r="A89336" s="4"/>
    </row>
    <row r="89337" spans="1:1" x14ac:dyDescent="0.25">
      <c r="A89337" s="4"/>
    </row>
    <row r="89338" spans="1:1" x14ac:dyDescent="0.25">
      <c r="A89338" s="4"/>
    </row>
    <row r="89339" spans="1:1" x14ac:dyDescent="0.25">
      <c r="A89339" s="4"/>
    </row>
    <row r="89340" spans="1:1" x14ac:dyDescent="0.25">
      <c r="A89340" s="4"/>
    </row>
    <row r="89341" spans="1:1" x14ac:dyDescent="0.25">
      <c r="A89341" s="4"/>
    </row>
    <row r="89342" spans="1:1" x14ac:dyDescent="0.25">
      <c r="A89342" s="4"/>
    </row>
    <row r="89343" spans="1:1" x14ac:dyDescent="0.25">
      <c r="A89343" s="4"/>
    </row>
    <row r="89344" spans="1:1" x14ac:dyDescent="0.25">
      <c r="A89344" s="4"/>
    </row>
    <row r="89345" spans="1:1" x14ac:dyDescent="0.25">
      <c r="A89345" s="4"/>
    </row>
    <row r="89346" spans="1:1" x14ac:dyDescent="0.25">
      <c r="A89346" s="4"/>
    </row>
    <row r="89347" spans="1:1" x14ac:dyDescent="0.25">
      <c r="A89347" s="4"/>
    </row>
    <row r="89348" spans="1:1" x14ac:dyDescent="0.25">
      <c r="A89348" s="4"/>
    </row>
    <row r="89349" spans="1:1" x14ac:dyDescent="0.25">
      <c r="A89349" s="4"/>
    </row>
    <row r="89350" spans="1:1" x14ac:dyDescent="0.25">
      <c r="A89350" s="4"/>
    </row>
    <row r="89351" spans="1:1" x14ac:dyDescent="0.25">
      <c r="A89351" s="4"/>
    </row>
    <row r="89352" spans="1:1" x14ac:dyDescent="0.25">
      <c r="A89352" s="4"/>
    </row>
    <row r="89353" spans="1:1" x14ac:dyDescent="0.25">
      <c r="A89353" s="4"/>
    </row>
    <row r="89354" spans="1:1" x14ac:dyDescent="0.25">
      <c r="A89354" s="4"/>
    </row>
    <row r="89355" spans="1:1" x14ac:dyDescent="0.25">
      <c r="A89355" s="4"/>
    </row>
    <row r="89356" spans="1:1" x14ac:dyDescent="0.25">
      <c r="A89356" s="4"/>
    </row>
    <row r="89357" spans="1:1" x14ac:dyDescent="0.25">
      <c r="A89357" s="4"/>
    </row>
    <row r="89358" spans="1:1" x14ac:dyDescent="0.25">
      <c r="A89358" s="4"/>
    </row>
    <row r="89359" spans="1:1" x14ac:dyDescent="0.25">
      <c r="A89359" s="4"/>
    </row>
    <row r="89360" spans="1:1" x14ac:dyDescent="0.25">
      <c r="A89360" s="4"/>
    </row>
    <row r="89361" spans="1:1" x14ac:dyDescent="0.25">
      <c r="A89361" s="4"/>
    </row>
    <row r="89362" spans="1:1" x14ac:dyDescent="0.25">
      <c r="A89362" s="4"/>
    </row>
    <row r="89363" spans="1:1" x14ac:dyDescent="0.25">
      <c r="A89363" s="4"/>
    </row>
    <row r="89364" spans="1:1" x14ac:dyDescent="0.25">
      <c r="A89364" s="4"/>
    </row>
    <row r="89365" spans="1:1" x14ac:dyDescent="0.25">
      <c r="A89365" s="4"/>
    </row>
    <row r="89366" spans="1:1" x14ac:dyDescent="0.25">
      <c r="A89366" s="4"/>
    </row>
    <row r="89367" spans="1:1" x14ac:dyDescent="0.25">
      <c r="A89367" s="4"/>
    </row>
    <row r="89368" spans="1:1" x14ac:dyDescent="0.25">
      <c r="A89368" s="4"/>
    </row>
    <row r="89369" spans="1:1" x14ac:dyDescent="0.25">
      <c r="A89369" s="4"/>
    </row>
    <row r="89370" spans="1:1" x14ac:dyDescent="0.25">
      <c r="A89370" s="4"/>
    </row>
    <row r="89371" spans="1:1" x14ac:dyDescent="0.25">
      <c r="A89371" s="4"/>
    </row>
    <row r="89372" spans="1:1" x14ac:dyDescent="0.25">
      <c r="A89372" s="4"/>
    </row>
    <row r="89373" spans="1:1" x14ac:dyDescent="0.25">
      <c r="A89373" s="4"/>
    </row>
    <row r="89374" spans="1:1" x14ac:dyDescent="0.25">
      <c r="A89374" s="4"/>
    </row>
    <row r="89375" spans="1:1" x14ac:dyDescent="0.25">
      <c r="A89375" s="4"/>
    </row>
    <row r="89376" spans="1:1" x14ac:dyDescent="0.25">
      <c r="A89376" s="4"/>
    </row>
    <row r="89377" spans="1:1" x14ac:dyDescent="0.25">
      <c r="A89377" s="4"/>
    </row>
    <row r="89378" spans="1:1" x14ac:dyDescent="0.25">
      <c r="A89378" s="4"/>
    </row>
    <row r="89379" spans="1:1" x14ac:dyDescent="0.25">
      <c r="A89379" s="4"/>
    </row>
    <row r="89380" spans="1:1" x14ac:dyDescent="0.25">
      <c r="A89380" s="4"/>
    </row>
    <row r="89381" spans="1:1" x14ac:dyDescent="0.25">
      <c r="A89381" s="4"/>
    </row>
    <row r="89382" spans="1:1" x14ac:dyDescent="0.25">
      <c r="A89382" s="4"/>
    </row>
    <row r="89383" spans="1:1" x14ac:dyDescent="0.25">
      <c r="A89383" s="4"/>
    </row>
    <row r="89384" spans="1:1" x14ac:dyDescent="0.25">
      <c r="A89384" s="4"/>
    </row>
    <row r="89385" spans="1:1" x14ac:dyDescent="0.25">
      <c r="A89385" s="4"/>
    </row>
    <row r="89386" spans="1:1" x14ac:dyDescent="0.25">
      <c r="A89386" s="4"/>
    </row>
    <row r="89387" spans="1:1" x14ac:dyDescent="0.25">
      <c r="A89387" s="4"/>
    </row>
    <row r="89388" spans="1:1" x14ac:dyDescent="0.25">
      <c r="A89388" s="4"/>
    </row>
    <row r="89389" spans="1:1" x14ac:dyDescent="0.25">
      <c r="A89389" s="4"/>
    </row>
    <row r="89390" spans="1:1" x14ac:dyDescent="0.25">
      <c r="A89390" s="4"/>
    </row>
    <row r="89391" spans="1:1" x14ac:dyDescent="0.25">
      <c r="A89391" s="4"/>
    </row>
    <row r="89392" spans="1:1" x14ac:dyDescent="0.25">
      <c r="A89392" s="4"/>
    </row>
    <row r="89393" spans="1:1" x14ac:dyDescent="0.25">
      <c r="A89393" s="4"/>
    </row>
    <row r="89394" spans="1:1" x14ac:dyDescent="0.25">
      <c r="A89394" s="4"/>
    </row>
    <row r="89395" spans="1:1" x14ac:dyDescent="0.25">
      <c r="A89395" s="4"/>
    </row>
    <row r="89396" spans="1:1" x14ac:dyDescent="0.25">
      <c r="A89396" s="4"/>
    </row>
    <row r="89397" spans="1:1" x14ac:dyDescent="0.25">
      <c r="A89397" s="4"/>
    </row>
    <row r="89398" spans="1:1" x14ac:dyDescent="0.25">
      <c r="A89398" s="4"/>
    </row>
    <row r="89399" spans="1:1" x14ac:dyDescent="0.25">
      <c r="A89399" s="4"/>
    </row>
    <row r="89400" spans="1:1" x14ac:dyDescent="0.25">
      <c r="A89400" s="4"/>
    </row>
    <row r="89401" spans="1:1" x14ac:dyDescent="0.25">
      <c r="A89401" s="4"/>
    </row>
    <row r="89402" spans="1:1" x14ac:dyDescent="0.25">
      <c r="A89402" s="4"/>
    </row>
    <row r="89403" spans="1:1" x14ac:dyDescent="0.25">
      <c r="A89403" s="4"/>
    </row>
    <row r="89404" spans="1:1" x14ac:dyDescent="0.25">
      <c r="A89404" s="4"/>
    </row>
    <row r="89405" spans="1:1" x14ac:dyDescent="0.25">
      <c r="A89405" s="4"/>
    </row>
    <row r="89406" spans="1:1" x14ac:dyDescent="0.25">
      <c r="A89406" s="4"/>
    </row>
    <row r="89407" spans="1:1" x14ac:dyDescent="0.25">
      <c r="A89407" s="4"/>
    </row>
    <row r="89408" spans="1:1" x14ac:dyDescent="0.25">
      <c r="A89408" s="4"/>
    </row>
    <row r="89409" spans="1:1" x14ac:dyDescent="0.25">
      <c r="A89409" s="4"/>
    </row>
    <row r="89410" spans="1:1" x14ac:dyDescent="0.25">
      <c r="A89410" s="4"/>
    </row>
    <row r="89411" spans="1:1" x14ac:dyDescent="0.25">
      <c r="A89411" s="4"/>
    </row>
    <row r="89412" spans="1:1" x14ac:dyDescent="0.25">
      <c r="A89412" s="4"/>
    </row>
    <row r="89413" spans="1:1" x14ac:dyDescent="0.25">
      <c r="A89413" s="4"/>
    </row>
    <row r="89414" spans="1:1" x14ac:dyDescent="0.25">
      <c r="A89414" s="4"/>
    </row>
    <row r="89415" spans="1:1" x14ac:dyDescent="0.25">
      <c r="A89415" s="4"/>
    </row>
    <row r="89416" spans="1:1" x14ac:dyDescent="0.25">
      <c r="A89416" s="4"/>
    </row>
    <row r="89417" spans="1:1" x14ac:dyDescent="0.25">
      <c r="A89417" s="4"/>
    </row>
    <row r="89418" spans="1:1" x14ac:dyDescent="0.25">
      <c r="A89418" s="4"/>
    </row>
    <row r="89419" spans="1:1" x14ac:dyDescent="0.25">
      <c r="A89419" s="4"/>
    </row>
    <row r="89420" spans="1:1" x14ac:dyDescent="0.25">
      <c r="A89420" s="4"/>
    </row>
    <row r="89421" spans="1:1" x14ac:dyDescent="0.25">
      <c r="A89421" s="4"/>
    </row>
    <row r="89422" spans="1:1" x14ac:dyDescent="0.25">
      <c r="A89422" s="4"/>
    </row>
    <row r="89423" spans="1:1" x14ac:dyDescent="0.25">
      <c r="A89423" s="4"/>
    </row>
    <row r="89424" spans="1:1" x14ac:dyDescent="0.25">
      <c r="A89424" s="4"/>
    </row>
    <row r="89425" spans="1:1" x14ac:dyDescent="0.25">
      <c r="A89425" s="4"/>
    </row>
    <row r="89426" spans="1:1" x14ac:dyDescent="0.25">
      <c r="A89426" s="4"/>
    </row>
    <row r="89427" spans="1:1" x14ac:dyDescent="0.25">
      <c r="A89427" s="4"/>
    </row>
    <row r="89428" spans="1:1" x14ac:dyDescent="0.25">
      <c r="A89428" s="4"/>
    </row>
    <row r="89429" spans="1:1" x14ac:dyDescent="0.25">
      <c r="A89429" s="4"/>
    </row>
    <row r="89430" spans="1:1" x14ac:dyDescent="0.25">
      <c r="A89430" s="4"/>
    </row>
    <row r="89431" spans="1:1" x14ac:dyDescent="0.25">
      <c r="A89431" s="4"/>
    </row>
    <row r="89432" spans="1:1" x14ac:dyDescent="0.25">
      <c r="A89432" s="4"/>
    </row>
    <row r="89433" spans="1:1" x14ac:dyDescent="0.25">
      <c r="A89433" s="4"/>
    </row>
    <row r="89434" spans="1:1" x14ac:dyDescent="0.25">
      <c r="A89434" s="4"/>
    </row>
    <row r="89435" spans="1:1" x14ac:dyDescent="0.25">
      <c r="A89435" s="4"/>
    </row>
    <row r="89436" spans="1:1" x14ac:dyDescent="0.25">
      <c r="A89436" s="4"/>
    </row>
    <row r="89437" spans="1:1" x14ac:dyDescent="0.25">
      <c r="A89437" s="4"/>
    </row>
    <row r="89438" spans="1:1" x14ac:dyDescent="0.25">
      <c r="A89438" s="4"/>
    </row>
    <row r="89439" spans="1:1" x14ac:dyDescent="0.25">
      <c r="A89439" s="4"/>
    </row>
    <row r="89440" spans="1:1" x14ac:dyDescent="0.25">
      <c r="A89440" s="4"/>
    </row>
    <row r="89441" spans="1:1" x14ac:dyDescent="0.25">
      <c r="A89441" s="4"/>
    </row>
    <row r="89442" spans="1:1" x14ac:dyDescent="0.25">
      <c r="A89442" s="4"/>
    </row>
    <row r="89443" spans="1:1" x14ac:dyDescent="0.25">
      <c r="A89443" s="4"/>
    </row>
    <row r="89444" spans="1:1" x14ac:dyDescent="0.25">
      <c r="A89444" s="4"/>
    </row>
    <row r="89445" spans="1:1" x14ac:dyDescent="0.25">
      <c r="A89445" s="4"/>
    </row>
    <row r="89446" spans="1:1" x14ac:dyDescent="0.25">
      <c r="A89446" s="4"/>
    </row>
    <row r="89447" spans="1:1" x14ac:dyDescent="0.25">
      <c r="A89447" s="4"/>
    </row>
    <row r="89448" spans="1:1" x14ac:dyDescent="0.25">
      <c r="A89448" s="4"/>
    </row>
    <row r="89449" spans="1:1" x14ac:dyDescent="0.25">
      <c r="A89449" s="4"/>
    </row>
    <row r="89450" spans="1:1" x14ac:dyDescent="0.25">
      <c r="A89450" s="4"/>
    </row>
    <row r="89451" spans="1:1" x14ac:dyDescent="0.25">
      <c r="A89451" s="4"/>
    </row>
    <row r="89452" spans="1:1" x14ac:dyDescent="0.25">
      <c r="A89452" s="4"/>
    </row>
    <row r="89453" spans="1:1" x14ac:dyDescent="0.25">
      <c r="A89453" s="4"/>
    </row>
    <row r="89454" spans="1:1" x14ac:dyDescent="0.25">
      <c r="A89454" s="4"/>
    </row>
    <row r="89455" spans="1:1" x14ac:dyDescent="0.25">
      <c r="A89455" s="4"/>
    </row>
    <row r="89456" spans="1:1" x14ac:dyDescent="0.25">
      <c r="A89456" s="4"/>
    </row>
    <row r="89457" spans="1:1" x14ac:dyDescent="0.25">
      <c r="A89457" s="4"/>
    </row>
    <row r="89458" spans="1:1" x14ac:dyDescent="0.25">
      <c r="A89458" s="4"/>
    </row>
    <row r="89459" spans="1:1" x14ac:dyDescent="0.25">
      <c r="A89459" s="4"/>
    </row>
    <row r="89460" spans="1:1" x14ac:dyDescent="0.25">
      <c r="A89460" s="4"/>
    </row>
    <row r="89461" spans="1:1" x14ac:dyDescent="0.25">
      <c r="A89461" s="4"/>
    </row>
    <row r="89462" spans="1:1" x14ac:dyDescent="0.25">
      <c r="A89462" s="4"/>
    </row>
    <row r="89463" spans="1:1" x14ac:dyDescent="0.25">
      <c r="A89463" s="4"/>
    </row>
    <row r="89464" spans="1:1" x14ac:dyDescent="0.25">
      <c r="A89464" s="4"/>
    </row>
    <row r="89465" spans="1:1" x14ac:dyDescent="0.25">
      <c r="A89465" s="4"/>
    </row>
    <row r="89466" spans="1:1" x14ac:dyDescent="0.25">
      <c r="A89466" s="4"/>
    </row>
    <row r="89467" spans="1:1" x14ac:dyDescent="0.25">
      <c r="A89467" s="4"/>
    </row>
    <row r="89468" spans="1:1" x14ac:dyDescent="0.25">
      <c r="A89468" s="4"/>
    </row>
    <row r="89469" spans="1:1" x14ac:dyDescent="0.25">
      <c r="A89469" s="4"/>
    </row>
    <row r="89470" spans="1:1" x14ac:dyDescent="0.25">
      <c r="A89470" s="4"/>
    </row>
    <row r="89471" spans="1:1" x14ac:dyDescent="0.25">
      <c r="A89471" s="4"/>
    </row>
    <row r="89472" spans="1:1" x14ac:dyDescent="0.25">
      <c r="A89472" s="4"/>
    </row>
    <row r="89473" spans="1:1" x14ac:dyDescent="0.25">
      <c r="A89473" s="4"/>
    </row>
    <row r="89474" spans="1:1" x14ac:dyDescent="0.25">
      <c r="A89474" s="4"/>
    </row>
    <row r="89475" spans="1:1" x14ac:dyDescent="0.25">
      <c r="A89475" s="4"/>
    </row>
    <row r="89476" spans="1:1" x14ac:dyDescent="0.25">
      <c r="A89476" s="4"/>
    </row>
    <row r="89477" spans="1:1" x14ac:dyDescent="0.25">
      <c r="A89477" s="4"/>
    </row>
    <row r="89478" spans="1:1" x14ac:dyDescent="0.25">
      <c r="A89478" s="4"/>
    </row>
    <row r="89479" spans="1:1" x14ac:dyDescent="0.25">
      <c r="A89479" s="4"/>
    </row>
    <row r="89480" spans="1:1" x14ac:dyDescent="0.25">
      <c r="A89480" s="4"/>
    </row>
    <row r="89481" spans="1:1" x14ac:dyDescent="0.25">
      <c r="A89481" s="4"/>
    </row>
    <row r="89482" spans="1:1" x14ac:dyDescent="0.25">
      <c r="A89482" s="4"/>
    </row>
    <row r="89483" spans="1:1" x14ac:dyDescent="0.25">
      <c r="A89483" s="4"/>
    </row>
    <row r="89484" spans="1:1" x14ac:dyDescent="0.25">
      <c r="A89484" s="4"/>
    </row>
    <row r="89485" spans="1:1" x14ac:dyDescent="0.25">
      <c r="A89485" s="4"/>
    </row>
    <row r="89486" spans="1:1" x14ac:dyDescent="0.25">
      <c r="A89486" s="4"/>
    </row>
    <row r="89487" spans="1:1" x14ac:dyDescent="0.25">
      <c r="A89487" s="4"/>
    </row>
    <row r="89488" spans="1:1" x14ac:dyDescent="0.25">
      <c r="A89488" s="4"/>
    </row>
    <row r="89489" spans="1:1" x14ac:dyDescent="0.25">
      <c r="A89489" s="4"/>
    </row>
    <row r="89490" spans="1:1" x14ac:dyDescent="0.25">
      <c r="A89490" s="4"/>
    </row>
    <row r="89491" spans="1:1" x14ac:dyDescent="0.25">
      <c r="A89491" s="4"/>
    </row>
    <row r="89492" spans="1:1" x14ac:dyDescent="0.25">
      <c r="A89492" s="4"/>
    </row>
    <row r="89493" spans="1:1" x14ac:dyDescent="0.25">
      <c r="A89493" s="4"/>
    </row>
    <row r="89494" spans="1:1" x14ac:dyDescent="0.25">
      <c r="A89494" s="4"/>
    </row>
    <row r="89495" spans="1:1" x14ac:dyDescent="0.25">
      <c r="A89495" s="4"/>
    </row>
    <row r="89496" spans="1:1" x14ac:dyDescent="0.25">
      <c r="A89496" s="4"/>
    </row>
    <row r="89497" spans="1:1" x14ac:dyDescent="0.25">
      <c r="A89497" s="4"/>
    </row>
    <row r="89498" spans="1:1" x14ac:dyDescent="0.25">
      <c r="A89498" s="4"/>
    </row>
    <row r="89499" spans="1:1" x14ac:dyDescent="0.25">
      <c r="A89499" s="4"/>
    </row>
    <row r="89500" spans="1:1" x14ac:dyDescent="0.25">
      <c r="A89500" s="4"/>
    </row>
    <row r="89501" spans="1:1" x14ac:dyDescent="0.25">
      <c r="A89501" s="4"/>
    </row>
    <row r="89502" spans="1:1" x14ac:dyDescent="0.25">
      <c r="A89502" s="4"/>
    </row>
    <row r="89503" spans="1:1" x14ac:dyDescent="0.25">
      <c r="A89503" s="4"/>
    </row>
    <row r="89504" spans="1:1" x14ac:dyDescent="0.25">
      <c r="A89504" s="4"/>
    </row>
    <row r="89505" spans="1:1" x14ac:dyDescent="0.25">
      <c r="A89505" s="4"/>
    </row>
    <row r="89506" spans="1:1" x14ac:dyDescent="0.25">
      <c r="A89506" s="4"/>
    </row>
    <row r="89507" spans="1:1" x14ac:dyDescent="0.25">
      <c r="A89507" s="4"/>
    </row>
    <row r="89508" spans="1:1" x14ac:dyDescent="0.25">
      <c r="A89508" s="4"/>
    </row>
    <row r="89509" spans="1:1" x14ac:dyDescent="0.25">
      <c r="A89509" s="4"/>
    </row>
    <row r="89510" spans="1:1" x14ac:dyDescent="0.25">
      <c r="A89510" s="4"/>
    </row>
    <row r="89511" spans="1:1" x14ac:dyDescent="0.25">
      <c r="A89511" s="4"/>
    </row>
    <row r="89512" spans="1:1" x14ac:dyDescent="0.25">
      <c r="A89512" s="4"/>
    </row>
    <row r="89513" spans="1:1" x14ac:dyDescent="0.25">
      <c r="A89513" s="4"/>
    </row>
    <row r="89514" spans="1:1" x14ac:dyDescent="0.25">
      <c r="A89514" s="4"/>
    </row>
    <row r="89515" spans="1:1" x14ac:dyDescent="0.25">
      <c r="A89515" s="4"/>
    </row>
    <row r="89516" spans="1:1" x14ac:dyDescent="0.25">
      <c r="A89516" s="4"/>
    </row>
    <row r="89517" spans="1:1" x14ac:dyDescent="0.25">
      <c r="A89517" s="4"/>
    </row>
    <row r="89518" spans="1:1" x14ac:dyDescent="0.25">
      <c r="A89518" s="4"/>
    </row>
    <row r="89519" spans="1:1" x14ac:dyDescent="0.25">
      <c r="A89519" s="4"/>
    </row>
    <row r="89520" spans="1:1" x14ac:dyDescent="0.25">
      <c r="A89520" s="4"/>
    </row>
    <row r="89521" spans="1:1" x14ac:dyDescent="0.25">
      <c r="A89521" s="4"/>
    </row>
    <row r="89522" spans="1:1" x14ac:dyDescent="0.25">
      <c r="A89522" s="4"/>
    </row>
    <row r="89523" spans="1:1" x14ac:dyDescent="0.25">
      <c r="A89523" s="4"/>
    </row>
    <row r="89524" spans="1:1" x14ac:dyDescent="0.25">
      <c r="A89524" s="4"/>
    </row>
    <row r="89525" spans="1:1" x14ac:dyDescent="0.25">
      <c r="A89525" s="4"/>
    </row>
    <row r="89526" spans="1:1" x14ac:dyDescent="0.25">
      <c r="A89526" s="4"/>
    </row>
    <row r="89527" spans="1:1" x14ac:dyDescent="0.25">
      <c r="A89527" s="4"/>
    </row>
    <row r="89528" spans="1:1" x14ac:dyDescent="0.25">
      <c r="A89528" s="4"/>
    </row>
    <row r="89529" spans="1:1" x14ac:dyDescent="0.25">
      <c r="A89529" s="4"/>
    </row>
    <row r="89530" spans="1:1" x14ac:dyDescent="0.25">
      <c r="A89530" s="4"/>
    </row>
    <row r="89531" spans="1:1" x14ac:dyDescent="0.25">
      <c r="A89531" s="4"/>
    </row>
    <row r="89532" spans="1:1" x14ac:dyDescent="0.25">
      <c r="A89532" s="4"/>
    </row>
    <row r="89533" spans="1:1" x14ac:dyDescent="0.25">
      <c r="A89533" s="4"/>
    </row>
    <row r="89534" spans="1:1" x14ac:dyDescent="0.25">
      <c r="A89534" s="4"/>
    </row>
    <row r="89535" spans="1:1" x14ac:dyDescent="0.25">
      <c r="A89535" s="4"/>
    </row>
    <row r="89536" spans="1:1" x14ac:dyDescent="0.25">
      <c r="A89536" s="4"/>
    </row>
    <row r="89537" spans="1:1" x14ac:dyDescent="0.25">
      <c r="A89537" s="4"/>
    </row>
    <row r="89538" spans="1:1" x14ac:dyDescent="0.25">
      <c r="A89538" s="4"/>
    </row>
    <row r="89539" spans="1:1" x14ac:dyDescent="0.25">
      <c r="A89539" s="4"/>
    </row>
    <row r="89540" spans="1:1" x14ac:dyDescent="0.25">
      <c r="A89540" s="4"/>
    </row>
    <row r="89541" spans="1:1" x14ac:dyDescent="0.25">
      <c r="A89541" s="4"/>
    </row>
    <row r="89542" spans="1:1" x14ac:dyDescent="0.25">
      <c r="A89542" s="4"/>
    </row>
    <row r="89543" spans="1:1" x14ac:dyDescent="0.25">
      <c r="A89543" s="4"/>
    </row>
    <row r="89544" spans="1:1" x14ac:dyDescent="0.25">
      <c r="A89544" s="4"/>
    </row>
    <row r="89545" spans="1:1" x14ac:dyDescent="0.25">
      <c r="A89545" s="4"/>
    </row>
    <row r="89546" spans="1:1" x14ac:dyDescent="0.25">
      <c r="A89546" s="4"/>
    </row>
    <row r="89547" spans="1:1" x14ac:dyDescent="0.25">
      <c r="A89547" s="4"/>
    </row>
    <row r="89548" spans="1:1" x14ac:dyDescent="0.25">
      <c r="A89548" s="4"/>
    </row>
    <row r="89549" spans="1:1" x14ac:dyDescent="0.25">
      <c r="A89549" s="4"/>
    </row>
    <row r="89550" spans="1:1" x14ac:dyDescent="0.25">
      <c r="A89550" s="4"/>
    </row>
    <row r="89551" spans="1:1" x14ac:dyDescent="0.25">
      <c r="A89551" s="4"/>
    </row>
    <row r="89552" spans="1:1" x14ac:dyDescent="0.25">
      <c r="A89552" s="4"/>
    </row>
    <row r="89553" spans="1:1" x14ac:dyDescent="0.25">
      <c r="A89553" s="4"/>
    </row>
    <row r="89554" spans="1:1" x14ac:dyDescent="0.25">
      <c r="A89554" s="4"/>
    </row>
    <row r="89555" spans="1:1" x14ac:dyDescent="0.25">
      <c r="A89555" s="4"/>
    </row>
    <row r="89556" spans="1:1" x14ac:dyDescent="0.25">
      <c r="A89556" s="4"/>
    </row>
    <row r="89557" spans="1:1" x14ac:dyDescent="0.25">
      <c r="A89557" s="4"/>
    </row>
    <row r="89558" spans="1:1" x14ac:dyDescent="0.25">
      <c r="A89558" s="4"/>
    </row>
    <row r="89559" spans="1:1" x14ac:dyDescent="0.25">
      <c r="A89559" s="4"/>
    </row>
    <row r="89560" spans="1:1" x14ac:dyDescent="0.25">
      <c r="A89560" s="4"/>
    </row>
    <row r="89561" spans="1:1" x14ac:dyDescent="0.25">
      <c r="A89561" s="4"/>
    </row>
    <row r="89562" spans="1:1" x14ac:dyDescent="0.25">
      <c r="A89562" s="4"/>
    </row>
    <row r="89563" spans="1:1" x14ac:dyDescent="0.25">
      <c r="A89563" s="4"/>
    </row>
    <row r="89564" spans="1:1" x14ac:dyDescent="0.25">
      <c r="A89564" s="4"/>
    </row>
    <row r="89565" spans="1:1" x14ac:dyDescent="0.25">
      <c r="A89565" s="4"/>
    </row>
    <row r="89566" spans="1:1" x14ac:dyDescent="0.25">
      <c r="A89566" s="4"/>
    </row>
    <row r="89567" spans="1:1" x14ac:dyDescent="0.25">
      <c r="A89567" s="4"/>
    </row>
    <row r="89568" spans="1:1" x14ac:dyDescent="0.25">
      <c r="A89568" s="4"/>
    </row>
    <row r="89569" spans="1:1" x14ac:dyDescent="0.25">
      <c r="A89569" s="4"/>
    </row>
    <row r="89570" spans="1:1" x14ac:dyDescent="0.25">
      <c r="A89570" s="4"/>
    </row>
    <row r="89571" spans="1:1" x14ac:dyDescent="0.25">
      <c r="A89571" s="4"/>
    </row>
    <row r="89572" spans="1:1" x14ac:dyDescent="0.25">
      <c r="A89572" s="4"/>
    </row>
    <row r="89573" spans="1:1" x14ac:dyDescent="0.25">
      <c r="A89573" s="4"/>
    </row>
    <row r="89574" spans="1:1" x14ac:dyDescent="0.25">
      <c r="A89574" s="4"/>
    </row>
    <row r="89575" spans="1:1" x14ac:dyDescent="0.25">
      <c r="A89575" s="4"/>
    </row>
    <row r="89576" spans="1:1" x14ac:dyDescent="0.25">
      <c r="A89576" s="4"/>
    </row>
    <row r="89577" spans="1:1" x14ac:dyDescent="0.25">
      <c r="A89577" s="4"/>
    </row>
    <row r="89578" spans="1:1" x14ac:dyDescent="0.25">
      <c r="A89578" s="4"/>
    </row>
    <row r="89579" spans="1:1" x14ac:dyDescent="0.25">
      <c r="A89579" s="4"/>
    </row>
    <row r="89580" spans="1:1" x14ac:dyDescent="0.25">
      <c r="A89580" s="4"/>
    </row>
    <row r="89581" spans="1:1" x14ac:dyDescent="0.25">
      <c r="A89581" s="4"/>
    </row>
    <row r="89582" spans="1:1" x14ac:dyDescent="0.25">
      <c r="A89582" s="4"/>
    </row>
    <row r="89583" spans="1:1" x14ac:dyDescent="0.25">
      <c r="A89583" s="4"/>
    </row>
    <row r="89584" spans="1:1" x14ac:dyDescent="0.25">
      <c r="A89584" s="4"/>
    </row>
    <row r="89585" spans="1:1" x14ac:dyDescent="0.25">
      <c r="A89585" s="4"/>
    </row>
    <row r="89586" spans="1:1" x14ac:dyDescent="0.25">
      <c r="A89586" s="4"/>
    </row>
    <row r="89587" spans="1:1" x14ac:dyDescent="0.25">
      <c r="A89587" s="4"/>
    </row>
    <row r="89588" spans="1:1" x14ac:dyDescent="0.25">
      <c r="A89588" s="4"/>
    </row>
    <row r="89589" spans="1:1" x14ac:dyDescent="0.25">
      <c r="A89589" s="4"/>
    </row>
    <row r="89590" spans="1:1" x14ac:dyDescent="0.25">
      <c r="A89590" s="4"/>
    </row>
    <row r="89591" spans="1:1" x14ac:dyDescent="0.25">
      <c r="A89591" s="4"/>
    </row>
    <row r="89592" spans="1:1" x14ac:dyDescent="0.25">
      <c r="A89592" s="4"/>
    </row>
    <row r="89593" spans="1:1" x14ac:dyDescent="0.25">
      <c r="A89593" s="4"/>
    </row>
    <row r="89594" spans="1:1" x14ac:dyDescent="0.25">
      <c r="A89594" s="4"/>
    </row>
    <row r="89595" spans="1:1" x14ac:dyDescent="0.25">
      <c r="A89595" s="4"/>
    </row>
    <row r="89596" spans="1:1" x14ac:dyDescent="0.25">
      <c r="A89596" s="4"/>
    </row>
    <row r="89597" spans="1:1" x14ac:dyDescent="0.25">
      <c r="A89597" s="4"/>
    </row>
    <row r="89598" spans="1:1" x14ac:dyDescent="0.25">
      <c r="A89598" s="4"/>
    </row>
    <row r="89599" spans="1:1" x14ac:dyDescent="0.25">
      <c r="A89599" s="4"/>
    </row>
    <row r="89600" spans="1:1" x14ac:dyDescent="0.25">
      <c r="A89600" s="4"/>
    </row>
    <row r="89601" spans="1:1" x14ac:dyDescent="0.25">
      <c r="A89601" s="4"/>
    </row>
    <row r="89602" spans="1:1" x14ac:dyDescent="0.25">
      <c r="A89602" s="4"/>
    </row>
    <row r="89603" spans="1:1" x14ac:dyDescent="0.25">
      <c r="A89603" s="4"/>
    </row>
    <row r="89604" spans="1:1" x14ac:dyDescent="0.25">
      <c r="A89604" s="4"/>
    </row>
    <row r="89605" spans="1:1" x14ac:dyDescent="0.25">
      <c r="A89605" s="4"/>
    </row>
    <row r="89606" spans="1:1" x14ac:dyDescent="0.25">
      <c r="A89606" s="4"/>
    </row>
    <row r="89607" spans="1:1" x14ac:dyDescent="0.25">
      <c r="A89607" s="4"/>
    </row>
    <row r="89608" spans="1:1" x14ac:dyDescent="0.25">
      <c r="A89608" s="4"/>
    </row>
    <row r="89609" spans="1:1" x14ac:dyDescent="0.25">
      <c r="A89609" s="4"/>
    </row>
    <row r="89610" spans="1:1" x14ac:dyDescent="0.25">
      <c r="A89610" s="4"/>
    </row>
    <row r="89611" spans="1:1" x14ac:dyDescent="0.25">
      <c r="A89611" s="4"/>
    </row>
    <row r="89612" spans="1:1" x14ac:dyDescent="0.25">
      <c r="A89612" s="4"/>
    </row>
    <row r="89613" spans="1:1" x14ac:dyDescent="0.25">
      <c r="A89613" s="4"/>
    </row>
    <row r="89614" spans="1:1" x14ac:dyDescent="0.25">
      <c r="A89614" s="4"/>
    </row>
    <row r="89615" spans="1:1" x14ac:dyDescent="0.25">
      <c r="A89615" s="4"/>
    </row>
    <row r="89616" spans="1:1" x14ac:dyDescent="0.25">
      <c r="A89616" s="4"/>
    </row>
    <row r="89617" spans="1:1" x14ac:dyDescent="0.25">
      <c r="A89617" s="4"/>
    </row>
    <row r="89618" spans="1:1" x14ac:dyDescent="0.25">
      <c r="A89618" s="4"/>
    </row>
    <row r="89619" spans="1:1" x14ac:dyDescent="0.25">
      <c r="A89619" s="4"/>
    </row>
    <row r="89620" spans="1:1" x14ac:dyDescent="0.25">
      <c r="A89620" s="4"/>
    </row>
    <row r="89621" spans="1:1" x14ac:dyDescent="0.25">
      <c r="A89621" s="4"/>
    </row>
    <row r="89622" spans="1:1" x14ac:dyDescent="0.25">
      <c r="A89622" s="4"/>
    </row>
    <row r="89623" spans="1:1" x14ac:dyDescent="0.25">
      <c r="A89623" s="4"/>
    </row>
    <row r="89624" spans="1:1" x14ac:dyDescent="0.25">
      <c r="A89624" s="4"/>
    </row>
    <row r="89625" spans="1:1" x14ac:dyDescent="0.25">
      <c r="A89625" s="4"/>
    </row>
    <row r="89626" spans="1:1" x14ac:dyDescent="0.25">
      <c r="A89626" s="4"/>
    </row>
    <row r="89627" spans="1:1" x14ac:dyDescent="0.25">
      <c r="A89627" s="4"/>
    </row>
    <row r="89628" spans="1:1" x14ac:dyDescent="0.25">
      <c r="A89628" s="4"/>
    </row>
    <row r="89629" spans="1:1" x14ac:dyDescent="0.25">
      <c r="A89629" s="4"/>
    </row>
    <row r="89630" spans="1:1" x14ac:dyDescent="0.25">
      <c r="A89630" s="4"/>
    </row>
    <row r="89631" spans="1:1" x14ac:dyDescent="0.25">
      <c r="A89631" s="4"/>
    </row>
    <row r="89632" spans="1:1" x14ac:dyDescent="0.25">
      <c r="A89632" s="4"/>
    </row>
    <row r="89633" spans="1:1" x14ac:dyDescent="0.25">
      <c r="A89633" s="4"/>
    </row>
    <row r="89634" spans="1:1" x14ac:dyDescent="0.25">
      <c r="A89634" s="4"/>
    </row>
    <row r="89635" spans="1:1" x14ac:dyDescent="0.25">
      <c r="A89635" s="4"/>
    </row>
    <row r="89636" spans="1:1" x14ac:dyDescent="0.25">
      <c r="A89636" s="4"/>
    </row>
    <row r="89637" spans="1:1" x14ac:dyDescent="0.25">
      <c r="A89637" s="4"/>
    </row>
    <row r="89638" spans="1:1" x14ac:dyDescent="0.25">
      <c r="A89638" s="4"/>
    </row>
    <row r="89639" spans="1:1" x14ac:dyDescent="0.25">
      <c r="A89639" s="4"/>
    </row>
    <row r="89640" spans="1:1" x14ac:dyDescent="0.25">
      <c r="A89640" s="4"/>
    </row>
    <row r="89641" spans="1:1" x14ac:dyDescent="0.25">
      <c r="A89641" s="4"/>
    </row>
    <row r="89642" spans="1:1" x14ac:dyDescent="0.25">
      <c r="A89642" s="4"/>
    </row>
    <row r="89643" spans="1:1" x14ac:dyDescent="0.25">
      <c r="A89643" s="4"/>
    </row>
    <row r="89644" spans="1:1" x14ac:dyDescent="0.25">
      <c r="A89644" s="4"/>
    </row>
    <row r="89645" spans="1:1" x14ac:dyDescent="0.25">
      <c r="A89645" s="4"/>
    </row>
    <row r="89646" spans="1:1" x14ac:dyDescent="0.25">
      <c r="A89646" s="4"/>
    </row>
    <row r="89647" spans="1:1" x14ac:dyDescent="0.25">
      <c r="A89647" s="4"/>
    </row>
    <row r="89648" spans="1:1" x14ac:dyDescent="0.25">
      <c r="A89648" s="4"/>
    </row>
    <row r="89649" spans="1:1" x14ac:dyDescent="0.25">
      <c r="A89649" s="4"/>
    </row>
    <row r="89650" spans="1:1" x14ac:dyDescent="0.25">
      <c r="A89650" s="4"/>
    </row>
    <row r="89651" spans="1:1" x14ac:dyDescent="0.25">
      <c r="A89651" s="4"/>
    </row>
    <row r="89652" spans="1:1" x14ac:dyDescent="0.25">
      <c r="A89652" s="4"/>
    </row>
    <row r="89653" spans="1:1" x14ac:dyDescent="0.25">
      <c r="A89653" s="4"/>
    </row>
    <row r="89654" spans="1:1" x14ac:dyDescent="0.25">
      <c r="A89654" s="4"/>
    </row>
    <row r="89655" spans="1:1" x14ac:dyDescent="0.25">
      <c r="A89655" s="4"/>
    </row>
    <row r="89656" spans="1:1" x14ac:dyDescent="0.25">
      <c r="A89656" s="4"/>
    </row>
    <row r="89657" spans="1:1" x14ac:dyDescent="0.25">
      <c r="A89657" s="4"/>
    </row>
    <row r="89658" spans="1:1" x14ac:dyDescent="0.25">
      <c r="A89658" s="4"/>
    </row>
    <row r="89659" spans="1:1" x14ac:dyDescent="0.25">
      <c r="A89659" s="4"/>
    </row>
    <row r="89660" spans="1:1" x14ac:dyDescent="0.25">
      <c r="A89660" s="4"/>
    </row>
    <row r="89661" spans="1:1" x14ac:dyDescent="0.25">
      <c r="A89661" s="4"/>
    </row>
    <row r="89662" spans="1:1" x14ac:dyDescent="0.25">
      <c r="A89662" s="4"/>
    </row>
    <row r="89663" spans="1:1" x14ac:dyDescent="0.25">
      <c r="A89663" s="4"/>
    </row>
    <row r="89664" spans="1:1" x14ac:dyDescent="0.25">
      <c r="A89664" s="4"/>
    </row>
    <row r="89665" spans="1:1" x14ac:dyDescent="0.25">
      <c r="A89665" s="4"/>
    </row>
    <row r="89666" spans="1:1" x14ac:dyDescent="0.25">
      <c r="A89666" s="4"/>
    </row>
    <row r="89667" spans="1:1" x14ac:dyDescent="0.25">
      <c r="A89667" s="4"/>
    </row>
    <row r="89668" spans="1:1" x14ac:dyDescent="0.25">
      <c r="A89668" s="4"/>
    </row>
    <row r="89669" spans="1:1" x14ac:dyDescent="0.25">
      <c r="A89669" s="4"/>
    </row>
    <row r="89670" spans="1:1" x14ac:dyDescent="0.25">
      <c r="A89670" s="4"/>
    </row>
    <row r="89671" spans="1:1" x14ac:dyDescent="0.25">
      <c r="A89671" s="4"/>
    </row>
    <row r="89672" spans="1:1" x14ac:dyDescent="0.25">
      <c r="A89672" s="4"/>
    </row>
    <row r="89673" spans="1:1" x14ac:dyDescent="0.25">
      <c r="A89673" s="4"/>
    </row>
    <row r="89674" spans="1:1" x14ac:dyDescent="0.25">
      <c r="A89674" s="4"/>
    </row>
    <row r="89675" spans="1:1" x14ac:dyDescent="0.25">
      <c r="A89675" s="4"/>
    </row>
    <row r="89676" spans="1:1" x14ac:dyDescent="0.25">
      <c r="A89676" s="4"/>
    </row>
    <row r="89677" spans="1:1" x14ac:dyDescent="0.25">
      <c r="A89677" s="4"/>
    </row>
    <row r="89678" spans="1:1" x14ac:dyDescent="0.25">
      <c r="A89678" s="4"/>
    </row>
    <row r="89679" spans="1:1" x14ac:dyDescent="0.25">
      <c r="A89679" s="4"/>
    </row>
    <row r="89680" spans="1:1" x14ac:dyDescent="0.25">
      <c r="A89680" s="4"/>
    </row>
    <row r="89681" spans="1:1" x14ac:dyDescent="0.25">
      <c r="A89681" s="4"/>
    </row>
    <row r="89682" spans="1:1" x14ac:dyDescent="0.25">
      <c r="A89682" s="4"/>
    </row>
    <row r="89683" spans="1:1" x14ac:dyDescent="0.25">
      <c r="A89683" s="4"/>
    </row>
    <row r="89684" spans="1:1" x14ac:dyDescent="0.25">
      <c r="A89684" s="4"/>
    </row>
    <row r="89685" spans="1:1" x14ac:dyDescent="0.25">
      <c r="A89685" s="4"/>
    </row>
    <row r="89686" spans="1:1" x14ac:dyDescent="0.25">
      <c r="A89686" s="4"/>
    </row>
    <row r="89687" spans="1:1" x14ac:dyDescent="0.25">
      <c r="A89687" s="4"/>
    </row>
    <row r="89688" spans="1:1" x14ac:dyDescent="0.25">
      <c r="A89688" s="4"/>
    </row>
    <row r="89689" spans="1:1" x14ac:dyDescent="0.25">
      <c r="A89689" s="4"/>
    </row>
    <row r="89690" spans="1:1" x14ac:dyDescent="0.25">
      <c r="A89690" s="4"/>
    </row>
    <row r="89691" spans="1:1" x14ac:dyDescent="0.25">
      <c r="A89691" s="4"/>
    </row>
    <row r="89692" spans="1:1" x14ac:dyDescent="0.25">
      <c r="A89692" s="4"/>
    </row>
    <row r="89693" spans="1:1" x14ac:dyDescent="0.25">
      <c r="A89693" s="4"/>
    </row>
    <row r="89694" spans="1:1" x14ac:dyDescent="0.25">
      <c r="A89694" s="4"/>
    </row>
    <row r="89695" spans="1:1" x14ac:dyDescent="0.25">
      <c r="A89695" s="4"/>
    </row>
    <row r="89696" spans="1:1" x14ac:dyDescent="0.25">
      <c r="A89696" s="4"/>
    </row>
    <row r="89697" spans="1:1" x14ac:dyDescent="0.25">
      <c r="A89697" s="4"/>
    </row>
    <row r="89698" spans="1:1" x14ac:dyDescent="0.25">
      <c r="A89698" s="4"/>
    </row>
    <row r="89699" spans="1:1" x14ac:dyDescent="0.25">
      <c r="A89699" s="4"/>
    </row>
    <row r="89700" spans="1:1" x14ac:dyDescent="0.25">
      <c r="A89700" s="4"/>
    </row>
    <row r="89701" spans="1:1" x14ac:dyDescent="0.25">
      <c r="A89701" s="4"/>
    </row>
    <row r="89702" spans="1:1" x14ac:dyDescent="0.25">
      <c r="A89702" s="4"/>
    </row>
    <row r="89703" spans="1:1" x14ac:dyDescent="0.25">
      <c r="A89703" s="4"/>
    </row>
    <row r="89704" spans="1:1" x14ac:dyDescent="0.25">
      <c r="A89704" s="4"/>
    </row>
    <row r="89705" spans="1:1" x14ac:dyDescent="0.25">
      <c r="A89705" s="4"/>
    </row>
    <row r="89706" spans="1:1" x14ac:dyDescent="0.25">
      <c r="A89706" s="4"/>
    </row>
    <row r="89707" spans="1:1" x14ac:dyDescent="0.25">
      <c r="A89707" s="4"/>
    </row>
    <row r="89708" spans="1:1" x14ac:dyDescent="0.25">
      <c r="A89708" s="4"/>
    </row>
    <row r="89709" spans="1:1" x14ac:dyDescent="0.25">
      <c r="A89709" s="4"/>
    </row>
    <row r="89710" spans="1:1" x14ac:dyDescent="0.25">
      <c r="A89710" s="4"/>
    </row>
    <row r="89711" spans="1:1" x14ac:dyDescent="0.25">
      <c r="A89711" s="4"/>
    </row>
    <row r="89712" spans="1:1" x14ac:dyDescent="0.25">
      <c r="A89712" s="4"/>
    </row>
    <row r="89713" spans="1:1" x14ac:dyDescent="0.25">
      <c r="A89713" s="4"/>
    </row>
    <row r="89714" spans="1:1" x14ac:dyDescent="0.25">
      <c r="A89714" s="4"/>
    </row>
    <row r="89715" spans="1:1" x14ac:dyDescent="0.25">
      <c r="A89715" s="4"/>
    </row>
    <row r="89716" spans="1:1" x14ac:dyDescent="0.25">
      <c r="A89716" s="4"/>
    </row>
    <row r="89717" spans="1:1" x14ac:dyDescent="0.25">
      <c r="A89717" s="4"/>
    </row>
    <row r="89718" spans="1:1" x14ac:dyDescent="0.25">
      <c r="A89718" s="4"/>
    </row>
    <row r="89719" spans="1:1" x14ac:dyDescent="0.25">
      <c r="A89719" s="4"/>
    </row>
    <row r="89720" spans="1:1" x14ac:dyDescent="0.25">
      <c r="A89720" s="4"/>
    </row>
    <row r="89721" spans="1:1" x14ac:dyDescent="0.25">
      <c r="A89721" s="4"/>
    </row>
    <row r="89722" spans="1:1" x14ac:dyDescent="0.25">
      <c r="A89722" s="4"/>
    </row>
    <row r="89723" spans="1:1" x14ac:dyDescent="0.25">
      <c r="A89723" s="4"/>
    </row>
    <row r="89724" spans="1:1" x14ac:dyDescent="0.25">
      <c r="A89724" s="4"/>
    </row>
    <row r="89725" spans="1:1" x14ac:dyDescent="0.25">
      <c r="A89725" s="4"/>
    </row>
    <row r="89726" spans="1:1" x14ac:dyDescent="0.25">
      <c r="A89726" s="4"/>
    </row>
    <row r="89727" spans="1:1" x14ac:dyDescent="0.25">
      <c r="A89727" s="4"/>
    </row>
    <row r="89728" spans="1:1" x14ac:dyDescent="0.25">
      <c r="A89728" s="4"/>
    </row>
    <row r="89729" spans="1:1" x14ac:dyDescent="0.25">
      <c r="A89729" s="4"/>
    </row>
    <row r="89730" spans="1:1" x14ac:dyDescent="0.25">
      <c r="A89730" s="4"/>
    </row>
    <row r="89731" spans="1:1" x14ac:dyDescent="0.25">
      <c r="A89731" s="4"/>
    </row>
    <row r="89732" spans="1:1" x14ac:dyDescent="0.25">
      <c r="A89732" s="4"/>
    </row>
    <row r="89733" spans="1:1" x14ac:dyDescent="0.25">
      <c r="A89733" s="4"/>
    </row>
    <row r="89734" spans="1:1" x14ac:dyDescent="0.25">
      <c r="A89734" s="4"/>
    </row>
    <row r="89735" spans="1:1" x14ac:dyDescent="0.25">
      <c r="A89735" s="4"/>
    </row>
    <row r="89736" spans="1:1" x14ac:dyDescent="0.25">
      <c r="A89736" s="4"/>
    </row>
    <row r="89737" spans="1:1" x14ac:dyDescent="0.25">
      <c r="A89737" s="4"/>
    </row>
    <row r="89738" spans="1:1" x14ac:dyDescent="0.25">
      <c r="A89738" s="4"/>
    </row>
    <row r="89739" spans="1:1" x14ac:dyDescent="0.25">
      <c r="A89739" s="4"/>
    </row>
    <row r="89740" spans="1:1" x14ac:dyDescent="0.25">
      <c r="A89740" s="4"/>
    </row>
    <row r="89741" spans="1:1" x14ac:dyDescent="0.25">
      <c r="A89741" s="4"/>
    </row>
    <row r="89742" spans="1:1" x14ac:dyDescent="0.25">
      <c r="A89742" s="4"/>
    </row>
    <row r="89743" spans="1:1" x14ac:dyDescent="0.25">
      <c r="A89743" s="4"/>
    </row>
    <row r="89744" spans="1:1" x14ac:dyDescent="0.25">
      <c r="A89744" s="4"/>
    </row>
    <row r="89745" spans="1:1" x14ac:dyDescent="0.25">
      <c r="A89745" s="4"/>
    </row>
    <row r="89746" spans="1:1" x14ac:dyDescent="0.25">
      <c r="A89746" s="4"/>
    </row>
    <row r="89747" spans="1:1" x14ac:dyDescent="0.25">
      <c r="A89747" s="4"/>
    </row>
    <row r="89748" spans="1:1" x14ac:dyDescent="0.25">
      <c r="A89748" s="4"/>
    </row>
    <row r="89749" spans="1:1" x14ac:dyDescent="0.25">
      <c r="A89749" s="4"/>
    </row>
    <row r="89750" spans="1:1" x14ac:dyDescent="0.25">
      <c r="A89750" s="4"/>
    </row>
    <row r="89751" spans="1:1" x14ac:dyDescent="0.25">
      <c r="A89751" s="4"/>
    </row>
    <row r="89752" spans="1:1" x14ac:dyDescent="0.25">
      <c r="A89752" s="4"/>
    </row>
    <row r="89753" spans="1:1" x14ac:dyDescent="0.25">
      <c r="A89753" s="4"/>
    </row>
    <row r="89754" spans="1:1" x14ac:dyDescent="0.25">
      <c r="A89754" s="4"/>
    </row>
    <row r="89755" spans="1:1" x14ac:dyDescent="0.25">
      <c r="A89755" s="4"/>
    </row>
    <row r="89756" spans="1:1" x14ac:dyDescent="0.25">
      <c r="A89756" s="4"/>
    </row>
    <row r="89757" spans="1:1" x14ac:dyDescent="0.25">
      <c r="A89757" s="4"/>
    </row>
    <row r="89758" spans="1:1" x14ac:dyDescent="0.25">
      <c r="A89758" s="4"/>
    </row>
    <row r="89759" spans="1:1" x14ac:dyDescent="0.25">
      <c r="A89759" s="4"/>
    </row>
    <row r="89760" spans="1:1" x14ac:dyDescent="0.25">
      <c r="A89760" s="4"/>
    </row>
    <row r="89761" spans="1:1" x14ac:dyDescent="0.25">
      <c r="A89761" s="4"/>
    </row>
    <row r="89762" spans="1:1" x14ac:dyDescent="0.25">
      <c r="A89762" s="4"/>
    </row>
    <row r="89763" spans="1:1" x14ac:dyDescent="0.25">
      <c r="A89763" s="4"/>
    </row>
    <row r="89764" spans="1:1" x14ac:dyDescent="0.25">
      <c r="A89764" s="4"/>
    </row>
    <row r="89765" spans="1:1" x14ac:dyDescent="0.25">
      <c r="A89765" s="4"/>
    </row>
    <row r="89766" spans="1:1" x14ac:dyDescent="0.25">
      <c r="A89766" s="4"/>
    </row>
    <row r="89767" spans="1:1" x14ac:dyDescent="0.25">
      <c r="A89767" s="4"/>
    </row>
    <row r="89768" spans="1:1" x14ac:dyDescent="0.25">
      <c r="A89768" s="4"/>
    </row>
    <row r="89769" spans="1:1" x14ac:dyDescent="0.25">
      <c r="A89769" s="4"/>
    </row>
    <row r="89770" spans="1:1" x14ac:dyDescent="0.25">
      <c r="A89770" s="4"/>
    </row>
    <row r="89771" spans="1:1" x14ac:dyDescent="0.25">
      <c r="A89771" s="4"/>
    </row>
    <row r="89772" spans="1:1" x14ac:dyDescent="0.25">
      <c r="A89772" s="4"/>
    </row>
    <row r="89773" spans="1:1" x14ac:dyDescent="0.25">
      <c r="A89773" s="4"/>
    </row>
    <row r="89774" spans="1:1" x14ac:dyDescent="0.25">
      <c r="A89774" s="4"/>
    </row>
    <row r="89775" spans="1:1" x14ac:dyDescent="0.25">
      <c r="A89775" s="4"/>
    </row>
    <row r="89776" spans="1:1" x14ac:dyDescent="0.25">
      <c r="A89776" s="4"/>
    </row>
    <row r="89777" spans="1:1" x14ac:dyDescent="0.25">
      <c r="A89777" s="4"/>
    </row>
    <row r="89778" spans="1:1" x14ac:dyDescent="0.25">
      <c r="A89778" s="4"/>
    </row>
    <row r="89779" spans="1:1" x14ac:dyDescent="0.25">
      <c r="A89779" s="4"/>
    </row>
    <row r="89780" spans="1:1" x14ac:dyDescent="0.25">
      <c r="A89780" s="4"/>
    </row>
    <row r="89781" spans="1:1" x14ac:dyDescent="0.25">
      <c r="A89781" s="4"/>
    </row>
    <row r="89782" spans="1:1" x14ac:dyDescent="0.25">
      <c r="A89782" s="4"/>
    </row>
    <row r="89783" spans="1:1" x14ac:dyDescent="0.25">
      <c r="A89783" s="4"/>
    </row>
    <row r="89784" spans="1:1" x14ac:dyDescent="0.25">
      <c r="A89784" s="4"/>
    </row>
    <row r="89785" spans="1:1" x14ac:dyDescent="0.25">
      <c r="A89785" s="4"/>
    </row>
    <row r="89786" spans="1:1" x14ac:dyDescent="0.25">
      <c r="A89786" s="4"/>
    </row>
    <row r="89787" spans="1:1" x14ac:dyDescent="0.25">
      <c r="A89787" s="4"/>
    </row>
    <row r="89788" spans="1:1" x14ac:dyDescent="0.25">
      <c r="A89788" s="4"/>
    </row>
    <row r="89789" spans="1:1" x14ac:dyDescent="0.25">
      <c r="A89789" s="4"/>
    </row>
    <row r="89790" spans="1:1" x14ac:dyDescent="0.25">
      <c r="A89790" s="4"/>
    </row>
    <row r="89791" spans="1:1" x14ac:dyDescent="0.25">
      <c r="A89791" s="4"/>
    </row>
    <row r="89792" spans="1:1" x14ac:dyDescent="0.25">
      <c r="A89792" s="4"/>
    </row>
    <row r="89793" spans="1:1" x14ac:dyDescent="0.25">
      <c r="A89793" s="4"/>
    </row>
    <row r="89794" spans="1:1" x14ac:dyDescent="0.25">
      <c r="A89794" s="4"/>
    </row>
    <row r="89795" spans="1:1" x14ac:dyDescent="0.25">
      <c r="A89795" s="4"/>
    </row>
    <row r="89796" spans="1:1" x14ac:dyDescent="0.25">
      <c r="A89796" s="4"/>
    </row>
    <row r="89797" spans="1:1" x14ac:dyDescent="0.25">
      <c r="A89797" s="4"/>
    </row>
    <row r="89798" spans="1:1" x14ac:dyDescent="0.25">
      <c r="A89798" s="4"/>
    </row>
    <row r="89799" spans="1:1" x14ac:dyDescent="0.25">
      <c r="A89799" s="4"/>
    </row>
    <row r="89800" spans="1:1" x14ac:dyDescent="0.25">
      <c r="A89800" s="4"/>
    </row>
    <row r="89801" spans="1:1" x14ac:dyDescent="0.25">
      <c r="A89801" s="4"/>
    </row>
    <row r="89802" spans="1:1" x14ac:dyDescent="0.25">
      <c r="A89802" s="4"/>
    </row>
    <row r="89803" spans="1:1" x14ac:dyDescent="0.25">
      <c r="A89803" s="4"/>
    </row>
    <row r="89804" spans="1:1" x14ac:dyDescent="0.25">
      <c r="A89804" s="4"/>
    </row>
    <row r="89805" spans="1:1" x14ac:dyDescent="0.25">
      <c r="A89805" s="4"/>
    </row>
    <row r="89806" spans="1:1" x14ac:dyDescent="0.25">
      <c r="A89806" s="4"/>
    </row>
    <row r="89807" spans="1:1" x14ac:dyDescent="0.25">
      <c r="A89807" s="4"/>
    </row>
    <row r="89808" spans="1:1" x14ac:dyDescent="0.25">
      <c r="A89808" s="4"/>
    </row>
    <row r="89809" spans="1:1" x14ac:dyDescent="0.25">
      <c r="A89809" s="4"/>
    </row>
    <row r="89810" spans="1:1" x14ac:dyDescent="0.25">
      <c r="A89810" s="4"/>
    </row>
    <row r="89811" spans="1:1" x14ac:dyDescent="0.25">
      <c r="A89811" s="4"/>
    </row>
    <row r="89812" spans="1:1" x14ac:dyDescent="0.25">
      <c r="A89812" s="4"/>
    </row>
    <row r="89813" spans="1:1" x14ac:dyDescent="0.25">
      <c r="A89813" s="4"/>
    </row>
    <row r="89814" spans="1:1" x14ac:dyDescent="0.25">
      <c r="A89814" s="4"/>
    </row>
    <row r="89815" spans="1:1" x14ac:dyDescent="0.25">
      <c r="A89815" s="4"/>
    </row>
    <row r="89816" spans="1:1" x14ac:dyDescent="0.25">
      <c r="A89816" s="4"/>
    </row>
    <row r="89817" spans="1:1" x14ac:dyDescent="0.25">
      <c r="A89817" s="4"/>
    </row>
    <row r="89818" spans="1:1" x14ac:dyDescent="0.25">
      <c r="A89818" s="4"/>
    </row>
    <row r="89819" spans="1:1" x14ac:dyDescent="0.25">
      <c r="A89819" s="4"/>
    </row>
    <row r="89820" spans="1:1" x14ac:dyDescent="0.25">
      <c r="A89820" s="4"/>
    </row>
    <row r="89821" spans="1:1" x14ac:dyDescent="0.25">
      <c r="A89821" s="4"/>
    </row>
    <row r="89822" spans="1:1" x14ac:dyDescent="0.25">
      <c r="A89822" s="4"/>
    </row>
    <row r="89823" spans="1:1" x14ac:dyDescent="0.25">
      <c r="A89823" s="4"/>
    </row>
    <row r="89824" spans="1:1" x14ac:dyDescent="0.25">
      <c r="A89824" s="4"/>
    </row>
    <row r="89825" spans="1:1" x14ac:dyDescent="0.25">
      <c r="A89825" s="4"/>
    </row>
    <row r="89826" spans="1:1" x14ac:dyDescent="0.25">
      <c r="A89826" s="4"/>
    </row>
    <row r="89827" spans="1:1" x14ac:dyDescent="0.25">
      <c r="A89827" s="4"/>
    </row>
    <row r="89828" spans="1:1" x14ac:dyDescent="0.25">
      <c r="A89828" s="4"/>
    </row>
    <row r="89829" spans="1:1" x14ac:dyDescent="0.25">
      <c r="A89829" s="4"/>
    </row>
    <row r="89830" spans="1:1" x14ac:dyDescent="0.25">
      <c r="A89830" s="4"/>
    </row>
    <row r="89831" spans="1:1" x14ac:dyDescent="0.25">
      <c r="A89831" s="4"/>
    </row>
    <row r="89832" spans="1:1" x14ac:dyDescent="0.25">
      <c r="A89832" s="4"/>
    </row>
    <row r="89833" spans="1:1" x14ac:dyDescent="0.25">
      <c r="A89833" s="4"/>
    </row>
    <row r="89834" spans="1:1" x14ac:dyDescent="0.25">
      <c r="A89834" s="4"/>
    </row>
    <row r="89835" spans="1:1" x14ac:dyDescent="0.25">
      <c r="A89835" s="4"/>
    </row>
    <row r="89836" spans="1:1" x14ac:dyDescent="0.25">
      <c r="A89836" s="4"/>
    </row>
    <row r="89837" spans="1:1" x14ac:dyDescent="0.25">
      <c r="A89837" s="4"/>
    </row>
    <row r="89838" spans="1:1" x14ac:dyDescent="0.25">
      <c r="A89838" s="4"/>
    </row>
    <row r="89839" spans="1:1" x14ac:dyDescent="0.25">
      <c r="A89839" s="4"/>
    </row>
    <row r="89840" spans="1:1" x14ac:dyDescent="0.25">
      <c r="A89840" s="4"/>
    </row>
    <row r="89841" spans="1:1" x14ac:dyDescent="0.25">
      <c r="A89841" s="4"/>
    </row>
    <row r="89842" spans="1:1" x14ac:dyDescent="0.25">
      <c r="A89842" s="4"/>
    </row>
    <row r="89843" spans="1:1" x14ac:dyDescent="0.25">
      <c r="A89843" s="4"/>
    </row>
    <row r="89844" spans="1:1" x14ac:dyDescent="0.25">
      <c r="A89844" s="4"/>
    </row>
    <row r="89845" spans="1:1" x14ac:dyDescent="0.25">
      <c r="A89845" s="4"/>
    </row>
    <row r="89846" spans="1:1" x14ac:dyDescent="0.25">
      <c r="A89846" s="4"/>
    </row>
    <row r="89847" spans="1:1" x14ac:dyDescent="0.25">
      <c r="A89847" s="4"/>
    </row>
    <row r="89848" spans="1:1" x14ac:dyDescent="0.25">
      <c r="A89848" s="4"/>
    </row>
    <row r="89849" spans="1:1" x14ac:dyDescent="0.25">
      <c r="A89849" s="4"/>
    </row>
    <row r="89850" spans="1:1" x14ac:dyDescent="0.25">
      <c r="A89850" s="4"/>
    </row>
    <row r="89851" spans="1:1" x14ac:dyDescent="0.25">
      <c r="A89851" s="4"/>
    </row>
    <row r="89852" spans="1:1" x14ac:dyDescent="0.25">
      <c r="A89852" s="4"/>
    </row>
    <row r="89853" spans="1:1" x14ac:dyDescent="0.25">
      <c r="A89853" s="4"/>
    </row>
    <row r="89854" spans="1:1" x14ac:dyDescent="0.25">
      <c r="A89854" s="4"/>
    </row>
    <row r="89855" spans="1:1" x14ac:dyDescent="0.25">
      <c r="A89855" s="4"/>
    </row>
    <row r="89856" spans="1:1" x14ac:dyDescent="0.25">
      <c r="A89856" s="4"/>
    </row>
    <row r="89857" spans="1:1" x14ac:dyDescent="0.25">
      <c r="A89857" s="4"/>
    </row>
    <row r="89858" spans="1:1" x14ac:dyDescent="0.25">
      <c r="A89858" s="4"/>
    </row>
    <row r="89859" spans="1:1" x14ac:dyDescent="0.25">
      <c r="A89859" s="4"/>
    </row>
    <row r="89860" spans="1:1" x14ac:dyDescent="0.25">
      <c r="A89860" s="4"/>
    </row>
    <row r="89861" spans="1:1" x14ac:dyDescent="0.25">
      <c r="A89861" s="4"/>
    </row>
    <row r="89862" spans="1:1" x14ac:dyDescent="0.25">
      <c r="A89862" s="4"/>
    </row>
    <row r="89863" spans="1:1" x14ac:dyDescent="0.25">
      <c r="A89863" s="4"/>
    </row>
    <row r="89864" spans="1:1" x14ac:dyDescent="0.25">
      <c r="A89864" s="4"/>
    </row>
    <row r="89865" spans="1:1" x14ac:dyDescent="0.25">
      <c r="A89865" s="4"/>
    </row>
    <row r="89866" spans="1:1" x14ac:dyDescent="0.25">
      <c r="A89866" s="4"/>
    </row>
    <row r="89867" spans="1:1" x14ac:dyDescent="0.25">
      <c r="A89867" s="4"/>
    </row>
    <row r="89868" spans="1:1" x14ac:dyDescent="0.25">
      <c r="A89868" s="4"/>
    </row>
    <row r="89869" spans="1:1" x14ac:dyDescent="0.25">
      <c r="A89869" s="4"/>
    </row>
    <row r="89870" spans="1:1" x14ac:dyDescent="0.25">
      <c r="A89870" s="4"/>
    </row>
    <row r="89871" spans="1:1" x14ac:dyDescent="0.25">
      <c r="A89871" s="4"/>
    </row>
    <row r="89872" spans="1:1" x14ac:dyDescent="0.25">
      <c r="A89872" s="4"/>
    </row>
    <row r="89873" spans="1:1" x14ac:dyDescent="0.25">
      <c r="A89873" s="4"/>
    </row>
    <row r="89874" spans="1:1" x14ac:dyDescent="0.25">
      <c r="A89874" s="4"/>
    </row>
    <row r="89875" spans="1:1" x14ac:dyDescent="0.25">
      <c r="A89875" s="4"/>
    </row>
    <row r="89876" spans="1:1" x14ac:dyDescent="0.25">
      <c r="A89876" s="4"/>
    </row>
    <row r="89877" spans="1:1" x14ac:dyDescent="0.25">
      <c r="A89877" s="4"/>
    </row>
    <row r="89878" spans="1:1" x14ac:dyDescent="0.25">
      <c r="A89878" s="4"/>
    </row>
    <row r="89879" spans="1:1" x14ac:dyDescent="0.25">
      <c r="A89879" s="4"/>
    </row>
    <row r="89880" spans="1:1" x14ac:dyDescent="0.25">
      <c r="A89880" s="4"/>
    </row>
    <row r="89881" spans="1:1" x14ac:dyDescent="0.25">
      <c r="A89881" s="4"/>
    </row>
    <row r="89882" spans="1:1" x14ac:dyDescent="0.25">
      <c r="A89882" s="4"/>
    </row>
    <row r="89883" spans="1:1" x14ac:dyDescent="0.25">
      <c r="A89883" s="4"/>
    </row>
    <row r="89884" spans="1:1" x14ac:dyDescent="0.25">
      <c r="A89884" s="4"/>
    </row>
    <row r="89885" spans="1:1" x14ac:dyDescent="0.25">
      <c r="A89885" s="4"/>
    </row>
    <row r="89886" spans="1:1" x14ac:dyDescent="0.25">
      <c r="A89886" s="4"/>
    </row>
    <row r="89887" spans="1:1" x14ac:dyDescent="0.25">
      <c r="A89887" s="4"/>
    </row>
    <row r="89888" spans="1:1" x14ac:dyDescent="0.25">
      <c r="A89888" s="4"/>
    </row>
    <row r="89889" spans="1:1" x14ac:dyDescent="0.25">
      <c r="A89889" s="4"/>
    </row>
    <row r="89890" spans="1:1" x14ac:dyDescent="0.25">
      <c r="A89890" s="4"/>
    </row>
    <row r="89891" spans="1:1" x14ac:dyDescent="0.25">
      <c r="A89891" s="4"/>
    </row>
    <row r="89892" spans="1:1" x14ac:dyDescent="0.25">
      <c r="A89892" s="4"/>
    </row>
    <row r="89893" spans="1:1" x14ac:dyDescent="0.25">
      <c r="A89893" s="4"/>
    </row>
    <row r="89894" spans="1:1" x14ac:dyDescent="0.25">
      <c r="A89894" s="4"/>
    </row>
    <row r="89895" spans="1:1" x14ac:dyDescent="0.25">
      <c r="A89895" s="4"/>
    </row>
    <row r="89896" spans="1:1" x14ac:dyDescent="0.25">
      <c r="A89896" s="4"/>
    </row>
    <row r="89897" spans="1:1" x14ac:dyDescent="0.25">
      <c r="A89897" s="4"/>
    </row>
    <row r="89898" spans="1:1" x14ac:dyDescent="0.25">
      <c r="A89898" s="4"/>
    </row>
    <row r="89899" spans="1:1" x14ac:dyDescent="0.25">
      <c r="A89899" s="4"/>
    </row>
    <row r="89900" spans="1:1" x14ac:dyDescent="0.25">
      <c r="A89900" s="4"/>
    </row>
    <row r="89901" spans="1:1" x14ac:dyDescent="0.25">
      <c r="A89901" s="4"/>
    </row>
    <row r="89902" spans="1:1" x14ac:dyDescent="0.25">
      <c r="A89902" s="4"/>
    </row>
    <row r="89903" spans="1:1" x14ac:dyDescent="0.25">
      <c r="A89903" s="4"/>
    </row>
    <row r="89904" spans="1:1" x14ac:dyDescent="0.25">
      <c r="A89904" s="4"/>
    </row>
    <row r="89905" spans="1:1" x14ac:dyDescent="0.25">
      <c r="A89905" s="4"/>
    </row>
    <row r="89906" spans="1:1" x14ac:dyDescent="0.25">
      <c r="A89906" s="4"/>
    </row>
    <row r="89907" spans="1:1" x14ac:dyDescent="0.25">
      <c r="A89907" s="4"/>
    </row>
    <row r="89908" spans="1:1" x14ac:dyDescent="0.25">
      <c r="A89908" s="4"/>
    </row>
    <row r="89909" spans="1:1" x14ac:dyDescent="0.25">
      <c r="A89909" s="4"/>
    </row>
    <row r="89910" spans="1:1" x14ac:dyDescent="0.25">
      <c r="A89910" s="4"/>
    </row>
    <row r="89911" spans="1:1" x14ac:dyDescent="0.25">
      <c r="A89911" s="4"/>
    </row>
    <row r="89912" spans="1:1" x14ac:dyDescent="0.25">
      <c r="A89912" s="4"/>
    </row>
    <row r="89913" spans="1:1" x14ac:dyDescent="0.25">
      <c r="A89913" s="4"/>
    </row>
    <row r="89914" spans="1:1" x14ac:dyDescent="0.25">
      <c r="A89914" s="4"/>
    </row>
    <row r="89915" spans="1:1" x14ac:dyDescent="0.25">
      <c r="A89915" s="4"/>
    </row>
    <row r="89916" spans="1:1" x14ac:dyDescent="0.25">
      <c r="A89916" s="4"/>
    </row>
    <row r="89917" spans="1:1" x14ac:dyDescent="0.25">
      <c r="A89917" s="4"/>
    </row>
    <row r="89918" spans="1:1" x14ac:dyDescent="0.25">
      <c r="A89918" s="4"/>
    </row>
    <row r="89919" spans="1:1" x14ac:dyDescent="0.25">
      <c r="A89919" s="4"/>
    </row>
    <row r="89920" spans="1:1" x14ac:dyDescent="0.25">
      <c r="A89920" s="4"/>
    </row>
    <row r="89921" spans="1:1" x14ac:dyDescent="0.25">
      <c r="A89921" s="4"/>
    </row>
    <row r="89922" spans="1:1" x14ac:dyDescent="0.25">
      <c r="A89922" s="4"/>
    </row>
    <row r="89923" spans="1:1" x14ac:dyDescent="0.25">
      <c r="A89923" s="4"/>
    </row>
    <row r="89924" spans="1:1" x14ac:dyDescent="0.25">
      <c r="A89924" s="4"/>
    </row>
    <row r="89925" spans="1:1" x14ac:dyDescent="0.25">
      <c r="A89925" s="4"/>
    </row>
    <row r="89926" spans="1:1" x14ac:dyDescent="0.25">
      <c r="A89926" s="4"/>
    </row>
    <row r="89927" spans="1:1" x14ac:dyDescent="0.25">
      <c r="A89927" s="4"/>
    </row>
    <row r="89928" spans="1:1" x14ac:dyDescent="0.25">
      <c r="A89928" s="4"/>
    </row>
    <row r="89929" spans="1:1" x14ac:dyDescent="0.25">
      <c r="A89929" s="4"/>
    </row>
    <row r="89930" spans="1:1" x14ac:dyDescent="0.25">
      <c r="A89930" s="4"/>
    </row>
    <row r="89931" spans="1:1" x14ac:dyDescent="0.25">
      <c r="A89931" s="4"/>
    </row>
    <row r="89932" spans="1:1" x14ac:dyDescent="0.25">
      <c r="A89932" s="4"/>
    </row>
    <row r="89933" spans="1:1" x14ac:dyDescent="0.25">
      <c r="A89933" s="4"/>
    </row>
    <row r="89934" spans="1:1" x14ac:dyDescent="0.25">
      <c r="A89934" s="4"/>
    </row>
    <row r="89935" spans="1:1" x14ac:dyDescent="0.25">
      <c r="A89935" s="4"/>
    </row>
    <row r="89936" spans="1:1" x14ac:dyDescent="0.25">
      <c r="A89936" s="4"/>
    </row>
    <row r="89937" spans="1:1" x14ac:dyDescent="0.25">
      <c r="A89937" s="4"/>
    </row>
    <row r="89938" spans="1:1" x14ac:dyDescent="0.25">
      <c r="A89938" s="4"/>
    </row>
    <row r="89939" spans="1:1" x14ac:dyDescent="0.25">
      <c r="A89939" s="4"/>
    </row>
    <row r="89940" spans="1:1" x14ac:dyDescent="0.25">
      <c r="A89940" s="4"/>
    </row>
    <row r="89941" spans="1:1" x14ac:dyDescent="0.25">
      <c r="A89941" s="4"/>
    </row>
    <row r="89942" spans="1:1" x14ac:dyDescent="0.25">
      <c r="A89942" s="4"/>
    </row>
    <row r="89943" spans="1:1" x14ac:dyDescent="0.25">
      <c r="A89943" s="4"/>
    </row>
    <row r="89944" spans="1:1" x14ac:dyDescent="0.25">
      <c r="A89944" s="4"/>
    </row>
    <row r="89945" spans="1:1" x14ac:dyDescent="0.25">
      <c r="A89945" s="4"/>
    </row>
    <row r="89946" spans="1:1" x14ac:dyDescent="0.25">
      <c r="A89946" s="4"/>
    </row>
    <row r="89947" spans="1:1" x14ac:dyDescent="0.25">
      <c r="A89947" s="4"/>
    </row>
    <row r="89948" spans="1:1" x14ac:dyDescent="0.25">
      <c r="A89948" s="4"/>
    </row>
    <row r="89949" spans="1:1" x14ac:dyDescent="0.25">
      <c r="A89949" s="4"/>
    </row>
    <row r="89950" spans="1:1" x14ac:dyDescent="0.25">
      <c r="A89950" s="4"/>
    </row>
    <row r="89951" spans="1:1" x14ac:dyDescent="0.25">
      <c r="A89951" s="4"/>
    </row>
    <row r="89952" spans="1:1" x14ac:dyDescent="0.25">
      <c r="A89952" s="4"/>
    </row>
    <row r="89953" spans="1:1" x14ac:dyDescent="0.25">
      <c r="A89953" s="4"/>
    </row>
    <row r="89954" spans="1:1" x14ac:dyDescent="0.25">
      <c r="A89954" s="4"/>
    </row>
    <row r="89955" spans="1:1" x14ac:dyDescent="0.25">
      <c r="A89955" s="4"/>
    </row>
    <row r="89956" spans="1:1" x14ac:dyDescent="0.25">
      <c r="A89956" s="4"/>
    </row>
    <row r="89957" spans="1:1" x14ac:dyDescent="0.25">
      <c r="A89957" s="4"/>
    </row>
    <row r="89958" spans="1:1" x14ac:dyDescent="0.25">
      <c r="A89958" s="4"/>
    </row>
    <row r="89959" spans="1:1" x14ac:dyDescent="0.25">
      <c r="A89959" s="4"/>
    </row>
    <row r="89960" spans="1:1" x14ac:dyDescent="0.25">
      <c r="A89960" s="4"/>
    </row>
    <row r="89961" spans="1:1" x14ac:dyDescent="0.25">
      <c r="A89961" s="4"/>
    </row>
    <row r="89962" spans="1:1" x14ac:dyDescent="0.25">
      <c r="A89962" s="4"/>
    </row>
    <row r="89963" spans="1:1" x14ac:dyDescent="0.25">
      <c r="A89963" s="4"/>
    </row>
    <row r="89964" spans="1:1" x14ac:dyDescent="0.25">
      <c r="A89964" s="4"/>
    </row>
    <row r="89965" spans="1:1" x14ac:dyDescent="0.25">
      <c r="A89965" s="4"/>
    </row>
    <row r="89966" spans="1:1" x14ac:dyDescent="0.25">
      <c r="A89966" s="4"/>
    </row>
    <row r="89967" spans="1:1" x14ac:dyDescent="0.25">
      <c r="A89967" s="4"/>
    </row>
    <row r="89968" spans="1:1" x14ac:dyDescent="0.25">
      <c r="A89968" s="4"/>
    </row>
    <row r="89969" spans="1:1" x14ac:dyDescent="0.25">
      <c r="A89969" s="4"/>
    </row>
    <row r="89970" spans="1:1" x14ac:dyDescent="0.25">
      <c r="A89970" s="4"/>
    </row>
    <row r="89971" spans="1:1" x14ac:dyDescent="0.25">
      <c r="A89971" s="4"/>
    </row>
    <row r="89972" spans="1:1" x14ac:dyDescent="0.25">
      <c r="A89972" s="4"/>
    </row>
    <row r="89973" spans="1:1" x14ac:dyDescent="0.25">
      <c r="A89973" s="4"/>
    </row>
    <row r="89974" spans="1:1" x14ac:dyDescent="0.25">
      <c r="A89974" s="4"/>
    </row>
    <row r="89975" spans="1:1" x14ac:dyDescent="0.25">
      <c r="A89975" s="4"/>
    </row>
    <row r="89976" spans="1:1" x14ac:dyDescent="0.25">
      <c r="A89976" s="4"/>
    </row>
    <row r="89977" spans="1:1" x14ac:dyDescent="0.25">
      <c r="A89977" s="4"/>
    </row>
    <row r="89978" spans="1:1" x14ac:dyDescent="0.25">
      <c r="A89978" s="4"/>
    </row>
    <row r="89979" spans="1:1" x14ac:dyDescent="0.25">
      <c r="A89979" s="4"/>
    </row>
    <row r="89980" spans="1:1" x14ac:dyDescent="0.25">
      <c r="A89980" s="4"/>
    </row>
    <row r="89981" spans="1:1" x14ac:dyDescent="0.25">
      <c r="A89981" s="4"/>
    </row>
    <row r="89982" spans="1:1" x14ac:dyDescent="0.25">
      <c r="A89982" s="4"/>
    </row>
    <row r="89983" spans="1:1" x14ac:dyDescent="0.25">
      <c r="A89983" s="4"/>
    </row>
    <row r="89984" spans="1:1" x14ac:dyDescent="0.25">
      <c r="A89984" s="4"/>
    </row>
    <row r="89985" spans="1:1" x14ac:dyDescent="0.25">
      <c r="A89985" s="4"/>
    </row>
    <row r="89986" spans="1:1" x14ac:dyDescent="0.25">
      <c r="A89986" s="4"/>
    </row>
    <row r="89987" spans="1:1" x14ac:dyDescent="0.25">
      <c r="A89987" s="4"/>
    </row>
    <row r="89988" spans="1:1" x14ac:dyDescent="0.25">
      <c r="A89988" s="4"/>
    </row>
    <row r="89989" spans="1:1" x14ac:dyDescent="0.25">
      <c r="A89989" s="4"/>
    </row>
    <row r="89990" spans="1:1" x14ac:dyDescent="0.25">
      <c r="A89990" s="4"/>
    </row>
    <row r="89991" spans="1:1" x14ac:dyDescent="0.25">
      <c r="A89991" s="4"/>
    </row>
    <row r="89992" spans="1:1" x14ac:dyDescent="0.25">
      <c r="A89992" s="4"/>
    </row>
    <row r="89993" spans="1:1" x14ac:dyDescent="0.25">
      <c r="A89993" s="4"/>
    </row>
    <row r="89994" spans="1:1" x14ac:dyDescent="0.25">
      <c r="A89994" s="4"/>
    </row>
    <row r="89995" spans="1:1" x14ac:dyDescent="0.25">
      <c r="A89995" s="4"/>
    </row>
    <row r="89996" spans="1:1" x14ac:dyDescent="0.25">
      <c r="A89996" s="4"/>
    </row>
    <row r="89997" spans="1:1" x14ac:dyDescent="0.25">
      <c r="A89997" s="4"/>
    </row>
    <row r="89998" spans="1:1" x14ac:dyDescent="0.25">
      <c r="A89998" s="4"/>
    </row>
    <row r="89999" spans="1:1" x14ac:dyDescent="0.25">
      <c r="A89999" s="4"/>
    </row>
    <row r="90000" spans="1:1" x14ac:dyDescent="0.25">
      <c r="A90000" s="4"/>
    </row>
    <row r="90001" spans="1:1" x14ac:dyDescent="0.25">
      <c r="A90001" s="4"/>
    </row>
    <row r="90002" spans="1:1" x14ac:dyDescent="0.25">
      <c r="A90002" s="4"/>
    </row>
    <row r="90003" spans="1:1" x14ac:dyDescent="0.25">
      <c r="A90003" s="4"/>
    </row>
    <row r="90004" spans="1:1" x14ac:dyDescent="0.25">
      <c r="A90004" s="4"/>
    </row>
    <row r="90005" spans="1:1" x14ac:dyDescent="0.25">
      <c r="A90005" s="4"/>
    </row>
    <row r="90006" spans="1:1" x14ac:dyDescent="0.25">
      <c r="A90006" s="4"/>
    </row>
    <row r="90007" spans="1:1" x14ac:dyDescent="0.25">
      <c r="A90007" s="4"/>
    </row>
    <row r="90008" spans="1:1" x14ac:dyDescent="0.25">
      <c r="A90008" s="4"/>
    </row>
    <row r="90009" spans="1:1" x14ac:dyDescent="0.25">
      <c r="A90009" s="4"/>
    </row>
    <row r="90010" spans="1:1" x14ac:dyDescent="0.25">
      <c r="A90010" s="4"/>
    </row>
    <row r="90011" spans="1:1" x14ac:dyDescent="0.25">
      <c r="A90011" s="4"/>
    </row>
    <row r="90012" spans="1:1" x14ac:dyDescent="0.25">
      <c r="A90012" s="4"/>
    </row>
    <row r="90013" spans="1:1" x14ac:dyDescent="0.25">
      <c r="A90013" s="4"/>
    </row>
    <row r="90014" spans="1:1" x14ac:dyDescent="0.25">
      <c r="A90014" s="4"/>
    </row>
    <row r="90015" spans="1:1" x14ac:dyDescent="0.25">
      <c r="A90015" s="4"/>
    </row>
    <row r="90016" spans="1:1" x14ac:dyDescent="0.25">
      <c r="A90016" s="4"/>
    </row>
    <row r="90017" spans="1:1" x14ac:dyDescent="0.25">
      <c r="A90017" s="4"/>
    </row>
    <row r="90018" spans="1:1" x14ac:dyDescent="0.25">
      <c r="A90018" s="4"/>
    </row>
    <row r="90019" spans="1:1" x14ac:dyDescent="0.25">
      <c r="A90019" s="4"/>
    </row>
    <row r="90020" spans="1:1" x14ac:dyDescent="0.25">
      <c r="A90020" s="4"/>
    </row>
    <row r="90021" spans="1:1" x14ac:dyDescent="0.25">
      <c r="A90021" s="4"/>
    </row>
    <row r="90022" spans="1:1" x14ac:dyDescent="0.25">
      <c r="A90022" s="4"/>
    </row>
    <row r="90023" spans="1:1" x14ac:dyDescent="0.25">
      <c r="A90023" s="4"/>
    </row>
    <row r="90024" spans="1:1" x14ac:dyDescent="0.25">
      <c r="A90024" s="4"/>
    </row>
    <row r="90025" spans="1:1" x14ac:dyDescent="0.25">
      <c r="A90025" s="4"/>
    </row>
    <row r="90026" spans="1:1" x14ac:dyDescent="0.25">
      <c r="A90026" s="4"/>
    </row>
    <row r="90027" spans="1:1" x14ac:dyDescent="0.25">
      <c r="A90027" s="4"/>
    </row>
    <row r="90028" spans="1:1" x14ac:dyDescent="0.25">
      <c r="A90028" s="4"/>
    </row>
    <row r="90029" spans="1:1" x14ac:dyDescent="0.25">
      <c r="A90029" s="4"/>
    </row>
    <row r="90030" spans="1:1" x14ac:dyDescent="0.25">
      <c r="A90030" s="4"/>
    </row>
    <row r="90031" spans="1:1" x14ac:dyDescent="0.25">
      <c r="A90031" s="4"/>
    </row>
    <row r="90032" spans="1:1" x14ac:dyDescent="0.25">
      <c r="A90032" s="4"/>
    </row>
    <row r="90033" spans="1:1" x14ac:dyDescent="0.25">
      <c r="A90033" s="4"/>
    </row>
    <row r="90034" spans="1:1" x14ac:dyDescent="0.25">
      <c r="A90034" s="4"/>
    </row>
    <row r="90035" spans="1:1" x14ac:dyDescent="0.25">
      <c r="A90035" s="4"/>
    </row>
    <row r="90036" spans="1:1" x14ac:dyDescent="0.25">
      <c r="A90036" s="4"/>
    </row>
    <row r="90037" spans="1:1" x14ac:dyDescent="0.25">
      <c r="A90037" s="4"/>
    </row>
    <row r="90038" spans="1:1" x14ac:dyDescent="0.25">
      <c r="A90038" s="4"/>
    </row>
    <row r="90039" spans="1:1" x14ac:dyDescent="0.25">
      <c r="A90039" s="4"/>
    </row>
    <row r="90040" spans="1:1" x14ac:dyDescent="0.25">
      <c r="A90040" s="4"/>
    </row>
    <row r="90041" spans="1:1" x14ac:dyDescent="0.25">
      <c r="A90041" s="4"/>
    </row>
    <row r="90042" spans="1:1" x14ac:dyDescent="0.25">
      <c r="A90042" s="4"/>
    </row>
    <row r="90043" spans="1:1" x14ac:dyDescent="0.25">
      <c r="A90043" s="4"/>
    </row>
    <row r="90044" spans="1:1" x14ac:dyDescent="0.25">
      <c r="A90044" s="4"/>
    </row>
    <row r="90045" spans="1:1" x14ac:dyDescent="0.25">
      <c r="A90045" s="4"/>
    </row>
    <row r="90046" spans="1:1" x14ac:dyDescent="0.25">
      <c r="A90046" s="4"/>
    </row>
    <row r="90047" spans="1:1" x14ac:dyDescent="0.25">
      <c r="A90047" s="4"/>
    </row>
    <row r="90048" spans="1:1" x14ac:dyDescent="0.25">
      <c r="A90048" s="4"/>
    </row>
    <row r="90049" spans="1:1" x14ac:dyDescent="0.25">
      <c r="A90049" s="4"/>
    </row>
    <row r="90050" spans="1:1" x14ac:dyDescent="0.25">
      <c r="A90050" s="4"/>
    </row>
    <row r="90051" spans="1:1" x14ac:dyDescent="0.25">
      <c r="A90051" s="4"/>
    </row>
    <row r="90052" spans="1:1" x14ac:dyDescent="0.25">
      <c r="A90052" s="4"/>
    </row>
    <row r="90053" spans="1:1" x14ac:dyDescent="0.25">
      <c r="A90053" s="4"/>
    </row>
    <row r="90054" spans="1:1" x14ac:dyDescent="0.25">
      <c r="A90054" s="4"/>
    </row>
    <row r="90055" spans="1:1" x14ac:dyDescent="0.25">
      <c r="A90055" s="4"/>
    </row>
    <row r="90056" spans="1:1" x14ac:dyDescent="0.25">
      <c r="A90056" s="4"/>
    </row>
    <row r="90057" spans="1:1" x14ac:dyDescent="0.25">
      <c r="A90057" s="4"/>
    </row>
    <row r="90058" spans="1:1" x14ac:dyDescent="0.25">
      <c r="A90058" s="4"/>
    </row>
    <row r="90059" spans="1:1" x14ac:dyDescent="0.25">
      <c r="A90059" s="4"/>
    </row>
    <row r="90060" spans="1:1" x14ac:dyDescent="0.25">
      <c r="A90060" s="4"/>
    </row>
    <row r="90061" spans="1:1" x14ac:dyDescent="0.25">
      <c r="A90061" s="4"/>
    </row>
    <row r="90062" spans="1:1" x14ac:dyDescent="0.25">
      <c r="A90062" s="4"/>
    </row>
    <row r="90063" spans="1:1" x14ac:dyDescent="0.25">
      <c r="A90063" s="4"/>
    </row>
    <row r="90064" spans="1:1" x14ac:dyDescent="0.25">
      <c r="A90064" s="4"/>
    </row>
    <row r="90065" spans="1:1" x14ac:dyDescent="0.25">
      <c r="A90065" s="4"/>
    </row>
    <row r="90066" spans="1:1" x14ac:dyDescent="0.25">
      <c r="A90066" s="4"/>
    </row>
    <row r="90067" spans="1:1" x14ac:dyDescent="0.25">
      <c r="A90067" s="4"/>
    </row>
    <row r="90068" spans="1:1" x14ac:dyDescent="0.25">
      <c r="A90068" s="4"/>
    </row>
    <row r="90069" spans="1:1" x14ac:dyDescent="0.25">
      <c r="A90069" s="4"/>
    </row>
    <row r="90070" spans="1:1" x14ac:dyDescent="0.25">
      <c r="A90070" s="4"/>
    </row>
    <row r="90071" spans="1:1" x14ac:dyDescent="0.25">
      <c r="A90071" s="4"/>
    </row>
    <row r="90072" spans="1:1" x14ac:dyDescent="0.25">
      <c r="A90072" s="4"/>
    </row>
    <row r="90073" spans="1:1" x14ac:dyDescent="0.25">
      <c r="A90073" s="4"/>
    </row>
    <row r="90074" spans="1:1" x14ac:dyDescent="0.25">
      <c r="A90074" s="4"/>
    </row>
    <row r="90075" spans="1:1" x14ac:dyDescent="0.25">
      <c r="A90075" s="4"/>
    </row>
    <row r="90076" spans="1:1" x14ac:dyDescent="0.25">
      <c r="A90076" s="4"/>
    </row>
    <row r="90077" spans="1:1" x14ac:dyDescent="0.25">
      <c r="A90077" s="4"/>
    </row>
    <row r="90078" spans="1:1" x14ac:dyDescent="0.25">
      <c r="A90078" s="4"/>
    </row>
    <row r="90079" spans="1:1" x14ac:dyDescent="0.25">
      <c r="A90079" s="4"/>
    </row>
    <row r="90080" spans="1:1" x14ac:dyDescent="0.25">
      <c r="A90080" s="4"/>
    </row>
    <row r="90081" spans="1:1" x14ac:dyDescent="0.25">
      <c r="A90081" s="4"/>
    </row>
    <row r="90082" spans="1:1" x14ac:dyDescent="0.25">
      <c r="A90082" s="4"/>
    </row>
    <row r="90083" spans="1:1" x14ac:dyDescent="0.25">
      <c r="A90083" s="4"/>
    </row>
    <row r="90084" spans="1:1" x14ac:dyDescent="0.25">
      <c r="A90084" s="4"/>
    </row>
    <row r="90085" spans="1:1" x14ac:dyDescent="0.25">
      <c r="A90085" s="4"/>
    </row>
    <row r="90086" spans="1:1" x14ac:dyDescent="0.25">
      <c r="A90086" s="4"/>
    </row>
    <row r="90087" spans="1:1" x14ac:dyDescent="0.25">
      <c r="A90087" s="4"/>
    </row>
    <row r="90088" spans="1:1" x14ac:dyDescent="0.25">
      <c r="A90088" s="4"/>
    </row>
    <row r="90089" spans="1:1" x14ac:dyDescent="0.25">
      <c r="A90089" s="4"/>
    </row>
    <row r="90090" spans="1:1" x14ac:dyDescent="0.25">
      <c r="A90090" s="4"/>
    </row>
    <row r="90091" spans="1:1" x14ac:dyDescent="0.25">
      <c r="A90091" s="4"/>
    </row>
    <row r="90092" spans="1:1" x14ac:dyDescent="0.25">
      <c r="A90092" s="4"/>
    </row>
    <row r="90093" spans="1:1" x14ac:dyDescent="0.25">
      <c r="A90093" s="4"/>
    </row>
    <row r="90094" spans="1:1" x14ac:dyDescent="0.25">
      <c r="A90094" s="4"/>
    </row>
    <row r="90095" spans="1:1" x14ac:dyDescent="0.25">
      <c r="A90095" s="4"/>
    </row>
    <row r="90096" spans="1:1" x14ac:dyDescent="0.25">
      <c r="A90096" s="4"/>
    </row>
    <row r="90097" spans="1:1" x14ac:dyDescent="0.25">
      <c r="A90097" s="4"/>
    </row>
    <row r="90098" spans="1:1" x14ac:dyDescent="0.25">
      <c r="A90098" s="4"/>
    </row>
    <row r="90099" spans="1:1" x14ac:dyDescent="0.25">
      <c r="A90099" s="4"/>
    </row>
    <row r="90100" spans="1:1" x14ac:dyDescent="0.25">
      <c r="A90100" s="4"/>
    </row>
    <row r="90101" spans="1:1" x14ac:dyDescent="0.25">
      <c r="A90101" s="4"/>
    </row>
    <row r="90102" spans="1:1" x14ac:dyDescent="0.25">
      <c r="A90102" s="4"/>
    </row>
    <row r="90103" spans="1:1" x14ac:dyDescent="0.25">
      <c r="A90103" s="4"/>
    </row>
    <row r="90104" spans="1:1" x14ac:dyDescent="0.25">
      <c r="A90104" s="4"/>
    </row>
    <row r="90105" spans="1:1" x14ac:dyDescent="0.25">
      <c r="A90105" s="4"/>
    </row>
    <row r="90106" spans="1:1" x14ac:dyDescent="0.25">
      <c r="A90106" s="4"/>
    </row>
    <row r="90107" spans="1:1" x14ac:dyDescent="0.25">
      <c r="A90107" s="4"/>
    </row>
    <row r="90108" spans="1:1" x14ac:dyDescent="0.25">
      <c r="A90108" s="4"/>
    </row>
    <row r="90109" spans="1:1" x14ac:dyDescent="0.25">
      <c r="A90109" s="4"/>
    </row>
    <row r="90110" spans="1:1" x14ac:dyDescent="0.25">
      <c r="A90110" s="4"/>
    </row>
    <row r="90111" spans="1:1" x14ac:dyDescent="0.25">
      <c r="A90111" s="4"/>
    </row>
    <row r="90112" spans="1:1" x14ac:dyDescent="0.25">
      <c r="A90112" s="4"/>
    </row>
    <row r="90113" spans="1:1" x14ac:dyDescent="0.25">
      <c r="A90113" s="4"/>
    </row>
    <row r="90114" spans="1:1" x14ac:dyDescent="0.25">
      <c r="A90114" s="4"/>
    </row>
    <row r="90115" spans="1:1" x14ac:dyDescent="0.25">
      <c r="A90115" s="4"/>
    </row>
    <row r="90116" spans="1:1" x14ac:dyDescent="0.25">
      <c r="A90116" s="4"/>
    </row>
    <row r="90117" spans="1:1" x14ac:dyDescent="0.25">
      <c r="A90117" s="4"/>
    </row>
    <row r="90118" spans="1:1" x14ac:dyDescent="0.25">
      <c r="A90118" s="4"/>
    </row>
    <row r="90119" spans="1:1" x14ac:dyDescent="0.25">
      <c r="A90119" s="4"/>
    </row>
    <row r="90120" spans="1:1" x14ac:dyDescent="0.25">
      <c r="A90120" s="4"/>
    </row>
    <row r="90121" spans="1:1" x14ac:dyDescent="0.25">
      <c r="A90121" s="4"/>
    </row>
    <row r="90122" spans="1:1" x14ac:dyDescent="0.25">
      <c r="A90122" s="4"/>
    </row>
    <row r="90123" spans="1:1" x14ac:dyDescent="0.25">
      <c r="A90123" s="4"/>
    </row>
    <row r="90124" spans="1:1" x14ac:dyDescent="0.25">
      <c r="A90124" s="4"/>
    </row>
    <row r="90125" spans="1:1" x14ac:dyDescent="0.25">
      <c r="A90125" s="4"/>
    </row>
    <row r="90126" spans="1:1" x14ac:dyDescent="0.25">
      <c r="A90126" s="4"/>
    </row>
    <row r="90127" spans="1:1" x14ac:dyDescent="0.25">
      <c r="A90127" s="4"/>
    </row>
    <row r="90128" spans="1:1" x14ac:dyDescent="0.25">
      <c r="A90128" s="4"/>
    </row>
    <row r="90129" spans="1:1" x14ac:dyDescent="0.25">
      <c r="A90129" s="4"/>
    </row>
    <row r="90130" spans="1:1" x14ac:dyDescent="0.25">
      <c r="A90130" s="4"/>
    </row>
    <row r="90131" spans="1:1" x14ac:dyDescent="0.25">
      <c r="A90131" s="4"/>
    </row>
    <row r="90132" spans="1:1" x14ac:dyDescent="0.25">
      <c r="A90132" s="4"/>
    </row>
    <row r="90133" spans="1:1" x14ac:dyDescent="0.25">
      <c r="A90133" s="4"/>
    </row>
    <row r="90134" spans="1:1" x14ac:dyDescent="0.25">
      <c r="A90134" s="4"/>
    </row>
    <row r="90135" spans="1:1" x14ac:dyDescent="0.25">
      <c r="A90135" s="4"/>
    </row>
    <row r="90136" spans="1:1" x14ac:dyDescent="0.25">
      <c r="A90136" s="4"/>
    </row>
    <row r="90137" spans="1:1" x14ac:dyDescent="0.25">
      <c r="A90137" s="4"/>
    </row>
    <row r="90138" spans="1:1" x14ac:dyDescent="0.25">
      <c r="A90138" s="4"/>
    </row>
    <row r="90139" spans="1:1" x14ac:dyDescent="0.25">
      <c r="A90139" s="4"/>
    </row>
    <row r="90140" spans="1:1" x14ac:dyDescent="0.25">
      <c r="A90140" s="4"/>
    </row>
    <row r="90141" spans="1:1" x14ac:dyDescent="0.25">
      <c r="A90141" s="4"/>
    </row>
    <row r="90142" spans="1:1" x14ac:dyDescent="0.25">
      <c r="A90142" s="4"/>
    </row>
    <row r="90143" spans="1:1" x14ac:dyDescent="0.25">
      <c r="A90143" s="4"/>
    </row>
    <row r="90144" spans="1:1" x14ac:dyDescent="0.25">
      <c r="A90144" s="4"/>
    </row>
    <row r="90145" spans="1:1" x14ac:dyDescent="0.25">
      <c r="A90145" s="4"/>
    </row>
    <row r="90146" spans="1:1" x14ac:dyDescent="0.25">
      <c r="A90146" s="4"/>
    </row>
    <row r="90147" spans="1:1" x14ac:dyDescent="0.25">
      <c r="A90147" s="4"/>
    </row>
    <row r="90148" spans="1:1" x14ac:dyDescent="0.25">
      <c r="A90148" s="4"/>
    </row>
    <row r="90149" spans="1:1" x14ac:dyDescent="0.25">
      <c r="A90149" s="4"/>
    </row>
    <row r="90150" spans="1:1" x14ac:dyDescent="0.25">
      <c r="A90150" s="4"/>
    </row>
    <row r="90151" spans="1:1" x14ac:dyDescent="0.25">
      <c r="A90151" s="4"/>
    </row>
    <row r="90152" spans="1:1" x14ac:dyDescent="0.25">
      <c r="A90152" s="4"/>
    </row>
    <row r="90153" spans="1:1" x14ac:dyDescent="0.25">
      <c r="A90153" s="4"/>
    </row>
    <row r="90154" spans="1:1" x14ac:dyDescent="0.25">
      <c r="A90154" s="4"/>
    </row>
    <row r="90155" spans="1:1" x14ac:dyDescent="0.25">
      <c r="A90155" s="4"/>
    </row>
    <row r="90156" spans="1:1" x14ac:dyDescent="0.25">
      <c r="A90156" s="4"/>
    </row>
    <row r="90157" spans="1:1" x14ac:dyDescent="0.25">
      <c r="A90157" s="4"/>
    </row>
    <row r="90158" spans="1:1" x14ac:dyDescent="0.25">
      <c r="A90158" s="4"/>
    </row>
    <row r="90159" spans="1:1" x14ac:dyDescent="0.25">
      <c r="A90159" s="4"/>
    </row>
    <row r="90160" spans="1:1" x14ac:dyDescent="0.25">
      <c r="A90160" s="4"/>
    </row>
    <row r="90161" spans="1:1" x14ac:dyDescent="0.25">
      <c r="A90161" s="4"/>
    </row>
    <row r="90162" spans="1:1" x14ac:dyDescent="0.25">
      <c r="A90162" s="4"/>
    </row>
    <row r="90163" spans="1:1" x14ac:dyDescent="0.25">
      <c r="A90163" s="4"/>
    </row>
    <row r="90164" spans="1:1" x14ac:dyDescent="0.25">
      <c r="A90164" s="4"/>
    </row>
    <row r="90165" spans="1:1" x14ac:dyDescent="0.25">
      <c r="A90165" s="4"/>
    </row>
    <row r="90166" spans="1:1" x14ac:dyDescent="0.25">
      <c r="A90166" s="4"/>
    </row>
    <row r="90167" spans="1:1" x14ac:dyDescent="0.25">
      <c r="A90167" s="4"/>
    </row>
    <row r="90168" spans="1:1" x14ac:dyDescent="0.25">
      <c r="A90168" s="4"/>
    </row>
    <row r="90169" spans="1:1" x14ac:dyDescent="0.25">
      <c r="A90169" s="4"/>
    </row>
    <row r="90170" spans="1:1" x14ac:dyDescent="0.25">
      <c r="A90170" s="4"/>
    </row>
    <row r="90171" spans="1:1" x14ac:dyDescent="0.25">
      <c r="A90171" s="4"/>
    </row>
    <row r="90172" spans="1:1" x14ac:dyDescent="0.25">
      <c r="A90172" s="4"/>
    </row>
    <row r="90173" spans="1:1" x14ac:dyDescent="0.25">
      <c r="A90173" s="4"/>
    </row>
    <row r="90174" spans="1:1" x14ac:dyDescent="0.25">
      <c r="A90174" s="4"/>
    </row>
    <row r="90175" spans="1:1" x14ac:dyDescent="0.25">
      <c r="A90175" s="4"/>
    </row>
    <row r="90176" spans="1:1" x14ac:dyDescent="0.25">
      <c r="A90176" s="4"/>
    </row>
    <row r="90177" spans="1:1" x14ac:dyDescent="0.25">
      <c r="A90177" s="4"/>
    </row>
    <row r="90178" spans="1:1" x14ac:dyDescent="0.25">
      <c r="A90178" s="4"/>
    </row>
    <row r="90179" spans="1:1" x14ac:dyDescent="0.25">
      <c r="A90179" s="4"/>
    </row>
    <row r="90180" spans="1:1" x14ac:dyDescent="0.25">
      <c r="A90180" s="4"/>
    </row>
    <row r="90181" spans="1:1" x14ac:dyDescent="0.25">
      <c r="A90181" s="4"/>
    </row>
    <row r="90182" spans="1:1" x14ac:dyDescent="0.25">
      <c r="A90182" s="4"/>
    </row>
    <row r="90183" spans="1:1" x14ac:dyDescent="0.25">
      <c r="A90183" s="4"/>
    </row>
    <row r="90184" spans="1:1" x14ac:dyDescent="0.25">
      <c r="A90184" s="4"/>
    </row>
    <row r="90185" spans="1:1" x14ac:dyDescent="0.25">
      <c r="A90185" s="4"/>
    </row>
    <row r="90186" spans="1:1" x14ac:dyDescent="0.25">
      <c r="A90186" s="4"/>
    </row>
    <row r="90187" spans="1:1" x14ac:dyDescent="0.25">
      <c r="A90187" s="4"/>
    </row>
    <row r="90188" spans="1:1" x14ac:dyDescent="0.25">
      <c r="A90188" s="4"/>
    </row>
    <row r="90189" spans="1:1" x14ac:dyDescent="0.25">
      <c r="A90189" s="4"/>
    </row>
    <row r="90190" spans="1:1" x14ac:dyDescent="0.25">
      <c r="A90190" s="4"/>
    </row>
    <row r="90191" spans="1:1" x14ac:dyDescent="0.25">
      <c r="A90191" s="4"/>
    </row>
    <row r="90192" spans="1:1" x14ac:dyDescent="0.25">
      <c r="A90192" s="4"/>
    </row>
    <row r="90193" spans="1:1" x14ac:dyDescent="0.25">
      <c r="A90193" s="4"/>
    </row>
    <row r="90194" spans="1:1" x14ac:dyDescent="0.25">
      <c r="A90194" s="4"/>
    </row>
    <row r="90195" spans="1:1" x14ac:dyDescent="0.25">
      <c r="A90195" s="4"/>
    </row>
    <row r="90196" spans="1:1" x14ac:dyDescent="0.25">
      <c r="A90196" s="4"/>
    </row>
    <row r="90197" spans="1:1" x14ac:dyDescent="0.25">
      <c r="A90197" s="4"/>
    </row>
    <row r="90198" spans="1:1" x14ac:dyDescent="0.25">
      <c r="A90198" s="4"/>
    </row>
    <row r="90199" spans="1:1" x14ac:dyDescent="0.25">
      <c r="A90199" s="4"/>
    </row>
    <row r="90200" spans="1:1" x14ac:dyDescent="0.25">
      <c r="A90200" s="4"/>
    </row>
    <row r="90201" spans="1:1" x14ac:dyDescent="0.25">
      <c r="A90201" s="4"/>
    </row>
    <row r="90202" spans="1:1" x14ac:dyDescent="0.25">
      <c r="A90202" s="4"/>
    </row>
    <row r="90203" spans="1:1" x14ac:dyDescent="0.25">
      <c r="A90203" s="4"/>
    </row>
    <row r="90204" spans="1:1" x14ac:dyDescent="0.25">
      <c r="A90204" s="4"/>
    </row>
    <row r="90205" spans="1:1" x14ac:dyDescent="0.25">
      <c r="A90205" s="4"/>
    </row>
    <row r="90206" spans="1:1" x14ac:dyDescent="0.25">
      <c r="A90206" s="4"/>
    </row>
    <row r="90207" spans="1:1" x14ac:dyDescent="0.25">
      <c r="A90207" s="4"/>
    </row>
    <row r="90208" spans="1:1" x14ac:dyDescent="0.25">
      <c r="A90208" s="4"/>
    </row>
    <row r="90209" spans="1:1" x14ac:dyDescent="0.25">
      <c r="A90209" s="4"/>
    </row>
    <row r="90210" spans="1:1" x14ac:dyDescent="0.25">
      <c r="A90210" s="4"/>
    </row>
    <row r="90211" spans="1:1" x14ac:dyDescent="0.25">
      <c r="A90211" s="4"/>
    </row>
    <row r="90212" spans="1:1" x14ac:dyDescent="0.25">
      <c r="A90212" s="4"/>
    </row>
    <row r="90213" spans="1:1" x14ac:dyDescent="0.25">
      <c r="A90213" s="4"/>
    </row>
    <row r="90214" spans="1:1" x14ac:dyDescent="0.25">
      <c r="A90214" s="4"/>
    </row>
    <row r="90215" spans="1:1" x14ac:dyDescent="0.25">
      <c r="A90215" s="4"/>
    </row>
    <row r="90216" spans="1:1" x14ac:dyDescent="0.25">
      <c r="A90216" s="4"/>
    </row>
    <row r="90217" spans="1:1" x14ac:dyDescent="0.25">
      <c r="A90217" s="4"/>
    </row>
    <row r="90218" spans="1:1" x14ac:dyDescent="0.25">
      <c r="A90218" s="4"/>
    </row>
    <row r="90219" spans="1:1" x14ac:dyDescent="0.25">
      <c r="A90219" s="4"/>
    </row>
    <row r="90220" spans="1:1" x14ac:dyDescent="0.25">
      <c r="A90220" s="4"/>
    </row>
    <row r="90221" spans="1:1" x14ac:dyDescent="0.25">
      <c r="A90221" s="4"/>
    </row>
    <row r="90222" spans="1:1" x14ac:dyDescent="0.25">
      <c r="A90222" s="4"/>
    </row>
    <row r="90223" spans="1:1" x14ac:dyDescent="0.25">
      <c r="A90223" s="4"/>
    </row>
    <row r="90224" spans="1:1" x14ac:dyDescent="0.25">
      <c r="A90224" s="4"/>
    </row>
    <row r="90225" spans="1:1" x14ac:dyDescent="0.25">
      <c r="A90225" s="4"/>
    </row>
    <row r="90226" spans="1:1" x14ac:dyDescent="0.25">
      <c r="A90226" s="4"/>
    </row>
    <row r="90227" spans="1:1" x14ac:dyDescent="0.25">
      <c r="A90227" s="4"/>
    </row>
    <row r="90228" spans="1:1" x14ac:dyDescent="0.25">
      <c r="A90228" s="4"/>
    </row>
    <row r="90229" spans="1:1" x14ac:dyDescent="0.25">
      <c r="A90229" s="4"/>
    </row>
    <row r="90230" spans="1:1" x14ac:dyDescent="0.25">
      <c r="A90230" s="4"/>
    </row>
    <row r="90231" spans="1:1" x14ac:dyDescent="0.25">
      <c r="A90231" s="4"/>
    </row>
    <row r="90232" spans="1:1" x14ac:dyDescent="0.25">
      <c r="A90232" s="4"/>
    </row>
    <row r="90233" spans="1:1" x14ac:dyDescent="0.25">
      <c r="A90233" s="4"/>
    </row>
    <row r="90234" spans="1:1" x14ac:dyDescent="0.25">
      <c r="A90234" s="4"/>
    </row>
    <row r="90235" spans="1:1" x14ac:dyDescent="0.25">
      <c r="A90235" s="4"/>
    </row>
    <row r="90236" spans="1:1" x14ac:dyDescent="0.25">
      <c r="A90236" s="4"/>
    </row>
    <row r="90237" spans="1:1" x14ac:dyDescent="0.25">
      <c r="A90237" s="4"/>
    </row>
    <row r="90238" spans="1:1" x14ac:dyDescent="0.25">
      <c r="A90238" s="4"/>
    </row>
    <row r="90239" spans="1:1" x14ac:dyDescent="0.25">
      <c r="A90239" s="4"/>
    </row>
    <row r="90240" spans="1:1" x14ac:dyDescent="0.25">
      <c r="A90240" s="4"/>
    </row>
    <row r="90241" spans="1:1" x14ac:dyDescent="0.25">
      <c r="A90241" s="4"/>
    </row>
    <row r="90242" spans="1:1" x14ac:dyDescent="0.25">
      <c r="A90242" s="4"/>
    </row>
    <row r="90243" spans="1:1" x14ac:dyDescent="0.25">
      <c r="A90243" s="4"/>
    </row>
    <row r="90244" spans="1:1" x14ac:dyDescent="0.25">
      <c r="A90244" s="4"/>
    </row>
    <row r="90245" spans="1:1" x14ac:dyDescent="0.25">
      <c r="A90245" s="4"/>
    </row>
    <row r="90246" spans="1:1" x14ac:dyDescent="0.25">
      <c r="A90246" s="4"/>
    </row>
    <row r="90247" spans="1:1" x14ac:dyDescent="0.25">
      <c r="A90247" s="4"/>
    </row>
    <row r="90248" spans="1:1" x14ac:dyDescent="0.25">
      <c r="A90248" s="4"/>
    </row>
    <row r="90249" spans="1:1" x14ac:dyDescent="0.25">
      <c r="A90249" s="4"/>
    </row>
    <row r="90250" spans="1:1" x14ac:dyDescent="0.25">
      <c r="A90250" s="4"/>
    </row>
    <row r="90251" spans="1:1" x14ac:dyDescent="0.25">
      <c r="A90251" s="4"/>
    </row>
    <row r="90252" spans="1:1" x14ac:dyDescent="0.25">
      <c r="A90252" s="4"/>
    </row>
    <row r="90253" spans="1:1" x14ac:dyDescent="0.25">
      <c r="A90253" s="4"/>
    </row>
    <row r="90254" spans="1:1" x14ac:dyDescent="0.25">
      <c r="A90254" s="4"/>
    </row>
    <row r="90255" spans="1:1" x14ac:dyDescent="0.25">
      <c r="A90255" s="4"/>
    </row>
    <row r="90256" spans="1:1" x14ac:dyDescent="0.25">
      <c r="A90256" s="4"/>
    </row>
    <row r="90257" spans="1:1" x14ac:dyDescent="0.25">
      <c r="A90257" s="4"/>
    </row>
    <row r="90258" spans="1:1" x14ac:dyDescent="0.25">
      <c r="A90258" s="4"/>
    </row>
    <row r="90259" spans="1:1" x14ac:dyDescent="0.25">
      <c r="A90259" s="4"/>
    </row>
    <row r="90260" spans="1:1" x14ac:dyDescent="0.25">
      <c r="A90260" s="4"/>
    </row>
    <row r="90261" spans="1:1" x14ac:dyDescent="0.25">
      <c r="A90261" s="4"/>
    </row>
    <row r="90262" spans="1:1" x14ac:dyDescent="0.25">
      <c r="A90262" s="4"/>
    </row>
    <row r="90263" spans="1:1" x14ac:dyDescent="0.25">
      <c r="A90263" s="4"/>
    </row>
    <row r="90264" spans="1:1" x14ac:dyDescent="0.25">
      <c r="A90264" s="4"/>
    </row>
    <row r="90265" spans="1:1" x14ac:dyDescent="0.25">
      <c r="A90265" s="4"/>
    </row>
    <row r="90266" spans="1:1" x14ac:dyDescent="0.25">
      <c r="A90266" s="4"/>
    </row>
    <row r="90267" spans="1:1" x14ac:dyDescent="0.25">
      <c r="A90267" s="4"/>
    </row>
    <row r="90268" spans="1:1" x14ac:dyDescent="0.25">
      <c r="A90268" s="4"/>
    </row>
    <row r="90269" spans="1:1" x14ac:dyDescent="0.25">
      <c r="A90269" s="4"/>
    </row>
    <row r="90270" spans="1:1" x14ac:dyDescent="0.25">
      <c r="A90270" s="4"/>
    </row>
    <row r="90271" spans="1:1" x14ac:dyDescent="0.25">
      <c r="A90271" s="4"/>
    </row>
    <row r="90272" spans="1:1" x14ac:dyDescent="0.25">
      <c r="A90272" s="4"/>
    </row>
    <row r="90273" spans="1:1" x14ac:dyDescent="0.25">
      <c r="A90273" s="4"/>
    </row>
    <row r="90274" spans="1:1" x14ac:dyDescent="0.25">
      <c r="A90274" s="4"/>
    </row>
    <row r="90275" spans="1:1" x14ac:dyDescent="0.25">
      <c r="A90275" s="4"/>
    </row>
    <row r="90276" spans="1:1" x14ac:dyDescent="0.25">
      <c r="A90276" s="4"/>
    </row>
    <row r="90277" spans="1:1" x14ac:dyDescent="0.25">
      <c r="A90277" s="4"/>
    </row>
    <row r="90278" spans="1:1" x14ac:dyDescent="0.25">
      <c r="A90278" s="4"/>
    </row>
    <row r="90279" spans="1:1" x14ac:dyDescent="0.25">
      <c r="A90279" s="4"/>
    </row>
    <row r="90280" spans="1:1" x14ac:dyDescent="0.25">
      <c r="A90280" s="4"/>
    </row>
    <row r="90281" spans="1:1" x14ac:dyDescent="0.25">
      <c r="A90281" s="4"/>
    </row>
    <row r="90282" spans="1:1" x14ac:dyDescent="0.25">
      <c r="A90282" s="4"/>
    </row>
    <row r="90283" spans="1:1" x14ac:dyDescent="0.25">
      <c r="A90283" s="4"/>
    </row>
    <row r="90284" spans="1:1" x14ac:dyDescent="0.25">
      <c r="A90284" s="4"/>
    </row>
    <row r="90285" spans="1:1" x14ac:dyDescent="0.25">
      <c r="A90285" s="4"/>
    </row>
    <row r="90286" spans="1:1" x14ac:dyDescent="0.25">
      <c r="A90286" s="4"/>
    </row>
    <row r="90287" spans="1:1" x14ac:dyDescent="0.25">
      <c r="A90287" s="4"/>
    </row>
    <row r="90288" spans="1:1" x14ac:dyDescent="0.25">
      <c r="A90288" s="4"/>
    </row>
    <row r="90289" spans="1:1" x14ac:dyDescent="0.25">
      <c r="A90289" s="4"/>
    </row>
    <row r="90290" spans="1:1" x14ac:dyDescent="0.25">
      <c r="A90290" s="4"/>
    </row>
    <row r="90291" spans="1:1" x14ac:dyDescent="0.25">
      <c r="A90291" s="4"/>
    </row>
    <row r="90292" spans="1:1" x14ac:dyDescent="0.25">
      <c r="A90292" s="4"/>
    </row>
    <row r="90293" spans="1:1" x14ac:dyDescent="0.25">
      <c r="A90293" s="4"/>
    </row>
    <row r="90294" spans="1:1" x14ac:dyDescent="0.25">
      <c r="A90294" s="4"/>
    </row>
    <row r="90295" spans="1:1" x14ac:dyDescent="0.25">
      <c r="A90295" s="4"/>
    </row>
    <row r="90296" spans="1:1" x14ac:dyDescent="0.25">
      <c r="A90296" s="4"/>
    </row>
    <row r="90297" spans="1:1" x14ac:dyDescent="0.25">
      <c r="A90297" s="4"/>
    </row>
    <row r="90298" spans="1:1" x14ac:dyDescent="0.25">
      <c r="A90298" s="4"/>
    </row>
    <row r="90299" spans="1:1" x14ac:dyDescent="0.25">
      <c r="A90299" s="4"/>
    </row>
    <row r="90300" spans="1:1" x14ac:dyDescent="0.25">
      <c r="A90300" s="4"/>
    </row>
    <row r="90301" spans="1:1" x14ac:dyDescent="0.25">
      <c r="A90301" s="4"/>
    </row>
    <row r="90302" spans="1:1" x14ac:dyDescent="0.25">
      <c r="A90302" s="4"/>
    </row>
    <row r="90303" spans="1:1" x14ac:dyDescent="0.25">
      <c r="A90303" s="4"/>
    </row>
    <row r="90304" spans="1:1" x14ac:dyDescent="0.25">
      <c r="A90304" s="4"/>
    </row>
    <row r="90305" spans="1:1" x14ac:dyDescent="0.25">
      <c r="A90305" s="4"/>
    </row>
    <row r="90306" spans="1:1" x14ac:dyDescent="0.25">
      <c r="A90306" s="4"/>
    </row>
    <row r="90307" spans="1:1" x14ac:dyDescent="0.25">
      <c r="A90307" s="4"/>
    </row>
    <row r="90308" spans="1:1" x14ac:dyDescent="0.25">
      <c r="A90308" s="4"/>
    </row>
    <row r="90309" spans="1:1" x14ac:dyDescent="0.25">
      <c r="A90309" s="4"/>
    </row>
    <row r="90310" spans="1:1" x14ac:dyDescent="0.25">
      <c r="A90310" s="4"/>
    </row>
    <row r="90311" spans="1:1" x14ac:dyDescent="0.25">
      <c r="A90311" s="4"/>
    </row>
    <row r="90312" spans="1:1" x14ac:dyDescent="0.25">
      <c r="A90312" s="4"/>
    </row>
    <row r="90313" spans="1:1" x14ac:dyDescent="0.25">
      <c r="A90313" s="4"/>
    </row>
    <row r="90314" spans="1:1" x14ac:dyDescent="0.25">
      <c r="A90314" s="4"/>
    </row>
    <row r="90315" spans="1:1" x14ac:dyDescent="0.25">
      <c r="A90315" s="4"/>
    </row>
    <row r="90316" spans="1:1" x14ac:dyDescent="0.25">
      <c r="A90316" s="4"/>
    </row>
    <row r="90317" spans="1:1" x14ac:dyDescent="0.25">
      <c r="A90317" s="4"/>
    </row>
    <row r="90318" spans="1:1" x14ac:dyDescent="0.25">
      <c r="A90318" s="4"/>
    </row>
    <row r="90319" spans="1:1" x14ac:dyDescent="0.25">
      <c r="A90319" s="4"/>
    </row>
    <row r="90320" spans="1:1" x14ac:dyDescent="0.25">
      <c r="A90320" s="4"/>
    </row>
    <row r="90321" spans="1:1" x14ac:dyDescent="0.25">
      <c r="A90321" s="4"/>
    </row>
    <row r="90322" spans="1:1" x14ac:dyDescent="0.25">
      <c r="A90322" s="4"/>
    </row>
    <row r="90323" spans="1:1" x14ac:dyDescent="0.25">
      <c r="A90323" s="4"/>
    </row>
    <row r="90324" spans="1:1" x14ac:dyDescent="0.25">
      <c r="A90324" s="4"/>
    </row>
    <row r="90325" spans="1:1" x14ac:dyDescent="0.25">
      <c r="A90325" s="4"/>
    </row>
    <row r="90326" spans="1:1" x14ac:dyDescent="0.25">
      <c r="A90326" s="4"/>
    </row>
    <row r="90327" spans="1:1" x14ac:dyDescent="0.25">
      <c r="A90327" s="4"/>
    </row>
    <row r="90328" spans="1:1" x14ac:dyDescent="0.25">
      <c r="A90328" s="4"/>
    </row>
    <row r="90329" spans="1:1" x14ac:dyDescent="0.25">
      <c r="A90329" s="4"/>
    </row>
    <row r="90330" spans="1:1" x14ac:dyDescent="0.25">
      <c r="A90330" s="4"/>
    </row>
    <row r="90331" spans="1:1" x14ac:dyDescent="0.25">
      <c r="A90331" s="4"/>
    </row>
    <row r="90332" spans="1:1" x14ac:dyDescent="0.25">
      <c r="A90332" s="4"/>
    </row>
    <row r="90333" spans="1:1" x14ac:dyDescent="0.25">
      <c r="A90333" s="4"/>
    </row>
    <row r="90334" spans="1:1" x14ac:dyDescent="0.25">
      <c r="A90334" s="4"/>
    </row>
    <row r="90335" spans="1:1" x14ac:dyDescent="0.25">
      <c r="A90335" s="4"/>
    </row>
    <row r="90336" spans="1:1" x14ac:dyDescent="0.25">
      <c r="A90336" s="4"/>
    </row>
    <row r="90337" spans="1:1" x14ac:dyDescent="0.25">
      <c r="A90337" s="4"/>
    </row>
    <row r="90338" spans="1:1" x14ac:dyDescent="0.25">
      <c r="A90338" s="4"/>
    </row>
    <row r="90339" spans="1:1" x14ac:dyDescent="0.25">
      <c r="A90339" s="4"/>
    </row>
    <row r="90340" spans="1:1" x14ac:dyDescent="0.25">
      <c r="A90340" s="4"/>
    </row>
    <row r="90341" spans="1:1" x14ac:dyDescent="0.25">
      <c r="A90341" s="4"/>
    </row>
    <row r="90342" spans="1:1" x14ac:dyDescent="0.25">
      <c r="A90342" s="4"/>
    </row>
    <row r="90343" spans="1:1" x14ac:dyDescent="0.25">
      <c r="A90343" s="4"/>
    </row>
    <row r="90344" spans="1:1" x14ac:dyDescent="0.25">
      <c r="A90344" s="4"/>
    </row>
    <row r="90345" spans="1:1" x14ac:dyDescent="0.25">
      <c r="A90345" s="4"/>
    </row>
    <row r="90346" spans="1:1" x14ac:dyDescent="0.25">
      <c r="A90346" s="4"/>
    </row>
    <row r="90347" spans="1:1" x14ac:dyDescent="0.25">
      <c r="A90347" s="4"/>
    </row>
    <row r="90348" spans="1:1" x14ac:dyDescent="0.25">
      <c r="A90348" s="4"/>
    </row>
    <row r="90349" spans="1:1" x14ac:dyDescent="0.25">
      <c r="A90349" s="4"/>
    </row>
    <row r="90350" spans="1:1" x14ac:dyDescent="0.25">
      <c r="A90350" s="4"/>
    </row>
    <row r="90351" spans="1:1" x14ac:dyDescent="0.25">
      <c r="A90351" s="4"/>
    </row>
    <row r="90352" spans="1:1" x14ac:dyDescent="0.25">
      <c r="A90352" s="4"/>
    </row>
    <row r="90353" spans="1:1" x14ac:dyDescent="0.25">
      <c r="A90353" s="4"/>
    </row>
    <row r="90354" spans="1:1" x14ac:dyDescent="0.25">
      <c r="A90354" s="4"/>
    </row>
    <row r="90355" spans="1:1" x14ac:dyDescent="0.25">
      <c r="A90355" s="4"/>
    </row>
    <row r="90356" spans="1:1" x14ac:dyDescent="0.25">
      <c r="A90356" s="4"/>
    </row>
    <row r="90357" spans="1:1" x14ac:dyDescent="0.25">
      <c r="A90357" s="4"/>
    </row>
    <row r="90358" spans="1:1" x14ac:dyDescent="0.25">
      <c r="A90358" s="4"/>
    </row>
    <row r="90359" spans="1:1" x14ac:dyDescent="0.25">
      <c r="A90359" s="4"/>
    </row>
    <row r="90360" spans="1:1" x14ac:dyDescent="0.25">
      <c r="A90360" s="4"/>
    </row>
    <row r="90361" spans="1:1" x14ac:dyDescent="0.25">
      <c r="A90361" s="4"/>
    </row>
    <row r="90362" spans="1:1" x14ac:dyDescent="0.25">
      <c r="A90362" s="4"/>
    </row>
    <row r="90363" spans="1:1" x14ac:dyDescent="0.25">
      <c r="A90363" s="4"/>
    </row>
    <row r="90364" spans="1:1" x14ac:dyDescent="0.25">
      <c r="A90364" s="4"/>
    </row>
    <row r="90365" spans="1:1" x14ac:dyDescent="0.25">
      <c r="A90365" s="4"/>
    </row>
    <row r="90366" spans="1:1" x14ac:dyDescent="0.25">
      <c r="A90366" s="4"/>
    </row>
    <row r="90367" spans="1:1" x14ac:dyDescent="0.25">
      <c r="A90367" s="4"/>
    </row>
    <row r="90368" spans="1:1" x14ac:dyDescent="0.25">
      <c r="A90368" s="4"/>
    </row>
    <row r="90369" spans="1:1" x14ac:dyDescent="0.25">
      <c r="A90369" s="4"/>
    </row>
    <row r="90370" spans="1:1" x14ac:dyDescent="0.25">
      <c r="A90370" s="4"/>
    </row>
    <row r="90371" spans="1:1" x14ac:dyDescent="0.25">
      <c r="A90371" s="4"/>
    </row>
    <row r="90372" spans="1:1" x14ac:dyDescent="0.25">
      <c r="A90372" s="4"/>
    </row>
    <row r="90373" spans="1:1" x14ac:dyDescent="0.25">
      <c r="A90373" s="4"/>
    </row>
    <row r="90374" spans="1:1" x14ac:dyDescent="0.25">
      <c r="A90374" s="4"/>
    </row>
    <row r="90375" spans="1:1" x14ac:dyDescent="0.25">
      <c r="A90375" s="4"/>
    </row>
    <row r="90376" spans="1:1" x14ac:dyDescent="0.25">
      <c r="A90376" s="4"/>
    </row>
    <row r="90377" spans="1:1" x14ac:dyDescent="0.25">
      <c r="A90377" s="4"/>
    </row>
    <row r="90378" spans="1:1" x14ac:dyDescent="0.25">
      <c r="A90378" s="4"/>
    </row>
    <row r="90379" spans="1:1" x14ac:dyDescent="0.25">
      <c r="A90379" s="4"/>
    </row>
    <row r="90380" spans="1:1" x14ac:dyDescent="0.25">
      <c r="A90380" s="4"/>
    </row>
    <row r="90381" spans="1:1" x14ac:dyDescent="0.25">
      <c r="A90381" s="4"/>
    </row>
    <row r="90382" spans="1:1" x14ac:dyDescent="0.25">
      <c r="A90382" s="4"/>
    </row>
    <row r="90383" spans="1:1" x14ac:dyDescent="0.25">
      <c r="A90383" s="4"/>
    </row>
    <row r="90384" spans="1:1" x14ac:dyDescent="0.25">
      <c r="A90384" s="4"/>
    </row>
    <row r="90385" spans="1:1" x14ac:dyDescent="0.25">
      <c r="A90385" s="4"/>
    </row>
    <row r="90386" spans="1:1" x14ac:dyDescent="0.25">
      <c r="A90386" s="4"/>
    </row>
    <row r="90387" spans="1:1" x14ac:dyDescent="0.25">
      <c r="A90387" s="4"/>
    </row>
    <row r="90388" spans="1:1" x14ac:dyDescent="0.25">
      <c r="A90388" s="4"/>
    </row>
    <row r="90389" spans="1:1" x14ac:dyDescent="0.25">
      <c r="A90389" s="4"/>
    </row>
    <row r="90390" spans="1:1" x14ac:dyDescent="0.25">
      <c r="A90390" s="4"/>
    </row>
    <row r="90391" spans="1:1" x14ac:dyDescent="0.25">
      <c r="A90391" s="4"/>
    </row>
    <row r="90392" spans="1:1" x14ac:dyDescent="0.25">
      <c r="A90392" s="4"/>
    </row>
    <row r="90393" spans="1:1" x14ac:dyDescent="0.25">
      <c r="A90393" s="4"/>
    </row>
    <row r="90394" spans="1:1" x14ac:dyDescent="0.25">
      <c r="A90394" s="4"/>
    </row>
    <row r="90395" spans="1:1" x14ac:dyDescent="0.25">
      <c r="A90395" s="4"/>
    </row>
    <row r="90396" spans="1:1" x14ac:dyDescent="0.25">
      <c r="A90396" s="4"/>
    </row>
    <row r="90397" spans="1:1" x14ac:dyDescent="0.25">
      <c r="A90397" s="4"/>
    </row>
    <row r="90398" spans="1:1" x14ac:dyDescent="0.25">
      <c r="A90398" s="4"/>
    </row>
    <row r="90399" spans="1:1" x14ac:dyDescent="0.25">
      <c r="A90399" s="4"/>
    </row>
    <row r="90400" spans="1:1" x14ac:dyDescent="0.25">
      <c r="A90400" s="4"/>
    </row>
    <row r="90401" spans="1:1" x14ac:dyDescent="0.25">
      <c r="A90401" s="4"/>
    </row>
    <row r="90402" spans="1:1" x14ac:dyDescent="0.25">
      <c r="A90402" s="4"/>
    </row>
    <row r="90403" spans="1:1" x14ac:dyDescent="0.25">
      <c r="A90403" s="4"/>
    </row>
    <row r="90404" spans="1:1" x14ac:dyDescent="0.25">
      <c r="A90404" s="4"/>
    </row>
    <row r="90405" spans="1:1" x14ac:dyDescent="0.25">
      <c r="A90405" s="4"/>
    </row>
    <row r="90406" spans="1:1" x14ac:dyDescent="0.25">
      <c r="A90406" s="4"/>
    </row>
    <row r="90407" spans="1:1" x14ac:dyDescent="0.25">
      <c r="A90407" s="4"/>
    </row>
    <row r="90408" spans="1:1" x14ac:dyDescent="0.25">
      <c r="A90408" s="4"/>
    </row>
    <row r="90409" spans="1:1" x14ac:dyDescent="0.25">
      <c r="A90409" s="4"/>
    </row>
    <row r="90410" spans="1:1" x14ac:dyDescent="0.25">
      <c r="A90410" s="4"/>
    </row>
    <row r="90411" spans="1:1" x14ac:dyDescent="0.25">
      <c r="A90411" s="4"/>
    </row>
    <row r="90412" spans="1:1" x14ac:dyDescent="0.25">
      <c r="A90412" s="4"/>
    </row>
    <row r="90413" spans="1:1" x14ac:dyDescent="0.25">
      <c r="A90413" s="4"/>
    </row>
    <row r="90414" spans="1:1" x14ac:dyDescent="0.25">
      <c r="A90414" s="4"/>
    </row>
    <row r="90415" spans="1:1" x14ac:dyDescent="0.25">
      <c r="A90415" s="4"/>
    </row>
    <row r="90416" spans="1:1" x14ac:dyDescent="0.25">
      <c r="A90416" s="4"/>
    </row>
    <row r="90417" spans="1:1" x14ac:dyDescent="0.25">
      <c r="A90417" s="4"/>
    </row>
    <row r="90418" spans="1:1" x14ac:dyDescent="0.25">
      <c r="A90418" s="4"/>
    </row>
    <row r="90419" spans="1:1" x14ac:dyDescent="0.25">
      <c r="A90419" s="4"/>
    </row>
    <row r="90420" spans="1:1" x14ac:dyDescent="0.25">
      <c r="A90420" s="4"/>
    </row>
    <row r="90421" spans="1:1" x14ac:dyDescent="0.25">
      <c r="A90421" s="4"/>
    </row>
    <row r="90422" spans="1:1" x14ac:dyDescent="0.25">
      <c r="A90422" s="4"/>
    </row>
    <row r="90423" spans="1:1" x14ac:dyDescent="0.25">
      <c r="A90423" s="4"/>
    </row>
    <row r="90424" spans="1:1" x14ac:dyDescent="0.25">
      <c r="A90424" s="4"/>
    </row>
    <row r="90425" spans="1:1" x14ac:dyDescent="0.25">
      <c r="A90425" s="4"/>
    </row>
    <row r="90426" spans="1:1" x14ac:dyDescent="0.25">
      <c r="A90426" s="4"/>
    </row>
    <row r="90427" spans="1:1" x14ac:dyDescent="0.25">
      <c r="A90427" s="4"/>
    </row>
    <row r="90428" spans="1:1" x14ac:dyDescent="0.25">
      <c r="A90428" s="4"/>
    </row>
    <row r="90429" spans="1:1" x14ac:dyDescent="0.25">
      <c r="A90429" s="4"/>
    </row>
    <row r="90430" spans="1:1" x14ac:dyDescent="0.25">
      <c r="A90430" s="4"/>
    </row>
    <row r="90431" spans="1:1" x14ac:dyDescent="0.25">
      <c r="A90431" s="4"/>
    </row>
    <row r="90432" spans="1:1" x14ac:dyDescent="0.25">
      <c r="A90432" s="4"/>
    </row>
    <row r="90433" spans="1:1" x14ac:dyDescent="0.25">
      <c r="A90433" s="4"/>
    </row>
    <row r="90434" spans="1:1" x14ac:dyDescent="0.25">
      <c r="A90434" s="4"/>
    </row>
    <row r="90435" spans="1:1" x14ac:dyDescent="0.25">
      <c r="A90435" s="4"/>
    </row>
    <row r="90436" spans="1:1" x14ac:dyDescent="0.25">
      <c r="A90436" s="4"/>
    </row>
    <row r="90437" spans="1:1" x14ac:dyDescent="0.25">
      <c r="A90437" s="4"/>
    </row>
    <row r="90438" spans="1:1" x14ac:dyDescent="0.25">
      <c r="A90438" s="4"/>
    </row>
    <row r="90439" spans="1:1" x14ac:dyDescent="0.25">
      <c r="A90439" s="4"/>
    </row>
    <row r="90440" spans="1:1" x14ac:dyDescent="0.25">
      <c r="A90440" s="4"/>
    </row>
    <row r="90441" spans="1:1" x14ac:dyDescent="0.25">
      <c r="A90441" s="4"/>
    </row>
    <row r="90442" spans="1:1" x14ac:dyDescent="0.25">
      <c r="A90442" s="4"/>
    </row>
    <row r="90443" spans="1:1" x14ac:dyDescent="0.25">
      <c r="A90443" s="4"/>
    </row>
    <row r="90444" spans="1:1" x14ac:dyDescent="0.25">
      <c r="A90444" s="4"/>
    </row>
    <row r="90445" spans="1:1" x14ac:dyDescent="0.25">
      <c r="A90445" s="4"/>
    </row>
    <row r="90446" spans="1:1" x14ac:dyDescent="0.25">
      <c r="A90446" s="4"/>
    </row>
    <row r="90447" spans="1:1" x14ac:dyDescent="0.25">
      <c r="A90447" s="4"/>
    </row>
    <row r="90448" spans="1:1" x14ac:dyDescent="0.25">
      <c r="A90448" s="4"/>
    </row>
    <row r="90449" spans="1:1" x14ac:dyDescent="0.25">
      <c r="A90449" s="4"/>
    </row>
    <row r="90450" spans="1:1" x14ac:dyDescent="0.25">
      <c r="A90450" s="4"/>
    </row>
    <row r="90451" spans="1:1" x14ac:dyDescent="0.25">
      <c r="A90451" s="4"/>
    </row>
    <row r="90452" spans="1:1" x14ac:dyDescent="0.25">
      <c r="A90452" s="4"/>
    </row>
    <row r="90453" spans="1:1" x14ac:dyDescent="0.25">
      <c r="A90453" s="4"/>
    </row>
    <row r="90454" spans="1:1" x14ac:dyDescent="0.25">
      <c r="A90454" s="4"/>
    </row>
    <row r="90455" spans="1:1" x14ac:dyDescent="0.25">
      <c r="A90455" s="4"/>
    </row>
    <row r="90456" spans="1:1" x14ac:dyDescent="0.25">
      <c r="A90456" s="4"/>
    </row>
    <row r="90457" spans="1:1" x14ac:dyDescent="0.25">
      <c r="A90457" s="4"/>
    </row>
    <row r="90458" spans="1:1" x14ac:dyDescent="0.25">
      <c r="A90458" s="4"/>
    </row>
    <row r="90459" spans="1:1" x14ac:dyDescent="0.25">
      <c r="A90459" s="4"/>
    </row>
    <row r="90460" spans="1:1" x14ac:dyDescent="0.25">
      <c r="A90460" s="4"/>
    </row>
    <row r="90461" spans="1:1" x14ac:dyDescent="0.25">
      <c r="A90461" s="4"/>
    </row>
    <row r="90462" spans="1:1" x14ac:dyDescent="0.25">
      <c r="A90462" s="4"/>
    </row>
    <row r="90463" spans="1:1" x14ac:dyDescent="0.25">
      <c r="A90463" s="4"/>
    </row>
    <row r="90464" spans="1:1" x14ac:dyDescent="0.25">
      <c r="A90464" s="4"/>
    </row>
    <row r="90465" spans="1:1" x14ac:dyDescent="0.25">
      <c r="A90465" s="4"/>
    </row>
    <row r="90466" spans="1:1" x14ac:dyDescent="0.25">
      <c r="A90466" s="4"/>
    </row>
    <row r="90467" spans="1:1" x14ac:dyDescent="0.25">
      <c r="A90467" s="4"/>
    </row>
    <row r="90468" spans="1:1" x14ac:dyDescent="0.25">
      <c r="A90468" s="4"/>
    </row>
    <row r="90469" spans="1:1" x14ac:dyDescent="0.25">
      <c r="A90469" s="4"/>
    </row>
    <row r="90470" spans="1:1" x14ac:dyDescent="0.25">
      <c r="A90470" s="4"/>
    </row>
    <row r="90471" spans="1:1" x14ac:dyDescent="0.25">
      <c r="A90471" s="4"/>
    </row>
    <row r="90472" spans="1:1" x14ac:dyDescent="0.25">
      <c r="A90472" s="4"/>
    </row>
    <row r="90473" spans="1:1" x14ac:dyDescent="0.25">
      <c r="A90473" s="4"/>
    </row>
    <row r="90474" spans="1:1" x14ac:dyDescent="0.25">
      <c r="A90474" s="4"/>
    </row>
    <row r="90475" spans="1:1" x14ac:dyDescent="0.25">
      <c r="A90475" s="4"/>
    </row>
    <row r="90476" spans="1:1" x14ac:dyDescent="0.25">
      <c r="A90476" s="4"/>
    </row>
    <row r="90477" spans="1:1" x14ac:dyDescent="0.25">
      <c r="A90477" s="4"/>
    </row>
    <row r="90478" spans="1:1" x14ac:dyDescent="0.25">
      <c r="A90478" s="4"/>
    </row>
    <row r="90479" spans="1:1" x14ac:dyDescent="0.25">
      <c r="A90479" s="4"/>
    </row>
    <row r="90480" spans="1:1" x14ac:dyDescent="0.25">
      <c r="A90480" s="4"/>
    </row>
    <row r="90481" spans="1:1" x14ac:dyDescent="0.25">
      <c r="A90481" s="4"/>
    </row>
    <row r="90482" spans="1:1" x14ac:dyDescent="0.25">
      <c r="A90482" s="4"/>
    </row>
    <row r="90483" spans="1:1" x14ac:dyDescent="0.25">
      <c r="A90483" s="4"/>
    </row>
    <row r="90484" spans="1:1" x14ac:dyDescent="0.25">
      <c r="A90484" s="4"/>
    </row>
    <row r="90485" spans="1:1" x14ac:dyDescent="0.25">
      <c r="A90485" s="4"/>
    </row>
    <row r="90486" spans="1:1" x14ac:dyDescent="0.25">
      <c r="A90486" s="4"/>
    </row>
    <row r="90487" spans="1:1" x14ac:dyDescent="0.25">
      <c r="A90487" s="4"/>
    </row>
    <row r="90488" spans="1:1" x14ac:dyDescent="0.25">
      <c r="A90488" s="4"/>
    </row>
    <row r="90489" spans="1:1" x14ac:dyDescent="0.25">
      <c r="A90489" s="4"/>
    </row>
    <row r="90490" spans="1:1" x14ac:dyDescent="0.25">
      <c r="A90490" s="4"/>
    </row>
    <row r="90491" spans="1:1" x14ac:dyDescent="0.25">
      <c r="A90491" s="4"/>
    </row>
    <row r="90492" spans="1:1" x14ac:dyDescent="0.25">
      <c r="A90492" s="4"/>
    </row>
    <row r="90493" spans="1:1" x14ac:dyDescent="0.25">
      <c r="A90493" s="4"/>
    </row>
    <row r="90494" spans="1:1" x14ac:dyDescent="0.25">
      <c r="A90494" s="4"/>
    </row>
    <row r="90495" spans="1:1" x14ac:dyDescent="0.25">
      <c r="A90495" s="4"/>
    </row>
    <row r="90496" spans="1:1" x14ac:dyDescent="0.25">
      <c r="A90496" s="4"/>
    </row>
    <row r="90497" spans="1:1" x14ac:dyDescent="0.25">
      <c r="A90497" s="4"/>
    </row>
    <row r="90498" spans="1:1" x14ac:dyDescent="0.25">
      <c r="A90498" s="4"/>
    </row>
    <row r="90499" spans="1:1" x14ac:dyDescent="0.25">
      <c r="A90499" s="4"/>
    </row>
    <row r="90500" spans="1:1" x14ac:dyDescent="0.25">
      <c r="A90500" s="4"/>
    </row>
    <row r="90501" spans="1:1" x14ac:dyDescent="0.25">
      <c r="A90501" s="4"/>
    </row>
    <row r="90502" spans="1:1" x14ac:dyDescent="0.25">
      <c r="A90502" s="4"/>
    </row>
    <row r="90503" spans="1:1" x14ac:dyDescent="0.25">
      <c r="A90503" s="4"/>
    </row>
    <row r="90504" spans="1:1" x14ac:dyDescent="0.25">
      <c r="A90504" s="4"/>
    </row>
    <row r="90505" spans="1:1" x14ac:dyDescent="0.25">
      <c r="A90505" s="4"/>
    </row>
    <row r="90506" spans="1:1" x14ac:dyDescent="0.25">
      <c r="A90506" s="4"/>
    </row>
    <row r="90507" spans="1:1" x14ac:dyDescent="0.25">
      <c r="A90507" s="4"/>
    </row>
    <row r="90508" spans="1:1" x14ac:dyDescent="0.25">
      <c r="A90508" s="4"/>
    </row>
    <row r="90509" spans="1:1" x14ac:dyDescent="0.25">
      <c r="A90509" s="4"/>
    </row>
    <row r="90510" spans="1:1" x14ac:dyDescent="0.25">
      <c r="A90510" s="4"/>
    </row>
    <row r="90511" spans="1:1" x14ac:dyDescent="0.25">
      <c r="A90511" s="4"/>
    </row>
    <row r="90512" spans="1:1" x14ac:dyDescent="0.25">
      <c r="A90512" s="4"/>
    </row>
    <row r="90513" spans="1:1" x14ac:dyDescent="0.25">
      <c r="A90513" s="4"/>
    </row>
    <row r="90514" spans="1:1" x14ac:dyDescent="0.25">
      <c r="A90514" s="4"/>
    </row>
    <row r="90515" spans="1:1" x14ac:dyDescent="0.25">
      <c r="A90515" s="4"/>
    </row>
    <row r="90516" spans="1:1" x14ac:dyDescent="0.25">
      <c r="A90516" s="4"/>
    </row>
    <row r="90517" spans="1:1" x14ac:dyDescent="0.25">
      <c r="A90517" s="4"/>
    </row>
    <row r="90518" spans="1:1" x14ac:dyDescent="0.25">
      <c r="A90518" s="4"/>
    </row>
    <row r="90519" spans="1:1" x14ac:dyDescent="0.25">
      <c r="A90519" s="4"/>
    </row>
    <row r="90520" spans="1:1" x14ac:dyDescent="0.25">
      <c r="A90520" s="4"/>
    </row>
    <row r="90521" spans="1:1" x14ac:dyDescent="0.25">
      <c r="A90521" s="4"/>
    </row>
    <row r="90522" spans="1:1" x14ac:dyDescent="0.25">
      <c r="A90522" s="4"/>
    </row>
    <row r="90523" spans="1:1" x14ac:dyDescent="0.25">
      <c r="A90523" s="4"/>
    </row>
    <row r="90524" spans="1:1" x14ac:dyDescent="0.25">
      <c r="A90524" s="4"/>
    </row>
    <row r="90525" spans="1:1" x14ac:dyDescent="0.25">
      <c r="A90525" s="4"/>
    </row>
    <row r="90526" spans="1:1" x14ac:dyDescent="0.25">
      <c r="A90526" s="4"/>
    </row>
    <row r="90527" spans="1:1" x14ac:dyDescent="0.25">
      <c r="A90527" s="4"/>
    </row>
    <row r="90528" spans="1:1" x14ac:dyDescent="0.25">
      <c r="A90528" s="4"/>
    </row>
    <row r="90529" spans="1:1" x14ac:dyDescent="0.25">
      <c r="A90529" s="4"/>
    </row>
    <row r="90530" spans="1:1" x14ac:dyDescent="0.25">
      <c r="A90530" s="4"/>
    </row>
    <row r="90531" spans="1:1" x14ac:dyDescent="0.25">
      <c r="A90531" s="4"/>
    </row>
    <row r="90532" spans="1:1" x14ac:dyDescent="0.25">
      <c r="A90532" s="4"/>
    </row>
    <row r="90533" spans="1:1" x14ac:dyDescent="0.25">
      <c r="A90533" s="4"/>
    </row>
    <row r="90534" spans="1:1" x14ac:dyDescent="0.25">
      <c r="A90534" s="4"/>
    </row>
    <row r="90535" spans="1:1" x14ac:dyDescent="0.25">
      <c r="A90535" s="4"/>
    </row>
    <row r="90536" spans="1:1" x14ac:dyDescent="0.25">
      <c r="A90536" s="4"/>
    </row>
    <row r="90537" spans="1:1" x14ac:dyDescent="0.25">
      <c r="A90537" s="4"/>
    </row>
    <row r="90538" spans="1:1" x14ac:dyDescent="0.25">
      <c r="A90538" s="4"/>
    </row>
    <row r="90539" spans="1:1" x14ac:dyDescent="0.25">
      <c r="A90539" s="4"/>
    </row>
    <row r="90540" spans="1:1" x14ac:dyDescent="0.25">
      <c r="A90540" s="4"/>
    </row>
    <row r="90541" spans="1:1" x14ac:dyDescent="0.25">
      <c r="A90541" s="4"/>
    </row>
    <row r="90542" spans="1:1" x14ac:dyDescent="0.25">
      <c r="A90542" s="4"/>
    </row>
    <row r="90543" spans="1:1" x14ac:dyDescent="0.25">
      <c r="A90543" s="4"/>
    </row>
    <row r="90544" spans="1:1" x14ac:dyDescent="0.25">
      <c r="A90544" s="4"/>
    </row>
    <row r="90545" spans="1:1" x14ac:dyDescent="0.25">
      <c r="A90545" s="4"/>
    </row>
    <row r="90546" spans="1:1" x14ac:dyDescent="0.25">
      <c r="A90546" s="4"/>
    </row>
    <row r="90547" spans="1:1" x14ac:dyDescent="0.25">
      <c r="A90547" s="4"/>
    </row>
    <row r="90548" spans="1:1" x14ac:dyDescent="0.25">
      <c r="A90548" s="4"/>
    </row>
    <row r="90549" spans="1:1" x14ac:dyDescent="0.25">
      <c r="A90549" s="4"/>
    </row>
    <row r="90550" spans="1:1" x14ac:dyDescent="0.25">
      <c r="A90550" s="4"/>
    </row>
    <row r="90551" spans="1:1" x14ac:dyDescent="0.25">
      <c r="A90551" s="4"/>
    </row>
    <row r="90552" spans="1:1" x14ac:dyDescent="0.25">
      <c r="A90552" s="4"/>
    </row>
    <row r="90553" spans="1:1" x14ac:dyDescent="0.25">
      <c r="A90553" s="4"/>
    </row>
    <row r="90554" spans="1:1" x14ac:dyDescent="0.25">
      <c r="A90554" s="4"/>
    </row>
    <row r="90555" spans="1:1" x14ac:dyDescent="0.25">
      <c r="A90555" s="4"/>
    </row>
    <row r="90556" spans="1:1" x14ac:dyDescent="0.25">
      <c r="A90556" s="4"/>
    </row>
    <row r="90557" spans="1:1" x14ac:dyDescent="0.25">
      <c r="A90557" s="4"/>
    </row>
    <row r="90558" spans="1:1" x14ac:dyDescent="0.25">
      <c r="A90558" s="4"/>
    </row>
    <row r="90559" spans="1:1" x14ac:dyDescent="0.25">
      <c r="A90559" s="4"/>
    </row>
    <row r="90560" spans="1:1" x14ac:dyDescent="0.25">
      <c r="A90560" s="4"/>
    </row>
    <row r="90561" spans="1:1" x14ac:dyDescent="0.25">
      <c r="A90561" s="4"/>
    </row>
    <row r="90562" spans="1:1" x14ac:dyDescent="0.25">
      <c r="A90562" s="4"/>
    </row>
    <row r="90563" spans="1:1" x14ac:dyDescent="0.25">
      <c r="A90563" s="4"/>
    </row>
    <row r="90564" spans="1:1" x14ac:dyDescent="0.25">
      <c r="A90564" s="4"/>
    </row>
    <row r="90565" spans="1:1" x14ac:dyDescent="0.25">
      <c r="A90565" s="4"/>
    </row>
    <row r="90566" spans="1:1" x14ac:dyDescent="0.25">
      <c r="A90566" s="4"/>
    </row>
    <row r="90567" spans="1:1" x14ac:dyDescent="0.25">
      <c r="A90567" s="4"/>
    </row>
    <row r="90568" spans="1:1" x14ac:dyDescent="0.25">
      <c r="A90568" s="4"/>
    </row>
    <row r="90569" spans="1:1" x14ac:dyDescent="0.25">
      <c r="A90569" s="4"/>
    </row>
    <row r="90570" spans="1:1" x14ac:dyDescent="0.25">
      <c r="A90570" s="4"/>
    </row>
    <row r="90571" spans="1:1" x14ac:dyDescent="0.25">
      <c r="A90571" s="4"/>
    </row>
    <row r="90572" spans="1:1" x14ac:dyDescent="0.25">
      <c r="A90572" s="4"/>
    </row>
    <row r="90573" spans="1:1" x14ac:dyDescent="0.25">
      <c r="A90573" s="4"/>
    </row>
    <row r="90574" spans="1:1" x14ac:dyDescent="0.25">
      <c r="A90574" s="4"/>
    </row>
    <row r="90575" spans="1:1" x14ac:dyDescent="0.25">
      <c r="A90575" s="4"/>
    </row>
    <row r="90576" spans="1:1" x14ac:dyDescent="0.25">
      <c r="A90576" s="4"/>
    </row>
    <row r="90577" spans="1:1" x14ac:dyDescent="0.25">
      <c r="A90577" s="4"/>
    </row>
    <row r="90578" spans="1:1" x14ac:dyDescent="0.25">
      <c r="A90578" s="4"/>
    </row>
    <row r="90579" spans="1:1" x14ac:dyDescent="0.25">
      <c r="A90579" s="4"/>
    </row>
    <row r="90580" spans="1:1" x14ac:dyDescent="0.25">
      <c r="A90580" s="4"/>
    </row>
    <row r="90581" spans="1:1" x14ac:dyDescent="0.25">
      <c r="A90581" s="4"/>
    </row>
    <row r="90582" spans="1:1" x14ac:dyDescent="0.25">
      <c r="A90582" s="4"/>
    </row>
    <row r="90583" spans="1:1" x14ac:dyDescent="0.25">
      <c r="A90583" s="4"/>
    </row>
    <row r="90584" spans="1:1" x14ac:dyDescent="0.25">
      <c r="A90584" s="4"/>
    </row>
    <row r="90585" spans="1:1" x14ac:dyDescent="0.25">
      <c r="A90585" s="4"/>
    </row>
    <row r="90586" spans="1:1" x14ac:dyDescent="0.25">
      <c r="A90586" s="4"/>
    </row>
    <row r="90587" spans="1:1" x14ac:dyDescent="0.25">
      <c r="A90587" s="4"/>
    </row>
    <row r="90588" spans="1:1" x14ac:dyDescent="0.25">
      <c r="A90588" s="4"/>
    </row>
    <row r="90589" spans="1:1" x14ac:dyDescent="0.25">
      <c r="A90589" s="4"/>
    </row>
    <row r="90590" spans="1:1" x14ac:dyDescent="0.25">
      <c r="A90590" s="4"/>
    </row>
    <row r="90591" spans="1:1" x14ac:dyDescent="0.25">
      <c r="A90591" s="4"/>
    </row>
    <row r="90592" spans="1:1" x14ac:dyDescent="0.25">
      <c r="A90592" s="4"/>
    </row>
    <row r="90593" spans="1:1" x14ac:dyDescent="0.25">
      <c r="A90593" s="4"/>
    </row>
    <row r="90594" spans="1:1" x14ac:dyDescent="0.25">
      <c r="A90594" s="4"/>
    </row>
    <row r="90595" spans="1:1" x14ac:dyDescent="0.25">
      <c r="A90595" s="4"/>
    </row>
    <row r="90596" spans="1:1" x14ac:dyDescent="0.25">
      <c r="A90596" s="4"/>
    </row>
    <row r="90597" spans="1:1" x14ac:dyDescent="0.25">
      <c r="A90597" s="4"/>
    </row>
    <row r="90598" spans="1:1" x14ac:dyDescent="0.25">
      <c r="A90598" s="4"/>
    </row>
    <row r="90599" spans="1:1" x14ac:dyDescent="0.25">
      <c r="A90599" s="4"/>
    </row>
    <row r="90600" spans="1:1" x14ac:dyDescent="0.25">
      <c r="A90600" s="4"/>
    </row>
    <row r="90601" spans="1:1" x14ac:dyDescent="0.25">
      <c r="A90601" s="4"/>
    </row>
    <row r="90602" spans="1:1" x14ac:dyDescent="0.25">
      <c r="A90602" s="4"/>
    </row>
    <row r="90603" spans="1:1" x14ac:dyDescent="0.25">
      <c r="A90603" s="4"/>
    </row>
    <row r="90604" spans="1:1" x14ac:dyDescent="0.25">
      <c r="A90604" s="4"/>
    </row>
    <row r="90605" spans="1:1" x14ac:dyDescent="0.25">
      <c r="A90605" s="4"/>
    </row>
    <row r="90606" spans="1:1" x14ac:dyDescent="0.25">
      <c r="A90606" s="4"/>
    </row>
    <row r="90607" spans="1:1" x14ac:dyDescent="0.25">
      <c r="A90607" s="4"/>
    </row>
    <row r="90608" spans="1:1" x14ac:dyDescent="0.25">
      <c r="A90608" s="4"/>
    </row>
    <row r="90609" spans="1:1" x14ac:dyDescent="0.25">
      <c r="A90609" s="4"/>
    </row>
    <row r="90610" spans="1:1" x14ac:dyDescent="0.25">
      <c r="A90610" s="4"/>
    </row>
    <row r="90611" spans="1:1" x14ac:dyDescent="0.25">
      <c r="A90611" s="4"/>
    </row>
    <row r="90612" spans="1:1" x14ac:dyDescent="0.25">
      <c r="A90612" s="4"/>
    </row>
    <row r="90613" spans="1:1" x14ac:dyDescent="0.25">
      <c r="A90613" s="4"/>
    </row>
    <row r="90614" spans="1:1" x14ac:dyDescent="0.25">
      <c r="A90614" s="4"/>
    </row>
    <row r="90615" spans="1:1" x14ac:dyDescent="0.25">
      <c r="A90615" s="4"/>
    </row>
    <row r="90616" spans="1:1" x14ac:dyDescent="0.25">
      <c r="A90616" s="4"/>
    </row>
    <row r="90617" spans="1:1" x14ac:dyDescent="0.25">
      <c r="A90617" s="4"/>
    </row>
    <row r="90618" spans="1:1" x14ac:dyDescent="0.25">
      <c r="A90618" s="4"/>
    </row>
    <row r="90619" spans="1:1" x14ac:dyDescent="0.25">
      <c r="A90619" s="4"/>
    </row>
    <row r="90620" spans="1:1" x14ac:dyDescent="0.25">
      <c r="A90620" s="4"/>
    </row>
    <row r="90621" spans="1:1" x14ac:dyDescent="0.25">
      <c r="A90621" s="4"/>
    </row>
    <row r="90622" spans="1:1" x14ac:dyDescent="0.25">
      <c r="A90622" s="4"/>
    </row>
    <row r="90623" spans="1:1" x14ac:dyDescent="0.25">
      <c r="A90623" s="4"/>
    </row>
    <row r="90624" spans="1:1" x14ac:dyDescent="0.25">
      <c r="A90624" s="4"/>
    </row>
    <row r="90625" spans="1:1" x14ac:dyDescent="0.25">
      <c r="A90625" s="4"/>
    </row>
    <row r="90626" spans="1:1" x14ac:dyDescent="0.25">
      <c r="A90626" s="4"/>
    </row>
    <row r="90627" spans="1:1" x14ac:dyDescent="0.25">
      <c r="A90627" s="4"/>
    </row>
    <row r="90628" spans="1:1" x14ac:dyDescent="0.25">
      <c r="A90628" s="4"/>
    </row>
    <row r="90629" spans="1:1" x14ac:dyDescent="0.25">
      <c r="A90629" s="4"/>
    </row>
    <row r="90630" spans="1:1" x14ac:dyDescent="0.25">
      <c r="A90630" s="4"/>
    </row>
    <row r="90631" spans="1:1" x14ac:dyDescent="0.25">
      <c r="A90631" s="4"/>
    </row>
    <row r="90632" spans="1:1" x14ac:dyDescent="0.25">
      <c r="A90632" s="4"/>
    </row>
    <row r="90633" spans="1:1" x14ac:dyDescent="0.25">
      <c r="A90633" s="4"/>
    </row>
    <row r="90634" spans="1:1" x14ac:dyDescent="0.25">
      <c r="A90634" s="4"/>
    </row>
    <row r="90635" spans="1:1" x14ac:dyDescent="0.25">
      <c r="A90635" s="4"/>
    </row>
    <row r="90636" spans="1:1" x14ac:dyDescent="0.25">
      <c r="A90636" s="4"/>
    </row>
    <row r="90637" spans="1:1" x14ac:dyDescent="0.25">
      <c r="A90637" s="4"/>
    </row>
    <row r="90638" spans="1:1" x14ac:dyDescent="0.25">
      <c r="A90638" s="4"/>
    </row>
    <row r="90639" spans="1:1" x14ac:dyDescent="0.25">
      <c r="A90639" s="4"/>
    </row>
    <row r="90640" spans="1:1" x14ac:dyDescent="0.25">
      <c r="A90640" s="4"/>
    </row>
    <row r="90641" spans="1:1" x14ac:dyDescent="0.25">
      <c r="A90641" s="4"/>
    </row>
    <row r="90642" spans="1:1" x14ac:dyDescent="0.25">
      <c r="A90642" s="4"/>
    </row>
    <row r="90643" spans="1:1" x14ac:dyDescent="0.25">
      <c r="A90643" s="4"/>
    </row>
    <row r="90644" spans="1:1" x14ac:dyDescent="0.25">
      <c r="A90644" s="4"/>
    </row>
    <row r="90645" spans="1:1" x14ac:dyDescent="0.25">
      <c r="A90645" s="4"/>
    </row>
    <row r="90646" spans="1:1" x14ac:dyDescent="0.25">
      <c r="A90646" s="4"/>
    </row>
    <row r="90647" spans="1:1" x14ac:dyDescent="0.25">
      <c r="A90647" s="4"/>
    </row>
    <row r="90648" spans="1:1" x14ac:dyDescent="0.25">
      <c r="A90648" s="4"/>
    </row>
    <row r="90649" spans="1:1" x14ac:dyDescent="0.25">
      <c r="A90649" s="4"/>
    </row>
    <row r="90650" spans="1:1" x14ac:dyDescent="0.25">
      <c r="A90650" s="4"/>
    </row>
    <row r="90651" spans="1:1" x14ac:dyDescent="0.25">
      <c r="A90651" s="4"/>
    </row>
    <row r="90652" spans="1:1" x14ac:dyDescent="0.25">
      <c r="A90652" s="4"/>
    </row>
    <row r="90653" spans="1:1" x14ac:dyDescent="0.25">
      <c r="A90653" s="4"/>
    </row>
    <row r="90654" spans="1:1" x14ac:dyDescent="0.25">
      <c r="A90654" s="4"/>
    </row>
    <row r="90655" spans="1:1" x14ac:dyDescent="0.25">
      <c r="A90655" s="4"/>
    </row>
    <row r="90656" spans="1:1" x14ac:dyDescent="0.25">
      <c r="A90656" s="4"/>
    </row>
    <row r="90657" spans="1:1" x14ac:dyDescent="0.25">
      <c r="A90657" s="4"/>
    </row>
    <row r="90658" spans="1:1" x14ac:dyDescent="0.25">
      <c r="A90658" s="4"/>
    </row>
    <row r="90659" spans="1:1" x14ac:dyDescent="0.25">
      <c r="A90659" s="4"/>
    </row>
    <row r="90660" spans="1:1" x14ac:dyDescent="0.25">
      <c r="A90660" s="4"/>
    </row>
    <row r="90661" spans="1:1" x14ac:dyDescent="0.25">
      <c r="A90661" s="4"/>
    </row>
    <row r="90662" spans="1:1" x14ac:dyDescent="0.25">
      <c r="A90662" s="4"/>
    </row>
    <row r="90663" spans="1:1" x14ac:dyDescent="0.25">
      <c r="A90663" s="4"/>
    </row>
    <row r="90664" spans="1:1" x14ac:dyDescent="0.25">
      <c r="A90664" s="4"/>
    </row>
    <row r="90665" spans="1:1" x14ac:dyDescent="0.25">
      <c r="A90665" s="4"/>
    </row>
    <row r="90666" spans="1:1" x14ac:dyDescent="0.25">
      <c r="A90666" s="4"/>
    </row>
    <row r="90667" spans="1:1" x14ac:dyDescent="0.25">
      <c r="A90667" s="4"/>
    </row>
    <row r="90668" spans="1:1" x14ac:dyDescent="0.25">
      <c r="A90668" s="4"/>
    </row>
    <row r="90669" spans="1:1" x14ac:dyDescent="0.25">
      <c r="A90669" s="4"/>
    </row>
    <row r="90670" spans="1:1" x14ac:dyDescent="0.25">
      <c r="A90670" s="4"/>
    </row>
    <row r="90671" spans="1:1" x14ac:dyDescent="0.25">
      <c r="A90671" s="4"/>
    </row>
    <row r="90672" spans="1:1" x14ac:dyDescent="0.25">
      <c r="A90672" s="4"/>
    </row>
    <row r="90673" spans="1:1" x14ac:dyDescent="0.25">
      <c r="A90673" s="4"/>
    </row>
    <row r="90674" spans="1:1" x14ac:dyDescent="0.25">
      <c r="A90674" s="4"/>
    </row>
    <row r="90675" spans="1:1" x14ac:dyDescent="0.25">
      <c r="A90675" s="4"/>
    </row>
    <row r="90676" spans="1:1" x14ac:dyDescent="0.25">
      <c r="A90676" s="4"/>
    </row>
    <row r="90677" spans="1:1" x14ac:dyDescent="0.25">
      <c r="A90677" s="4"/>
    </row>
    <row r="90678" spans="1:1" x14ac:dyDescent="0.25">
      <c r="A90678" s="4"/>
    </row>
    <row r="90679" spans="1:1" x14ac:dyDescent="0.25">
      <c r="A90679" s="4"/>
    </row>
    <row r="90680" spans="1:1" x14ac:dyDescent="0.25">
      <c r="A90680" s="4"/>
    </row>
    <row r="90681" spans="1:1" x14ac:dyDescent="0.25">
      <c r="A90681" s="4"/>
    </row>
    <row r="90682" spans="1:1" x14ac:dyDescent="0.25">
      <c r="A90682" s="4"/>
    </row>
    <row r="90683" spans="1:1" x14ac:dyDescent="0.25">
      <c r="A90683" s="4"/>
    </row>
    <row r="90684" spans="1:1" x14ac:dyDescent="0.25">
      <c r="A90684" s="4"/>
    </row>
    <row r="90685" spans="1:1" x14ac:dyDescent="0.25">
      <c r="A90685" s="4"/>
    </row>
    <row r="90686" spans="1:1" x14ac:dyDescent="0.25">
      <c r="A90686" s="4"/>
    </row>
    <row r="90687" spans="1:1" x14ac:dyDescent="0.25">
      <c r="A90687" s="4"/>
    </row>
    <row r="90688" spans="1:1" x14ac:dyDescent="0.25">
      <c r="A90688" s="4"/>
    </row>
    <row r="90689" spans="1:1" x14ac:dyDescent="0.25">
      <c r="A90689" s="4"/>
    </row>
    <row r="90690" spans="1:1" x14ac:dyDescent="0.25">
      <c r="A90690" s="4"/>
    </row>
    <row r="90691" spans="1:1" x14ac:dyDescent="0.25">
      <c r="A90691" s="4"/>
    </row>
    <row r="90692" spans="1:1" x14ac:dyDescent="0.25">
      <c r="A90692" s="4"/>
    </row>
    <row r="90693" spans="1:1" x14ac:dyDescent="0.25">
      <c r="A90693" s="4"/>
    </row>
    <row r="90694" spans="1:1" x14ac:dyDescent="0.25">
      <c r="A90694" s="4"/>
    </row>
    <row r="90695" spans="1:1" x14ac:dyDescent="0.25">
      <c r="A90695" s="4"/>
    </row>
    <row r="90696" spans="1:1" x14ac:dyDescent="0.25">
      <c r="A90696" s="4"/>
    </row>
    <row r="90697" spans="1:1" x14ac:dyDescent="0.25">
      <c r="A90697" s="4"/>
    </row>
    <row r="90698" spans="1:1" x14ac:dyDescent="0.25">
      <c r="A90698" s="4"/>
    </row>
    <row r="90699" spans="1:1" x14ac:dyDescent="0.25">
      <c r="A90699" s="4"/>
    </row>
    <row r="90700" spans="1:1" x14ac:dyDescent="0.25">
      <c r="A90700" s="4"/>
    </row>
    <row r="90701" spans="1:1" x14ac:dyDescent="0.25">
      <c r="A90701" s="4"/>
    </row>
    <row r="90702" spans="1:1" x14ac:dyDescent="0.25">
      <c r="A90702" s="4"/>
    </row>
    <row r="90703" spans="1:1" x14ac:dyDescent="0.25">
      <c r="A90703" s="4"/>
    </row>
    <row r="90704" spans="1:1" x14ac:dyDescent="0.25">
      <c r="A90704" s="4"/>
    </row>
    <row r="90705" spans="1:1" x14ac:dyDescent="0.25">
      <c r="A90705" s="4"/>
    </row>
    <row r="90706" spans="1:1" x14ac:dyDescent="0.25">
      <c r="A90706" s="4"/>
    </row>
    <row r="90707" spans="1:1" x14ac:dyDescent="0.25">
      <c r="A90707" s="4"/>
    </row>
    <row r="90708" spans="1:1" x14ac:dyDescent="0.25">
      <c r="A90708" s="4"/>
    </row>
    <row r="90709" spans="1:1" x14ac:dyDescent="0.25">
      <c r="A90709" s="4"/>
    </row>
    <row r="90710" spans="1:1" x14ac:dyDescent="0.25">
      <c r="A90710" s="4"/>
    </row>
    <row r="90711" spans="1:1" x14ac:dyDescent="0.25">
      <c r="A90711" s="4"/>
    </row>
    <row r="90712" spans="1:1" x14ac:dyDescent="0.25">
      <c r="A90712" s="4"/>
    </row>
    <row r="90713" spans="1:1" x14ac:dyDescent="0.25">
      <c r="A90713" s="4"/>
    </row>
    <row r="90714" spans="1:1" x14ac:dyDescent="0.25">
      <c r="A90714" s="4"/>
    </row>
    <row r="90715" spans="1:1" x14ac:dyDescent="0.25">
      <c r="A90715" s="4"/>
    </row>
    <row r="90716" spans="1:1" x14ac:dyDescent="0.25">
      <c r="A90716" s="4"/>
    </row>
    <row r="90717" spans="1:1" x14ac:dyDescent="0.25">
      <c r="A90717" s="4"/>
    </row>
    <row r="90718" spans="1:1" x14ac:dyDescent="0.25">
      <c r="A90718" s="4"/>
    </row>
    <row r="90719" spans="1:1" x14ac:dyDescent="0.25">
      <c r="A90719" s="4"/>
    </row>
    <row r="90720" spans="1:1" x14ac:dyDescent="0.25">
      <c r="A90720" s="4"/>
    </row>
    <row r="90721" spans="1:1" x14ac:dyDescent="0.25">
      <c r="A90721" s="4"/>
    </row>
    <row r="90722" spans="1:1" x14ac:dyDescent="0.25">
      <c r="A90722" s="4"/>
    </row>
    <row r="90723" spans="1:1" x14ac:dyDescent="0.25">
      <c r="A90723" s="4"/>
    </row>
    <row r="90724" spans="1:1" x14ac:dyDescent="0.25">
      <c r="A90724" s="4"/>
    </row>
    <row r="90725" spans="1:1" x14ac:dyDescent="0.25">
      <c r="A90725" s="4"/>
    </row>
    <row r="90726" spans="1:1" x14ac:dyDescent="0.25">
      <c r="A90726" s="4"/>
    </row>
    <row r="90727" spans="1:1" x14ac:dyDescent="0.25">
      <c r="A90727" s="4"/>
    </row>
    <row r="90728" spans="1:1" x14ac:dyDescent="0.25">
      <c r="A90728" s="4"/>
    </row>
    <row r="90729" spans="1:1" x14ac:dyDescent="0.25">
      <c r="A90729" s="4"/>
    </row>
    <row r="90730" spans="1:1" x14ac:dyDescent="0.25">
      <c r="A90730" s="4"/>
    </row>
    <row r="90731" spans="1:1" x14ac:dyDescent="0.25">
      <c r="A90731" s="4"/>
    </row>
    <row r="90732" spans="1:1" x14ac:dyDescent="0.25">
      <c r="A90732" s="4"/>
    </row>
    <row r="90733" spans="1:1" x14ac:dyDescent="0.25">
      <c r="A90733" s="4"/>
    </row>
    <row r="90734" spans="1:1" x14ac:dyDescent="0.25">
      <c r="A90734" s="4"/>
    </row>
    <row r="90735" spans="1:1" x14ac:dyDescent="0.25">
      <c r="A90735" s="4"/>
    </row>
    <row r="90736" spans="1:1" x14ac:dyDescent="0.25">
      <c r="A90736" s="4"/>
    </row>
    <row r="90737" spans="1:1" x14ac:dyDescent="0.25">
      <c r="A90737" s="4"/>
    </row>
    <row r="90738" spans="1:1" x14ac:dyDescent="0.25">
      <c r="A90738" s="4"/>
    </row>
    <row r="90739" spans="1:1" x14ac:dyDescent="0.25">
      <c r="A90739" s="4"/>
    </row>
    <row r="90740" spans="1:1" x14ac:dyDescent="0.25">
      <c r="A90740" s="4"/>
    </row>
    <row r="90741" spans="1:1" x14ac:dyDescent="0.25">
      <c r="A90741" s="4"/>
    </row>
    <row r="90742" spans="1:1" x14ac:dyDescent="0.25">
      <c r="A90742" s="4"/>
    </row>
    <row r="90743" spans="1:1" x14ac:dyDescent="0.25">
      <c r="A90743" s="4"/>
    </row>
    <row r="90744" spans="1:1" x14ac:dyDescent="0.25">
      <c r="A90744" s="4"/>
    </row>
    <row r="90745" spans="1:1" x14ac:dyDescent="0.25">
      <c r="A90745" s="4"/>
    </row>
    <row r="90746" spans="1:1" x14ac:dyDescent="0.25">
      <c r="A90746" s="4"/>
    </row>
    <row r="90747" spans="1:1" x14ac:dyDescent="0.25">
      <c r="A90747" s="4"/>
    </row>
    <row r="90748" spans="1:1" x14ac:dyDescent="0.25">
      <c r="A90748" s="4"/>
    </row>
    <row r="90749" spans="1:1" x14ac:dyDescent="0.25">
      <c r="A90749" s="4"/>
    </row>
    <row r="90750" spans="1:1" x14ac:dyDescent="0.25">
      <c r="A90750" s="4"/>
    </row>
    <row r="90751" spans="1:1" x14ac:dyDescent="0.25">
      <c r="A90751" s="4"/>
    </row>
    <row r="90752" spans="1:1" x14ac:dyDescent="0.25">
      <c r="A90752" s="4"/>
    </row>
    <row r="90753" spans="1:1" x14ac:dyDescent="0.25">
      <c r="A90753" s="4"/>
    </row>
    <row r="90754" spans="1:1" x14ac:dyDescent="0.25">
      <c r="A90754" s="4"/>
    </row>
    <row r="90755" spans="1:1" x14ac:dyDescent="0.25">
      <c r="A90755" s="4"/>
    </row>
    <row r="90756" spans="1:1" x14ac:dyDescent="0.25">
      <c r="A90756" s="4"/>
    </row>
    <row r="90757" spans="1:1" x14ac:dyDescent="0.25">
      <c r="A90757" s="4"/>
    </row>
    <row r="90758" spans="1:1" x14ac:dyDescent="0.25">
      <c r="A90758" s="4"/>
    </row>
    <row r="90759" spans="1:1" x14ac:dyDescent="0.25">
      <c r="A90759" s="4"/>
    </row>
    <row r="90760" spans="1:1" x14ac:dyDescent="0.25">
      <c r="A90760" s="4"/>
    </row>
    <row r="90761" spans="1:1" x14ac:dyDescent="0.25">
      <c r="A90761" s="4"/>
    </row>
    <row r="90762" spans="1:1" x14ac:dyDescent="0.25">
      <c r="A90762" s="4"/>
    </row>
    <row r="90763" spans="1:1" x14ac:dyDescent="0.25">
      <c r="A90763" s="4"/>
    </row>
    <row r="90764" spans="1:1" x14ac:dyDescent="0.25">
      <c r="A90764" s="4"/>
    </row>
    <row r="90765" spans="1:1" x14ac:dyDescent="0.25">
      <c r="A90765" s="4"/>
    </row>
    <row r="90766" spans="1:1" x14ac:dyDescent="0.25">
      <c r="A90766" s="4"/>
    </row>
    <row r="90767" spans="1:1" x14ac:dyDescent="0.25">
      <c r="A90767" s="4"/>
    </row>
    <row r="90768" spans="1:1" x14ac:dyDescent="0.25">
      <c r="A90768" s="4"/>
    </row>
    <row r="90769" spans="1:1" x14ac:dyDescent="0.25">
      <c r="A90769" s="4"/>
    </row>
    <row r="90770" spans="1:1" x14ac:dyDescent="0.25">
      <c r="A90770" s="4"/>
    </row>
    <row r="90771" spans="1:1" x14ac:dyDescent="0.25">
      <c r="A90771" s="4"/>
    </row>
    <row r="90772" spans="1:1" x14ac:dyDescent="0.25">
      <c r="A90772" s="4"/>
    </row>
    <row r="90773" spans="1:1" x14ac:dyDescent="0.25">
      <c r="A90773" s="4"/>
    </row>
    <row r="90774" spans="1:1" x14ac:dyDescent="0.25">
      <c r="A90774" s="4"/>
    </row>
    <row r="90775" spans="1:1" x14ac:dyDescent="0.25">
      <c r="A90775" s="4"/>
    </row>
    <row r="90776" spans="1:1" x14ac:dyDescent="0.25">
      <c r="A90776" s="4"/>
    </row>
    <row r="90777" spans="1:1" x14ac:dyDescent="0.25">
      <c r="A90777" s="4"/>
    </row>
    <row r="90778" spans="1:1" x14ac:dyDescent="0.25">
      <c r="A90778" s="4"/>
    </row>
    <row r="90779" spans="1:1" x14ac:dyDescent="0.25">
      <c r="A90779" s="4"/>
    </row>
    <row r="90780" spans="1:1" x14ac:dyDescent="0.25">
      <c r="A90780" s="4"/>
    </row>
    <row r="90781" spans="1:1" x14ac:dyDescent="0.25">
      <c r="A90781" s="4"/>
    </row>
    <row r="90782" spans="1:1" x14ac:dyDescent="0.25">
      <c r="A90782" s="4"/>
    </row>
    <row r="90783" spans="1:1" x14ac:dyDescent="0.25">
      <c r="A90783" s="4"/>
    </row>
    <row r="90784" spans="1:1" x14ac:dyDescent="0.25">
      <c r="A90784" s="4"/>
    </row>
    <row r="90785" spans="1:1" x14ac:dyDescent="0.25">
      <c r="A90785" s="4"/>
    </row>
    <row r="90786" spans="1:1" x14ac:dyDescent="0.25">
      <c r="A90786" s="4"/>
    </row>
    <row r="90787" spans="1:1" x14ac:dyDescent="0.25">
      <c r="A90787" s="4"/>
    </row>
    <row r="90788" spans="1:1" x14ac:dyDescent="0.25">
      <c r="A90788" s="4"/>
    </row>
    <row r="90789" spans="1:1" x14ac:dyDescent="0.25">
      <c r="A90789" s="4"/>
    </row>
    <row r="90790" spans="1:1" x14ac:dyDescent="0.25">
      <c r="A90790" s="4"/>
    </row>
    <row r="90791" spans="1:1" x14ac:dyDescent="0.25">
      <c r="A90791" s="4"/>
    </row>
    <row r="90792" spans="1:1" x14ac:dyDescent="0.25">
      <c r="A90792" s="4"/>
    </row>
    <row r="90793" spans="1:1" x14ac:dyDescent="0.25">
      <c r="A90793" s="4"/>
    </row>
    <row r="90794" spans="1:1" x14ac:dyDescent="0.25">
      <c r="A90794" s="4"/>
    </row>
    <row r="90795" spans="1:1" x14ac:dyDescent="0.25">
      <c r="A90795" s="4"/>
    </row>
    <row r="90796" spans="1:1" x14ac:dyDescent="0.25">
      <c r="A90796" s="4"/>
    </row>
    <row r="90797" spans="1:1" x14ac:dyDescent="0.25">
      <c r="A90797" s="4"/>
    </row>
    <row r="90798" spans="1:1" x14ac:dyDescent="0.25">
      <c r="A90798" s="4"/>
    </row>
    <row r="90799" spans="1:1" x14ac:dyDescent="0.25">
      <c r="A90799" s="4"/>
    </row>
    <row r="90800" spans="1:1" x14ac:dyDescent="0.25">
      <c r="A90800" s="4"/>
    </row>
    <row r="90801" spans="1:1" x14ac:dyDescent="0.25">
      <c r="A90801" s="4"/>
    </row>
    <row r="90802" spans="1:1" x14ac:dyDescent="0.25">
      <c r="A90802" s="4"/>
    </row>
    <row r="90803" spans="1:1" x14ac:dyDescent="0.25">
      <c r="A90803" s="4"/>
    </row>
    <row r="90804" spans="1:1" x14ac:dyDescent="0.25">
      <c r="A90804" s="4"/>
    </row>
    <row r="90805" spans="1:1" x14ac:dyDescent="0.25">
      <c r="A90805" s="4"/>
    </row>
    <row r="90806" spans="1:1" x14ac:dyDescent="0.25">
      <c r="A90806" s="4"/>
    </row>
    <row r="90807" spans="1:1" x14ac:dyDescent="0.25">
      <c r="A90807" s="4"/>
    </row>
    <row r="90808" spans="1:1" x14ac:dyDescent="0.25">
      <c r="A90808" s="4"/>
    </row>
    <row r="90809" spans="1:1" x14ac:dyDescent="0.25">
      <c r="A90809" s="4"/>
    </row>
    <row r="90810" spans="1:1" x14ac:dyDescent="0.25">
      <c r="A90810" s="4"/>
    </row>
    <row r="90811" spans="1:1" x14ac:dyDescent="0.25">
      <c r="A90811" s="4"/>
    </row>
    <row r="90812" spans="1:1" x14ac:dyDescent="0.25">
      <c r="A90812" s="4"/>
    </row>
    <row r="90813" spans="1:1" x14ac:dyDescent="0.25">
      <c r="A90813" s="4"/>
    </row>
    <row r="90814" spans="1:1" x14ac:dyDescent="0.25">
      <c r="A90814" s="4"/>
    </row>
    <row r="90815" spans="1:1" x14ac:dyDescent="0.25">
      <c r="A90815" s="4"/>
    </row>
    <row r="90816" spans="1:1" x14ac:dyDescent="0.25">
      <c r="A90816" s="4"/>
    </row>
    <row r="90817" spans="1:1" x14ac:dyDescent="0.25">
      <c r="A90817" s="4"/>
    </row>
    <row r="90818" spans="1:1" x14ac:dyDescent="0.25">
      <c r="A90818" s="4"/>
    </row>
    <row r="90819" spans="1:1" x14ac:dyDescent="0.25">
      <c r="A90819" s="4"/>
    </row>
    <row r="90820" spans="1:1" x14ac:dyDescent="0.25">
      <c r="A90820" s="4"/>
    </row>
    <row r="90821" spans="1:1" x14ac:dyDescent="0.25">
      <c r="A90821" s="4"/>
    </row>
    <row r="90822" spans="1:1" x14ac:dyDescent="0.25">
      <c r="A90822" s="4"/>
    </row>
    <row r="90823" spans="1:1" x14ac:dyDescent="0.25">
      <c r="A90823" s="4"/>
    </row>
    <row r="90824" spans="1:1" x14ac:dyDescent="0.25">
      <c r="A90824" s="4"/>
    </row>
    <row r="90825" spans="1:1" x14ac:dyDescent="0.25">
      <c r="A90825" s="4"/>
    </row>
    <row r="90826" spans="1:1" x14ac:dyDescent="0.25">
      <c r="A90826" s="4"/>
    </row>
    <row r="90827" spans="1:1" x14ac:dyDescent="0.25">
      <c r="A90827" s="4"/>
    </row>
    <row r="90828" spans="1:1" x14ac:dyDescent="0.25">
      <c r="A90828" s="4"/>
    </row>
    <row r="90829" spans="1:1" x14ac:dyDescent="0.25">
      <c r="A90829" s="4"/>
    </row>
    <row r="90830" spans="1:1" x14ac:dyDescent="0.25">
      <c r="A90830" s="4"/>
    </row>
    <row r="90831" spans="1:1" x14ac:dyDescent="0.25">
      <c r="A90831" s="4"/>
    </row>
    <row r="90832" spans="1:1" x14ac:dyDescent="0.25">
      <c r="A90832" s="4"/>
    </row>
    <row r="90833" spans="1:1" x14ac:dyDescent="0.25">
      <c r="A90833" s="4"/>
    </row>
    <row r="90834" spans="1:1" x14ac:dyDescent="0.25">
      <c r="A90834" s="4"/>
    </row>
    <row r="90835" spans="1:1" x14ac:dyDescent="0.25">
      <c r="A90835" s="4"/>
    </row>
    <row r="90836" spans="1:1" x14ac:dyDescent="0.25">
      <c r="A90836" s="4"/>
    </row>
    <row r="90837" spans="1:1" x14ac:dyDescent="0.25">
      <c r="A90837" s="4"/>
    </row>
    <row r="90838" spans="1:1" x14ac:dyDescent="0.25">
      <c r="A90838" s="4"/>
    </row>
    <row r="90839" spans="1:1" x14ac:dyDescent="0.25">
      <c r="A90839" s="4"/>
    </row>
    <row r="90840" spans="1:1" x14ac:dyDescent="0.25">
      <c r="A90840" s="4"/>
    </row>
    <row r="90841" spans="1:1" x14ac:dyDescent="0.25">
      <c r="A90841" s="4"/>
    </row>
    <row r="90842" spans="1:1" x14ac:dyDescent="0.25">
      <c r="A90842" s="4"/>
    </row>
    <row r="90843" spans="1:1" x14ac:dyDescent="0.25">
      <c r="A90843" s="4"/>
    </row>
    <row r="90844" spans="1:1" x14ac:dyDescent="0.25">
      <c r="A90844" s="4"/>
    </row>
    <row r="90845" spans="1:1" x14ac:dyDescent="0.25">
      <c r="A90845" s="4"/>
    </row>
    <row r="90846" spans="1:1" x14ac:dyDescent="0.25">
      <c r="A90846" s="4"/>
    </row>
    <row r="90847" spans="1:1" x14ac:dyDescent="0.25">
      <c r="A90847" s="4"/>
    </row>
    <row r="90848" spans="1:1" x14ac:dyDescent="0.25">
      <c r="A90848" s="4"/>
    </row>
    <row r="90849" spans="1:1" x14ac:dyDescent="0.25">
      <c r="A90849" s="4"/>
    </row>
    <row r="90850" spans="1:1" x14ac:dyDescent="0.25">
      <c r="A90850" s="4"/>
    </row>
    <row r="90851" spans="1:1" x14ac:dyDescent="0.25">
      <c r="A90851" s="4"/>
    </row>
    <row r="90852" spans="1:1" x14ac:dyDescent="0.25">
      <c r="A90852" s="4"/>
    </row>
    <row r="90853" spans="1:1" x14ac:dyDescent="0.25">
      <c r="A90853" s="4"/>
    </row>
    <row r="90854" spans="1:1" x14ac:dyDescent="0.25">
      <c r="A90854" s="4"/>
    </row>
    <row r="90855" spans="1:1" x14ac:dyDescent="0.25">
      <c r="A90855" s="4"/>
    </row>
    <row r="90856" spans="1:1" x14ac:dyDescent="0.25">
      <c r="A90856" s="4"/>
    </row>
    <row r="90857" spans="1:1" x14ac:dyDescent="0.25">
      <c r="A90857" s="4"/>
    </row>
    <row r="90858" spans="1:1" x14ac:dyDescent="0.25">
      <c r="A90858" s="4"/>
    </row>
    <row r="90859" spans="1:1" x14ac:dyDescent="0.25">
      <c r="A90859" s="4"/>
    </row>
    <row r="90860" spans="1:1" x14ac:dyDescent="0.25">
      <c r="A90860" s="4"/>
    </row>
    <row r="90861" spans="1:1" x14ac:dyDescent="0.25">
      <c r="A90861" s="4"/>
    </row>
    <row r="90862" spans="1:1" x14ac:dyDescent="0.25">
      <c r="A90862" s="4"/>
    </row>
    <row r="90863" spans="1:1" x14ac:dyDescent="0.25">
      <c r="A90863" s="4"/>
    </row>
    <row r="90864" spans="1:1" x14ac:dyDescent="0.25">
      <c r="A90864" s="4"/>
    </row>
    <row r="90865" spans="1:1" x14ac:dyDescent="0.25">
      <c r="A90865" s="4"/>
    </row>
    <row r="90866" spans="1:1" x14ac:dyDescent="0.25">
      <c r="A90866" s="4"/>
    </row>
    <row r="90867" spans="1:1" x14ac:dyDescent="0.25">
      <c r="A90867" s="4"/>
    </row>
    <row r="90868" spans="1:1" x14ac:dyDescent="0.25">
      <c r="A90868" s="4"/>
    </row>
    <row r="90869" spans="1:1" x14ac:dyDescent="0.25">
      <c r="A90869" s="4"/>
    </row>
    <row r="90870" spans="1:1" x14ac:dyDescent="0.25">
      <c r="A90870" s="4"/>
    </row>
    <row r="90871" spans="1:1" x14ac:dyDescent="0.25">
      <c r="A90871" s="4"/>
    </row>
    <row r="90872" spans="1:1" x14ac:dyDescent="0.25">
      <c r="A90872" s="4"/>
    </row>
    <row r="90873" spans="1:1" x14ac:dyDescent="0.25">
      <c r="A90873" s="4"/>
    </row>
    <row r="90874" spans="1:1" x14ac:dyDescent="0.25">
      <c r="A90874" s="4"/>
    </row>
    <row r="90875" spans="1:1" x14ac:dyDescent="0.25">
      <c r="A90875" s="4"/>
    </row>
    <row r="90876" spans="1:1" x14ac:dyDescent="0.25">
      <c r="A90876" s="4"/>
    </row>
    <row r="90877" spans="1:1" x14ac:dyDescent="0.25">
      <c r="A90877" s="4"/>
    </row>
    <row r="90878" spans="1:1" x14ac:dyDescent="0.25">
      <c r="A90878" s="4"/>
    </row>
    <row r="90879" spans="1:1" x14ac:dyDescent="0.25">
      <c r="A90879" s="4"/>
    </row>
    <row r="90880" spans="1:1" x14ac:dyDescent="0.25">
      <c r="A90880" s="4"/>
    </row>
    <row r="90881" spans="1:1" x14ac:dyDescent="0.25">
      <c r="A90881" s="4"/>
    </row>
    <row r="90882" spans="1:1" x14ac:dyDescent="0.25">
      <c r="A90882" s="4"/>
    </row>
    <row r="90883" spans="1:1" x14ac:dyDescent="0.25">
      <c r="A90883" s="4"/>
    </row>
    <row r="90884" spans="1:1" x14ac:dyDescent="0.25">
      <c r="A90884" s="4"/>
    </row>
    <row r="90885" spans="1:1" x14ac:dyDescent="0.25">
      <c r="A90885" s="4"/>
    </row>
    <row r="90886" spans="1:1" x14ac:dyDescent="0.25">
      <c r="A90886" s="4"/>
    </row>
    <row r="90887" spans="1:1" x14ac:dyDescent="0.25">
      <c r="A90887" s="4"/>
    </row>
    <row r="90888" spans="1:1" x14ac:dyDescent="0.25">
      <c r="A90888" s="4"/>
    </row>
    <row r="90889" spans="1:1" x14ac:dyDescent="0.25">
      <c r="A90889" s="4"/>
    </row>
    <row r="90890" spans="1:1" x14ac:dyDescent="0.25">
      <c r="A90890" s="4"/>
    </row>
    <row r="90891" spans="1:1" x14ac:dyDescent="0.25">
      <c r="A90891" s="4"/>
    </row>
    <row r="90892" spans="1:1" x14ac:dyDescent="0.25">
      <c r="A90892" s="4"/>
    </row>
    <row r="90893" spans="1:1" x14ac:dyDescent="0.25">
      <c r="A90893" s="4"/>
    </row>
    <row r="90894" spans="1:1" x14ac:dyDescent="0.25">
      <c r="A90894" s="4"/>
    </row>
    <row r="90895" spans="1:1" x14ac:dyDescent="0.25">
      <c r="A90895" s="4"/>
    </row>
    <row r="90896" spans="1:1" x14ac:dyDescent="0.25">
      <c r="A90896" s="4"/>
    </row>
    <row r="90897" spans="1:1" x14ac:dyDescent="0.25">
      <c r="A90897" s="4"/>
    </row>
    <row r="90898" spans="1:1" x14ac:dyDescent="0.25">
      <c r="A90898" s="4"/>
    </row>
    <row r="90899" spans="1:1" x14ac:dyDescent="0.25">
      <c r="A90899" s="4"/>
    </row>
    <row r="90900" spans="1:1" x14ac:dyDescent="0.25">
      <c r="A90900" s="4"/>
    </row>
    <row r="90901" spans="1:1" x14ac:dyDescent="0.25">
      <c r="A90901" s="4"/>
    </row>
    <row r="90902" spans="1:1" x14ac:dyDescent="0.25">
      <c r="A90902" s="4"/>
    </row>
    <row r="90903" spans="1:1" x14ac:dyDescent="0.25">
      <c r="A90903" s="4"/>
    </row>
    <row r="90904" spans="1:1" x14ac:dyDescent="0.25">
      <c r="A90904" s="4"/>
    </row>
    <row r="90905" spans="1:1" x14ac:dyDescent="0.25">
      <c r="A90905" s="4"/>
    </row>
    <row r="90906" spans="1:1" x14ac:dyDescent="0.25">
      <c r="A90906" s="4"/>
    </row>
    <row r="90907" spans="1:1" x14ac:dyDescent="0.25">
      <c r="A90907" s="4"/>
    </row>
    <row r="90908" spans="1:1" x14ac:dyDescent="0.25">
      <c r="A90908" s="4"/>
    </row>
    <row r="90909" spans="1:1" x14ac:dyDescent="0.25">
      <c r="A90909" s="4"/>
    </row>
    <row r="90910" spans="1:1" x14ac:dyDescent="0.25">
      <c r="A90910" s="4"/>
    </row>
    <row r="90911" spans="1:1" x14ac:dyDescent="0.25">
      <c r="A90911" s="4"/>
    </row>
    <row r="90912" spans="1:1" x14ac:dyDescent="0.25">
      <c r="A90912" s="4"/>
    </row>
    <row r="90913" spans="1:1" x14ac:dyDescent="0.25">
      <c r="A90913" s="4"/>
    </row>
    <row r="90914" spans="1:1" x14ac:dyDescent="0.25">
      <c r="A90914" s="4"/>
    </row>
    <row r="90915" spans="1:1" x14ac:dyDescent="0.25">
      <c r="A90915" s="4"/>
    </row>
    <row r="90916" spans="1:1" x14ac:dyDescent="0.25">
      <c r="A90916" s="4"/>
    </row>
    <row r="90917" spans="1:1" x14ac:dyDescent="0.25">
      <c r="A90917" s="4"/>
    </row>
    <row r="90918" spans="1:1" x14ac:dyDescent="0.25">
      <c r="A90918" s="4"/>
    </row>
    <row r="90919" spans="1:1" x14ac:dyDescent="0.25">
      <c r="A90919" s="4"/>
    </row>
    <row r="90920" spans="1:1" x14ac:dyDescent="0.25">
      <c r="A90920" s="4"/>
    </row>
    <row r="90921" spans="1:1" x14ac:dyDescent="0.25">
      <c r="A90921" s="4"/>
    </row>
    <row r="90922" spans="1:1" x14ac:dyDescent="0.25">
      <c r="A90922" s="4"/>
    </row>
    <row r="90923" spans="1:1" x14ac:dyDescent="0.25">
      <c r="A90923" s="4"/>
    </row>
    <row r="90924" spans="1:1" x14ac:dyDescent="0.25">
      <c r="A90924" s="4"/>
    </row>
    <row r="90925" spans="1:1" x14ac:dyDescent="0.25">
      <c r="A90925" s="4"/>
    </row>
    <row r="90926" spans="1:1" x14ac:dyDescent="0.25">
      <c r="A90926" s="4"/>
    </row>
    <row r="90927" spans="1:1" x14ac:dyDescent="0.25">
      <c r="A90927" s="4"/>
    </row>
    <row r="90928" spans="1:1" x14ac:dyDescent="0.25">
      <c r="A90928" s="4"/>
    </row>
    <row r="90929" spans="1:1" x14ac:dyDescent="0.25">
      <c r="A90929" s="4"/>
    </row>
    <row r="90930" spans="1:1" x14ac:dyDescent="0.25">
      <c r="A90930" s="4"/>
    </row>
    <row r="90931" spans="1:1" x14ac:dyDescent="0.25">
      <c r="A90931" s="4"/>
    </row>
    <row r="90932" spans="1:1" x14ac:dyDescent="0.25">
      <c r="A90932" s="4"/>
    </row>
    <row r="90933" spans="1:1" x14ac:dyDescent="0.25">
      <c r="A90933" s="4"/>
    </row>
    <row r="90934" spans="1:1" x14ac:dyDescent="0.25">
      <c r="A90934" s="4"/>
    </row>
    <row r="90935" spans="1:1" x14ac:dyDescent="0.25">
      <c r="A90935" s="4"/>
    </row>
    <row r="90936" spans="1:1" x14ac:dyDescent="0.25">
      <c r="A90936" s="4"/>
    </row>
    <row r="90937" spans="1:1" x14ac:dyDescent="0.25">
      <c r="A90937" s="4"/>
    </row>
    <row r="90938" spans="1:1" x14ac:dyDescent="0.25">
      <c r="A90938" s="4"/>
    </row>
    <row r="90939" spans="1:1" x14ac:dyDescent="0.25">
      <c r="A90939" s="4"/>
    </row>
    <row r="90940" spans="1:1" x14ac:dyDescent="0.25">
      <c r="A90940" s="4"/>
    </row>
    <row r="90941" spans="1:1" x14ac:dyDescent="0.25">
      <c r="A90941" s="4"/>
    </row>
    <row r="90942" spans="1:1" x14ac:dyDescent="0.25">
      <c r="A90942" s="4"/>
    </row>
    <row r="90943" spans="1:1" x14ac:dyDescent="0.25">
      <c r="A90943" s="4"/>
    </row>
    <row r="90944" spans="1:1" x14ac:dyDescent="0.25">
      <c r="A90944" s="4"/>
    </row>
    <row r="90945" spans="1:1" x14ac:dyDescent="0.25">
      <c r="A90945" s="4"/>
    </row>
    <row r="90946" spans="1:1" x14ac:dyDescent="0.25">
      <c r="A90946" s="4"/>
    </row>
    <row r="90947" spans="1:1" x14ac:dyDescent="0.25">
      <c r="A90947" s="4"/>
    </row>
    <row r="90948" spans="1:1" x14ac:dyDescent="0.25">
      <c r="A90948" s="4"/>
    </row>
    <row r="90949" spans="1:1" x14ac:dyDescent="0.25">
      <c r="A90949" s="4"/>
    </row>
    <row r="90950" spans="1:1" x14ac:dyDescent="0.25">
      <c r="A90950" s="4"/>
    </row>
    <row r="90951" spans="1:1" x14ac:dyDescent="0.25">
      <c r="A90951" s="4"/>
    </row>
    <row r="90952" spans="1:1" x14ac:dyDescent="0.25">
      <c r="A90952" s="4"/>
    </row>
    <row r="90953" spans="1:1" x14ac:dyDescent="0.25">
      <c r="A90953" s="4"/>
    </row>
    <row r="90954" spans="1:1" x14ac:dyDescent="0.25">
      <c r="A90954" s="4"/>
    </row>
    <row r="90955" spans="1:1" x14ac:dyDescent="0.25">
      <c r="A90955" s="4"/>
    </row>
    <row r="90956" spans="1:1" x14ac:dyDescent="0.25">
      <c r="A90956" s="4"/>
    </row>
    <row r="90957" spans="1:1" x14ac:dyDescent="0.25">
      <c r="A90957" s="4"/>
    </row>
    <row r="90958" spans="1:1" x14ac:dyDescent="0.25">
      <c r="A90958" s="4"/>
    </row>
    <row r="90959" spans="1:1" x14ac:dyDescent="0.25">
      <c r="A90959" s="4"/>
    </row>
    <row r="90960" spans="1:1" x14ac:dyDescent="0.25">
      <c r="A90960" s="4"/>
    </row>
    <row r="90961" spans="1:1" x14ac:dyDescent="0.25">
      <c r="A90961" s="4"/>
    </row>
    <row r="90962" spans="1:1" x14ac:dyDescent="0.25">
      <c r="A90962" s="4"/>
    </row>
    <row r="90963" spans="1:1" x14ac:dyDescent="0.25">
      <c r="A90963" s="4"/>
    </row>
    <row r="90964" spans="1:1" x14ac:dyDescent="0.25">
      <c r="A90964" s="4"/>
    </row>
    <row r="90965" spans="1:1" x14ac:dyDescent="0.25">
      <c r="A90965" s="4"/>
    </row>
    <row r="90966" spans="1:1" x14ac:dyDescent="0.25">
      <c r="A90966" s="4"/>
    </row>
    <row r="90967" spans="1:1" x14ac:dyDescent="0.25">
      <c r="A90967" s="4"/>
    </row>
    <row r="90968" spans="1:1" x14ac:dyDescent="0.25">
      <c r="A90968" s="4"/>
    </row>
    <row r="90969" spans="1:1" x14ac:dyDescent="0.25">
      <c r="A90969" s="4"/>
    </row>
    <row r="90970" spans="1:1" x14ac:dyDescent="0.25">
      <c r="A90970" s="4"/>
    </row>
    <row r="90971" spans="1:1" x14ac:dyDescent="0.25">
      <c r="A90971" s="4"/>
    </row>
    <row r="90972" spans="1:1" x14ac:dyDescent="0.25">
      <c r="A90972" s="4"/>
    </row>
    <row r="90973" spans="1:1" x14ac:dyDescent="0.25">
      <c r="A90973" s="4"/>
    </row>
    <row r="90974" spans="1:1" x14ac:dyDescent="0.25">
      <c r="A90974" s="4"/>
    </row>
    <row r="90975" spans="1:1" x14ac:dyDescent="0.25">
      <c r="A90975" s="4"/>
    </row>
    <row r="90976" spans="1:1" x14ac:dyDescent="0.25">
      <c r="A90976" s="4"/>
    </row>
    <row r="90977" spans="1:1" x14ac:dyDescent="0.25">
      <c r="A90977" s="4"/>
    </row>
    <row r="90978" spans="1:1" x14ac:dyDescent="0.25">
      <c r="A90978" s="4"/>
    </row>
    <row r="90979" spans="1:1" x14ac:dyDescent="0.25">
      <c r="A90979" s="4"/>
    </row>
    <row r="90980" spans="1:1" x14ac:dyDescent="0.25">
      <c r="A90980" s="4"/>
    </row>
    <row r="90981" spans="1:1" x14ac:dyDescent="0.25">
      <c r="A90981" s="4"/>
    </row>
    <row r="90982" spans="1:1" x14ac:dyDescent="0.25">
      <c r="A90982" s="4"/>
    </row>
    <row r="90983" spans="1:1" x14ac:dyDescent="0.25">
      <c r="A90983" s="4"/>
    </row>
    <row r="90984" spans="1:1" x14ac:dyDescent="0.25">
      <c r="A90984" s="4"/>
    </row>
    <row r="90985" spans="1:1" x14ac:dyDescent="0.25">
      <c r="A90985" s="4"/>
    </row>
    <row r="90986" spans="1:1" x14ac:dyDescent="0.25">
      <c r="A90986" s="4"/>
    </row>
    <row r="90987" spans="1:1" x14ac:dyDescent="0.25">
      <c r="A90987" s="4"/>
    </row>
    <row r="90988" spans="1:1" x14ac:dyDescent="0.25">
      <c r="A90988" s="4"/>
    </row>
    <row r="90989" spans="1:1" x14ac:dyDescent="0.25">
      <c r="A90989" s="4"/>
    </row>
    <row r="90990" spans="1:1" x14ac:dyDescent="0.25">
      <c r="A90990" s="4"/>
    </row>
    <row r="90991" spans="1:1" x14ac:dyDescent="0.25">
      <c r="A90991" s="4"/>
    </row>
    <row r="90992" spans="1:1" x14ac:dyDescent="0.25">
      <c r="A90992" s="4"/>
    </row>
    <row r="90993" spans="1:1" x14ac:dyDescent="0.25">
      <c r="A90993" s="4"/>
    </row>
    <row r="90994" spans="1:1" x14ac:dyDescent="0.25">
      <c r="A90994" s="4"/>
    </row>
    <row r="90995" spans="1:1" x14ac:dyDescent="0.25">
      <c r="A90995" s="4"/>
    </row>
    <row r="90996" spans="1:1" x14ac:dyDescent="0.25">
      <c r="A90996" s="4"/>
    </row>
    <row r="90997" spans="1:1" x14ac:dyDescent="0.25">
      <c r="A90997" s="4"/>
    </row>
    <row r="90998" spans="1:1" x14ac:dyDescent="0.25">
      <c r="A90998" s="4"/>
    </row>
    <row r="90999" spans="1:1" x14ac:dyDescent="0.25">
      <c r="A90999" s="4"/>
    </row>
    <row r="91000" spans="1:1" x14ac:dyDescent="0.25">
      <c r="A91000" s="4"/>
    </row>
    <row r="91001" spans="1:1" x14ac:dyDescent="0.25">
      <c r="A91001" s="4"/>
    </row>
    <row r="91002" spans="1:1" x14ac:dyDescent="0.25">
      <c r="A91002" s="4"/>
    </row>
    <row r="91003" spans="1:1" x14ac:dyDescent="0.25">
      <c r="A91003" s="4"/>
    </row>
    <row r="91004" spans="1:1" x14ac:dyDescent="0.25">
      <c r="A91004" s="4"/>
    </row>
    <row r="91005" spans="1:1" x14ac:dyDescent="0.25">
      <c r="A91005" s="4"/>
    </row>
    <row r="91006" spans="1:1" x14ac:dyDescent="0.25">
      <c r="A91006" s="4"/>
    </row>
    <row r="91007" spans="1:1" x14ac:dyDescent="0.25">
      <c r="A91007" s="4"/>
    </row>
    <row r="91008" spans="1:1" x14ac:dyDescent="0.25">
      <c r="A91008" s="4"/>
    </row>
    <row r="91009" spans="1:1" x14ac:dyDescent="0.25">
      <c r="A91009" s="4"/>
    </row>
    <row r="91010" spans="1:1" x14ac:dyDescent="0.25">
      <c r="A91010" s="4"/>
    </row>
    <row r="91011" spans="1:1" x14ac:dyDescent="0.25">
      <c r="A91011" s="4"/>
    </row>
    <row r="91012" spans="1:1" x14ac:dyDescent="0.25">
      <c r="A91012" s="4"/>
    </row>
    <row r="91013" spans="1:1" x14ac:dyDescent="0.25">
      <c r="A91013" s="4"/>
    </row>
    <row r="91014" spans="1:1" x14ac:dyDescent="0.25">
      <c r="A91014" s="4"/>
    </row>
    <row r="91015" spans="1:1" x14ac:dyDescent="0.25">
      <c r="A91015" s="4"/>
    </row>
    <row r="91016" spans="1:1" x14ac:dyDescent="0.25">
      <c r="A91016" s="4"/>
    </row>
    <row r="91017" spans="1:1" x14ac:dyDescent="0.25">
      <c r="A91017" s="4"/>
    </row>
    <row r="91018" spans="1:1" x14ac:dyDescent="0.25">
      <c r="A91018" s="4"/>
    </row>
    <row r="91019" spans="1:1" x14ac:dyDescent="0.25">
      <c r="A91019" s="4"/>
    </row>
    <row r="91020" spans="1:1" x14ac:dyDescent="0.25">
      <c r="A91020" s="4"/>
    </row>
    <row r="91021" spans="1:1" x14ac:dyDescent="0.25">
      <c r="A91021" s="4"/>
    </row>
    <row r="91022" spans="1:1" x14ac:dyDescent="0.25">
      <c r="A91022" s="4"/>
    </row>
    <row r="91023" spans="1:1" x14ac:dyDescent="0.25">
      <c r="A91023" s="4"/>
    </row>
    <row r="91024" spans="1:1" x14ac:dyDescent="0.25">
      <c r="A91024" s="4"/>
    </row>
    <row r="91025" spans="1:1" x14ac:dyDescent="0.25">
      <c r="A91025" s="4"/>
    </row>
    <row r="91026" spans="1:1" x14ac:dyDescent="0.25">
      <c r="A91026" s="4"/>
    </row>
    <row r="91027" spans="1:1" x14ac:dyDescent="0.25">
      <c r="A91027" s="4"/>
    </row>
    <row r="91028" spans="1:1" x14ac:dyDescent="0.25">
      <c r="A91028" s="4"/>
    </row>
    <row r="91029" spans="1:1" x14ac:dyDescent="0.25">
      <c r="A91029" s="4"/>
    </row>
    <row r="91030" spans="1:1" x14ac:dyDescent="0.25">
      <c r="A91030" s="4"/>
    </row>
    <row r="91031" spans="1:1" x14ac:dyDescent="0.25">
      <c r="A91031" s="4"/>
    </row>
    <row r="91032" spans="1:1" x14ac:dyDescent="0.25">
      <c r="A91032" s="4"/>
    </row>
    <row r="91033" spans="1:1" x14ac:dyDescent="0.25">
      <c r="A91033" s="4"/>
    </row>
    <row r="91034" spans="1:1" x14ac:dyDescent="0.25">
      <c r="A91034" s="4"/>
    </row>
    <row r="91035" spans="1:1" x14ac:dyDescent="0.25">
      <c r="A91035" s="4"/>
    </row>
    <row r="91036" spans="1:1" x14ac:dyDescent="0.25">
      <c r="A91036" s="4"/>
    </row>
    <row r="91037" spans="1:1" x14ac:dyDescent="0.25">
      <c r="A91037" s="4"/>
    </row>
    <row r="91038" spans="1:1" x14ac:dyDescent="0.25">
      <c r="A91038" s="4"/>
    </row>
    <row r="91039" spans="1:1" x14ac:dyDescent="0.25">
      <c r="A91039" s="4"/>
    </row>
    <row r="91040" spans="1:1" x14ac:dyDescent="0.25">
      <c r="A91040" s="4"/>
    </row>
    <row r="91041" spans="1:1" x14ac:dyDescent="0.25">
      <c r="A91041" s="4"/>
    </row>
    <row r="91042" spans="1:1" x14ac:dyDescent="0.25">
      <c r="A91042" s="4"/>
    </row>
    <row r="91043" spans="1:1" x14ac:dyDescent="0.25">
      <c r="A91043" s="4"/>
    </row>
    <row r="91044" spans="1:1" x14ac:dyDescent="0.25">
      <c r="A91044" s="4"/>
    </row>
    <row r="91045" spans="1:1" x14ac:dyDescent="0.25">
      <c r="A91045" s="4"/>
    </row>
    <row r="91046" spans="1:1" x14ac:dyDescent="0.25">
      <c r="A91046" s="4"/>
    </row>
    <row r="91047" spans="1:1" x14ac:dyDescent="0.25">
      <c r="A91047" s="4"/>
    </row>
    <row r="91048" spans="1:1" x14ac:dyDescent="0.25">
      <c r="A91048" s="4"/>
    </row>
    <row r="91049" spans="1:1" x14ac:dyDescent="0.25">
      <c r="A91049" s="4"/>
    </row>
    <row r="91050" spans="1:1" x14ac:dyDescent="0.25">
      <c r="A91050" s="4"/>
    </row>
    <row r="91051" spans="1:1" x14ac:dyDescent="0.25">
      <c r="A91051" s="4"/>
    </row>
    <row r="91052" spans="1:1" x14ac:dyDescent="0.25">
      <c r="A91052" s="4"/>
    </row>
    <row r="91053" spans="1:1" x14ac:dyDescent="0.25">
      <c r="A91053" s="4"/>
    </row>
    <row r="91054" spans="1:1" x14ac:dyDescent="0.25">
      <c r="A91054" s="4"/>
    </row>
    <row r="91055" spans="1:1" x14ac:dyDescent="0.25">
      <c r="A91055" s="4"/>
    </row>
    <row r="91056" spans="1:1" x14ac:dyDescent="0.25">
      <c r="A91056" s="4"/>
    </row>
    <row r="91057" spans="1:1" x14ac:dyDescent="0.25">
      <c r="A91057" s="4"/>
    </row>
    <row r="91058" spans="1:1" x14ac:dyDescent="0.25">
      <c r="A91058" s="4"/>
    </row>
    <row r="91059" spans="1:1" x14ac:dyDescent="0.25">
      <c r="A91059" s="4"/>
    </row>
    <row r="91060" spans="1:1" x14ac:dyDescent="0.25">
      <c r="A91060" s="4"/>
    </row>
    <row r="91061" spans="1:1" x14ac:dyDescent="0.25">
      <c r="A91061" s="4"/>
    </row>
    <row r="91062" spans="1:1" x14ac:dyDescent="0.25">
      <c r="A91062" s="4"/>
    </row>
    <row r="91063" spans="1:1" x14ac:dyDescent="0.25">
      <c r="A91063" s="4"/>
    </row>
    <row r="91064" spans="1:1" x14ac:dyDescent="0.25">
      <c r="A91064" s="4"/>
    </row>
    <row r="91065" spans="1:1" x14ac:dyDescent="0.25">
      <c r="A91065" s="4"/>
    </row>
    <row r="91066" spans="1:1" x14ac:dyDescent="0.25">
      <c r="A91066" s="4"/>
    </row>
    <row r="91067" spans="1:1" x14ac:dyDescent="0.25">
      <c r="A91067" s="4"/>
    </row>
    <row r="91068" spans="1:1" x14ac:dyDescent="0.25">
      <c r="A91068" s="4"/>
    </row>
    <row r="91069" spans="1:1" x14ac:dyDescent="0.25">
      <c r="A91069" s="4"/>
    </row>
    <row r="91070" spans="1:1" x14ac:dyDescent="0.25">
      <c r="A91070" s="4"/>
    </row>
    <row r="91071" spans="1:1" x14ac:dyDescent="0.25">
      <c r="A91071" s="4"/>
    </row>
    <row r="91072" spans="1:1" x14ac:dyDescent="0.25">
      <c r="A91072" s="4"/>
    </row>
    <row r="91073" spans="1:1" x14ac:dyDescent="0.25">
      <c r="A91073" s="4"/>
    </row>
    <row r="91074" spans="1:1" x14ac:dyDescent="0.25">
      <c r="A91074" s="4"/>
    </row>
    <row r="91075" spans="1:1" x14ac:dyDescent="0.25">
      <c r="A91075" s="4"/>
    </row>
    <row r="91076" spans="1:1" x14ac:dyDescent="0.25">
      <c r="A91076" s="4"/>
    </row>
    <row r="91077" spans="1:1" x14ac:dyDescent="0.25">
      <c r="A91077" s="4"/>
    </row>
    <row r="91078" spans="1:1" x14ac:dyDescent="0.25">
      <c r="A91078" s="4"/>
    </row>
    <row r="91079" spans="1:1" x14ac:dyDescent="0.25">
      <c r="A91079" s="4"/>
    </row>
    <row r="91080" spans="1:1" x14ac:dyDescent="0.25">
      <c r="A91080" s="4"/>
    </row>
    <row r="91081" spans="1:1" x14ac:dyDescent="0.25">
      <c r="A91081" s="4"/>
    </row>
    <row r="91082" spans="1:1" x14ac:dyDescent="0.25">
      <c r="A91082" s="4"/>
    </row>
    <row r="91083" spans="1:1" x14ac:dyDescent="0.25">
      <c r="A91083" s="4"/>
    </row>
    <row r="91084" spans="1:1" x14ac:dyDescent="0.25">
      <c r="A91084" s="4"/>
    </row>
    <row r="91085" spans="1:1" x14ac:dyDescent="0.25">
      <c r="A91085" s="4"/>
    </row>
    <row r="91086" spans="1:1" x14ac:dyDescent="0.25">
      <c r="A91086" s="4"/>
    </row>
    <row r="91087" spans="1:1" x14ac:dyDescent="0.25">
      <c r="A91087" s="4"/>
    </row>
    <row r="91088" spans="1:1" x14ac:dyDescent="0.25">
      <c r="A91088" s="4"/>
    </row>
    <row r="91089" spans="1:1" x14ac:dyDescent="0.25">
      <c r="A91089" s="4"/>
    </row>
    <row r="91090" spans="1:1" x14ac:dyDescent="0.25">
      <c r="A91090" s="4"/>
    </row>
    <row r="91091" spans="1:1" x14ac:dyDescent="0.25">
      <c r="A91091" s="4"/>
    </row>
    <row r="91092" spans="1:1" x14ac:dyDescent="0.25">
      <c r="A91092" s="4"/>
    </row>
    <row r="91093" spans="1:1" x14ac:dyDescent="0.25">
      <c r="A91093" s="4"/>
    </row>
    <row r="91094" spans="1:1" x14ac:dyDescent="0.25">
      <c r="A91094" s="4"/>
    </row>
    <row r="91095" spans="1:1" x14ac:dyDescent="0.25">
      <c r="A91095" s="4"/>
    </row>
    <row r="91096" spans="1:1" x14ac:dyDescent="0.25">
      <c r="A91096" s="4"/>
    </row>
    <row r="91097" spans="1:1" x14ac:dyDescent="0.25">
      <c r="A91097" s="4"/>
    </row>
    <row r="91098" spans="1:1" x14ac:dyDescent="0.25">
      <c r="A91098" s="4"/>
    </row>
    <row r="91099" spans="1:1" x14ac:dyDescent="0.25">
      <c r="A91099" s="4"/>
    </row>
    <row r="91100" spans="1:1" x14ac:dyDescent="0.25">
      <c r="A91100" s="4"/>
    </row>
    <row r="91101" spans="1:1" x14ac:dyDescent="0.25">
      <c r="A91101" s="4"/>
    </row>
    <row r="91102" spans="1:1" x14ac:dyDescent="0.25">
      <c r="A91102" s="4"/>
    </row>
    <row r="91103" spans="1:1" x14ac:dyDescent="0.25">
      <c r="A91103" s="4"/>
    </row>
    <row r="91104" spans="1:1" x14ac:dyDescent="0.25">
      <c r="A91104" s="4"/>
    </row>
    <row r="91105" spans="1:1" x14ac:dyDescent="0.25">
      <c r="A91105" s="4"/>
    </row>
    <row r="91106" spans="1:1" x14ac:dyDescent="0.25">
      <c r="A91106" s="4"/>
    </row>
    <row r="91107" spans="1:1" x14ac:dyDescent="0.25">
      <c r="A91107" s="4"/>
    </row>
    <row r="91108" spans="1:1" x14ac:dyDescent="0.25">
      <c r="A91108" s="4"/>
    </row>
    <row r="91109" spans="1:1" x14ac:dyDescent="0.25">
      <c r="A91109" s="4"/>
    </row>
    <row r="91110" spans="1:1" x14ac:dyDescent="0.25">
      <c r="A91110" s="4"/>
    </row>
    <row r="91111" spans="1:1" x14ac:dyDescent="0.25">
      <c r="A91111" s="4"/>
    </row>
    <row r="91112" spans="1:1" x14ac:dyDescent="0.25">
      <c r="A91112" s="4"/>
    </row>
    <row r="91113" spans="1:1" x14ac:dyDescent="0.25">
      <c r="A91113" s="4"/>
    </row>
    <row r="91114" spans="1:1" x14ac:dyDescent="0.25">
      <c r="A91114" s="4"/>
    </row>
    <row r="91115" spans="1:1" x14ac:dyDescent="0.25">
      <c r="A91115" s="4"/>
    </row>
    <row r="91116" spans="1:1" x14ac:dyDescent="0.25">
      <c r="A91116" s="4"/>
    </row>
    <row r="91117" spans="1:1" x14ac:dyDescent="0.25">
      <c r="A91117" s="4"/>
    </row>
    <row r="91118" spans="1:1" x14ac:dyDescent="0.25">
      <c r="A91118" s="4"/>
    </row>
    <row r="91119" spans="1:1" x14ac:dyDescent="0.25">
      <c r="A91119" s="4"/>
    </row>
    <row r="91120" spans="1:1" x14ac:dyDescent="0.25">
      <c r="A91120" s="4"/>
    </row>
    <row r="91121" spans="1:1" x14ac:dyDescent="0.25">
      <c r="A91121" s="4"/>
    </row>
    <row r="91122" spans="1:1" x14ac:dyDescent="0.25">
      <c r="A91122" s="4"/>
    </row>
    <row r="91123" spans="1:1" x14ac:dyDescent="0.25">
      <c r="A91123" s="4"/>
    </row>
    <row r="91124" spans="1:1" x14ac:dyDescent="0.25">
      <c r="A91124" s="4"/>
    </row>
    <row r="91125" spans="1:1" x14ac:dyDescent="0.25">
      <c r="A91125" s="4"/>
    </row>
    <row r="91126" spans="1:1" x14ac:dyDescent="0.25">
      <c r="A91126" s="4"/>
    </row>
    <row r="91127" spans="1:1" x14ac:dyDescent="0.25">
      <c r="A91127" s="4"/>
    </row>
    <row r="91128" spans="1:1" x14ac:dyDescent="0.25">
      <c r="A91128" s="4"/>
    </row>
    <row r="91129" spans="1:1" x14ac:dyDescent="0.25">
      <c r="A91129" s="4"/>
    </row>
    <row r="91130" spans="1:1" x14ac:dyDescent="0.25">
      <c r="A91130" s="4"/>
    </row>
    <row r="91131" spans="1:1" x14ac:dyDescent="0.25">
      <c r="A91131" s="4"/>
    </row>
    <row r="91132" spans="1:1" x14ac:dyDescent="0.25">
      <c r="A91132" s="4"/>
    </row>
    <row r="91133" spans="1:1" x14ac:dyDescent="0.25">
      <c r="A91133" s="4"/>
    </row>
    <row r="91134" spans="1:1" x14ac:dyDescent="0.25">
      <c r="A91134" s="4"/>
    </row>
    <row r="91135" spans="1:1" x14ac:dyDescent="0.25">
      <c r="A91135" s="4"/>
    </row>
    <row r="91136" spans="1:1" x14ac:dyDescent="0.25">
      <c r="A91136" s="4"/>
    </row>
    <row r="91137" spans="1:1" x14ac:dyDescent="0.25">
      <c r="A91137" s="4"/>
    </row>
    <row r="91138" spans="1:1" x14ac:dyDescent="0.25">
      <c r="A91138" s="4"/>
    </row>
    <row r="91139" spans="1:1" x14ac:dyDescent="0.25">
      <c r="A91139" s="4"/>
    </row>
    <row r="91140" spans="1:1" x14ac:dyDescent="0.25">
      <c r="A91140" s="4"/>
    </row>
    <row r="91141" spans="1:1" x14ac:dyDescent="0.25">
      <c r="A91141" s="4"/>
    </row>
    <row r="91142" spans="1:1" x14ac:dyDescent="0.25">
      <c r="A91142" s="4"/>
    </row>
    <row r="91143" spans="1:1" x14ac:dyDescent="0.25">
      <c r="A91143" s="4"/>
    </row>
    <row r="91144" spans="1:1" x14ac:dyDescent="0.25">
      <c r="A91144" s="4"/>
    </row>
    <row r="91145" spans="1:1" x14ac:dyDescent="0.25">
      <c r="A91145" s="4"/>
    </row>
    <row r="91146" spans="1:1" x14ac:dyDescent="0.25">
      <c r="A91146" s="4"/>
    </row>
    <row r="91147" spans="1:1" x14ac:dyDescent="0.25">
      <c r="A91147" s="4"/>
    </row>
    <row r="91148" spans="1:1" x14ac:dyDescent="0.25">
      <c r="A91148" s="4"/>
    </row>
    <row r="91149" spans="1:1" x14ac:dyDescent="0.25">
      <c r="A91149" s="4"/>
    </row>
    <row r="91150" spans="1:1" x14ac:dyDescent="0.25">
      <c r="A91150" s="4"/>
    </row>
    <row r="91151" spans="1:1" x14ac:dyDescent="0.25">
      <c r="A91151" s="4"/>
    </row>
    <row r="91152" spans="1:1" x14ac:dyDescent="0.25">
      <c r="A91152" s="4"/>
    </row>
    <row r="91153" spans="1:1" x14ac:dyDescent="0.25">
      <c r="A91153" s="4"/>
    </row>
    <row r="91154" spans="1:1" x14ac:dyDescent="0.25">
      <c r="A91154" s="4"/>
    </row>
    <row r="91155" spans="1:1" x14ac:dyDescent="0.25">
      <c r="A91155" s="4"/>
    </row>
    <row r="91156" spans="1:1" x14ac:dyDescent="0.25">
      <c r="A91156" s="4"/>
    </row>
    <row r="91157" spans="1:1" x14ac:dyDescent="0.25">
      <c r="A91157" s="4"/>
    </row>
    <row r="91158" spans="1:1" x14ac:dyDescent="0.25">
      <c r="A91158" s="4"/>
    </row>
    <row r="91159" spans="1:1" x14ac:dyDescent="0.25">
      <c r="A91159" s="4"/>
    </row>
    <row r="91160" spans="1:1" x14ac:dyDescent="0.25">
      <c r="A91160" s="4"/>
    </row>
    <row r="91161" spans="1:1" x14ac:dyDescent="0.25">
      <c r="A91161" s="4"/>
    </row>
    <row r="91162" spans="1:1" x14ac:dyDescent="0.25">
      <c r="A91162" s="4"/>
    </row>
    <row r="91163" spans="1:1" x14ac:dyDescent="0.25">
      <c r="A91163" s="4"/>
    </row>
    <row r="91164" spans="1:1" x14ac:dyDescent="0.25">
      <c r="A91164" s="4"/>
    </row>
    <row r="91165" spans="1:1" x14ac:dyDescent="0.25">
      <c r="A91165" s="4"/>
    </row>
    <row r="91166" spans="1:1" x14ac:dyDescent="0.25">
      <c r="A91166" s="4"/>
    </row>
    <row r="91167" spans="1:1" x14ac:dyDescent="0.25">
      <c r="A91167" s="4"/>
    </row>
    <row r="91168" spans="1:1" x14ac:dyDescent="0.25">
      <c r="A91168" s="4"/>
    </row>
    <row r="91169" spans="1:1" x14ac:dyDescent="0.25">
      <c r="A91169" s="4"/>
    </row>
    <row r="91170" spans="1:1" x14ac:dyDescent="0.25">
      <c r="A91170" s="4"/>
    </row>
    <row r="91171" spans="1:1" x14ac:dyDescent="0.25">
      <c r="A91171" s="4"/>
    </row>
    <row r="91172" spans="1:1" x14ac:dyDescent="0.25">
      <c r="A91172" s="4"/>
    </row>
    <row r="91173" spans="1:1" x14ac:dyDescent="0.25">
      <c r="A91173" s="4"/>
    </row>
    <row r="91174" spans="1:1" x14ac:dyDescent="0.25">
      <c r="A91174" s="4"/>
    </row>
    <row r="91175" spans="1:1" x14ac:dyDescent="0.25">
      <c r="A91175" s="4"/>
    </row>
    <row r="91176" spans="1:1" x14ac:dyDescent="0.25">
      <c r="A91176" s="4"/>
    </row>
    <row r="91177" spans="1:1" x14ac:dyDescent="0.25">
      <c r="A91177" s="4"/>
    </row>
    <row r="91178" spans="1:1" x14ac:dyDescent="0.25">
      <c r="A91178" s="4"/>
    </row>
    <row r="91179" spans="1:1" x14ac:dyDescent="0.25">
      <c r="A91179" s="4"/>
    </row>
    <row r="91180" spans="1:1" x14ac:dyDescent="0.25">
      <c r="A91180" s="4"/>
    </row>
    <row r="91181" spans="1:1" x14ac:dyDescent="0.25">
      <c r="A91181" s="4"/>
    </row>
    <row r="91182" spans="1:1" x14ac:dyDescent="0.25">
      <c r="A91182" s="4"/>
    </row>
    <row r="91183" spans="1:1" x14ac:dyDescent="0.25">
      <c r="A91183" s="4"/>
    </row>
    <row r="91184" spans="1:1" x14ac:dyDescent="0.25">
      <c r="A91184" s="4"/>
    </row>
    <row r="91185" spans="1:1" x14ac:dyDescent="0.25">
      <c r="A91185" s="4"/>
    </row>
    <row r="91186" spans="1:1" x14ac:dyDescent="0.25">
      <c r="A91186" s="4"/>
    </row>
    <row r="91187" spans="1:1" x14ac:dyDescent="0.25">
      <c r="A91187" s="4"/>
    </row>
    <row r="91188" spans="1:1" x14ac:dyDescent="0.25">
      <c r="A91188" s="4"/>
    </row>
    <row r="91189" spans="1:1" x14ac:dyDescent="0.25">
      <c r="A91189" s="4"/>
    </row>
    <row r="91190" spans="1:1" x14ac:dyDescent="0.25">
      <c r="A91190" s="4"/>
    </row>
    <row r="91191" spans="1:1" x14ac:dyDescent="0.25">
      <c r="A91191" s="4"/>
    </row>
    <row r="91192" spans="1:1" x14ac:dyDescent="0.25">
      <c r="A91192" s="4"/>
    </row>
    <row r="91193" spans="1:1" x14ac:dyDescent="0.25">
      <c r="A91193" s="4"/>
    </row>
    <row r="91194" spans="1:1" x14ac:dyDescent="0.25">
      <c r="A91194" s="4"/>
    </row>
    <row r="91195" spans="1:1" x14ac:dyDescent="0.25">
      <c r="A91195" s="4"/>
    </row>
    <row r="91196" spans="1:1" x14ac:dyDescent="0.25">
      <c r="A91196" s="4"/>
    </row>
    <row r="91197" spans="1:1" x14ac:dyDescent="0.25">
      <c r="A91197" s="4"/>
    </row>
    <row r="91198" spans="1:1" x14ac:dyDescent="0.25">
      <c r="A91198" s="4"/>
    </row>
    <row r="91199" spans="1:1" x14ac:dyDescent="0.25">
      <c r="A91199" s="4"/>
    </row>
    <row r="91200" spans="1:1" x14ac:dyDescent="0.25">
      <c r="A91200" s="4"/>
    </row>
    <row r="91201" spans="1:1" x14ac:dyDescent="0.25">
      <c r="A91201" s="4"/>
    </row>
    <row r="91202" spans="1:1" x14ac:dyDescent="0.25">
      <c r="A91202" s="4"/>
    </row>
    <row r="91203" spans="1:1" x14ac:dyDescent="0.25">
      <c r="A91203" s="4"/>
    </row>
    <row r="91204" spans="1:1" x14ac:dyDescent="0.25">
      <c r="A91204" s="4"/>
    </row>
    <row r="91205" spans="1:1" x14ac:dyDescent="0.25">
      <c r="A91205" s="4"/>
    </row>
    <row r="91206" spans="1:1" x14ac:dyDescent="0.25">
      <c r="A91206" s="4"/>
    </row>
    <row r="91207" spans="1:1" x14ac:dyDescent="0.25">
      <c r="A91207" s="4"/>
    </row>
    <row r="91208" spans="1:1" x14ac:dyDescent="0.25">
      <c r="A91208" s="4"/>
    </row>
    <row r="91209" spans="1:1" x14ac:dyDescent="0.25">
      <c r="A91209" s="4"/>
    </row>
    <row r="91210" spans="1:1" x14ac:dyDescent="0.25">
      <c r="A91210" s="4"/>
    </row>
    <row r="91211" spans="1:1" x14ac:dyDescent="0.25">
      <c r="A91211" s="4"/>
    </row>
    <row r="91212" spans="1:1" x14ac:dyDescent="0.25">
      <c r="A91212" s="4"/>
    </row>
    <row r="91213" spans="1:1" x14ac:dyDescent="0.25">
      <c r="A91213" s="4"/>
    </row>
    <row r="91214" spans="1:1" x14ac:dyDescent="0.25">
      <c r="A91214" s="4"/>
    </row>
    <row r="91215" spans="1:1" x14ac:dyDescent="0.25">
      <c r="A91215" s="4"/>
    </row>
    <row r="91216" spans="1:1" x14ac:dyDescent="0.25">
      <c r="A91216" s="4"/>
    </row>
    <row r="91217" spans="1:1" x14ac:dyDescent="0.25">
      <c r="A91217" s="4"/>
    </row>
    <row r="91218" spans="1:1" x14ac:dyDescent="0.25">
      <c r="A91218" s="4"/>
    </row>
    <row r="91219" spans="1:1" x14ac:dyDescent="0.25">
      <c r="A91219" s="4"/>
    </row>
    <row r="91220" spans="1:1" x14ac:dyDescent="0.25">
      <c r="A91220" s="4"/>
    </row>
    <row r="91221" spans="1:1" x14ac:dyDescent="0.25">
      <c r="A91221" s="4"/>
    </row>
    <row r="91222" spans="1:1" x14ac:dyDescent="0.25">
      <c r="A91222" s="4"/>
    </row>
    <row r="91223" spans="1:1" x14ac:dyDescent="0.25">
      <c r="A91223" s="4"/>
    </row>
    <row r="91224" spans="1:1" x14ac:dyDescent="0.25">
      <c r="A91224" s="4"/>
    </row>
    <row r="91225" spans="1:1" x14ac:dyDescent="0.25">
      <c r="A91225" s="4"/>
    </row>
    <row r="91226" spans="1:1" x14ac:dyDescent="0.25">
      <c r="A91226" s="4"/>
    </row>
    <row r="91227" spans="1:1" x14ac:dyDescent="0.25">
      <c r="A91227" s="4"/>
    </row>
    <row r="91228" spans="1:1" x14ac:dyDescent="0.25">
      <c r="A91228" s="4"/>
    </row>
    <row r="91229" spans="1:1" x14ac:dyDescent="0.25">
      <c r="A91229" s="4"/>
    </row>
    <row r="91230" spans="1:1" x14ac:dyDescent="0.25">
      <c r="A91230" s="4"/>
    </row>
    <row r="91231" spans="1:1" x14ac:dyDescent="0.25">
      <c r="A91231" s="4"/>
    </row>
    <row r="91232" spans="1:1" x14ac:dyDescent="0.25">
      <c r="A91232" s="4"/>
    </row>
    <row r="91233" spans="1:1" x14ac:dyDescent="0.25">
      <c r="A91233" s="4"/>
    </row>
    <row r="91234" spans="1:1" x14ac:dyDescent="0.25">
      <c r="A91234" s="4"/>
    </row>
    <row r="91235" spans="1:1" x14ac:dyDescent="0.25">
      <c r="A91235" s="4"/>
    </row>
    <row r="91236" spans="1:1" x14ac:dyDescent="0.25">
      <c r="A91236" s="4"/>
    </row>
    <row r="91237" spans="1:1" x14ac:dyDescent="0.25">
      <c r="A91237" s="4"/>
    </row>
    <row r="91238" spans="1:1" x14ac:dyDescent="0.25">
      <c r="A91238" s="4"/>
    </row>
    <row r="91239" spans="1:1" x14ac:dyDescent="0.25">
      <c r="A91239" s="4"/>
    </row>
    <row r="91240" spans="1:1" x14ac:dyDescent="0.25">
      <c r="A91240" s="4"/>
    </row>
    <row r="91241" spans="1:1" x14ac:dyDescent="0.25">
      <c r="A91241" s="4"/>
    </row>
    <row r="91242" spans="1:1" x14ac:dyDescent="0.25">
      <c r="A91242" s="4"/>
    </row>
    <row r="91243" spans="1:1" x14ac:dyDescent="0.25">
      <c r="A91243" s="4"/>
    </row>
    <row r="91244" spans="1:1" x14ac:dyDescent="0.25">
      <c r="A91244" s="4"/>
    </row>
    <row r="91245" spans="1:1" x14ac:dyDescent="0.25">
      <c r="A91245" s="4"/>
    </row>
    <row r="91246" spans="1:1" x14ac:dyDescent="0.25">
      <c r="A91246" s="4"/>
    </row>
    <row r="91247" spans="1:1" x14ac:dyDescent="0.25">
      <c r="A91247" s="4"/>
    </row>
    <row r="91248" spans="1:1" x14ac:dyDescent="0.25">
      <c r="A91248" s="4"/>
    </row>
    <row r="91249" spans="1:1" x14ac:dyDescent="0.25">
      <c r="A91249" s="4"/>
    </row>
    <row r="91250" spans="1:1" x14ac:dyDescent="0.25">
      <c r="A91250" s="4"/>
    </row>
    <row r="91251" spans="1:1" x14ac:dyDescent="0.25">
      <c r="A91251" s="4"/>
    </row>
    <row r="91252" spans="1:1" x14ac:dyDescent="0.25">
      <c r="A91252" s="4"/>
    </row>
    <row r="91253" spans="1:1" x14ac:dyDescent="0.25">
      <c r="A91253" s="4"/>
    </row>
    <row r="91254" spans="1:1" x14ac:dyDescent="0.25">
      <c r="A91254" s="4"/>
    </row>
    <row r="91255" spans="1:1" x14ac:dyDescent="0.25">
      <c r="A91255" s="4"/>
    </row>
    <row r="91256" spans="1:1" x14ac:dyDescent="0.25">
      <c r="A91256" s="4"/>
    </row>
    <row r="91257" spans="1:1" x14ac:dyDescent="0.25">
      <c r="A91257" s="4"/>
    </row>
    <row r="91258" spans="1:1" x14ac:dyDescent="0.25">
      <c r="A91258" s="4"/>
    </row>
    <row r="91259" spans="1:1" x14ac:dyDescent="0.25">
      <c r="A91259" s="4"/>
    </row>
    <row r="91260" spans="1:1" x14ac:dyDescent="0.25">
      <c r="A91260" s="4"/>
    </row>
    <row r="91261" spans="1:1" x14ac:dyDescent="0.25">
      <c r="A91261" s="4"/>
    </row>
    <row r="91262" spans="1:1" x14ac:dyDescent="0.25">
      <c r="A91262" s="4"/>
    </row>
    <row r="91263" spans="1:1" x14ac:dyDescent="0.25">
      <c r="A91263" s="4"/>
    </row>
    <row r="91264" spans="1:1" x14ac:dyDescent="0.25">
      <c r="A91264" s="4"/>
    </row>
    <row r="91265" spans="1:1" x14ac:dyDescent="0.25">
      <c r="A91265" s="4"/>
    </row>
    <row r="91266" spans="1:1" x14ac:dyDescent="0.25">
      <c r="A91266" s="4"/>
    </row>
    <row r="91267" spans="1:1" x14ac:dyDescent="0.25">
      <c r="A91267" s="4"/>
    </row>
    <row r="91268" spans="1:1" x14ac:dyDescent="0.25">
      <c r="A91268" s="4"/>
    </row>
    <row r="91269" spans="1:1" x14ac:dyDescent="0.25">
      <c r="A91269" s="4"/>
    </row>
    <row r="91270" spans="1:1" x14ac:dyDescent="0.25">
      <c r="A91270" s="4"/>
    </row>
    <row r="91271" spans="1:1" x14ac:dyDescent="0.25">
      <c r="A91271" s="4"/>
    </row>
    <row r="91272" spans="1:1" x14ac:dyDescent="0.25">
      <c r="A91272" s="4"/>
    </row>
    <row r="91273" spans="1:1" x14ac:dyDescent="0.25">
      <c r="A91273" s="4"/>
    </row>
    <row r="91274" spans="1:1" x14ac:dyDescent="0.25">
      <c r="A91274" s="4"/>
    </row>
    <row r="91275" spans="1:1" x14ac:dyDescent="0.25">
      <c r="A91275" s="4"/>
    </row>
    <row r="91276" spans="1:1" x14ac:dyDescent="0.25">
      <c r="A91276" s="4"/>
    </row>
    <row r="91277" spans="1:1" x14ac:dyDescent="0.25">
      <c r="A91277" s="4"/>
    </row>
    <row r="91278" spans="1:1" x14ac:dyDescent="0.25">
      <c r="A91278" s="4"/>
    </row>
    <row r="91279" spans="1:1" x14ac:dyDescent="0.25">
      <c r="A91279" s="4"/>
    </row>
    <row r="91280" spans="1:1" x14ac:dyDescent="0.25">
      <c r="A91280" s="4"/>
    </row>
    <row r="91281" spans="1:1" x14ac:dyDescent="0.25">
      <c r="A91281" s="4"/>
    </row>
    <row r="91282" spans="1:1" x14ac:dyDescent="0.25">
      <c r="A91282" s="4"/>
    </row>
    <row r="91283" spans="1:1" x14ac:dyDescent="0.25">
      <c r="A91283" s="4"/>
    </row>
    <row r="91284" spans="1:1" x14ac:dyDescent="0.25">
      <c r="A91284" s="4"/>
    </row>
    <row r="91285" spans="1:1" x14ac:dyDescent="0.25">
      <c r="A91285" s="4"/>
    </row>
    <row r="91286" spans="1:1" x14ac:dyDescent="0.25">
      <c r="A91286" s="4"/>
    </row>
    <row r="91287" spans="1:1" x14ac:dyDescent="0.25">
      <c r="A91287" s="4"/>
    </row>
    <row r="91288" spans="1:1" x14ac:dyDescent="0.25">
      <c r="A91288" s="4"/>
    </row>
    <row r="91289" spans="1:1" x14ac:dyDescent="0.25">
      <c r="A91289" s="4"/>
    </row>
    <row r="91290" spans="1:1" x14ac:dyDescent="0.25">
      <c r="A91290" s="4"/>
    </row>
    <row r="91291" spans="1:1" x14ac:dyDescent="0.25">
      <c r="A91291" s="4"/>
    </row>
    <row r="91292" spans="1:1" x14ac:dyDescent="0.25">
      <c r="A91292" s="4"/>
    </row>
    <row r="91293" spans="1:1" x14ac:dyDescent="0.25">
      <c r="A91293" s="4"/>
    </row>
    <row r="91294" spans="1:1" x14ac:dyDescent="0.25">
      <c r="A91294" s="4"/>
    </row>
    <row r="91295" spans="1:1" x14ac:dyDescent="0.25">
      <c r="A91295" s="4"/>
    </row>
    <row r="91296" spans="1:1" x14ac:dyDescent="0.25">
      <c r="A91296" s="4"/>
    </row>
    <row r="91297" spans="1:1" x14ac:dyDescent="0.25">
      <c r="A91297" s="4"/>
    </row>
    <row r="91298" spans="1:1" x14ac:dyDescent="0.25">
      <c r="A91298" s="4"/>
    </row>
    <row r="91299" spans="1:1" x14ac:dyDescent="0.25">
      <c r="A91299" s="4"/>
    </row>
    <row r="91300" spans="1:1" x14ac:dyDescent="0.25">
      <c r="A91300" s="4"/>
    </row>
    <row r="91301" spans="1:1" x14ac:dyDescent="0.25">
      <c r="A91301" s="4"/>
    </row>
    <row r="91302" spans="1:1" x14ac:dyDescent="0.25">
      <c r="A91302" s="4"/>
    </row>
    <row r="91303" spans="1:1" x14ac:dyDescent="0.25">
      <c r="A91303" s="4"/>
    </row>
    <row r="91304" spans="1:1" x14ac:dyDescent="0.25">
      <c r="A91304" s="4"/>
    </row>
    <row r="91305" spans="1:1" x14ac:dyDescent="0.25">
      <c r="A91305" s="4"/>
    </row>
    <row r="91306" spans="1:1" x14ac:dyDescent="0.25">
      <c r="A91306" s="4"/>
    </row>
    <row r="91307" spans="1:1" x14ac:dyDescent="0.25">
      <c r="A91307" s="4"/>
    </row>
    <row r="91308" spans="1:1" x14ac:dyDescent="0.25">
      <c r="A91308" s="4"/>
    </row>
    <row r="91309" spans="1:1" x14ac:dyDescent="0.25">
      <c r="A91309" s="4"/>
    </row>
    <row r="91310" spans="1:1" x14ac:dyDescent="0.25">
      <c r="A91310" s="4"/>
    </row>
    <row r="91311" spans="1:1" x14ac:dyDescent="0.25">
      <c r="A91311" s="4"/>
    </row>
    <row r="91312" spans="1:1" x14ac:dyDescent="0.25">
      <c r="A91312" s="4"/>
    </row>
    <row r="91313" spans="1:1" x14ac:dyDescent="0.25">
      <c r="A91313" s="4"/>
    </row>
    <row r="91314" spans="1:1" x14ac:dyDescent="0.25">
      <c r="A91314" s="4"/>
    </row>
    <row r="91315" spans="1:1" x14ac:dyDescent="0.25">
      <c r="A91315" s="4"/>
    </row>
    <row r="91316" spans="1:1" x14ac:dyDescent="0.25">
      <c r="A91316" s="4"/>
    </row>
    <row r="91317" spans="1:1" x14ac:dyDescent="0.25">
      <c r="A91317" s="4"/>
    </row>
    <row r="91318" spans="1:1" x14ac:dyDescent="0.25">
      <c r="A91318" s="4"/>
    </row>
    <row r="91319" spans="1:1" x14ac:dyDescent="0.25">
      <c r="A91319" s="4"/>
    </row>
    <row r="91320" spans="1:1" x14ac:dyDescent="0.25">
      <c r="A91320" s="4"/>
    </row>
    <row r="91321" spans="1:1" x14ac:dyDescent="0.25">
      <c r="A91321" s="4"/>
    </row>
    <row r="91322" spans="1:1" x14ac:dyDescent="0.25">
      <c r="A91322" s="4"/>
    </row>
    <row r="91323" spans="1:1" x14ac:dyDescent="0.25">
      <c r="A91323" s="4"/>
    </row>
    <row r="91324" spans="1:1" x14ac:dyDescent="0.25">
      <c r="A91324" s="4"/>
    </row>
    <row r="91325" spans="1:1" x14ac:dyDescent="0.25">
      <c r="A91325" s="4"/>
    </row>
    <row r="91326" spans="1:1" x14ac:dyDescent="0.25">
      <c r="A91326" s="4"/>
    </row>
    <row r="91327" spans="1:1" x14ac:dyDescent="0.25">
      <c r="A91327" s="4"/>
    </row>
    <row r="91328" spans="1:1" x14ac:dyDescent="0.25">
      <c r="A91328" s="4"/>
    </row>
    <row r="91329" spans="1:1" x14ac:dyDescent="0.25">
      <c r="A91329" s="4"/>
    </row>
    <row r="91330" spans="1:1" x14ac:dyDescent="0.25">
      <c r="A91330" s="4"/>
    </row>
    <row r="91331" spans="1:1" x14ac:dyDescent="0.25">
      <c r="A91331" s="4"/>
    </row>
    <row r="91332" spans="1:1" x14ac:dyDescent="0.25">
      <c r="A91332" s="4"/>
    </row>
    <row r="91333" spans="1:1" x14ac:dyDescent="0.25">
      <c r="A91333" s="4"/>
    </row>
    <row r="91334" spans="1:1" x14ac:dyDescent="0.25">
      <c r="A91334" s="4"/>
    </row>
    <row r="91335" spans="1:1" x14ac:dyDescent="0.25">
      <c r="A91335" s="4"/>
    </row>
    <row r="91336" spans="1:1" x14ac:dyDescent="0.25">
      <c r="A91336" s="4"/>
    </row>
    <row r="91337" spans="1:1" x14ac:dyDescent="0.25">
      <c r="A91337" s="4"/>
    </row>
    <row r="91338" spans="1:1" x14ac:dyDescent="0.25">
      <c r="A91338" s="4"/>
    </row>
    <row r="91339" spans="1:1" x14ac:dyDescent="0.25">
      <c r="A91339" s="4"/>
    </row>
    <row r="91340" spans="1:1" x14ac:dyDescent="0.25">
      <c r="A91340" s="4"/>
    </row>
    <row r="91341" spans="1:1" x14ac:dyDescent="0.25">
      <c r="A91341" s="4"/>
    </row>
    <row r="91342" spans="1:1" x14ac:dyDescent="0.25">
      <c r="A91342" s="4"/>
    </row>
    <row r="91343" spans="1:1" x14ac:dyDescent="0.25">
      <c r="A91343" s="4"/>
    </row>
    <row r="91344" spans="1:1" x14ac:dyDescent="0.25">
      <c r="A91344" s="4"/>
    </row>
    <row r="91345" spans="1:1" x14ac:dyDescent="0.25">
      <c r="A91345" s="4"/>
    </row>
    <row r="91346" spans="1:1" x14ac:dyDescent="0.25">
      <c r="A91346" s="4"/>
    </row>
    <row r="91347" spans="1:1" x14ac:dyDescent="0.25">
      <c r="A91347" s="4"/>
    </row>
    <row r="91348" spans="1:1" x14ac:dyDescent="0.25">
      <c r="A91348" s="4"/>
    </row>
    <row r="91349" spans="1:1" x14ac:dyDescent="0.25">
      <c r="A91349" s="4"/>
    </row>
    <row r="91350" spans="1:1" x14ac:dyDescent="0.25">
      <c r="A91350" s="4"/>
    </row>
    <row r="91351" spans="1:1" x14ac:dyDescent="0.25">
      <c r="A91351" s="4"/>
    </row>
    <row r="91352" spans="1:1" x14ac:dyDescent="0.25">
      <c r="A91352" s="4"/>
    </row>
    <row r="91353" spans="1:1" x14ac:dyDescent="0.25">
      <c r="A91353" s="4"/>
    </row>
    <row r="91354" spans="1:1" x14ac:dyDescent="0.25">
      <c r="A91354" s="4"/>
    </row>
    <row r="91355" spans="1:1" x14ac:dyDescent="0.25">
      <c r="A91355" s="4"/>
    </row>
    <row r="91356" spans="1:1" x14ac:dyDescent="0.25">
      <c r="A91356" s="4"/>
    </row>
    <row r="91357" spans="1:1" x14ac:dyDescent="0.25">
      <c r="A91357" s="4"/>
    </row>
    <row r="91358" spans="1:1" x14ac:dyDescent="0.25">
      <c r="A91358" s="4"/>
    </row>
    <row r="91359" spans="1:1" x14ac:dyDescent="0.25">
      <c r="A91359" s="4"/>
    </row>
    <row r="91360" spans="1:1" x14ac:dyDescent="0.25">
      <c r="A91360" s="4"/>
    </row>
    <row r="91361" spans="1:1" x14ac:dyDescent="0.25">
      <c r="A91361" s="4"/>
    </row>
    <row r="91362" spans="1:1" x14ac:dyDescent="0.25">
      <c r="A91362" s="4"/>
    </row>
    <row r="91363" spans="1:1" x14ac:dyDescent="0.25">
      <c r="A91363" s="4"/>
    </row>
    <row r="91364" spans="1:1" x14ac:dyDescent="0.25">
      <c r="A91364" s="4"/>
    </row>
    <row r="91365" spans="1:1" x14ac:dyDescent="0.25">
      <c r="A91365" s="4"/>
    </row>
    <row r="91366" spans="1:1" x14ac:dyDescent="0.25">
      <c r="A91366" s="4"/>
    </row>
    <row r="91367" spans="1:1" x14ac:dyDescent="0.25">
      <c r="A91367" s="4"/>
    </row>
    <row r="91368" spans="1:1" x14ac:dyDescent="0.25">
      <c r="A91368" s="4"/>
    </row>
    <row r="91369" spans="1:1" x14ac:dyDescent="0.25">
      <c r="A91369" s="4"/>
    </row>
    <row r="91370" spans="1:1" x14ac:dyDescent="0.25">
      <c r="A91370" s="4"/>
    </row>
    <row r="91371" spans="1:1" x14ac:dyDescent="0.25">
      <c r="A91371" s="4"/>
    </row>
    <row r="91372" spans="1:1" x14ac:dyDescent="0.25">
      <c r="A91372" s="4"/>
    </row>
    <row r="91373" spans="1:1" x14ac:dyDescent="0.25">
      <c r="A91373" s="4"/>
    </row>
    <row r="91374" spans="1:1" x14ac:dyDescent="0.25">
      <c r="A91374" s="4"/>
    </row>
    <row r="91375" spans="1:1" x14ac:dyDescent="0.25">
      <c r="A91375" s="4"/>
    </row>
    <row r="91376" spans="1:1" x14ac:dyDescent="0.25">
      <c r="A91376" s="4"/>
    </row>
    <row r="91377" spans="1:1" x14ac:dyDescent="0.25">
      <c r="A91377" s="4"/>
    </row>
    <row r="91378" spans="1:1" x14ac:dyDescent="0.25">
      <c r="A91378" s="4"/>
    </row>
    <row r="91379" spans="1:1" x14ac:dyDescent="0.25">
      <c r="A91379" s="4"/>
    </row>
    <row r="91380" spans="1:1" x14ac:dyDescent="0.25">
      <c r="A91380" s="4"/>
    </row>
    <row r="91381" spans="1:1" x14ac:dyDescent="0.25">
      <c r="A91381" s="4"/>
    </row>
    <row r="91382" spans="1:1" x14ac:dyDescent="0.25">
      <c r="A91382" s="4"/>
    </row>
    <row r="91383" spans="1:1" x14ac:dyDescent="0.25">
      <c r="A91383" s="4"/>
    </row>
    <row r="91384" spans="1:1" x14ac:dyDescent="0.25">
      <c r="A91384" s="4"/>
    </row>
    <row r="91385" spans="1:1" x14ac:dyDescent="0.25">
      <c r="A91385" s="4"/>
    </row>
    <row r="91386" spans="1:1" x14ac:dyDescent="0.25">
      <c r="A91386" s="4"/>
    </row>
    <row r="91387" spans="1:1" x14ac:dyDescent="0.25">
      <c r="A91387" s="4"/>
    </row>
    <row r="91388" spans="1:1" x14ac:dyDescent="0.25">
      <c r="A91388" s="4"/>
    </row>
    <row r="91389" spans="1:1" x14ac:dyDescent="0.25">
      <c r="A91389" s="4"/>
    </row>
    <row r="91390" spans="1:1" x14ac:dyDescent="0.25">
      <c r="A91390" s="4"/>
    </row>
    <row r="91391" spans="1:1" x14ac:dyDescent="0.25">
      <c r="A91391" s="4"/>
    </row>
    <row r="91392" spans="1:1" x14ac:dyDescent="0.25">
      <c r="A91392" s="4"/>
    </row>
    <row r="91393" spans="1:1" x14ac:dyDescent="0.25">
      <c r="A91393" s="4"/>
    </row>
    <row r="91394" spans="1:1" x14ac:dyDescent="0.25">
      <c r="A91394" s="4"/>
    </row>
    <row r="91395" spans="1:1" x14ac:dyDescent="0.25">
      <c r="A91395" s="4"/>
    </row>
    <row r="91396" spans="1:1" x14ac:dyDescent="0.25">
      <c r="A91396" s="4"/>
    </row>
    <row r="91397" spans="1:1" x14ac:dyDescent="0.25">
      <c r="A91397" s="4"/>
    </row>
    <row r="91398" spans="1:1" x14ac:dyDescent="0.25">
      <c r="A91398" s="4"/>
    </row>
    <row r="91399" spans="1:1" x14ac:dyDescent="0.25">
      <c r="A91399" s="4"/>
    </row>
    <row r="91400" spans="1:1" x14ac:dyDescent="0.25">
      <c r="A91400" s="4"/>
    </row>
    <row r="91401" spans="1:1" x14ac:dyDescent="0.25">
      <c r="A91401" s="4"/>
    </row>
    <row r="91402" spans="1:1" x14ac:dyDescent="0.25">
      <c r="A91402" s="4"/>
    </row>
    <row r="91403" spans="1:1" x14ac:dyDescent="0.25">
      <c r="A91403" s="4"/>
    </row>
    <row r="91404" spans="1:1" x14ac:dyDescent="0.25">
      <c r="A91404" s="4"/>
    </row>
    <row r="91405" spans="1:1" x14ac:dyDescent="0.25">
      <c r="A91405" s="4"/>
    </row>
    <row r="91406" spans="1:1" x14ac:dyDescent="0.25">
      <c r="A91406" s="4"/>
    </row>
    <row r="91407" spans="1:1" x14ac:dyDescent="0.25">
      <c r="A91407" s="4"/>
    </row>
    <row r="91408" spans="1:1" x14ac:dyDescent="0.25">
      <c r="A91408" s="4"/>
    </row>
    <row r="91409" spans="1:1" x14ac:dyDescent="0.25">
      <c r="A91409" s="4"/>
    </row>
    <row r="91410" spans="1:1" x14ac:dyDescent="0.25">
      <c r="A91410" s="4"/>
    </row>
    <row r="91411" spans="1:1" x14ac:dyDescent="0.25">
      <c r="A91411" s="4"/>
    </row>
    <row r="91412" spans="1:1" x14ac:dyDescent="0.25">
      <c r="A91412" s="4"/>
    </row>
    <row r="91413" spans="1:1" x14ac:dyDescent="0.25">
      <c r="A91413" s="4"/>
    </row>
    <row r="91414" spans="1:1" x14ac:dyDescent="0.25">
      <c r="A91414" s="4"/>
    </row>
    <row r="91415" spans="1:1" x14ac:dyDescent="0.25">
      <c r="A91415" s="4"/>
    </row>
    <row r="91416" spans="1:1" x14ac:dyDescent="0.25">
      <c r="A91416" s="4"/>
    </row>
    <row r="91417" spans="1:1" x14ac:dyDescent="0.25">
      <c r="A91417" s="4"/>
    </row>
    <row r="91418" spans="1:1" x14ac:dyDescent="0.25">
      <c r="A91418" s="4"/>
    </row>
    <row r="91419" spans="1:1" x14ac:dyDescent="0.25">
      <c r="A91419" s="4"/>
    </row>
    <row r="91420" spans="1:1" x14ac:dyDescent="0.25">
      <c r="A91420" s="4"/>
    </row>
    <row r="91421" spans="1:1" x14ac:dyDescent="0.25">
      <c r="A91421" s="4"/>
    </row>
    <row r="91422" spans="1:1" x14ac:dyDescent="0.25">
      <c r="A91422" s="4"/>
    </row>
    <row r="91423" spans="1:1" x14ac:dyDescent="0.25">
      <c r="A91423" s="4"/>
    </row>
    <row r="91424" spans="1:1" x14ac:dyDescent="0.25">
      <c r="A91424" s="4"/>
    </row>
    <row r="91425" spans="1:1" x14ac:dyDescent="0.25">
      <c r="A91425" s="4"/>
    </row>
    <row r="91426" spans="1:1" x14ac:dyDescent="0.25">
      <c r="A91426" s="4"/>
    </row>
    <row r="91427" spans="1:1" x14ac:dyDescent="0.25">
      <c r="A91427" s="4"/>
    </row>
    <row r="91428" spans="1:1" x14ac:dyDescent="0.25">
      <c r="A91428" s="4"/>
    </row>
    <row r="91429" spans="1:1" x14ac:dyDescent="0.25">
      <c r="A91429" s="4"/>
    </row>
    <row r="91430" spans="1:1" x14ac:dyDescent="0.25">
      <c r="A91430" s="4"/>
    </row>
    <row r="91431" spans="1:1" x14ac:dyDescent="0.25">
      <c r="A91431" s="4"/>
    </row>
    <row r="91432" spans="1:1" x14ac:dyDescent="0.25">
      <c r="A91432" s="4"/>
    </row>
    <row r="91433" spans="1:1" x14ac:dyDescent="0.25">
      <c r="A91433" s="4"/>
    </row>
    <row r="91434" spans="1:1" x14ac:dyDescent="0.25">
      <c r="A91434" s="4"/>
    </row>
    <row r="91435" spans="1:1" x14ac:dyDescent="0.25">
      <c r="A91435" s="4"/>
    </row>
    <row r="91436" spans="1:1" x14ac:dyDescent="0.25">
      <c r="A91436" s="4"/>
    </row>
    <row r="91437" spans="1:1" x14ac:dyDescent="0.25">
      <c r="A91437" s="4"/>
    </row>
    <row r="91438" spans="1:1" x14ac:dyDescent="0.25">
      <c r="A91438" s="4"/>
    </row>
    <row r="91439" spans="1:1" x14ac:dyDescent="0.25">
      <c r="A91439" s="4"/>
    </row>
    <row r="91440" spans="1:1" x14ac:dyDescent="0.25">
      <c r="A91440" s="4"/>
    </row>
    <row r="91441" spans="1:1" x14ac:dyDescent="0.25">
      <c r="A91441" s="4"/>
    </row>
    <row r="91442" spans="1:1" x14ac:dyDescent="0.25">
      <c r="A91442" s="4"/>
    </row>
    <row r="91443" spans="1:1" x14ac:dyDescent="0.25">
      <c r="A91443" s="4"/>
    </row>
    <row r="91444" spans="1:1" x14ac:dyDescent="0.25">
      <c r="A91444" s="4"/>
    </row>
    <row r="91445" spans="1:1" x14ac:dyDescent="0.25">
      <c r="A91445" s="4"/>
    </row>
    <row r="91446" spans="1:1" x14ac:dyDescent="0.25">
      <c r="A91446" s="4"/>
    </row>
    <row r="91447" spans="1:1" x14ac:dyDescent="0.25">
      <c r="A91447" s="4"/>
    </row>
    <row r="91448" spans="1:1" x14ac:dyDescent="0.25">
      <c r="A91448" s="4"/>
    </row>
    <row r="91449" spans="1:1" x14ac:dyDescent="0.25">
      <c r="A91449" s="4"/>
    </row>
    <row r="91450" spans="1:1" x14ac:dyDescent="0.25">
      <c r="A91450" s="4"/>
    </row>
    <row r="91451" spans="1:1" x14ac:dyDescent="0.25">
      <c r="A91451" s="4"/>
    </row>
    <row r="91452" spans="1:1" x14ac:dyDescent="0.25">
      <c r="A91452" s="4"/>
    </row>
    <row r="91453" spans="1:1" x14ac:dyDescent="0.25">
      <c r="A91453" s="4"/>
    </row>
    <row r="91454" spans="1:1" x14ac:dyDescent="0.25">
      <c r="A91454" s="4"/>
    </row>
    <row r="91455" spans="1:1" x14ac:dyDescent="0.25">
      <c r="A91455" s="4"/>
    </row>
    <row r="91456" spans="1:1" x14ac:dyDescent="0.25">
      <c r="A91456" s="4"/>
    </row>
    <row r="91457" spans="1:1" x14ac:dyDescent="0.25">
      <c r="A91457" s="4"/>
    </row>
    <row r="91458" spans="1:1" x14ac:dyDescent="0.25">
      <c r="A91458" s="4"/>
    </row>
    <row r="91459" spans="1:1" x14ac:dyDescent="0.25">
      <c r="A91459" s="4"/>
    </row>
    <row r="91460" spans="1:1" x14ac:dyDescent="0.25">
      <c r="A91460" s="4"/>
    </row>
    <row r="91461" spans="1:1" x14ac:dyDescent="0.25">
      <c r="A91461" s="4"/>
    </row>
    <row r="91462" spans="1:1" x14ac:dyDescent="0.25">
      <c r="A91462" s="4"/>
    </row>
    <row r="91463" spans="1:1" x14ac:dyDescent="0.25">
      <c r="A91463" s="4"/>
    </row>
    <row r="91464" spans="1:1" x14ac:dyDescent="0.25">
      <c r="A91464" s="4"/>
    </row>
    <row r="91465" spans="1:1" x14ac:dyDescent="0.25">
      <c r="A91465" s="4"/>
    </row>
    <row r="91466" spans="1:1" x14ac:dyDescent="0.25">
      <c r="A91466" s="4"/>
    </row>
    <row r="91467" spans="1:1" x14ac:dyDescent="0.25">
      <c r="A91467" s="4"/>
    </row>
    <row r="91468" spans="1:1" x14ac:dyDescent="0.25">
      <c r="A91468" s="4"/>
    </row>
    <row r="91469" spans="1:1" x14ac:dyDescent="0.25">
      <c r="A91469" s="4"/>
    </row>
    <row r="91470" spans="1:1" x14ac:dyDescent="0.25">
      <c r="A91470" s="4"/>
    </row>
    <row r="91471" spans="1:1" x14ac:dyDescent="0.25">
      <c r="A91471" s="4"/>
    </row>
    <row r="91472" spans="1:1" x14ac:dyDescent="0.25">
      <c r="A91472" s="4"/>
    </row>
    <row r="91473" spans="1:1" x14ac:dyDescent="0.25">
      <c r="A91473" s="4"/>
    </row>
    <row r="91474" spans="1:1" x14ac:dyDescent="0.25">
      <c r="A91474" s="4"/>
    </row>
    <row r="91475" spans="1:1" x14ac:dyDescent="0.25">
      <c r="A91475" s="4"/>
    </row>
    <row r="91476" spans="1:1" x14ac:dyDescent="0.25">
      <c r="A91476" s="4"/>
    </row>
    <row r="91477" spans="1:1" x14ac:dyDescent="0.25">
      <c r="A91477" s="4"/>
    </row>
    <row r="91478" spans="1:1" x14ac:dyDescent="0.25">
      <c r="A91478" s="4"/>
    </row>
    <row r="91479" spans="1:1" x14ac:dyDescent="0.25">
      <c r="A91479" s="4"/>
    </row>
    <row r="91480" spans="1:1" x14ac:dyDescent="0.25">
      <c r="A91480" s="4"/>
    </row>
    <row r="91481" spans="1:1" x14ac:dyDescent="0.25">
      <c r="A91481" s="4"/>
    </row>
    <row r="91482" spans="1:1" x14ac:dyDescent="0.25">
      <c r="A91482" s="4"/>
    </row>
    <row r="91483" spans="1:1" x14ac:dyDescent="0.25">
      <c r="A91483" s="4"/>
    </row>
    <row r="91484" spans="1:1" x14ac:dyDescent="0.25">
      <c r="A91484" s="4"/>
    </row>
    <row r="91485" spans="1:1" x14ac:dyDescent="0.25">
      <c r="A91485" s="4"/>
    </row>
    <row r="91486" spans="1:1" x14ac:dyDescent="0.25">
      <c r="A91486" s="4"/>
    </row>
    <row r="91487" spans="1:1" x14ac:dyDescent="0.25">
      <c r="A91487" s="4"/>
    </row>
    <row r="91488" spans="1:1" x14ac:dyDescent="0.25">
      <c r="A91488" s="4"/>
    </row>
    <row r="91489" spans="1:1" x14ac:dyDescent="0.25">
      <c r="A91489" s="4"/>
    </row>
    <row r="91490" spans="1:1" x14ac:dyDescent="0.25">
      <c r="A91490" s="4"/>
    </row>
    <row r="91491" spans="1:1" x14ac:dyDescent="0.25">
      <c r="A91491" s="4"/>
    </row>
    <row r="91492" spans="1:1" x14ac:dyDescent="0.25">
      <c r="A91492" s="4"/>
    </row>
    <row r="91493" spans="1:1" x14ac:dyDescent="0.25">
      <c r="A91493" s="4"/>
    </row>
    <row r="91494" spans="1:1" x14ac:dyDescent="0.25">
      <c r="A91494" s="4"/>
    </row>
    <row r="91495" spans="1:1" x14ac:dyDescent="0.25">
      <c r="A91495" s="4"/>
    </row>
    <row r="91496" spans="1:1" x14ac:dyDescent="0.25">
      <c r="A91496" s="4"/>
    </row>
    <row r="91497" spans="1:1" x14ac:dyDescent="0.25">
      <c r="A91497" s="4"/>
    </row>
    <row r="91498" spans="1:1" x14ac:dyDescent="0.25">
      <c r="A91498" s="4"/>
    </row>
    <row r="91499" spans="1:1" x14ac:dyDescent="0.25">
      <c r="A91499" s="4"/>
    </row>
    <row r="91500" spans="1:1" x14ac:dyDescent="0.25">
      <c r="A91500" s="4"/>
    </row>
    <row r="91501" spans="1:1" x14ac:dyDescent="0.25">
      <c r="A91501" s="4"/>
    </row>
    <row r="91502" spans="1:1" x14ac:dyDescent="0.25">
      <c r="A91502" s="4"/>
    </row>
    <row r="91503" spans="1:1" x14ac:dyDescent="0.25">
      <c r="A91503" s="4"/>
    </row>
    <row r="91504" spans="1:1" x14ac:dyDescent="0.25">
      <c r="A91504" s="4"/>
    </row>
    <row r="91505" spans="1:1" x14ac:dyDescent="0.25">
      <c r="A91505" s="4"/>
    </row>
    <row r="91506" spans="1:1" x14ac:dyDescent="0.25">
      <c r="A91506" s="4"/>
    </row>
    <row r="91507" spans="1:1" x14ac:dyDescent="0.25">
      <c r="A91507" s="4"/>
    </row>
    <row r="91508" spans="1:1" x14ac:dyDescent="0.25">
      <c r="A91508" s="4"/>
    </row>
    <row r="91509" spans="1:1" x14ac:dyDescent="0.25">
      <c r="A91509" s="4"/>
    </row>
    <row r="91510" spans="1:1" x14ac:dyDescent="0.25">
      <c r="A91510" s="4"/>
    </row>
    <row r="91511" spans="1:1" x14ac:dyDescent="0.25">
      <c r="A91511" s="4"/>
    </row>
    <row r="91512" spans="1:1" x14ac:dyDescent="0.25">
      <c r="A91512" s="4"/>
    </row>
    <row r="91513" spans="1:1" x14ac:dyDescent="0.25">
      <c r="A91513" s="4"/>
    </row>
    <row r="91514" spans="1:1" x14ac:dyDescent="0.25">
      <c r="A91514" s="4"/>
    </row>
    <row r="91515" spans="1:1" x14ac:dyDescent="0.25">
      <c r="A91515" s="4"/>
    </row>
    <row r="91516" spans="1:1" x14ac:dyDescent="0.25">
      <c r="A91516" s="4"/>
    </row>
    <row r="91517" spans="1:1" x14ac:dyDescent="0.25">
      <c r="A91517" s="4"/>
    </row>
    <row r="91518" spans="1:1" x14ac:dyDescent="0.25">
      <c r="A91518" s="4"/>
    </row>
    <row r="91519" spans="1:1" x14ac:dyDescent="0.25">
      <c r="A91519" s="4"/>
    </row>
    <row r="91520" spans="1:1" x14ac:dyDescent="0.25">
      <c r="A91520" s="4"/>
    </row>
    <row r="91521" spans="1:1" x14ac:dyDescent="0.25">
      <c r="A91521" s="4"/>
    </row>
    <row r="91522" spans="1:1" x14ac:dyDescent="0.25">
      <c r="A91522" s="4"/>
    </row>
    <row r="91523" spans="1:1" x14ac:dyDescent="0.25">
      <c r="A91523" s="4"/>
    </row>
    <row r="91524" spans="1:1" x14ac:dyDescent="0.25">
      <c r="A91524" s="4"/>
    </row>
    <row r="91525" spans="1:1" x14ac:dyDescent="0.25">
      <c r="A91525" s="4"/>
    </row>
    <row r="91526" spans="1:1" x14ac:dyDescent="0.25">
      <c r="A91526" s="4"/>
    </row>
    <row r="91527" spans="1:1" x14ac:dyDescent="0.25">
      <c r="A91527" s="4"/>
    </row>
    <row r="91528" spans="1:1" x14ac:dyDescent="0.25">
      <c r="A91528" s="4"/>
    </row>
    <row r="91529" spans="1:1" x14ac:dyDescent="0.25">
      <c r="A91529" s="4"/>
    </row>
    <row r="91530" spans="1:1" x14ac:dyDescent="0.25">
      <c r="A91530" s="4"/>
    </row>
    <row r="91531" spans="1:1" x14ac:dyDescent="0.25">
      <c r="A91531" s="4"/>
    </row>
    <row r="91532" spans="1:1" x14ac:dyDescent="0.25">
      <c r="A91532" s="4"/>
    </row>
    <row r="91533" spans="1:1" x14ac:dyDescent="0.25">
      <c r="A91533" s="4"/>
    </row>
    <row r="91534" spans="1:1" x14ac:dyDescent="0.25">
      <c r="A91534" s="4"/>
    </row>
    <row r="91535" spans="1:1" x14ac:dyDescent="0.25">
      <c r="A91535" s="4"/>
    </row>
    <row r="91536" spans="1:1" x14ac:dyDescent="0.25">
      <c r="A91536" s="4"/>
    </row>
    <row r="91537" spans="1:1" x14ac:dyDescent="0.25">
      <c r="A91537" s="4"/>
    </row>
    <row r="91538" spans="1:1" x14ac:dyDescent="0.25">
      <c r="A91538" s="4"/>
    </row>
    <row r="91539" spans="1:1" x14ac:dyDescent="0.25">
      <c r="A91539" s="4"/>
    </row>
    <row r="91540" spans="1:1" x14ac:dyDescent="0.25">
      <c r="A91540" s="4"/>
    </row>
    <row r="91541" spans="1:1" x14ac:dyDescent="0.25">
      <c r="A91541" s="4"/>
    </row>
    <row r="91542" spans="1:1" x14ac:dyDescent="0.25">
      <c r="A91542" s="4"/>
    </row>
    <row r="91543" spans="1:1" x14ac:dyDescent="0.25">
      <c r="A91543" s="4"/>
    </row>
    <row r="91544" spans="1:1" x14ac:dyDescent="0.25">
      <c r="A91544" s="4"/>
    </row>
    <row r="91545" spans="1:1" x14ac:dyDescent="0.25">
      <c r="A91545" s="4"/>
    </row>
    <row r="91546" spans="1:1" x14ac:dyDescent="0.25">
      <c r="A91546" s="4"/>
    </row>
    <row r="91547" spans="1:1" x14ac:dyDescent="0.25">
      <c r="A91547" s="4"/>
    </row>
    <row r="91548" spans="1:1" x14ac:dyDescent="0.25">
      <c r="A91548" s="4"/>
    </row>
    <row r="91549" spans="1:1" x14ac:dyDescent="0.25">
      <c r="A91549" s="4"/>
    </row>
    <row r="91550" spans="1:1" x14ac:dyDescent="0.25">
      <c r="A91550" s="4"/>
    </row>
    <row r="91551" spans="1:1" x14ac:dyDescent="0.25">
      <c r="A91551" s="4"/>
    </row>
    <row r="91552" spans="1:1" x14ac:dyDescent="0.25">
      <c r="A91552" s="4"/>
    </row>
    <row r="91553" spans="1:1" x14ac:dyDescent="0.25">
      <c r="A91553" s="4"/>
    </row>
    <row r="91554" spans="1:1" x14ac:dyDescent="0.25">
      <c r="A91554" s="4"/>
    </row>
    <row r="91555" spans="1:1" x14ac:dyDescent="0.25">
      <c r="A91555" s="4"/>
    </row>
    <row r="91556" spans="1:1" x14ac:dyDescent="0.25">
      <c r="A91556" s="4"/>
    </row>
    <row r="91557" spans="1:1" x14ac:dyDescent="0.25">
      <c r="A91557" s="4"/>
    </row>
    <row r="91558" spans="1:1" x14ac:dyDescent="0.25">
      <c r="A91558" s="4"/>
    </row>
    <row r="91559" spans="1:1" x14ac:dyDescent="0.25">
      <c r="A91559" s="4"/>
    </row>
    <row r="91560" spans="1:1" x14ac:dyDescent="0.25">
      <c r="A91560" s="4"/>
    </row>
    <row r="91561" spans="1:1" x14ac:dyDescent="0.25">
      <c r="A91561" s="4"/>
    </row>
    <row r="91562" spans="1:1" x14ac:dyDescent="0.25">
      <c r="A91562" s="4"/>
    </row>
    <row r="91563" spans="1:1" x14ac:dyDescent="0.25">
      <c r="A91563" s="4"/>
    </row>
    <row r="91564" spans="1:1" x14ac:dyDescent="0.25">
      <c r="A91564" s="4"/>
    </row>
    <row r="91565" spans="1:1" x14ac:dyDescent="0.25">
      <c r="A91565" s="4"/>
    </row>
    <row r="91566" spans="1:1" x14ac:dyDescent="0.25">
      <c r="A91566" s="4"/>
    </row>
    <row r="91567" spans="1:1" x14ac:dyDescent="0.25">
      <c r="A91567" s="4"/>
    </row>
    <row r="91568" spans="1:1" x14ac:dyDescent="0.25">
      <c r="A91568" s="4"/>
    </row>
    <row r="91569" spans="1:1" x14ac:dyDescent="0.25">
      <c r="A91569" s="4"/>
    </row>
    <row r="91570" spans="1:1" x14ac:dyDescent="0.25">
      <c r="A91570" s="4"/>
    </row>
    <row r="91571" spans="1:1" x14ac:dyDescent="0.25">
      <c r="A91571" s="4"/>
    </row>
    <row r="91572" spans="1:1" x14ac:dyDescent="0.25">
      <c r="A91572" s="4"/>
    </row>
    <row r="91573" spans="1:1" x14ac:dyDescent="0.25">
      <c r="A91573" s="4"/>
    </row>
    <row r="91574" spans="1:1" x14ac:dyDescent="0.25">
      <c r="A91574" s="4"/>
    </row>
    <row r="91575" spans="1:1" x14ac:dyDescent="0.25">
      <c r="A91575" s="4"/>
    </row>
    <row r="91576" spans="1:1" x14ac:dyDescent="0.25">
      <c r="A91576" s="4"/>
    </row>
    <row r="91577" spans="1:1" x14ac:dyDescent="0.25">
      <c r="A91577" s="4"/>
    </row>
    <row r="91578" spans="1:1" x14ac:dyDescent="0.25">
      <c r="A91578" s="4"/>
    </row>
    <row r="91579" spans="1:1" x14ac:dyDescent="0.25">
      <c r="A91579" s="4"/>
    </row>
    <row r="91580" spans="1:1" x14ac:dyDescent="0.25">
      <c r="A91580" s="4"/>
    </row>
    <row r="91581" spans="1:1" x14ac:dyDescent="0.25">
      <c r="A91581" s="4"/>
    </row>
    <row r="91582" spans="1:1" x14ac:dyDescent="0.25">
      <c r="A91582" s="4"/>
    </row>
    <row r="91583" spans="1:1" x14ac:dyDescent="0.25">
      <c r="A91583" s="4"/>
    </row>
    <row r="91584" spans="1:1" x14ac:dyDescent="0.25">
      <c r="A91584" s="4"/>
    </row>
    <row r="91585" spans="1:1" x14ac:dyDescent="0.25">
      <c r="A91585" s="4"/>
    </row>
    <row r="91586" spans="1:1" x14ac:dyDescent="0.25">
      <c r="A91586" s="4"/>
    </row>
    <row r="91587" spans="1:1" x14ac:dyDescent="0.25">
      <c r="A91587" s="4"/>
    </row>
    <row r="91588" spans="1:1" x14ac:dyDescent="0.25">
      <c r="A91588" s="4"/>
    </row>
    <row r="91589" spans="1:1" x14ac:dyDescent="0.25">
      <c r="A91589" s="4"/>
    </row>
    <row r="91590" spans="1:1" x14ac:dyDescent="0.25">
      <c r="A91590" s="4"/>
    </row>
    <row r="91591" spans="1:1" x14ac:dyDescent="0.25">
      <c r="A91591" s="4"/>
    </row>
    <row r="91592" spans="1:1" x14ac:dyDescent="0.25">
      <c r="A91592" s="4"/>
    </row>
    <row r="91593" spans="1:1" x14ac:dyDescent="0.25">
      <c r="A91593" s="4"/>
    </row>
    <row r="91594" spans="1:1" x14ac:dyDescent="0.25">
      <c r="A91594" s="4"/>
    </row>
    <row r="91595" spans="1:1" x14ac:dyDescent="0.25">
      <c r="A91595" s="4"/>
    </row>
    <row r="91596" spans="1:1" x14ac:dyDescent="0.25">
      <c r="A91596" s="4"/>
    </row>
    <row r="91597" spans="1:1" x14ac:dyDescent="0.25">
      <c r="A91597" s="4"/>
    </row>
    <row r="91598" spans="1:1" x14ac:dyDescent="0.25">
      <c r="A91598" s="4"/>
    </row>
    <row r="91599" spans="1:1" x14ac:dyDescent="0.25">
      <c r="A91599" s="4"/>
    </row>
    <row r="91600" spans="1:1" x14ac:dyDescent="0.25">
      <c r="A91600" s="4"/>
    </row>
    <row r="91601" spans="1:1" x14ac:dyDescent="0.25">
      <c r="A91601" s="4"/>
    </row>
    <row r="91602" spans="1:1" x14ac:dyDescent="0.25">
      <c r="A91602" s="4"/>
    </row>
    <row r="91603" spans="1:1" x14ac:dyDescent="0.25">
      <c r="A91603" s="4"/>
    </row>
    <row r="91604" spans="1:1" x14ac:dyDescent="0.25">
      <c r="A91604" s="4"/>
    </row>
    <row r="91605" spans="1:1" x14ac:dyDescent="0.25">
      <c r="A91605" s="4"/>
    </row>
    <row r="91606" spans="1:1" x14ac:dyDescent="0.25">
      <c r="A91606" s="4"/>
    </row>
    <row r="91607" spans="1:1" x14ac:dyDescent="0.25">
      <c r="A91607" s="4"/>
    </row>
    <row r="91608" spans="1:1" x14ac:dyDescent="0.25">
      <c r="A91608" s="4"/>
    </row>
    <row r="91609" spans="1:1" x14ac:dyDescent="0.25">
      <c r="A91609" s="4"/>
    </row>
    <row r="91610" spans="1:1" x14ac:dyDescent="0.25">
      <c r="A91610" s="4"/>
    </row>
    <row r="91611" spans="1:1" x14ac:dyDescent="0.25">
      <c r="A91611" s="4"/>
    </row>
    <row r="91612" spans="1:1" x14ac:dyDescent="0.25">
      <c r="A91612" s="4"/>
    </row>
    <row r="91613" spans="1:1" x14ac:dyDescent="0.25">
      <c r="A91613" s="4"/>
    </row>
    <row r="91614" spans="1:1" x14ac:dyDescent="0.25">
      <c r="A91614" s="4"/>
    </row>
    <row r="91615" spans="1:1" x14ac:dyDescent="0.25">
      <c r="A91615" s="4"/>
    </row>
    <row r="91616" spans="1:1" x14ac:dyDescent="0.25">
      <c r="A91616" s="4"/>
    </row>
    <row r="91617" spans="1:1" x14ac:dyDescent="0.25">
      <c r="A91617" s="4"/>
    </row>
    <row r="91618" spans="1:1" x14ac:dyDescent="0.25">
      <c r="A91618" s="4"/>
    </row>
    <row r="91619" spans="1:1" x14ac:dyDescent="0.25">
      <c r="A91619" s="4"/>
    </row>
    <row r="91620" spans="1:1" x14ac:dyDescent="0.25">
      <c r="A91620" s="4"/>
    </row>
    <row r="91621" spans="1:1" x14ac:dyDescent="0.25">
      <c r="A91621" s="4"/>
    </row>
    <row r="91622" spans="1:1" x14ac:dyDescent="0.25">
      <c r="A91622" s="4"/>
    </row>
    <row r="91623" spans="1:1" x14ac:dyDescent="0.25">
      <c r="A91623" s="4"/>
    </row>
    <row r="91624" spans="1:1" x14ac:dyDescent="0.25">
      <c r="A91624" s="4"/>
    </row>
    <row r="91625" spans="1:1" x14ac:dyDescent="0.25">
      <c r="A91625" s="4"/>
    </row>
    <row r="91626" spans="1:1" x14ac:dyDescent="0.25">
      <c r="A91626" s="4"/>
    </row>
    <row r="91627" spans="1:1" x14ac:dyDescent="0.25">
      <c r="A91627" s="4"/>
    </row>
    <row r="91628" spans="1:1" x14ac:dyDescent="0.25">
      <c r="A91628" s="4"/>
    </row>
    <row r="91629" spans="1:1" x14ac:dyDescent="0.25">
      <c r="A91629" s="4"/>
    </row>
    <row r="91630" spans="1:1" x14ac:dyDescent="0.25">
      <c r="A91630" s="4"/>
    </row>
    <row r="91631" spans="1:1" x14ac:dyDescent="0.25">
      <c r="A91631" s="4"/>
    </row>
    <row r="91632" spans="1:1" x14ac:dyDescent="0.25">
      <c r="A91632" s="4"/>
    </row>
    <row r="91633" spans="1:1" x14ac:dyDescent="0.25">
      <c r="A91633" s="4"/>
    </row>
    <row r="91634" spans="1:1" x14ac:dyDescent="0.25">
      <c r="A91634" s="4"/>
    </row>
    <row r="91635" spans="1:1" x14ac:dyDescent="0.25">
      <c r="A91635" s="4"/>
    </row>
    <row r="91636" spans="1:1" x14ac:dyDescent="0.25">
      <c r="A91636" s="4"/>
    </row>
    <row r="91637" spans="1:1" x14ac:dyDescent="0.25">
      <c r="A91637" s="4"/>
    </row>
    <row r="91638" spans="1:1" x14ac:dyDescent="0.25">
      <c r="A91638" s="4"/>
    </row>
    <row r="91639" spans="1:1" x14ac:dyDescent="0.25">
      <c r="A91639" s="4"/>
    </row>
    <row r="91640" spans="1:1" x14ac:dyDescent="0.25">
      <c r="A91640" s="4"/>
    </row>
    <row r="91641" spans="1:1" x14ac:dyDescent="0.25">
      <c r="A91641" s="4"/>
    </row>
    <row r="91642" spans="1:1" x14ac:dyDescent="0.25">
      <c r="A91642" s="4"/>
    </row>
    <row r="91643" spans="1:1" x14ac:dyDescent="0.25">
      <c r="A91643" s="4"/>
    </row>
    <row r="91644" spans="1:1" x14ac:dyDescent="0.25">
      <c r="A91644" s="4"/>
    </row>
    <row r="91645" spans="1:1" x14ac:dyDescent="0.25">
      <c r="A91645" s="4"/>
    </row>
    <row r="91646" spans="1:1" x14ac:dyDescent="0.25">
      <c r="A91646" s="4"/>
    </row>
    <row r="91647" spans="1:1" x14ac:dyDescent="0.25">
      <c r="A91647" s="4"/>
    </row>
    <row r="91648" spans="1:1" x14ac:dyDescent="0.25">
      <c r="A91648" s="4"/>
    </row>
    <row r="91649" spans="1:1" x14ac:dyDescent="0.25">
      <c r="A91649" s="4"/>
    </row>
    <row r="91650" spans="1:1" x14ac:dyDescent="0.25">
      <c r="A91650" s="4"/>
    </row>
    <row r="91651" spans="1:1" x14ac:dyDescent="0.25">
      <c r="A91651" s="4"/>
    </row>
    <row r="91652" spans="1:1" x14ac:dyDescent="0.25">
      <c r="A91652" s="4"/>
    </row>
    <row r="91653" spans="1:1" x14ac:dyDescent="0.25">
      <c r="A91653" s="4"/>
    </row>
    <row r="91654" spans="1:1" x14ac:dyDescent="0.25">
      <c r="A91654" s="4"/>
    </row>
    <row r="91655" spans="1:1" x14ac:dyDescent="0.25">
      <c r="A91655" s="4"/>
    </row>
    <row r="91656" spans="1:1" x14ac:dyDescent="0.25">
      <c r="A91656" s="4"/>
    </row>
    <row r="91657" spans="1:1" x14ac:dyDescent="0.25">
      <c r="A91657" s="4"/>
    </row>
    <row r="91658" spans="1:1" x14ac:dyDescent="0.25">
      <c r="A91658" s="4"/>
    </row>
    <row r="91659" spans="1:1" x14ac:dyDescent="0.25">
      <c r="A91659" s="4"/>
    </row>
    <row r="91660" spans="1:1" x14ac:dyDescent="0.25">
      <c r="A91660" s="4"/>
    </row>
    <row r="91661" spans="1:1" x14ac:dyDescent="0.25">
      <c r="A91661" s="4"/>
    </row>
    <row r="91662" spans="1:1" x14ac:dyDescent="0.25">
      <c r="A91662" s="4"/>
    </row>
    <row r="91663" spans="1:1" x14ac:dyDescent="0.25">
      <c r="A91663" s="4"/>
    </row>
    <row r="91664" spans="1:1" x14ac:dyDescent="0.25">
      <c r="A91664" s="4"/>
    </row>
    <row r="91665" spans="1:1" x14ac:dyDescent="0.25">
      <c r="A91665" s="4"/>
    </row>
    <row r="91666" spans="1:1" x14ac:dyDescent="0.25">
      <c r="A91666" s="4"/>
    </row>
    <row r="91667" spans="1:1" x14ac:dyDescent="0.25">
      <c r="A91667" s="4"/>
    </row>
    <row r="91668" spans="1:1" x14ac:dyDescent="0.25">
      <c r="A91668" s="4"/>
    </row>
    <row r="91669" spans="1:1" x14ac:dyDescent="0.25">
      <c r="A91669" s="4"/>
    </row>
    <row r="91670" spans="1:1" x14ac:dyDescent="0.25">
      <c r="A91670" s="4"/>
    </row>
    <row r="91671" spans="1:1" x14ac:dyDescent="0.25">
      <c r="A91671" s="4"/>
    </row>
    <row r="91672" spans="1:1" x14ac:dyDescent="0.25">
      <c r="A91672" s="4"/>
    </row>
    <row r="91673" spans="1:1" x14ac:dyDescent="0.25">
      <c r="A91673" s="4"/>
    </row>
    <row r="91674" spans="1:1" x14ac:dyDescent="0.25">
      <c r="A91674" s="4"/>
    </row>
    <row r="91675" spans="1:1" x14ac:dyDescent="0.25">
      <c r="A91675" s="4"/>
    </row>
    <row r="91676" spans="1:1" x14ac:dyDescent="0.25">
      <c r="A91676" s="4"/>
    </row>
    <row r="91677" spans="1:1" x14ac:dyDescent="0.25">
      <c r="A91677" s="4"/>
    </row>
    <row r="91678" spans="1:1" x14ac:dyDescent="0.25">
      <c r="A91678" s="4"/>
    </row>
    <row r="91679" spans="1:1" x14ac:dyDescent="0.25">
      <c r="A91679" s="4"/>
    </row>
    <row r="91680" spans="1:1" x14ac:dyDescent="0.25">
      <c r="A91680" s="4"/>
    </row>
    <row r="91681" spans="1:1" x14ac:dyDescent="0.25">
      <c r="A91681" s="4"/>
    </row>
    <row r="91682" spans="1:1" x14ac:dyDescent="0.25">
      <c r="A91682" s="4"/>
    </row>
    <row r="91683" spans="1:1" x14ac:dyDescent="0.25">
      <c r="A91683" s="4"/>
    </row>
    <row r="91684" spans="1:1" x14ac:dyDescent="0.25">
      <c r="A91684" s="4"/>
    </row>
    <row r="91685" spans="1:1" x14ac:dyDescent="0.25">
      <c r="A91685" s="4"/>
    </row>
    <row r="91686" spans="1:1" x14ac:dyDescent="0.25">
      <c r="A91686" s="4"/>
    </row>
    <row r="91687" spans="1:1" x14ac:dyDescent="0.25">
      <c r="A91687" s="4"/>
    </row>
    <row r="91688" spans="1:1" x14ac:dyDescent="0.25">
      <c r="A91688" s="4"/>
    </row>
    <row r="91689" spans="1:1" x14ac:dyDescent="0.25">
      <c r="A91689" s="4"/>
    </row>
    <row r="91690" spans="1:1" x14ac:dyDescent="0.25">
      <c r="A91690" s="4"/>
    </row>
    <row r="91691" spans="1:1" x14ac:dyDescent="0.25">
      <c r="A91691" s="4"/>
    </row>
    <row r="91692" spans="1:1" x14ac:dyDescent="0.25">
      <c r="A91692" s="4"/>
    </row>
    <row r="91693" spans="1:1" x14ac:dyDescent="0.25">
      <c r="A91693" s="4"/>
    </row>
    <row r="91694" spans="1:1" x14ac:dyDescent="0.25">
      <c r="A91694" s="4"/>
    </row>
    <row r="91695" spans="1:1" x14ac:dyDescent="0.25">
      <c r="A91695" s="4"/>
    </row>
    <row r="91696" spans="1:1" x14ac:dyDescent="0.25">
      <c r="A91696" s="4"/>
    </row>
    <row r="91697" spans="1:1" x14ac:dyDescent="0.25">
      <c r="A91697" s="4"/>
    </row>
    <row r="91698" spans="1:1" x14ac:dyDescent="0.25">
      <c r="A91698" s="4"/>
    </row>
    <row r="91699" spans="1:1" x14ac:dyDescent="0.25">
      <c r="A91699" s="4"/>
    </row>
    <row r="91700" spans="1:1" x14ac:dyDescent="0.25">
      <c r="A91700" s="4"/>
    </row>
    <row r="91701" spans="1:1" x14ac:dyDescent="0.25">
      <c r="A91701" s="4"/>
    </row>
    <row r="91702" spans="1:1" x14ac:dyDescent="0.25">
      <c r="A91702" s="4"/>
    </row>
    <row r="91703" spans="1:1" x14ac:dyDescent="0.25">
      <c r="A91703" s="4"/>
    </row>
    <row r="91704" spans="1:1" x14ac:dyDescent="0.25">
      <c r="A91704" s="4"/>
    </row>
    <row r="91705" spans="1:1" x14ac:dyDescent="0.25">
      <c r="A91705" s="4"/>
    </row>
    <row r="91706" spans="1:1" x14ac:dyDescent="0.25">
      <c r="A91706" s="4"/>
    </row>
    <row r="91707" spans="1:1" x14ac:dyDescent="0.25">
      <c r="A91707" s="4"/>
    </row>
    <row r="91708" spans="1:1" x14ac:dyDescent="0.25">
      <c r="A91708" s="4"/>
    </row>
    <row r="91709" spans="1:1" x14ac:dyDescent="0.25">
      <c r="A91709" s="4"/>
    </row>
    <row r="91710" spans="1:1" x14ac:dyDescent="0.25">
      <c r="A91710" s="4"/>
    </row>
    <row r="91711" spans="1:1" x14ac:dyDescent="0.25">
      <c r="A91711" s="4"/>
    </row>
    <row r="91712" spans="1:1" x14ac:dyDescent="0.25">
      <c r="A91712" s="4"/>
    </row>
    <row r="91713" spans="1:1" x14ac:dyDescent="0.25">
      <c r="A91713" s="4"/>
    </row>
    <row r="91714" spans="1:1" x14ac:dyDescent="0.25">
      <c r="A91714" s="4"/>
    </row>
    <row r="91715" spans="1:1" x14ac:dyDescent="0.25">
      <c r="A91715" s="4"/>
    </row>
    <row r="91716" spans="1:1" x14ac:dyDescent="0.25">
      <c r="A91716" s="4"/>
    </row>
    <row r="91717" spans="1:1" x14ac:dyDescent="0.25">
      <c r="A91717" s="4"/>
    </row>
    <row r="91718" spans="1:1" x14ac:dyDescent="0.25">
      <c r="A91718" s="4"/>
    </row>
    <row r="91719" spans="1:1" x14ac:dyDescent="0.25">
      <c r="A91719" s="4"/>
    </row>
    <row r="91720" spans="1:1" x14ac:dyDescent="0.25">
      <c r="A91720" s="4"/>
    </row>
    <row r="91721" spans="1:1" x14ac:dyDescent="0.25">
      <c r="A91721" s="4"/>
    </row>
    <row r="91722" spans="1:1" x14ac:dyDescent="0.25">
      <c r="A91722" s="4"/>
    </row>
    <row r="91723" spans="1:1" x14ac:dyDescent="0.25">
      <c r="A91723" s="4"/>
    </row>
    <row r="91724" spans="1:1" x14ac:dyDescent="0.25">
      <c r="A91724" s="4"/>
    </row>
    <row r="91725" spans="1:1" x14ac:dyDescent="0.25">
      <c r="A91725" s="4"/>
    </row>
    <row r="91726" spans="1:1" x14ac:dyDescent="0.25">
      <c r="A91726" s="4"/>
    </row>
    <row r="91727" spans="1:1" x14ac:dyDescent="0.25">
      <c r="A91727" s="4"/>
    </row>
    <row r="91728" spans="1:1" x14ac:dyDescent="0.25">
      <c r="A91728" s="4"/>
    </row>
    <row r="91729" spans="1:1" x14ac:dyDescent="0.25">
      <c r="A91729" s="4"/>
    </row>
    <row r="91730" spans="1:1" x14ac:dyDescent="0.25">
      <c r="A91730" s="4"/>
    </row>
    <row r="91731" spans="1:1" x14ac:dyDescent="0.25">
      <c r="A91731" s="4"/>
    </row>
    <row r="91732" spans="1:1" x14ac:dyDescent="0.25">
      <c r="A91732" s="4"/>
    </row>
    <row r="91733" spans="1:1" x14ac:dyDescent="0.25">
      <c r="A91733" s="4"/>
    </row>
    <row r="91734" spans="1:1" x14ac:dyDescent="0.25">
      <c r="A91734" s="4"/>
    </row>
    <row r="91735" spans="1:1" x14ac:dyDescent="0.25">
      <c r="A91735" s="4"/>
    </row>
    <row r="91736" spans="1:1" x14ac:dyDescent="0.25">
      <c r="A91736" s="4"/>
    </row>
    <row r="91737" spans="1:1" x14ac:dyDescent="0.25">
      <c r="A91737" s="4"/>
    </row>
    <row r="91738" spans="1:1" x14ac:dyDescent="0.25">
      <c r="A91738" s="4"/>
    </row>
    <row r="91739" spans="1:1" x14ac:dyDescent="0.25">
      <c r="A91739" s="4"/>
    </row>
    <row r="91740" spans="1:1" x14ac:dyDescent="0.25">
      <c r="A91740" s="4"/>
    </row>
    <row r="91741" spans="1:1" x14ac:dyDescent="0.25">
      <c r="A91741" s="4"/>
    </row>
    <row r="91742" spans="1:1" x14ac:dyDescent="0.25">
      <c r="A91742" s="4"/>
    </row>
    <row r="91743" spans="1:1" x14ac:dyDescent="0.25">
      <c r="A91743" s="4"/>
    </row>
    <row r="91744" spans="1:1" x14ac:dyDescent="0.25">
      <c r="A91744" s="4"/>
    </row>
    <row r="91745" spans="1:1" x14ac:dyDescent="0.25">
      <c r="A91745" s="4"/>
    </row>
    <row r="91746" spans="1:1" x14ac:dyDescent="0.25">
      <c r="A91746" s="4"/>
    </row>
    <row r="91747" spans="1:1" x14ac:dyDescent="0.25">
      <c r="A91747" s="4"/>
    </row>
    <row r="91748" spans="1:1" x14ac:dyDescent="0.25">
      <c r="A91748" s="4"/>
    </row>
    <row r="91749" spans="1:1" x14ac:dyDescent="0.25">
      <c r="A91749" s="4"/>
    </row>
    <row r="91750" spans="1:1" x14ac:dyDescent="0.25">
      <c r="A91750" s="4"/>
    </row>
    <row r="91751" spans="1:1" x14ac:dyDescent="0.25">
      <c r="A91751" s="4"/>
    </row>
    <row r="91752" spans="1:1" x14ac:dyDescent="0.25">
      <c r="A91752" s="4"/>
    </row>
    <row r="91753" spans="1:1" x14ac:dyDescent="0.25">
      <c r="A91753" s="4"/>
    </row>
    <row r="91754" spans="1:1" x14ac:dyDescent="0.25">
      <c r="A91754" s="4"/>
    </row>
    <row r="91755" spans="1:1" x14ac:dyDescent="0.25">
      <c r="A91755" s="4"/>
    </row>
    <row r="91756" spans="1:1" x14ac:dyDescent="0.25">
      <c r="A91756" s="4"/>
    </row>
    <row r="91757" spans="1:1" x14ac:dyDescent="0.25">
      <c r="A91757" s="4"/>
    </row>
    <row r="91758" spans="1:1" x14ac:dyDescent="0.25">
      <c r="A91758" s="4"/>
    </row>
    <row r="91759" spans="1:1" x14ac:dyDescent="0.25">
      <c r="A91759" s="4"/>
    </row>
    <row r="91760" spans="1:1" x14ac:dyDescent="0.25">
      <c r="A91760" s="4"/>
    </row>
    <row r="91761" spans="1:1" x14ac:dyDescent="0.25">
      <c r="A91761" s="4"/>
    </row>
    <row r="91762" spans="1:1" x14ac:dyDescent="0.25">
      <c r="A91762" s="4"/>
    </row>
    <row r="91763" spans="1:1" x14ac:dyDescent="0.25">
      <c r="A91763" s="4"/>
    </row>
    <row r="91764" spans="1:1" x14ac:dyDescent="0.25">
      <c r="A91764" s="4"/>
    </row>
    <row r="91765" spans="1:1" x14ac:dyDescent="0.25">
      <c r="A91765" s="4"/>
    </row>
    <row r="91766" spans="1:1" x14ac:dyDescent="0.25">
      <c r="A91766" s="4"/>
    </row>
    <row r="91767" spans="1:1" x14ac:dyDescent="0.25">
      <c r="A91767" s="4"/>
    </row>
    <row r="91768" spans="1:1" x14ac:dyDescent="0.25">
      <c r="A91768" s="4"/>
    </row>
    <row r="91769" spans="1:1" x14ac:dyDescent="0.25">
      <c r="A91769" s="4"/>
    </row>
    <row r="91770" spans="1:1" x14ac:dyDescent="0.25">
      <c r="A91770" s="4"/>
    </row>
    <row r="91771" spans="1:1" x14ac:dyDescent="0.25">
      <c r="A91771" s="4"/>
    </row>
    <row r="91772" spans="1:1" x14ac:dyDescent="0.25">
      <c r="A91772" s="4"/>
    </row>
    <row r="91773" spans="1:1" x14ac:dyDescent="0.25">
      <c r="A91773" s="4"/>
    </row>
    <row r="91774" spans="1:1" x14ac:dyDescent="0.25">
      <c r="A91774" s="4"/>
    </row>
    <row r="91775" spans="1:1" x14ac:dyDescent="0.25">
      <c r="A91775" s="4"/>
    </row>
    <row r="91776" spans="1:1" x14ac:dyDescent="0.25">
      <c r="A91776" s="4"/>
    </row>
    <row r="91777" spans="1:1" x14ac:dyDescent="0.25">
      <c r="A91777" s="4"/>
    </row>
    <row r="91778" spans="1:1" x14ac:dyDescent="0.25">
      <c r="A91778" s="4"/>
    </row>
    <row r="91779" spans="1:1" x14ac:dyDescent="0.25">
      <c r="A91779" s="4"/>
    </row>
    <row r="91780" spans="1:1" x14ac:dyDescent="0.25">
      <c r="A91780" s="4"/>
    </row>
    <row r="91781" spans="1:1" x14ac:dyDescent="0.25">
      <c r="A91781" s="4"/>
    </row>
    <row r="91782" spans="1:1" x14ac:dyDescent="0.25">
      <c r="A91782" s="4"/>
    </row>
    <row r="91783" spans="1:1" x14ac:dyDescent="0.25">
      <c r="A91783" s="4"/>
    </row>
    <row r="91784" spans="1:1" x14ac:dyDescent="0.25">
      <c r="A91784" s="4"/>
    </row>
    <row r="91785" spans="1:1" x14ac:dyDescent="0.25">
      <c r="A91785" s="4"/>
    </row>
    <row r="91786" spans="1:1" x14ac:dyDescent="0.25">
      <c r="A91786" s="4"/>
    </row>
    <row r="91787" spans="1:1" x14ac:dyDescent="0.25">
      <c r="A91787" s="4"/>
    </row>
    <row r="91788" spans="1:1" x14ac:dyDescent="0.25">
      <c r="A91788" s="4"/>
    </row>
    <row r="91789" spans="1:1" x14ac:dyDescent="0.25">
      <c r="A91789" s="4"/>
    </row>
    <row r="91790" spans="1:1" x14ac:dyDescent="0.25">
      <c r="A91790" s="4"/>
    </row>
    <row r="91791" spans="1:1" x14ac:dyDescent="0.25">
      <c r="A91791" s="4"/>
    </row>
    <row r="91792" spans="1:1" x14ac:dyDescent="0.25">
      <c r="A91792" s="4"/>
    </row>
    <row r="91793" spans="1:1" x14ac:dyDescent="0.25">
      <c r="A91793" s="4"/>
    </row>
    <row r="91794" spans="1:1" x14ac:dyDescent="0.25">
      <c r="A91794" s="4"/>
    </row>
    <row r="91795" spans="1:1" x14ac:dyDescent="0.25">
      <c r="A91795" s="4"/>
    </row>
    <row r="91796" spans="1:1" x14ac:dyDescent="0.25">
      <c r="A91796" s="4"/>
    </row>
    <row r="91797" spans="1:1" x14ac:dyDescent="0.25">
      <c r="A91797" s="4"/>
    </row>
    <row r="91798" spans="1:1" x14ac:dyDescent="0.25">
      <c r="A91798" s="4"/>
    </row>
    <row r="91799" spans="1:1" x14ac:dyDescent="0.25">
      <c r="A91799" s="4"/>
    </row>
    <row r="91800" spans="1:1" x14ac:dyDescent="0.25">
      <c r="A91800" s="4"/>
    </row>
    <row r="91801" spans="1:1" x14ac:dyDescent="0.25">
      <c r="A91801" s="4"/>
    </row>
    <row r="91802" spans="1:1" x14ac:dyDescent="0.25">
      <c r="A91802" s="4"/>
    </row>
    <row r="91803" spans="1:1" x14ac:dyDescent="0.25">
      <c r="A91803" s="4"/>
    </row>
    <row r="91804" spans="1:1" x14ac:dyDescent="0.25">
      <c r="A91804" s="4"/>
    </row>
    <row r="91805" spans="1:1" x14ac:dyDescent="0.25">
      <c r="A91805" s="4"/>
    </row>
    <row r="91806" spans="1:1" x14ac:dyDescent="0.25">
      <c r="A91806" s="4"/>
    </row>
    <row r="91807" spans="1:1" x14ac:dyDescent="0.25">
      <c r="A91807" s="4"/>
    </row>
    <row r="91808" spans="1:1" x14ac:dyDescent="0.25">
      <c r="A91808" s="4"/>
    </row>
    <row r="91809" spans="1:1" x14ac:dyDescent="0.25">
      <c r="A91809" s="4"/>
    </row>
    <row r="91810" spans="1:1" x14ac:dyDescent="0.25">
      <c r="A91810" s="4"/>
    </row>
    <row r="91811" spans="1:1" x14ac:dyDescent="0.25">
      <c r="A91811" s="4"/>
    </row>
    <row r="91812" spans="1:1" x14ac:dyDescent="0.25">
      <c r="A91812" s="4"/>
    </row>
    <row r="91813" spans="1:1" x14ac:dyDescent="0.25">
      <c r="A91813" s="4"/>
    </row>
    <row r="91814" spans="1:1" x14ac:dyDescent="0.25">
      <c r="A91814" s="4"/>
    </row>
    <row r="91815" spans="1:1" x14ac:dyDescent="0.25">
      <c r="A91815" s="4"/>
    </row>
    <row r="91816" spans="1:1" x14ac:dyDescent="0.25">
      <c r="A91816" s="4"/>
    </row>
    <row r="91817" spans="1:1" x14ac:dyDescent="0.25">
      <c r="A91817" s="4"/>
    </row>
    <row r="91818" spans="1:1" x14ac:dyDescent="0.25">
      <c r="A91818" s="4"/>
    </row>
    <row r="91819" spans="1:1" x14ac:dyDescent="0.25">
      <c r="A91819" s="4"/>
    </row>
    <row r="91820" spans="1:1" x14ac:dyDescent="0.25">
      <c r="A91820" s="4"/>
    </row>
    <row r="91821" spans="1:1" x14ac:dyDescent="0.25">
      <c r="A91821" s="4"/>
    </row>
    <row r="91822" spans="1:1" x14ac:dyDescent="0.25">
      <c r="A91822" s="4"/>
    </row>
    <row r="91823" spans="1:1" x14ac:dyDescent="0.25">
      <c r="A91823" s="4"/>
    </row>
    <row r="91824" spans="1:1" x14ac:dyDescent="0.25">
      <c r="A91824" s="4"/>
    </row>
    <row r="91825" spans="1:1" x14ac:dyDescent="0.25">
      <c r="A91825" s="4"/>
    </row>
    <row r="91826" spans="1:1" x14ac:dyDescent="0.25">
      <c r="A91826" s="4"/>
    </row>
    <row r="91827" spans="1:1" x14ac:dyDescent="0.25">
      <c r="A91827" s="4"/>
    </row>
    <row r="91828" spans="1:1" x14ac:dyDescent="0.25">
      <c r="A91828" s="4"/>
    </row>
    <row r="91829" spans="1:1" x14ac:dyDescent="0.25">
      <c r="A91829" s="4"/>
    </row>
    <row r="91830" spans="1:1" x14ac:dyDescent="0.25">
      <c r="A91830" s="4"/>
    </row>
    <row r="91831" spans="1:1" x14ac:dyDescent="0.25">
      <c r="A91831" s="4"/>
    </row>
    <row r="91832" spans="1:1" x14ac:dyDescent="0.25">
      <c r="A91832" s="4"/>
    </row>
    <row r="91833" spans="1:1" x14ac:dyDescent="0.25">
      <c r="A91833" s="4"/>
    </row>
    <row r="91834" spans="1:1" x14ac:dyDescent="0.25">
      <c r="A91834" s="4"/>
    </row>
    <row r="91835" spans="1:1" x14ac:dyDescent="0.25">
      <c r="A91835" s="4"/>
    </row>
    <row r="91836" spans="1:1" x14ac:dyDescent="0.25">
      <c r="A91836" s="4"/>
    </row>
    <row r="91837" spans="1:1" x14ac:dyDescent="0.25">
      <c r="A91837" s="4"/>
    </row>
    <row r="91838" spans="1:1" x14ac:dyDescent="0.25">
      <c r="A91838" s="4"/>
    </row>
    <row r="91839" spans="1:1" x14ac:dyDescent="0.25">
      <c r="A91839" s="4"/>
    </row>
    <row r="91840" spans="1:1" x14ac:dyDescent="0.25">
      <c r="A91840" s="4"/>
    </row>
    <row r="91841" spans="1:1" x14ac:dyDescent="0.25">
      <c r="A91841" s="4"/>
    </row>
    <row r="91842" spans="1:1" x14ac:dyDescent="0.25">
      <c r="A91842" s="4"/>
    </row>
    <row r="91843" spans="1:1" x14ac:dyDescent="0.25">
      <c r="A91843" s="4"/>
    </row>
    <row r="91844" spans="1:1" x14ac:dyDescent="0.25">
      <c r="A91844" s="4"/>
    </row>
    <row r="91845" spans="1:1" x14ac:dyDescent="0.25">
      <c r="A91845" s="4"/>
    </row>
    <row r="91846" spans="1:1" x14ac:dyDescent="0.25">
      <c r="A91846" s="4"/>
    </row>
    <row r="91847" spans="1:1" x14ac:dyDescent="0.25">
      <c r="A91847" s="4"/>
    </row>
    <row r="91848" spans="1:1" x14ac:dyDescent="0.25">
      <c r="A91848" s="4"/>
    </row>
    <row r="91849" spans="1:1" x14ac:dyDescent="0.25">
      <c r="A91849" s="4"/>
    </row>
    <row r="91850" spans="1:1" x14ac:dyDescent="0.25">
      <c r="A91850" s="4"/>
    </row>
    <row r="91851" spans="1:1" x14ac:dyDescent="0.25">
      <c r="A91851" s="4"/>
    </row>
    <row r="91852" spans="1:1" x14ac:dyDescent="0.25">
      <c r="A91852" s="4"/>
    </row>
    <row r="91853" spans="1:1" x14ac:dyDescent="0.25">
      <c r="A91853" s="4"/>
    </row>
    <row r="91854" spans="1:1" x14ac:dyDescent="0.25">
      <c r="A91854" s="4"/>
    </row>
    <row r="91855" spans="1:1" x14ac:dyDescent="0.25">
      <c r="A91855" s="4"/>
    </row>
    <row r="91856" spans="1:1" x14ac:dyDescent="0.25">
      <c r="A91856" s="4"/>
    </row>
    <row r="91857" spans="1:1" x14ac:dyDescent="0.25">
      <c r="A91857" s="4"/>
    </row>
    <row r="91858" spans="1:1" x14ac:dyDescent="0.25">
      <c r="A91858" s="4"/>
    </row>
    <row r="91859" spans="1:1" x14ac:dyDescent="0.25">
      <c r="A91859" s="4"/>
    </row>
    <row r="91860" spans="1:1" x14ac:dyDescent="0.25">
      <c r="A91860" s="4"/>
    </row>
    <row r="91861" spans="1:1" x14ac:dyDescent="0.25">
      <c r="A91861" s="4"/>
    </row>
    <row r="91862" spans="1:1" x14ac:dyDescent="0.25">
      <c r="A91862" s="4"/>
    </row>
    <row r="91863" spans="1:1" x14ac:dyDescent="0.25">
      <c r="A91863" s="4"/>
    </row>
    <row r="91864" spans="1:1" x14ac:dyDescent="0.25">
      <c r="A91864" s="4"/>
    </row>
    <row r="91865" spans="1:1" x14ac:dyDescent="0.25">
      <c r="A91865" s="4"/>
    </row>
    <row r="91866" spans="1:1" x14ac:dyDescent="0.25">
      <c r="A91866" s="4"/>
    </row>
    <row r="91867" spans="1:1" x14ac:dyDescent="0.25">
      <c r="A91867" s="4"/>
    </row>
    <row r="91868" spans="1:1" x14ac:dyDescent="0.25">
      <c r="A91868" s="4"/>
    </row>
    <row r="91869" spans="1:1" x14ac:dyDescent="0.25">
      <c r="A91869" s="4"/>
    </row>
    <row r="91870" spans="1:1" x14ac:dyDescent="0.25">
      <c r="A91870" s="4"/>
    </row>
    <row r="91871" spans="1:1" x14ac:dyDescent="0.25">
      <c r="A91871" s="4"/>
    </row>
    <row r="91872" spans="1:1" x14ac:dyDescent="0.25">
      <c r="A91872" s="4"/>
    </row>
    <row r="91873" spans="1:1" x14ac:dyDescent="0.25">
      <c r="A91873" s="4"/>
    </row>
    <row r="91874" spans="1:1" x14ac:dyDescent="0.25">
      <c r="A91874" s="4"/>
    </row>
    <row r="91875" spans="1:1" x14ac:dyDescent="0.25">
      <c r="A91875" s="4"/>
    </row>
    <row r="91876" spans="1:1" x14ac:dyDescent="0.25">
      <c r="A91876" s="4"/>
    </row>
    <row r="91877" spans="1:1" x14ac:dyDescent="0.25">
      <c r="A91877" s="4"/>
    </row>
    <row r="91878" spans="1:1" x14ac:dyDescent="0.25">
      <c r="A91878" s="4"/>
    </row>
    <row r="91879" spans="1:1" x14ac:dyDescent="0.25">
      <c r="A91879" s="4"/>
    </row>
    <row r="91880" spans="1:1" x14ac:dyDescent="0.25">
      <c r="A91880" s="4"/>
    </row>
    <row r="91881" spans="1:1" x14ac:dyDescent="0.25">
      <c r="A91881" s="4"/>
    </row>
    <row r="91882" spans="1:1" x14ac:dyDescent="0.25">
      <c r="A91882" s="4"/>
    </row>
    <row r="91883" spans="1:1" x14ac:dyDescent="0.25">
      <c r="A91883" s="4"/>
    </row>
    <row r="91884" spans="1:1" x14ac:dyDescent="0.25">
      <c r="A91884" s="4"/>
    </row>
    <row r="91885" spans="1:1" x14ac:dyDescent="0.25">
      <c r="A91885" s="4"/>
    </row>
    <row r="91886" spans="1:1" x14ac:dyDescent="0.25">
      <c r="A91886" s="4"/>
    </row>
    <row r="91887" spans="1:1" x14ac:dyDescent="0.25">
      <c r="A91887" s="4"/>
    </row>
    <row r="91888" spans="1:1" x14ac:dyDescent="0.25">
      <c r="A91888" s="4"/>
    </row>
    <row r="91889" spans="1:1" x14ac:dyDescent="0.25">
      <c r="A91889" s="4"/>
    </row>
    <row r="91890" spans="1:1" x14ac:dyDescent="0.25">
      <c r="A91890" s="4"/>
    </row>
    <row r="91891" spans="1:1" x14ac:dyDescent="0.25">
      <c r="A91891" s="4"/>
    </row>
    <row r="91892" spans="1:1" x14ac:dyDescent="0.25">
      <c r="A91892" s="4"/>
    </row>
    <row r="91893" spans="1:1" x14ac:dyDescent="0.25">
      <c r="A91893" s="4"/>
    </row>
    <row r="91894" spans="1:1" x14ac:dyDescent="0.25">
      <c r="A91894" s="4"/>
    </row>
    <row r="91895" spans="1:1" x14ac:dyDescent="0.25">
      <c r="A91895" s="4"/>
    </row>
    <row r="91896" spans="1:1" x14ac:dyDescent="0.25">
      <c r="A91896" s="4"/>
    </row>
    <row r="91897" spans="1:1" x14ac:dyDescent="0.25">
      <c r="A91897" s="4"/>
    </row>
    <row r="91898" spans="1:1" x14ac:dyDescent="0.25">
      <c r="A91898" s="4"/>
    </row>
    <row r="91899" spans="1:1" x14ac:dyDescent="0.25">
      <c r="A91899" s="4"/>
    </row>
    <row r="91900" spans="1:1" x14ac:dyDescent="0.25">
      <c r="A91900" s="4"/>
    </row>
    <row r="91901" spans="1:1" x14ac:dyDescent="0.25">
      <c r="A91901" s="4"/>
    </row>
    <row r="91902" spans="1:1" x14ac:dyDescent="0.25">
      <c r="A91902" s="4"/>
    </row>
    <row r="91903" spans="1:1" x14ac:dyDescent="0.25">
      <c r="A91903" s="4"/>
    </row>
    <row r="91904" spans="1:1" x14ac:dyDescent="0.25">
      <c r="A91904" s="4"/>
    </row>
    <row r="91905" spans="1:1" x14ac:dyDescent="0.25">
      <c r="A91905" s="4"/>
    </row>
    <row r="91906" spans="1:1" x14ac:dyDescent="0.25">
      <c r="A91906" s="4"/>
    </row>
    <row r="91907" spans="1:1" x14ac:dyDescent="0.25">
      <c r="A91907" s="4"/>
    </row>
    <row r="91908" spans="1:1" x14ac:dyDescent="0.25">
      <c r="A91908" s="4"/>
    </row>
    <row r="91909" spans="1:1" x14ac:dyDescent="0.25">
      <c r="A91909" s="4"/>
    </row>
    <row r="91910" spans="1:1" x14ac:dyDescent="0.25">
      <c r="A91910" s="4"/>
    </row>
    <row r="91911" spans="1:1" x14ac:dyDescent="0.25">
      <c r="A91911" s="4"/>
    </row>
    <row r="91912" spans="1:1" x14ac:dyDescent="0.25">
      <c r="A91912" s="4"/>
    </row>
    <row r="91913" spans="1:1" x14ac:dyDescent="0.25">
      <c r="A91913" s="4"/>
    </row>
    <row r="91914" spans="1:1" x14ac:dyDescent="0.25">
      <c r="A91914" s="4"/>
    </row>
    <row r="91915" spans="1:1" x14ac:dyDescent="0.25">
      <c r="A91915" s="4"/>
    </row>
    <row r="91916" spans="1:1" x14ac:dyDescent="0.25">
      <c r="A91916" s="4"/>
    </row>
    <row r="91917" spans="1:1" x14ac:dyDescent="0.25">
      <c r="A91917" s="4"/>
    </row>
    <row r="91918" spans="1:1" x14ac:dyDescent="0.25">
      <c r="A91918" s="4"/>
    </row>
    <row r="91919" spans="1:1" x14ac:dyDescent="0.25">
      <c r="A91919" s="4"/>
    </row>
    <row r="91920" spans="1:1" x14ac:dyDescent="0.25">
      <c r="A91920" s="4"/>
    </row>
    <row r="91921" spans="1:1" x14ac:dyDescent="0.25">
      <c r="A91921" s="4"/>
    </row>
    <row r="91922" spans="1:1" x14ac:dyDescent="0.25">
      <c r="A91922" s="4"/>
    </row>
    <row r="91923" spans="1:1" x14ac:dyDescent="0.25">
      <c r="A91923" s="4"/>
    </row>
    <row r="91924" spans="1:1" x14ac:dyDescent="0.25">
      <c r="A91924" s="4"/>
    </row>
    <row r="91925" spans="1:1" x14ac:dyDescent="0.25">
      <c r="A91925" s="4"/>
    </row>
    <row r="91926" spans="1:1" x14ac:dyDescent="0.25">
      <c r="A91926" s="4"/>
    </row>
    <row r="91927" spans="1:1" x14ac:dyDescent="0.25">
      <c r="A91927" s="4"/>
    </row>
    <row r="91928" spans="1:1" x14ac:dyDescent="0.25">
      <c r="A91928" s="4"/>
    </row>
    <row r="91929" spans="1:1" x14ac:dyDescent="0.25">
      <c r="A91929" s="4"/>
    </row>
    <row r="91930" spans="1:1" x14ac:dyDescent="0.25">
      <c r="A91930" s="4"/>
    </row>
    <row r="91931" spans="1:1" x14ac:dyDescent="0.25">
      <c r="A91931" s="4"/>
    </row>
    <row r="91932" spans="1:1" x14ac:dyDescent="0.25">
      <c r="A91932" s="4"/>
    </row>
    <row r="91933" spans="1:1" x14ac:dyDescent="0.25">
      <c r="A91933" s="4"/>
    </row>
    <row r="91934" spans="1:1" x14ac:dyDescent="0.25">
      <c r="A91934" s="4"/>
    </row>
    <row r="91935" spans="1:1" x14ac:dyDescent="0.25">
      <c r="A91935" s="4"/>
    </row>
    <row r="91936" spans="1:1" x14ac:dyDescent="0.25">
      <c r="A91936" s="4"/>
    </row>
    <row r="91937" spans="1:1" x14ac:dyDescent="0.25">
      <c r="A91937" s="4"/>
    </row>
    <row r="91938" spans="1:1" x14ac:dyDescent="0.25">
      <c r="A91938" s="4"/>
    </row>
    <row r="91939" spans="1:1" x14ac:dyDescent="0.25">
      <c r="A91939" s="4"/>
    </row>
    <row r="91940" spans="1:1" x14ac:dyDescent="0.25">
      <c r="A91940" s="4"/>
    </row>
    <row r="91941" spans="1:1" x14ac:dyDescent="0.25">
      <c r="A91941" s="4"/>
    </row>
    <row r="91942" spans="1:1" x14ac:dyDescent="0.25">
      <c r="A91942" s="4"/>
    </row>
    <row r="91943" spans="1:1" x14ac:dyDescent="0.25">
      <c r="A91943" s="4"/>
    </row>
    <row r="91944" spans="1:1" x14ac:dyDescent="0.25">
      <c r="A91944" s="4"/>
    </row>
    <row r="91945" spans="1:1" x14ac:dyDescent="0.25">
      <c r="A91945" s="4"/>
    </row>
    <row r="91946" spans="1:1" x14ac:dyDescent="0.25">
      <c r="A91946" s="4"/>
    </row>
    <row r="91947" spans="1:1" x14ac:dyDescent="0.25">
      <c r="A91947" s="4"/>
    </row>
    <row r="91948" spans="1:1" x14ac:dyDescent="0.25">
      <c r="A91948" s="4"/>
    </row>
    <row r="91949" spans="1:1" x14ac:dyDescent="0.25">
      <c r="A91949" s="4"/>
    </row>
    <row r="91950" spans="1:1" x14ac:dyDescent="0.25">
      <c r="A91950" s="4"/>
    </row>
    <row r="91951" spans="1:1" x14ac:dyDescent="0.25">
      <c r="A91951" s="4"/>
    </row>
    <row r="91952" spans="1:1" x14ac:dyDescent="0.25">
      <c r="A91952" s="4"/>
    </row>
    <row r="91953" spans="1:1" x14ac:dyDescent="0.25">
      <c r="A91953" s="4"/>
    </row>
    <row r="91954" spans="1:1" x14ac:dyDescent="0.25">
      <c r="A91954" s="4"/>
    </row>
    <row r="91955" spans="1:1" x14ac:dyDescent="0.25">
      <c r="A91955" s="4"/>
    </row>
    <row r="91956" spans="1:1" x14ac:dyDescent="0.25">
      <c r="A91956" s="4"/>
    </row>
    <row r="91957" spans="1:1" x14ac:dyDescent="0.25">
      <c r="A91957" s="4"/>
    </row>
    <row r="91958" spans="1:1" x14ac:dyDescent="0.25">
      <c r="A91958" s="4"/>
    </row>
    <row r="91959" spans="1:1" x14ac:dyDescent="0.25">
      <c r="A91959" s="4"/>
    </row>
    <row r="91960" spans="1:1" x14ac:dyDescent="0.25">
      <c r="A91960" s="4"/>
    </row>
    <row r="91961" spans="1:1" x14ac:dyDescent="0.25">
      <c r="A91961" s="4"/>
    </row>
    <row r="91962" spans="1:1" x14ac:dyDescent="0.25">
      <c r="A91962" s="4"/>
    </row>
    <row r="91963" spans="1:1" x14ac:dyDescent="0.25">
      <c r="A91963" s="4"/>
    </row>
    <row r="91964" spans="1:1" x14ac:dyDescent="0.25">
      <c r="A91964" s="4"/>
    </row>
    <row r="91965" spans="1:1" x14ac:dyDescent="0.25">
      <c r="A91965" s="4"/>
    </row>
    <row r="91966" spans="1:1" x14ac:dyDescent="0.25">
      <c r="A91966" s="4"/>
    </row>
    <row r="91967" spans="1:1" x14ac:dyDescent="0.25">
      <c r="A91967" s="4"/>
    </row>
    <row r="91968" spans="1:1" x14ac:dyDescent="0.25">
      <c r="A91968" s="4"/>
    </row>
    <row r="91969" spans="1:1" x14ac:dyDescent="0.25">
      <c r="A91969" s="4"/>
    </row>
    <row r="91970" spans="1:1" x14ac:dyDescent="0.25">
      <c r="A91970" s="4"/>
    </row>
    <row r="91971" spans="1:1" x14ac:dyDescent="0.25">
      <c r="A91971" s="4"/>
    </row>
    <row r="91972" spans="1:1" x14ac:dyDescent="0.25">
      <c r="A91972" s="4"/>
    </row>
    <row r="91973" spans="1:1" x14ac:dyDescent="0.25">
      <c r="A91973" s="4"/>
    </row>
    <row r="91974" spans="1:1" x14ac:dyDescent="0.25">
      <c r="A91974" s="4"/>
    </row>
    <row r="91975" spans="1:1" x14ac:dyDescent="0.25">
      <c r="A91975" s="4"/>
    </row>
    <row r="91976" spans="1:1" x14ac:dyDescent="0.25">
      <c r="A91976" s="4"/>
    </row>
    <row r="91977" spans="1:1" x14ac:dyDescent="0.25">
      <c r="A91977" s="4"/>
    </row>
    <row r="91978" spans="1:1" x14ac:dyDescent="0.25">
      <c r="A91978" s="4"/>
    </row>
    <row r="91979" spans="1:1" x14ac:dyDescent="0.25">
      <c r="A91979" s="4"/>
    </row>
    <row r="91980" spans="1:1" x14ac:dyDescent="0.25">
      <c r="A91980" s="4"/>
    </row>
    <row r="91981" spans="1:1" x14ac:dyDescent="0.25">
      <c r="A91981" s="4"/>
    </row>
    <row r="91982" spans="1:1" x14ac:dyDescent="0.25">
      <c r="A91982" s="4"/>
    </row>
    <row r="91983" spans="1:1" x14ac:dyDescent="0.25">
      <c r="A91983" s="4"/>
    </row>
    <row r="91984" spans="1:1" x14ac:dyDescent="0.25">
      <c r="A91984" s="4"/>
    </row>
    <row r="91985" spans="1:1" x14ac:dyDescent="0.25">
      <c r="A91985" s="4"/>
    </row>
    <row r="91986" spans="1:1" x14ac:dyDescent="0.25">
      <c r="A91986" s="4"/>
    </row>
    <row r="91987" spans="1:1" x14ac:dyDescent="0.25">
      <c r="A91987" s="4"/>
    </row>
    <row r="91988" spans="1:1" x14ac:dyDescent="0.25">
      <c r="A91988" s="4"/>
    </row>
    <row r="91989" spans="1:1" x14ac:dyDescent="0.25">
      <c r="A91989" s="4"/>
    </row>
    <row r="91990" spans="1:1" x14ac:dyDescent="0.25">
      <c r="A91990" s="4"/>
    </row>
    <row r="91991" spans="1:1" x14ac:dyDescent="0.25">
      <c r="A91991" s="4"/>
    </row>
    <row r="91992" spans="1:1" x14ac:dyDescent="0.25">
      <c r="A91992" s="4"/>
    </row>
    <row r="91993" spans="1:1" x14ac:dyDescent="0.25">
      <c r="A91993" s="4"/>
    </row>
    <row r="91994" spans="1:1" x14ac:dyDescent="0.25">
      <c r="A91994" s="4"/>
    </row>
    <row r="91995" spans="1:1" x14ac:dyDescent="0.25">
      <c r="A91995" s="4"/>
    </row>
    <row r="91996" spans="1:1" x14ac:dyDescent="0.25">
      <c r="A91996" s="4"/>
    </row>
    <row r="91997" spans="1:1" x14ac:dyDescent="0.25">
      <c r="A91997" s="4"/>
    </row>
    <row r="91998" spans="1:1" x14ac:dyDescent="0.25">
      <c r="A91998" s="4"/>
    </row>
    <row r="91999" spans="1:1" x14ac:dyDescent="0.25">
      <c r="A91999" s="4"/>
    </row>
    <row r="92000" spans="1:1" x14ac:dyDescent="0.25">
      <c r="A92000" s="4"/>
    </row>
    <row r="92001" spans="1:1" x14ac:dyDescent="0.25">
      <c r="A92001" s="4"/>
    </row>
    <row r="92002" spans="1:1" x14ac:dyDescent="0.25">
      <c r="A92002" s="4"/>
    </row>
    <row r="92003" spans="1:1" x14ac:dyDescent="0.25">
      <c r="A92003" s="4"/>
    </row>
    <row r="92004" spans="1:1" x14ac:dyDescent="0.25">
      <c r="A92004" s="4"/>
    </row>
    <row r="92005" spans="1:1" x14ac:dyDescent="0.25">
      <c r="A92005" s="4"/>
    </row>
    <row r="92006" spans="1:1" x14ac:dyDescent="0.25">
      <c r="A92006" s="4"/>
    </row>
    <row r="92007" spans="1:1" x14ac:dyDescent="0.25">
      <c r="A92007" s="4"/>
    </row>
    <row r="92008" spans="1:1" x14ac:dyDescent="0.25">
      <c r="A92008" s="4"/>
    </row>
    <row r="92009" spans="1:1" x14ac:dyDescent="0.25">
      <c r="A92009" s="4"/>
    </row>
    <row r="92010" spans="1:1" x14ac:dyDescent="0.25">
      <c r="A92010" s="4"/>
    </row>
    <row r="92011" spans="1:1" x14ac:dyDescent="0.25">
      <c r="A92011" s="4"/>
    </row>
    <row r="92012" spans="1:1" x14ac:dyDescent="0.25">
      <c r="A92012" s="4"/>
    </row>
    <row r="92013" spans="1:1" x14ac:dyDescent="0.25">
      <c r="A92013" s="4"/>
    </row>
    <row r="92014" spans="1:1" x14ac:dyDescent="0.25">
      <c r="A92014" s="4"/>
    </row>
    <row r="92015" spans="1:1" x14ac:dyDescent="0.25">
      <c r="A92015" s="4"/>
    </row>
    <row r="92016" spans="1:1" x14ac:dyDescent="0.25">
      <c r="A92016" s="4"/>
    </row>
    <row r="92017" spans="1:1" x14ac:dyDescent="0.25">
      <c r="A92017" s="4"/>
    </row>
    <row r="92018" spans="1:1" x14ac:dyDescent="0.25">
      <c r="A92018" s="4"/>
    </row>
    <row r="92019" spans="1:1" x14ac:dyDescent="0.25">
      <c r="A92019" s="4"/>
    </row>
    <row r="92020" spans="1:1" x14ac:dyDescent="0.25">
      <c r="A92020" s="4"/>
    </row>
    <row r="92021" spans="1:1" x14ac:dyDescent="0.25">
      <c r="A92021" s="4"/>
    </row>
    <row r="92022" spans="1:1" x14ac:dyDescent="0.25">
      <c r="A92022" s="4"/>
    </row>
    <row r="92023" spans="1:1" x14ac:dyDescent="0.25">
      <c r="A92023" s="4"/>
    </row>
    <row r="92024" spans="1:1" x14ac:dyDescent="0.25">
      <c r="A92024" s="4"/>
    </row>
    <row r="92025" spans="1:1" x14ac:dyDescent="0.25">
      <c r="A92025" s="4"/>
    </row>
    <row r="92026" spans="1:1" x14ac:dyDescent="0.25">
      <c r="A92026" s="4"/>
    </row>
    <row r="92027" spans="1:1" x14ac:dyDescent="0.25">
      <c r="A92027" s="4"/>
    </row>
    <row r="92028" spans="1:1" x14ac:dyDescent="0.25">
      <c r="A92028" s="4"/>
    </row>
    <row r="92029" spans="1:1" x14ac:dyDescent="0.25">
      <c r="A92029" s="4"/>
    </row>
    <row r="92030" spans="1:1" x14ac:dyDescent="0.25">
      <c r="A92030" s="4"/>
    </row>
    <row r="92031" spans="1:1" x14ac:dyDescent="0.25">
      <c r="A92031" s="4"/>
    </row>
    <row r="92032" spans="1:1" x14ac:dyDescent="0.25">
      <c r="A92032" s="4"/>
    </row>
    <row r="92033" spans="1:1" x14ac:dyDescent="0.25">
      <c r="A92033" s="4"/>
    </row>
    <row r="92034" spans="1:1" x14ac:dyDescent="0.25">
      <c r="A92034" s="4"/>
    </row>
    <row r="92035" spans="1:1" x14ac:dyDescent="0.25">
      <c r="A92035" s="4"/>
    </row>
    <row r="92036" spans="1:1" x14ac:dyDescent="0.25">
      <c r="A92036" s="4"/>
    </row>
    <row r="92037" spans="1:1" x14ac:dyDescent="0.25">
      <c r="A92037" s="4"/>
    </row>
    <row r="92038" spans="1:1" x14ac:dyDescent="0.25">
      <c r="A92038" s="4"/>
    </row>
    <row r="92039" spans="1:1" x14ac:dyDescent="0.25">
      <c r="A92039" s="4"/>
    </row>
    <row r="92040" spans="1:1" x14ac:dyDescent="0.25">
      <c r="A92040" s="4"/>
    </row>
    <row r="92041" spans="1:1" x14ac:dyDescent="0.25">
      <c r="A92041" s="4"/>
    </row>
    <row r="92042" spans="1:1" x14ac:dyDescent="0.25">
      <c r="A92042" s="4"/>
    </row>
    <row r="92043" spans="1:1" x14ac:dyDescent="0.25">
      <c r="A92043" s="4"/>
    </row>
    <row r="92044" spans="1:1" x14ac:dyDescent="0.25">
      <c r="A92044" s="4"/>
    </row>
    <row r="92045" spans="1:1" x14ac:dyDescent="0.25">
      <c r="A92045" s="4"/>
    </row>
    <row r="92046" spans="1:1" x14ac:dyDescent="0.25">
      <c r="A92046" s="4"/>
    </row>
    <row r="92047" spans="1:1" x14ac:dyDescent="0.25">
      <c r="A92047" s="4"/>
    </row>
    <row r="92048" spans="1:1" x14ac:dyDescent="0.25">
      <c r="A92048" s="4"/>
    </row>
    <row r="92049" spans="1:1" x14ac:dyDescent="0.25">
      <c r="A92049" s="4"/>
    </row>
    <row r="92050" spans="1:1" x14ac:dyDescent="0.25">
      <c r="A92050" s="4"/>
    </row>
    <row r="92051" spans="1:1" x14ac:dyDescent="0.25">
      <c r="A92051" s="4"/>
    </row>
    <row r="92052" spans="1:1" x14ac:dyDescent="0.25">
      <c r="A92052" s="4"/>
    </row>
    <row r="92053" spans="1:1" x14ac:dyDescent="0.25">
      <c r="A92053" s="4"/>
    </row>
    <row r="92054" spans="1:1" x14ac:dyDescent="0.25">
      <c r="A92054" s="4"/>
    </row>
    <row r="92055" spans="1:1" x14ac:dyDescent="0.25">
      <c r="A92055" s="4"/>
    </row>
    <row r="92056" spans="1:1" x14ac:dyDescent="0.25">
      <c r="A92056" s="4"/>
    </row>
    <row r="92057" spans="1:1" x14ac:dyDescent="0.25">
      <c r="A92057" s="4"/>
    </row>
    <row r="92058" spans="1:1" x14ac:dyDescent="0.25">
      <c r="A92058" s="4"/>
    </row>
    <row r="92059" spans="1:1" x14ac:dyDescent="0.25">
      <c r="A92059" s="4"/>
    </row>
    <row r="92060" spans="1:1" x14ac:dyDescent="0.25">
      <c r="A92060" s="4"/>
    </row>
    <row r="92061" spans="1:1" x14ac:dyDescent="0.25">
      <c r="A92061" s="4"/>
    </row>
    <row r="92062" spans="1:1" x14ac:dyDescent="0.25">
      <c r="A92062" s="4"/>
    </row>
    <row r="92063" spans="1:1" x14ac:dyDescent="0.25">
      <c r="A92063" s="4"/>
    </row>
    <row r="92064" spans="1:1" x14ac:dyDescent="0.25">
      <c r="A92064" s="4"/>
    </row>
    <row r="92065" spans="1:1" x14ac:dyDescent="0.25">
      <c r="A92065" s="4"/>
    </row>
    <row r="92066" spans="1:1" x14ac:dyDescent="0.25">
      <c r="A92066" s="4"/>
    </row>
    <row r="92067" spans="1:1" x14ac:dyDescent="0.25">
      <c r="A92067" s="4"/>
    </row>
    <row r="92068" spans="1:1" x14ac:dyDescent="0.25">
      <c r="A92068" s="4"/>
    </row>
    <row r="92069" spans="1:1" x14ac:dyDescent="0.25">
      <c r="A92069" s="4"/>
    </row>
    <row r="92070" spans="1:1" x14ac:dyDescent="0.25">
      <c r="A92070" s="4"/>
    </row>
    <row r="92071" spans="1:1" x14ac:dyDescent="0.25">
      <c r="A92071" s="4"/>
    </row>
    <row r="92072" spans="1:1" x14ac:dyDescent="0.25">
      <c r="A92072" s="4"/>
    </row>
    <row r="92073" spans="1:1" x14ac:dyDescent="0.25">
      <c r="A92073" s="4"/>
    </row>
    <row r="92074" spans="1:1" x14ac:dyDescent="0.25">
      <c r="A92074" s="4"/>
    </row>
    <row r="92075" spans="1:1" x14ac:dyDescent="0.25">
      <c r="A92075" s="4"/>
    </row>
    <row r="92076" spans="1:1" x14ac:dyDescent="0.25">
      <c r="A92076" s="4"/>
    </row>
    <row r="92077" spans="1:1" x14ac:dyDescent="0.25">
      <c r="A92077" s="4"/>
    </row>
    <row r="92078" spans="1:1" x14ac:dyDescent="0.25">
      <c r="A92078" s="4"/>
    </row>
    <row r="92079" spans="1:1" x14ac:dyDescent="0.25">
      <c r="A92079" s="4"/>
    </row>
    <row r="92080" spans="1:1" x14ac:dyDescent="0.25">
      <c r="A92080" s="4"/>
    </row>
    <row r="92081" spans="1:1" x14ac:dyDescent="0.25">
      <c r="A92081" s="4"/>
    </row>
    <row r="92082" spans="1:1" x14ac:dyDescent="0.25">
      <c r="A92082" s="4"/>
    </row>
    <row r="92083" spans="1:1" x14ac:dyDescent="0.25">
      <c r="A92083" s="4"/>
    </row>
    <row r="92084" spans="1:1" x14ac:dyDescent="0.25">
      <c r="A92084" s="4"/>
    </row>
    <row r="92085" spans="1:1" x14ac:dyDescent="0.25">
      <c r="A92085" s="4"/>
    </row>
    <row r="92086" spans="1:1" x14ac:dyDescent="0.25">
      <c r="A92086" s="4"/>
    </row>
    <row r="92087" spans="1:1" x14ac:dyDescent="0.25">
      <c r="A92087" s="4"/>
    </row>
    <row r="92088" spans="1:1" x14ac:dyDescent="0.25">
      <c r="A92088" s="4"/>
    </row>
    <row r="92089" spans="1:1" x14ac:dyDescent="0.25">
      <c r="A92089" s="4"/>
    </row>
    <row r="92090" spans="1:1" x14ac:dyDescent="0.25">
      <c r="A92090" s="4"/>
    </row>
    <row r="92091" spans="1:1" x14ac:dyDescent="0.25">
      <c r="A92091" s="4"/>
    </row>
    <row r="92092" spans="1:1" x14ac:dyDescent="0.25">
      <c r="A92092" s="4"/>
    </row>
    <row r="92093" spans="1:1" x14ac:dyDescent="0.25">
      <c r="A92093" s="4"/>
    </row>
    <row r="92094" spans="1:1" x14ac:dyDescent="0.25">
      <c r="A92094" s="4"/>
    </row>
    <row r="92095" spans="1:1" x14ac:dyDescent="0.25">
      <c r="A92095" s="4"/>
    </row>
    <row r="92096" spans="1:1" x14ac:dyDescent="0.25">
      <c r="A92096" s="4"/>
    </row>
    <row r="92097" spans="1:1" x14ac:dyDescent="0.25">
      <c r="A92097" s="4"/>
    </row>
    <row r="92098" spans="1:1" x14ac:dyDescent="0.25">
      <c r="A92098" s="4"/>
    </row>
    <row r="92099" spans="1:1" x14ac:dyDescent="0.25">
      <c r="A92099" s="4"/>
    </row>
    <row r="92100" spans="1:1" x14ac:dyDescent="0.25">
      <c r="A92100" s="4"/>
    </row>
    <row r="92101" spans="1:1" x14ac:dyDescent="0.25">
      <c r="A92101" s="4"/>
    </row>
    <row r="92102" spans="1:1" x14ac:dyDescent="0.25">
      <c r="A92102" s="4"/>
    </row>
    <row r="92103" spans="1:1" x14ac:dyDescent="0.25">
      <c r="A92103" s="4"/>
    </row>
    <row r="92104" spans="1:1" x14ac:dyDescent="0.25">
      <c r="A92104" s="4"/>
    </row>
    <row r="92105" spans="1:1" x14ac:dyDescent="0.25">
      <c r="A92105" s="4"/>
    </row>
    <row r="92106" spans="1:1" x14ac:dyDescent="0.25">
      <c r="A92106" s="4"/>
    </row>
    <row r="92107" spans="1:1" x14ac:dyDescent="0.25">
      <c r="A92107" s="4"/>
    </row>
    <row r="92108" spans="1:1" x14ac:dyDescent="0.25">
      <c r="A92108" s="4"/>
    </row>
    <row r="92109" spans="1:1" x14ac:dyDescent="0.25">
      <c r="A92109" s="4"/>
    </row>
    <row r="92110" spans="1:1" x14ac:dyDescent="0.25">
      <c r="A92110" s="4"/>
    </row>
    <row r="92111" spans="1:1" x14ac:dyDescent="0.25">
      <c r="A92111" s="4"/>
    </row>
    <row r="92112" spans="1:1" x14ac:dyDescent="0.25">
      <c r="A92112" s="4"/>
    </row>
    <row r="92113" spans="1:1" x14ac:dyDescent="0.25">
      <c r="A92113" s="4"/>
    </row>
    <row r="92114" spans="1:1" x14ac:dyDescent="0.25">
      <c r="A92114" s="4"/>
    </row>
    <row r="92115" spans="1:1" x14ac:dyDescent="0.25">
      <c r="A92115" s="4"/>
    </row>
    <row r="92116" spans="1:1" x14ac:dyDescent="0.25">
      <c r="A92116" s="4"/>
    </row>
    <row r="92117" spans="1:1" x14ac:dyDescent="0.25">
      <c r="A92117" s="4"/>
    </row>
    <row r="92118" spans="1:1" x14ac:dyDescent="0.25">
      <c r="A92118" s="4"/>
    </row>
    <row r="92119" spans="1:1" x14ac:dyDescent="0.25">
      <c r="A92119" s="4"/>
    </row>
    <row r="92120" spans="1:1" x14ac:dyDescent="0.25">
      <c r="A92120" s="4"/>
    </row>
    <row r="92121" spans="1:1" x14ac:dyDescent="0.25">
      <c r="A92121" s="4"/>
    </row>
    <row r="92122" spans="1:1" x14ac:dyDescent="0.25">
      <c r="A92122" s="4"/>
    </row>
    <row r="92123" spans="1:1" x14ac:dyDescent="0.25">
      <c r="A92123" s="4"/>
    </row>
    <row r="92124" spans="1:1" x14ac:dyDescent="0.25">
      <c r="A92124" s="4"/>
    </row>
    <row r="92125" spans="1:1" x14ac:dyDescent="0.25">
      <c r="A92125" s="4"/>
    </row>
    <row r="92126" spans="1:1" x14ac:dyDescent="0.25">
      <c r="A92126" s="4"/>
    </row>
    <row r="92127" spans="1:1" x14ac:dyDescent="0.25">
      <c r="A92127" s="4"/>
    </row>
    <row r="92128" spans="1:1" x14ac:dyDescent="0.25">
      <c r="A92128" s="4"/>
    </row>
    <row r="92129" spans="1:1" x14ac:dyDescent="0.25">
      <c r="A92129" s="4"/>
    </row>
    <row r="92130" spans="1:1" x14ac:dyDescent="0.25">
      <c r="A92130" s="4"/>
    </row>
    <row r="92131" spans="1:1" x14ac:dyDescent="0.25">
      <c r="A92131" s="4"/>
    </row>
    <row r="92132" spans="1:1" x14ac:dyDescent="0.25">
      <c r="A92132" s="4"/>
    </row>
    <row r="92133" spans="1:1" x14ac:dyDescent="0.25">
      <c r="A92133" s="4"/>
    </row>
    <row r="92134" spans="1:1" x14ac:dyDescent="0.25">
      <c r="A92134" s="4"/>
    </row>
    <row r="92135" spans="1:1" x14ac:dyDescent="0.25">
      <c r="A92135" s="4"/>
    </row>
    <row r="92136" spans="1:1" x14ac:dyDescent="0.25">
      <c r="A92136" s="4"/>
    </row>
    <row r="92137" spans="1:1" x14ac:dyDescent="0.25">
      <c r="A92137" s="4"/>
    </row>
    <row r="92138" spans="1:1" x14ac:dyDescent="0.25">
      <c r="A92138" s="4"/>
    </row>
    <row r="92139" spans="1:1" x14ac:dyDescent="0.25">
      <c r="A92139" s="4"/>
    </row>
    <row r="92140" spans="1:1" x14ac:dyDescent="0.25">
      <c r="A92140" s="4"/>
    </row>
    <row r="92141" spans="1:1" x14ac:dyDescent="0.25">
      <c r="A92141" s="4"/>
    </row>
    <row r="92142" spans="1:1" x14ac:dyDescent="0.25">
      <c r="A92142" s="4"/>
    </row>
    <row r="92143" spans="1:1" x14ac:dyDescent="0.25">
      <c r="A92143" s="4"/>
    </row>
    <row r="92144" spans="1:1" x14ac:dyDescent="0.25">
      <c r="A92144" s="4"/>
    </row>
    <row r="92145" spans="1:1" x14ac:dyDescent="0.25">
      <c r="A92145" s="4"/>
    </row>
    <row r="92146" spans="1:1" x14ac:dyDescent="0.25">
      <c r="A92146" s="4"/>
    </row>
    <row r="92147" spans="1:1" x14ac:dyDescent="0.25">
      <c r="A92147" s="4"/>
    </row>
    <row r="92148" spans="1:1" x14ac:dyDescent="0.25">
      <c r="A92148" s="4"/>
    </row>
    <row r="92149" spans="1:1" x14ac:dyDescent="0.25">
      <c r="A92149" s="4"/>
    </row>
    <row r="92150" spans="1:1" x14ac:dyDescent="0.25">
      <c r="A92150" s="4"/>
    </row>
    <row r="92151" spans="1:1" x14ac:dyDescent="0.25">
      <c r="A92151" s="4"/>
    </row>
    <row r="92152" spans="1:1" x14ac:dyDescent="0.25">
      <c r="A92152" s="4"/>
    </row>
    <row r="92153" spans="1:1" x14ac:dyDescent="0.25">
      <c r="A92153" s="4"/>
    </row>
    <row r="92154" spans="1:1" x14ac:dyDescent="0.25">
      <c r="A92154" s="4"/>
    </row>
    <row r="92155" spans="1:1" x14ac:dyDescent="0.25">
      <c r="A92155" s="4"/>
    </row>
    <row r="92156" spans="1:1" x14ac:dyDescent="0.25">
      <c r="A92156" s="4"/>
    </row>
    <row r="92157" spans="1:1" x14ac:dyDescent="0.25">
      <c r="A92157" s="4"/>
    </row>
    <row r="92158" spans="1:1" x14ac:dyDescent="0.25">
      <c r="A92158" s="4"/>
    </row>
    <row r="92159" spans="1:1" x14ac:dyDescent="0.25">
      <c r="A92159" s="4"/>
    </row>
    <row r="92160" spans="1:1" x14ac:dyDescent="0.25">
      <c r="A92160" s="4"/>
    </row>
    <row r="92161" spans="1:1" x14ac:dyDescent="0.25">
      <c r="A92161" s="4"/>
    </row>
    <row r="92162" spans="1:1" x14ac:dyDescent="0.25">
      <c r="A92162" s="4"/>
    </row>
    <row r="92163" spans="1:1" x14ac:dyDescent="0.25">
      <c r="A92163" s="4"/>
    </row>
    <row r="92164" spans="1:1" x14ac:dyDescent="0.25">
      <c r="A92164" s="4"/>
    </row>
    <row r="92165" spans="1:1" x14ac:dyDescent="0.25">
      <c r="A92165" s="4"/>
    </row>
    <row r="92166" spans="1:1" x14ac:dyDescent="0.25">
      <c r="A92166" s="4"/>
    </row>
    <row r="92167" spans="1:1" x14ac:dyDescent="0.25">
      <c r="A92167" s="4"/>
    </row>
    <row r="92168" spans="1:1" x14ac:dyDescent="0.25">
      <c r="A92168" s="4"/>
    </row>
    <row r="92169" spans="1:1" x14ac:dyDescent="0.25">
      <c r="A92169" s="4"/>
    </row>
    <row r="92170" spans="1:1" x14ac:dyDescent="0.25">
      <c r="A92170" s="4"/>
    </row>
    <row r="92171" spans="1:1" x14ac:dyDescent="0.25">
      <c r="A92171" s="4"/>
    </row>
    <row r="92172" spans="1:1" x14ac:dyDescent="0.25">
      <c r="A92172" s="4"/>
    </row>
    <row r="92173" spans="1:1" x14ac:dyDescent="0.25">
      <c r="A92173" s="4"/>
    </row>
    <row r="92174" spans="1:1" x14ac:dyDescent="0.25">
      <c r="A92174" s="4"/>
    </row>
    <row r="92175" spans="1:1" x14ac:dyDescent="0.25">
      <c r="A92175" s="4"/>
    </row>
    <row r="92176" spans="1:1" x14ac:dyDescent="0.25">
      <c r="A92176" s="4"/>
    </row>
    <row r="92177" spans="1:1" x14ac:dyDescent="0.25">
      <c r="A92177" s="4"/>
    </row>
    <row r="92178" spans="1:1" x14ac:dyDescent="0.25">
      <c r="A92178" s="4"/>
    </row>
    <row r="92179" spans="1:1" x14ac:dyDescent="0.25">
      <c r="A92179" s="4"/>
    </row>
    <row r="92180" spans="1:1" x14ac:dyDescent="0.25">
      <c r="A92180" s="4"/>
    </row>
    <row r="92181" spans="1:1" x14ac:dyDescent="0.25">
      <c r="A92181" s="4"/>
    </row>
    <row r="92182" spans="1:1" x14ac:dyDescent="0.25">
      <c r="A92182" s="4"/>
    </row>
    <row r="92183" spans="1:1" x14ac:dyDescent="0.25">
      <c r="A92183" s="4"/>
    </row>
    <row r="92184" spans="1:1" x14ac:dyDescent="0.25">
      <c r="A92184" s="4"/>
    </row>
    <row r="92185" spans="1:1" x14ac:dyDescent="0.25">
      <c r="A92185" s="4"/>
    </row>
    <row r="92186" spans="1:1" x14ac:dyDescent="0.25">
      <c r="A92186" s="4"/>
    </row>
    <row r="92187" spans="1:1" x14ac:dyDescent="0.25">
      <c r="A92187" s="4"/>
    </row>
    <row r="92188" spans="1:1" x14ac:dyDescent="0.25">
      <c r="A92188" s="4"/>
    </row>
    <row r="92189" spans="1:1" x14ac:dyDescent="0.25">
      <c r="A92189" s="4"/>
    </row>
    <row r="92190" spans="1:1" x14ac:dyDescent="0.25">
      <c r="A92190" s="4"/>
    </row>
    <row r="92191" spans="1:1" x14ac:dyDescent="0.25">
      <c r="A92191" s="4"/>
    </row>
    <row r="92192" spans="1:1" x14ac:dyDescent="0.25">
      <c r="A92192" s="4"/>
    </row>
    <row r="92193" spans="1:1" x14ac:dyDescent="0.25">
      <c r="A92193" s="4"/>
    </row>
    <row r="92194" spans="1:1" x14ac:dyDescent="0.25">
      <c r="A92194" s="4"/>
    </row>
    <row r="92195" spans="1:1" x14ac:dyDescent="0.25">
      <c r="A92195" s="4"/>
    </row>
    <row r="92196" spans="1:1" x14ac:dyDescent="0.25">
      <c r="A92196" s="4"/>
    </row>
    <row r="92197" spans="1:1" x14ac:dyDescent="0.25">
      <c r="A92197" s="4"/>
    </row>
    <row r="92198" spans="1:1" x14ac:dyDescent="0.25">
      <c r="A92198" s="4"/>
    </row>
    <row r="92199" spans="1:1" x14ac:dyDescent="0.25">
      <c r="A92199" s="4"/>
    </row>
    <row r="92200" spans="1:1" x14ac:dyDescent="0.25">
      <c r="A92200" s="4"/>
    </row>
    <row r="92201" spans="1:1" x14ac:dyDescent="0.25">
      <c r="A92201" s="4"/>
    </row>
    <row r="92202" spans="1:1" x14ac:dyDescent="0.25">
      <c r="A92202" s="4"/>
    </row>
    <row r="92203" spans="1:1" x14ac:dyDescent="0.25">
      <c r="A92203" s="4"/>
    </row>
    <row r="92204" spans="1:1" x14ac:dyDescent="0.25">
      <c r="A92204" s="4"/>
    </row>
    <row r="92205" spans="1:1" x14ac:dyDescent="0.25">
      <c r="A92205" s="4"/>
    </row>
    <row r="92206" spans="1:1" x14ac:dyDescent="0.25">
      <c r="A92206" s="4"/>
    </row>
    <row r="92207" spans="1:1" x14ac:dyDescent="0.25">
      <c r="A92207" s="4"/>
    </row>
    <row r="92208" spans="1:1" x14ac:dyDescent="0.25">
      <c r="A92208" s="4"/>
    </row>
    <row r="92209" spans="1:1" x14ac:dyDescent="0.25">
      <c r="A92209" s="4"/>
    </row>
    <row r="92210" spans="1:1" x14ac:dyDescent="0.25">
      <c r="A92210" s="4"/>
    </row>
    <row r="92211" spans="1:1" x14ac:dyDescent="0.25">
      <c r="A92211" s="4"/>
    </row>
    <row r="92212" spans="1:1" x14ac:dyDescent="0.25">
      <c r="A92212" s="4"/>
    </row>
    <row r="92213" spans="1:1" x14ac:dyDescent="0.25">
      <c r="A92213" s="4"/>
    </row>
    <row r="92214" spans="1:1" x14ac:dyDescent="0.25">
      <c r="A92214" s="4"/>
    </row>
    <row r="92215" spans="1:1" x14ac:dyDescent="0.25">
      <c r="A92215" s="4"/>
    </row>
    <row r="92216" spans="1:1" x14ac:dyDescent="0.25">
      <c r="A92216" s="4"/>
    </row>
    <row r="92217" spans="1:1" x14ac:dyDescent="0.25">
      <c r="A92217" s="4"/>
    </row>
    <row r="92218" spans="1:1" x14ac:dyDescent="0.25">
      <c r="A92218" s="4"/>
    </row>
    <row r="92219" spans="1:1" x14ac:dyDescent="0.25">
      <c r="A92219" s="4"/>
    </row>
    <row r="92220" spans="1:1" x14ac:dyDescent="0.25">
      <c r="A92220" s="4"/>
    </row>
    <row r="92221" spans="1:1" x14ac:dyDescent="0.25">
      <c r="A92221" s="4"/>
    </row>
    <row r="92222" spans="1:1" x14ac:dyDescent="0.25">
      <c r="A92222" s="4"/>
    </row>
    <row r="92223" spans="1:1" x14ac:dyDescent="0.25">
      <c r="A92223" s="4"/>
    </row>
    <row r="92224" spans="1:1" x14ac:dyDescent="0.25">
      <c r="A92224" s="4"/>
    </row>
    <row r="92225" spans="1:1" x14ac:dyDescent="0.25">
      <c r="A92225" s="4"/>
    </row>
    <row r="92226" spans="1:1" x14ac:dyDescent="0.25">
      <c r="A92226" s="4"/>
    </row>
    <row r="92227" spans="1:1" x14ac:dyDescent="0.25">
      <c r="A92227" s="4"/>
    </row>
    <row r="92228" spans="1:1" x14ac:dyDescent="0.25">
      <c r="A92228" s="4"/>
    </row>
    <row r="92229" spans="1:1" x14ac:dyDescent="0.25">
      <c r="A92229" s="4"/>
    </row>
    <row r="92230" spans="1:1" x14ac:dyDescent="0.25">
      <c r="A92230" s="4"/>
    </row>
    <row r="92231" spans="1:1" x14ac:dyDescent="0.25">
      <c r="A92231" s="4"/>
    </row>
    <row r="92232" spans="1:1" x14ac:dyDescent="0.25">
      <c r="A92232" s="4"/>
    </row>
    <row r="92233" spans="1:1" x14ac:dyDescent="0.25">
      <c r="A92233" s="4"/>
    </row>
    <row r="92234" spans="1:1" x14ac:dyDescent="0.25">
      <c r="A92234" s="4"/>
    </row>
    <row r="92235" spans="1:1" x14ac:dyDescent="0.25">
      <c r="A92235" s="4"/>
    </row>
    <row r="92236" spans="1:1" x14ac:dyDescent="0.25">
      <c r="A92236" s="4"/>
    </row>
    <row r="92237" spans="1:1" x14ac:dyDescent="0.25">
      <c r="A92237" s="4"/>
    </row>
    <row r="92238" spans="1:1" x14ac:dyDescent="0.25">
      <c r="A92238" s="4"/>
    </row>
    <row r="92239" spans="1:1" x14ac:dyDescent="0.25">
      <c r="A92239" s="4"/>
    </row>
    <row r="92240" spans="1:1" x14ac:dyDescent="0.25">
      <c r="A92240" s="4"/>
    </row>
    <row r="92241" spans="1:1" x14ac:dyDescent="0.25">
      <c r="A92241" s="4"/>
    </row>
    <row r="92242" spans="1:1" x14ac:dyDescent="0.25">
      <c r="A92242" s="4"/>
    </row>
    <row r="92243" spans="1:1" x14ac:dyDescent="0.25">
      <c r="A92243" s="4"/>
    </row>
    <row r="92244" spans="1:1" x14ac:dyDescent="0.25">
      <c r="A92244" s="4"/>
    </row>
    <row r="92245" spans="1:1" x14ac:dyDescent="0.25">
      <c r="A92245" s="4"/>
    </row>
    <row r="92246" spans="1:1" x14ac:dyDescent="0.25">
      <c r="A92246" s="4"/>
    </row>
    <row r="92247" spans="1:1" x14ac:dyDescent="0.25">
      <c r="A92247" s="4"/>
    </row>
    <row r="92248" spans="1:1" x14ac:dyDescent="0.25">
      <c r="A92248" s="4"/>
    </row>
    <row r="92249" spans="1:1" x14ac:dyDescent="0.25">
      <c r="A92249" s="4"/>
    </row>
    <row r="92250" spans="1:1" x14ac:dyDescent="0.25">
      <c r="A92250" s="4"/>
    </row>
    <row r="92251" spans="1:1" x14ac:dyDescent="0.25">
      <c r="A92251" s="4"/>
    </row>
    <row r="92252" spans="1:1" x14ac:dyDescent="0.25">
      <c r="A92252" s="4"/>
    </row>
    <row r="92253" spans="1:1" x14ac:dyDescent="0.25">
      <c r="A92253" s="4"/>
    </row>
    <row r="92254" spans="1:1" x14ac:dyDescent="0.25">
      <c r="A92254" s="4"/>
    </row>
    <row r="92255" spans="1:1" x14ac:dyDescent="0.25">
      <c r="A92255" s="4"/>
    </row>
    <row r="92256" spans="1:1" x14ac:dyDescent="0.25">
      <c r="A92256" s="4"/>
    </row>
    <row r="92257" spans="1:1" x14ac:dyDescent="0.25">
      <c r="A92257" s="4"/>
    </row>
    <row r="92258" spans="1:1" x14ac:dyDescent="0.25">
      <c r="A92258" s="4"/>
    </row>
    <row r="92259" spans="1:1" x14ac:dyDescent="0.25">
      <c r="A92259" s="4"/>
    </row>
    <row r="92260" spans="1:1" x14ac:dyDescent="0.25">
      <c r="A92260" s="4"/>
    </row>
    <row r="92261" spans="1:1" x14ac:dyDescent="0.25">
      <c r="A92261" s="4"/>
    </row>
    <row r="92262" spans="1:1" x14ac:dyDescent="0.25">
      <c r="A92262" s="4"/>
    </row>
    <row r="92263" spans="1:1" x14ac:dyDescent="0.25">
      <c r="A92263" s="4"/>
    </row>
    <row r="92264" spans="1:1" x14ac:dyDescent="0.25">
      <c r="A92264" s="4"/>
    </row>
    <row r="92265" spans="1:1" x14ac:dyDescent="0.25">
      <c r="A92265" s="4"/>
    </row>
    <row r="92266" spans="1:1" x14ac:dyDescent="0.25">
      <c r="A92266" s="4"/>
    </row>
    <row r="92267" spans="1:1" x14ac:dyDescent="0.25">
      <c r="A92267" s="4"/>
    </row>
    <row r="92268" spans="1:1" x14ac:dyDescent="0.25">
      <c r="A92268" s="4"/>
    </row>
    <row r="92269" spans="1:1" x14ac:dyDescent="0.25">
      <c r="A92269" s="4"/>
    </row>
    <row r="92270" spans="1:1" x14ac:dyDescent="0.25">
      <c r="A92270" s="4"/>
    </row>
    <row r="92271" spans="1:1" x14ac:dyDescent="0.25">
      <c r="A92271" s="4"/>
    </row>
    <row r="92272" spans="1:1" x14ac:dyDescent="0.25">
      <c r="A92272" s="4"/>
    </row>
    <row r="92273" spans="1:1" x14ac:dyDescent="0.25">
      <c r="A92273" s="4"/>
    </row>
    <row r="92274" spans="1:1" x14ac:dyDescent="0.25">
      <c r="A92274" s="4"/>
    </row>
    <row r="92275" spans="1:1" x14ac:dyDescent="0.25">
      <c r="A92275" s="4"/>
    </row>
    <row r="92276" spans="1:1" x14ac:dyDescent="0.25">
      <c r="A92276" s="4"/>
    </row>
    <row r="92277" spans="1:1" x14ac:dyDescent="0.25">
      <c r="A92277" s="4"/>
    </row>
    <row r="92278" spans="1:1" x14ac:dyDescent="0.25">
      <c r="A92278" s="4"/>
    </row>
    <row r="92279" spans="1:1" x14ac:dyDescent="0.25">
      <c r="A92279" s="4"/>
    </row>
    <row r="92280" spans="1:1" x14ac:dyDescent="0.25">
      <c r="A92280" s="4"/>
    </row>
    <row r="92281" spans="1:1" x14ac:dyDescent="0.25">
      <c r="A92281" s="4"/>
    </row>
    <row r="92282" spans="1:1" x14ac:dyDescent="0.25">
      <c r="A92282" s="4"/>
    </row>
    <row r="92283" spans="1:1" x14ac:dyDescent="0.25">
      <c r="A92283" s="4"/>
    </row>
    <row r="92284" spans="1:1" x14ac:dyDescent="0.25">
      <c r="A92284" s="4"/>
    </row>
    <row r="92285" spans="1:1" x14ac:dyDescent="0.25">
      <c r="A92285" s="4"/>
    </row>
    <row r="92286" spans="1:1" x14ac:dyDescent="0.25">
      <c r="A92286" s="4"/>
    </row>
    <row r="92287" spans="1:1" x14ac:dyDescent="0.25">
      <c r="A92287" s="4"/>
    </row>
    <row r="92288" spans="1:1" x14ac:dyDescent="0.25">
      <c r="A92288" s="4"/>
    </row>
    <row r="92289" spans="1:1" x14ac:dyDescent="0.25">
      <c r="A92289" s="4"/>
    </row>
    <row r="92290" spans="1:1" x14ac:dyDescent="0.25">
      <c r="A92290" s="4"/>
    </row>
    <row r="92291" spans="1:1" x14ac:dyDescent="0.25">
      <c r="A92291" s="4"/>
    </row>
    <row r="92292" spans="1:1" x14ac:dyDescent="0.25">
      <c r="A92292" s="4"/>
    </row>
    <row r="92293" spans="1:1" x14ac:dyDescent="0.25">
      <c r="A92293" s="4"/>
    </row>
    <row r="92294" spans="1:1" x14ac:dyDescent="0.25">
      <c r="A92294" s="4"/>
    </row>
    <row r="92295" spans="1:1" x14ac:dyDescent="0.25">
      <c r="A92295" s="4"/>
    </row>
    <row r="92296" spans="1:1" x14ac:dyDescent="0.25">
      <c r="A92296" s="4"/>
    </row>
    <row r="92297" spans="1:1" x14ac:dyDescent="0.25">
      <c r="A92297" s="4"/>
    </row>
    <row r="92298" spans="1:1" x14ac:dyDescent="0.25">
      <c r="A92298" s="4"/>
    </row>
    <row r="92299" spans="1:1" x14ac:dyDescent="0.25">
      <c r="A92299" s="4"/>
    </row>
    <row r="92300" spans="1:1" x14ac:dyDescent="0.25">
      <c r="A92300" s="4"/>
    </row>
    <row r="92301" spans="1:1" x14ac:dyDescent="0.25">
      <c r="A92301" s="4"/>
    </row>
    <row r="92302" spans="1:1" x14ac:dyDescent="0.25">
      <c r="A92302" s="4"/>
    </row>
    <row r="92303" spans="1:1" x14ac:dyDescent="0.25">
      <c r="A92303" s="4"/>
    </row>
    <row r="92304" spans="1:1" x14ac:dyDescent="0.25">
      <c r="A92304" s="4"/>
    </row>
    <row r="92305" spans="1:1" x14ac:dyDescent="0.25">
      <c r="A92305" s="4"/>
    </row>
    <row r="92306" spans="1:1" x14ac:dyDescent="0.25">
      <c r="A92306" s="4"/>
    </row>
    <row r="92307" spans="1:1" x14ac:dyDescent="0.25">
      <c r="A92307" s="4"/>
    </row>
    <row r="92308" spans="1:1" x14ac:dyDescent="0.25">
      <c r="A92308" s="4"/>
    </row>
    <row r="92309" spans="1:1" x14ac:dyDescent="0.25">
      <c r="A92309" s="4"/>
    </row>
    <row r="92310" spans="1:1" x14ac:dyDescent="0.25">
      <c r="A92310" s="4"/>
    </row>
    <row r="92311" spans="1:1" x14ac:dyDescent="0.25">
      <c r="A92311" s="4"/>
    </row>
    <row r="92312" spans="1:1" x14ac:dyDescent="0.25">
      <c r="A92312" s="4"/>
    </row>
    <row r="92313" spans="1:1" x14ac:dyDescent="0.25">
      <c r="A92313" s="4"/>
    </row>
    <row r="92314" spans="1:1" x14ac:dyDescent="0.25">
      <c r="A92314" s="4"/>
    </row>
    <row r="92315" spans="1:1" x14ac:dyDescent="0.25">
      <c r="A92315" s="4"/>
    </row>
    <row r="92316" spans="1:1" x14ac:dyDescent="0.25">
      <c r="A92316" s="4"/>
    </row>
    <row r="92317" spans="1:1" x14ac:dyDescent="0.25">
      <c r="A92317" s="4"/>
    </row>
    <row r="92318" spans="1:1" x14ac:dyDescent="0.25">
      <c r="A92318" s="4"/>
    </row>
    <row r="92319" spans="1:1" x14ac:dyDescent="0.25">
      <c r="A92319" s="4"/>
    </row>
    <row r="92320" spans="1:1" x14ac:dyDescent="0.25">
      <c r="A92320" s="4"/>
    </row>
    <row r="92321" spans="1:1" x14ac:dyDescent="0.25">
      <c r="A92321" s="4"/>
    </row>
    <row r="92322" spans="1:1" x14ac:dyDescent="0.25">
      <c r="A92322" s="4"/>
    </row>
    <row r="92323" spans="1:1" x14ac:dyDescent="0.25">
      <c r="A92323" s="4"/>
    </row>
    <row r="92324" spans="1:1" x14ac:dyDescent="0.25">
      <c r="A92324" s="4"/>
    </row>
    <row r="92325" spans="1:1" x14ac:dyDescent="0.25">
      <c r="A92325" s="4"/>
    </row>
    <row r="92326" spans="1:1" x14ac:dyDescent="0.25">
      <c r="A92326" s="4"/>
    </row>
    <row r="92327" spans="1:1" x14ac:dyDescent="0.25">
      <c r="A92327" s="4"/>
    </row>
    <row r="92328" spans="1:1" x14ac:dyDescent="0.25">
      <c r="A92328" s="4"/>
    </row>
    <row r="92329" spans="1:1" x14ac:dyDescent="0.25">
      <c r="A92329" s="4"/>
    </row>
    <row r="92330" spans="1:1" x14ac:dyDescent="0.25">
      <c r="A92330" s="4"/>
    </row>
    <row r="92331" spans="1:1" x14ac:dyDescent="0.25">
      <c r="A92331" s="4"/>
    </row>
    <row r="92332" spans="1:1" x14ac:dyDescent="0.25">
      <c r="A92332" s="4"/>
    </row>
    <row r="92333" spans="1:1" x14ac:dyDescent="0.25">
      <c r="A92333" s="4"/>
    </row>
    <row r="92334" spans="1:1" x14ac:dyDescent="0.25">
      <c r="A92334" s="4"/>
    </row>
    <row r="92335" spans="1:1" x14ac:dyDescent="0.25">
      <c r="A92335" s="4"/>
    </row>
    <row r="92336" spans="1:1" x14ac:dyDescent="0.25">
      <c r="A92336" s="4"/>
    </row>
    <row r="92337" spans="1:1" x14ac:dyDescent="0.25">
      <c r="A92337" s="4"/>
    </row>
    <row r="92338" spans="1:1" x14ac:dyDescent="0.25">
      <c r="A92338" s="4"/>
    </row>
    <row r="92339" spans="1:1" x14ac:dyDescent="0.25">
      <c r="A92339" s="4"/>
    </row>
    <row r="92340" spans="1:1" x14ac:dyDescent="0.25">
      <c r="A92340" s="4"/>
    </row>
    <row r="92341" spans="1:1" x14ac:dyDescent="0.25">
      <c r="A92341" s="4"/>
    </row>
    <row r="92342" spans="1:1" x14ac:dyDescent="0.25">
      <c r="A92342" s="4"/>
    </row>
    <row r="92343" spans="1:1" x14ac:dyDescent="0.25">
      <c r="A92343" s="4"/>
    </row>
    <row r="92344" spans="1:1" x14ac:dyDescent="0.25">
      <c r="A92344" s="4"/>
    </row>
    <row r="92345" spans="1:1" x14ac:dyDescent="0.25">
      <c r="A92345" s="4"/>
    </row>
    <row r="92346" spans="1:1" x14ac:dyDescent="0.25">
      <c r="A92346" s="4"/>
    </row>
    <row r="92347" spans="1:1" x14ac:dyDescent="0.25">
      <c r="A92347" s="4"/>
    </row>
    <row r="92348" spans="1:1" x14ac:dyDescent="0.25">
      <c r="A92348" s="4"/>
    </row>
    <row r="92349" spans="1:1" x14ac:dyDescent="0.25">
      <c r="A92349" s="4"/>
    </row>
    <row r="92350" spans="1:1" x14ac:dyDescent="0.25">
      <c r="A92350" s="4"/>
    </row>
    <row r="92351" spans="1:1" x14ac:dyDescent="0.25">
      <c r="A92351" s="4"/>
    </row>
    <row r="92352" spans="1:1" x14ac:dyDescent="0.25">
      <c r="A92352" s="4"/>
    </row>
    <row r="92353" spans="1:1" x14ac:dyDescent="0.25">
      <c r="A92353" s="4"/>
    </row>
    <row r="92354" spans="1:1" x14ac:dyDescent="0.25">
      <c r="A92354" s="4"/>
    </row>
    <row r="92355" spans="1:1" x14ac:dyDescent="0.25">
      <c r="A92355" s="4"/>
    </row>
    <row r="92356" spans="1:1" x14ac:dyDescent="0.25">
      <c r="A92356" s="4"/>
    </row>
    <row r="92357" spans="1:1" x14ac:dyDescent="0.25">
      <c r="A92357" s="4"/>
    </row>
    <row r="92358" spans="1:1" x14ac:dyDescent="0.25">
      <c r="A92358" s="4"/>
    </row>
    <row r="92359" spans="1:1" x14ac:dyDescent="0.25">
      <c r="A92359" s="4"/>
    </row>
    <row r="92360" spans="1:1" x14ac:dyDescent="0.25">
      <c r="A92360" s="4"/>
    </row>
    <row r="92361" spans="1:1" x14ac:dyDescent="0.25">
      <c r="A92361" s="4"/>
    </row>
    <row r="92362" spans="1:1" x14ac:dyDescent="0.25">
      <c r="A92362" s="4"/>
    </row>
    <row r="92363" spans="1:1" x14ac:dyDescent="0.25">
      <c r="A92363" s="4"/>
    </row>
    <row r="92364" spans="1:1" x14ac:dyDescent="0.25">
      <c r="A92364" s="4"/>
    </row>
    <row r="92365" spans="1:1" x14ac:dyDescent="0.25">
      <c r="A92365" s="4"/>
    </row>
    <row r="92366" spans="1:1" x14ac:dyDescent="0.25">
      <c r="A92366" s="4"/>
    </row>
    <row r="92367" spans="1:1" x14ac:dyDescent="0.25">
      <c r="A92367" s="4"/>
    </row>
    <row r="92368" spans="1:1" x14ac:dyDescent="0.25">
      <c r="A92368" s="4"/>
    </row>
    <row r="92369" spans="1:1" x14ac:dyDescent="0.25">
      <c r="A92369" s="4"/>
    </row>
    <row r="92370" spans="1:1" x14ac:dyDescent="0.25">
      <c r="A92370" s="4"/>
    </row>
    <row r="92371" spans="1:1" x14ac:dyDescent="0.25">
      <c r="A92371" s="4"/>
    </row>
    <row r="92372" spans="1:1" x14ac:dyDescent="0.25">
      <c r="A92372" s="4"/>
    </row>
    <row r="92373" spans="1:1" x14ac:dyDescent="0.25">
      <c r="A92373" s="4"/>
    </row>
    <row r="92374" spans="1:1" x14ac:dyDescent="0.25">
      <c r="A92374" s="4"/>
    </row>
    <row r="92375" spans="1:1" x14ac:dyDescent="0.25">
      <c r="A92375" s="4"/>
    </row>
    <row r="92376" spans="1:1" x14ac:dyDescent="0.25">
      <c r="A92376" s="4"/>
    </row>
    <row r="92377" spans="1:1" x14ac:dyDescent="0.25">
      <c r="A92377" s="4"/>
    </row>
    <row r="92378" spans="1:1" x14ac:dyDescent="0.25">
      <c r="A92378" s="4"/>
    </row>
    <row r="92379" spans="1:1" x14ac:dyDescent="0.25">
      <c r="A92379" s="4"/>
    </row>
    <row r="92380" spans="1:1" x14ac:dyDescent="0.25">
      <c r="A92380" s="4"/>
    </row>
    <row r="92381" spans="1:1" x14ac:dyDescent="0.25">
      <c r="A92381" s="4"/>
    </row>
    <row r="92382" spans="1:1" x14ac:dyDescent="0.25">
      <c r="A92382" s="4"/>
    </row>
    <row r="92383" spans="1:1" x14ac:dyDescent="0.25">
      <c r="A92383" s="4"/>
    </row>
    <row r="92384" spans="1:1" x14ac:dyDescent="0.25">
      <c r="A92384" s="4"/>
    </row>
    <row r="92385" spans="1:1" x14ac:dyDescent="0.25">
      <c r="A92385" s="4"/>
    </row>
    <row r="92386" spans="1:1" x14ac:dyDescent="0.25">
      <c r="A92386" s="4"/>
    </row>
    <row r="92387" spans="1:1" x14ac:dyDescent="0.25">
      <c r="A92387" s="4"/>
    </row>
    <row r="92388" spans="1:1" x14ac:dyDescent="0.25">
      <c r="A92388" s="4"/>
    </row>
    <row r="92389" spans="1:1" x14ac:dyDescent="0.25">
      <c r="A92389" s="4"/>
    </row>
    <row r="92390" spans="1:1" x14ac:dyDescent="0.25">
      <c r="A92390" s="4"/>
    </row>
    <row r="92391" spans="1:1" x14ac:dyDescent="0.25">
      <c r="A92391" s="4"/>
    </row>
    <row r="92392" spans="1:1" x14ac:dyDescent="0.25">
      <c r="A92392" s="4"/>
    </row>
    <row r="92393" spans="1:1" x14ac:dyDescent="0.25">
      <c r="A92393" s="4"/>
    </row>
    <row r="92394" spans="1:1" x14ac:dyDescent="0.25">
      <c r="A92394" s="4"/>
    </row>
    <row r="92395" spans="1:1" x14ac:dyDescent="0.25">
      <c r="A92395" s="4"/>
    </row>
    <row r="92396" spans="1:1" x14ac:dyDescent="0.25">
      <c r="A92396" s="4"/>
    </row>
    <row r="92397" spans="1:1" x14ac:dyDescent="0.25">
      <c r="A92397" s="4"/>
    </row>
    <row r="92398" spans="1:1" x14ac:dyDescent="0.25">
      <c r="A92398" s="4"/>
    </row>
    <row r="92399" spans="1:1" x14ac:dyDescent="0.25">
      <c r="A92399" s="4"/>
    </row>
    <row r="92400" spans="1:1" x14ac:dyDescent="0.25">
      <c r="A92400" s="4"/>
    </row>
    <row r="92401" spans="1:1" x14ac:dyDescent="0.25">
      <c r="A92401" s="4"/>
    </row>
    <row r="92402" spans="1:1" x14ac:dyDescent="0.25">
      <c r="A92402" s="4"/>
    </row>
    <row r="92403" spans="1:1" x14ac:dyDescent="0.25">
      <c r="A92403" s="4"/>
    </row>
    <row r="92404" spans="1:1" x14ac:dyDescent="0.25">
      <c r="A92404" s="4"/>
    </row>
    <row r="92405" spans="1:1" x14ac:dyDescent="0.25">
      <c r="A92405" s="4"/>
    </row>
    <row r="92406" spans="1:1" x14ac:dyDescent="0.25">
      <c r="A92406" s="4"/>
    </row>
    <row r="92407" spans="1:1" x14ac:dyDescent="0.25">
      <c r="A92407" s="4"/>
    </row>
    <row r="92408" spans="1:1" x14ac:dyDescent="0.25">
      <c r="A92408" s="4"/>
    </row>
    <row r="92409" spans="1:1" x14ac:dyDescent="0.25">
      <c r="A92409" s="4"/>
    </row>
    <row r="92410" spans="1:1" x14ac:dyDescent="0.25">
      <c r="A92410" s="4"/>
    </row>
    <row r="92411" spans="1:1" x14ac:dyDescent="0.25">
      <c r="A92411" s="4"/>
    </row>
    <row r="92412" spans="1:1" x14ac:dyDescent="0.25">
      <c r="A92412" s="4"/>
    </row>
    <row r="92413" spans="1:1" x14ac:dyDescent="0.25">
      <c r="A92413" s="4"/>
    </row>
    <row r="92414" spans="1:1" x14ac:dyDescent="0.25">
      <c r="A92414" s="4"/>
    </row>
    <row r="92415" spans="1:1" x14ac:dyDescent="0.25">
      <c r="A92415" s="4"/>
    </row>
    <row r="92416" spans="1:1" x14ac:dyDescent="0.25">
      <c r="A92416" s="4"/>
    </row>
    <row r="92417" spans="1:1" x14ac:dyDescent="0.25">
      <c r="A92417" s="4"/>
    </row>
    <row r="92418" spans="1:1" x14ac:dyDescent="0.25">
      <c r="A92418" s="4"/>
    </row>
    <row r="92419" spans="1:1" x14ac:dyDescent="0.25">
      <c r="A92419" s="4"/>
    </row>
    <row r="92420" spans="1:1" x14ac:dyDescent="0.25">
      <c r="A92420" s="4"/>
    </row>
    <row r="92421" spans="1:1" x14ac:dyDescent="0.25">
      <c r="A92421" s="4"/>
    </row>
    <row r="92422" spans="1:1" x14ac:dyDescent="0.25">
      <c r="A92422" s="4"/>
    </row>
    <row r="92423" spans="1:1" x14ac:dyDescent="0.25">
      <c r="A92423" s="4"/>
    </row>
    <row r="92424" spans="1:1" x14ac:dyDescent="0.25">
      <c r="A92424" s="4"/>
    </row>
    <row r="92425" spans="1:1" x14ac:dyDescent="0.25">
      <c r="A92425" s="4"/>
    </row>
    <row r="92426" spans="1:1" x14ac:dyDescent="0.25">
      <c r="A92426" s="4"/>
    </row>
    <row r="92427" spans="1:1" x14ac:dyDescent="0.25">
      <c r="A92427" s="4"/>
    </row>
    <row r="92428" spans="1:1" x14ac:dyDescent="0.25">
      <c r="A92428" s="4"/>
    </row>
    <row r="92429" spans="1:1" x14ac:dyDescent="0.25">
      <c r="A92429" s="4"/>
    </row>
    <row r="92430" spans="1:1" x14ac:dyDescent="0.25">
      <c r="A92430" s="4"/>
    </row>
    <row r="92431" spans="1:1" x14ac:dyDescent="0.25">
      <c r="A92431" s="4"/>
    </row>
    <row r="92432" spans="1:1" x14ac:dyDescent="0.25">
      <c r="A92432" s="4"/>
    </row>
    <row r="92433" spans="1:1" x14ac:dyDescent="0.25">
      <c r="A92433" s="4"/>
    </row>
    <row r="92434" spans="1:1" x14ac:dyDescent="0.25">
      <c r="A92434" s="4"/>
    </row>
    <row r="92435" spans="1:1" x14ac:dyDescent="0.25">
      <c r="A92435" s="4"/>
    </row>
    <row r="92436" spans="1:1" x14ac:dyDescent="0.25">
      <c r="A92436" s="4"/>
    </row>
    <row r="92437" spans="1:1" x14ac:dyDescent="0.25">
      <c r="A92437" s="4"/>
    </row>
    <row r="92438" spans="1:1" x14ac:dyDescent="0.25">
      <c r="A92438" s="4"/>
    </row>
    <row r="92439" spans="1:1" x14ac:dyDescent="0.25">
      <c r="A92439" s="4"/>
    </row>
    <row r="92440" spans="1:1" x14ac:dyDescent="0.25">
      <c r="A92440" s="4"/>
    </row>
    <row r="92441" spans="1:1" x14ac:dyDescent="0.25">
      <c r="A92441" s="4"/>
    </row>
    <row r="92442" spans="1:1" x14ac:dyDescent="0.25">
      <c r="A92442" s="4"/>
    </row>
    <row r="92443" spans="1:1" x14ac:dyDescent="0.25">
      <c r="A92443" s="4"/>
    </row>
    <row r="92444" spans="1:1" x14ac:dyDescent="0.25">
      <c r="A92444" s="4"/>
    </row>
    <row r="92445" spans="1:1" x14ac:dyDescent="0.25">
      <c r="A92445" s="4"/>
    </row>
    <row r="92446" spans="1:1" x14ac:dyDescent="0.25">
      <c r="A92446" s="4"/>
    </row>
    <row r="92447" spans="1:1" x14ac:dyDescent="0.25">
      <c r="A92447" s="4"/>
    </row>
    <row r="92448" spans="1:1" x14ac:dyDescent="0.25">
      <c r="A92448" s="4"/>
    </row>
    <row r="92449" spans="1:1" x14ac:dyDescent="0.25">
      <c r="A92449" s="4"/>
    </row>
    <row r="92450" spans="1:1" x14ac:dyDescent="0.25">
      <c r="A92450" s="4"/>
    </row>
    <row r="92451" spans="1:1" x14ac:dyDescent="0.25">
      <c r="A92451" s="4"/>
    </row>
    <row r="92452" spans="1:1" x14ac:dyDescent="0.25">
      <c r="A92452" s="4"/>
    </row>
    <row r="92453" spans="1:1" x14ac:dyDescent="0.25">
      <c r="A92453" s="4"/>
    </row>
    <row r="92454" spans="1:1" x14ac:dyDescent="0.25">
      <c r="A92454" s="4"/>
    </row>
    <row r="92455" spans="1:1" x14ac:dyDescent="0.25">
      <c r="A92455" s="4"/>
    </row>
    <row r="92456" spans="1:1" x14ac:dyDescent="0.25">
      <c r="A92456" s="4"/>
    </row>
    <row r="92457" spans="1:1" x14ac:dyDescent="0.25">
      <c r="A92457" s="4"/>
    </row>
    <row r="92458" spans="1:1" x14ac:dyDescent="0.25">
      <c r="A92458" s="4"/>
    </row>
    <row r="92459" spans="1:1" x14ac:dyDescent="0.25">
      <c r="A92459" s="4"/>
    </row>
    <row r="92460" spans="1:1" x14ac:dyDescent="0.25">
      <c r="A92460" s="4"/>
    </row>
    <row r="92461" spans="1:1" x14ac:dyDescent="0.25">
      <c r="A92461" s="4"/>
    </row>
    <row r="92462" spans="1:1" x14ac:dyDescent="0.25">
      <c r="A92462" s="4"/>
    </row>
    <row r="92463" spans="1:1" x14ac:dyDescent="0.25">
      <c r="A92463" s="4"/>
    </row>
    <row r="92464" spans="1:1" x14ac:dyDescent="0.25">
      <c r="A92464" s="4"/>
    </row>
    <row r="92465" spans="1:1" x14ac:dyDescent="0.25">
      <c r="A92465" s="4"/>
    </row>
    <row r="92466" spans="1:1" x14ac:dyDescent="0.25">
      <c r="A92466" s="4"/>
    </row>
    <row r="92467" spans="1:1" x14ac:dyDescent="0.25">
      <c r="A92467" s="4"/>
    </row>
    <row r="92468" spans="1:1" x14ac:dyDescent="0.25">
      <c r="A92468" s="4"/>
    </row>
    <row r="92469" spans="1:1" x14ac:dyDescent="0.25">
      <c r="A92469" s="4"/>
    </row>
    <row r="92470" spans="1:1" x14ac:dyDescent="0.25">
      <c r="A92470" s="4"/>
    </row>
    <row r="92471" spans="1:1" x14ac:dyDescent="0.25">
      <c r="A92471" s="4"/>
    </row>
    <row r="92472" spans="1:1" x14ac:dyDescent="0.25">
      <c r="A92472" s="4"/>
    </row>
    <row r="92473" spans="1:1" x14ac:dyDescent="0.25">
      <c r="A92473" s="4"/>
    </row>
    <row r="92474" spans="1:1" x14ac:dyDescent="0.25">
      <c r="A92474" s="4"/>
    </row>
    <row r="92475" spans="1:1" x14ac:dyDescent="0.25">
      <c r="A92475" s="4"/>
    </row>
    <row r="92476" spans="1:1" x14ac:dyDescent="0.25">
      <c r="A92476" s="4"/>
    </row>
    <row r="92477" spans="1:1" x14ac:dyDescent="0.25">
      <c r="A92477" s="4"/>
    </row>
    <row r="92478" spans="1:1" x14ac:dyDescent="0.25">
      <c r="A92478" s="4"/>
    </row>
    <row r="92479" spans="1:1" x14ac:dyDescent="0.25">
      <c r="A92479" s="4"/>
    </row>
    <row r="92480" spans="1:1" x14ac:dyDescent="0.25">
      <c r="A92480" s="4"/>
    </row>
    <row r="92481" spans="1:1" x14ac:dyDescent="0.25">
      <c r="A92481" s="4"/>
    </row>
    <row r="92482" spans="1:1" x14ac:dyDescent="0.25">
      <c r="A92482" s="4"/>
    </row>
    <row r="92483" spans="1:1" x14ac:dyDescent="0.25">
      <c r="A92483" s="4"/>
    </row>
    <row r="92484" spans="1:1" x14ac:dyDescent="0.25">
      <c r="A92484" s="4"/>
    </row>
    <row r="92485" spans="1:1" x14ac:dyDescent="0.25">
      <c r="A92485" s="4"/>
    </row>
    <row r="92486" spans="1:1" x14ac:dyDescent="0.25">
      <c r="A92486" s="4"/>
    </row>
    <row r="92487" spans="1:1" x14ac:dyDescent="0.25">
      <c r="A92487" s="4"/>
    </row>
    <row r="92488" spans="1:1" x14ac:dyDescent="0.25">
      <c r="A92488" s="4"/>
    </row>
    <row r="92489" spans="1:1" x14ac:dyDescent="0.25">
      <c r="A92489" s="4"/>
    </row>
    <row r="92490" spans="1:1" x14ac:dyDescent="0.25">
      <c r="A92490" s="4"/>
    </row>
    <row r="92491" spans="1:1" x14ac:dyDescent="0.25">
      <c r="A92491" s="4"/>
    </row>
    <row r="92492" spans="1:1" x14ac:dyDescent="0.25">
      <c r="A92492" s="4"/>
    </row>
    <row r="92493" spans="1:1" x14ac:dyDescent="0.25">
      <c r="A92493" s="4"/>
    </row>
    <row r="92494" spans="1:1" x14ac:dyDescent="0.25">
      <c r="A92494" s="4"/>
    </row>
    <row r="92495" spans="1:1" x14ac:dyDescent="0.25">
      <c r="A92495" s="4"/>
    </row>
    <row r="92496" spans="1:1" x14ac:dyDescent="0.25">
      <c r="A92496" s="4"/>
    </row>
    <row r="92497" spans="1:1" x14ac:dyDescent="0.25">
      <c r="A92497" s="4"/>
    </row>
    <row r="92498" spans="1:1" x14ac:dyDescent="0.25">
      <c r="A92498" s="4"/>
    </row>
    <row r="92499" spans="1:1" x14ac:dyDescent="0.25">
      <c r="A92499" s="4"/>
    </row>
    <row r="92500" spans="1:1" x14ac:dyDescent="0.25">
      <c r="A92500" s="4"/>
    </row>
    <row r="92501" spans="1:1" x14ac:dyDescent="0.25">
      <c r="A92501" s="4"/>
    </row>
    <row r="92502" spans="1:1" x14ac:dyDescent="0.25">
      <c r="A92502" s="4"/>
    </row>
    <row r="92503" spans="1:1" x14ac:dyDescent="0.25">
      <c r="A92503" s="4"/>
    </row>
    <row r="92504" spans="1:1" x14ac:dyDescent="0.25">
      <c r="A92504" s="4"/>
    </row>
    <row r="92505" spans="1:1" x14ac:dyDescent="0.25">
      <c r="A92505" s="4"/>
    </row>
    <row r="92506" spans="1:1" x14ac:dyDescent="0.25">
      <c r="A92506" s="4"/>
    </row>
    <row r="92507" spans="1:1" x14ac:dyDescent="0.25">
      <c r="A92507" s="4"/>
    </row>
    <row r="92508" spans="1:1" x14ac:dyDescent="0.25">
      <c r="A92508" s="4"/>
    </row>
    <row r="92509" spans="1:1" x14ac:dyDescent="0.25">
      <c r="A92509" s="4"/>
    </row>
    <row r="92510" spans="1:1" x14ac:dyDescent="0.25">
      <c r="A92510" s="4"/>
    </row>
    <row r="92511" spans="1:1" x14ac:dyDescent="0.25">
      <c r="A92511" s="4"/>
    </row>
    <row r="92512" spans="1:1" x14ac:dyDescent="0.25">
      <c r="A92512" s="4"/>
    </row>
    <row r="92513" spans="1:1" x14ac:dyDescent="0.25">
      <c r="A92513" s="4"/>
    </row>
    <row r="92514" spans="1:1" x14ac:dyDescent="0.25">
      <c r="A92514" s="4"/>
    </row>
    <row r="92515" spans="1:1" x14ac:dyDescent="0.25">
      <c r="A92515" s="4"/>
    </row>
    <row r="92516" spans="1:1" x14ac:dyDescent="0.25">
      <c r="A92516" s="4"/>
    </row>
    <row r="92517" spans="1:1" x14ac:dyDescent="0.25">
      <c r="A92517" s="4"/>
    </row>
    <row r="92518" spans="1:1" x14ac:dyDescent="0.25">
      <c r="A92518" s="4"/>
    </row>
    <row r="92519" spans="1:1" x14ac:dyDescent="0.25">
      <c r="A92519" s="4"/>
    </row>
    <row r="92520" spans="1:1" x14ac:dyDescent="0.25">
      <c r="A92520" s="4"/>
    </row>
    <row r="92521" spans="1:1" x14ac:dyDescent="0.25">
      <c r="A92521" s="4"/>
    </row>
    <row r="92522" spans="1:1" x14ac:dyDescent="0.25">
      <c r="A92522" s="4"/>
    </row>
    <row r="92523" spans="1:1" x14ac:dyDescent="0.25">
      <c r="A92523" s="4"/>
    </row>
    <row r="92524" spans="1:1" x14ac:dyDescent="0.25">
      <c r="A92524" s="4"/>
    </row>
    <row r="92525" spans="1:1" x14ac:dyDescent="0.25">
      <c r="A92525" s="4"/>
    </row>
    <row r="92526" spans="1:1" x14ac:dyDescent="0.25">
      <c r="A92526" s="4"/>
    </row>
    <row r="92527" spans="1:1" x14ac:dyDescent="0.25">
      <c r="A92527" s="4"/>
    </row>
    <row r="92528" spans="1:1" x14ac:dyDescent="0.25">
      <c r="A92528" s="4"/>
    </row>
    <row r="92529" spans="1:1" x14ac:dyDescent="0.25">
      <c r="A92529" s="4"/>
    </row>
    <row r="92530" spans="1:1" x14ac:dyDescent="0.25">
      <c r="A92530" s="4"/>
    </row>
    <row r="92531" spans="1:1" x14ac:dyDescent="0.25">
      <c r="A92531" s="4"/>
    </row>
    <row r="92532" spans="1:1" x14ac:dyDescent="0.25">
      <c r="A92532" s="4"/>
    </row>
    <row r="92533" spans="1:1" x14ac:dyDescent="0.25">
      <c r="A92533" s="4"/>
    </row>
    <row r="92534" spans="1:1" x14ac:dyDescent="0.25">
      <c r="A92534" s="4"/>
    </row>
    <row r="92535" spans="1:1" x14ac:dyDescent="0.25">
      <c r="A92535" s="4"/>
    </row>
    <row r="92536" spans="1:1" x14ac:dyDescent="0.25">
      <c r="A92536" s="4"/>
    </row>
    <row r="92537" spans="1:1" x14ac:dyDescent="0.25">
      <c r="A92537" s="4"/>
    </row>
    <row r="92538" spans="1:1" x14ac:dyDescent="0.25">
      <c r="A92538" s="4"/>
    </row>
    <row r="92539" spans="1:1" x14ac:dyDescent="0.25">
      <c r="A92539" s="4"/>
    </row>
    <row r="92540" spans="1:1" x14ac:dyDescent="0.25">
      <c r="A92540" s="4"/>
    </row>
    <row r="92541" spans="1:1" x14ac:dyDescent="0.25">
      <c r="A92541" s="4"/>
    </row>
    <row r="92542" spans="1:1" x14ac:dyDescent="0.25">
      <c r="A92542" s="4"/>
    </row>
    <row r="92543" spans="1:1" x14ac:dyDescent="0.25">
      <c r="A92543" s="4"/>
    </row>
    <row r="92544" spans="1:1" x14ac:dyDescent="0.25">
      <c r="A92544" s="4"/>
    </row>
    <row r="92545" spans="1:1" x14ac:dyDescent="0.25">
      <c r="A92545" s="4"/>
    </row>
    <row r="92546" spans="1:1" x14ac:dyDescent="0.25">
      <c r="A92546" s="4"/>
    </row>
    <row r="92547" spans="1:1" x14ac:dyDescent="0.25">
      <c r="A92547" s="4"/>
    </row>
    <row r="92548" spans="1:1" x14ac:dyDescent="0.25">
      <c r="A92548" s="4"/>
    </row>
    <row r="92549" spans="1:1" x14ac:dyDescent="0.25">
      <c r="A92549" s="4"/>
    </row>
    <row r="92550" spans="1:1" x14ac:dyDescent="0.25">
      <c r="A92550" s="4"/>
    </row>
    <row r="92551" spans="1:1" x14ac:dyDescent="0.25">
      <c r="A92551" s="4"/>
    </row>
    <row r="92552" spans="1:1" x14ac:dyDescent="0.25">
      <c r="A92552" s="4"/>
    </row>
    <row r="92553" spans="1:1" x14ac:dyDescent="0.25">
      <c r="A92553" s="4"/>
    </row>
    <row r="92554" spans="1:1" x14ac:dyDescent="0.25">
      <c r="A92554" s="4"/>
    </row>
    <row r="92555" spans="1:1" x14ac:dyDescent="0.25">
      <c r="A92555" s="4"/>
    </row>
    <row r="92556" spans="1:1" x14ac:dyDescent="0.25">
      <c r="A92556" s="4"/>
    </row>
    <row r="92557" spans="1:1" x14ac:dyDescent="0.25">
      <c r="A92557" s="4"/>
    </row>
    <row r="92558" spans="1:1" x14ac:dyDescent="0.25">
      <c r="A92558" s="4"/>
    </row>
    <row r="92559" spans="1:1" x14ac:dyDescent="0.25">
      <c r="A92559" s="4"/>
    </row>
    <row r="92560" spans="1:1" x14ac:dyDescent="0.25">
      <c r="A92560" s="4"/>
    </row>
    <row r="92561" spans="1:1" x14ac:dyDescent="0.25">
      <c r="A92561" s="4"/>
    </row>
    <row r="92562" spans="1:1" x14ac:dyDescent="0.25">
      <c r="A92562" s="4"/>
    </row>
    <row r="92563" spans="1:1" x14ac:dyDescent="0.25">
      <c r="A92563" s="4"/>
    </row>
    <row r="92564" spans="1:1" x14ac:dyDescent="0.25">
      <c r="A92564" s="4"/>
    </row>
    <row r="92565" spans="1:1" x14ac:dyDescent="0.25">
      <c r="A92565" s="4"/>
    </row>
    <row r="92566" spans="1:1" x14ac:dyDescent="0.25">
      <c r="A92566" s="4"/>
    </row>
    <row r="92567" spans="1:1" x14ac:dyDescent="0.25">
      <c r="A92567" s="4"/>
    </row>
    <row r="92568" spans="1:1" x14ac:dyDescent="0.25">
      <c r="A92568" s="4"/>
    </row>
    <row r="92569" spans="1:1" x14ac:dyDescent="0.25">
      <c r="A92569" s="4"/>
    </row>
    <row r="92570" spans="1:1" x14ac:dyDescent="0.25">
      <c r="A92570" s="4"/>
    </row>
    <row r="92571" spans="1:1" x14ac:dyDescent="0.25">
      <c r="A92571" s="4"/>
    </row>
    <row r="92572" spans="1:1" x14ac:dyDescent="0.25">
      <c r="A92572" s="4"/>
    </row>
    <row r="92573" spans="1:1" x14ac:dyDescent="0.25">
      <c r="A92573" s="4"/>
    </row>
    <row r="92574" spans="1:1" x14ac:dyDescent="0.25">
      <c r="A92574" s="4"/>
    </row>
    <row r="92575" spans="1:1" x14ac:dyDescent="0.25">
      <c r="A92575" s="4"/>
    </row>
    <row r="92576" spans="1:1" x14ac:dyDescent="0.25">
      <c r="A92576" s="4"/>
    </row>
    <row r="92577" spans="1:1" x14ac:dyDescent="0.25">
      <c r="A92577" s="4"/>
    </row>
    <row r="92578" spans="1:1" x14ac:dyDescent="0.25">
      <c r="A92578" s="4"/>
    </row>
    <row r="92579" spans="1:1" x14ac:dyDescent="0.25">
      <c r="A92579" s="4"/>
    </row>
    <row r="92580" spans="1:1" x14ac:dyDescent="0.25">
      <c r="A92580" s="4"/>
    </row>
    <row r="92581" spans="1:1" x14ac:dyDescent="0.25">
      <c r="A92581" s="4"/>
    </row>
    <row r="92582" spans="1:1" x14ac:dyDescent="0.25">
      <c r="A92582" s="4"/>
    </row>
    <row r="92583" spans="1:1" x14ac:dyDescent="0.25">
      <c r="A92583" s="4"/>
    </row>
    <row r="92584" spans="1:1" x14ac:dyDescent="0.25">
      <c r="A92584" s="4"/>
    </row>
    <row r="92585" spans="1:1" x14ac:dyDescent="0.25">
      <c r="A92585" s="4"/>
    </row>
    <row r="92586" spans="1:1" x14ac:dyDescent="0.25">
      <c r="A92586" s="4"/>
    </row>
    <row r="92587" spans="1:1" x14ac:dyDescent="0.25">
      <c r="A92587" s="4"/>
    </row>
    <row r="92588" spans="1:1" x14ac:dyDescent="0.25">
      <c r="A92588" s="4"/>
    </row>
    <row r="92589" spans="1:1" x14ac:dyDescent="0.25">
      <c r="A92589" s="4"/>
    </row>
    <row r="92590" spans="1:1" x14ac:dyDescent="0.25">
      <c r="A92590" s="4"/>
    </row>
    <row r="92591" spans="1:1" x14ac:dyDescent="0.25">
      <c r="A92591" s="4"/>
    </row>
    <row r="92592" spans="1:1" x14ac:dyDescent="0.25">
      <c r="A92592" s="4"/>
    </row>
    <row r="92593" spans="1:1" x14ac:dyDescent="0.25">
      <c r="A92593" s="4"/>
    </row>
    <row r="92594" spans="1:1" x14ac:dyDescent="0.25">
      <c r="A92594" s="4"/>
    </row>
    <row r="92595" spans="1:1" x14ac:dyDescent="0.25">
      <c r="A92595" s="4"/>
    </row>
    <row r="92596" spans="1:1" x14ac:dyDescent="0.25">
      <c r="A92596" s="4"/>
    </row>
    <row r="92597" spans="1:1" x14ac:dyDescent="0.25">
      <c r="A92597" s="4"/>
    </row>
    <row r="92598" spans="1:1" x14ac:dyDescent="0.25">
      <c r="A92598" s="4"/>
    </row>
    <row r="92599" spans="1:1" x14ac:dyDescent="0.25">
      <c r="A92599" s="4"/>
    </row>
    <row r="92600" spans="1:1" x14ac:dyDescent="0.25">
      <c r="A92600" s="4"/>
    </row>
    <row r="92601" spans="1:1" x14ac:dyDescent="0.25">
      <c r="A92601" s="4"/>
    </row>
    <row r="92602" spans="1:1" x14ac:dyDescent="0.25">
      <c r="A92602" s="4"/>
    </row>
    <row r="92603" spans="1:1" x14ac:dyDescent="0.25">
      <c r="A92603" s="4"/>
    </row>
    <row r="92604" spans="1:1" x14ac:dyDescent="0.25">
      <c r="A92604" s="4"/>
    </row>
    <row r="92605" spans="1:1" x14ac:dyDescent="0.25">
      <c r="A92605" s="4"/>
    </row>
    <row r="92606" spans="1:1" x14ac:dyDescent="0.25">
      <c r="A92606" s="4"/>
    </row>
    <row r="92607" spans="1:1" x14ac:dyDescent="0.25">
      <c r="A92607" s="4"/>
    </row>
    <row r="92608" spans="1:1" x14ac:dyDescent="0.25">
      <c r="A92608" s="4"/>
    </row>
    <row r="92609" spans="1:1" x14ac:dyDescent="0.25">
      <c r="A92609" s="4"/>
    </row>
    <row r="92610" spans="1:1" x14ac:dyDescent="0.25">
      <c r="A92610" s="4"/>
    </row>
    <row r="92611" spans="1:1" x14ac:dyDescent="0.25">
      <c r="A92611" s="4"/>
    </row>
    <row r="92612" spans="1:1" x14ac:dyDescent="0.25">
      <c r="A92612" s="4"/>
    </row>
    <row r="92613" spans="1:1" x14ac:dyDescent="0.25">
      <c r="A92613" s="4"/>
    </row>
    <row r="92614" spans="1:1" x14ac:dyDescent="0.25">
      <c r="A92614" s="4"/>
    </row>
    <row r="92615" spans="1:1" x14ac:dyDescent="0.25">
      <c r="A92615" s="4"/>
    </row>
    <row r="92616" spans="1:1" x14ac:dyDescent="0.25">
      <c r="A92616" s="4"/>
    </row>
    <row r="92617" spans="1:1" x14ac:dyDescent="0.25">
      <c r="A92617" s="4"/>
    </row>
    <row r="92618" spans="1:1" x14ac:dyDescent="0.25">
      <c r="A92618" s="4"/>
    </row>
    <row r="92619" spans="1:1" x14ac:dyDescent="0.25">
      <c r="A92619" s="4"/>
    </row>
    <row r="92620" spans="1:1" x14ac:dyDescent="0.25">
      <c r="A92620" s="4"/>
    </row>
    <row r="92621" spans="1:1" x14ac:dyDescent="0.25">
      <c r="A92621" s="4"/>
    </row>
    <row r="92622" spans="1:1" x14ac:dyDescent="0.25">
      <c r="A92622" s="4"/>
    </row>
    <row r="92623" spans="1:1" x14ac:dyDescent="0.25">
      <c r="A92623" s="4"/>
    </row>
    <row r="92624" spans="1:1" x14ac:dyDescent="0.25">
      <c r="A92624" s="4"/>
    </row>
    <row r="92625" spans="1:1" x14ac:dyDescent="0.25">
      <c r="A92625" s="4"/>
    </row>
    <row r="92626" spans="1:1" x14ac:dyDescent="0.25">
      <c r="A92626" s="4"/>
    </row>
    <row r="92627" spans="1:1" x14ac:dyDescent="0.25">
      <c r="A92627" s="4"/>
    </row>
    <row r="92628" spans="1:1" x14ac:dyDescent="0.25">
      <c r="A92628" s="4"/>
    </row>
    <row r="92629" spans="1:1" x14ac:dyDescent="0.25">
      <c r="A92629" s="4"/>
    </row>
    <row r="92630" spans="1:1" x14ac:dyDescent="0.25">
      <c r="A92630" s="4"/>
    </row>
    <row r="92631" spans="1:1" x14ac:dyDescent="0.25">
      <c r="A92631" s="4"/>
    </row>
    <row r="92632" spans="1:1" x14ac:dyDescent="0.25">
      <c r="A92632" s="4"/>
    </row>
    <row r="92633" spans="1:1" x14ac:dyDescent="0.25">
      <c r="A92633" s="4"/>
    </row>
    <row r="92634" spans="1:1" x14ac:dyDescent="0.25">
      <c r="A92634" s="4"/>
    </row>
    <row r="92635" spans="1:1" x14ac:dyDescent="0.25">
      <c r="A92635" s="4"/>
    </row>
    <row r="92636" spans="1:1" x14ac:dyDescent="0.25">
      <c r="A92636" s="4"/>
    </row>
    <row r="92637" spans="1:1" x14ac:dyDescent="0.25">
      <c r="A92637" s="4"/>
    </row>
    <row r="92638" spans="1:1" x14ac:dyDescent="0.25">
      <c r="A92638" s="4"/>
    </row>
    <row r="92639" spans="1:1" x14ac:dyDescent="0.25">
      <c r="A92639" s="4"/>
    </row>
    <row r="92640" spans="1:1" x14ac:dyDescent="0.25">
      <c r="A92640" s="4"/>
    </row>
    <row r="92641" spans="1:1" x14ac:dyDescent="0.25">
      <c r="A92641" s="4"/>
    </row>
    <row r="92642" spans="1:1" x14ac:dyDescent="0.25">
      <c r="A92642" s="4"/>
    </row>
    <row r="92643" spans="1:1" x14ac:dyDescent="0.25">
      <c r="A92643" s="4"/>
    </row>
    <row r="92644" spans="1:1" x14ac:dyDescent="0.25">
      <c r="A92644" s="4"/>
    </row>
    <row r="92645" spans="1:1" x14ac:dyDescent="0.25">
      <c r="A92645" s="4"/>
    </row>
    <row r="92646" spans="1:1" x14ac:dyDescent="0.25">
      <c r="A92646" s="4"/>
    </row>
    <row r="92647" spans="1:1" x14ac:dyDescent="0.25">
      <c r="A92647" s="4"/>
    </row>
    <row r="92648" spans="1:1" x14ac:dyDescent="0.25">
      <c r="A92648" s="4"/>
    </row>
    <row r="92649" spans="1:1" x14ac:dyDescent="0.25">
      <c r="A92649" s="4"/>
    </row>
    <row r="92650" spans="1:1" x14ac:dyDescent="0.25">
      <c r="A92650" s="4"/>
    </row>
    <row r="92651" spans="1:1" x14ac:dyDescent="0.25">
      <c r="A92651" s="4"/>
    </row>
    <row r="92652" spans="1:1" x14ac:dyDescent="0.25">
      <c r="A92652" s="4"/>
    </row>
    <row r="92653" spans="1:1" x14ac:dyDescent="0.25">
      <c r="A92653" s="4"/>
    </row>
    <row r="92654" spans="1:1" x14ac:dyDescent="0.25">
      <c r="A92654" s="4"/>
    </row>
    <row r="92655" spans="1:1" x14ac:dyDescent="0.25">
      <c r="A92655" s="4"/>
    </row>
    <row r="92656" spans="1:1" x14ac:dyDescent="0.25">
      <c r="A92656" s="4"/>
    </row>
    <row r="92657" spans="1:1" x14ac:dyDescent="0.25">
      <c r="A92657" s="4"/>
    </row>
    <row r="92658" spans="1:1" x14ac:dyDescent="0.25">
      <c r="A92658" s="4"/>
    </row>
    <row r="92659" spans="1:1" x14ac:dyDescent="0.25">
      <c r="A92659" s="4"/>
    </row>
    <row r="92660" spans="1:1" x14ac:dyDescent="0.25">
      <c r="A92660" s="4"/>
    </row>
    <row r="92661" spans="1:1" x14ac:dyDescent="0.25">
      <c r="A92661" s="4"/>
    </row>
    <row r="92662" spans="1:1" x14ac:dyDescent="0.25">
      <c r="A92662" s="4"/>
    </row>
    <row r="92663" spans="1:1" x14ac:dyDescent="0.25">
      <c r="A92663" s="4"/>
    </row>
    <row r="92664" spans="1:1" x14ac:dyDescent="0.25">
      <c r="A92664" s="4"/>
    </row>
    <row r="92665" spans="1:1" x14ac:dyDescent="0.25">
      <c r="A92665" s="4"/>
    </row>
    <row r="92666" spans="1:1" x14ac:dyDescent="0.25">
      <c r="A92666" s="4"/>
    </row>
    <row r="92667" spans="1:1" x14ac:dyDescent="0.25">
      <c r="A92667" s="4"/>
    </row>
    <row r="92668" spans="1:1" x14ac:dyDescent="0.25">
      <c r="A92668" s="4"/>
    </row>
    <row r="92669" spans="1:1" x14ac:dyDescent="0.25">
      <c r="A92669" s="4"/>
    </row>
    <row r="92670" spans="1:1" x14ac:dyDescent="0.25">
      <c r="A92670" s="4"/>
    </row>
    <row r="92671" spans="1:1" x14ac:dyDescent="0.25">
      <c r="A92671" s="4"/>
    </row>
    <row r="92672" spans="1:1" x14ac:dyDescent="0.25">
      <c r="A92672" s="4"/>
    </row>
    <row r="92673" spans="1:1" x14ac:dyDescent="0.25">
      <c r="A92673" s="4"/>
    </row>
    <row r="92674" spans="1:1" x14ac:dyDescent="0.25">
      <c r="A92674" s="4"/>
    </row>
    <row r="92675" spans="1:1" x14ac:dyDescent="0.25">
      <c r="A92675" s="4"/>
    </row>
    <row r="92676" spans="1:1" x14ac:dyDescent="0.25">
      <c r="A92676" s="4"/>
    </row>
    <row r="92677" spans="1:1" x14ac:dyDescent="0.25">
      <c r="A92677" s="4"/>
    </row>
    <row r="92678" spans="1:1" x14ac:dyDescent="0.25">
      <c r="A92678" s="4"/>
    </row>
    <row r="92679" spans="1:1" x14ac:dyDescent="0.25">
      <c r="A92679" s="4"/>
    </row>
    <row r="92680" spans="1:1" x14ac:dyDescent="0.25">
      <c r="A92680" s="4"/>
    </row>
    <row r="92681" spans="1:1" x14ac:dyDescent="0.25">
      <c r="A92681" s="4"/>
    </row>
    <row r="92682" spans="1:1" x14ac:dyDescent="0.25">
      <c r="A92682" s="4"/>
    </row>
    <row r="92683" spans="1:1" x14ac:dyDescent="0.25">
      <c r="A92683" s="4"/>
    </row>
    <row r="92684" spans="1:1" x14ac:dyDescent="0.25">
      <c r="A92684" s="4"/>
    </row>
    <row r="92685" spans="1:1" x14ac:dyDescent="0.25">
      <c r="A92685" s="4"/>
    </row>
    <row r="92686" spans="1:1" x14ac:dyDescent="0.25">
      <c r="A92686" s="4"/>
    </row>
    <row r="92687" spans="1:1" x14ac:dyDescent="0.25">
      <c r="A92687" s="4"/>
    </row>
    <row r="92688" spans="1:1" x14ac:dyDescent="0.25">
      <c r="A92688" s="4"/>
    </row>
    <row r="92689" spans="1:1" x14ac:dyDescent="0.25">
      <c r="A92689" s="4"/>
    </row>
    <row r="92690" spans="1:1" x14ac:dyDescent="0.25">
      <c r="A92690" s="4"/>
    </row>
    <row r="92691" spans="1:1" x14ac:dyDescent="0.25">
      <c r="A92691" s="4"/>
    </row>
    <row r="92692" spans="1:1" x14ac:dyDescent="0.25">
      <c r="A92692" s="4"/>
    </row>
    <row r="92693" spans="1:1" x14ac:dyDescent="0.25">
      <c r="A92693" s="4"/>
    </row>
    <row r="92694" spans="1:1" x14ac:dyDescent="0.25">
      <c r="A92694" s="4"/>
    </row>
    <row r="92695" spans="1:1" x14ac:dyDescent="0.25">
      <c r="A92695" s="4"/>
    </row>
    <row r="92696" spans="1:1" x14ac:dyDescent="0.25">
      <c r="A92696" s="4"/>
    </row>
    <row r="92697" spans="1:1" x14ac:dyDescent="0.25">
      <c r="A92697" s="4"/>
    </row>
    <row r="92698" spans="1:1" x14ac:dyDescent="0.25">
      <c r="A92698" s="4"/>
    </row>
    <row r="92699" spans="1:1" x14ac:dyDescent="0.25">
      <c r="A92699" s="4"/>
    </row>
    <row r="92700" spans="1:1" x14ac:dyDescent="0.25">
      <c r="A92700" s="4"/>
    </row>
    <row r="92701" spans="1:1" x14ac:dyDescent="0.25">
      <c r="A92701" s="4"/>
    </row>
    <row r="92702" spans="1:1" x14ac:dyDescent="0.25">
      <c r="A92702" s="4"/>
    </row>
    <row r="92703" spans="1:1" x14ac:dyDescent="0.25">
      <c r="A92703" s="4"/>
    </row>
    <row r="92704" spans="1:1" x14ac:dyDescent="0.25">
      <c r="A92704" s="4"/>
    </row>
    <row r="92705" spans="1:1" x14ac:dyDescent="0.25">
      <c r="A92705" s="4"/>
    </row>
    <row r="92706" spans="1:1" x14ac:dyDescent="0.25">
      <c r="A92706" s="4"/>
    </row>
    <row r="92707" spans="1:1" x14ac:dyDescent="0.25">
      <c r="A92707" s="4"/>
    </row>
    <row r="92708" spans="1:1" x14ac:dyDescent="0.25">
      <c r="A92708" s="4"/>
    </row>
    <row r="92709" spans="1:1" x14ac:dyDescent="0.25">
      <c r="A92709" s="4"/>
    </row>
    <row r="92710" spans="1:1" x14ac:dyDescent="0.25">
      <c r="A92710" s="4"/>
    </row>
    <row r="92711" spans="1:1" x14ac:dyDescent="0.25">
      <c r="A92711" s="4"/>
    </row>
    <row r="92712" spans="1:1" x14ac:dyDescent="0.25">
      <c r="A92712" s="4"/>
    </row>
    <row r="92713" spans="1:1" x14ac:dyDescent="0.25">
      <c r="A92713" s="4"/>
    </row>
    <row r="92714" spans="1:1" x14ac:dyDescent="0.25">
      <c r="A92714" s="4"/>
    </row>
    <row r="92715" spans="1:1" x14ac:dyDescent="0.25">
      <c r="A92715" s="4"/>
    </row>
    <row r="92716" spans="1:1" x14ac:dyDescent="0.25">
      <c r="A92716" s="4"/>
    </row>
    <row r="92717" spans="1:1" x14ac:dyDescent="0.25">
      <c r="A92717" s="4"/>
    </row>
    <row r="92718" spans="1:1" x14ac:dyDescent="0.25">
      <c r="A92718" s="4"/>
    </row>
    <row r="92719" spans="1:1" x14ac:dyDescent="0.25">
      <c r="A92719" s="4"/>
    </row>
    <row r="92720" spans="1:1" x14ac:dyDescent="0.25">
      <c r="A92720" s="4"/>
    </row>
    <row r="92721" spans="1:1" x14ac:dyDescent="0.25">
      <c r="A92721" s="4"/>
    </row>
    <row r="92722" spans="1:1" x14ac:dyDescent="0.25">
      <c r="A92722" s="4"/>
    </row>
    <row r="92723" spans="1:1" x14ac:dyDescent="0.25">
      <c r="A92723" s="4"/>
    </row>
    <row r="92724" spans="1:1" x14ac:dyDescent="0.25">
      <c r="A92724" s="4"/>
    </row>
    <row r="92725" spans="1:1" x14ac:dyDescent="0.25">
      <c r="A92725" s="4"/>
    </row>
    <row r="92726" spans="1:1" x14ac:dyDescent="0.25">
      <c r="A92726" s="4"/>
    </row>
    <row r="92727" spans="1:1" x14ac:dyDescent="0.25">
      <c r="A92727" s="4"/>
    </row>
    <row r="92728" spans="1:1" x14ac:dyDescent="0.25">
      <c r="A92728" s="4"/>
    </row>
    <row r="92729" spans="1:1" x14ac:dyDescent="0.25">
      <c r="A92729" s="4"/>
    </row>
    <row r="92730" spans="1:1" x14ac:dyDescent="0.25">
      <c r="A92730" s="4"/>
    </row>
    <row r="92731" spans="1:1" x14ac:dyDescent="0.25">
      <c r="A92731" s="4"/>
    </row>
    <row r="92732" spans="1:1" x14ac:dyDescent="0.25">
      <c r="A92732" s="4"/>
    </row>
    <row r="92733" spans="1:1" x14ac:dyDescent="0.25">
      <c r="A92733" s="4"/>
    </row>
    <row r="92734" spans="1:1" x14ac:dyDescent="0.25">
      <c r="A92734" s="4"/>
    </row>
    <row r="92735" spans="1:1" x14ac:dyDescent="0.25">
      <c r="A92735" s="4"/>
    </row>
    <row r="92736" spans="1:1" x14ac:dyDescent="0.25">
      <c r="A92736" s="4"/>
    </row>
    <row r="92737" spans="1:1" x14ac:dyDescent="0.25">
      <c r="A92737" s="4"/>
    </row>
    <row r="92738" spans="1:1" x14ac:dyDescent="0.25">
      <c r="A92738" s="4"/>
    </row>
    <row r="92739" spans="1:1" x14ac:dyDescent="0.25">
      <c r="A92739" s="4"/>
    </row>
    <row r="92740" spans="1:1" x14ac:dyDescent="0.25">
      <c r="A92740" s="4"/>
    </row>
    <row r="92741" spans="1:1" x14ac:dyDescent="0.25">
      <c r="A92741" s="4"/>
    </row>
    <row r="92742" spans="1:1" x14ac:dyDescent="0.25">
      <c r="A92742" s="4"/>
    </row>
    <row r="92743" spans="1:1" x14ac:dyDescent="0.25">
      <c r="A92743" s="4"/>
    </row>
    <row r="92744" spans="1:1" x14ac:dyDescent="0.25">
      <c r="A92744" s="4"/>
    </row>
    <row r="92745" spans="1:1" x14ac:dyDescent="0.25">
      <c r="A92745" s="4"/>
    </row>
    <row r="92746" spans="1:1" x14ac:dyDescent="0.25">
      <c r="A92746" s="4"/>
    </row>
    <row r="92747" spans="1:1" x14ac:dyDescent="0.25">
      <c r="A92747" s="4"/>
    </row>
    <row r="92748" spans="1:1" x14ac:dyDescent="0.25">
      <c r="A92748" s="4"/>
    </row>
    <row r="92749" spans="1:1" x14ac:dyDescent="0.25">
      <c r="A92749" s="4"/>
    </row>
    <row r="92750" spans="1:1" x14ac:dyDescent="0.25">
      <c r="A92750" s="4"/>
    </row>
    <row r="92751" spans="1:1" x14ac:dyDescent="0.25">
      <c r="A92751" s="4"/>
    </row>
    <row r="92752" spans="1:1" x14ac:dyDescent="0.25">
      <c r="A92752" s="4"/>
    </row>
    <row r="92753" spans="1:1" x14ac:dyDescent="0.25">
      <c r="A92753" s="4"/>
    </row>
    <row r="92754" spans="1:1" x14ac:dyDescent="0.25">
      <c r="A92754" s="4"/>
    </row>
    <row r="92755" spans="1:1" x14ac:dyDescent="0.25">
      <c r="A92755" s="4"/>
    </row>
    <row r="92756" spans="1:1" x14ac:dyDescent="0.25">
      <c r="A92756" s="4"/>
    </row>
    <row r="92757" spans="1:1" x14ac:dyDescent="0.25">
      <c r="A92757" s="4"/>
    </row>
    <row r="92758" spans="1:1" x14ac:dyDescent="0.25">
      <c r="A92758" s="4"/>
    </row>
    <row r="92759" spans="1:1" x14ac:dyDescent="0.25">
      <c r="A92759" s="4"/>
    </row>
    <row r="92760" spans="1:1" x14ac:dyDescent="0.25">
      <c r="A92760" s="4"/>
    </row>
    <row r="92761" spans="1:1" x14ac:dyDescent="0.25">
      <c r="A92761" s="4"/>
    </row>
    <row r="92762" spans="1:1" x14ac:dyDescent="0.25">
      <c r="A92762" s="4"/>
    </row>
    <row r="92763" spans="1:1" x14ac:dyDescent="0.25">
      <c r="A92763" s="4"/>
    </row>
    <row r="92764" spans="1:1" x14ac:dyDescent="0.25">
      <c r="A92764" s="4"/>
    </row>
    <row r="92765" spans="1:1" x14ac:dyDescent="0.25">
      <c r="A92765" s="4"/>
    </row>
    <row r="92766" spans="1:1" x14ac:dyDescent="0.25">
      <c r="A92766" s="4"/>
    </row>
    <row r="92767" spans="1:1" x14ac:dyDescent="0.25">
      <c r="A92767" s="4"/>
    </row>
    <row r="92768" spans="1:1" x14ac:dyDescent="0.25">
      <c r="A92768" s="4"/>
    </row>
    <row r="92769" spans="1:1" x14ac:dyDescent="0.25">
      <c r="A92769" s="4"/>
    </row>
    <row r="92770" spans="1:1" x14ac:dyDescent="0.25">
      <c r="A92770" s="4"/>
    </row>
    <row r="92771" spans="1:1" x14ac:dyDescent="0.25">
      <c r="A92771" s="4"/>
    </row>
    <row r="92772" spans="1:1" x14ac:dyDescent="0.25">
      <c r="A92772" s="4"/>
    </row>
    <row r="92773" spans="1:1" x14ac:dyDescent="0.25">
      <c r="A92773" s="4"/>
    </row>
    <row r="92774" spans="1:1" x14ac:dyDescent="0.25">
      <c r="A92774" s="4"/>
    </row>
    <row r="92775" spans="1:1" x14ac:dyDescent="0.25">
      <c r="A92775" s="4"/>
    </row>
    <row r="92776" spans="1:1" x14ac:dyDescent="0.25">
      <c r="A92776" s="4"/>
    </row>
    <row r="92777" spans="1:1" x14ac:dyDescent="0.25">
      <c r="A92777" s="4"/>
    </row>
    <row r="92778" spans="1:1" x14ac:dyDescent="0.25">
      <c r="A92778" s="4"/>
    </row>
    <row r="92779" spans="1:1" x14ac:dyDescent="0.25">
      <c r="A92779" s="4"/>
    </row>
    <row r="92780" spans="1:1" x14ac:dyDescent="0.25">
      <c r="A92780" s="4"/>
    </row>
    <row r="92781" spans="1:1" x14ac:dyDescent="0.25">
      <c r="A92781" s="4"/>
    </row>
    <row r="92782" spans="1:1" x14ac:dyDescent="0.25">
      <c r="A92782" s="4"/>
    </row>
    <row r="92783" spans="1:1" x14ac:dyDescent="0.25">
      <c r="A92783" s="4"/>
    </row>
    <row r="92784" spans="1:1" x14ac:dyDescent="0.25">
      <c r="A92784" s="4"/>
    </row>
    <row r="92785" spans="1:1" x14ac:dyDescent="0.25">
      <c r="A92785" s="4"/>
    </row>
    <row r="92786" spans="1:1" x14ac:dyDescent="0.25">
      <c r="A92786" s="4"/>
    </row>
    <row r="92787" spans="1:1" x14ac:dyDescent="0.25">
      <c r="A92787" s="4"/>
    </row>
    <row r="92788" spans="1:1" x14ac:dyDescent="0.25">
      <c r="A92788" s="4"/>
    </row>
    <row r="92789" spans="1:1" x14ac:dyDescent="0.25">
      <c r="A92789" s="4"/>
    </row>
    <row r="92790" spans="1:1" x14ac:dyDescent="0.25">
      <c r="A92790" s="4"/>
    </row>
    <row r="92791" spans="1:1" x14ac:dyDescent="0.25">
      <c r="A92791" s="4"/>
    </row>
    <row r="92792" spans="1:1" x14ac:dyDescent="0.25">
      <c r="A92792" s="4"/>
    </row>
    <row r="92793" spans="1:1" x14ac:dyDescent="0.25">
      <c r="A92793" s="4"/>
    </row>
    <row r="92794" spans="1:1" x14ac:dyDescent="0.25">
      <c r="A92794" s="4"/>
    </row>
    <row r="92795" spans="1:1" x14ac:dyDescent="0.25">
      <c r="A92795" s="4"/>
    </row>
    <row r="92796" spans="1:1" x14ac:dyDescent="0.25">
      <c r="A92796" s="4"/>
    </row>
    <row r="92797" spans="1:1" x14ac:dyDescent="0.25">
      <c r="A92797" s="4"/>
    </row>
    <row r="92798" spans="1:1" x14ac:dyDescent="0.25">
      <c r="A92798" s="4"/>
    </row>
    <row r="92799" spans="1:1" x14ac:dyDescent="0.25">
      <c r="A92799" s="4"/>
    </row>
    <row r="92800" spans="1:1" x14ac:dyDescent="0.25">
      <c r="A92800" s="4"/>
    </row>
    <row r="92801" spans="1:1" x14ac:dyDescent="0.25">
      <c r="A92801" s="4"/>
    </row>
    <row r="92802" spans="1:1" x14ac:dyDescent="0.25">
      <c r="A92802" s="4"/>
    </row>
    <row r="92803" spans="1:1" x14ac:dyDescent="0.25">
      <c r="A92803" s="4"/>
    </row>
    <row r="92804" spans="1:1" x14ac:dyDescent="0.25">
      <c r="A92804" s="4"/>
    </row>
    <row r="92805" spans="1:1" x14ac:dyDescent="0.25">
      <c r="A92805" s="4"/>
    </row>
    <row r="92806" spans="1:1" x14ac:dyDescent="0.25">
      <c r="A92806" s="4"/>
    </row>
    <row r="92807" spans="1:1" x14ac:dyDescent="0.25">
      <c r="A92807" s="4"/>
    </row>
    <row r="92808" spans="1:1" x14ac:dyDescent="0.25">
      <c r="A92808" s="4"/>
    </row>
    <row r="92809" spans="1:1" x14ac:dyDescent="0.25">
      <c r="A92809" s="4"/>
    </row>
    <row r="92810" spans="1:1" x14ac:dyDescent="0.25">
      <c r="A92810" s="4"/>
    </row>
    <row r="92811" spans="1:1" x14ac:dyDescent="0.25">
      <c r="A92811" s="4"/>
    </row>
    <row r="92812" spans="1:1" x14ac:dyDescent="0.25">
      <c r="A92812" s="4"/>
    </row>
    <row r="92813" spans="1:1" x14ac:dyDescent="0.25">
      <c r="A92813" s="4"/>
    </row>
    <row r="92814" spans="1:1" x14ac:dyDescent="0.25">
      <c r="A92814" s="4"/>
    </row>
    <row r="92815" spans="1:1" x14ac:dyDescent="0.25">
      <c r="A92815" s="4"/>
    </row>
    <row r="92816" spans="1:1" x14ac:dyDescent="0.25">
      <c r="A92816" s="4"/>
    </row>
    <row r="92817" spans="1:1" x14ac:dyDescent="0.25">
      <c r="A92817" s="4"/>
    </row>
    <row r="92818" spans="1:1" x14ac:dyDescent="0.25">
      <c r="A92818" s="4"/>
    </row>
    <row r="92819" spans="1:1" x14ac:dyDescent="0.25">
      <c r="A92819" s="4"/>
    </row>
    <row r="92820" spans="1:1" x14ac:dyDescent="0.25">
      <c r="A92820" s="4"/>
    </row>
    <row r="92821" spans="1:1" x14ac:dyDescent="0.25">
      <c r="A92821" s="4"/>
    </row>
    <row r="92822" spans="1:1" x14ac:dyDescent="0.25">
      <c r="A92822" s="4"/>
    </row>
    <row r="92823" spans="1:1" x14ac:dyDescent="0.25">
      <c r="A92823" s="4"/>
    </row>
    <row r="92824" spans="1:1" x14ac:dyDescent="0.25">
      <c r="A92824" s="4"/>
    </row>
    <row r="92825" spans="1:1" x14ac:dyDescent="0.25">
      <c r="A92825" s="4"/>
    </row>
    <row r="92826" spans="1:1" x14ac:dyDescent="0.25">
      <c r="A92826" s="4"/>
    </row>
    <row r="92827" spans="1:1" x14ac:dyDescent="0.25">
      <c r="A92827" s="4"/>
    </row>
    <row r="92828" spans="1:1" x14ac:dyDescent="0.25">
      <c r="A92828" s="4"/>
    </row>
    <row r="92829" spans="1:1" x14ac:dyDescent="0.25">
      <c r="A92829" s="4"/>
    </row>
    <row r="92830" spans="1:1" x14ac:dyDescent="0.25">
      <c r="A92830" s="4"/>
    </row>
    <row r="92831" spans="1:1" x14ac:dyDescent="0.25">
      <c r="A92831" s="4"/>
    </row>
    <row r="92832" spans="1:1" x14ac:dyDescent="0.25">
      <c r="A92832" s="4"/>
    </row>
    <row r="92833" spans="1:1" x14ac:dyDescent="0.25">
      <c r="A92833" s="4"/>
    </row>
    <row r="92834" spans="1:1" x14ac:dyDescent="0.25">
      <c r="A92834" s="4"/>
    </row>
    <row r="92835" spans="1:1" x14ac:dyDescent="0.25">
      <c r="A92835" s="4"/>
    </row>
    <row r="92836" spans="1:1" x14ac:dyDescent="0.25">
      <c r="A92836" s="4"/>
    </row>
    <row r="92837" spans="1:1" x14ac:dyDescent="0.25">
      <c r="A92837" s="4"/>
    </row>
    <row r="92838" spans="1:1" x14ac:dyDescent="0.25">
      <c r="A92838" s="4"/>
    </row>
    <row r="92839" spans="1:1" x14ac:dyDescent="0.25">
      <c r="A92839" s="4"/>
    </row>
    <row r="92840" spans="1:1" x14ac:dyDescent="0.25">
      <c r="A92840" s="4"/>
    </row>
    <row r="92841" spans="1:1" x14ac:dyDescent="0.25">
      <c r="A92841" s="4"/>
    </row>
    <row r="92842" spans="1:1" x14ac:dyDescent="0.25">
      <c r="A92842" s="4"/>
    </row>
    <row r="92843" spans="1:1" x14ac:dyDescent="0.25">
      <c r="A92843" s="4"/>
    </row>
    <row r="92844" spans="1:1" x14ac:dyDescent="0.25">
      <c r="A92844" s="4"/>
    </row>
    <row r="92845" spans="1:1" x14ac:dyDescent="0.25">
      <c r="A92845" s="4"/>
    </row>
    <row r="92846" spans="1:1" x14ac:dyDescent="0.25">
      <c r="A92846" s="4"/>
    </row>
    <row r="92847" spans="1:1" x14ac:dyDescent="0.25">
      <c r="A92847" s="4"/>
    </row>
    <row r="92848" spans="1:1" x14ac:dyDescent="0.25">
      <c r="A92848" s="4"/>
    </row>
    <row r="92849" spans="1:1" x14ac:dyDescent="0.25">
      <c r="A92849" s="4"/>
    </row>
    <row r="92850" spans="1:1" x14ac:dyDescent="0.25">
      <c r="A92850" s="4"/>
    </row>
    <row r="92851" spans="1:1" x14ac:dyDescent="0.25">
      <c r="A92851" s="4"/>
    </row>
    <row r="92852" spans="1:1" x14ac:dyDescent="0.25">
      <c r="A92852" s="4"/>
    </row>
    <row r="92853" spans="1:1" x14ac:dyDescent="0.25">
      <c r="A92853" s="4"/>
    </row>
    <row r="92854" spans="1:1" x14ac:dyDescent="0.25">
      <c r="A92854" s="4"/>
    </row>
    <row r="92855" spans="1:1" x14ac:dyDescent="0.25">
      <c r="A92855" s="4"/>
    </row>
    <row r="92856" spans="1:1" x14ac:dyDescent="0.25">
      <c r="A92856" s="4"/>
    </row>
    <row r="92857" spans="1:1" x14ac:dyDescent="0.25">
      <c r="A92857" s="4"/>
    </row>
    <row r="92858" spans="1:1" x14ac:dyDescent="0.25">
      <c r="A92858" s="4"/>
    </row>
    <row r="92859" spans="1:1" x14ac:dyDescent="0.25">
      <c r="A92859" s="4"/>
    </row>
    <row r="92860" spans="1:1" x14ac:dyDescent="0.25">
      <c r="A92860" s="4"/>
    </row>
    <row r="92861" spans="1:1" x14ac:dyDescent="0.25">
      <c r="A92861" s="4"/>
    </row>
    <row r="92862" spans="1:1" x14ac:dyDescent="0.25">
      <c r="A92862" s="4"/>
    </row>
    <row r="92863" spans="1:1" x14ac:dyDescent="0.25">
      <c r="A92863" s="4"/>
    </row>
    <row r="92864" spans="1:1" x14ac:dyDescent="0.25">
      <c r="A92864" s="4"/>
    </row>
    <row r="92865" spans="1:1" x14ac:dyDescent="0.25">
      <c r="A92865" s="4"/>
    </row>
    <row r="92866" spans="1:1" x14ac:dyDescent="0.25">
      <c r="A92866" s="4"/>
    </row>
    <row r="92867" spans="1:1" x14ac:dyDescent="0.25">
      <c r="A92867" s="4"/>
    </row>
    <row r="92868" spans="1:1" x14ac:dyDescent="0.25">
      <c r="A92868" s="4"/>
    </row>
    <row r="92869" spans="1:1" x14ac:dyDescent="0.25">
      <c r="A92869" s="4"/>
    </row>
    <row r="92870" spans="1:1" x14ac:dyDescent="0.25">
      <c r="A92870" s="4"/>
    </row>
    <row r="92871" spans="1:1" x14ac:dyDescent="0.25">
      <c r="A92871" s="4"/>
    </row>
    <row r="92872" spans="1:1" x14ac:dyDescent="0.25">
      <c r="A92872" s="4"/>
    </row>
    <row r="92873" spans="1:1" x14ac:dyDescent="0.25">
      <c r="A92873" s="4"/>
    </row>
    <row r="92874" spans="1:1" x14ac:dyDescent="0.25">
      <c r="A92874" s="4"/>
    </row>
    <row r="92875" spans="1:1" x14ac:dyDescent="0.25">
      <c r="A92875" s="4"/>
    </row>
    <row r="92876" spans="1:1" x14ac:dyDescent="0.25">
      <c r="A92876" s="4"/>
    </row>
    <row r="92877" spans="1:1" x14ac:dyDescent="0.25">
      <c r="A92877" s="4"/>
    </row>
    <row r="92878" spans="1:1" x14ac:dyDescent="0.25">
      <c r="A92878" s="4"/>
    </row>
    <row r="92879" spans="1:1" x14ac:dyDescent="0.25">
      <c r="A92879" s="4"/>
    </row>
    <row r="92880" spans="1:1" x14ac:dyDescent="0.25">
      <c r="A92880" s="4"/>
    </row>
    <row r="92881" spans="1:1" x14ac:dyDescent="0.25">
      <c r="A92881" s="4"/>
    </row>
    <row r="92882" spans="1:1" x14ac:dyDescent="0.25">
      <c r="A92882" s="4"/>
    </row>
    <row r="92883" spans="1:1" x14ac:dyDescent="0.25">
      <c r="A92883" s="4"/>
    </row>
    <row r="92884" spans="1:1" x14ac:dyDescent="0.25">
      <c r="A92884" s="4"/>
    </row>
    <row r="92885" spans="1:1" x14ac:dyDescent="0.25">
      <c r="A92885" s="4"/>
    </row>
    <row r="92886" spans="1:1" x14ac:dyDescent="0.25">
      <c r="A92886" s="4"/>
    </row>
    <row r="92887" spans="1:1" x14ac:dyDescent="0.25">
      <c r="A92887" s="4"/>
    </row>
    <row r="92888" spans="1:1" x14ac:dyDescent="0.25">
      <c r="A92888" s="4"/>
    </row>
    <row r="92889" spans="1:1" x14ac:dyDescent="0.25">
      <c r="A92889" s="4"/>
    </row>
    <row r="92890" spans="1:1" x14ac:dyDescent="0.25">
      <c r="A92890" s="4"/>
    </row>
    <row r="92891" spans="1:1" x14ac:dyDescent="0.25">
      <c r="A92891" s="4"/>
    </row>
    <row r="92892" spans="1:1" x14ac:dyDescent="0.25">
      <c r="A92892" s="4"/>
    </row>
    <row r="92893" spans="1:1" x14ac:dyDescent="0.25">
      <c r="A92893" s="4"/>
    </row>
    <row r="92894" spans="1:1" x14ac:dyDescent="0.25">
      <c r="A92894" s="4"/>
    </row>
    <row r="92895" spans="1:1" x14ac:dyDescent="0.25">
      <c r="A92895" s="4"/>
    </row>
    <row r="92896" spans="1:1" x14ac:dyDescent="0.25">
      <c r="A92896" s="4"/>
    </row>
    <row r="92897" spans="1:1" x14ac:dyDescent="0.25">
      <c r="A92897" s="4"/>
    </row>
    <row r="92898" spans="1:1" x14ac:dyDescent="0.25">
      <c r="A92898" s="4"/>
    </row>
    <row r="92899" spans="1:1" x14ac:dyDescent="0.25">
      <c r="A92899" s="4"/>
    </row>
    <row r="92900" spans="1:1" x14ac:dyDescent="0.25">
      <c r="A92900" s="4"/>
    </row>
    <row r="92901" spans="1:1" x14ac:dyDescent="0.25">
      <c r="A92901" s="4"/>
    </row>
    <row r="92902" spans="1:1" x14ac:dyDescent="0.25">
      <c r="A92902" s="4"/>
    </row>
    <row r="92903" spans="1:1" x14ac:dyDescent="0.25">
      <c r="A92903" s="4"/>
    </row>
    <row r="92904" spans="1:1" x14ac:dyDescent="0.25">
      <c r="A92904" s="4"/>
    </row>
    <row r="92905" spans="1:1" x14ac:dyDescent="0.25">
      <c r="A92905" s="4"/>
    </row>
    <row r="92906" spans="1:1" x14ac:dyDescent="0.25">
      <c r="A92906" s="4"/>
    </row>
    <row r="92907" spans="1:1" x14ac:dyDescent="0.25">
      <c r="A92907" s="4"/>
    </row>
    <row r="92908" spans="1:1" x14ac:dyDescent="0.25">
      <c r="A92908" s="4"/>
    </row>
    <row r="92909" spans="1:1" x14ac:dyDescent="0.25">
      <c r="A92909" s="4"/>
    </row>
    <row r="92910" spans="1:1" x14ac:dyDescent="0.25">
      <c r="A92910" s="4"/>
    </row>
    <row r="92911" spans="1:1" x14ac:dyDescent="0.25">
      <c r="A92911" s="4"/>
    </row>
    <row r="92912" spans="1:1" x14ac:dyDescent="0.25">
      <c r="A92912" s="4"/>
    </row>
    <row r="92913" spans="1:1" x14ac:dyDescent="0.25">
      <c r="A92913" s="4"/>
    </row>
    <row r="92914" spans="1:1" x14ac:dyDescent="0.25">
      <c r="A92914" s="4"/>
    </row>
    <row r="92915" spans="1:1" x14ac:dyDescent="0.25">
      <c r="A92915" s="4"/>
    </row>
    <row r="92916" spans="1:1" x14ac:dyDescent="0.25">
      <c r="A92916" s="4"/>
    </row>
    <row r="92917" spans="1:1" x14ac:dyDescent="0.25">
      <c r="A92917" s="4"/>
    </row>
    <row r="92918" spans="1:1" x14ac:dyDescent="0.25">
      <c r="A92918" s="4"/>
    </row>
    <row r="92919" spans="1:1" x14ac:dyDescent="0.25">
      <c r="A92919" s="4"/>
    </row>
    <row r="92920" spans="1:1" x14ac:dyDescent="0.25">
      <c r="A92920" s="4"/>
    </row>
    <row r="92921" spans="1:1" x14ac:dyDescent="0.25">
      <c r="A92921" s="4"/>
    </row>
    <row r="92922" spans="1:1" x14ac:dyDescent="0.25">
      <c r="A92922" s="4"/>
    </row>
    <row r="92923" spans="1:1" x14ac:dyDescent="0.25">
      <c r="A92923" s="4"/>
    </row>
    <row r="92924" spans="1:1" x14ac:dyDescent="0.25">
      <c r="A92924" s="4"/>
    </row>
    <row r="92925" spans="1:1" x14ac:dyDescent="0.25">
      <c r="A92925" s="4"/>
    </row>
    <row r="92926" spans="1:1" x14ac:dyDescent="0.25">
      <c r="A92926" s="4"/>
    </row>
    <row r="92927" spans="1:1" x14ac:dyDescent="0.25">
      <c r="A92927" s="4"/>
    </row>
    <row r="92928" spans="1:1" x14ac:dyDescent="0.25">
      <c r="A92928" s="4"/>
    </row>
    <row r="92929" spans="1:1" x14ac:dyDescent="0.25">
      <c r="A92929" s="4"/>
    </row>
    <row r="92930" spans="1:1" x14ac:dyDescent="0.25">
      <c r="A92930" s="4"/>
    </row>
    <row r="92931" spans="1:1" x14ac:dyDescent="0.25">
      <c r="A92931" s="4"/>
    </row>
    <row r="92932" spans="1:1" x14ac:dyDescent="0.25">
      <c r="A92932" s="4"/>
    </row>
    <row r="92933" spans="1:1" x14ac:dyDescent="0.25">
      <c r="A92933" s="4"/>
    </row>
    <row r="92934" spans="1:1" x14ac:dyDescent="0.25">
      <c r="A92934" s="4"/>
    </row>
    <row r="92935" spans="1:1" x14ac:dyDescent="0.25">
      <c r="A92935" s="4"/>
    </row>
    <row r="92936" spans="1:1" x14ac:dyDescent="0.25">
      <c r="A92936" s="4"/>
    </row>
    <row r="92937" spans="1:1" x14ac:dyDescent="0.25">
      <c r="A92937" s="4"/>
    </row>
    <row r="92938" spans="1:1" x14ac:dyDescent="0.25">
      <c r="A92938" s="4"/>
    </row>
    <row r="92939" spans="1:1" x14ac:dyDescent="0.25">
      <c r="A92939" s="4"/>
    </row>
    <row r="92940" spans="1:1" x14ac:dyDescent="0.25">
      <c r="A92940" s="4"/>
    </row>
    <row r="92941" spans="1:1" x14ac:dyDescent="0.25">
      <c r="A92941" s="4"/>
    </row>
    <row r="92942" spans="1:1" x14ac:dyDescent="0.25">
      <c r="A92942" s="4"/>
    </row>
    <row r="92943" spans="1:1" x14ac:dyDescent="0.25">
      <c r="A92943" s="4"/>
    </row>
    <row r="92944" spans="1:1" x14ac:dyDescent="0.25">
      <c r="A92944" s="4"/>
    </row>
    <row r="92945" spans="1:1" x14ac:dyDescent="0.25">
      <c r="A92945" s="4"/>
    </row>
    <row r="92946" spans="1:1" x14ac:dyDescent="0.25">
      <c r="A92946" s="4"/>
    </row>
    <row r="92947" spans="1:1" x14ac:dyDescent="0.25">
      <c r="A92947" s="4"/>
    </row>
    <row r="92948" spans="1:1" x14ac:dyDescent="0.25">
      <c r="A92948" s="4"/>
    </row>
    <row r="92949" spans="1:1" x14ac:dyDescent="0.25">
      <c r="A92949" s="4"/>
    </row>
    <row r="92950" spans="1:1" x14ac:dyDescent="0.25">
      <c r="A92950" s="4"/>
    </row>
    <row r="92951" spans="1:1" x14ac:dyDescent="0.25">
      <c r="A92951" s="4"/>
    </row>
    <row r="92952" spans="1:1" x14ac:dyDescent="0.25">
      <c r="A92952" s="4"/>
    </row>
    <row r="92953" spans="1:1" x14ac:dyDescent="0.25">
      <c r="A92953" s="4"/>
    </row>
    <row r="92954" spans="1:1" x14ac:dyDescent="0.25">
      <c r="A92954" s="4"/>
    </row>
    <row r="92955" spans="1:1" x14ac:dyDescent="0.25">
      <c r="A92955" s="4"/>
    </row>
    <row r="92956" spans="1:1" x14ac:dyDescent="0.25">
      <c r="A92956" s="4"/>
    </row>
    <row r="92957" spans="1:1" x14ac:dyDescent="0.25">
      <c r="A92957" s="4"/>
    </row>
    <row r="92958" spans="1:1" x14ac:dyDescent="0.25">
      <c r="A92958" s="4"/>
    </row>
    <row r="92959" spans="1:1" x14ac:dyDescent="0.25">
      <c r="A92959" s="4"/>
    </row>
    <row r="92960" spans="1:1" x14ac:dyDescent="0.25">
      <c r="A92960" s="4"/>
    </row>
    <row r="92961" spans="1:1" x14ac:dyDescent="0.25">
      <c r="A92961" s="4"/>
    </row>
    <row r="92962" spans="1:1" x14ac:dyDescent="0.25">
      <c r="A92962" s="4"/>
    </row>
    <row r="92963" spans="1:1" x14ac:dyDescent="0.25">
      <c r="A92963" s="4"/>
    </row>
    <row r="92964" spans="1:1" x14ac:dyDescent="0.25">
      <c r="A92964" s="4"/>
    </row>
    <row r="92965" spans="1:1" x14ac:dyDescent="0.25">
      <c r="A92965" s="4"/>
    </row>
    <row r="92966" spans="1:1" x14ac:dyDescent="0.25">
      <c r="A92966" s="4"/>
    </row>
    <row r="92967" spans="1:1" x14ac:dyDescent="0.25">
      <c r="A92967" s="4"/>
    </row>
    <row r="92968" spans="1:1" x14ac:dyDescent="0.25">
      <c r="A92968" s="4"/>
    </row>
    <row r="92969" spans="1:1" x14ac:dyDescent="0.25">
      <c r="A92969" s="4"/>
    </row>
    <row r="92970" spans="1:1" x14ac:dyDescent="0.25">
      <c r="A92970" s="4"/>
    </row>
    <row r="92971" spans="1:1" x14ac:dyDescent="0.25">
      <c r="A92971" s="4"/>
    </row>
    <row r="92972" spans="1:1" x14ac:dyDescent="0.25">
      <c r="A92972" s="4"/>
    </row>
    <row r="92973" spans="1:1" x14ac:dyDescent="0.25">
      <c r="A92973" s="4"/>
    </row>
    <row r="92974" spans="1:1" x14ac:dyDescent="0.25">
      <c r="A92974" s="4"/>
    </row>
    <row r="92975" spans="1:1" x14ac:dyDescent="0.25">
      <c r="A92975" s="4"/>
    </row>
    <row r="92976" spans="1:1" x14ac:dyDescent="0.25">
      <c r="A92976" s="4"/>
    </row>
    <row r="92977" spans="1:1" x14ac:dyDescent="0.25">
      <c r="A92977" s="4"/>
    </row>
    <row r="92978" spans="1:1" x14ac:dyDescent="0.25">
      <c r="A92978" s="4"/>
    </row>
    <row r="92979" spans="1:1" x14ac:dyDescent="0.25">
      <c r="A92979" s="4"/>
    </row>
    <row r="92980" spans="1:1" x14ac:dyDescent="0.25">
      <c r="A92980" s="4"/>
    </row>
    <row r="92981" spans="1:1" x14ac:dyDescent="0.25">
      <c r="A92981" s="4"/>
    </row>
    <row r="92982" spans="1:1" x14ac:dyDescent="0.25">
      <c r="A92982" s="4"/>
    </row>
    <row r="92983" spans="1:1" x14ac:dyDescent="0.25">
      <c r="A92983" s="4"/>
    </row>
    <row r="92984" spans="1:1" x14ac:dyDescent="0.25">
      <c r="A92984" s="4"/>
    </row>
    <row r="92985" spans="1:1" x14ac:dyDescent="0.25">
      <c r="A92985" s="4"/>
    </row>
    <row r="92986" spans="1:1" x14ac:dyDescent="0.25">
      <c r="A92986" s="4"/>
    </row>
    <row r="92987" spans="1:1" x14ac:dyDescent="0.25">
      <c r="A92987" s="4"/>
    </row>
    <row r="92988" spans="1:1" x14ac:dyDescent="0.25">
      <c r="A92988" s="4"/>
    </row>
    <row r="92989" spans="1:1" x14ac:dyDescent="0.25">
      <c r="A92989" s="4"/>
    </row>
    <row r="92990" spans="1:1" x14ac:dyDescent="0.25">
      <c r="A92990" s="4"/>
    </row>
    <row r="92991" spans="1:1" x14ac:dyDescent="0.25">
      <c r="A92991" s="4"/>
    </row>
    <row r="92992" spans="1:1" x14ac:dyDescent="0.25">
      <c r="A92992" s="4"/>
    </row>
    <row r="92993" spans="1:1" x14ac:dyDescent="0.25">
      <c r="A92993" s="4"/>
    </row>
    <row r="92994" spans="1:1" x14ac:dyDescent="0.25">
      <c r="A92994" s="4"/>
    </row>
    <row r="92995" spans="1:1" x14ac:dyDescent="0.25">
      <c r="A92995" s="4"/>
    </row>
    <row r="92996" spans="1:1" x14ac:dyDescent="0.25">
      <c r="A92996" s="4"/>
    </row>
    <row r="92997" spans="1:1" x14ac:dyDescent="0.25">
      <c r="A92997" s="4"/>
    </row>
    <row r="92998" spans="1:1" x14ac:dyDescent="0.25">
      <c r="A92998" s="4"/>
    </row>
    <row r="92999" spans="1:1" x14ac:dyDescent="0.25">
      <c r="A92999" s="4"/>
    </row>
    <row r="93000" spans="1:1" x14ac:dyDescent="0.25">
      <c r="A93000" s="4"/>
    </row>
    <row r="93001" spans="1:1" x14ac:dyDescent="0.25">
      <c r="A93001" s="4"/>
    </row>
    <row r="93002" spans="1:1" x14ac:dyDescent="0.25">
      <c r="A93002" s="4"/>
    </row>
    <row r="93003" spans="1:1" x14ac:dyDescent="0.25">
      <c r="A93003" s="4"/>
    </row>
    <row r="93004" spans="1:1" x14ac:dyDescent="0.25">
      <c r="A93004" s="4"/>
    </row>
    <row r="93005" spans="1:1" x14ac:dyDescent="0.25">
      <c r="A93005" s="4"/>
    </row>
    <row r="93006" spans="1:1" x14ac:dyDescent="0.25">
      <c r="A93006" s="4"/>
    </row>
    <row r="93007" spans="1:1" x14ac:dyDescent="0.25">
      <c r="A93007" s="4"/>
    </row>
    <row r="93008" spans="1:1" x14ac:dyDescent="0.25">
      <c r="A93008" s="4"/>
    </row>
    <row r="93009" spans="1:1" x14ac:dyDescent="0.25">
      <c r="A93009" s="4"/>
    </row>
    <row r="93010" spans="1:1" x14ac:dyDescent="0.25">
      <c r="A93010" s="4"/>
    </row>
    <row r="93011" spans="1:1" x14ac:dyDescent="0.25">
      <c r="A93011" s="4"/>
    </row>
    <row r="93012" spans="1:1" x14ac:dyDescent="0.25">
      <c r="A93012" s="4"/>
    </row>
    <row r="93013" spans="1:1" x14ac:dyDescent="0.25">
      <c r="A93013" s="4"/>
    </row>
    <row r="93014" spans="1:1" x14ac:dyDescent="0.25">
      <c r="A93014" s="4"/>
    </row>
    <row r="93015" spans="1:1" x14ac:dyDescent="0.25">
      <c r="A93015" s="4"/>
    </row>
    <row r="93016" spans="1:1" x14ac:dyDescent="0.25">
      <c r="A93016" s="4"/>
    </row>
    <row r="93017" spans="1:1" x14ac:dyDescent="0.25">
      <c r="A93017" s="4"/>
    </row>
    <row r="93018" spans="1:1" x14ac:dyDescent="0.25">
      <c r="A93018" s="4"/>
    </row>
    <row r="93019" spans="1:1" x14ac:dyDescent="0.25">
      <c r="A93019" s="4"/>
    </row>
    <row r="93020" spans="1:1" x14ac:dyDescent="0.25">
      <c r="A93020" s="4"/>
    </row>
    <row r="93021" spans="1:1" x14ac:dyDescent="0.25">
      <c r="A93021" s="4"/>
    </row>
    <row r="93022" spans="1:1" x14ac:dyDescent="0.25">
      <c r="A93022" s="4"/>
    </row>
    <row r="93023" spans="1:1" x14ac:dyDescent="0.25">
      <c r="A93023" s="4"/>
    </row>
    <row r="93024" spans="1:1" x14ac:dyDescent="0.25">
      <c r="A93024" s="4"/>
    </row>
    <row r="93025" spans="1:1" x14ac:dyDescent="0.25">
      <c r="A93025" s="4"/>
    </row>
    <row r="93026" spans="1:1" x14ac:dyDescent="0.25">
      <c r="A93026" s="4"/>
    </row>
    <row r="93027" spans="1:1" x14ac:dyDescent="0.25">
      <c r="A93027" s="4"/>
    </row>
    <row r="93028" spans="1:1" x14ac:dyDescent="0.25">
      <c r="A93028" s="4"/>
    </row>
    <row r="93029" spans="1:1" x14ac:dyDescent="0.25">
      <c r="A93029" s="4"/>
    </row>
    <row r="93030" spans="1:1" x14ac:dyDescent="0.25">
      <c r="A93030" s="4"/>
    </row>
    <row r="93031" spans="1:1" x14ac:dyDescent="0.25">
      <c r="A93031" s="4"/>
    </row>
    <row r="93032" spans="1:1" x14ac:dyDescent="0.25">
      <c r="A93032" s="4"/>
    </row>
    <row r="93033" spans="1:1" x14ac:dyDescent="0.25">
      <c r="A93033" s="4"/>
    </row>
    <row r="93034" spans="1:1" x14ac:dyDescent="0.25">
      <c r="A93034" s="4"/>
    </row>
    <row r="93035" spans="1:1" x14ac:dyDescent="0.25">
      <c r="A93035" s="4"/>
    </row>
    <row r="93036" spans="1:1" x14ac:dyDescent="0.25">
      <c r="A93036" s="4"/>
    </row>
    <row r="93037" spans="1:1" x14ac:dyDescent="0.25">
      <c r="A93037" s="4"/>
    </row>
    <row r="93038" spans="1:1" x14ac:dyDescent="0.25">
      <c r="A93038" s="4"/>
    </row>
    <row r="93039" spans="1:1" x14ac:dyDescent="0.25">
      <c r="A93039" s="4"/>
    </row>
    <row r="93040" spans="1:1" x14ac:dyDescent="0.25">
      <c r="A93040" s="4"/>
    </row>
    <row r="93041" spans="1:1" x14ac:dyDescent="0.25">
      <c r="A93041" s="4"/>
    </row>
    <row r="93042" spans="1:1" x14ac:dyDescent="0.25">
      <c r="A93042" s="4"/>
    </row>
    <row r="93043" spans="1:1" x14ac:dyDescent="0.25">
      <c r="A93043" s="4"/>
    </row>
    <row r="93044" spans="1:1" x14ac:dyDescent="0.25">
      <c r="A93044" s="4"/>
    </row>
    <row r="93045" spans="1:1" x14ac:dyDescent="0.25">
      <c r="A93045" s="4"/>
    </row>
    <row r="93046" spans="1:1" x14ac:dyDescent="0.25">
      <c r="A93046" s="4"/>
    </row>
    <row r="93047" spans="1:1" x14ac:dyDescent="0.25">
      <c r="A93047" s="4"/>
    </row>
    <row r="93048" spans="1:1" x14ac:dyDescent="0.25">
      <c r="A93048" s="4"/>
    </row>
    <row r="93049" spans="1:1" x14ac:dyDescent="0.25">
      <c r="A93049" s="4"/>
    </row>
    <row r="93050" spans="1:1" x14ac:dyDescent="0.25">
      <c r="A93050" s="4"/>
    </row>
    <row r="93051" spans="1:1" x14ac:dyDescent="0.25">
      <c r="A93051" s="4"/>
    </row>
    <row r="93052" spans="1:1" x14ac:dyDescent="0.25">
      <c r="A93052" s="4"/>
    </row>
    <row r="93053" spans="1:1" x14ac:dyDescent="0.25">
      <c r="A93053" s="4"/>
    </row>
    <row r="93054" spans="1:1" x14ac:dyDescent="0.25">
      <c r="A93054" s="4"/>
    </row>
    <row r="93055" spans="1:1" x14ac:dyDescent="0.25">
      <c r="A93055" s="4"/>
    </row>
    <row r="93056" spans="1:1" x14ac:dyDescent="0.25">
      <c r="A93056" s="4"/>
    </row>
    <row r="93057" spans="1:1" x14ac:dyDescent="0.25">
      <c r="A93057" s="4"/>
    </row>
    <row r="93058" spans="1:1" x14ac:dyDescent="0.25">
      <c r="A93058" s="4"/>
    </row>
    <row r="93059" spans="1:1" x14ac:dyDescent="0.25">
      <c r="A93059" s="4"/>
    </row>
    <row r="93060" spans="1:1" x14ac:dyDescent="0.25">
      <c r="A93060" s="4"/>
    </row>
    <row r="93061" spans="1:1" x14ac:dyDescent="0.25">
      <c r="A93061" s="4"/>
    </row>
    <row r="93062" spans="1:1" x14ac:dyDescent="0.25">
      <c r="A93062" s="4"/>
    </row>
    <row r="93063" spans="1:1" x14ac:dyDescent="0.25">
      <c r="A93063" s="4"/>
    </row>
    <row r="93064" spans="1:1" x14ac:dyDescent="0.25">
      <c r="A93064" s="4"/>
    </row>
    <row r="93065" spans="1:1" x14ac:dyDescent="0.25">
      <c r="A93065" s="4"/>
    </row>
    <row r="93066" spans="1:1" x14ac:dyDescent="0.25">
      <c r="A93066" s="4"/>
    </row>
    <row r="93067" spans="1:1" x14ac:dyDescent="0.25">
      <c r="A93067" s="4"/>
    </row>
    <row r="93068" spans="1:1" x14ac:dyDescent="0.25">
      <c r="A93068" s="4"/>
    </row>
    <row r="93069" spans="1:1" x14ac:dyDescent="0.25">
      <c r="A93069" s="4"/>
    </row>
    <row r="93070" spans="1:1" x14ac:dyDescent="0.25">
      <c r="A93070" s="4"/>
    </row>
    <row r="93071" spans="1:1" x14ac:dyDescent="0.25">
      <c r="A93071" s="4"/>
    </row>
    <row r="93072" spans="1:1" x14ac:dyDescent="0.25">
      <c r="A93072" s="4"/>
    </row>
    <row r="93073" spans="1:1" x14ac:dyDescent="0.25">
      <c r="A93073" s="4"/>
    </row>
    <row r="93074" spans="1:1" x14ac:dyDescent="0.25">
      <c r="A93074" s="4"/>
    </row>
    <row r="93075" spans="1:1" x14ac:dyDescent="0.25">
      <c r="A93075" s="4"/>
    </row>
    <row r="93076" spans="1:1" x14ac:dyDescent="0.25">
      <c r="A93076" s="4"/>
    </row>
    <row r="93077" spans="1:1" x14ac:dyDescent="0.25">
      <c r="A93077" s="4"/>
    </row>
    <row r="93078" spans="1:1" x14ac:dyDescent="0.25">
      <c r="A93078" s="4"/>
    </row>
    <row r="93079" spans="1:1" x14ac:dyDescent="0.25">
      <c r="A93079" s="4"/>
    </row>
    <row r="93080" spans="1:1" x14ac:dyDescent="0.25">
      <c r="A93080" s="4"/>
    </row>
    <row r="93081" spans="1:1" x14ac:dyDescent="0.25">
      <c r="A93081" s="4"/>
    </row>
    <row r="93082" spans="1:1" x14ac:dyDescent="0.25">
      <c r="A93082" s="4"/>
    </row>
    <row r="93083" spans="1:1" x14ac:dyDescent="0.25">
      <c r="A93083" s="4"/>
    </row>
    <row r="93084" spans="1:1" x14ac:dyDescent="0.25">
      <c r="A93084" s="4"/>
    </row>
    <row r="93085" spans="1:1" x14ac:dyDescent="0.25">
      <c r="A93085" s="4"/>
    </row>
    <row r="93086" spans="1:1" x14ac:dyDescent="0.25">
      <c r="A93086" s="4"/>
    </row>
    <row r="93087" spans="1:1" x14ac:dyDescent="0.25">
      <c r="A93087" s="4"/>
    </row>
    <row r="93088" spans="1:1" x14ac:dyDescent="0.25">
      <c r="A93088" s="4"/>
    </row>
    <row r="93089" spans="1:1" x14ac:dyDescent="0.25">
      <c r="A93089" s="4"/>
    </row>
    <row r="93090" spans="1:1" x14ac:dyDescent="0.25">
      <c r="A93090" s="4"/>
    </row>
    <row r="93091" spans="1:1" x14ac:dyDescent="0.25">
      <c r="A93091" s="4"/>
    </row>
    <row r="93092" spans="1:1" x14ac:dyDescent="0.25">
      <c r="A93092" s="4"/>
    </row>
    <row r="93093" spans="1:1" x14ac:dyDescent="0.25">
      <c r="A93093" s="4"/>
    </row>
    <row r="93094" spans="1:1" x14ac:dyDescent="0.25">
      <c r="A93094" s="4"/>
    </row>
    <row r="93095" spans="1:1" x14ac:dyDescent="0.25">
      <c r="A93095" s="4"/>
    </row>
    <row r="93096" spans="1:1" x14ac:dyDescent="0.25">
      <c r="A93096" s="4"/>
    </row>
    <row r="93097" spans="1:1" x14ac:dyDescent="0.25">
      <c r="A93097" s="4"/>
    </row>
    <row r="93098" spans="1:1" x14ac:dyDescent="0.25">
      <c r="A93098" s="4"/>
    </row>
    <row r="93099" spans="1:1" x14ac:dyDescent="0.25">
      <c r="A93099" s="4"/>
    </row>
    <row r="93100" spans="1:1" x14ac:dyDescent="0.25">
      <c r="A93100" s="4"/>
    </row>
    <row r="93101" spans="1:1" x14ac:dyDescent="0.25">
      <c r="A93101" s="4"/>
    </row>
    <row r="93102" spans="1:1" x14ac:dyDescent="0.25">
      <c r="A93102" s="4"/>
    </row>
    <row r="93103" spans="1:1" x14ac:dyDescent="0.25">
      <c r="A93103" s="4"/>
    </row>
    <row r="93104" spans="1:1" x14ac:dyDescent="0.25">
      <c r="A93104" s="4"/>
    </row>
    <row r="93105" spans="1:1" x14ac:dyDescent="0.25">
      <c r="A93105" s="4"/>
    </row>
    <row r="93106" spans="1:1" x14ac:dyDescent="0.25">
      <c r="A93106" s="4"/>
    </row>
    <row r="93107" spans="1:1" x14ac:dyDescent="0.25">
      <c r="A93107" s="4"/>
    </row>
    <row r="93108" spans="1:1" x14ac:dyDescent="0.25">
      <c r="A93108" s="4"/>
    </row>
    <row r="93109" spans="1:1" x14ac:dyDescent="0.25">
      <c r="A93109" s="4"/>
    </row>
    <row r="93110" spans="1:1" x14ac:dyDescent="0.25">
      <c r="A93110" s="4"/>
    </row>
    <row r="93111" spans="1:1" x14ac:dyDescent="0.25">
      <c r="A93111" s="4"/>
    </row>
    <row r="93112" spans="1:1" x14ac:dyDescent="0.25">
      <c r="A93112" s="4"/>
    </row>
    <row r="93113" spans="1:1" x14ac:dyDescent="0.25">
      <c r="A93113" s="4"/>
    </row>
    <row r="93114" spans="1:1" x14ac:dyDescent="0.25">
      <c r="A93114" s="4"/>
    </row>
    <row r="93115" spans="1:1" x14ac:dyDescent="0.25">
      <c r="A93115" s="4"/>
    </row>
    <row r="93116" spans="1:1" x14ac:dyDescent="0.25">
      <c r="A93116" s="4"/>
    </row>
    <row r="93117" spans="1:1" x14ac:dyDescent="0.25">
      <c r="A93117" s="4"/>
    </row>
    <row r="93118" spans="1:1" x14ac:dyDescent="0.25">
      <c r="A93118" s="4"/>
    </row>
    <row r="93119" spans="1:1" x14ac:dyDescent="0.25">
      <c r="A93119" s="4"/>
    </row>
    <row r="93120" spans="1:1" x14ac:dyDescent="0.25">
      <c r="A93120" s="4"/>
    </row>
    <row r="93121" spans="1:1" x14ac:dyDescent="0.25">
      <c r="A93121" s="4"/>
    </row>
    <row r="93122" spans="1:1" x14ac:dyDescent="0.25">
      <c r="A93122" s="4"/>
    </row>
    <row r="93123" spans="1:1" x14ac:dyDescent="0.25">
      <c r="A93123" s="4"/>
    </row>
    <row r="93124" spans="1:1" x14ac:dyDescent="0.25">
      <c r="A93124" s="4"/>
    </row>
    <row r="93125" spans="1:1" x14ac:dyDescent="0.25">
      <c r="A93125" s="4"/>
    </row>
    <row r="93126" spans="1:1" x14ac:dyDescent="0.25">
      <c r="A93126" s="4"/>
    </row>
    <row r="93127" spans="1:1" x14ac:dyDescent="0.25">
      <c r="A93127" s="4"/>
    </row>
    <row r="93128" spans="1:1" x14ac:dyDescent="0.25">
      <c r="A93128" s="4"/>
    </row>
    <row r="93129" spans="1:1" x14ac:dyDescent="0.25">
      <c r="A93129" s="4"/>
    </row>
    <row r="93130" spans="1:1" x14ac:dyDescent="0.25">
      <c r="A93130" s="4"/>
    </row>
    <row r="93131" spans="1:1" x14ac:dyDescent="0.25">
      <c r="A93131" s="4"/>
    </row>
    <row r="93132" spans="1:1" x14ac:dyDescent="0.25">
      <c r="A93132" s="4"/>
    </row>
    <row r="93133" spans="1:1" x14ac:dyDescent="0.25">
      <c r="A93133" s="4"/>
    </row>
    <row r="93134" spans="1:1" x14ac:dyDescent="0.25">
      <c r="A93134" s="4"/>
    </row>
    <row r="93135" spans="1:1" x14ac:dyDescent="0.25">
      <c r="A93135" s="4"/>
    </row>
    <row r="93136" spans="1:1" x14ac:dyDescent="0.25">
      <c r="A93136" s="4"/>
    </row>
    <row r="93137" spans="1:1" x14ac:dyDescent="0.25">
      <c r="A93137" s="4"/>
    </row>
    <row r="93138" spans="1:1" x14ac:dyDescent="0.25">
      <c r="A93138" s="4"/>
    </row>
    <row r="93139" spans="1:1" x14ac:dyDescent="0.25">
      <c r="A93139" s="4"/>
    </row>
    <row r="93140" spans="1:1" x14ac:dyDescent="0.25">
      <c r="A93140" s="4"/>
    </row>
    <row r="93141" spans="1:1" x14ac:dyDescent="0.25">
      <c r="A93141" s="4"/>
    </row>
    <row r="93142" spans="1:1" x14ac:dyDescent="0.25">
      <c r="A93142" s="4"/>
    </row>
    <row r="93143" spans="1:1" x14ac:dyDescent="0.25">
      <c r="A93143" s="4"/>
    </row>
    <row r="93144" spans="1:1" x14ac:dyDescent="0.25">
      <c r="A93144" s="4"/>
    </row>
    <row r="93145" spans="1:1" x14ac:dyDescent="0.25">
      <c r="A93145" s="4"/>
    </row>
    <row r="93146" spans="1:1" x14ac:dyDescent="0.25">
      <c r="A93146" s="4"/>
    </row>
    <row r="93147" spans="1:1" x14ac:dyDescent="0.25">
      <c r="A93147" s="4"/>
    </row>
    <row r="93148" spans="1:1" x14ac:dyDescent="0.25">
      <c r="A93148" s="4"/>
    </row>
    <row r="93149" spans="1:1" x14ac:dyDescent="0.25">
      <c r="A93149" s="4"/>
    </row>
    <row r="93150" spans="1:1" x14ac:dyDescent="0.25">
      <c r="A93150" s="4"/>
    </row>
    <row r="93151" spans="1:1" x14ac:dyDescent="0.25">
      <c r="A93151" s="4"/>
    </row>
    <row r="93152" spans="1:1" x14ac:dyDescent="0.25">
      <c r="A93152" s="4"/>
    </row>
    <row r="93153" spans="1:1" x14ac:dyDescent="0.25">
      <c r="A93153" s="4"/>
    </row>
    <row r="93154" spans="1:1" x14ac:dyDescent="0.25">
      <c r="A93154" s="4"/>
    </row>
    <row r="93155" spans="1:1" x14ac:dyDescent="0.25">
      <c r="A93155" s="4"/>
    </row>
    <row r="93156" spans="1:1" x14ac:dyDescent="0.25">
      <c r="A93156" s="4"/>
    </row>
    <row r="93157" spans="1:1" x14ac:dyDescent="0.25">
      <c r="A93157" s="4"/>
    </row>
    <row r="93158" spans="1:1" x14ac:dyDescent="0.25">
      <c r="A93158" s="4"/>
    </row>
    <row r="93159" spans="1:1" x14ac:dyDescent="0.25">
      <c r="A93159" s="4"/>
    </row>
    <row r="93160" spans="1:1" x14ac:dyDescent="0.25">
      <c r="A93160" s="4"/>
    </row>
    <row r="93161" spans="1:1" x14ac:dyDescent="0.25">
      <c r="A93161" s="4"/>
    </row>
    <row r="93162" spans="1:1" x14ac:dyDescent="0.25">
      <c r="A93162" s="4"/>
    </row>
    <row r="93163" spans="1:1" x14ac:dyDescent="0.25">
      <c r="A93163" s="4"/>
    </row>
    <row r="93164" spans="1:1" x14ac:dyDescent="0.25">
      <c r="A93164" s="4"/>
    </row>
    <row r="93165" spans="1:1" x14ac:dyDescent="0.25">
      <c r="A93165" s="4"/>
    </row>
    <row r="93166" spans="1:1" x14ac:dyDescent="0.25">
      <c r="A93166" s="4"/>
    </row>
    <row r="93167" spans="1:1" x14ac:dyDescent="0.25">
      <c r="A93167" s="4"/>
    </row>
    <row r="93168" spans="1:1" x14ac:dyDescent="0.25">
      <c r="A93168" s="4"/>
    </row>
    <row r="93169" spans="1:1" x14ac:dyDescent="0.25">
      <c r="A93169" s="4"/>
    </row>
    <row r="93170" spans="1:1" x14ac:dyDescent="0.25">
      <c r="A93170" s="4"/>
    </row>
    <row r="93171" spans="1:1" x14ac:dyDescent="0.25">
      <c r="A93171" s="4"/>
    </row>
    <row r="93172" spans="1:1" x14ac:dyDescent="0.25">
      <c r="A93172" s="4"/>
    </row>
    <row r="93173" spans="1:1" x14ac:dyDescent="0.25">
      <c r="A93173" s="4"/>
    </row>
    <row r="93174" spans="1:1" x14ac:dyDescent="0.25">
      <c r="A93174" s="4"/>
    </row>
    <row r="93175" spans="1:1" x14ac:dyDescent="0.25">
      <c r="A93175" s="4"/>
    </row>
    <row r="93176" spans="1:1" x14ac:dyDescent="0.25">
      <c r="A93176" s="4"/>
    </row>
    <row r="93177" spans="1:1" x14ac:dyDescent="0.25">
      <c r="A93177" s="4"/>
    </row>
    <row r="93178" spans="1:1" x14ac:dyDescent="0.25">
      <c r="A93178" s="4"/>
    </row>
    <row r="93179" spans="1:1" x14ac:dyDescent="0.25">
      <c r="A93179" s="4"/>
    </row>
    <row r="93180" spans="1:1" x14ac:dyDescent="0.25">
      <c r="A93180" s="4"/>
    </row>
    <row r="93181" spans="1:1" x14ac:dyDescent="0.25">
      <c r="A93181" s="4"/>
    </row>
    <row r="93182" spans="1:1" x14ac:dyDescent="0.25">
      <c r="A93182" s="4"/>
    </row>
    <row r="93183" spans="1:1" x14ac:dyDescent="0.25">
      <c r="A93183" s="4"/>
    </row>
    <row r="93184" spans="1:1" x14ac:dyDescent="0.25">
      <c r="A93184" s="4"/>
    </row>
    <row r="93185" spans="1:1" x14ac:dyDescent="0.25">
      <c r="A93185" s="4"/>
    </row>
    <row r="93186" spans="1:1" x14ac:dyDescent="0.25">
      <c r="A93186" s="4"/>
    </row>
    <row r="93187" spans="1:1" x14ac:dyDescent="0.25">
      <c r="A93187" s="4"/>
    </row>
    <row r="93188" spans="1:1" x14ac:dyDescent="0.25">
      <c r="A93188" s="4"/>
    </row>
    <row r="93189" spans="1:1" x14ac:dyDescent="0.25">
      <c r="A93189" s="4"/>
    </row>
    <row r="93190" spans="1:1" x14ac:dyDescent="0.25">
      <c r="A93190" s="4"/>
    </row>
    <row r="93191" spans="1:1" x14ac:dyDescent="0.25">
      <c r="A93191" s="4"/>
    </row>
    <row r="93192" spans="1:1" x14ac:dyDescent="0.25">
      <c r="A93192" s="4"/>
    </row>
    <row r="93193" spans="1:1" x14ac:dyDescent="0.25">
      <c r="A93193" s="4"/>
    </row>
    <row r="93194" spans="1:1" x14ac:dyDescent="0.25">
      <c r="A93194" s="4"/>
    </row>
    <row r="93195" spans="1:1" x14ac:dyDescent="0.25">
      <c r="A93195" s="4"/>
    </row>
    <row r="93196" spans="1:1" x14ac:dyDescent="0.25">
      <c r="A93196" s="4"/>
    </row>
    <row r="93197" spans="1:1" x14ac:dyDescent="0.25">
      <c r="A93197" s="4"/>
    </row>
    <row r="93198" spans="1:1" x14ac:dyDescent="0.25">
      <c r="A93198" s="4"/>
    </row>
    <row r="93199" spans="1:1" x14ac:dyDescent="0.25">
      <c r="A93199" s="4"/>
    </row>
    <row r="93200" spans="1:1" x14ac:dyDescent="0.25">
      <c r="A93200" s="4"/>
    </row>
    <row r="93201" spans="1:1" x14ac:dyDescent="0.25">
      <c r="A93201" s="4"/>
    </row>
    <row r="93202" spans="1:1" x14ac:dyDescent="0.25">
      <c r="A93202" s="4"/>
    </row>
    <row r="93203" spans="1:1" x14ac:dyDescent="0.25">
      <c r="A93203" s="4"/>
    </row>
    <row r="93204" spans="1:1" x14ac:dyDescent="0.25">
      <c r="A93204" s="4"/>
    </row>
    <row r="93205" spans="1:1" x14ac:dyDescent="0.25">
      <c r="A93205" s="4"/>
    </row>
    <row r="93206" spans="1:1" x14ac:dyDescent="0.25">
      <c r="A93206" s="4"/>
    </row>
    <row r="93207" spans="1:1" x14ac:dyDescent="0.25">
      <c r="A93207" s="4"/>
    </row>
    <row r="93208" spans="1:1" x14ac:dyDescent="0.25">
      <c r="A93208" s="4"/>
    </row>
    <row r="93209" spans="1:1" x14ac:dyDescent="0.25">
      <c r="A93209" s="4"/>
    </row>
    <row r="93210" spans="1:1" x14ac:dyDescent="0.25">
      <c r="A93210" s="4"/>
    </row>
    <row r="93211" spans="1:1" x14ac:dyDescent="0.25">
      <c r="A93211" s="4"/>
    </row>
    <row r="93212" spans="1:1" x14ac:dyDescent="0.25">
      <c r="A93212" s="4"/>
    </row>
    <row r="93213" spans="1:1" x14ac:dyDescent="0.25">
      <c r="A93213" s="4"/>
    </row>
    <row r="93214" spans="1:1" x14ac:dyDescent="0.25">
      <c r="A93214" s="4"/>
    </row>
    <row r="93215" spans="1:1" x14ac:dyDescent="0.25">
      <c r="A93215" s="4"/>
    </row>
    <row r="93216" spans="1:1" x14ac:dyDescent="0.25">
      <c r="A93216" s="4"/>
    </row>
    <row r="93217" spans="1:1" x14ac:dyDescent="0.25">
      <c r="A93217" s="4"/>
    </row>
    <row r="93218" spans="1:1" x14ac:dyDescent="0.25">
      <c r="A93218" s="4"/>
    </row>
    <row r="93219" spans="1:1" x14ac:dyDescent="0.25">
      <c r="A93219" s="4"/>
    </row>
    <row r="93220" spans="1:1" x14ac:dyDescent="0.25">
      <c r="A93220" s="4"/>
    </row>
    <row r="93221" spans="1:1" x14ac:dyDescent="0.25">
      <c r="A93221" s="4"/>
    </row>
    <row r="93222" spans="1:1" x14ac:dyDescent="0.25">
      <c r="A93222" s="4"/>
    </row>
    <row r="93223" spans="1:1" x14ac:dyDescent="0.25">
      <c r="A93223" s="4"/>
    </row>
    <row r="93224" spans="1:1" x14ac:dyDescent="0.25">
      <c r="A93224" s="4"/>
    </row>
    <row r="93225" spans="1:1" x14ac:dyDescent="0.25">
      <c r="A93225" s="4"/>
    </row>
    <row r="93226" spans="1:1" x14ac:dyDescent="0.25">
      <c r="A93226" s="4"/>
    </row>
    <row r="93227" spans="1:1" x14ac:dyDescent="0.25">
      <c r="A93227" s="4"/>
    </row>
    <row r="93228" spans="1:1" x14ac:dyDescent="0.25">
      <c r="A93228" s="4"/>
    </row>
    <row r="93229" spans="1:1" x14ac:dyDescent="0.25">
      <c r="A93229" s="4"/>
    </row>
    <row r="93230" spans="1:1" x14ac:dyDescent="0.25">
      <c r="A93230" s="4"/>
    </row>
    <row r="93231" spans="1:1" x14ac:dyDescent="0.25">
      <c r="A93231" s="4"/>
    </row>
    <row r="93232" spans="1:1" x14ac:dyDescent="0.25">
      <c r="A93232" s="4"/>
    </row>
    <row r="93233" spans="1:1" x14ac:dyDescent="0.25">
      <c r="A93233" s="4"/>
    </row>
    <row r="93234" spans="1:1" x14ac:dyDescent="0.25">
      <c r="A93234" s="4"/>
    </row>
    <row r="93235" spans="1:1" x14ac:dyDescent="0.25">
      <c r="A93235" s="4"/>
    </row>
    <row r="93236" spans="1:1" x14ac:dyDescent="0.25">
      <c r="A93236" s="4"/>
    </row>
    <row r="93237" spans="1:1" x14ac:dyDescent="0.25">
      <c r="A93237" s="4"/>
    </row>
    <row r="93238" spans="1:1" x14ac:dyDescent="0.25">
      <c r="A93238" s="4"/>
    </row>
    <row r="93239" spans="1:1" x14ac:dyDescent="0.25">
      <c r="A93239" s="4"/>
    </row>
    <row r="93240" spans="1:1" x14ac:dyDescent="0.25">
      <c r="A93240" s="4"/>
    </row>
    <row r="93241" spans="1:1" x14ac:dyDescent="0.25">
      <c r="A93241" s="4"/>
    </row>
    <row r="93242" spans="1:1" x14ac:dyDescent="0.25">
      <c r="A93242" s="4"/>
    </row>
    <row r="93243" spans="1:1" x14ac:dyDescent="0.25">
      <c r="A93243" s="4"/>
    </row>
    <row r="93244" spans="1:1" x14ac:dyDescent="0.25">
      <c r="A93244" s="4"/>
    </row>
    <row r="93245" spans="1:1" x14ac:dyDescent="0.25">
      <c r="A93245" s="4"/>
    </row>
    <row r="93246" spans="1:1" x14ac:dyDescent="0.25">
      <c r="A93246" s="4"/>
    </row>
    <row r="93247" spans="1:1" x14ac:dyDescent="0.25">
      <c r="A93247" s="4"/>
    </row>
    <row r="93248" spans="1:1" x14ac:dyDescent="0.25">
      <c r="A93248" s="4"/>
    </row>
    <row r="93249" spans="1:1" x14ac:dyDescent="0.25">
      <c r="A93249" s="4"/>
    </row>
    <row r="93250" spans="1:1" x14ac:dyDescent="0.25">
      <c r="A93250" s="4"/>
    </row>
    <row r="93251" spans="1:1" x14ac:dyDescent="0.25">
      <c r="A93251" s="4"/>
    </row>
    <row r="93252" spans="1:1" x14ac:dyDescent="0.25">
      <c r="A93252" s="4"/>
    </row>
    <row r="93253" spans="1:1" x14ac:dyDescent="0.25">
      <c r="A93253" s="4"/>
    </row>
    <row r="93254" spans="1:1" x14ac:dyDescent="0.25">
      <c r="A93254" s="4"/>
    </row>
    <row r="93255" spans="1:1" x14ac:dyDescent="0.25">
      <c r="A93255" s="4"/>
    </row>
    <row r="93256" spans="1:1" x14ac:dyDescent="0.25">
      <c r="A93256" s="4"/>
    </row>
    <row r="93257" spans="1:1" x14ac:dyDescent="0.25">
      <c r="A93257" s="4"/>
    </row>
    <row r="93258" spans="1:1" x14ac:dyDescent="0.25">
      <c r="A93258" s="4"/>
    </row>
    <row r="93259" spans="1:1" x14ac:dyDescent="0.25">
      <c r="A93259" s="4"/>
    </row>
    <row r="93260" spans="1:1" x14ac:dyDescent="0.25">
      <c r="A93260" s="4"/>
    </row>
    <row r="93261" spans="1:1" x14ac:dyDescent="0.25">
      <c r="A93261" s="4"/>
    </row>
    <row r="93262" spans="1:1" x14ac:dyDescent="0.25">
      <c r="A93262" s="4"/>
    </row>
    <row r="93263" spans="1:1" x14ac:dyDescent="0.25">
      <c r="A93263" s="4"/>
    </row>
    <row r="93264" spans="1:1" x14ac:dyDescent="0.25">
      <c r="A93264" s="4"/>
    </row>
    <row r="93265" spans="1:1" x14ac:dyDescent="0.25">
      <c r="A93265" s="4"/>
    </row>
    <row r="93266" spans="1:1" x14ac:dyDescent="0.25">
      <c r="A93266" s="4"/>
    </row>
    <row r="93267" spans="1:1" x14ac:dyDescent="0.25">
      <c r="A93267" s="4"/>
    </row>
    <row r="93268" spans="1:1" x14ac:dyDescent="0.25">
      <c r="A93268" s="4"/>
    </row>
    <row r="93269" spans="1:1" x14ac:dyDescent="0.25">
      <c r="A93269" s="4"/>
    </row>
    <row r="93270" spans="1:1" x14ac:dyDescent="0.25">
      <c r="A93270" s="4"/>
    </row>
    <row r="93271" spans="1:1" x14ac:dyDescent="0.25">
      <c r="A93271" s="4"/>
    </row>
    <row r="93272" spans="1:1" x14ac:dyDescent="0.25">
      <c r="A93272" s="4"/>
    </row>
    <row r="93273" spans="1:1" x14ac:dyDescent="0.25">
      <c r="A93273" s="4"/>
    </row>
    <row r="93274" spans="1:1" x14ac:dyDescent="0.25">
      <c r="A93274" s="4"/>
    </row>
    <row r="93275" spans="1:1" x14ac:dyDescent="0.25">
      <c r="A93275" s="4"/>
    </row>
    <row r="93276" spans="1:1" x14ac:dyDescent="0.25">
      <c r="A93276" s="4"/>
    </row>
    <row r="93277" spans="1:1" x14ac:dyDescent="0.25">
      <c r="A93277" s="4"/>
    </row>
    <row r="93278" spans="1:1" x14ac:dyDescent="0.25">
      <c r="A93278" s="4"/>
    </row>
    <row r="93279" spans="1:1" x14ac:dyDescent="0.25">
      <c r="A93279" s="4"/>
    </row>
    <row r="93280" spans="1:1" x14ac:dyDescent="0.25">
      <c r="A93280" s="4"/>
    </row>
    <row r="93281" spans="1:1" x14ac:dyDescent="0.25">
      <c r="A93281" s="4"/>
    </row>
    <row r="93282" spans="1:1" x14ac:dyDescent="0.25">
      <c r="A93282" s="4"/>
    </row>
    <row r="93283" spans="1:1" x14ac:dyDescent="0.25">
      <c r="A93283" s="4"/>
    </row>
    <row r="93284" spans="1:1" x14ac:dyDescent="0.25">
      <c r="A93284" s="4"/>
    </row>
    <row r="93285" spans="1:1" x14ac:dyDescent="0.25">
      <c r="A93285" s="4"/>
    </row>
    <row r="93286" spans="1:1" x14ac:dyDescent="0.25">
      <c r="A93286" s="4"/>
    </row>
    <row r="93287" spans="1:1" x14ac:dyDescent="0.25">
      <c r="A93287" s="4"/>
    </row>
    <row r="93288" spans="1:1" x14ac:dyDescent="0.25">
      <c r="A93288" s="4"/>
    </row>
    <row r="93289" spans="1:1" x14ac:dyDescent="0.25">
      <c r="A93289" s="4"/>
    </row>
    <row r="93290" spans="1:1" x14ac:dyDescent="0.25">
      <c r="A93290" s="4"/>
    </row>
    <row r="93291" spans="1:1" x14ac:dyDescent="0.25">
      <c r="A93291" s="4"/>
    </row>
    <row r="93292" spans="1:1" x14ac:dyDescent="0.25">
      <c r="A93292" s="4"/>
    </row>
    <row r="93293" spans="1:1" x14ac:dyDescent="0.25">
      <c r="A93293" s="4"/>
    </row>
    <row r="93294" spans="1:1" x14ac:dyDescent="0.25">
      <c r="A93294" s="4"/>
    </row>
    <row r="93295" spans="1:1" x14ac:dyDescent="0.25">
      <c r="A93295" s="4"/>
    </row>
    <row r="93296" spans="1:1" x14ac:dyDescent="0.25">
      <c r="A93296" s="4"/>
    </row>
    <row r="93297" spans="1:1" x14ac:dyDescent="0.25">
      <c r="A93297" s="4"/>
    </row>
    <row r="93298" spans="1:1" x14ac:dyDescent="0.25">
      <c r="A93298" s="4"/>
    </row>
    <row r="93299" spans="1:1" x14ac:dyDescent="0.25">
      <c r="A93299" s="4"/>
    </row>
    <row r="93300" spans="1:1" x14ac:dyDescent="0.25">
      <c r="A93300" s="4"/>
    </row>
    <row r="93301" spans="1:1" x14ac:dyDescent="0.25">
      <c r="A93301" s="4"/>
    </row>
    <row r="93302" spans="1:1" x14ac:dyDescent="0.25">
      <c r="A93302" s="4"/>
    </row>
    <row r="93303" spans="1:1" x14ac:dyDescent="0.25">
      <c r="A93303" s="4"/>
    </row>
    <row r="93304" spans="1:1" x14ac:dyDescent="0.25">
      <c r="A93304" s="4"/>
    </row>
    <row r="93305" spans="1:1" x14ac:dyDescent="0.25">
      <c r="A93305" s="4"/>
    </row>
    <row r="93306" spans="1:1" x14ac:dyDescent="0.25">
      <c r="A93306" s="4"/>
    </row>
    <row r="93307" spans="1:1" x14ac:dyDescent="0.25">
      <c r="A93307" s="4"/>
    </row>
    <row r="93308" spans="1:1" x14ac:dyDescent="0.25">
      <c r="A93308" s="4"/>
    </row>
    <row r="93309" spans="1:1" x14ac:dyDescent="0.25">
      <c r="A93309" s="4"/>
    </row>
    <row r="93310" spans="1:1" x14ac:dyDescent="0.25">
      <c r="A93310" s="4"/>
    </row>
    <row r="93311" spans="1:1" x14ac:dyDescent="0.25">
      <c r="A93311" s="4"/>
    </row>
    <row r="93312" spans="1:1" x14ac:dyDescent="0.25">
      <c r="A93312" s="4"/>
    </row>
    <row r="93313" spans="1:1" x14ac:dyDescent="0.25">
      <c r="A93313" s="4"/>
    </row>
    <row r="93314" spans="1:1" x14ac:dyDescent="0.25">
      <c r="A93314" s="4"/>
    </row>
    <row r="93315" spans="1:1" x14ac:dyDescent="0.25">
      <c r="A93315" s="4"/>
    </row>
    <row r="93316" spans="1:1" x14ac:dyDescent="0.25">
      <c r="A93316" s="4"/>
    </row>
    <row r="93317" spans="1:1" x14ac:dyDescent="0.25">
      <c r="A93317" s="4"/>
    </row>
    <row r="93318" spans="1:1" x14ac:dyDescent="0.25">
      <c r="A93318" s="4"/>
    </row>
    <row r="93319" spans="1:1" x14ac:dyDescent="0.25">
      <c r="A93319" s="4"/>
    </row>
    <row r="93320" spans="1:1" x14ac:dyDescent="0.25">
      <c r="A93320" s="4"/>
    </row>
    <row r="93321" spans="1:1" x14ac:dyDescent="0.25">
      <c r="A93321" s="4"/>
    </row>
    <row r="93322" spans="1:1" x14ac:dyDescent="0.25">
      <c r="A93322" s="4"/>
    </row>
    <row r="93323" spans="1:1" x14ac:dyDescent="0.25">
      <c r="A93323" s="4"/>
    </row>
    <row r="93324" spans="1:1" x14ac:dyDescent="0.25">
      <c r="A93324" s="4"/>
    </row>
    <row r="93325" spans="1:1" x14ac:dyDescent="0.25">
      <c r="A93325" s="4"/>
    </row>
    <row r="93326" spans="1:1" x14ac:dyDescent="0.25">
      <c r="A93326" s="4"/>
    </row>
    <row r="93327" spans="1:1" x14ac:dyDescent="0.25">
      <c r="A93327" s="4"/>
    </row>
    <row r="93328" spans="1:1" x14ac:dyDescent="0.25">
      <c r="A93328" s="4"/>
    </row>
    <row r="93329" spans="1:1" x14ac:dyDescent="0.25">
      <c r="A93329" s="4"/>
    </row>
    <row r="93330" spans="1:1" x14ac:dyDescent="0.25">
      <c r="A93330" s="4"/>
    </row>
    <row r="93331" spans="1:1" x14ac:dyDescent="0.25">
      <c r="A93331" s="4"/>
    </row>
    <row r="93332" spans="1:1" x14ac:dyDescent="0.25">
      <c r="A93332" s="4"/>
    </row>
    <row r="93333" spans="1:1" x14ac:dyDescent="0.25">
      <c r="A93333" s="4"/>
    </row>
    <row r="93334" spans="1:1" x14ac:dyDescent="0.25">
      <c r="A93334" s="4"/>
    </row>
    <row r="93335" spans="1:1" x14ac:dyDescent="0.25">
      <c r="A93335" s="4"/>
    </row>
    <row r="93336" spans="1:1" x14ac:dyDescent="0.25">
      <c r="A93336" s="4"/>
    </row>
    <row r="93337" spans="1:1" x14ac:dyDescent="0.25">
      <c r="A93337" s="4"/>
    </row>
    <row r="93338" spans="1:1" x14ac:dyDescent="0.25">
      <c r="A93338" s="4"/>
    </row>
    <row r="93339" spans="1:1" x14ac:dyDescent="0.25">
      <c r="A93339" s="4"/>
    </row>
    <row r="93340" spans="1:1" x14ac:dyDescent="0.25">
      <c r="A93340" s="4"/>
    </row>
    <row r="93341" spans="1:1" x14ac:dyDescent="0.25">
      <c r="A93341" s="4"/>
    </row>
    <row r="93342" spans="1:1" x14ac:dyDescent="0.25">
      <c r="A93342" s="4"/>
    </row>
    <row r="93343" spans="1:1" x14ac:dyDescent="0.25">
      <c r="A93343" s="4"/>
    </row>
    <row r="93344" spans="1:1" x14ac:dyDescent="0.25">
      <c r="A93344" s="4"/>
    </row>
    <row r="93345" spans="1:1" x14ac:dyDescent="0.25">
      <c r="A93345" s="4"/>
    </row>
    <row r="93346" spans="1:1" x14ac:dyDescent="0.25">
      <c r="A93346" s="4"/>
    </row>
    <row r="93347" spans="1:1" x14ac:dyDescent="0.25">
      <c r="A93347" s="4"/>
    </row>
    <row r="93348" spans="1:1" x14ac:dyDescent="0.25">
      <c r="A93348" s="4"/>
    </row>
    <row r="93349" spans="1:1" x14ac:dyDescent="0.25">
      <c r="A93349" s="4"/>
    </row>
    <row r="93350" spans="1:1" x14ac:dyDescent="0.25">
      <c r="A93350" s="4"/>
    </row>
    <row r="93351" spans="1:1" x14ac:dyDescent="0.25">
      <c r="A93351" s="4"/>
    </row>
    <row r="93352" spans="1:1" x14ac:dyDescent="0.25">
      <c r="A93352" s="4"/>
    </row>
    <row r="93353" spans="1:1" x14ac:dyDescent="0.25">
      <c r="A93353" s="4"/>
    </row>
    <row r="93354" spans="1:1" x14ac:dyDescent="0.25">
      <c r="A93354" s="4"/>
    </row>
    <row r="93355" spans="1:1" x14ac:dyDescent="0.25">
      <c r="A93355" s="4"/>
    </row>
    <row r="93356" spans="1:1" x14ac:dyDescent="0.25">
      <c r="A93356" s="4"/>
    </row>
    <row r="93357" spans="1:1" x14ac:dyDescent="0.25">
      <c r="A93357" s="4"/>
    </row>
    <row r="93358" spans="1:1" x14ac:dyDescent="0.25">
      <c r="A93358" s="4"/>
    </row>
    <row r="93359" spans="1:1" x14ac:dyDescent="0.25">
      <c r="A93359" s="4"/>
    </row>
    <row r="93360" spans="1:1" x14ac:dyDescent="0.25">
      <c r="A93360" s="4"/>
    </row>
    <row r="93361" spans="1:1" x14ac:dyDescent="0.25">
      <c r="A93361" s="4"/>
    </row>
    <row r="93362" spans="1:1" x14ac:dyDescent="0.25">
      <c r="A93362" s="4"/>
    </row>
    <row r="93363" spans="1:1" x14ac:dyDescent="0.25">
      <c r="A93363" s="4"/>
    </row>
    <row r="93364" spans="1:1" x14ac:dyDescent="0.25">
      <c r="A93364" s="4"/>
    </row>
    <row r="93365" spans="1:1" x14ac:dyDescent="0.25">
      <c r="A93365" s="4"/>
    </row>
    <row r="93366" spans="1:1" x14ac:dyDescent="0.25">
      <c r="A93366" s="4"/>
    </row>
    <row r="93367" spans="1:1" x14ac:dyDescent="0.25">
      <c r="A93367" s="4"/>
    </row>
    <row r="93368" spans="1:1" x14ac:dyDescent="0.25">
      <c r="A93368" s="4"/>
    </row>
    <row r="93369" spans="1:1" x14ac:dyDescent="0.25">
      <c r="A93369" s="4"/>
    </row>
    <row r="93370" spans="1:1" x14ac:dyDescent="0.25">
      <c r="A93370" s="4"/>
    </row>
    <row r="93371" spans="1:1" x14ac:dyDescent="0.25">
      <c r="A93371" s="4"/>
    </row>
    <row r="93372" spans="1:1" x14ac:dyDescent="0.25">
      <c r="A93372" s="4"/>
    </row>
    <row r="93373" spans="1:1" x14ac:dyDescent="0.25">
      <c r="A93373" s="4"/>
    </row>
    <row r="93374" spans="1:1" x14ac:dyDescent="0.25">
      <c r="A93374" s="4"/>
    </row>
    <row r="93375" spans="1:1" x14ac:dyDescent="0.25">
      <c r="A93375" s="4"/>
    </row>
    <row r="93376" spans="1:1" x14ac:dyDescent="0.25">
      <c r="A93376" s="4"/>
    </row>
    <row r="93377" spans="1:1" x14ac:dyDescent="0.25">
      <c r="A93377" s="4"/>
    </row>
    <row r="93378" spans="1:1" x14ac:dyDescent="0.25">
      <c r="A93378" s="4"/>
    </row>
    <row r="93379" spans="1:1" x14ac:dyDescent="0.25">
      <c r="A93379" s="4"/>
    </row>
    <row r="93380" spans="1:1" x14ac:dyDescent="0.25">
      <c r="A93380" s="4"/>
    </row>
    <row r="93381" spans="1:1" x14ac:dyDescent="0.25">
      <c r="A93381" s="4"/>
    </row>
    <row r="93382" spans="1:1" x14ac:dyDescent="0.25">
      <c r="A93382" s="4"/>
    </row>
    <row r="93383" spans="1:1" x14ac:dyDescent="0.25">
      <c r="A93383" s="4"/>
    </row>
    <row r="93384" spans="1:1" x14ac:dyDescent="0.25">
      <c r="A93384" s="4"/>
    </row>
    <row r="93385" spans="1:1" x14ac:dyDescent="0.25">
      <c r="A93385" s="4"/>
    </row>
    <row r="93386" spans="1:1" x14ac:dyDescent="0.25">
      <c r="A93386" s="4"/>
    </row>
    <row r="93387" spans="1:1" x14ac:dyDescent="0.25">
      <c r="A93387" s="4"/>
    </row>
    <row r="93388" spans="1:1" x14ac:dyDescent="0.25">
      <c r="A93388" s="4"/>
    </row>
    <row r="93389" spans="1:1" x14ac:dyDescent="0.25">
      <c r="A93389" s="4"/>
    </row>
    <row r="93390" spans="1:1" x14ac:dyDescent="0.25">
      <c r="A93390" s="4"/>
    </row>
    <row r="93391" spans="1:1" x14ac:dyDescent="0.25">
      <c r="A93391" s="4"/>
    </row>
    <row r="93392" spans="1:1" x14ac:dyDescent="0.25">
      <c r="A93392" s="4"/>
    </row>
    <row r="93393" spans="1:1" x14ac:dyDescent="0.25">
      <c r="A93393" s="4"/>
    </row>
    <row r="93394" spans="1:1" x14ac:dyDescent="0.25">
      <c r="A93394" s="4"/>
    </row>
    <row r="93395" spans="1:1" x14ac:dyDescent="0.25">
      <c r="A93395" s="4"/>
    </row>
    <row r="93396" spans="1:1" x14ac:dyDescent="0.25">
      <c r="A93396" s="4"/>
    </row>
    <row r="93397" spans="1:1" x14ac:dyDescent="0.25">
      <c r="A93397" s="4"/>
    </row>
    <row r="93398" spans="1:1" x14ac:dyDescent="0.25">
      <c r="A93398" s="4"/>
    </row>
    <row r="93399" spans="1:1" x14ac:dyDescent="0.25">
      <c r="A93399" s="4"/>
    </row>
    <row r="93400" spans="1:1" x14ac:dyDescent="0.25">
      <c r="A93400" s="4"/>
    </row>
    <row r="93401" spans="1:1" x14ac:dyDescent="0.25">
      <c r="A93401" s="4"/>
    </row>
    <row r="93402" spans="1:1" x14ac:dyDescent="0.25">
      <c r="A93402" s="4"/>
    </row>
    <row r="93403" spans="1:1" x14ac:dyDescent="0.25">
      <c r="A93403" s="4"/>
    </row>
    <row r="93404" spans="1:1" x14ac:dyDescent="0.25">
      <c r="A93404" s="4"/>
    </row>
    <row r="93405" spans="1:1" x14ac:dyDescent="0.25">
      <c r="A93405" s="4"/>
    </row>
    <row r="93406" spans="1:1" x14ac:dyDescent="0.25">
      <c r="A93406" s="4"/>
    </row>
    <row r="93407" spans="1:1" x14ac:dyDescent="0.25">
      <c r="A93407" s="4"/>
    </row>
    <row r="93408" spans="1:1" x14ac:dyDescent="0.25">
      <c r="A93408" s="4"/>
    </row>
    <row r="93409" spans="1:1" x14ac:dyDescent="0.25">
      <c r="A93409" s="4"/>
    </row>
    <row r="93410" spans="1:1" x14ac:dyDescent="0.25">
      <c r="A93410" s="4"/>
    </row>
    <row r="93411" spans="1:1" x14ac:dyDescent="0.25">
      <c r="A93411" s="4"/>
    </row>
    <row r="93412" spans="1:1" x14ac:dyDescent="0.25">
      <c r="A93412" s="4"/>
    </row>
    <row r="93413" spans="1:1" x14ac:dyDescent="0.25">
      <c r="A93413" s="4"/>
    </row>
    <row r="93414" spans="1:1" x14ac:dyDescent="0.25">
      <c r="A93414" s="4"/>
    </row>
    <row r="93415" spans="1:1" x14ac:dyDescent="0.25">
      <c r="A93415" s="4"/>
    </row>
    <row r="93416" spans="1:1" x14ac:dyDescent="0.25">
      <c r="A93416" s="4"/>
    </row>
    <row r="93417" spans="1:1" x14ac:dyDescent="0.25">
      <c r="A93417" s="4"/>
    </row>
    <row r="93418" spans="1:1" x14ac:dyDescent="0.25">
      <c r="A93418" s="4"/>
    </row>
    <row r="93419" spans="1:1" x14ac:dyDescent="0.25">
      <c r="A93419" s="4"/>
    </row>
    <row r="93420" spans="1:1" x14ac:dyDescent="0.25">
      <c r="A93420" s="4"/>
    </row>
    <row r="93421" spans="1:1" x14ac:dyDescent="0.25">
      <c r="A93421" s="4"/>
    </row>
    <row r="93422" spans="1:1" x14ac:dyDescent="0.25">
      <c r="A93422" s="4"/>
    </row>
    <row r="93423" spans="1:1" x14ac:dyDescent="0.25">
      <c r="A93423" s="4"/>
    </row>
    <row r="93424" spans="1:1" x14ac:dyDescent="0.25">
      <c r="A93424" s="4"/>
    </row>
    <row r="93425" spans="1:1" x14ac:dyDescent="0.25">
      <c r="A93425" s="4"/>
    </row>
    <row r="93426" spans="1:1" x14ac:dyDescent="0.25">
      <c r="A93426" s="4"/>
    </row>
    <row r="93427" spans="1:1" x14ac:dyDescent="0.25">
      <c r="A93427" s="4"/>
    </row>
    <row r="93428" spans="1:1" x14ac:dyDescent="0.25">
      <c r="A93428" s="4"/>
    </row>
    <row r="93429" spans="1:1" x14ac:dyDescent="0.25">
      <c r="A93429" s="4"/>
    </row>
    <row r="93430" spans="1:1" x14ac:dyDescent="0.25">
      <c r="A93430" s="4"/>
    </row>
    <row r="93431" spans="1:1" x14ac:dyDescent="0.25">
      <c r="A93431" s="4"/>
    </row>
    <row r="93432" spans="1:1" x14ac:dyDescent="0.25">
      <c r="A93432" s="4"/>
    </row>
    <row r="93433" spans="1:1" x14ac:dyDescent="0.25">
      <c r="A93433" s="4"/>
    </row>
    <row r="93434" spans="1:1" x14ac:dyDescent="0.25">
      <c r="A93434" s="4"/>
    </row>
    <row r="93435" spans="1:1" x14ac:dyDescent="0.25">
      <c r="A93435" s="4"/>
    </row>
    <row r="93436" spans="1:1" x14ac:dyDescent="0.25">
      <c r="A93436" s="4"/>
    </row>
    <row r="93437" spans="1:1" x14ac:dyDescent="0.25">
      <c r="A93437" s="4"/>
    </row>
    <row r="93438" spans="1:1" x14ac:dyDescent="0.25">
      <c r="A93438" s="4"/>
    </row>
    <row r="93439" spans="1:1" x14ac:dyDescent="0.25">
      <c r="A93439" s="4"/>
    </row>
    <row r="93440" spans="1:1" x14ac:dyDescent="0.25">
      <c r="A93440" s="4"/>
    </row>
    <row r="93441" spans="1:1" x14ac:dyDescent="0.25">
      <c r="A93441" s="4"/>
    </row>
    <row r="93442" spans="1:1" x14ac:dyDescent="0.25">
      <c r="A93442" s="4"/>
    </row>
    <row r="93443" spans="1:1" x14ac:dyDescent="0.25">
      <c r="A93443" s="4"/>
    </row>
    <row r="93444" spans="1:1" x14ac:dyDescent="0.25">
      <c r="A93444" s="4"/>
    </row>
    <row r="93445" spans="1:1" x14ac:dyDescent="0.25">
      <c r="A93445" s="4"/>
    </row>
    <row r="93446" spans="1:1" x14ac:dyDescent="0.25">
      <c r="A93446" s="4"/>
    </row>
    <row r="93447" spans="1:1" x14ac:dyDescent="0.25">
      <c r="A93447" s="4"/>
    </row>
    <row r="93448" spans="1:1" x14ac:dyDescent="0.25">
      <c r="A93448" s="4"/>
    </row>
    <row r="93449" spans="1:1" x14ac:dyDescent="0.25">
      <c r="A93449" s="4"/>
    </row>
    <row r="93450" spans="1:1" x14ac:dyDescent="0.25">
      <c r="A93450" s="4"/>
    </row>
    <row r="93451" spans="1:1" x14ac:dyDescent="0.25">
      <c r="A93451" s="4"/>
    </row>
    <row r="93452" spans="1:1" x14ac:dyDescent="0.25">
      <c r="A93452" s="4"/>
    </row>
    <row r="93453" spans="1:1" x14ac:dyDescent="0.25">
      <c r="A93453" s="4"/>
    </row>
    <row r="93454" spans="1:1" x14ac:dyDescent="0.25">
      <c r="A93454" s="4"/>
    </row>
    <row r="93455" spans="1:1" x14ac:dyDescent="0.25">
      <c r="A93455" s="4"/>
    </row>
    <row r="93456" spans="1:1" x14ac:dyDescent="0.25">
      <c r="A93456" s="4"/>
    </row>
    <row r="93457" spans="1:1" x14ac:dyDescent="0.25">
      <c r="A93457" s="4"/>
    </row>
    <row r="93458" spans="1:1" x14ac:dyDescent="0.25">
      <c r="A93458" s="4"/>
    </row>
    <row r="93459" spans="1:1" x14ac:dyDescent="0.25">
      <c r="A93459" s="4"/>
    </row>
    <row r="93460" spans="1:1" x14ac:dyDescent="0.25">
      <c r="A93460" s="4"/>
    </row>
    <row r="93461" spans="1:1" x14ac:dyDescent="0.25">
      <c r="A93461" s="4"/>
    </row>
    <row r="93462" spans="1:1" x14ac:dyDescent="0.25">
      <c r="A93462" s="4"/>
    </row>
    <row r="93463" spans="1:1" x14ac:dyDescent="0.25">
      <c r="A93463" s="4"/>
    </row>
    <row r="93464" spans="1:1" x14ac:dyDescent="0.25">
      <c r="A93464" s="4"/>
    </row>
    <row r="93465" spans="1:1" x14ac:dyDescent="0.25">
      <c r="A93465" s="4"/>
    </row>
    <row r="93466" spans="1:1" x14ac:dyDescent="0.25">
      <c r="A93466" s="4"/>
    </row>
    <row r="93467" spans="1:1" x14ac:dyDescent="0.25">
      <c r="A93467" s="4"/>
    </row>
    <row r="93468" spans="1:1" x14ac:dyDescent="0.25">
      <c r="A93468" s="4"/>
    </row>
    <row r="93469" spans="1:1" x14ac:dyDescent="0.25">
      <c r="A93469" s="4"/>
    </row>
    <row r="93470" spans="1:1" x14ac:dyDescent="0.25">
      <c r="A93470" s="4"/>
    </row>
    <row r="93471" spans="1:1" x14ac:dyDescent="0.25">
      <c r="A93471" s="4"/>
    </row>
    <row r="93472" spans="1:1" x14ac:dyDescent="0.25">
      <c r="A93472" s="4"/>
    </row>
    <row r="93473" spans="1:1" x14ac:dyDescent="0.25">
      <c r="A93473" s="4"/>
    </row>
    <row r="93474" spans="1:1" x14ac:dyDescent="0.25">
      <c r="A93474" s="4"/>
    </row>
    <row r="93475" spans="1:1" x14ac:dyDescent="0.25">
      <c r="A93475" s="4"/>
    </row>
    <row r="93476" spans="1:1" x14ac:dyDescent="0.25">
      <c r="A93476" s="4"/>
    </row>
    <row r="93477" spans="1:1" x14ac:dyDescent="0.25">
      <c r="A93477" s="4"/>
    </row>
    <row r="93478" spans="1:1" x14ac:dyDescent="0.25">
      <c r="A93478" s="4"/>
    </row>
    <row r="93479" spans="1:1" x14ac:dyDescent="0.25">
      <c r="A93479" s="4"/>
    </row>
    <row r="93480" spans="1:1" x14ac:dyDescent="0.25">
      <c r="A93480" s="4"/>
    </row>
    <row r="93481" spans="1:1" x14ac:dyDescent="0.25">
      <c r="A93481" s="4"/>
    </row>
    <row r="93482" spans="1:1" x14ac:dyDescent="0.25">
      <c r="A93482" s="4"/>
    </row>
    <row r="93483" spans="1:1" x14ac:dyDescent="0.25">
      <c r="A93483" s="4"/>
    </row>
    <row r="93484" spans="1:1" x14ac:dyDescent="0.25">
      <c r="A93484" s="4"/>
    </row>
    <row r="93485" spans="1:1" x14ac:dyDescent="0.25">
      <c r="A93485" s="4"/>
    </row>
    <row r="93486" spans="1:1" x14ac:dyDescent="0.25">
      <c r="A93486" s="4"/>
    </row>
    <row r="93487" spans="1:1" x14ac:dyDescent="0.25">
      <c r="A93487" s="4"/>
    </row>
    <row r="93488" spans="1:1" x14ac:dyDescent="0.25">
      <c r="A93488" s="4"/>
    </row>
    <row r="93489" spans="1:1" x14ac:dyDescent="0.25">
      <c r="A93489" s="4"/>
    </row>
    <row r="93490" spans="1:1" x14ac:dyDescent="0.25">
      <c r="A93490" s="4"/>
    </row>
    <row r="93491" spans="1:1" x14ac:dyDescent="0.25">
      <c r="A93491" s="4"/>
    </row>
    <row r="93492" spans="1:1" x14ac:dyDescent="0.25">
      <c r="A93492" s="4"/>
    </row>
    <row r="93493" spans="1:1" x14ac:dyDescent="0.25">
      <c r="A93493" s="4"/>
    </row>
    <row r="93494" spans="1:1" x14ac:dyDescent="0.25">
      <c r="A93494" s="4"/>
    </row>
    <row r="93495" spans="1:1" x14ac:dyDescent="0.25">
      <c r="A93495" s="4"/>
    </row>
    <row r="93496" spans="1:1" x14ac:dyDescent="0.25">
      <c r="A93496" s="4"/>
    </row>
    <row r="93497" spans="1:1" x14ac:dyDescent="0.25">
      <c r="A93497" s="4"/>
    </row>
    <row r="93498" spans="1:1" x14ac:dyDescent="0.25">
      <c r="A93498" s="4"/>
    </row>
    <row r="93499" spans="1:1" x14ac:dyDescent="0.25">
      <c r="A93499" s="4"/>
    </row>
    <row r="93500" spans="1:1" x14ac:dyDescent="0.25">
      <c r="A93500" s="4"/>
    </row>
    <row r="93501" spans="1:1" x14ac:dyDescent="0.25">
      <c r="A93501" s="4"/>
    </row>
    <row r="93502" spans="1:1" x14ac:dyDescent="0.25">
      <c r="A93502" s="4"/>
    </row>
    <row r="93503" spans="1:1" x14ac:dyDescent="0.25">
      <c r="A93503" s="4"/>
    </row>
    <row r="93504" spans="1:1" x14ac:dyDescent="0.25">
      <c r="A93504" s="4"/>
    </row>
    <row r="93505" spans="1:1" x14ac:dyDescent="0.25">
      <c r="A93505" s="4"/>
    </row>
    <row r="93506" spans="1:1" x14ac:dyDescent="0.25">
      <c r="A93506" s="4"/>
    </row>
    <row r="93507" spans="1:1" x14ac:dyDescent="0.25">
      <c r="A93507" s="4"/>
    </row>
    <row r="93508" spans="1:1" x14ac:dyDescent="0.25">
      <c r="A93508" s="4"/>
    </row>
    <row r="93509" spans="1:1" x14ac:dyDescent="0.25">
      <c r="A93509" s="4"/>
    </row>
    <row r="93510" spans="1:1" x14ac:dyDescent="0.25">
      <c r="A93510" s="4"/>
    </row>
    <row r="93511" spans="1:1" x14ac:dyDescent="0.25">
      <c r="A93511" s="4"/>
    </row>
    <row r="93512" spans="1:1" x14ac:dyDescent="0.25">
      <c r="A93512" s="4"/>
    </row>
    <row r="93513" spans="1:1" x14ac:dyDescent="0.25">
      <c r="A93513" s="4"/>
    </row>
    <row r="93514" spans="1:1" x14ac:dyDescent="0.25">
      <c r="A93514" s="4"/>
    </row>
    <row r="93515" spans="1:1" x14ac:dyDescent="0.25">
      <c r="A93515" s="4"/>
    </row>
    <row r="93516" spans="1:1" x14ac:dyDescent="0.25">
      <c r="A93516" s="4"/>
    </row>
    <row r="93517" spans="1:1" x14ac:dyDescent="0.25">
      <c r="A93517" s="4"/>
    </row>
    <row r="93518" spans="1:1" x14ac:dyDescent="0.25">
      <c r="A93518" s="4"/>
    </row>
    <row r="93519" spans="1:1" x14ac:dyDescent="0.25">
      <c r="A93519" s="4"/>
    </row>
    <row r="93520" spans="1:1" x14ac:dyDescent="0.25">
      <c r="A93520" s="4"/>
    </row>
    <row r="93521" spans="1:1" x14ac:dyDescent="0.25">
      <c r="A93521" s="4"/>
    </row>
    <row r="93522" spans="1:1" x14ac:dyDescent="0.25">
      <c r="A93522" s="4"/>
    </row>
    <row r="93523" spans="1:1" x14ac:dyDescent="0.25">
      <c r="A93523" s="4"/>
    </row>
    <row r="93524" spans="1:1" x14ac:dyDescent="0.25">
      <c r="A93524" s="4"/>
    </row>
    <row r="93525" spans="1:1" x14ac:dyDescent="0.25">
      <c r="A93525" s="4"/>
    </row>
    <row r="93526" spans="1:1" x14ac:dyDescent="0.25">
      <c r="A93526" s="4"/>
    </row>
    <row r="93527" spans="1:1" x14ac:dyDescent="0.25">
      <c r="A93527" s="4"/>
    </row>
    <row r="93528" spans="1:1" x14ac:dyDescent="0.25">
      <c r="A93528" s="4"/>
    </row>
    <row r="93529" spans="1:1" x14ac:dyDescent="0.25">
      <c r="A93529" s="4"/>
    </row>
    <row r="93530" spans="1:1" x14ac:dyDescent="0.25">
      <c r="A93530" s="4"/>
    </row>
    <row r="93531" spans="1:1" x14ac:dyDescent="0.25">
      <c r="A93531" s="4"/>
    </row>
    <row r="93532" spans="1:1" x14ac:dyDescent="0.25">
      <c r="A93532" s="4"/>
    </row>
    <row r="93533" spans="1:1" x14ac:dyDescent="0.25">
      <c r="A93533" s="4"/>
    </row>
    <row r="93534" spans="1:1" x14ac:dyDescent="0.25">
      <c r="A93534" s="4"/>
    </row>
    <row r="93535" spans="1:1" x14ac:dyDescent="0.25">
      <c r="A93535" s="4"/>
    </row>
    <row r="93536" spans="1:1" x14ac:dyDescent="0.25">
      <c r="A93536" s="4"/>
    </row>
    <row r="93537" spans="1:1" x14ac:dyDescent="0.25">
      <c r="A93537" s="4"/>
    </row>
    <row r="93538" spans="1:1" x14ac:dyDescent="0.25">
      <c r="A93538" s="4"/>
    </row>
    <row r="93539" spans="1:1" x14ac:dyDescent="0.25">
      <c r="A93539" s="4"/>
    </row>
    <row r="93540" spans="1:1" x14ac:dyDescent="0.25">
      <c r="A93540" s="4"/>
    </row>
    <row r="93541" spans="1:1" x14ac:dyDescent="0.25">
      <c r="A93541" s="4"/>
    </row>
    <row r="93542" spans="1:1" x14ac:dyDescent="0.25">
      <c r="A93542" s="4"/>
    </row>
    <row r="93543" spans="1:1" x14ac:dyDescent="0.25">
      <c r="A93543" s="4"/>
    </row>
    <row r="93544" spans="1:1" x14ac:dyDescent="0.25">
      <c r="A93544" s="4"/>
    </row>
    <row r="93545" spans="1:1" x14ac:dyDescent="0.25">
      <c r="A93545" s="4"/>
    </row>
    <row r="93546" spans="1:1" x14ac:dyDescent="0.25">
      <c r="A93546" s="4"/>
    </row>
    <row r="93547" spans="1:1" x14ac:dyDescent="0.25">
      <c r="A93547" s="4"/>
    </row>
    <row r="93548" spans="1:1" x14ac:dyDescent="0.25">
      <c r="A93548" s="4"/>
    </row>
    <row r="93549" spans="1:1" x14ac:dyDescent="0.25">
      <c r="A93549" s="4"/>
    </row>
    <row r="93550" spans="1:1" x14ac:dyDescent="0.25">
      <c r="A93550" s="4"/>
    </row>
    <row r="93551" spans="1:1" x14ac:dyDescent="0.25">
      <c r="A93551" s="4"/>
    </row>
    <row r="93552" spans="1:1" x14ac:dyDescent="0.25">
      <c r="A93552" s="4"/>
    </row>
    <row r="93553" spans="1:1" x14ac:dyDescent="0.25">
      <c r="A93553" s="4"/>
    </row>
    <row r="93554" spans="1:1" x14ac:dyDescent="0.25">
      <c r="A93554" s="4"/>
    </row>
    <row r="93555" spans="1:1" x14ac:dyDescent="0.25">
      <c r="A93555" s="4"/>
    </row>
    <row r="93556" spans="1:1" x14ac:dyDescent="0.25">
      <c r="A93556" s="4"/>
    </row>
    <row r="93557" spans="1:1" x14ac:dyDescent="0.25">
      <c r="A93557" s="4"/>
    </row>
    <row r="93558" spans="1:1" x14ac:dyDescent="0.25">
      <c r="A93558" s="4"/>
    </row>
    <row r="93559" spans="1:1" x14ac:dyDescent="0.25">
      <c r="A93559" s="4"/>
    </row>
    <row r="93560" spans="1:1" x14ac:dyDescent="0.25">
      <c r="A93560" s="4"/>
    </row>
    <row r="93561" spans="1:1" x14ac:dyDescent="0.25">
      <c r="A93561" s="4"/>
    </row>
    <row r="93562" spans="1:1" x14ac:dyDescent="0.25">
      <c r="A93562" s="4"/>
    </row>
    <row r="93563" spans="1:1" x14ac:dyDescent="0.25">
      <c r="A93563" s="4"/>
    </row>
    <row r="93564" spans="1:1" x14ac:dyDescent="0.25">
      <c r="A93564" s="4"/>
    </row>
    <row r="93565" spans="1:1" x14ac:dyDescent="0.25">
      <c r="A93565" s="4"/>
    </row>
    <row r="93566" spans="1:1" x14ac:dyDescent="0.25">
      <c r="A93566" s="4"/>
    </row>
    <row r="93567" spans="1:1" x14ac:dyDescent="0.25">
      <c r="A93567" s="4"/>
    </row>
    <row r="93568" spans="1:1" x14ac:dyDescent="0.25">
      <c r="A93568" s="4"/>
    </row>
    <row r="93569" spans="1:1" x14ac:dyDescent="0.25">
      <c r="A93569" s="4"/>
    </row>
    <row r="93570" spans="1:1" x14ac:dyDescent="0.25">
      <c r="A93570" s="4"/>
    </row>
    <row r="93571" spans="1:1" x14ac:dyDescent="0.25">
      <c r="A93571" s="4"/>
    </row>
    <row r="93572" spans="1:1" x14ac:dyDescent="0.25">
      <c r="A93572" s="4"/>
    </row>
    <row r="93573" spans="1:1" x14ac:dyDescent="0.25">
      <c r="A93573" s="4"/>
    </row>
    <row r="93574" spans="1:1" x14ac:dyDescent="0.25">
      <c r="A93574" s="4"/>
    </row>
    <row r="93575" spans="1:1" x14ac:dyDescent="0.25">
      <c r="A93575" s="4"/>
    </row>
    <row r="93576" spans="1:1" x14ac:dyDescent="0.25">
      <c r="A93576" s="4"/>
    </row>
    <row r="93577" spans="1:1" x14ac:dyDescent="0.25">
      <c r="A93577" s="4"/>
    </row>
    <row r="93578" spans="1:1" x14ac:dyDescent="0.25">
      <c r="A93578" s="4"/>
    </row>
    <row r="93579" spans="1:1" x14ac:dyDescent="0.25">
      <c r="A93579" s="4"/>
    </row>
    <row r="93580" spans="1:1" x14ac:dyDescent="0.25">
      <c r="A93580" s="4"/>
    </row>
    <row r="93581" spans="1:1" x14ac:dyDescent="0.25">
      <c r="A93581" s="4"/>
    </row>
    <row r="93582" spans="1:1" x14ac:dyDescent="0.25">
      <c r="A93582" s="4"/>
    </row>
    <row r="93583" spans="1:1" x14ac:dyDescent="0.25">
      <c r="A93583" s="4"/>
    </row>
    <row r="93584" spans="1:1" x14ac:dyDescent="0.25">
      <c r="A93584" s="4"/>
    </row>
    <row r="93585" spans="1:1" x14ac:dyDescent="0.25">
      <c r="A93585" s="4"/>
    </row>
    <row r="93586" spans="1:1" x14ac:dyDescent="0.25">
      <c r="A93586" s="4"/>
    </row>
    <row r="93587" spans="1:1" x14ac:dyDescent="0.25">
      <c r="A93587" s="4"/>
    </row>
    <row r="93588" spans="1:1" x14ac:dyDescent="0.25">
      <c r="A93588" s="4"/>
    </row>
    <row r="93589" spans="1:1" x14ac:dyDescent="0.25">
      <c r="A93589" s="4"/>
    </row>
    <row r="93590" spans="1:1" x14ac:dyDescent="0.25">
      <c r="A93590" s="4"/>
    </row>
    <row r="93591" spans="1:1" x14ac:dyDescent="0.25">
      <c r="A93591" s="4"/>
    </row>
    <row r="93592" spans="1:1" x14ac:dyDescent="0.25">
      <c r="A93592" s="4"/>
    </row>
    <row r="93593" spans="1:1" x14ac:dyDescent="0.25">
      <c r="A93593" s="4"/>
    </row>
    <row r="93594" spans="1:1" x14ac:dyDescent="0.25">
      <c r="A93594" s="4"/>
    </row>
    <row r="93595" spans="1:1" x14ac:dyDescent="0.25">
      <c r="A93595" s="4"/>
    </row>
    <row r="93596" spans="1:1" x14ac:dyDescent="0.25">
      <c r="A93596" s="4"/>
    </row>
    <row r="93597" spans="1:1" x14ac:dyDescent="0.25">
      <c r="A93597" s="4"/>
    </row>
    <row r="93598" spans="1:1" x14ac:dyDescent="0.25">
      <c r="A93598" s="4"/>
    </row>
    <row r="93599" spans="1:1" x14ac:dyDescent="0.25">
      <c r="A93599" s="4"/>
    </row>
    <row r="93600" spans="1:1" x14ac:dyDescent="0.25">
      <c r="A93600" s="4"/>
    </row>
    <row r="93601" spans="1:1" x14ac:dyDescent="0.25">
      <c r="A93601" s="4"/>
    </row>
    <row r="93602" spans="1:1" x14ac:dyDescent="0.25">
      <c r="A93602" s="4"/>
    </row>
    <row r="93603" spans="1:1" x14ac:dyDescent="0.25">
      <c r="A93603" s="4"/>
    </row>
    <row r="93604" spans="1:1" x14ac:dyDescent="0.25">
      <c r="A93604" s="4"/>
    </row>
    <row r="93605" spans="1:1" x14ac:dyDescent="0.25">
      <c r="A93605" s="4"/>
    </row>
    <row r="93606" spans="1:1" x14ac:dyDescent="0.25">
      <c r="A93606" s="4"/>
    </row>
    <row r="93607" spans="1:1" x14ac:dyDescent="0.25">
      <c r="A93607" s="4"/>
    </row>
    <row r="93608" spans="1:1" x14ac:dyDescent="0.25">
      <c r="A93608" s="4"/>
    </row>
    <row r="93609" spans="1:1" x14ac:dyDescent="0.25">
      <c r="A93609" s="4"/>
    </row>
    <row r="93610" spans="1:1" x14ac:dyDescent="0.25">
      <c r="A93610" s="4"/>
    </row>
    <row r="93611" spans="1:1" x14ac:dyDescent="0.25">
      <c r="A93611" s="4"/>
    </row>
    <row r="93612" spans="1:1" x14ac:dyDescent="0.25">
      <c r="A93612" s="4"/>
    </row>
    <row r="93613" spans="1:1" x14ac:dyDescent="0.25">
      <c r="A93613" s="4"/>
    </row>
    <row r="93614" spans="1:1" x14ac:dyDescent="0.25">
      <c r="A93614" s="4"/>
    </row>
    <row r="93615" spans="1:1" x14ac:dyDescent="0.25">
      <c r="A93615" s="4"/>
    </row>
    <row r="93616" spans="1:1" x14ac:dyDescent="0.25">
      <c r="A93616" s="4"/>
    </row>
    <row r="93617" spans="1:1" x14ac:dyDescent="0.25">
      <c r="A93617" s="4"/>
    </row>
    <row r="93618" spans="1:1" x14ac:dyDescent="0.25">
      <c r="A93618" s="4"/>
    </row>
    <row r="93619" spans="1:1" x14ac:dyDescent="0.25">
      <c r="A93619" s="4"/>
    </row>
    <row r="93620" spans="1:1" x14ac:dyDescent="0.25">
      <c r="A93620" s="4"/>
    </row>
    <row r="93621" spans="1:1" x14ac:dyDescent="0.25">
      <c r="A93621" s="4"/>
    </row>
    <row r="93622" spans="1:1" x14ac:dyDescent="0.25">
      <c r="A93622" s="4"/>
    </row>
    <row r="93623" spans="1:1" x14ac:dyDescent="0.25">
      <c r="A93623" s="4"/>
    </row>
    <row r="93624" spans="1:1" x14ac:dyDescent="0.25">
      <c r="A93624" s="4"/>
    </row>
    <row r="93625" spans="1:1" x14ac:dyDescent="0.25">
      <c r="A93625" s="4"/>
    </row>
    <row r="93626" spans="1:1" x14ac:dyDescent="0.25">
      <c r="A93626" s="4"/>
    </row>
    <row r="93627" spans="1:1" x14ac:dyDescent="0.25">
      <c r="A93627" s="4"/>
    </row>
    <row r="93628" spans="1:1" x14ac:dyDescent="0.25">
      <c r="A93628" s="4"/>
    </row>
    <row r="93629" spans="1:1" x14ac:dyDescent="0.25">
      <c r="A93629" s="4"/>
    </row>
    <row r="93630" spans="1:1" x14ac:dyDescent="0.25">
      <c r="A93630" s="4"/>
    </row>
    <row r="93631" spans="1:1" x14ac:dyDescent="0.25">
      <c r="A93631" s="4"/>
    </row>
    <row r="93632" spans="1:1" x14ac:dyDescent="0.25">
      <c r="A93632" s="4"/>
    </row>
    <row r="93633" spans="1:1" x14ac:dyDescent="0.25">
      <c r="A93633" s="4"/>
    </row>
    <row r="93634" spans="1:1" x14ac:dyDescent="0.25">
      <c r="A93634" s="4"/>
    </row>
    <row r="93635" spans="1:1" x14ac:dyDescent="0.25">
      <c r="A93635" s="4"/>
    </row>
    <row r="93636" spans="1:1" x14ac:dyDescent="0.25">
      <c r="A93636" s="4"/>
    </row>
    <row r="93637" spans="1:1" x14ac:dyDescent="0.25">
      <c r="A93637" s="4"/>
    </row>
    <row r="93638" spans="1:1" x14ac:dyDescent="0.25">
      <c r="A93638" s="4"/>
    </row>
    <row r="93639" spans="1:1" x14ac:dyDescent="0.25">
      <c r="A93639" s="4"/>
    </row>
    <row r="93640" spans="1:1" x14ac:dyDescent="0.25">
      <c r="A93640" s="4"/>
    </row>
    <row r="93641" spans="1:1" x14ac:dyDescent="0.25">
      <c r="A93641" s="4"/>
    </row>
    <row r="93642" spans="1:1" x14ac:dyDescent="0.25">
      <c r="A93642" s="4"/>
    </row>
    <row r="93643" spans="1:1" x14ac:dyDescent="0.25">
      <c r="A93643" s="4"/>
    </row>
    <row r="93644" spans="1:1" x14ac:dyDescent="0.25">
      <c r="A93644" s="4"/>
    </row>
    <row r="93645" spans="1:1" x14ac:dyDescent="0.25">
      <c r="A93645" s="4"/>
    </row>
    <row r="93646" spans="1:1" x14ac:dyDescent="0.25">
      <c r="A93646" s="4"/>
    </row>
    <row r="93647" spans="1:1" x14ac:dyDescent="0.25">
      <c r="A93647" s="4"/>
    </row>
    <row r="93648" spans="1:1" x14ac:dyDescent="0.25">
      <c r="A93648" s="4"/>
    </row>
    <row r="93649" spans="1:1" x14ac:dyDescent="0.25">
      <c r="A93649" s="4"/>
    </row>
    <row r="93650" spans="1:1" x14ac:dyDescent="0.25">
      <c r="A93650" s="4"/>
    </row>
    <row r="93651" spans="1:1" x14ac:dyDescent="0.25">
      <c r="A93651" s="4"/>
    </row>
    <row r="93652" spans="1:1" x14ac:dyDescent="0.25">
      <c r="A93652" s="4"/>
    </row>
    <row r="93653" spans="1:1" x14ac:dyDescent="0.25">
      <c r="A93653" s="4"/>
    </row>
    <row r="93654" spans="1:1" x14ac:dyDescent="0.25">
      <c r="A93654" s="4"/>
    </row>
    <row r="93655" spans="1:1" x14ac:dyDescent="0.25">
      <c r="A93655" s="4"/>
    </row>
    <row r="93656" spans="1:1" x14ac:dyDescent="0.25">
      <c r="A93656" s="4"/>
    </row>
    <row r="93657" spans="1:1" x14ac:dyDescent="0.25">
      <c r="A93657" s="4"/>
    </row>
    <row r="93658" spans="1:1" x14ac:dyDescent="0.25">
      <c r="A93658" s="4"/>
    </row>
    <row r="93659" spans="1:1" x14ac:dyDescent="0.25">
      <c r="A93659" s="4"/>
    </row>
    <row r="93660" spans="1:1" x14ac:dyDescent="0.25">
      <c r="A93660" s="4"/>
    </row>
    <row r="93661" spans="1:1" x14ac:dyDescent="0.25">
      <c r="A93661" s="4"/>
    </row>
    <row r="93662" spans="1:1" x14ac:dyDescent="0.25">
      <c r="A93662" s="4"/>
    </row>
    <row r="93663" spans="1:1" x14ac:dyDescent="0.25">
      <c r="A93663" s="4"/>
    </row>
    <row r="93664" spans="1:1" x14ac:dyDescent="0.25">
      <c r="A93664" s="4"/>
    </row>
    <row r="93665" spans="1:1" x14ac:dyDescent="0.25">
      <c r="A93665" s="4"/>
    </row>
    <row r="93666" spans="1:1" x14ac:dyDescent="0.25">
      <c r="A93666" s="4"/>
    </row>
    <row r="93667" spans="1:1" x14ac:dyDescent="0.25">
      <c r="A93667" s="4"/>
    </row>
    <row r="93668" spans="1:1" x14ac:dyDescent="0.25">
      <c r="A93668" s="4"/>
    </row>
    <row r="93669" spans="1:1" x14ac:dyDescent="0.25">
      <c r="A93669" s="4"/>
    </row>
    <row r="93670" spans="1:1" x14ac:dyDescent="0.25">
      <c r="A93670" s="4"/>
    </row>
    <row r="93671" spans="1:1" x14ac:dyDescent="0.25">
      <c r="A93671" s="4"/>
    </row>
    <row r="93672" spans="1:1" x14ac:dyDescent="0.25">
      <c r="A93672" s="4"/>
    </row>
    <row r="93673" spans="1:1" x14ac:dyDescent="0.25">
      <c r="A93673" s="4"/>
    </row>
    <row r="93674" spans="1:1" x14ac:dyDescent="0.25">
      <c r="A93674" s="4"/>
    </row>
    <row r="93675" spans="1:1" x14ac:dyDescent="0.25">
      <c r="A93675" s="4"/>
    </row>
    <row r="93676" spans="1:1" x14ac:dyDescent="0.25">
      <c r="A93676" s="4"/>
    </row>
    <row r="93677" spans="1:1" x14ac:dyDescent="0.25">
      <c r="A93677" s="4"/>
    </row>
    <row r="93678" spans="1:1" x14ac:dyDescent="0.25">
      <c r="A93678" s="4"/>
    </row>
    <row r="93679" spans="1:1" x14ac:dyDescent="0.25">
      <c r="A93679" s="4"/>
    </row>
    <row r="93680" spans="1:1" x14ac:dyDescent="0.25">
      <c r="A93680" s="4"/>
    </row>
    <row r="93681" spans="1:1" x14ac:dyDescent="0.25">
      <c r="A93681" s="4"/>
    </row>
    <row r="93682" spans="1:1" x14ac:dyDescent="0.25">
      <c r="A93682" s="4"/>
    </row>
    <row r="93683" spans="1:1" x14ac:dyDescent="0.25">
      <c r="A93683" s="4"/>
    </row>
    <row r="93684" spans="1:1" x14ac:dyDescent="0.25">
      <c r="A93684" s="4"/>
    </row>
    <row r="93685" spans="1:1" x14ac:dyDescent="0.25">
      <c r="A93685" s="4"/>
    </row>
    <row r="93686" spans="1:1" x14ac:dyDescent="0.25">
      <c r="A93686" s="4"/>
    </row>
    <row r="93687" spans="1:1" x14ac:dyDescent="0.25">
      <c r="A93687" s="4"/>
    </row>
    <row r="93688" spans="1:1" x14ac:dyDescent="0.25">
      <c r="A93688" s="4"/>
    </row>
    <row r="93689" spans="1:1" x14ac:dyDescent="0.25">
      <c r="A93689" s="4"/>
    </row>
    <row r="93690" spans="1:1" x14ac:dyDescent="0.25">
      <c r="A93690" s="4"/>
    </row>
    <row r="93691" spans="1:1" x14ac:dyDescent="0.25">
      <c r="A93691" s="4"/>
    </row>
    <row r="93692" spans="1:1" x14ac:dyDescent="0.25">
      <c r="A93692" s="4"/>
    </row>
    <row r="93693" spans="1:1" x14ac:dyDescent="0.25">
      <c r="A93693" s="4"/>
    </row>
    <row r="93694" spans="1:1" x14ac:dyDescent="0.25">
      <c r="A93694" s="4"/>
    </row>
    <row r="93695" spans="1:1" x14ac:dyDescent="0.25">
      <c r="A93695" s="4"/>
    </row>
    <row r="93696" spans="1:1" x14ac:dyDescent="0.25">
      <c r="A93696" s="4"/>
    </row>
    <row r="93697" spans="1:1" x14ac:dyDescent="0.25">
      <c r="A93697" s="4"/>
    </row>
    <row r="93698" spans="1:1" x14ac:dyDescent="0.25">
      <c r="A93698" s="4"/>
    </row>
    <row r="93699" spans="1:1" x14ac:dyDescent="0.25">
      <c r="A93699" s="4"/>
    </row>
    <row r="93700" spans="1:1" x14ac:dyDescent="0.25">
      <c r="A93700" s="4"/>
    </row>
    <row r="93701" spans="1:1" x14ac:dyDescent="0.25">
      <c r="A93701" s="4"/>
    </row>
    <row r="93702" spans="1:1" x14ac:dyDescent="0.25">
      <c r="A93702" s="4"/>
    </row>
    <row r="93703" spans="1:1" x14ac:dyDescent="0.25">
      <c r="A93703" s="4"/>
    </row>
    <row r="93704" spans="1:1" x14ac:dyDescent="0.25">
      <c r="A93704" s="4"/>
    </row>
    <row r="93705" spans="1:1" x14ac:dyDescent="0.25">
      <c r="A93705" s="4"/>
    </row>
    <row r="93706" spans="1:1" x14ac:dyDescent="0.25">
      <c r="A93706" s="4"/>
    </row>
    <row r="93707" spans="1:1" x14ac:dyDescent="0.25">
      <c r="A93707" s="4"/>
    </row>
    <row r="93708" spans="1:1" x14ac:dyDescent="0.25">
      <c r="A93708" s="4"/>
    </row>
    <row r="93709" spans="1:1" x14ac:dyDescent="0.25">
      <c r="A93709" s="4"/>
    </row>
    <row r="93710" spans="1:1" x14ac:dyDescent="0.25">
      <c r="A93710" s="4"/>
    </row>
    <row r="93711" spans="1:1" x14ac:dyDescent="0.25">
      <c r="A93711" s="4"/>
    </row>
    <row r="93712" spans="1:1" x14ac:dyDescent="0.25">
      <c r="A93712" s="4"/>
    </row>
    <row r="93713" spans="1:1" x14ac:dyDescent="0.25">
      <c r="A93713" s="4"/>
    </row>
    <row r="93714" spans="1:1" x14ac:dyDescent="0.25">
      <c r="A93714" s="4"/>
    </row>
    <row r="93715" spans="1:1" x14ac:dyDescent="0.25">
      <c r="A93715" s="4"/>
    </row>
    <row r="93716" spans="1:1" x14ac:dyDescent="0.25">
      <c r="A93716" s="4"/>
    </row>
    <row r="93717" spans="1:1" x14ac:dyDescent="0.25">
      <c r="A93717" s="4"/>
    </row>
    <row r="93718" spans="1:1" x14ac:dyDescent="0.25">
      <c r="A93718" s="4"/>
    </row>
    <row r="93719" spans="1:1" x14ac:dyDescent="0.25">
      <c r="A93719" s="4"/>
    </row>
    <row r="93720" spans="1:1" x14ac:dyDescent="0.25">
      <c r="A93720" s="4"/>
    </row>
    <row r="93721" spans="1:1" x14ac:dyDescent="0.25">
      <c r="A93721" s="4"/>
    </row>
    <row r="93722" spans="1:1" x14ac:dyDescent="0.25">
      <c r="A93722" s="4"/>
    </row>
    <row r="93723" spans="1:1" x14ac:dyDescent="0.25">
      <c r="A93723" s="4"/>
    </row>
    <row r="93724" spans="1:1" x14ac:dyDescent="0.25">
      <c r="A93724" s="4"/>
    </row>
    <row r="93725" spans="1:1" x14ac:dyDescent="0.25">
      <c r="A93725" s="4"/>
    </row>
    <row r="93726" spans="1:1" x14ac:dyDescent="0.25">
      <c r="A93726" s="4"/>
    </row>
    <row r="93727" spans="1:1" x14ac:dyDescent="0.25">
      <c r="A93727" s="4"/>
    </row>
    <row r="93728" spans="1:1" x14ac:dyDescent="0.25">
      <c r="A93728" s="4"/>
    </row>
    <row r="93729" spans="1:1" x14ac:dyDescent="0.25">
      <c r="A93729" s="4"/>
    </row>
    <row r="93730" spans="1:1" x14ac:dyDescent="0.25">
      <c r="A93730" s="4"/>
    </row>
    <row r="93731" spans="1:1" x14ac:dyDescent="0.25">
      <c r="A93731" s="4"/>
    </row>
    <row r="93732" spans="1:1" x14ac:dyDescent="0.25">
      <c r="A93732" s="4"/>
    </row>
    <row r="93733" spans="1:1" x14ac:dyDescent="0.25">
      <c r="A93733" s="4"/>
    </row>
    <row r="93734" spans="1:1" x14ac:dyDescent="0.25">
      <c r="A93734" s="4"/>
    </row>
    <row r="93735" spans="1:1" x14ac:dyDescent="0.25">
      <c r="A93735" s="4"/>
    </row>
    <row r="93736" spans="1:1" x14ac:dyDescent="0.25">
      <c r="A93736" s="4"/>
    </row>
    <row r="93737" spans="1:1" x14ac:dyDescent="0.25">
      <c r="A93737" s="4"/>
    </row>
    <row r="93738" spans="1:1" x14ac:dyDescent="0.25">
      <c r="A93738" s="4"/>
    </row>
    <row r="93739" spans="1:1" x14ac:dyDescent="0.25">
      <c r="A93739" s="4"/>
    </row>
    <row r="93740" spans="1:1" x14ac:dyDescent="0.25">
      <c r="A93740" s="4"/>
    </row>
    <row r="93741" spans="1:1" x14ac:dyDescent="0.25">
      <c r="A93741" s="4"/>
    </row>
    <row r="93742" spans="1:1" x14ac:dyDescent="0.25">
      <c r="A93742" s="4"/>
    </row>
    <row r="93743" spans="1:1" x14ac:dyDescent="0.25">
      <c r="A93743" s="4"/>
    </row>
    <row r="93744" spans="1:1" x14ac:dyDescent="0.25">
      <c r="A93744" s="4"/>
    </row>
    <row r="93745" spans="1:1" x14ac:dyDescent="0.25">
      <c r="A93745" s="4"/>
    </row>
    <row r="93746" spans="1:1" x14ac:dyDescent="0.25">
      <c r="A93746" s="4"/>
    </row>
    <row r="93747" spans="1:1" x14ac:dyDescent="0.25">
      <c r="A93747" s="4"/>
    </row>
    <row r="93748" spans="1:1" x14ac:dyDescent="0.25">
      <c r="A93748" s="4"/>
    </row>
    <row r="93749" spans="1:1" x14ac:dyDescent="0.25">
      <c r="A93749" s="4"/>
    </row>
    <row r="93750" spans="1:1" x14ac:dyDescent="0.25">
      <c r="A93750" s="4"/>
    </row>
    <row r="93751" spans="1:1" x14ac:dyDescent="0.25">
      <c r="A93751" s="4"/>
    </row>
    <row r="93752" spans="1:1" x14ac:dyDescent="0.25">
      <c r="A93752" s="4"/>
    </row>
    <row r="93753" spans="1:1" x14ac:dyDescent="0.25">
      <c r="A93753" s="4"/>
    </row>
    <row r="93754" spans="1:1" x14ac:dyDescent="0.25">
      <c r="A93754" s="4"/>
    </row>
    <row r="93755" spans="1:1" x14ac:dyDescent="0.25">
      <c r="A93755" s="4"/>
    </row>
    <row r="93756" spans="1:1" x14ac:dyDescent="0.25">
      <c r="A93756" s="4"/>
    </row>
    <row r="93757" spans="1:1" x14ac:dyDescent="0.25">
      <c r="A93757" s="4"/>
    </row>
    <row r="93758" spans="1:1" x14ac:dyDescent="0.25">
      <c r="A93758" s="4"/>
    </row>
    <row r="93759" spans="1:1" x14ac:dyDescent="0.25">
      <c r="A93759" s="4"/>
    </row>
    <row r="93760" spans="1:1" x14ac:dyDescent="0.25">
      <c r="A93760" s="4"/>
    </row>
    <row r="93761" spans="1:1" x14ac:dyDescent="0.25">
      <c r="A93761" s="4"/>
    </row>
    <row r="93762" spans="1:1" x14ac:dyDescent="0.25">
      <c r="A93762" s="4"/>
    </row>
    <row r="93763" spans="1:1" x14ac:dyDescent="0.25">
      <c r="A93763" s="4"/>
    </row>
    <row r="93764" spans="1:1" x14ac:dyDescent="0.25">
      <c r="A93764" s="4"/>
    </row>
    <row r="93765" spans="1:1" x14ac:dyDescent="0.25">
      <c r="A93765" s="4"/>
    </row>
    <row r="93766" spans="1:1" x14ac:dyDescent="0.25">
      <c r="A93766" s="4"/>
    </row>
    <row r="93767" spans="1:1" x14ac:dyDescent="0.25">
      <c r="A93767" s="4"/>
    </row>
    <row r="93768" spans="1:1" x14ac:dyDescent="0.25">
      <c r="A93768" s="4"/>
    </row>
    <row r="93769" spans="1:1" x14ac:dyDescent="0.25">
      <c r="A93769" s="4"/>
    </row>
    <row r="93770" spans="1:1" x14ac:dyDescent="0.25">
      <c r="A93770" s="4"/>
    </row>
    <row r="93771" spans="1:1" x14ac:dyDescent="0.25">
      <c r="A93771" s="4"/>
    </row>
    <row r="93772" spans="1:1" x14ac:dyDescent="0.25">
      <c r="A93772" s="4"/>
    </row>
    <row r="93773" spans="1:1" x14ac:dyDescent="0.25">
      <c r="A93773" s="4"/>
    </row>
    <row r="93774" spans="1:1" x14ac:dyDescent="0.25">
      <c r="A93774" s="4"/>
    </row>
    <row r="93775" spans="1:1" x14ac:dyDescent="0.25">
      <c r="A93775" s="4"/>
    </row>
    <row r="93776" spans="1:1" x14ac:dyDescent="0.25">
      <c r="A93776" s="4"/>
    </row>
    <row r="93777" spans="1:1" x14ac:dyDescent="0.25">
      <c r="A93777" s="4"/>
    </row>
    <row r="93778" spans="1:1" x14ac:dyDescent="0.25">
      <c r="A93778" s="4"/>
    </row>
    <row r="93779" spans="1:1" x14ac:dyDescent="0.25">
      <c r="A93779" s="4"/>
    </row>
    <row r="93780" spans="1:1" x14ac:dyDescent="0.25">
      <c r="A93780" s="4"/>
    </row>
    <row r="93781" spans="1:1" x14ac:dyDescent="0.25">
      <c r="A93781" s="4"/>
    </row>
    <row r="93782" spans="1:1" x14ac:dyDescent="0.25">
      <c r="A93782" s="4"/>
    </row>
    <row r="93783" spans="1:1" x14ac:dyDescent="0.25">
      <c r="A93783" s="4"/>
    </row>
    <row r="93784" spans="1:1" x14ac:dyDescent="0.25">
      <c r="A93784" s="4"/>
    </row>
    <row r="93785" spans="1:1" x14ac:dyDescent="0.25">
      <c r="A93785" s="4"/>
    </row>
    <row r="93786" spans="1:1" x14ac:dyDescent="0.25">
      <c r="A93786" s="4"/>
    </row>
    <row r="93787" spans="1:1" x14ac:dyDescent="0.25">
      <c r="A93787" s="4"/>
    </row>
    <row r="93788" spans="1:1" x14ac:dyDescent="0.25">
      <c r="A93788" s="4"/>
    </row>
    <row r="93789" spans="1:1" x14ac:dyDescent="0.25">
      <c r="A93789" s="4"/>
    </row>
    <row r="93790" spans="1:1" x14ac:dyDescent="0.25">
      <c r="A93790" s="4"/>
    </row>
    <row r="93791" spans="1:1" x14ac:dyDescent="0.25">
      <c r="A93791" s="4"/>
    </row>
    <row r="93792" spans="1:1" x14ac:dyDescent="0.25">
      <c r="A93792" s="4"/>
    </row>
    <row r="93793" spans="1:1" x14ac:dyDescent="0.25">
      <c r="A93793" s="4"/>
    </row>
    <row r="93794" spans="1:1" x14ac:dyDescent="0.25">
      <c r="A93794" s="4"/>
    </row>
    <row r="93795" spans="1:1" x14ac:dyDescent="0.25">
      <c r="A93795" s="4"/>
    </row>
    <row r="93796" spans="1:1" x14ac:dyDescent="0.25">
      <c r="A93796" s="4"/>
    </row>
    <row r="93797" spans="1:1" x14ac:dyDescent="0.25">
      <c r="A93797" s="4"/>
    </row>
    <row r="93798" spans="1:1" x14ac:dyDescent="0.25">
      <c r="A93798" s="4"/>
    </row>
    <row r="93799" spans="1:1" x14ac:dyDescent="0.25">
      <c r="A93799" s="4"/>
    </row>
    <row r="93800" spans="1:1" x14ac:dyDescent="0.25">
      <c r="A93800" s="4"/>
    </row>
    <row r="93801" spans="1:1" x14ac:dyDescent="0.25">
      <c r="A93801" s="4"/>
    </row>
    <row r="93802" spans="1:1" x14ac:dyDescent="0.25">
      <c r="A93802" s="4"/>
    </row>
    <row r="93803" spans="1:1" x14ac:dyDescent="0.25">
      <c r="A93803" s="4"/>
    </row>
    <row r="93804" spans="1:1" x14ac:dyDescent="0.25">
      <c r="A93804" s="4"/>
    </row>
    <row r="93805" spans="1:1" x14ac:dyDescent="0.25">
      <c r="A93805" s="4"/>
    </row>
    <row r="93806" spans="1:1" x14ac:dyDescent="0.25">
      <c r="A93806" s="4"/>
    </row>
    <row r="93807" spans="1:1" x14ac:dyDescent="0.25">
      <c r="A93807" s="4"/>
    </row>
    <row r="93808" spans="1:1" x14ac:dyDescent="0.25">
      <c r="A93808" s="4"/>
    </row>
    <row r="93809" spans="1:1" x14ac:dyDescent="0.25">
      <c r="A93809" s="4"/>
    </row>
    <row r="93810" spans="1:1" x14ac:dyDescent="0.25">
      <c r="A93810" s="4"/>
    </row>
    <row r="93811" spans="1:1" x14ac:dyDescent="0.25">
      <c r="A93811" s="4"/>
    </row>
    <row r="93812" spans="1:1" x14ac:dyDescent="0.25">
      <c r="A93812" s="4"/>
    </row>
    <row r="93813" spans="1:1" x14ac:dyDescent="0.25">
      <c r="A93813" s="4"/>
    </row>
    <row r="93814" spans="1:1" x14ac:dyDescent="0.25">
      <c r="A93814" s="4"/>
    </row>
    <row r="93815" spans="1:1" x14ac:dyDescent="0.25">
      <c r="A93815" s="4"/>
    </row>
    <row r="93816" spans="1:1" x14ac:dyDescent="0.25">
      <c r="A93816" s="4"/>
    </row>
    <row r="93817" spans="1:1" x14ac:dyDescent="0.25">
      <c r="A93817" s="4"/>
    </row>
    <row r="93818" spans="1:1" x14ac:dyDescent="0.25">
      <c r="A93818" s="4"/>
    </row>
    <row r="93819" spans="1:1" x14ac:dyDescent="0.25">
      <c r="A93819" s="4"/>
    </row>
    <row r="93820" spans="1:1" x14ac:dyDescent="0.25">
      <c r="A93820" s="4"/>
    </row>
    <row r="93821" spans="1:1" x14ac:dyDescent="0.25">
      <c r="A93821" s="4"/>
    </row>
    <row r="93822" spans="1:1" x14ac:dyDescent="0.25">
      <c r="A93822" s="4"/>
    </row>
    <row r="93823" spans="1:1" x14ac:dyDescent="0.25">
      <c r="A93823" s="4"/>
    </row>
    <row r="93824" spans="1:1" x14ac:dyDescent="0.25">
      <c r="A93824" s="4"/>
    </row>
    <row r="93825" spans="1:1" x14ac:dyDescent="0.25">
      <c r="A93825" s="4"/>
    </row>
    <row r="93826" spans="1:1" x14ac:dyDescent="0.25">
      <c r="A93826" s="4"/>
    </row>
    <row r="93827" spans="1:1" x14ac:dyDescent="0.25">
      <c r="A93827" s="4"/>
    </row>
    <row r="93828" spans="1:1" x14ac:dyDescent="0.25">
      <c r="A93828" s="4"/>
    </row>
    <row r="93829" spans="1:1" x14ac:dyDescent="0.25">
      <c r="A93829" s="4"/>
    </row>
    <row r="93830" spans="1:1" x14ac:dyDescent="0.25">
      <c r="A93830" s="4"/>
    </row>
    <row r="93831" spans="1:1" x14ac:dyDescent="0.25">
      <c r="A93831" s="4"/>
    </row>
    <row r="93832" spans="1:1" x14ac:dyDescent="0.25">
      <c r="A93832" s="4"/>
    </row>
    <row r="93833" spans="1:1" x14ac:dyDescent="0.25">
      <c r="A93833" s="4"/>
    </row>
    <row r="93834" spans="1:1" x14ac:dyDescent="0.25">
      <c r="A93834" s="4"/>
    </row>
    <row r="93835" spans="1:1" x14ac:dyDescent="0.25">
      <c r="A93835" s="4"/>
    </row>
    <row r="93836" spans="1:1" x14ac:dyDescent="0.25">
      <c r="A93836" s="4"/>
    </row>
    <row r="93837" spans="1:1" x14ac:dyDescent="0.25">
      <c r="A93837" s="4"/>
    </row>
    <row r="93838" spans="1:1" x14ac:dyDescent="0.25">
      <c r="A93838" s="4"/>
    </row>
    <row r="93839" spans="1:1" x14ac:dyDescent="0.25">
      <c r="A93839" s="4"/>
    </row>
    <row r="93840" spans="1:1" x14ac:dyDescent="0.25">
      <c r="A93840" s="4"/>
    </row>
    <row r="93841" spans="1:1" x14ac:dyDescent="0.25">
      <c r="A93841" s="4"/>
    </row>
    <row r="93842" spans="1:1" x14ac:dyDescent="0.25">
      <c r="A93842" s="4"/>
    </row>
    <row r="93843" spans="1:1" x14ac:dyDescent="0.25">
      <c r="A93843" s="4"/>
    </row>
    <row r="93844" spans="1:1" x14ac:dyDescent="0.25">
      <c r="A93844" s="4"/>
    </row>
    <row r="93845" spans="1:1" x14ac:dyDescent="0.25">
      <c r="A93845" s="4"/>
    </row>
    <row r="93846" spans="1:1" x14ac:dyDescent="0.25">
      <c r="A93846" s="4"/>
    </row>
    <row r="93847" spans="1:1" x14ac:dyDescent="0.25">
      <c r="A93847" s="4"/>
    </row>
    <row r="93848" spans="1:1" x14ac:dyDescent="0.25">
      <c r="A93848" s="4"/>
    </row>
    <row r="93849" spans="1:1" x14ac:dyDescent="0.25">
      <c r="A93849" s="4"/>
    </row>
    <row r="93850" spans="1:1" x14ac:dyDescent="0.25">
      <c r="A93850" s="4"/>
    </row>
    <row r="93851" spans="1:1" x14ac:dyDescent="0.25">
      <c r="A93851" s="4"/>
    </row>
    <row r="93852" spans="1:1" x14ac:dyDescent="0.25">
      <c r="A93852" s="4"/>
    </row>
    <row r="93853" spans="1:1" x14ac:dyDescent="0.25">
      <c r="A93853" s="4"/>
    </row>
    <row r="93854" spans="1:1" x14ac:dyDescent="0.25">
      <c r="A93854" s="4"/>
    </row>
    <row r="93855" spans="1:1" x14ac:dyDescent="0.25">
      <c r="A93855" s="4"/>
    </row>
    <row r="93856" spans="1:1" x14ac:dyDescent="0.25">
      <c r="A93856" s="4"/>
    </row>
    <row r="93857" spans="1:1" x14ac:dyDescent="0.25">
      <c r="A93857" s="4"/>
    </row>
    <row r="93858" spans="1:1" x14ac:dyDescent="0.25">
      <c r="A93858" s="4"/>
    </row>
    <row r="93859" spans="1:1" x14ac:dyDescent="0.25">
      <c r="A93859" s="4"/>
    </row>
    <row r="93860" spans="1:1" x14ac:dyDescent="0.25">
      <c r="A93860" s="4"/>
    </row>
    <row r="93861" spans="1:1" x14ac:dyDescent="0.25">
      <c r="A93861" s="4"/>
    </row>
    <row r="93862" spans="1:1" x14ac:dyDescent="0.25">
      <c r="A93862" s="4"/>
    </row>
    <row r="93863" spans="1:1" x14ac:dyDescent="0.25">
      <c r="A93863" s="4"/>
    </row>
    <row r="93864" spans="1:1" x14ac:dyDescent="0.25">
      <c r="A93864" s="4"/>
    </row>
    <row r="93865" spans="1:1" x14ac:dyDescent="0.25">
      <c r="A93865" s="4"/>
    </row>
    <row r="93866" spans="1:1" x14ac:dyDescent="0.25">
      <c r="A93866" s="4"/>
    </row>
    <row r="93867" spans="1:1" x14ac:dyDescent="0.25">
      <c r="A93867" s="4"/>
    </row>
    <row r="93868" spans="1:1" x14ac:dyDescent="0.25">
      <c r="A93868" s="4"/>
    </row>
    <row r="93869" spans="1:1" x14ac:dyDescent="0.25">
      <c r="A93869" s="4"/>
    </row>
    <row r="93870" spans="1:1" x14ac:dyDescent="0.25">
      <c r="A93870" s="4"/>
    </row>
    <row r="93871" spans="1:1" x14ac:dyDescent="0.25">
      <c r="A93871" s="4"/>
    </row>
    <row r="93872" spans="1:1" x14ac:dyDescent="0.25">
      <c r="A93872" s="4"/>
    </row>
    <row r="93873" spans="1:1" x14ac:dyDescent="0.25">
      <c r="A93873" s="4"/>
    </row>
    <row r="93874" spans="1:1" x14ac:dyDescent="0.25">
      <c r="A93874" s="4"/>
    </row>
    <row r="93875" spans="1:1" x14ac:dyDescent="0.25">
      <c r="A93875" s="4"/>
    </row>
    <row r="93876" spans="1:1" x14ac:dyDescent="0.25">
      <c r="A93876" s="4"/>
    </row>
    <row r="93877" spans="1:1" x14ac:dyDescent="0.25">
      <c r="A93877" s="4"/>
    </row>
    <row r="93878" spans="1:1" x14ac:dyDescent="0.25">
      <c r="A93878" s="4"/>
    </row>
    <row r="93879" spans="1:1" x14ac:dyDescent="0.25">
      <c r="A93879" s="4"/>
    </row>
    <row r="93880" spans="1:1" x14ac:dyDescent="0.25">
      <c r="A93880" s="4"/>
    </row>
    <row r="93881" spans="1:1" x14ac:dyDescent="0.25">
      <c r="A93881" s="4"/>
    </row>
    <row r="93882" spans="1:1" x14ac:dyDescent="0.25">
      <c r="A93882" s="4"/>
    </row>
    <row r="93883" spans="1:1" x14ac:dyDescent="0.25">
      <c r="A93883" s="4"/>
    </row>
    <row r="93884" spans="1:1" x14ac:dyDescent="0.25">
      <c r="A93884" s="4"/>
    </row>
    <row r="93885" spans="1:1" x14ac:dyDescent="0.25">
      <c r="A93885" s="4"/>
    </row>
    <row r="93886" spans="1:1" x14ac:dyDescent="0.25">
      <c r="A93886" s="4"/>
    </row>
    <row r="93887" spans="1:1" x14ac:dyDescent="0.25">
      <c r="A93887" s="4"/>
    </row>
    <row r="93888" spans="1:1" x14ac:dyDescent="0.25">
      <c r="A93888" s="4"/>
    </row>
    <row r="93889" spans="1:1" x14ac:dyDescent="0.25">
      <c r="A93889" s="4"/>
    </row>
    <row r="93890" spans="1:1" x14ac:dyDescent="0.25">
      <c r="A93890" s="4"/>
    </row>
    <row r="93891" spans="1:1" x14ac:dyDescent="0.25">
      <c r="A93891" s="4"/>
    </row>
    <row r="93892" spans="1:1" x14ac:dyDescent="0.25">
      <c r="A93892" s="4"/>
    </row>
    <row r="93893" spans="1:1" x14ac:dyDescent="0.25">
      <c r="A93893" s="4"/>
    </row>
    <row r="93894" spans="1:1" x14ac:dyDescent="0.25">
      <c r="A93894" s="4"/>
    </row>
    <row r="93895" spans="1:1" x14ac:dyDescent="0.25">
      <c r="A93895" s="4"/>
    </row>
    <row r="93896" spans="1:1" x14ac:dyDescent="0.25">
      <c r="A93896" s="4"/>
    </row>
    <row r="93897" spans="1:1" x14ac:dyDescent="0.25">
      <c r="A93897" s="4"/>
    </row>
    <row r="93898" spans="1:1" x14ac:dyDescent="0.25">
      <c r="A93898" s="4"/>
    </row>
    <row r="93899" spans="1:1" x14ac:dyDescent="0.25">
      <c r="A93899" s="4"/>
    </row>
    <row r="93900" spans="1:1" x14ac:dyDescent="0.25">
      <c r="A93900" s="4"/>
    </row>
    <row r="93901" spans="1:1" x14ac:dyDescent="0.25">
      <c r="A93901" s="4"/>
    </row>
    <row r="93902" spans="1:1" x14ac:dyDescent="0.25">
      <c r="A93902" s="4"/>
    </row>
    <row r="93903" spans="1:1" x14ac:dyDescent="0.25">
      <c r="A93903" s="4"/>
    </row>
    <row r="93904" spans="1:1" x14ac:dyDescent="0.25">
      <c r="A93904" s="4"/>
    </row>
    <row r="93905" spans="1:1" x14ac:dyDescent="0.25">
      <c r="A93905" s="4"/>
    </row>
    <row r="93906" spans="1:1" x14ac:dyDescent="0.25">
      <c r="A93906" s="4"/>
    </row>
    <row r="93907" spans="1:1" x14ac:dyDescent="0.25">
      <c r="A93907" s="4"/>
    </row>
    <row r="93908" spans="1:1" x14ac:dyDescent="0.25">
      <c r="A93908" s="4"/>
    </row>
    <row r="93909" spans="1:1" x14ac:dyDescent="0.25">
      <c r="A93909" s="4"/>
    </row>
    <row r="93910" spans="1:1" x14ac:dyDescent="0.25">
      <c r="A93910" s="4"/>
    </row>
    <row r="93911" spans="1:1" x14ac:dyDescent="0.25">
      <c r="A93911" s="4"/>
    </row>
    <row r="93912" spans="1:1" x14ac:dyDescent="0.25">
      <c r="A93912" s="4"/>
    </row>
    <row r="93913" spans="1:1" x14ac:dyDescent="0.25">
      <c r="A93913" s="4"/>
    </row>
    <row r="93914" spans="1:1" x14ac:dyDescent="0.25">
      <c r="A93914" s="4"/>
    </row>
    <row r="93915" spans="1:1" x14ac:dyDescent="0.25">
      <c r="A93915" s="4"/>
    </row>
    <row r="93916" spans="1:1" x14ac:dyDescent="0.25">
      <c r="A93916" s="4"/>
    </row>
    <row r="93917" spans="1:1" x14ac:dyDescent="0.25">
      <c r="A93917" s="4"/>
    </row>
    <row r="93918" spans="1:1" x14ac:dyDescent="0.25">
      <c r="A93918" s="4"/>
    </row>
    <row r="93919" spans="1:1" x14ac:dyDescent="0.25">
      <c r="A93919" s="4"/>
    </row>
    <row r="93920" spans="1:1" x14ac:dyDescent="0.25">
      <c r="A93920" s="4"/>
    </row>
    <row r="93921" spans="1:1" x14ac:dyDescent="0.25">
      <c r="A93921" s="4"/>
    </row>
    <row r="93922" spans="1:1" x14ac:dyDescent="0.25">
      <c r="A93922" s="4"/>
    </row>
    <row r="93923" spans="1:1" x14ac:dyDescent="0.25">
      <c r="A93923" s="4"/>
    </row>
    <row r="93924" spans="1:1" x14ac:dyDescent="0.25">
      <c r="A93924" s="4"/>
    </row>
    <row r="93925" spans="1:1" x14ac:dyDescent="0.25">
      <c r="A93925" s="4"/>
    </row>
    <row r="93926" spans="1:1" x14ac:dyDescent="0.25">
      <c r="A93926" s="4"/>
    </row>
    <row r="93927" spans="1:1" x14ac:dyDescent="0.25">
      <c r="A93927" s="4"/>
    </row>
    <row r="93928" spans="1:1" x14ac:dyDescent="0.25">
      <c r="A93928" s="4"/>
    </row>
    <row r="93929" spans="1:1" x14ac:dyDescent="0.25">
      <c r="A93929" s="4"/>
    </row>
    <row r="93930" spans="1:1" x14ac:dyDescent="0.25">
      <c r="A93930" s="4"/>
    </row>
    <row r="93931" spans="1:1" x14ac:dyDescent="0.25">
      <c r="A93931" s="4"/>
    </row>
    <row r="93932" spans="1:1" x14ac:dyDescent="0.25">
      <c r="A93932" s="4"/>
    </row>
    <row r="93933" spans="1:1" x14ac:dyDescent="0.25">
      <c r="A93933" s="4"/>
    </row>
    <row r="93934" spans="1:1" x14ac:dyDescent="0.25">
      <c r="A93934" s="4"/>
    </row>
    <row r="93935" spans="1:1" x14ac:dyDescent="0.25">
      <c r="A93935" s="4"/>
    </row>
    <row r="93936" spans="1:1" x14ac:dyDescent="0.25">
      <c r="A93936" s="4"/>
    </row>
    <row r="93937" spans="1:1" x14ac:dyDescent="0.25">
      <c r="A93937" s="4"/>
    </row>
    <row r="93938" spans="1:1" x14ac:dyDescent="0.25">
      <c r="A93938" s="4"/>
    </row>
    <row r="93939" spans="1:1" x14ac:dyDescent="0.25">
      <c r="A93939" s="4"/>
    </row>
    <row r="93940" spans="1:1" x14ac:dyDescent="0.25">
      <c r="A93940" s="4"/>
    </row>
    <row r="93941" spans="1:1" x14ac:dyDescent="0.25">
      <c r="A93941" s="4"/>
    </row>
    <row r="93942" spans="1:1" x14ac:dyDescent="0.25">
      <c r="A93942" s="4"/>
    </row>
    <row r="93943" spans="1:1" x14ac:dyDescent="0.25">
      <c r="A93943" s="4"/>
    </row>
    <row r="93944" spans="1:1" x14ac:dyDescent="0.25">
      <c r="A93944" s="4"/>
    </row>
    <row r="93945" spans="1:1" x14ac:dyDescent="0.25">
      <c r="A93945" s="4"/>
    </row>
    <row r="93946" spans="1:1" x14ac:dyDescent="0.25">
      <c r="A93946" s="4"/>
    </row>
    <row r="93947" spans="1:1" x14ac:dyDescent="0.25">
      <c r="A93947" s="4"/>
    </row>
    <row r="93948" spans="1:1" x14ac:dyDescent="0.25">
      <c r="A93948" s="4"/>
    </row>
    <row r="93949" spans="1:1" x14ac:dyDescent="0.25">
      <c r="A93949" s="4"/>
    </row>
    <row r="93950" spans="1:1" x14ac:dyDescent="0.25">
      <c r="A93950" s="4"/>
    </row>
    <row r="93951" spans="1:1" x14ac:dyDescent="0.25">
      <c r="A93951" s="4"/>
    </row>
    <row r="93952" spans="1:1" x14ac:dyDescent="0.25">
      <c r="A93952" s="4"/>
    </row>
    <row r="93953" spans="1:1" x14ac:dyDescent="0.25">
      <c r="A93953" s="4"/>
    </row>
    <row r="93954" spans="1:1" x14ac:dyDescent="0.25">
      <c r="A93954" s="4"/>
    </row>
    <row r="93955" spans="1:1" x14ac:dyDescent="0.25">
      <c r="A93955" s="4"/>
    </row>
    <row r="93956" spans="1:1" x14ac:dyDescent="0.25">
      <c r="A93956" s="4"/>
    </row>
    <row r="93957" spans="1:1" x14ac:dyDescent="0.25">
      <c r="A93957" s="4"/>
    </row>
    <row r="93958" spans="1:1" x14ac:dyDescent="0.25">
      <c r="A93958" s="4"/>
    </row>
    <row r="93959" spans="1:1" x14ac:dyDescent="0.25">
      <c r="A93959" s="4"/>
    </row>
    <row r="93960" spans="1:1" x14ac:dyDescent="0.25">
      <c r="A93960" s="4"/>
    </row>
    <row r="93961" spans="1:1" x14ac:dyDescent="0.25">
      <c r="A93961" s="4"/>
    </row>
    <row r="93962" spans="1:1" x14ac:dyDescent="0.25">
      <c r="A93962" s="4"/>
    </row>
    <row r="93963" spans="1:1" x14ac:dyDescent="0.25">
      <c r="A93963" s="4"/>
    </row>
    <row r="93964" spans="1:1" x14ac:dyDescent="0.25">
      <c r="A93964" s="4"/>
    </row>
    <row r="93965" spans="1:1" x14ac:dyDescent="0.25">
      <c r="A93965" s="4"/>
    </row>
    <row r="93966" spans="1:1" x14ac:dyDescent="0.25">
      <c r="A93966" s="4"/>
    </row>
    <row r="93967" spans="1:1" x14ac:dyDescent="0.25">
      <c r="A93967" s="4"/>
    </row>
    <row r="93968" spans="1:1" x14ac:dyDescent="0.25">
      <c r="A93968" s="4"/>
    </row>
    <row r="93969" spans="1:1" x14ac:dyDescent="0.25">
      <c r="A93969" s="4"/>
    </row>
    <row r="93970" spans="1:1" x14ac:dyDescent="0.25">
      <c r="A93970" s="4"/>
    </row>
    <row r="93971" spans="1:1" x14ac:dyDescent="0.25">
      <c r="A93971" s="4"/>
    </row>
    <row r="93972" spans="1:1" x14ac:dyDescent="0.25">
      <c r="A93972" s="4"/>
    </row>
    <row r="93973" spans="1:1" x14ac:dyDescent="0.25">
      <c r="A93973" s="4"/>
    </row>
    <row r="93974" spans="1:1" x14ac:dyDescent="0.25">
      <c r="A93974" s="4"/>
    </row>
    <row r="93975" spans="1:1" x14ac:dyDescent="0.25">
      <c r="A93975" s="4"/>
    </row>
    <row r="93976" spans="1:1" x14ac:dyDescent="0.25">
      <c r="A93976" s="4"/>
    </row>
    <row r="93977" spans="1:1" x14ac:dyDescent="0.25">
      <c r="A93977" s="4"/>
    </row>
    <row r="93978" spans="1:1" x14ac:dyDescent="0.25">
      <c r="A93978" s="4"/>
    </row>
    <row r="93979" spans="1:1" x14ac:dyDescent="0.25">
      <c r="A93979" s="4"/>
    </row>
    <row r="93980" spans="1:1" x14ac:dyDescent="0.25">
      <c r="A93980" s="4"/>
    </row>
    <row r="93981" spans="1:1" x14ac:dyDescent="0.25">
      <c r="A93981" s="4"/>
    </row>
    <row r="93982" spans="1:1" x14ac:dyDescent="0.25">
      <c r="A93982" s="4"/>
    </row>
    <row r="93983" spans="1:1" x14ac:dyDescent="0.25">
      <c r="A93983" s="4"/>
    </row>
    <row r="93984" spans="1:1" x14ac:dyDescent="0.25">
      <c r="A93984" s="4"/>
    </row>
    <row r="93985" spans="1:1" x14ac:dyDescent="0.25">
      <c r="A93985" s="4"/>
    </row>
    <row r="93986" spans="1:1" x14ac:dyDescent="0.25">
      <c r="A93986" s="4"/>
    </row>
    <row r="93987" spans="1:1" x14ac:dyDescent="0.25">
      <c r="A93987" s="4"/>
    </row>
    <row r="93988" spans="1:1" x14ac:dyDescent="0.25">
      <c r="A93988" s="4"/>
    </row>
    <row r="93989" spans="1:1" x14ac:dyDescent="0.25">
      <c r="A93989" s="4"/>
    </row>
    <row r="93990" spans="1:1" x14ac:dyDescent="0.25">
      <c r="A93990" s="4"/>
    </row>
    <row r="93991" spans="1:1" x14ac:dyDescent="0.25">
      <c r="A93991" s="4"/>
    </row>
    <row r="93992" spans="1:1" x14ac:dyDescent="0.25">
      <c r="A93992" s="4"/>
    </row>
    <row r="93993" spans="1:1" x14ac:dyDescent="0.25">
      <c r="A93993" s="4"/>
    </row>
    <row r="93994" spans="1:1" x14ac:dyDescent="0.25">
      <c r="A93994" s="4"/>
    </row>
    <row r="93995" spans="1:1" x14ac:dyDescent="0.25">
      <c r="A93995" s="4"/>
    </row>
    <row r="93996" spans="1:1" x14ac:dyDescent="0.25">
      <c r="A93996" s="4"/>
    </row>
    <row r="93997" spans="1:1" x14ac:dyDescent="0.25">
      <c r="A93997" s="4"/>
    </row>
    <row r="93998" spans="1:1" x14ac:dyDescent="0.25">
      <c r="A93998" s="4"/>
    </row>
    <row r="93999" spans="1:1" x14ac:dyDescent="0.25">
      <c r="A93999" s="4"/>
    </row>
    <row r="94000" spans="1:1" x14ac:dyDescent="0.25">
      <c r="A94000" s="4"/>
    </row>
    <row r="94001" spans="1:1" x14ac:dyDescent="0.25">
      <c r="A94001" s="4"/>
    </row>
    <row r="94002" spans="1:1" x14ac:dyDescent="0.25">
      <c r="A94002" s="4"/>
    </row>
    <row r="94003" spans="1:1" x14ac:dyDescent="0.25">
      <c r="A94003" s="4"/>
    </row>
    <row r="94004" spans="1:1" x14ac:dyDescent="0.25">
      <c r="A94004" s="4"/>
    </row>
    <row r="94005" spans="1:1" x14ac:dyDescent="0.25">
      <c r="A94005" s="4"/>
    </row>
    <row r="94006" spans="1:1" x14ac:dyDescent="0.25">
      <c r="A94006" s="4"/>
    </row>
    <row r="94007" spans="1:1" x14ac:dyDescent="0.25">
      <c r="A94007" s="4"/>
    </row>
    <row r="94008" spans="1:1" x14ac:dyDescent="0.25">
      <c r="A94008" s="4"/>
    </row>
    <row r="94009" spans="1:1" x14ac:dyDescent="0.25">
      <c r="A94009" s="4"/>
    </row>
    <row r="94010" spans="1:1" x14ac:dyDescent="0.25">
      <c r="A94010" s="4"/>
    </row>
    <row r="94011" spans="1:1" x14ac:dyDescent="0.25">
      <c r="A94011" s="4"/>
    </row>
    <row r="94012" spans="1:1" x14ac:dyDescent="0.25">
      <c r="A94012" s="4"/>
    </row>
    <row r="94013" spans="1:1" x14ac:dyDescent="0.25">
      <c r="A94013" s="4"/>
    </row>
    <row r="94014" spans="1:1" x14ac:dyDescent="0.25">
      <c r="A94014" s="4"/>
    </row>
    <row r="94015" spans="1:1" x14ac:dyDescent="0.25">
      <c r="A94015" s="4"/>
    </row>
    <row r="94016" spans="1:1" x14ac:dyDescent="0.25">
      <c r="A94016" s="4"/>
    </row>
    <row r="94017" spans="1:1" x14ac:dyDescent="0.25">
      <c r="A94017" s="4"/>
    </row>
    <row r="94018" spans="1:1" x14ac:dyDescent="0.25">
      <c r="A94018" s="4"/>
    </row>
    <row r="94019" spans="1:1" x14ac:dyDescent="0.25">
      <c r="A94019" s="4"/>
    </row>
    <row r="94020" spans="1:1" x14ac:dyDescent="0.25">
      <c r="A94020" s="4"/>
    </row>
    <row r="94021" spans="1:1" x14ac:dyDescent="0.25">
      <c r="A94021" s="4"/>
    </row>
    <row r="94022" spans="1:1" x14ac:dyDescent="0.25">
      <c r="A94022" s="4"/>
    </row>
    <row r="94023" spans="1:1" x14ac:dyDescent="0.25">
      <c r="A94023" s="4"/>
    </row>
    <row r="94024" spans="1:1" x14ac:dyDescent="0.25">
      <c r="A94024" s="4"/>
    </row>
    <row r="94025" spans="1:1" x14ac:dyDescent="0.25">
      <c r="A94025" s="4"/>
    </row>
    <row r="94026" spans="1:1" x14ac:dyDescent="0.25">
      <c r="A94026" s="4"/>
    </row>
    <row r="94027" spans="1:1" x14ac:dyDescent="0.25">
      <c r="A94027" s="4"/>
    </row>
    <row r="94028" spans="1:1" x14ac:dyDescent="0.25">
      <c r="A94028" s="4"/>
    </row>
    <row r="94029" spans="1:1" x14ac:dyDescent="0.25">
      <c r="A94029" s="4"/>
    </row>
    <row r="94030" spans="1:1" x14ac:dyDescent="0.25">
      <c r="A94030" s="4"/>
    </row>
    <row r="94031" spans="1:1" x14ac:dyDescent="0.25">
      <c r="A94031" s="4"/>
    </row>
    <row r="94032" spans="1:1" x14ac:dyDescent="0.25">
      <c r="A94032" s="4"/>
    </row>
    <row r="94033" spans="1:1" x14ac:dyDescent="0.25">
      <c r="A94033" s="4"/>
    </row>
    <row r="94034" spans="1:1" x14ac:dyDescent="0.25">
      <c r="A94034" s="4"/>
    </row>
    <row r="94035" spans="1:1" x14ac:dyDescent="0.25">
      <c r="A94035" s="4"/>
    </row>
    <row r="94036" spans="1:1" x14ac:dyDescent="0.25">
      <c r="A94036" s="4"/>
    </row>
    <row r="94037" spans="1:1" x14ac:dyDescent="0.25">
      <c r="A94037" s="4"/>
    </row>
    <row r="94038" spans="1:1" x14ac:dyDescent="0.25">
      <c r="A94038" s="4"/>
    </row>
    <row r="94039" spans="1:1" x14ac:dyDescent="0.25">
      <c r="A94039" s="4"/>
    </row>
    <row r="94040" spans="1:1" x14ac:dyDescent="0.25">
      <c r="A94040" s="4"/>
    </row>
    <row r="94041" spans="1:1" x14ac:dyDescent="0.25">
      <c r="A94041" s="4"/>
    </row>
    <row r="94042" spans="1:1" x14ac:dyDescent="0.25">
      <c r="A94042" s="4"/>
    </row>
    <row r="94043" spans="1:1" x14ac:dyDescent="0.25">
      <c r="A94043" s="4"/>
    </row>
    <row r="94044" spans="1:1" x14ac:dyDescent="0.25">
      <c r="A94044" s="4"/>
    </row>
    <row r="94045" spans="1:1" x14ac:dyDescent="0.25">
      <c r="A94045" s="4"/>
    </row>
    <row r="94046" spans="1:1" x14ac:dyDescent="0.25">
      <c r="A94046" s="4"/>
    </row>
    <row r="94047" spans="1:1" x14ac:dyDescent="0.25">
      <c r="A94047" s="4"/>
    </row>
    <row r="94048" spans="1:1" x14ac:dyDescent="0.25">
      <c r="A94048" s="4"/>
    </row>
    <row r="94049" spans="1:1" x14ac:dyDescent="0.25">
      <c r="A94049" s="4"/>
    </row>
    <row r="94050" spans="1:1" x14ac:dyDescent="0.25">
      <c r="A94050" s="4"/>
    </row>
    <row r="94051" spans="1:1" x14ac:dyDescent="0.25">
      <c r="A94051" s="4"/>
    </row>
    <row r="94052" spans="1:1" x14ac:dyDescent="0.25">
      <c r="A94052" s="4"/>
    </row>
    <row r="94053" spans="1:1" x14ac:dyDescent="0.25">
      <c r="A94053" s="4"/>
    </row>
    <row r="94054" spans="1:1" x14ac:dyDescent="0.25">
      <c r="A94054" s="4"/>
    </row>
    <row r="94055" spans="1:1" x14ac:dyDescent="0.25">
      <c r="A94055" s="4"/>
    </row>
    <row r="94056" spans="1:1" x14ac:dyDescent="0.25">
      <c r="A94056" s="4"/>
    </row>
    <row r="94057" spans="1:1" x14ac:dyDescent="0.25">
      <c r="A94057" s="4"/>
    </row>
    <row r="94058" spans="1:1" x14ac:dyDescent="0.25">
      <c r="A94058" s="4"/>
    </row>
    <row r="94059" spans="1:1" x14ac:dyDescent="0.25">
      <c r="A94059" s="4"/>
    </row>
    <row r="94060" spans="1:1" x14ac:dyDescent="0.25">
      <c r="A94060" s="4"/>
    </row>
    <row r="94061" spans="1:1" x14ac:dyDescent="0.25">
      <c r="A94061" s="4"/>
    </row>
    <row r="94062" spans="1:1" x14ac:dyDescent="0.25">
      <c r="A94062" s="4"/>
    </row>
    <row r="94063" spans="1:1" x14ac:dyDescent="0.25">
      <c r="A94063" s="4"/>
    </row>
    <row r="94064" spans="1:1" x14ac:dyDescent="0.25">
      <c r="A94064" s="4"/>
    </row>
    <row r="94065" spans="1:1" x14ac:dyDescent="0.25">
      <c r="A94065" s="4"/>
    </row>
    <row r="94066" spans="1:1" x14ac:dyDescent="0.25">
      <c r="A94066" s="4"/>
    </row>
    <row r="94067" spans="1:1" x14ac:dyDescent="0.25">
      <c r="A94067" s="4"/>
    </row>
    <row r="94068" spans="1:1" x14ac:dyDescent="0.25">
      <c r="A94068" s="4"/>
    </row>
    <row r="94069" spans="1:1" x14ac:dyDescent="0.25">
      <c r="A94069" s="4"/>
    </row>
    <row r="94070" spans="1:1" x14ac:dyDescent="0.25">
      <c r="A94070" s="4"/>
    </row>
    <row r="94071" spans="1:1" x14ac:dyDescent="0.25">
      <c r="A94071" s="4"/>
    </row>
    <row r="94072" spans="1:1" x14ac:dyDescent="0.25">
      <c r="A94072" s="4"/>
    </row>
    <row r="94073" spans="1:1" x14ac:dyDescent="0.25">
      <c r="A94073" s="4"/>
    </row>
    <row r="94074" spans="1:1" x14ac:dyDescent="0.25">
      <c r="A94074" s="4"/>
    </row>
    <row r="94075" spans="1:1" x14ac:dyDescent="0.25">
      <c r="A94075" s="4"/>
    </row>
    <row r="94076" spans="1:1" x14ac:dyDescent="0.25">
      <c r="A94076" s="4"/>
    </row>
    <row r="94077" spans="1:1" x14ac:dyDescent="0.25">
      <c r="A94077" s="4"/>
    </row>
    <row r="94078" spans="1:1" x14ac:dyDescent="0.25">
      <c r="A94078" s="4"/>
    </row>
    <row r="94079" spans="1:1" x14ac:dyDescent="0.25">
      <c r="A94079" s="4"/>
    </row>
    <row r="94080" spans="1:1" x14ac:dyDescent="0.25">
      <c r="A94080" s="4"/>
    </row>
    <row r="94081" spans="1:1" x14ac:dyDescent="0.25">
      <c r="A94081" s="4"/>
    </row>
    <row r="94082" spans="1:1" x14ac:dyDescent="0.25">
      <c r="A94082" s="4"/>
    </row>
    <row r="94083" spans="1:1" x14ac:dyDescent="0.25">
      <c r="A94083" s="4"/>
    </row>
    <row r="94084" spans="1:1" x14ac:dyDescent="0.25">
      <c r="A94084" s="4"/>
    </row>
    <row r="94085" spans="1:1" x14ac:dyDescent="0.25">
      <c r="A94085" s="4"/>
    </row>
    <row r="94086" spans="1:1" x14ac:dyDescent="0.25">
      <c r="A94086" s="4"/>
    </row>
    <row r="94087" spans="1:1" x14ac:dyDescent="0.25">
      <c r="A94087" s="4"/>
    </row>
    <row r="94088" spans="1:1" x14ac:dyDescent="0.25">
      <c r="A94088" s="4"/>
    </row>
    <row r="94089" spans="1:1" x14ac:dyDescent="0.25">
      <c r="A94089" s="4"/>
    </row>
    <row r="94090" spans="1:1" x14ac:dyDescent="0.25">
      <c r="A94090" s="4"/>
    </row>
    <row r="94091" spans="1:1" x14ac:dyDescent="0.25">
      <c r="A94091" s="4"/>
    </row>
    <row r="94092" spans="1:1" x14ac:dyDescent="0.25">
      <c r="A94092" s="4"/>
    </row>
    <row r="94093" spans="1:1" x14ac:dyDescent="0.25">
      <c r="A94093" s="4"/>
    </row>
    <row r="94094" spans="1:1" x14ac:dyDescent="0.25">
      <c r="A94094" s="4"/>
    </row>
    <row r="94095" spans="1:1" x14ac:dyDescent="0.25">
      <c r="A94095" s="4"/>
    </row>
    <row r="94096" spans="1:1" x14ac:dyDescent="0.25">
      <c r="A94096" s="4"/>
    </row>
    <row r="94097" spans="1:1" x14ac:dyDescent="0.25">
      <c r="A94097" s="4"/>
    </row>
    <row r="94098" spans="1:1" x14ac:dyDescent="0.25">
      <c r="A94098" s="4"/>
    </row>
    <row r="94099" spans="1:1" x14ac:dyDescent="0.25">
      <c r="A94099" s="4"/>
    </row>
    <row r="94100" spans="1:1" x14ac:dyDescent="0.25">
      <c r="A94100" s="4"/>
    </row>
    <row r="94101" spans="1:1" x14ac:dyDescent="0.25">
      <c r="A94101" s="4"/>
    </row>
    <row r="94102" spans="1:1" x14ac:dyDescent="0.25">
      <c r="A94102" s="4"/>
    </row>
    <row r="94103" spans="1:1" x14ac:dyDescent="0.25">
      <c r="A94103" s="4"/>
    </row>
    <row r="94104" spans="1:1" x14ac:dyDescent="0.25">
      <c r="A94104" s="4"/>
    </row>
    <row r="94105" spans="1:1" x14ac:dyDescent="0.25">
      <c r="A94105" s="4"/>
    </row>
    <row r="94106" spans="1:1" x14ac:dyDescent="0.25">
      <c r="A94106" s="4"/>
    </row>
    <row r="94107" spans="1:1" x14ac:dyDescent="0.25">
      <c r="A94107" s="4"/>
    </row>
    <row r="94108" spans="1:1" x14ac:dyDescent="0.25">
      <c r="A94108" s="4"/>
    </row>
    <row r="94109" spans="1:1" x14ac:dyDescent="0.25">
      <c r="A94109" s="4"/>
    </row>
    <row r="94110" spans="1:1" x14ac:dyDescent="0.25">
      <c r="A94110" s="4"/>
    </row>
    <row r="94111" spans="1:1" x14ac:dyDescent="0.25">
      <c r="A94111" s="4"/>
    </row>
    <row r="94112" spans="1:1" x14ac:dyDescent="0.25">
      <c r="A94112" s="4"/>
    </row>
    <row r="94113" spans="1:1" x14ac:dyDescent="0.25">
      <c r="A94113" s="4"/>
    </row>
    <row r="94114" spans="1:1" x14ac:dyDescent="0.25">
      <c r="A94114" s="4"/>
    </row>
    <row r="94115" spans="1:1" x14ac:dyDescent="0.25">
      <c r="A94115" s="4"/>
    </row>
    <row r="94116" spans="1:1" x14ac:dyDescent="0.25">
      <c r="A94116" s="4"/>
    </row>
    <row r="94117" spans="1:1" x14ac:dyDescent="0.25">
      <c r="A94117" s="4"/>
    </row>
    <row r="94118" spans="1:1" x14ac:dyDescent="0.25">
      <c r="A94118" s="4"/>
    </row>
    <row r="94119" spans="1:1" x14ac:dyDescent="0.25">
      <c r="A94119" s="4"/>
    </row>
    <row r="94120" spans="1:1" x14ac:dyDescent="0.25">
      <c r="A94120" s="4"/>
    </row>
    <row r="94121" spans="1:1" x14ac:dyDescent="0.25">
      <c r="A94121" s="4"/>
    </row>
    <row r="94122" spans="1:1" x14ac:dyDescent="0.25">
      <c r="A94122" s="4"/>
    </row>
    <row r="94123" spans="1:1" x14ac:dyDescent="0.25">
      <c r="A94123" s="4"/>
    </row>
    <row r="94124" spans="1:1" x14ac:dyDescent="0.25">
      <c r="A94124" s="4"/>
    </row>
    <row r="94125" spans="1:1" x14ac:dyDescent="0.25">
      <c r="A94125" s="4"/>
    </row>
    <row r="94126" spans="1:1" x14ac:dyDescent="0.25">
      <c r="A94126" s="4"/>
    </row>
    <row r="94127" spans="1:1" x14ac:dyDescent="0.25">
      <c r="A94127" s="4"/>
    </row>
    <row r="94128" spans="1:1" x14ac:dyDescent="0.25">
      <c r="A94128" s="4"/>
    </row>
    <row r="94129" spans="1:1" x14ac:dyDescent="0.25">
      <c r="A94129" s="4"/>
    </row>
    <row r="94130" spans="1:1" x14ac:dyDescent="0.25">
      <c r="A94130" s="4"/>
    </row>
    <row r="94131" spans="1:1" x14ac:dyDescent="0.25">
      <c r="A94131" s="4"/>
    </row>
    <row r="94132" spans="1:1" x14ac:dyDescent="0.25">
      <c r="A94132" s="4"/>
    </row>
    <row r="94133" spans="1:1" x14ac:dyDescent="0.25">
      <c r="A94133" s="4"/>
    </row>
    <row r="94134" spans="1:1" x14ac:dyDescent="0.25">
      <c r="A94134" s="4"/>
    </row>
    <row r="94135" spans="1:1" x14ac:dyDescent="0.25">
      <c r="A94135" s="4"/>
    </row>
    <row r="94136" spans="1:1" x14ac:dyDescent="0.25">
      <c r="A94136" s="4"/>
    </row>
    <row r="94137" spans="1:1" x14ac:dyDescent="0.25">
      <c r="A94137" s="4"/>
    </row>
    <row r="94138" spans="1:1" x14ac:dyDescent="0.25">
      <c r="A94138" s="4"/>
    </row>
    <row r="94139" spans="1:1" x14ac:dyDescent="0.25">
      <c r="A94139" s="4"/>
    </row>
    <row r="94140" spans="1:1" x14ac:dyDescent="0.25">
      <c r="A94140" s="4"/>
    </row>
    <row r="94141" spans="1:1" x14ac:dyDescent="0.25">
      <c r="A94141" s="4"/>
    </row>
    <row r="94142" spans="1:1" x14ac:dyDescent="0.25">
      <c r="A94142" s="4"/>
    </row>
    <row r="94143" spans="1:1" x14ac:dyDescent="0.25">
      <c r="A94143" s="4"/>
    </row>
    <row r="94144" spans="1:1" x14ac:dyDescent="0.25">
      <c r="A94144" s="4"/>
    </row>
    <row r="94145" spans="1:1" x14ac:dyDescent="0.25">
      <c r="A94145" s="4"/>
    </row>
    <row r="94146" spans="1:1" x14ac:dyDescent="0.25">
      <c r="A94146" s="4"/>
    </row>
    <row r="94147" spans="1:1" x14ac:dyDescent="0.25">
      <c r="A94147" s="4"/>
    </row>
    <row r="94148" spans="1:1" x14ac:dyDescent="0.25">
      <c r="A94148" s="4"/>
    </row>
    <row r="94149" spans="1:1" x14ac:dyDescent="0.25">
      <c r="A94149" s="4"/>
    </row>
    <row r="94150" spans="1:1" x14ac:dyDescent="0.25">
      <c r="A94150" s="4"/>
    </row>
    <row r="94151" spans="1:1" x14ac:dyDescent="0.25">
      <c r="A94151" s="4"/>
    </row>
    <row r="94152" spans="1:1" x14ac:dyDescent="0.25">
      <c r="A94152" s="4"/>
    </row>
    <row r="94153" spans="1:1" x14ac:dyDescent="0.25">
      <c r="A94153" s="4"/>
    </row>
    <row r="94154" spans="1:1" x14ac:dyDescent="0.25">
      <c r="A94154" s="4"/>
    </row>
    <row r="94155" spans="1:1" x14ac:dyDescent="0.25">
      <c r="A94155" s="4"/>
    </row>
    <row r="94156" spans="1:1" x14ac:dyDescent="0.25">
      <c r="A94156" s="4"/>
    </row>
    <row r="94157" spans="1:1" x14ac:dyDescent="0.25">
      <c r="A94157" s="4"/>
    </row>
    <row r="94158" spans="1:1" x14ac:dyDescent="0.25">
      <c r="A94158" s="4"/>
    </row>
    <row r="94159" spans="1:1" x14ac:dyDescent="0.25">
      <c r="A94159" s="4"/>
    </row>
    <row r="94160" spans="1:1" x14ac:dyDescent="0.25">
      <c r="A94160" s="4"/>
    </row>
    <row r="94161" spans="1:1" x14ac:dyDescent="0.25">
      <c r="A94161" s="4"/>
    </row>
    <row r="94162" spans="1:1" x14ac:dyDescent="0.25">
      <c r="A94162" s="4"/>
    </row>
    <row r="94163" spans="1:1" x14ac:dyDescent="0.25">
      <c r="A94163" s="4"/>
    </row>
    <row r="94164" spans="1:1" x14ac:dyDescent="0.25">
      <c r="A94164" s="4"/>
    </row>
    <row r="94165" spans="1:1" x14ac:dyDescent="0.25">
      <c r="A94165" s="4"/>
    </row>
    <row r="94166" spans="1:1" x14ac:dyDescent="0.25">
      <c r="A94166" s="4"/>
    </row>
    <row r="94167" spans="1:1" x14ac:dyDescent="0.25">
      <c r="A94167" s="4"/>
    </row>
    <row r="94168" spans="1:1" x14ac:dyDescent="0.25">
      <c r="A94168" s="4"/>
    </row>
    <row r="94169" spans="1:1" x14ac:dyDescent="0.25">
      <c r="A94169" s="4"/>
    </row>
    <row r="94170" spans="1:1" x14ac:dyDescent="0.25">
      <c r="A94170" s="4"/>
    </row>
    <row r="94171" spans="1:1" x14ac:dyDescent="0.25">
      <c r="A94171" s="4"/>
    </row>
    <row r="94172" spans="1:1" x14ac:dyDescent="0.25">
      <c r="A94172" s="4"/>
    </row>
    <row r="94173" spans="1:1" x14ac:dyDescent="0.25">
      <c r="A94173" s="4"/>
    </row>
    <row r="94174" spans="1:1" x14ac:dyDescent="0.25">
      <c r="A94174" s="4"/>
    </row>
    <row r="94175" spans="1:1" x14ac:dyDescent="0.25">
      <c r="A94175" s="4"/>
    </row>
    <row r="94176" spans="1:1" x14ac:dyDescent="0.25">
      <c r="A94176" s="4"/>
    </row>
    <row r="94177" spans="1:1" x14ac:dyDescent="0.25">
      <c r="A94177" s="4"/>
    </row>
    <row r="94178" spans="1:1" x14ac:dyDescent="0.25">
      <c r="A94178" s="4"/>
    </row>
    <row r="94179" spans="1:1" x14ac:dyDescent="0.25">
      <c r="A94179" s="4"/>
    </row>
    <row r="94180" spans="1:1" x14ac:dyDescent="0.25">
      <c r="A94180" s="4"/>
    </row>
    <row r="94181" spans="1:1" x14ac:dyDescent="0.25">
      <c r="A94181" s="4"/>
    </row>
    <row r="94182" spans="1:1" x14ac:dyDescent="0.25">
      <c r="A94182" s="4"/>
    </row>
    <row r="94183" spans="1:1" x14ac:dyDescent="0.25">
      <c r="A94183" s="4"/>
    </row>
    <row r="94184" spans="1:1" x14ac:dyDescent="0.25">
      <c r="A94184" s="4"/>
    </row>
    <row r="94185" spans="1:1" x14ac:dyDescent="0.25">
      <c r="A94185" s="4"/>
    </row>
    <row r="94186" spans="1:1" x14ac:dyDescent="0.25">
      <c r="A94186" s="4"/>
    </row>
    <row r="94187" spans="1:1" x14ac:dyDescent="0.25">
      <c r="A94187" s="4"/>
    </row>
    <row r="94188" spans="1:1" x14ac:dyDescent="0.25">
      <c r="A94188" s="4"/>
    </row>
    <row r="94189" spans="1:1" x14ac:dyDescent="0.25">
      <c r="A94189" s="4"/>
    </row>
    <row r="94190" spans="1:1" x14ac:dyDescent="0.25">
      <c r="A94190" s="4"/>
    </row>
    <row r="94191" spans="1:1" x14ac:dyDescent="0.25">
      <c r="A94191" s="4"/>
    </row>
    <row r="94192" spans="1:1" x14ac:dyDescent="0.25">
      <c r="A94192" s="4"/>
    </row>
    <row r="94193" spans="1:1" x14ac:dyDescent="0.25">
      <c r="A94193" s="4"/>
    </row>
    <row r="94194" spans="1:1" x14ac:dyDescent="0.25">
      <c r="A94194" s="4"/>
    </row>
    <row r="94195" spans="1:1" x14ac:dyDescent="0.25">
      <c r="A94195" s="4"/>
    </row>
    <row r="94196" spans="1:1" x14ac:dyDescent="0.25">
      <c r="A94196" s="4"/>
    </row>
    <row r="94197" spans="1:1" x14ac:dyDescent="0.25">
      <c r="A94197" s="4"/>
    </row>
    <row r="94198" spans="1:1" x14ac:dyDescent="0.25">
      <c r="A94198" s="4"/>
    </row>
    <row r="94199" spans="1:1" x14ac:dyDescent="0.25">
      <c r="A94199" s="4"/>
    </row>
    <row r="94200" spans="1:1" x14ac:dyDescent="0.25">
      <c r="A94200" s="4"/>
    </row>
    <row r="94201" spans="1:1" x14ac:dyDescent="0.25">
      <c r="A94201" s="4"/>
    </row>
    <row r="94202" spans="1:1" x14ac:dyDescent="0.25">
      <c r="A94202" s="4"/>
    </row>
    <row r="94203" spans="1:1" x14ac:dyDescent="0.25">
      <c r="A94203" s="4"/>
    </row>
    <row r="94204" spans="1:1" x14ac:dyDescent="0.25">
      <c r="A94204" s="4"/>
    </row>
    <row r="94205" spans="1:1" x14ac:dyDescent="0.25">
      <c r="A94205" s="4"/>
    </row>
    <row r="94206" spans="1:1" x14ac:dyDescent="0.25">
      <c r="A94206" s="4"/>
    </row>
    <row r="94207" spans="1:1" x14ac:dyDescent="0.25">
      <c r="A94207" s="4"/>
    </row>
    <row r="94208" spans="1:1" x14ac:dyDescent="0.25">
      <c r="A94208" s="4"/>
    </row>
    <row r="94209" spans="1:1" x14ac:dyDescent="0.25">
      <c r="A94209" s="4"/>
    </row>
    <row r="94210" spans="1:1" x14ac:dyDescent="0.25">
      <c r="A94210" s="4"/>
    </row>
    <row r="94211" spans="1:1" x14ac:dyDescent="0.25">
      <c r="A94211" s="4"/>
    </row>
    <row r="94212" spans="1:1" x14ac:dyDescent="0.25">
      <c r="A94212" s="4"/>
    </row>
    <row r="94213" spans="1:1" x14ac:dyDescent="0.25">
      <c r="A94213" s="4"/>
    </row>
    <row r="94214" spans="1:1" x14ac:dyDescent="0.25">
      <c r="A94214" s="4"/>
    </row>
    <row r="94215" spans="1:1" x14ac:dyDescent="0.25">
      <c r="A94215" s="4"/>
    </row>
    <row r="94216" spans="1:1" x14ac:dyDescent="0.25">
      <c r="A94216" s="4"/>
    </row>
    <row r="94217" spans="1:1" x14ac:dyDescent="0.25">
      <c r="A94217" s="4"/>
    </row>
    <row r="94218" spans="1:1" x14ac:dyDescent="0.25">
      <c r="A94218" s="4"/>
    </row>
    <row r="94219" spans="1:1" x14ac:dyDescent="0.25">
      <c r="A94219" s="4"/>
    </row>
    <row r="94220" spans="1:1" x14ac:dyDescent="0.25">
      <c r="A94220" s="4"/>
    </row>
    <row r="94221" spans="1:1" x14ac:dyDescent="0.25">
      <c r="A94221" s="4"/>
    </row>
    <row r="94222" spans="1:1" x14ac:dyDescent="0.25">
      <c r="A94222" s="4"/>
    </row>
    <row r="94223" spans="1:1" x14ac:dyDescent="0.25">
      <c r="A94223" s="4"/>
    </row>
    <row r="94224" spans="1:1" x14ac:dyDescent="0.25">
      <c r="A94224" s="4"/>
    </row>
    <row r="94225" spans="1:1" x14ac:dyDescent="0.25">
      <c r="A94225" s="4"/>
    </row>
    <row r="94226" spans="1:1" x14ac:dyDescent="0.25">
      <c r="A94226" s="4"/>
    </row>
    <row r="94227" spans="1:1" x14ac:dyDescent="0.25">
      <c r="A94227" s="4"/>
    </row>
    <row r="94228" spans="1:1" x14ac:dyDescent="0.25">
      <c r="A94228" s="4"/>
    </row>
    <row r="94229" spans="1:1" x14ac:dyDescent="0.25">
      <c r="A94229" s="4"/>
    </row>
    <row r="94230" spans="1:1" x14ac:dyDescent="0.25">
      <c r="A94230" s="4"/>
    </row>
    <row r="94231" spans="1:1" x14ac:dyDescent="0.25">
      <c r="A94231" s="4"/>
    </row>
    <row r="94232" spans="1:1" x14ac:dyDescent="0.25">
      <c r="A94232" s="4"/>
    </row>
    <row r="94233" spans="1:1" x14ac:dyDescent="0.25">
      <c r="A94233" s="4"/>
    </row>
    <row r="94234" spans="1:1" x14ac:dyDescent="0.25">
      <c r="A94234" s="4"/>
    </row>
    <row r="94235" spans="1:1" x14ac:dyDescent="0.25">
      <c r="A94235" s="4"/>
    </row>
    <row r="94236" spans="1:1" x14ac:dyDescent="0.25">
      <c r="A94236" s="4"/>
    </row>
    <row r="94237" spans="1:1" x14ac:dyDescent="0.25">
      <c r="A94237" s="4"/>
    </row>
    <row r="94238" spans="1:1" x14ac:dyDescent="0.25">
      <c r="A94238" s="4"/>
    </row>
    <row r="94239" spans="1:1" x14ac:dyDescent="0.25">
      <c r="A94239" s="4"/>
    </row>
    <row r="94240" spans="1:1" x14ac:dyDescent="0.25">
      <c r="A94240" s="4"/>
    </row>
    <row r="94241" spans="1:1" x14ac:dyDescent="0.25">
      <c r="A94241" s="4"/>
    </row>
    <row r="94242" spans="1:1" x14ac:dyDescent="0.25">
      <c r="A94242" s="4"/>
    </row>
    <row r="94243" spans="1:1" x14ac:dyDescent="0.25">
      <c r="A94243" s="4"/>
    </row>
    <row r="94244" spans="1:1" x14ac:dyDescent="0.25">
      <c r="A94244" s="4"/>
    </row>
    <row r="94245" spans="1:1" x14ac:dyDescent="0.25">
      <c r="A94245" s="4"/>
    </row>
    <row r="94246" spans="1:1" x14ac:dyDescent="0.25">
      <c r="A94246" s="4"/>
    </row>
    <row r="94247" spans="1:1" x14ac:dyDescent="0.25">
      <c r="A94247" s="4"/>
    </row>
    <row r="94248" spans="1:1" x14ac:dyDescent="0.25">
      <c r="A94248" s="4"/>
    </row>
    <row r="94249" spans="1:1" x14ac:dyDescent="0.25">
      <c r="A94249" s="4"/>
    </row>
    <row r="94250" spans="1:1" x14ac:dyDescent="0.25">
      <c r="A94250" s="4"/>
    </row>
    <row r="94251" spans="1:1" x14ac:dyDescent="0.25">
      <c r="A94251" s="4"/>
    </row>
    <row r="94252" spans="1:1" x14ac:dyDescent="0.25">
      <c r="A94252" s="4"/>
    </row>
    <row r="94253" spans="1:1" x14ac:dyDescent="0.25">
      <c r="A94253" s="4"/>
    </row>
    <row r="94254" spans="1:1" x14ac:dyDescent="0.25">
      <c r="A94254" s="4"/>
    </row>
    <row r="94255" spans="1:1" x14ac:dyDescent="0.25">
      <c r="A94255" s="4"/>
    </row>
    <row r="94256" spans="1:1" x14ac:dyDescent="0.25">
      <c r="A94256" s="4"/>
    </row>
    <row r="94257" spans="1:1" x14ac:dyDescent="0.25">
      <c r="A94257" s="4"/>
    </row>
    <row r="94258" spans="1:1" x14ac:dyDescent="0.25">
      <c r="A94258" s="4"/>
    </row>
    <row r="94259" spans="1:1" x14ac:dyDescent="0.25">
      <c r="A94259" s="4"/>
    </row>
    <row r="94260" spans="1:1" x14ac:dyDescent="0.25">
      <c r="A94260" s="4"/>
    </row>
    <row r="94261" spans="1:1" x14ac:dyDescent="0.25">
      <c r="A94261" s="4"/>
    </row>
    <row r="94262" spans="1:1" x14ac:dyDescent="0.25">
      <c r="A94262" s="4"/>
    </row>
    <row r="94263" spans="1:1" x14ac:dyDescent="0.25">
      <c r="A94263" s="4"/>
    </row>
    <row r="94264" spans="1:1" x14ac:dyDescent="0.25">
      <c r="A94264" s="4"/>
    </row>
    <row r="94265" spans="1:1" x14ac:dyDescent="0.25">
      <c r="A94265" s="4"/>
    </row>
    <row r="94266" spans="1:1" x14ac:dyDescent="0.25">
      <c r="A94266" s="4"/>
    </row>
    <row r="94267" spans="1:1" x14ac:dyDescent="0.25">
      <c r="A94267" s="4"/>
    </row>
    <row r="94268" spans="1:1" x14ac:dyDescent="0.25">
      <c r="A94268" s="4"/>
    </row>
    <row r="94269" spans="1:1" x14ac:dyDescent="0.25">
      <c r="A94269" s="4"/>
    </row>
    <row r="94270" spans="1:1" x14ac:dyDescent="0.25">
      <c r="A94270" s="4"/>
    </row>
    <row r="94271" spans="1:1" x14ac:dyDescent="0.25">
      <c r="A94271" s="4"/>
    </row>
    <row r="94272" spans="1:1" x14ac:dyDescent="0.25">
      <c r="A94272" s="4"/>
    </row>
    <row r="94273" spans="1:1" x14ac:dyDescent="0.25">
      <c r="A94273" s="4"/>
    </row>
    <row r="94274" spans="1:1" x14ac:dyDescent="0.25">
      <c r="A94274" s="4"/>
    </row>
    <row r="94275" spans="1:1" x14ac:dyDescent="0.25">
      <c r="A94275" s="4"/>
    </row>
    <row r="94276" spans="1:1" x14ac:dyDescent="0.25">
      <c r="A94276" s="4"/>
    </row>
    <row r="94277" spans="1:1" x14ac:dyDescent="0.25">
      <c r="A94277" s="4"/>
    </row>
    <row r="94278" spans="1:1" x14ac:dyDescent="0.25">
      <c r="A94278" s="4"/>
    </row>
    <row r="94279" spans="1:1" x14ac:dyDescent="0.25">
      <c r="A94279" s="4"/>
    </row>
    <row r="94280" spans="1:1" x14ac:dyDescent="0.25">
      <c r="A94280" s="4"/>
    </row>
    <row r="94281" spans="1:1" x14ac:dyDescent="0.25">
      <c r="A94281" s="4"/>
    </row>
    <row r="94282" spans="1:1" x14ac:dyDescent="0.25">
      <c r="A94282" s="4"/>
    </row>
    <row r="94283" spans="1:1" x14ac:dyDescent="0.25">
      <c r="A94283" s="4"/>
    </row>
    <row r="94284" spans="1:1" x14ac:dyDescent="0.25">
      <c r="A94284" s="4"/>
    </row>
    <row r="94285" spans="1:1" x14ac:dyDescent="0.25">
      <c r="A94285" s="4"/>
    </row>
    <row r="94286" spans="1:1" x14ac:dyDescent="0.25">
      <c r="A94286" s="4"/>
    </row>
    <row r="94287" spans="1:1" x14ac:dyDescent="0.25">
      <c r="A94287" s="4"/>
    </row>
    <row r="94288" spans="1:1" x14ac:dyDescent="0.25">
      <c r="A94288" s="4"/>
    </row>
    <row r="94289" spans="1:1" x14ac:dyDescent="0.25">
      <c r="A94289" s="4"/>
    </row>
    <row r="94290" spans="1:1" x14ac:dyDescent="0.25">
      <c r="A94290" s="4"/>
    </row>
    <row r="94291" spans="1:1" x14ac:dyDescent="0.25">
      <c r="A94291" s="4"/>
    </row>
    <row r="94292" spans="1:1" x14ac:dyDescent="0.25">
      <c r="A94292" s="4"/>
    </row>
    <row r="94293" spans="1:1" x14ac:dyDescent="0.25">
      <c r="A94293" s="4"/>
    </row>
    <row r="94294" spans="1:1" x14ac:dyDescent="0.25">
      <c r="A94294" s="4"/>
    </row>
    <row r="94295" spans="1:1" x14ac:dyDescent="0.25">
      <c r="A94295" s="4"/>
    </row>
    <row r="94296" spans="1:1" x14ac:dyDescent="0.25">
      <c r="A94296" s="4"/>
    </row>
    <row r="94297" spans="1:1" x14ac:dyDescent="0.25">
      <c r="A94297" s="4"/>
    </row>
    <row r="94298" spans="1:1" x14ac:dyDescent="0.25">
      <c r="A94298" s="4"/>
    </row>
    <row r="94299" spans="1:1" x14ac:dyDescent="0.25">
      <c r="A94299" s="4"/>
    </row>
    <row r="94300" spans="1:1" x14ac:dyDescent="0.25">
      <c r="A94300" s="4"/>
    </row>
    <row r="94301" spans="1:1" x14ac:dyDescent="0.25">
      <c r="A94301" s="4"/>
    </row>
    <row r="94302" spans="1:1" x14ac:dyDescent="0.25">
      <c r="A94302" s="4"/>
    </row>
    <row r="94303" spans="1:1" x14ac:dyDescent="0.25">
      <c r="A94303" s="4"/>
    </row>
    <row r="94304" spans="1:1" x14ac:dyDescent="0.25">
      <c r="A94304" s="4"/>
    </row>
    <row r="94305" spans="1:1" x14ac:dyDescent="0.25">
      <c r="A94305" s="4"/>
    </row>
    <row r="94306" spans="1:1" x14ac:dyDescent="0.25">
      <c r="A94306" s="4"/>
    </row>
    <row r="94307" spans="1:1" x14ac:dyDescent="0.25">
      <c r="A94307" s="4"/>
    </row>
    <row r="94308" spans="1:1" x14ac:dyDescent="0.25">
      <c r="A94308" s="4"/>
    </row>
    <row r="94309" spans="1:1" x14ac:dyDescent="0.25">
      <c r="A94309" s="4"/>
    </row>
    <row r="94310" spans="1:1" x14ac:dyDescent="0.25">
      <c r="A94310" s="4"/>
    </row>
    <row r="94311" spans="1:1" x14ac:dyDescent="0.25">
      <c r="A94311" s="4"/>
    </row>
    <row r="94312" spans="1:1" x14ac:dyDescent="0.25">
      <c r="A94312" s="4"/>
    </row>
    <row r="94313" spans="1:1" x14ac:dyDescent="0.25">
      <c r="A94313" s="4"/>
    </row>
    <row r="94314" spans="1:1" x14ac:dyDescent="0.25">
      <c r="A94314" s="4"/>
    </row>
    <row r="94315" spans="1:1" x14ac:dyDescent="0.25">
      <c r="A94315" s="4"/>
    </row>
    <row r="94316" spans="1:1" x14ac:dyDescent="0.25">
      <c r="A94316" s="4"/>
    </row>
    <row r="94317" spans="1:1" x14ac:dyDescent="0.25">
      <c r="A94317" s="4"/>
    </row>
    <row r="94318" spans="1:1" x14ac:dyDescent="0.25">
      <c r="A94318" s="4"/>
    </row>
    <row r="94319" spans="1:1" x14ac:dyDescent="0.25">
      <c r="A94319" s="4"/>
    </row>
    <row r="94320" spans="1:1" x14ac:dyDescent="0.25">
      <c r="A94320" s="4"/>
    </row>
    <row r="94321" spans="1:1" x14ac:dyDescent="0.25">
      <c r="A94321" s="4"/>
    </row>
    <row r="94322" spans="1:1" x14ac:dyDescent="0.25">
      <c r="A94322" s="4"/>
    </row>
    <row r="94323" spans="1:1" x14ac:dyDescent="0.25">
      <c r="A94323" s="4"/>
    </row>
    <row r="94324" spans="1:1" x14ac:dyDescent="0.25">
      <c r="A94324" s="4"/>
    </row>
    <row r="94325" spans="1:1" x14ac:dyDescent="0.25">
      <c r="A94325" s="4"/>
    </row>
    <row r="94326" spans="1:1" x14ac:dyDescent="0.25">
      <c r="A94326" s="4"/>
    </row>
    <row r="94327" spans="1:1" x14ac:dyDescent="0.25">
      <c r="A94327" s="4"/>
    </row>
    <row r="94328" spans="1:1" x14ac:dyDescent="0.25">
      <c r="A94328" s="4"/>
    </row>
    <row r="94329" spans="1:1" x14ac:dyDescent="0.25">
      <c r="A94329" s="4"/>
    </row>
    <row r="94330" spans="1:1" x14ac:dyDescent="0.25">
      <c r="A94330" s="4"/>
    </row>
    <row r="94331" spans="1:1" x14ac:dyDescent="0.25">
      <c r="A94331" s="4"/>
    </row>
    <row r="94332" spans="1:1" x14ac:dyDescent="0.25">
      <c r="A94332" s="4"/>
    </row>
    <row r="94333" spans="1:1" x14ac:dyDescent="0.25">
      <c r="A94333" s="4"/>
    </row>
    <row r="94334" spans="1:1" x14ac:dyDescent="0.25">
      <c r="A94334" s="4"/>
    </row>
    <row r="94335" spans="1:1" x14ac:dyDescent="0.25">
      <c r="A94335" s="4"/>
    </row>
    <row r="94336" spans="1:1" x14ac:dyDescent="0.25">
      <c r="A94336" s="4"/>
    </row>
    <row r="94337" spans="1:1" x14ac:dyDescent="0.25">
      <c r="A94337" s="4"/>
    </row>
    <row r="94338" spans="1:1" x14ac:dyDescent="0.25">
      <c r="A94338" s="4"/>
    </row>
    <row r="94339" spans="1:1" x14ac:dyDescent="0.25">
      <c r="A94339" s="4"/>
    </row>
    <row r="94340" spans="1:1" x14ac:dyDescent="0.25">
      <c r="A94340" s="4"/>
    </row>
    <row r="94341" spans="1:1" x14ac:dyDescent="0.25">
      <c r="A94341" s="4"/>
    </row>
    <row r="94342" spans="1:1" x14ac:dyDescent="0.25">
      <c r="A94342" s="4"/>
    </row>
    <row r="94343" spans="1:1" x14ac:dyDescent="0.25">
      <c r="A94343" s="4"/>
    </row>
    <row r="94344" spans="1:1" x14ac:dyDescent="0.25">
      <c r="A94344" s="4"/>
    </row>
    <row r="94345" spans="1:1" x14ac:dyDescent="0.25">
      <c r="A94345" s="4"/>
    </row>
    <row r="94346" spans="1:1" x14ac:dyDescent="0.25">
      <c r="A94346" s="4"/>
    </row>
    <row r="94347" spans="1:1" x14ac:dyDescent="0.25">
      <c r="A94347" s="4"/>
    </row>
    <row r="94348" spans="1:1" x14ac:dyDescent="0.25">
      <c r="A94348" s="4"/>
    </row>
    <row r="94349" spans="1:1" x14ac:dyDescent="0.25">
      <c r="A94349" s="4"/>
    </row>
    <row r="94350" spans="1:1" x14ac:dyDescent="0.25">
      <c r="A94350" s="4"/>
    </row>
    <row r="94351" spans="1:1" x14ac:dyDescent="0.25">
      <c r="A94351" s="4"/>
    </row>
    <row r="94352" spans="1:1" x14ac:dyDescent="0.25">
      <c r="A94352" s="4"/>
    </row>
    <row r="94353" spans="1:1" x14ac:dyDescent="0.25">
      <c r="A94353" s="4"/>
    </row>
    <row r="94354" spans="1:1" x14ac:dyDescent="0.25">
      <c r="A94354" s="4"/>
    </row>
    <row r="94355" spans="1:1" x14ac:dyDescent="0.25">
      <c r="A94355" s="4"/>
    </row>
    <row r="94356" spans="1:1" x14ac:dyDescent="0.25">
      <c r="A94356" s="4"/>
    </row>
    <row r="94357" spans="1:1" x14ac:dyDescent="0.25">
      <c r="A94357" s="4"/>
    </row>
    <row r="94358" spans="1:1" x14ac:dyDescent="0.25">
      <c r="A94358" s="4"/>
    </row>
    <row r="94359" spans="1:1" x14ac:dyDescent="0.25">
      <c r="A94359" s="4"/>
    </row>
    <row r="94360" spans="1:1" x14ac:dyDescent="0.25">
      <c r="A94360" s="4"/>
    </row>
    <row r="94361" spans="1:1" x14ac:dyDescent="0.25">
      <c r="A94361" s="4"/>
    </row>
    <row r="94362" spans="1:1" x14ac:dyDescent="0.25">
      <c r="A94362" s="4"/>
    </row>
    <row r="94363" spans="1:1" x14ac:dyDescent="0.25">
      <c r="A94363" s="4"/>
    </row>
    <row r="94364" spans="1:1" x14ac:dyDescent="0.25">
      <c r="A94364" s="4"/>
    </row>
    <row r="94365" spans="1:1" x14ac:dyDescent="0.25">
      <c r="A94365" s="4"/>
    </row>
    <row r="94366" spans="1:1" x14ac:dyDescent="0.25">
      <c r="A94366" s="4"/>
    </row>
    <row r="94367" spans="1:1" x14ac:dyDescent="0.25">
      <c r="A94367" s="4"/>
    </row>
    <row r="94368" spans="1:1" x14ac:dyDescent="0.25">
      <c r="A94368" s="4"/>
    </row>
    <row r="94369" spans="1:1" x14ac:dyDescent="0.25">
      <c r="A94369" s="4"/>
    </row>
    <row r="94370" spans="1:1" x14ac:dyDescent="0.25">
      <c r="A94370" s="4"/>
    </row>
    <row r="94371" spans="1:1" x14ac:dyDescent="0.25">
      <c r="A94371" s="4"/>
    </row>
    <row r="94372" spans="1:1" x14ac:dyDescent="0.25">
      <c r="A94372" s="4"/>
    </row>
    <row r="94373" spans="1:1" x14ac:dyDescent="0.25">
      <c r="A94373" s="4"/>
    </row>
    <row r="94374" spans="1:1" x14ac:dyDescent="0.25">
      <c r="A94374" s="4"/>
    </row>
    <row r="94375" spans="1:1" x14ac:dyDescent="0.25">
      <c r="A94375" s="4"/>
    </row>
    <row r="94376" spans="1:1" x14ac:dyDescent="0.25">
      <c r="A94376" s="4"/>
    </row>
    <row r="94377" spans="1:1" x14ac:dyDescent="0.25">
      <c r="A94377" s="4"/>
    </row>
    <row r="94378" spans="1:1" x14ac:dyDescent="0.25">
      <c r="A94378" s="4"/>
    </row>
    <row r="94379" spans="1:1" x14ac:dyDescent="0.25">
      <c r="A94379" s="4"/>
    </row>
    <row r="94380" spans="1:1" x14ac:dyDescent="0.25">
      <c r="A94380" s="4"/>
    </row>
    <row r="94381" spans="1:1" x14ac:dyDescent="0.25">
      <c r="A94381" s="4"/>
    </row>
    <row r="94382" spans="1:1" x14ac:dyDescent="0.25">
      <c r="A94382" s="4"/>
    </row>
    <row r="94383" spans="1:1" x14ac:dyDescent="0.25">
      <c r="A94383" s="4"/>
    </row>
    <row r="94384" spans="1:1" x14ac:dyDescent="0.25">
      <c r="A94384" s="4"/>
    </row>
    <row r="94385" spans="1:1" x14ac:dyDescent="0.25">
      <c r="A94385" s="4"/>
    </row>
    <row r="94386" spans="1:1" x14ac:dyDescent="0.25">
      <c r="A94386" s="4"/>
    </row>
    <row r="94387" spans="1:1" x14ac:dyDescent="0.25">
      <c r="A94387" s="4"/>
    </row>
    <row r="94388" spans="1:1" x14ac:dyDescent="0.25">
      <c r="A94388" s="4"/>
    </row>
    <row r="94389" spans="1:1" x14ac:dyDescent="0.25">
      <c r="A94389" s="4"/>
    </row>
    <row r="94390" spans="1:1" x14ac:dyDescent="0.25">
      <c r="A94390" s="4"/>
    </row>
    <row r="94391" spans="1:1" x14ac:dyDescent="0.25">
      <c r="A94391" s="4"/>
    </row>
    <row r="94392" spans="1:1" x14ac:dyDescent="0.25">
      <c r="A94392" s="4"/>
    </row>
    <row r="94393" spans="1:1" x14ac:dyDescent="0.25">
      <c r="A94393" s="4"/>
    </row>
    <row r="94394" spans="1:1" x14ac:dyDescent="0.25">
      <c r="A94394" s="4"/>
    </row>
    <row r="94395" spans="1:1" x14ac:dyDescent="0.25">
      <c r="A94395" s="4"/>
    </row>
    <row r="94396" spans="1:1" x14ac:dyDescent="0.25">
      <c r="A94396" s="4"/>
    </row>
    <row r="94397" spans="1:1" x14ac:dyDescent="0.25">
      <c r="A94397" s="4"/>
    </row>
    <row r="94398" spans="1:1" x14ac:dyDescent="0.25">
      <c r="A94398" s="4"/>
    </row>
    <row r="94399" spans="1:1" x14ac:dyDescent="0.25">
      <c r="A94399" s="4"/>
    </row>
    <row r="94400" spans="1:1" x14ac:dyDescent="0.25">
      <c r="A94400" s="4"/>
    </row>
    <row r="94401" spans="1:1" x14ac:dyDescent="0.25">
      <c r="A94401" s="4"/>
    </row>
    <row r="94402" spans="1:1" x14ac:dyDescent="0.25">
      <c r="A94402" s="4"/>
    </row>
    <row r="94403" spans="1:1" x14ac:dyDescent="0.25">
      <c r="A94403" s="4"/>
    </row>
    <row r="94404" spans="1:1" x14ac:dyDescent="0.25">
      <c r="A94404" s="4"/>
    </row>
    <row r="94405" spans="1:1" x14ac:dyDescent="0.25">
      <c r="A94405" s="4"/>
    </row>
    <row r="94406" spans="1:1" x14ac:dyDescent="0.25">
      <c r="A94406" s="4"/>
    </row>
    <row r="94407" spans="1:1" x14ac:dyDescent="0.25">
      <c r="A94407" s="4"/>
    </row>
    <row r="94408" spans="1:1" x14ac:dyDescent="0.25">
      <c r="A94408" s="4"/>
    </row>
    <row r="94409" spans="1:1" x14ac:dyDescent="0.25">
      <c r="A94409" s="4"/>
    </row>
    <row r="94410" spans="1:1" x14ac:dyDescent="0.25">
      <c r="A94410" s="4"/>
    </row>
    <row r="94411" spans="1:1" x14ac:dyDescent="0.25">
      <c r="A94411" s="4"/>
    </row>
    <row r="94412" spans="1:1" x14ac:dyDescent="0.25">
      <c r="A94412" s="4"/>
    </row>
    <row r="94413" spans="1:1" x14ac:dyDescent="0.25">
      <c r="A94413" s="4"/>
    </row>
    <row r="94414" spans="1:1" x14ac:dyDescent="0.25">
      <c r="A94414" s="4"/>
    </row>
    <row r="94415" spans="1:1" x14ac:dyDescent="0.25">
      <c r="A94415" s="4"/>
    </row>
    <row r="94416" spans="1:1" x14ac:dyDescent="0.25">
      <c r="A94416" s="4"/>
    </row>
    <row r="94417" spans="1:1" x14ac:dyDescent="0.25">
      <c r="A94417" s="4"/>
    </row>
    <row r="94418" spans="1:1" x14ac:dyDescent="0.25">
      <c r="A94418" s="4"/>
    </row>
    <row r="94419" spans="1:1" x14ac:dyDescent="0.25">
      <c r="A94419" s="4"/>
    </row>
    <row r="94420" spans="1:1" x14ac:dyDescent="0.25">
      <c r="A94420" s="4"/>
    </row>
    <row r="94421" spans="1:1" x14ac:dyDescent="0.25">
      <c r="A94421" s="4"/>
    </row>
    <row r="94422" spans="1:1" x14ac:dyDescent="0.25">
      <c r="A94422" s="4"/>
    </row>
    <row r="94423" spans="1:1" x14ac:dyDescent="0.25">
      <c r="A94423" s="4"/>
    </row>
    <row r="94424" spans="1:1" x14ac:dyDescent="0.25">
      <c r="A94424" s="4"/>
    </row>
    <row r="94425" spans="1:1" x14ac:dyDescent="0.25">
      <c r="A94425" s="4"/>
    </row>
    <row r="94426" spans="1:1" x14ac:dyDescent="0.25">
      <c r="A94426" s="4"/>
    </row>
    <row r="94427" spans="1:1" x14ac:dyDescent="0.25">
      <c r="A94427" s="4"/>
    </row>
    <row r="94428" spans="1:1" x14ac:dyDescent="0.25">
      <c r="A94428" s="4"/>
    </row>
    <row r="94429" spans="1:1" x14ac:dyDescent="0.25">
      <c r="A94429" s="4"/>
    </row>
    <row r="94430" spans="1:1" x14ac:dyDescent="0.25">
      <c r="A94430" s="4"/>
    </row>
    <row r="94431" spans="1:1" x14ac:dyDescent="0.25">
      <c r="A94431" s="4"/>
    </row>
    <row r="94432" spans="1:1" x14ac:dyDescent="0.25">
      <c r="A94432" s="4"/>
    </row>
    <row r="94433" spans="1:1" x14ac:dyDescent="0.25">
      <c r="A94433" s="4"/>
    </row>
    <row r="94434" spans="1:1" x14ac:dyDescent="0.25">
      <c r="A94434" s="4"/>
    </row>
    <row r="94435" spans="1:1" x14ac:dyDescent="0.25">
      <c r="A94435" s="4"/>
    </row>
    <row r="94436" spans="1:1" x14ac:dyDescent="0.25">
      <c r="A94436" s="4"/>
    </row>
    <row r="94437" spans="1:1" x14ac:dyDescent="0.25">
      <c r="A94437" s="4"/>
    </row>
    <row r="94438" spans="1:1" x14ac:dyDescent="0.25">
      <c r="A94438" s="4"/>
    </row>
    <row r="94439" spans="1:1" x14ac:dyDescent="0.25">
      <c r="A94439" s="4"/>
    </row>
    <row r="94440" spans="1:1" x14ac:dyDescent="0.25">
      <c r="A94440" s="4"/>
    </row>
    <row r="94441" spans="1:1" x14ac:dyDescent="0.25">
      <c r="A94441" s="4"/>
    </row>
    <row r="94442" spans="1:1" x14ac:dyDescent="0.25">
      <c r="A94442" s="4"/>
    </row>
    <row r="94443" spans="1:1" x14ac:dyDescent="0.25">
      <c r="A94443" s="4"/>
    </row>
    <row r="94444" spans="1:1" x14ac:dyDescent="0.25">
      <c r="A94444" s="4"/>
    </row>
    <row r="94445" spans="1:1" x14ac:dyDescent="0.25">
      <c r="A94445" s="4"/>
    </row>
    <row r="94446" spans="1:1" x14ac:dyDescent="0.25">
      <c r="A94446" s="4"/>
    </row>
    <row r="94447" spans="1:1" x14ac:dyDescent="0.25">
      <c r="A94447" s="4"/>
    </row>
    <row r="94448" spans="1:1" x14ac:dyDescent="0.25">
      <c r="A94448" s="4"/>
    </row>
    <row r="94449" spans="1:1" x14ac:dyDescent="0.25">
      <c r="A94449" s="4"/>
    </row>
    <row r="94450" spans="1:1" x14ac:dyDescent="0.25">
      <c r="A94450" s="4"/>
    </row>
    <row r="94451" spans="1:1" x14ac:dyDescent="0.25">
      <c r="A94451" s="4"/>
    </row>
    <row r="94452" spans="1:1" x14ac:dyDescent="0.25">
      <c r="A94452" s="4"/>
    </row>
    <row r="94453" spans="1:1" x14ac:dyDescent="0.25">
      <c r="A94453" s="4"/>
    </row>
    <row r="94454" spans="1:1" x14ac:dyDescent="0.25">
      <c r="A94454" s="4"/>
    </row>
    <row r="94455" spans="1:1" x14ac:dyDescent="0.25">
      <c r="A94455" s="4"/>
    </row>
    <row r="94456" spans="1:1" x14ac:dyDescent="0.25">
      <c r="A94456" s="4"/>
    </row>
    <row r="94457" spans="1:1" x14ac:dyDescent="0.25">
      <c r="A94457" s="4"/>
    </row>
    <row r="94458" spans="1:1" x14ac:dyDescent="0.25">
      <c r="A94458" s="4"/>
    </row>
    <row r="94459" spans="1:1" x14ac:dyDescent="0.25">
      <c r="A94459" s="4"/>
    </row>
    <row r="94460" spans="1:1" x14ac:dyDescent="0.25">
      <c r="A94460" s="4"/>
    </row>
    <row r="94461" spans="1:1" x14ac:dyDescent="0.25">
      <c r="A94461" s="4"/>
    </row>
    <row r="94462" spans="1:1" x14ac:dyDescent="0.25">
      <c r="A94462" s="4"/>
    </row>
    <row r="94463" spans="1:1" x14ac:dyDescent="0.25">
      <c r="A94463" s="4"/>
    </row>
    <row r="94464" spans="1:1" x14ac:dyDescent="0.25">
      <c r="A94464" s="4"/>
    </row>
    <row r="94465" spans="1:1" x14ac:dyDescent="0.25">
      <c r="A94465" s="4"/>
    </row>
    <row r="94466" spans="1:1" x14ac:dyDescent="0.25">
      <c r="A94466" s="4"/>
    </row>
    <row r="94467" spans="1:1" x14ac:dyDescent="0.25">
      <c r="A94467" s="4"/>
    </row>
    <row r="94468" spans="1:1" x14ac:dyDescent="0.25">
      <c r="A94468" s="4"/>
    </row>
    <row r="94469" spans="1:1" x14ac:dyDescent="0.25">
      <c r="A94469" s="4"/>
    </row>
    <row r="94470" spans="1:1" x14ac:dyDescent="0.25">
      <c r="A94470" s="4"/>
    </row>
    <row r="94471" spans="1:1" x14ac:dyDescent="0.25">
      <c r="A94471" s="4"/>
    </row>
    <row r="94472" spans="1:1" x14ac:dyDescent="0.25">
      <c r="A94472" s="4"/>
    </row>
    <row r="94473" spans="1:1" x14ac:dyDescent="0.25">
      <c r="A94473" s="4"/>
    </row>
    <row r="94474" spans="1:1" x14ac:dyDescent="0.25">
      <c r="A94474" s="4"/>
    </row>
    <row r="94475" spans="1:1" x14ac:dyDescent="0.25">
      <c r="A94475" s="4"/>
    </row>
    <row r="94476" spans="1:1" x14ac:dyDescent="0.25">
      <c r="A94476" s="4"/>
    </row>
    <row r="94477" spans="1:1" x14ac:dyDescent="0.25">
      <c r="A94477" s="4"/>
    </row>
    <row r="94478" spans="1:1" x14ac:dyDescent="0.25">
      <c r="A94478" s="4"/>
    </row>
    <row r="94479" spans="1:1" x14ac:dyDescent="0.25">
      <c r="A94479" s="4"/>
    </row>
    <row r="94480" spans="1:1" x14ac:dyDescent="0.25">
      <c r="A94480" s="4"/>
    </row>
    <row r="94481" spans="1:1" x14ac:dyDescent="0.25">
      <c r="A94481" s="4"/>
    </row>
    <row r="94482" spans="1:1" x14ac:dyDescent="0.25">
      <c r="A94482" s="4"/>
    </row>
    <row r="94483" spans="1:1" x14ac:dyDescent="0.25">
      <c r="A94483" s="4"/>
    </row>
    <row r="94484" spans="1:1" x14ac:dyDescent="0.25">
      <c r="A94484" s="4"/>
    </row>
    <row r="94485" spans="1:1" x14ac:dyDescent="0.25">
      <c r="A94485" s="4"/>
    </row>
    <row r="94486" spans="1:1" x14ac:dyDescent="0.25">
      <c r="A94486" s="4"/>
    </row>
    <row r="94487" spans="1:1" x14ac:dyDescent="0.25">
      <c r="A94487" s="4"/>
    </row>
    <row r="94488" spans="1:1" x14ac:dyDescent="0.25">
      <c r="A94488" s="4"/>
    </row>
    <row r="94489" spans="1:1" x14ac:dyDescent="0.25">
      <c r="A94489" s="4"/>
    </row>
    <row r="94490" spans="1:1" x14ac:dyDescent="0.25">
      <c r="A94490" s="4"/>
    </row>
    <row r="94491" spans="1:1" x14ac:dyDescent="0.25">
      <c r="A94491" s="4"/>
    </row>
    <row r="94492" spans="1:1" x14ac:dyDescent="0.25">
      <c r="A94492" s="4"/>
    </row>
    <row r="94493" spans="1:1" x14ac:dyDescent="0.25">
      <c r="A94493" s="4"/>
    </row>
    <row r="94494" spans="1:1" x14ac:dyDescent="0.25">
      <c r="A94494" s="4"/>
    </row>
    <row r="94495" spans="1:1" x14ac:dyDescent="0.25">
      <c r="A94495" s="4"/>
    </row>
    <row r="94496" spans="1:1" x14ac:dyDescent="0.25">
      <c r="A94496" s="4"/>
    </row>
    <row r="94497" spans="1:1" x14ac:dyDescent="0.25">
      <c r="A94497" s="4"/>
    </row>
    <row r="94498" spans="1:1" x14ac:dyDescent="0.25">
      <c r="A94498" s="4"/>
    </row>
    <row r="94499" spans="1:1" x14ac:dyDescent="0.25">
      <c r="A94499" s="4"/>
    </row>
    <row r="94500" spans="1:1" x14ac:dyDescent="0.25">
      <c r="A94500" s="4"/>
    </row>
    <row r="94501" spans="1:1" x14ac:dyDescent="0.25">
      <c r="A94501" s="4"/>
    </row>
    <row r="94502" spans="1:1" x14ac:dyDescent="0.25">
      <c r="A94502" s="4"/>
    </row>
    <row r="94503" spans="1:1" x14ac:dyDescent="0.25">
      <c r="A94503" s="4"/>
    </row>
    <row r="94504" spans="1:1" x14ac:dyDescent="0.25">
      <c r="A94504" s="4"/>
    </row>
    <row r="94505" spans="1:1" x14ac:dyDescent="0.25">
      <c r="A94505" s="4"/>
    </row>
    <row r="94506" spans="1:1" x14ac:dyDescent="0.25">
      <c r="A94506" s="4"/>
    </row>
    <row r="94507" spans="1:1" x14ac:dyDescent="0.25">
      <c r="A94507" s="4"/>
    </row>
    <row r="94508" spans="1:1" x14ac:dyDescent="0.25">
      <c r="A94508" s="4"/>
    </row>
    <row r="94509" spans="1:1" x14ac:dyDescent="0.25">
      <c r="A94509" s="4"/>
    </row>
    <row r="94510" spans="1:1" x14ac:dyDescent="0.25">
      <c r="A94510" s="4"/>
    </row>
    <row r="94511" spans="1:1" x14ac:dyDescent="0.25">
      <c r="A94511" s="4"/>
    </row>
    <row r="94512" spans="1:1" x14ac:dyDescent="0.25">
      <c r="A94512" s="4"/>
    </row>
    <row r="94513" spans="1:1" x14ac:dyDescent="0.25">
      <c r="A94513" s="4"/>
    </row>
    <row r="94514" spans="1:1" x14ac:dyDescent="0.25">
      <c r="A94514" s="4"/>
    </row>
    <row r="94515" spans="1:1" x14ac:dyDescent="0.25">
      <c r="A94515" s="4"/>
    </row>
    <row r="94516" spans="1:1" x14ac:dyDescent="0.25">
      <c r="A94516" s="4"/>
    </row>
    <row r="94517" spans="1:1" x14ac:dyDescent="0.25">
      <c r="A94517" s="4"/>
    </row>
    <row r="94518" spans="1:1" x14ac:dyDescent="0.25">
      <c r="A94518" s="4"/>
    </row>
    <row r="94519" spans="1:1" x14ac:dyDescent="0.25">
      <c r="A94519" s="4"/>
    </row>
    <row r="94520" spans="1:1" x14ac:dyDescent="0.25">
      <c r="A94520" s="4"/>
    </row>
    <row r="94521" spans="1:1" x14ac:dyDescent="0.25">
      <c r="A94521" s="4"/>
    </row>
    <row r="94522" spans="1:1" x14ac:dyDescent="0.25">
      <c r="A94522" s="4"/>
    </row>
    <row r="94523" spans="1:1" x14ac:dyDescent="0.25">
      <c r="A94523" s="4"/>
    </row>
    <row r="94524" spans="1:1" x14ac:dyDescent="0.25">
      <c r="A94524" s="4"/>
    </row>
    <row r="94525" spans="1:1" x14ac:dyDescent="0.25">
      <c r="A94525" s="4"/>
    </row>
    <row r="94526" spans="1:1" x14ac:dyDescent="0.25">
      <c r="A94526" s="4"/>
    </row>
    <row r="94527" spans="1:1" x14ac:dyDescent="0.25">
      <c r="A94527" s="4"/>
    </row>
    <row r="94528" spans="1:1" x14ac:dyDescent="0.25">
      <c r="A94528" s="4"/>
    </row>
    <row r="94529" spans="1:1" x14ac:dyDescent="0.25">
      <c r="A94529" s="4"/>
    </row>
    <row r="94530" spans="1:1" x14ac:dyDescent="0.25">
      <c r="A94530" s="4"/>
    </row>
    <row r="94531" spans="1:1" x14ac:dyDescent="0.25">
      <c r="A94531" s="4"/>
    </row>
    <row r="94532" spans="1:1" x14ac:dyDescent="0.25">
      <c r="A94532" s="4"/>
    </row>
    <row r="94533" spans="1:1" x14ac:dyDescent="0.25">
      <c r="A94533" s="4"/>
    </row>
    <row r="94534" spans="1:1" x14ac:dyDescent="0.25">
      <c r="A94534" s="4"/>
    </row>
    <row r="94535" spans="1:1" x14ac:dyDescent="0.25">
      <c r="A94535" s="4"/>
    </row>
    <row r="94536" spans="1:1" x14ac:dyDescent="0.25">
      <c r="A94536" s="4"/>
    </row>
    <row r="94537" spans="1:1" x14ac:dyDescent="0.25">
      <c r="A94537" s="4"/>
    </row>
    <row r="94538" spans="1:1" x14ac:dyDescent="0.25">
      <c r="A94538" s="4"/>
    </row>
    <row r="94539" spans="1:1" x14ac:dyDescent="0.25">
      <c r="A94539" s="4"/>
    </row>
    <row r="94540" spans="1:1" x14ac:dyDescent="0.25">
      <c r="A94540" s="4"/>
    </row>
    <row r="94541" spans="1:1" x14ac:dyDescent="0.25">
      <c r="A94541" s="4"/>
    </row>
    <row r="94542" spans="1:1" x14ac:dyDescent="0.25">
      <c r="A94542" s="4"/>
    </row>
    <row r="94543" spans="1:1" x14ac:dyDescent="0.25">
      <c r="A94543" s="4"/>
    </row>
    <row r="94544" spans="1:1" x14ac:dyDescent="0.25">
      <c r="A94544" s="4"/>
    </row>
    <row r="94545" spans="1:1" x14ac:dyDescent="0.25">
      <c r="A94545" s="4"/>
    </row>
    <row r="94546" spans="1:1" x14ac:dyDescent="0.25">
      <c r="A94546" s="4"/>
    </row>
    <row r="94547" spans="1:1" x14ac:dyDescent="0.25">
      <c r="A94547" s="4"/>
    </row>
    <row r="94548" spans="1:1" x14ac:dyDescent="0.25">
      <c r="A94548" s="4"/>
    </row>
    <row r="94549" spans="1:1" x14ac:dyDescent="0.25">
      <c r="A94549" s="4"/>
    </row>
    <row r="94550" spans="1:1" x14ac:dyDescent="0.25">
      <c r="A94550" s="4"/>
    </row>
    <row r="94551" spans="1:1" x14ac:dyDescent="0.25">
      <c r="A94551" s="4"/>
    </row>
    <row r="94552" spans="1:1" x14ac:dyDescent="0.25">
      <c r="A94552" s="4"/>
    </row>
    <row r="94553" spans="1:1" x14ac:dyDescent="0.25">
      <c r="A94553" s="4"/>
    </row>
    <row r="94554" spans="1:1" x14ac:dyDescent="0.25">
      <c r="A94554" s="4"/>
    </row>
    <row r="94555" spans="1:1" x14ac:dyDescent="0.25">
      <c r="A94555" s="4"/>
    </row>
    <row r="94556" spans="1:1" x14ac:dyDescent="0.25">
      <c r="A94556" s="4"/>
    </row>
    <row r="94557" spans="1:1" x14ac:dyDescent="0.25">
      <c r="A94557" s="4"/>
    </row>
    <row r="94558" spans="1:1" x14ac:dyDescent="0.25">
      <c r="A94558" s="4"/>
    </row>
    <row r="94559" spans="1:1" x14ac:dyDescent="0.25">
      <c r="A94559" s="4"/>
    </row>
    <row r="94560" spans="1:1" x14ac:dyDescent="0.25">
      <c r="A94560" s="4"/>
    </row>
    <row r="94561" spans="1:1" x14ac:dyDescent="0.25">
      <c r="A94561" s="4"/>
    </row>
    <row r="94562" spans="1:1" x14ac:dyDescent="0.25">
      <c r="A94562" s="4"/>
    </row>
    <row r="94563" spans="1:1" x14ac:dyDescent="0.25">
      <c r="A94563" s="4"/>
    </row>
    <row r="94564" spans="1:1" x14ac:dyDescent="0.25">
      <c r="A94564" s="4"/>
    </row>
    <row r="94565" spans="1:1" x14ac:dyDescent="0.25">
      <c r="A94565" s="4"/>
    </row>
    <row r="94566" spans="1:1" x14ac:dyDescent="0.25">
      <c r="A94566" s="4"/>
    </row>
    <row r="94567" spans="1:1" x14ac:dyDescent="0.25">
      <c r="A94567" s="4"/>
    </row>
    <row r="94568" spans="1:1" x14ac:dyDescent="0.25">
      <c r="A94568" s="4"/>
    </row>
    <row r="94569" spans="1:1" x14ac:dyDescent="0.25">
      <c r="A94569" s="4"/>
    </row>
    <row r="94570" spans="1:1" x14ac:dyDescent="0.25">
      <c r="A94570" s="4"/>
    </row>
    <row r="94571" spans="1:1" x14ac:dyDescent="0.25">
      <c r="A94571" s="4"/>
    </row>
    <row r="94572" spans="1:1" x14ac:dyDescent="0.25">
      <c r="A94572" s="4"/>
    </row>
    <row r="94573" spans="1:1" x14ac:dyDescent="0.25">
      <c r="A94573" s="4"/>
    </row>
    <row r="94574" spans="1:1" x14ac:dyDescent="0.25">
      <c r="A94574" s="4"/>
    </row>
    <row r="94575" spans="1:1" x14ac:dyDescent="0.25">
      <c r="A94575" s="4"/>
    </row>
    <row r="94576" spans="1:1" x14ac:dyDescent="0.25">
      <c r="A94576" s="4"/>
    </row>
    <row r="94577" spans="1:1" x14ac:dyDescent="0.25">
      <c r="A94577" s="4"/>
    </row>
    <row r="94578" spans="1:1" x14ac:dyDescent="0.25">
      <c r="A94578" s="4"/>
    </row>
    <row r="94579" spans="1:1" x14ac:dyDescent="0.25">
      <c r="A94579" s="4"/>
    </row>
    <row r="94580" spans="1:1" x14ac:dyDescent="0.25">
      <c r="A94580" s="4"/>
    </row>
    <row r="94581" spans="1:1" x14ac:dyDescent="0.25">
      <c r="A94581" s="4"/>
    </row>
    <row r="94582" spans="1:1" x14ac:dyDescent="0.25">
      <c r="A94582" s="4"/>
    </row>
    <row r="94583" spans="1:1" x14ac:dyDescent="0.25">
      <c r="A94583" s="4"/>
    </row>
    <row r="94584" spans="1:1" x14ac:dyDescent="0.25">
      <c r="A94584" s="4"/>
    </row>
    <row r="94585" spans="1:1" x14ac:dyDescent="0.25">
      <c r="A94585" s="4"/>
    </row>
    <row r="94586" spans="1:1" x14ac:dyDescent="0.25">
      <c r="A94586" s="4"/>
    </row>
    <row r="94587" spans="1:1" x14ac:dyDescent="0.25">
      <c r="A94587" s="4"/>
    </row>
    <row r="94588" spans="1:1" x14ac:dyDescent="0.25">
      <c r="A94588" s="4"/>
    </row>
    <row r="94589" spans="1:1" x14ac:dyDescent="0.25">
      <c r="A94589" s="4"/>
    </row>
    <row r="94590" spans="1:1" x14ac:dyDescent="0.25">
      <c r="A94590" s="4"/>
    </row>
    <row r="94591" spans="1:1" x14ac:dyDescent="0.25">
      <c r="A94591" s="4"/>
    </row>
    <row r="94592" spans="1:1" x14ac:dyDescent="0.25">
      <c r="A94592" s="4"/>
    </row>
    <row r="94593" spans="1:1" x14ac:dyDescent="0.25">
      <c r="A94593" s="4"/>
    </row>
    <row r="94594" spans="1:1" x14ac:dyDescent="0.25">
      <c r="A94594" s="4"/>
    </row>
    <row r="94595" spans="1:1" x14ac:dyDescent="0.25">
      <c r="A94595" s="4"/>
    </row>
    <row r="94596" spans="1:1" x14ac:dyDescent="0.25">
      <c r="A94596" s="4"/>
    </row>
    <row r="94597" spans="1:1" x14ac:dyDescent="0.25">
      <c r="A94597" s="4"/>
    </row>
    <row r="94598" spans="1:1" x14ac:dyDescent="0.25">
      <c r="A94598" s="4"/>
    </row>
    <row r="94599" spans="1:1" x14ac:dyDescent="0.25">
      <c r="A94599" s="4"/>
    </row>
    <row r="94600" spans="1:1" x14ac:dyDescent="0.25">
      <c r="A94600" s="4"/>
    </row>
    <row r="94601" spans="1:1" x14ac:dyDescent="0.25">
      <c r="A94601" s="4"/>
    </row>
    <row r="94602" spans="1:1" x14ac:dyDescent="0.25">
      <c r="A94602" s="4"/>
    </row>
    <row r="94603" spans="1:1" x14ac:dyDescent="0.25">
      <c r="A94603" s="4"/>
    </row>
    <row r="94604" spans="1:1" x14ac:dyDescent="0.25">
      <c r="A94604" s="4"/>
    </row>
    <row r="94605" spans="1:1" x14ac:dyDescent="0.25">
      <c r="A94605" s="4"/>
    </row>
    <row r="94606" spans="1:1" x14ac:dyDescent="0.25">
      <c r="A94606" s="4"/>
    </row>
    <row r="94607" spans="1:1" x14ac:dyDescent="0.25">
      <c r="A94607" s="4"/>
    </row>
    <row r="94608" spans="1:1" x14ac:dyDescent="0.25">
      <c r="A94608" s="4"/>
    </row>
    <row r="94609" spans="1:1" x14ac:dyDescent="0.25">
      <c r="A94609" s="4"/>
    </row>
    <row r="94610" spans="1:1" x14ac:dyDescent="0.25">
      <c r="A94610" s="4"/>
    </row>
    <row r="94611" spans="1:1" x14ac:dyDescent="0.25">
      <c r="A94611" s="4"/>
    </row>
    <row r="94612" spans="1:1" x14ac:dyDescent="0.25">
      <c r="A94612" s="4"/>
    </row>
    <row r="94613" spans="1:1" x14ac:dyDescent="0.25">
      <c r="A94613" s="4"/>
    </row>
    <row r="94614" spans="1:1" x14ac:dyDescent="0.25">
      <c r="A94614" s="4"/>
    </row>
    <row r="94615" spans="1:1" x14ac:dyDescent="0.25">
      <c r="A94615" s="4"/>
    </row>
    <row r="94616" spans="1:1" x14ac:dyDescent="0.25">
      <c r="A94616" s="4"/>
    </row>
    <row r="94617" spans="1:1" x14ac:dyDescent="0.25">
      <c r="A94617" s="4"/>
    </row>
    <row r="94618" spans="1:1" x14ac:dyDescent="0.25">
      <c r="A94618" s="4"/>
    </row>
    <row r="94619" spans="1:1" x14ac:dyDescent="0.25">
      <c r="A94619" s="4"/>
    </row>
    <row r="94620" spans="1:1" x14ac:dyDescent="0.25">
      <c r="A94620" s="4"/>
    </row>
    <row r="94621" spans="1:1" x14ac:dyDescent="0.25">
      <c r="A94621" s="4"/>
    </row>
    <row r="94622" spans="1:1" x14ac:dyDescent="0.25">
      <c r="A94622" s="4"/>
    </row>
    <row r="94623" spans="1:1" x14ac:dyDescent="0.25">
      <c r="A94623" s="4"/>
    </row>
    <row r="94624" spans="1:1" x14ac:dyDescent="0.25">
      <c r="A94624" s="4"/>
    </row>
    <row r="94625" spans="1:1" x14ac:dyDescent="0.25">
      <c r="A94625" s="4"/>
    </row>
    <row r="94626" spans="1:1" x14ac:dyDescent="0.25">
      <c r="A94626" s="4"/>
    </row>
    <row r="94627" spans="1:1" x14ac:dyDescent="0.25">
      <c r="A94627" s="4"/>
    </row>
    <row r="94628" spans="1:1" x14ac:dyDescent="0.25">
      <c r="A94628" s="4"/>
    </row>
    <row r="94629" spans="1:1" x14ac:dyDescent="0.25">
      <c r="A94629" s="4"/>
    </row>
    <row r="94630" spans="1:1" x14ac:dyDescent="0.25">
      <c r="A94630" s="4"/>
    </row>
    <row r="94631" spans="1:1" x14ac:dyDescent="0.25">
      <c r="A94631" s="4"/>
    </row>
    <row r="94632" spans="1:1" x14ac:dyDescent="0.25">
      <c r="A94632" s="4"/>
    </row>
    <row r="94633" spans="1:1" x14ac:dyDescent="0.25">
      <c r="A94633" s="4"/>
    </row>
    <row r="94634" spans="1:1" x14ac:dyDescent="0.25">
      <c r="A94634" s="4"/>
    </row>
    <row r="94635" spans="1:1" x14ac:dyDescent="0.25">
      <c r="A94635" s="4"/>
    </row>
    <row r="94636" spans="1:1" x14ac:dyDescent="0.25">
      <c r="A94636" s="4"/>
    </row>
    <row r="94637" spans="1:1" x14ac:dyDescent="0.25">
      <c r="A94637" s="4"/>
    </row>
    <row r="94638" spans="1:1" x14ac:dyDescent="0.25">
      <c r="A94638" s="4"/>
    </row>
    <row r="94639" spans="1:1" x14ac:dyDescent="0.25">
      <c r="A94639" s="4"/>
    </row>
    <row r="94640" spans="1:1" x14ac:dyDescent="0.25">
      <c r="A94640" s="4"/>
    </row>
    <row r="94641" spans="1:1" x14ac:dyDescent="0.25">
      <c r="A94641" s="4"/>
    </row>
    <row r="94642" spans="1:1" x14ac:dyDescent="0.25">
      <c r="A94642" s="4"/>
    </row>
    <row r="94643" spans="1:1" x14ac:dyDescent="0.25">
      <c r="A94643" s="4"/>
    </row>
    <row r="94644" spans="1:1" x14ac:dyDescent="0.25">
      <c r="A94644" s="4"/>
    </row>
    <row r="94645" spans="1:1" x14ac:dyDescent="0.25">
      <c r="A94645" s="4"/>
    </row>
    <row r="94646" spans="1:1" x14ac:dyDescent="0.25">
      <c r="A94646" s="4"/>
    </row>
    <row r="94647" spans="1:1" x14ac:dyDescent="0.25">
      <c r="A94647" s="4"/>
    </row>
    <row r="94648" spans="1:1" x14ac:dyDescent="0.25">
      <c r="A94648" s="4"/>
    </row>
    <row r="94649" spans="1:1" x14ac:dyDescent="0.25">
      <c r="A94649" s="4"/>
    </row>
    <row r="94650" spans="1:1" x14ac:dyDescent="0.25">
      <c r="A94650" s="4"/>
    </row>
    <row r="94651" spans="1:1" x14ac:dyDescent="0.25">
      <c r="A94651" s="4"/>
    </row>
    <row r="94652" spans="1:1" x14ac:dyDescent="0.25">
      <c r="A94652" s="4"/>
    </row>
    <row r="94653" spans="1:1" x14ac:dyDescent="0.25">
      <c r="A94653" s="4"/>
    </row>
    <row r="94654" spans="1:1" x14ac:dyDescent="0.25">
      <c r="A94654" s="4"/>
    </row>
    <row r="94655" spans="1:1" x14ac:dyDescent="0.25">
      <c r="A94655" s="4"/>
    </row>
    <row r="94656" spans="1:1" x14ac:dyDescent="0.25">
      <c r="A94656" s="4"/>
    </row>
    <row r="94657" spans="1:1" x14ac:dyDescent="0.25">
      <c r="A94657" s="4"/>
    </row>
    <row r="94658" spans="1:1" x14ac:dyDescent="0.25">
      <c r="A94658" s="4"/>
    </row>
    <row r="94659" spans="1:1" x14ac:dyDescent="0.25">
      <c r="A94659" s="4"/>
    </row>
    <row r="94660" spans="1:1" x14ac:dyDescent="0.25">
      <c r="A94660" s="4"/>
    </row>
    <row r="94661" spans="1:1" x14ac:dyDescent="0.25">
      <c r="A94661" s="4"/>
    </row>
    <row r="94662" spans="1:1" x14ac:dyDescent="0.25">
      <c r="A94662" s="4"/>
    </row>
    <row r="94663" spans="1:1" x14ac:dyDescent="0.25">
      <c r="A94663" s="4"/>
    </row>
    <row r="94664" spans="1:1" x14ac:dyDescent="0.25">
      <c r="A94664" s="4"/>
    </row>
    <row r="94665" spans="1:1" x14ac:dyDescent="0.25">
      <c r="A94665" s="4"/>
    </row>
    <row r="94666" spans="1:1" x14ac:dyDescent="0.25">
      <c r="A94666" s="4"/>
    </row>
    <row r="94667" spans="1:1" x14ac:dyDescent="0.25">
      <c r="A94667" s="4"/>
    </row>
    <row r="94668" spans="1:1" x14ac:dyDescent="0.25">
      <c r="A94668" s="4"/>
    </row>
    <row r="94669" spans="1:1" x14ac:dyDescent="0.25">
      <c r="A94669" s="4"/>
    </row>
    <row r="94670" spans="1:1" x14ac:dyDescent="0.25">
      <c r="A94670" s="4"/>
    </row>
    <row r="94671" spans="1:1" x14ac:dyDescent="0.25">
      <c r="A94671" s="4"/>
    </row>
    <row r="94672" spans="1:1" x14ac:dyDescent="0.25">
      <c r="A94672" s="4"/>
    </row>
    <row r="94673" spans="1:1" x14ac:dyDescent="0.25">
      <c r="A94673" s="4"/>
    </row>
    <row r="94674" spans="1:1" x14ac:dyDescent="0.25">
      <c r="A94674" s="4"/>
    </row>
    <row r="94675" spans="1:1" x14ac:dyDescent="0.25">
      <c r="A94675" s="4"/>
    </row>
    <row r="94676" spans="1:1" x14ac:dyDescent="0.25">
      <c r="A94676" s="4"/>
    </row>
    <row r="94677" spans="1:1" x14ac:dyDescent="0.25">
      <c r="A94677" s="4"/>
    </row>
    <row r="94678" spans="1:1" x14ac:dyDescent="0.25">
      <c r="A94678" s="4"/>
    </row>
    <row r="94679" spans="1:1" x14ac:dyDescent="0.25">
      <c r="A94679" s="4"/>
    </row>
    <row r="94680" spans="1:1" x14ac:dyDescent="0.25">
      <c r="A94680" s="4"/>
    </row>
    <row r="94681" spans="1:1" x14ac:dyDescent="0.25">
      <c r="A94681" s="4"/>
    </row>
    <row r="94682" spans="1:1" x14ac:dyDescent="0.25">
      <c r="A94682" s="4"/>
    </row>
    <row r="94683" spans="1:1" x14ac:dyDescent="0.25">
      <c r="A94683" s="4"/>
    </row>
    <row r="94684" spans="1:1" x14ac:dyDescent="0.25">
      <c r="A94684" s="4"/>
    </row>
    <row r="94685" spans="1:1" x14ac:dyDescent="0.25">
      <c r="A94685" s="4"/>
    </row>
    <row r="94686" spans="1:1" x14ac:dyDescent="0.25">
      <c r="A94686" s="4"/>
    </row>
    <row r="94687" spans="1:1" x14ac:dyDescent="0.25">
      <c r="A94687" s="4"/>
    </row>
    <row r="94688" spans="1:1" x14ac:dyDescent="0.25">
      <c r="A94688" s="4"/>
    </row>
    <row r="94689" spans="1:1" x14ac:dyDescent="0.25">
      <c r="A94689" s="4"/>
    </row>
    <row r="94690" spans="1:1" x14ac:dyDescent="0.25">
      <c r="A94690" s="4"/>
    </row>
    <row r="94691" spans="1:1" x14ac:dyDescent="0.25">
      <c r="A94691" s="4"/>
    </row>
    <row r="94692" spans="1:1" x14ac:dyDescent="0.25">
      <c r="A94692" s="4"/>
    </row>
    <row r="94693" spans="1:1" x14ac:dyDescent="0.25">
      <c r="A94693" s="4"/>
    </row>
    <row r="94694" spans="1:1" x14ac:dyDescent="0.25">
      <c r="A94694" s="4"/>
    </row>
    <row r="94695" spans="1:1" x14ac:dyDescent="0.25">
      <c r="A94695" s="4"/>
    </row>
    <row r="94696" spans="1:1" x14ac:dyDescent="0.25">
      <c r="A94696" s="4"/>
    </row>
    <row r="94697" spans="1:1" x14ac:dyDescent="0.25">
      <c r="A94697" s="4"/>
    </row>
    <row r="94698" spans="1:1" x14ac:dyDescent="0.25">
      <c r="A94698" s="4"/>
    </row>
    <row r="94699" spans="1:1" x14ac:dyDescent="0.25">
      <c r="A94699" s="4"/>
    </row>
    <row r="94700" spans="1:1" x14ac:dyDescent="0.25">
      <c r="A94700" s="4"/>
    </row>
    <row r="94701" spans="1:1" x14ac:dyDescent="0.25">
      <c r="A94701" s="4"/>
    </row>
    <row r="94702" spans="1:1" x14ac:dyDescent="0.25">
      <c r="A94702" s="4"/>
    </row>
    <row r="94703" spans="1:1" x14ac:dyDescent="0.25">
      <c r="A94703" s="4"/>
    </row>
    <row r="94704" spans="1:1" x14ac:dyDescent="0.25">
      <c r="A94704" s="4"/>
    </row>
    <row r="94705" spans="1:1" x14ac:dyDescent="0.25">
      <c r="A94705" s="4"/>
    </row>
    <row r="94706" spans="1:1" x14ac:dyDescent="0.25">
      <c r="A94706" s="4"/>
    </row>
    <row r="94707" spans="1:1" x14ac:dyDescent="0.25">
      <c r="A94707" s="4"/>
    </row>
    <row r="94708" spans="1:1" x14ac:dyDescent="0.25">
      <c r="A94708" s="4"/>
    </row>
    <row r="94709" spans="1:1" x14ac:dyDescent="0.25">
      <c r="A94709" s="4"/>
    </row>
    <row r="94710" spans="1:1" x14ac:dyDescent="0.25">
      <c r="A94710" s="4"/>
    </row>
    <row r="94711" spans="1:1" x14ac:dyDescent="0.25">
      <c r="A94711" s="4"/>
    </row>
    <row r="94712" spans="1:1" x14ac:dyDescent="0.25">
      <c r="A94712" s="4"/>
    </row>
    <row r="94713" spans="1:1" x14ac:dyDescent="0.25">
      <c r="A94713" s="4"/>
    </row>
    <row r="94714" spans="1:1" x14ac:dyDescent="0.25">
      <c r="A94714" s="4"/>
    </row>
    <row r="94715" spans="1:1" x14ac:dyDescent="0.25">
      <c r="A94715" s="4"/>
    </row>
    <row r="94716" spans="1:1" x14ac:dyDescent="0.25">
      <c r="A94716" s="4"/>
    </row>
    <row r="94717" spans="1:1" x14ac:dyDescent="0.25">
      <c r="A94717" s="4"/>
    </row>
    <row r="94718" spans="1:1" x14ac:dyDescent="0.25">
      <c r="A94718" s="4"/>
    </row>
    <row r="94719" spans="1:1" x14ac:dyDescent="0.25">
      <c r="A94719" s="4"/>
    </row>
    <row r="94720" spans="1:1" x14ac:dyDescent="0.25">
      <c r="A94720" s="4"/>
    </row>
    <row r="94721" spans="1:1" x14ac:dyDescent="0.25">
      <c r="A94721" s="4"/>
    </row>
    <row r="94722" spans="1:1" x14ac:dyDescent="0.25">
      <c r="A94722" s="4"/>
    </row>
    <row r="94723" spans="1:1" x14ac:dyDescent="0.25">
      <c r="A94723" s="4"/>
    </row>
    <row r="94724" spans="1:1" x14ac:dyDescent="0.25">
      <c r="A94724" s="4"/>
    </row>
    <row r="94725" spans="1:1" x14ac:dyDescent="0.25">
      <c r="A94725" s="4"/>
    </row>
    <row r="94726" spans="1:1" x14ac:dyDescent="0.25">
      <c r="A94726" s="4"/>
    </row>
    <row r="94727" spans="1:1" x14ac:dyDescent="0.25">
      <c r="A94727" s="4"/>
    </row>
    <row r="94728" spans="1:1" x14ac:dyDescent="0.25">
      <c r="A94728" s="4"/>
    </row>
    <row r="94729" spans="1:1" x14ac:dyDescent="0.25">
      <c r="A94729" s="4"/>
    </row>
    <row r="94730" spans="1:1" x14ac:dyDescent="0.25">
      <c r="A94730" s="4"/>
    </row>
    <row r="94731" spans="1:1" x14ac:dyDescent="0.25">
      <c r="A94731" s="4"/>
    </row>
    <row r="94732" spans="1:1" x14ac:dyDescent="0.25">
      <c r="A94732" s="4"/>
    </row>
    <row r="94733" spans="1:1" x14ac:dyDescent="0.25">
      <c r="A94733" s="4"/>
    </row>
    <row r="94734" spans="1:1" x14ac:dyDescent="0.25">
      <c r="A94734" s="4"/>
    </row>
    <row r="94735" spans="1:1" x14ac:dyDescent="0.25">
      <c r="A94735" s="4"/>
    </row>
    <row r="94736" spans="1:1" x14ac:dyDescent="0.25">
      <c r="A94736" s="4"/>
    </row>
    <row r="94737" spans="1:1" x14ac:dyDescent="0.25">
      <c r="A94737" s="4"/>
    </row>
    <row r="94738" spans="1:1" x14ac:dyDescent="0.25">
      <c r="A94738" s="4"/>
    </row>
    <row r="94739" spans="1:1" x14ac:dyDescent="0.25">
      <c r="A94739" s="4"/>
    </row>
    <row r="94740" spans="1:1" x14ac:dyDescent="0.25">
      <c r="A94740" s="4"/>
    </row>
    <row r="94741" spans="1:1" x14ac:dyDescent="0.25">
      <c r="A94741" s="4"/>
    </row>
    <row r="94742" spans="1:1" x14ac:dyDescent="0.25">
      <c r="A94742" s="4"/>
    </row>
    <row r="94743" spans="1:1" x14ac:dyDescent="0.25">
      <c r="A94743" s="4"/>
    </row>
    <row r="94744" spans="1:1" x14ac:dyDescent="0.25">
      <c r="A94744" s="4"/>
    </row>
    <row r="94745" spans="1:1" x14ac:dyDescent="0.25">
      <c r="A94745" s="4"/>
    </row>
    <row r="94746" spans="1:1" x14ac:dyDescent="0.25">
      <c r="A94746" s="4"/>
    </row>
    <row r="94747" spans="1:1" x14ac:dyDescent="0.25">
      <c r="A94747" s="4"/>
    </row>
    <row r="94748" spans="1:1" x14ac:dyDescent="0.25">
      <c r="A94748" s="4"/>
    </row>
    <row r="94749" spans="1:1" x14ac:dyDescent="0.25">
      <c r="A94749" s="4"/>
    </row>
    <row r="94750" spans="1:1" x14ac:dyDescent="0.25">
      <c r="A94750" s="4"/>
    </row>
    <row r="94751" spans="1:1" x14ac:dyDescent="0.25">
      <c r="A94751" s="4"/>
    </row>
    <row r="94752" spans="1:1" x14ac:dyDescent="0.25">
      <c r="A94752" s="4"/>
    </row>
    <row r="94753" spans="1:1" x14ac:dyDescent="0.25">
      <c r="A94753" s="4"/>
    </row>
    <row r="94754" spans="1:1" x14ac:dyDescent="0.25">
      <c r="A94754" s="4"/>
    </row>
    <row r="94755" spans="1:1" x14ac:dyDescent="0.25">
      <c r="A94755" s="4"/>
    </row>
    <row r="94756" spans="1:1" x14ac:dyDescent="0.25">
      <c r="A94756" s="4"/>
    </row>
    <row r="94757" spans="1:1" x14ac:dyDescent="0.25">
      <c r="A94757" s="4"/>
    </row>
    <row r="94758" spans="1:1" x14ac:dyDescent="0.25">
      <c r="A94758" s="4"/>
    </row>
    <row r="94759" spans="1:1" x14ac:dyDescent="0.25">
      <c r="A94759" s="4"/>
    </row>
    <row r="94760" spans="1:1" x14ac:dyDescent="0.25">
      <c r="A94760" s="4"/>
    </row>
    <row r="94761" spans="1:1" x14ac:dyDescent="0.25">
      <c r="A94761" s="4"/>
    </row>
    <row r="94762" spans="1:1" x14ac:dyDescent="0.25">
      <c r="A94762" s="4"/>
    </row>
    <row r="94763" spans="1:1" x14ac:dyDescent="0.25">
      <c r="A94763" s="4"/>
    </row>
    <row r="94764" spans="1:1" x14ac:dyDescent="0.25">
      <c r="A94764" s="4"/>
    </row>
    <row r="94765" spans="1:1" x14ac:dyDescent="0.25">
      <c r="A94765" s="4"/>
    </row>
    <row r="94766" spans="1:1" x14ac:dyDescent="0.25">
      <c r="A94766" s="4"/>
    </row>
    <row r="94767" spans="1:1" x14ac:dyDescent="0.25">
      <c r="A94767" s="4"/>
    </row>
    <row r="94768" spans="1:1" x14ac:dyDescent="0.25">
      <c r="A94768" s="4"/>
    </row>
    <row r="94769" spans="1:1" x14ac:dyDescent="0.25">
      <c r="A94769" s="4"/>
    </row>
    <row r="94770" spans="1:1" x14ac:dyDescent="0.25">
      <c r="A94770" s="4"/>
    </row>
    <row r="94771" spans="1:1" x14ac:dyDescent="0.25">
      <c r="A94771" s="4"/>
    </row>
    <row r="94772" spans="1:1" x14ac:dyDescent="0.25">
      <c r="A94772" s="4"/>
    </row>
    <row r="94773" spans="1:1" x14ac:dyDescent="0.25">
      <c r="A94773" s="4"/>
    </row>
    <row r="94774" spans="1:1" x14ac:dyDescent="0.25">
      <c r="A94774" s="4"/>
    </row>
    <row r="94775" spans="1:1" x14ac:dyDescent="0.25">
      <c r="A94775" s="4"/>
    </row>
    <row r="94776" spans="1:1" x14ac:dyDescent="0.25">
      <c r="A94776" s="4"/>
    </row>
    <row r="94777" spans="1:1" x14ac:dyDescent="0.25">
      <c r="A94777" s="4"/>
    </row>
    <row r="94778" spans="1:1" x14ac:dyDescent="0.25">
      <c r="A94778" s="4"/>
    </row>
    <row r="94779" spans="1:1" x14ac:dyDescent="0.25">
      <c r="A94779" s="4"/>
    </row>
    <row r="94780" spans="1:1" x14ac:dyDescent="0.25">
      <c r="A94780" s="4"/>
    </row>
    <row r="94781" spans="1:1" x14ac:dyDescent="0.25">
      <c r="A94781" s="4"/>
    </row>
    <row r="94782" spans="1:1" x14ac:dyDescent="0.25">
      <c r="A94782" s="4"/>
    </row>
    <row r="94783" spans="1:1" x14ac:dyDescent="0.25">
      <c r="A94783" s="4"/>
    </row>
    <row r="94784" spans="1:1" x14ac:dyDescent="0.25">
      <c r="A94784" s="4"/>
    </row>
    <row r="94785" spans="1:1" x14ac:dyDescent="0.25">
      <c r="A94785" s="4"/>
    </row>
    <row r="94786" spans="1:1" x14ac:dyDescent="0.25">
      <c r="A94786" s="4"/>
    </row>
    <row r="94787" spans="1:1" x14ac:dyDescent="0.25">
      <c r="A94787" s="4"/>
    </row>
    <row r="94788" spans="1:1" x14ac:dyDescent="0.25">
      <c r="A94788" s="4"/>
    </row>
    <row r="94789" spans="1:1" x14ac:dyDescent="0.25">
      <c r="A94789" s="4"/>
    </row>
    <row r="94790" spans="1:1" x14ac:dyDescent="0.25">
      <c r="A94790" s="4"/>
    </row>
    <row r="94791" spans="1:1" x14ac:dyDescent="0.25">
      <c r="A94791" s="4"/>
    </row>
    <row r="94792" spans="1:1" x14ac:dyDescent="0.25">
      <c r="A94792" s="4"/>
    </row>
    <row r="94793" spans="1:1" x14ac:dyDescent="0.25">
      <c r="A94793" s="4"/>
    </row>
    <row r="94794" spans="1:1" x14ac:dyDescent="0.25">
      <c r="A94794" s="4"/>
    </row>
    <row r="94795" spans="1:1" x14ac:dyDescent="0.25">
      <c r="A94795" s="4"/>
    </row>
    <row r="94796" spans="1:1" x14ac:dyDescent="0.25">
      <c r="A94796" s="4"/>
    </row>
    <row r="94797" spans="1:1" x14ac:dyDescent="0.25">
      <c r="A94797" s="4"/>
    </row>
    <row r="94798" spans="1:1" x14ac:dyDescent="0.25">
      <c r="A94798" s="4"/>
    </row>
    <row r="94799" spans="1:1" x14ac:dyDescent="0.25">
      <c r="A94799" s="4"/>
    </row>
    <row r="94800" spans="1:1" x14ac:dyDescent="0.25">
      <c r="A94800" s="4"/>
    </row>
    <row r="94801" spans="1:1" x14ac:dyDescent="0.25">
      <c r="A94801" s="4"/>
    </row>
    <row r="94802" spans="1:1" x14ac:dyDescent="0.25">
      <c r="A94802" s="4"/>
    </row>
    <row r="94803" spans="1:1" x14ac:dyDescent="0.25">
      <c r="A94803" s="4"/>
    </row>
    <row r="94804" spans="1:1" x14ac:dyDescent="0.25">
      <c r="A94804" s="4"/>
    </row>
    <row r="94805" spans="1:1" x14ac:dyDescent="0.25">
      <c r="A94805" s="4"/>
    </row>
    <row r="94806" spans="1:1" x14ac:dyDescent="0.25">
      <c r="A94806" s="4"/>
    </row>
    <row r="94807" spans="1:1" x14ac:dyDescent="0.25">
      <c r="A94807" s="4"/>
    </row>
    <row r="94808" spans="1:1" x14ac:dyDescent="0.25">
      <c r="A94808" s="4"/>
    </row>
    <row r="94809" spans="1:1" x14ac:dyDescent="0.25">
      <c r="A94809" s="4"/>
    </row>
    <row r="94810" spans="1:1" x14ac:dyDescent="0.25">
      <c r="A94810" s="4"/>
    </row>
    <row r="94811" spans="1:1" x14ac:dyDescent="0.25">
      <c r="A94811" s="4"/>
    </row>
    <row r="94812" spans="1:1" x14ac:dyDescent="0.25">
      <c r="A94812" s="4"/>
    </row>
    <row r="94813" spans="1:1" x14ac:dyDescent="0.25">
      <c r="A94813" s="4"/>
    </row>
    <row r="94814" spans="1:1" x14ac:dyDescent="0.25">
      <c r="A94814" s="4"/>
    </row>
    <row r="94815" spans="1:1" x14ac:dyDescent="0.25">
      <c r="A94815" s="4"/>
    </row>
    <row r="94816" spans="1:1" x14ac:dyDescent="0.25">
      <c r="A94816" s="4"/>
    </row>
    <row r="94817" spans="1:1" x14ac:dyDescent="0.25">
      <c r="A94817" s="4"/>
    </row>
    <row r="94818" spans="1:1" x14ac:dyDescent="0.25">
      <c r="A94818" s="4"/>
    </row>
    <row r="94819" spans="1:1" x14ac:dyDescent="0.25">
      <c r="A94819" s="4"/>
    </row>
    <row r="94820" spans="1:1" x14ac:dyDescent="0.25">
      <c r="A94820" s="4"/>
    </row>
    <row r="94821" spans="1:1" x14ac:dyDescent="0.25">
      <c r="A94821" s="4"/>
    </row>
    <row r="94822" spans="1:1" x14ac:dyDescent="0.25">
      <c r="A94822" s="4"/>
    </row>
    <row r="94823" spans="1:1" x14ac:dyDescent="0.25">
      <c r="A94823" s="4"/>
    </row>
    <row r="94824" spans="1:1" x14ac:dyDescent="0.25">
      <c r="A94824" s="4"/>
    </row>
    <row r="94825" spans="1:1" x14ac:dyDescent="0.25">
      <c r="A94825" s="4"/>
    </row>
    <row r="94826" spans="1:1" x14ac:dyDescent="0.25">
      <c r="A94826" s="4"/>
    </row>
    <row r="94827" spans="1:1" x14ac:dyDescent="0.25">
      <c r="A94827" s="4"/>
    </row>
    <row r="94828" spans="1:1" x14ac:dyDescent="0.25">
      <c r="A94828" s="4"/>
    </row>
    <row r="94829" spans="1:1" x14ac:dyDescent="0.25">
      <c r="A94829" s="4"/>
    </row>
    <row r="94830" spans="1:1" x14ac:dyDescent="0.25">
      <c r="A94830" s="4"/>
    </row>
    <row r="94831" spans="1:1" x14ac:dyDescent="0.25">
      <c r="A94831" s="4"/>
    </row>
    <row r="94832" spans="1:1" x14ac:dyDescent="0.25">
      <c r="A94832" s="4"/>
    </row>
    <row r="94833" spans="1:1" x14ac:dyDescent="0.25">
      <c r="A94833" s="4"/>
    </row>
    <row r="94834" spans="1:1" x14ac:dyDescent="0.25">
      <c r="A94834" s="4"/>
    </row>
    <row r="94835" spans="1:1" x14ac:dyDescent="0.25">
      <c r="A94835" s="4"/>
    </row>
    <row r="94836" spans="1:1" x14ac:dyDescent="0.25">
      <c r="A94836" s="4"/>
    </row>
    <row r="94837" spans="1:1" x14ac:dyDescent="0.25">
      <c r="A94837" s="4"/>
    </row>
    <row r="94838" spans="1:1" x14ac:dyDescent="0.25">
      <c r="A94838" s="4"/>
    </row>
    <row r="94839" spans="1:1" x14ac:dyDescent="0.25">
      <c r="A94839" s="4"/>
    </row>
    <row r="94840" spans="1:1" x14ac:dyDescent="0.25">
      <c r="A94840" s="4"/>
    </row>
    <row r="94841" spans="1:1" x14ac:dyDescent="0.25">
      <c r="A94841" s="4"/>
    </row>
    <row r="94842" spans="1:1" x14ac:dyDescent="0.25">
      <c r="A94842" s="4"/>
    </row>
    <row r="94843" spans="1:1" x14ac:dyDescent="0.25">
      <c r="A94843" s="4"/>
    </row>
    <row r="94844" spans="1:1" x14ac:dyDescent="0.25">
      <c r="A94844" s="4"/>
    </row>
    <row r="94845" spans="1:1" x14ac:dyDescent="0.25">
      <c r="A94845" s="4"/>
    </row>
    <row r="94846" spans="1:1" x14ac:dyDescent="0.25">
      <c r="A94846" s="4"/>
    </row>
    <row r="94847" spans="1:1" x14ac:dyDescent="0.25">
      <c r="A94847" s="4"/>
    </row>
    <row r="94848" spans="1:1" x14ac:dyDescent="0.25">
      <c r="A94848" s="4"/>
    </row>
    <row r="94849" spans="1:1" x14ac:dyDescent="0.25">
      <c r="A94849" s="4"/>
    </row>
    <row r="94850" spans="1:1" x14ac:dyDescent="0.25">
      <c r="A94850" s="4"/>
    </row>
    <row r="94851" spans="1:1" x14ac:dyDescent="0.25">
      <c r="A94851" s="4"/>
    </row>
    <row r="94852" spans="1:1" x14ac:dyDescent="0.25">
      <c r="A94852" s="4"/>
    </row>
    <row r="94853" spans="1:1" x14ac:dyDescent="0.25">
      <c r="A94853" s="4"/>
    </row>
    <row r="94854" spans="1:1" x14ac:dyDescent="0.25">
      <c r="A94854" s="4"/>
    </row>
    <row r="94855" spans="1:1" x14ac:dyDescent="0.25">
      <c r="A94855" s="4"/>
    </row>
    <row r="94856" spans="1:1" x14ac:dyDescent="0.25">
      <c r="A94856" s="4"/>
    </row>
    <row r="94857" spans="1:1" x14ac:dyDescent="0.25">
      <c r="A94857" s="4"/>
    </row>
    <row r="94858" spans="1:1" x14ac:dyDescent="0.25">
      <c r="A94858" s="4"/>
    </row>
    <row r="94859" spans="1:1" x14ac:dyDescent="0.25">
      <c r="A94859" s="4"/>
    </row>
    <row r="94860" spans="1:1" x14ac:dyDescent="0.25">
      <c r="A94860" s="4"/>
    </row>
    <row r="94861" spans="1:1" x14ac:dyDescent="0.25">
      <c r="A94861" s="4"/>
    </row>
    <row r="94862" spans="1:1" x14ac:dyDescent="0.25">
      <c r="A94862" s="4"/>
    </row>
    <row r="94863" spans="1:1" x14ac:dyDescent="0.25">
      <c r="A94863" s="4"/>
    </row>
    <row r="94864" spans="1:1" x14ac:dyDescent="0.25">
      <c r="A94864" s="4"/>
    </row>
    <row r="94865" spans="1:1" x14ac:dyDescent="0.25">
      <c r="A94865" s="4"/>
    </row>
    <row r="94866" spans="1:1" x14ac:dyDescent="0.25">
      <c r="A94866" s="4"/>
    </row>
    <row r="94867" spans="1:1" x14ac:dyDescent="0.25">
      <c r="A94867" s="4"/>
    </row>
    <row r="94868" spans="1:1" x14ac:dyDescent="0.25">
      <c r="A94868" s="4"/>
    </row>
    <row r="94869" spans="1:1" x14ac:dyDescent="0.25">
      <c r="A94869" s="4"/>
    </row>
    <row r="94870" spans="1:1" x14ac:dyDescent="0.25">
      <c r="A94870" s="4"/>
    </row>
    <row r="94871" spans="1:1" x14ac:dyDescent="0.25">
      <c r="A94871" s="4"/>
    </row>
    <row r="94872" spans="1:1" x14ac:dyDescent="0.25">
      <c r="A94872" s="4"/>
    </row>
    <row r="94873" spans="1:1" x14ac:dyDescent="0.25">
      <c r="A94873" s="4"/>
    </row>
    <row r="94874" spans="1:1" x14ac:dyDescent="0.25">
      <c r="A94874" s="4"/>
    </row>
    <row r="94875" spans="1:1" x14ac:dyDescent="0.25">
      <c r="A94875" s="4"/>
    </row>
    <row r="94876" spans="1:1" x14ac:dyDescent="0.25">
      <c r="A94876" s="4"/>
    </row>
    <row r="94877" spans="1:1" x14ac:dyDescent="0.25">
      <c r="A94877" s="4"/>
    </row>
    <row r="94878" spans="1:1" x14ac:dyDescent="0.25">
      <c r="A94878" s="4"/>
    </row>
    <row r="94879" spans="1:1" x14ac:dyDescent="0.25">
      <c r="A94879" s="4"/>
    </row>
    <row r="94880" spans="1:1" x14ac:dyDescent="0.25">
      <c r="A94880" s="4"/>
    </row>
    <row r="94881" spans="1:1" x14ac:dyDescent="0.25">
      <c r="A94881" s="4"/>
    </row>
    <row r="94882" spans="1:1" x14ac:dyDescent="0.25">
      <c r="A94882" s="4"/>
    </row>
    <row r="94883" spans="1:1" x14ac:dyDescent="0.25">
      <c r="A94883" s="4"/>
    </row>
    <row r="94884" spans="1:1" x14ac:dyDescent="0.25">
      <c r="A94884" s="4"/>
    </row>
    <row r="94885" spans="1:1" x14ac:dyDescent="0.25">
      <c r="A94885" s="4"/>
    </row>
    <row r="94886" spans="1:1" x14ac:dyDescent="0.25">
      <c r="A94886" s="4"/>
    </row>
    <row r="94887" spans="1:1" x14ac:dyDescent="0.25">
      <c r="A94887" s="4"/>
    </row>
    <row r="94888" spans="1:1" x14ac:dyDescent="0.25">
      <c r="A94888" s="4"/>
    </row>
    <row r="94889" spans="1:1" x14ac:dyDescent="0.25">
      <c r="A94889" s="4"/>
    </row>
    <row r="94890" spans="1:1" x14ac:dyDescent="0.25">
      <c r="A94890" s="4"/>
    </row>
    <row r="94891" spans="1:1" x14ac:dyDescent="0.25">
      <c r="A94891" s="4"/>
    </row>
    <row r="94892" spans="1:1" x14ac:dyDescent="0.25">
      <c r="A94892" s="4"/>
    </row>
    <row r="94893" spans="1:1" x14ac:dyDescent="0.25">
      <c r="A94893" s="4"/>
    </row>
    <row r="94894" spans="1:1" x14ac:dyDescent="0.25">
      <c r="A94894" s="4"/>
    </row>
    <row r="94895" spans="1:1" x14ac:dyDescent="0.25">
      <c r="A94895" s="4"/>
    </row>
    <row r="94896" spans="1:1" x14ac:dyDescent="0.25">
      <c r="A94896" s="4"/>
    </row>
    <row r="94897" spans="1:1" x14ac:dyDescent="0.25">
      <c r="A94897" s="4"/>
    </row>
    <row r="94898" spans="1:1" x14ac:dyDescent="0.25">
      <c r="A94898" s="4"/>
    </row>
    <row r="94899" spans="1:1" x14ac:dyDescent="0.25">
      <c r="A94899" s="4"/>
    </row>
    <row r="94900" spans="1:1" x14ac:dyDescent="0.25">
      <c r="A94900" s="4"/>
    </row>
    <row r="94901" spans="1:1" x14ac:dyDescent="0.25">
      <c r="A94901" s="4"/>
    </row>
    <row r="94902" spans="1:1" x14ac:dyDescent="0.25">
      <c r="A94902" s="4"/>
    </row>
    <row r="94903" spans="1:1" x14ac:dyDescent="0.25">
      <c r="A94903" s="4"/>
    </row>
    <row r="94904" spans="1:1" x14ac:dyDescent="0.25">
      <c r="A94904" s="4"/>
    </row>
    <row r="94905" spans="1:1" x14ac:dyDescent="0.25">
      <c r="A94905" s="4"/>
    </row>
    <row r="94906" spans="1:1" x14ac:dyDescent="0.25">
      <c r="A94906" s="4"/>
    </row>
    <row r="94907" spans="1:1" x14ac:dyDescent="0.25">
      <c r="A94907" s="4"/>
    </row>
    <row r="94908" spans="1:1" x14ac:dyDescent="0.25">
      <c r="A94908" s="4"/>
    </row>
    <row r="94909" spans="1:1" x14ac:dyDescent="0.25">
      <c r="A94909" s="4"/>
    </row>
    <row r="94910" spans="1:1" x14ac:dyDescent="0.25">
      <c r="A94910" s="4"/>
    </row>
    <row r="94911" spans="1:1" x14ac:dyDescent="0.25">
      <c r="A94911" s="4"/>
    </row>
    <row r="94912" spans="1:1" x14ac:dyDescent="0.25">
      <c r="A94912" s="4"/>
    </row>
    <row r="94913" spans="1:1" x14ac:dyDescent="0.25">
      <c r="A94913" s="4"/>
    </row>
    <row r="94914" spans="1:1" x14ac:dyDescent="0.25">
      <c r="A94914" s="4"/>
    </row>
    <row r="94915" spans="1:1" x14ac:dyDescent="0.25">
      <c r="A94915" s="4"/>
    </row>
    <row r="94916" spans="1:1" x14ac:dyDescent="0.25">
      <c r="A94916" s="4"/>
    </row>
    <row r="94917" spans="1:1" x14ac:dyDescent="0.25">
      <c r="A94917" s="4"/>
    </row>
    <row r="94918" spans="1:1" x14ac:dyDescent="0.25">
      <c r="A94918" s="4"/>
    </row>
    <row r="94919" spans="1:1" x14ac:dyDescent="0.25">
      <c r="A94919" s="4"/>
    </row>
    <row r="94920" spans="1:1" x14ac:dyDescent="0.25">
      <c r="A94920" s="4"/>
    </row>
    <row r="94921" spans="1:1" x14ac:dyDescent="0.25">
      <c r="A94921" s="4"/>
    </row>
    <row r="94922" spans="1:1" x14ac:dyDescent="0.25">
      <c r="A94922" s="4"/>
    </row>
    <row r="94923" spans="1:1" x14ac:dyDescent="0.25">
      <c r="A94923" s="4"/>
    </row>
    <row r="94924" spans="1:1" x14ac:dyDescent="0.25">
      <c r="A94924" s="4"/>
    </row>
    <row r="94925" spans="1:1" x14ac:dyDescent="0.25">
      <c r="A94925" s="4"/>
    </row>
    <row r="94926" spans="1:1" x14ac:dyDescent="0.25">
      <c r="A94926" s="4"/>
    </row>
    <row r="94927" spans="1:1" x14ac:dyDescent="0.25">
      <c r="A94927" s="4"/>
    </row>
    <row r="94928" spans="1:1" x14ac:dyDescent="0.25">
      <c r="A94928" s="4"/>
    </row>
    <row r="94929" spans="1:1" x14ac:dyDescent="0.25">
      <c r="A94929" s="4"/>
    </row>
    <row r="94930" spans="1:1" x14ac:dyDescent="0.25">
      <c r="A94930" s="4"/>
    </row>
    <row r="94931" spans="1:1" x14ac:dyDescent="0.25">
      <c r="A94931" s="4"/>
    </row>
    <row r="94932" spans="1:1" x14ac:dyDescent="0.25">
      <c r="A94932" s="4"/>
    </row>
    <row r="94933" spans="1:1" x14ac:dyDescent="0.25">
      <c r="A94933" s="4"/>
    </row>
    <row r="94934" spans="1:1" x14ac:dyDescent="0.25">
      <c r="A94934" s="4"/>
    </row>
    <row r="94935" spans="1:1" x14ac:dyDescent="0.25">
      <c r="A94935" s="4"/>
    </row>
    <row r="94936" spans="1:1" x14ac:dyDescent="0.25">
      <c r="A94936" s="4"/>
    </row>
    <row r="94937" spans="1:1" x14ac:dyDescent="0.25">
      <c r="A94937" s="4"/>
    </row>
    <row r="94938" spans="1:1" x14ac:dyDescent="0.25">
      <c r="A94938" s="4"/>
    </row>
    <row r="94939" spans="1:1" x14ac:dyDescent="0.25">
      <c r="A94939" s="4"/>
    </row>
    <row r="94940" spans="1:1" x14ac:dyDescent="0.25">
      <c r="A94940" s="4"/>
    </row>
    <row r="94941" spans="1:1" x14ac:dyDescent="0.25">
      <c r="A94941" s="4"/>
    </row>
    <row r="94942" spans="1:1" x14ac:dyDescent="0.25">
      <c r="A94942" s="4"/>
    </row>
    <row r="94943" spans="1:1" x14ac:dyDescent="0.25">
      <c r="A94943" s="4"/>
    </row>
    <row r="94944" spans="1:1" x14ac:dyDescent="0.25">
      <c r="A94944" s="4"/>
    </row>
    <row r="94945" spans="1:1" x14ac:dyDescent="0.25">
      <c r="A94945" s="4"/>
    </row>
    <row r="94946" spans="1:1" x14ac:dyDescent="0.25">
      <c r="A94946" s="4"/>
    </row>
    <row r="94947" spans="1:1" x14ac:dyDescent="0.25">
      <c r="A94947" s="4"/>
    </row>
    <row r="94948" spans="1:1" x14ac:dyDescent="0.25">
      <c r="A94948" s="4"/>
    </row>
    <row r="94949" spans="1:1" x14ac:dyDescent="0.25">
      <c r="A94949" s="4"/>
    </row>
    <row r="94950" spans="1:1" x14ac:dyDescent="0.25">
      <c r="A94950" s="4"/>
    </row>
    <row r="94951" spans="1:1" x14ac:dyDescent="0.25">
      <c r="A94951" s="4"/>
    </row>
    <row r="94952" spans="1:1" x14ac:dyDescent="0.25">
      <c r="A94952" s="4"/>
    </row>
    <row r="94953" spans="1:1" x14ac:dyDescent="0.25">
      <c r="A94953" s="4"/>
    </row>
    <row r="94954" spans="1:1" x14ac:dyDescent="0.25">
      <c r="A94954" s="4"/>
    </row>
    <row r="94955" spans="1:1" x14ac:dyDescent="0.25">
      <c r="A94955" s="4"/>
    </row>
    <row r="94956" spans="1:1" x14ac:dyDescent="0.25">
      <c r="A94956" s="4"/>
    </row>
    <row r="94957" spans="1:1" x14ac:dyDescent="0.25">
      <c r="A94957" s="4"/>
    </row>
    <row r="94958" spans="1:1" x14ac:dyDescent="0.25">
      <c r="A94958" s="4"/>
    </row>
    <row r="94959" spans="1:1" x14ac:dyDescent="0.25">
      <c r="A94959" s="4"/>
    </row>
    <row r="94960" spans="1:1" x14ac:dyDescent="0.25">
      <c r="A94960" s="4"/>
    </row>
    <row r="94961" spans="1:1" x14ac:dyDescent="0.25">
      <c r="A94961" s="4"/>
    </row>
    <row r="94962" spans="1:1" x14ac:dyDescent="0.25">
      <c r="A94962" s="4"/>
    </row>
    <row r="94963" spans="1:1" x14ac:dyDescent="0.25">
      <c r="A94963" s="4"/>
    </row>
    <row r="94964" spans="1:1" x14ac:dyDescent="0.25">
      <c r="A94964" s="4"/>
    </row>
    <row r="94965" spans="1:1" x14ac:dyDescent="0.25">
      <c r="A94965" s="4"/>
    </row>
    <row r="94966" spans="1:1" x14ac:dyDescent="0.25">
      <c r="A94966" s="4"/>
    </row>
    <row r="94967" spans="1:1" x14ac:dyDescent="0.25">
      <c r="A94967" s="4"/>
    </row>
    <row r="94968" spans="1:1" x14ac:dyDescent="0.25">
      <c r="A94968" s="4"/>
    </row>
    <row r="94969" spans="1:1" x14ac:dyDescent="0.25">
      <c r="A94969" s="4"/>
    </row>
    <row r="94970" spans="1:1" x14ac:dyDescent="0.25">
      <c r="A94970" s="4"/>
    </row>
    <row r="94971" spans="1:1" x14ac:dyDescent="0.25">
      <c r="A94971" s="4"/>
    </row>
    <row r="94972" spans="1:1" x14ac:dyDescent="0.25">
      <c r="A94972" s="4"/>
    </row>
    <row r="94973" spans="1:1" x14ac:dyDescent="0.25">
      <c r="A94973" s="4"/>
    </row>
    <row r="94974" spans="1:1" x14ac:dyDescent="0.25">
      <c r="A94974" s="4"/>
    </row>
    <row r="94975" spans="1:1" x14ac:dyDescent="0.25">
      <c r="A94975" s="4"/>
    </row>
    <row r="94976" spans="1:1" x14ac:dyDescent="0.25">
      <c r="A94976" s="4"/>
    </row>
    <row r="94977" spans="1:1" x14ac:dyDescent="0.25">
      <c r="A94977" s="4"/>
    </row>
    <row r="94978" spans="1:1" x14ac:dyDescent="0.25">
      <c r="A94978" s="4"/>
    </row>
    <row r="94979" spans="1:1" x14ac:dyDescent="0.25">
      <c r="A94979" s="4"/>
    </row>
    <row r="94980" spans="1:1" x14ac:dyDescent="0.25">
      <c r="A94980" s="4"/>
    </row>
    <row r="94981" spans="1:1" x14ac:dyDescent="0.25">
      <c r="A94981" s="4"/>
    </row>
    <row r="94982" spans="1:1" x14ac:dyDescent="0.25">
      <c r="A94982" s="4"/>
    </row>
    <row r="94983" spans="1:1" x14ac:dyDescent="0.25">
      <c r="A94983" s="4"/>
    </row>
    <row r="94984" spans="1:1" x14ac:dyDescent="0.25">
      <c r="A94984" s="4"/>
    </row>
    <row r="94985" spans="1:1" x14ac:dyDescent="0.25">
      <c r="A94985" s="4"/>
    </row>
    <row r="94986" spans="1:1" x14ac:dyDescent="0.25">
      <c r="A94986" s="4"/>
    </row>
    <row r="94987" spans="1:1" x14ac:dyDescent="0.25">
      <c r="A94987" s="4"/>
    </row>
    <row r="94988" spans="1:1" x14ac:dyDescent="0.25">
      <c r="A94988" s="4"/>
    </row>
    <row r="94989" spans="1:1" x14ac:dyDescent="0.25">
      <c r="A94989" s="4"/>
    </row>
    <row r="94990" spans="1:1" x14ac:dyDescent="0.25">
      <c r="A94990" s="4"/>
    </row>
    <row r="94991" spans="1:1" x14ac:dyDescent="0.25">
      <c r="A94991" s="4"/>
    </row>
    <row r="94992" spans="1:1" x14ac:dyDescent="0.25">
      <c r="A94992" s="4"/>
    </row>
    <row r="94993" spans="1:1" x14ac:dyDescent="0.25">
      <c r="A94993" s="4"/>
    </row>
    <row r="94994" spans="1:1" x14ac:dyDescent="0.25">
      <c r="A94994" s="4"/>
    </row>
    <row r="94995" spans="1:1" x14ac:dyDescent="0.25">
      <c r="A94995" s="4"/>
    </row>
    <row r="94996" spans="1:1" x14ac:dyDescent="0.25">
      <c r="A94996" s="4"/>
    </row>
    <row r="94997" spans="1:1" x14ac:dyDescent="0.25">
      <c r="A94997" s="4"/>
    </row>
    <row r="94998" spans="1:1" x14ac:dyDescent="0.25">
      <c r="A94998" s="4"/>
    </row>
    <row r="94999" spans="1:1" x14ac:dyDescent="0.25">
      <c r="A94999" s="4"/>
    </row>
    <row r="95000" spans="1:1" x14ac:dyDescent="0.25">
      <c r="A95000" s="4"/>
    </row>
    <row r="95001" spans="1:1" x14ac:dyDescent="0.25">
      <c r="A95001" s="4"/>
    </row>
    <row r="95002" spans="1:1" x14ac:dyDescent="0.25">
      <c r="A95002" s="4"/>
    </row>
    <row r="95003" spans="1:1" x14ac:dyDescent="0.25">
      <c r="A95003" s="4"/>
    </row>
    <row r="95004" spans="1:1" x14ac:dyDescent="0.25">
      <c r="A95004" s="4"/>
    </row>
    <row r="95005" spans="1:1" x14ac:dyDescent="0.25">
      <c r="A95005" s="4"/>
    </row>
    <row r="95006" spans="1:1" x14ac:dyDescent="0.25">
      <c r="A95006" s="4"/>
    </row>
    <row r="95007" spans="1:1" x14ac:dyDescent="0.25">
      <c r="A95007" s="4"/>
    </row>
    <row r="95008" spans="1:1" x14ac:dyDescent="0.25">
      <c r="A95008" s="4"/>
    </row>
    <row r="95009" spans="1:1" x14ac:dyDescent="0.25">
      <c r="A95009" s="4"/>
    </row>
    <row r="95010" spans="1:1" x14ac:dyDescent="0.25">
      <c r="A95010" s="4"/>
    </row>
    <row r="95011" spans="1:1" x14ac:dyDescent="0.25">
      <c r="A95011" s="4"/>
    </row>
    <row r="95012" spans="1:1" x14ac:dyDescent="0.25">
      <c r="A95012" s="4"/>
    </row>
    <row r="95013" spans="1:1" x14ac:dyDescent="0.25">
      <c r="A95013" s="4"/>
    </row>
    <row r="95014" spans="1:1" x14ac:dyDescent="0.25">
      <c r="A95014" s="4"/>
    </row>
    <row r="95015" spans="1:1" x14ac:dyDescent="0.25">
      <c r="A95015" s="4"/>
    </row>
    <row r="95016" spans="1:1" x14ac:dyDescent="0.25">
      <c r="A95016" s="4"/>
    </row>
    <row r="95017" spans="1:1" x14ac:dyDescent="0.25">
      <c r="A95017" s="4"/>
    </row>
    <row r="95018" spans="1:1" x14ac:dyDescent="0.25">
      <c r="A95018" s="4"/>
    </row>
    <row r="95019" spans="1:1" x14ac:dyDescent="0.25">
      <c r="A95019" s="4"/>
    </row>
    <row r="95020" spans="1:1" x14ac:dyDescent="0.25">
      <c r="A95020" s="4"/>
    </row>
    <row r="95021" spans="1:1" x14ac:dyDescent="0.25">
      <c r="A95021" s="4"/>
    </row>
    <row r="95022" spans="1:1" x14ac:dyDescent="0.25">
      <c r="A95022" s="4"/>
    </row>
    <row r="95023" spans="1:1" x14ac:dyDescent="0.25">
      <c r="A95023" s="4"/>
    </row>
    <row r="95024" spans="1:1" x14ac:dyDescent="0.25">
      <c r="A95024" s="4"/>
    </row>
    <row r="95025" spans="1:1" x14ac:dyDescent="0.25">
      <c r="A95025" s="4"/>
    </row>
    <row r="95026" spans="1:1" x14ac:dyDescent="0.25">
      <c r="A95026" s="4"/>
    </row>
    <row r="95027" spans="1:1" x14ac:dyDescent="0.25">
      <c r="A95027" s="4"/>
    </row>
    <row r="95028" spans="1:1" x14ac:dyDescent="0.25">
      <c r="A95028" s="4"/>
    </row>
    <row r="95029" spans="1:1" x14ac:dyDescent="0.25">
      <c r="A95029" s="4"/>
    </row>
    <row r="95030" spans="1:1" x14ac:dyDescent="0.25">
      <c r="A95030" s="4"/>
    </row>
    <row r="95031" spans="1:1" x14ac:dyDescent="0.25">
      <c r="A95031" s="4"/>
    </row>
    <row r="95032" spans="1:1" x14ac:dyDescent="0.25">
      <c r="A95032" s="4"/>
    </row>
    <row r="95033" spans="1:1" x14ac:dyDescent="0.25">
      <c r="A95033" s="4"/>
    </row>
    <row r="95034" spans="1:1" x14ac:dyDescent="0.25">
      <c r="A95034" s="4"/>
    </row>
    <row r="95035" spans="1:1" x14ac:dyDescent="0.25">
      <c r="A95035" s="4"/>
    </row>
    <row r="95036" spans="1:1" x14ac:dyDescent="0.25">
      <c r="A95036" s="4"/>
    </row>
    <row r="95037" spans="1:1" x14ac:dyDescent="0.25">
      <c r="A95037" s="4"/>
    </row>
    <row r="95038" spans="1:1" x14ac:dyDescent="0.25">
      <c r="A95038" s="4"/>
    </row>
    <row r="95039" spans="1:1" x14ac:dyDescent="0.25">
      <c r="A95039" s="4"/>
    </row>
    <row r="95040" spans="1:1" x14ac:dyDescent="0.25">
      <c r="A95040" s="4"/>
    </row>
    <row r="95041" spans="1:1" x14ac:dyDescent="0.25">
      <c r="A95041" s="4"/>
    </row>
    <row r="95042" spans="1:1" x14ac:dyDescent="0.25">
      <c r="A95042" s="4"/>
    </row>
    <row r="95043" spans="1:1" x14ac:dyDescent="0.25">
      <c r="A95043" s="4"/>
    </row>
    <row r="95044" spans="1:1" x14ac:dyDescent="0.25">
      <c r="A95044" s="4"/>
    </row>
    <row r="95045" spans="1:1" x14ac:dyDescent="0.25">
      <c r="A95045" s="4"/>
    </row>
    <row r="95046" spans="1:1" x14ac:dyDescent="0.25">
      <c r="A95046" s="4"/>
    </row>
    <row r="95047" spans="1:1" x14ac:dyDescent="0.25">
      <c r="A95047" s="4"/>
    </row>
    <row r="95048" spans="1:1" x14ac:dyDescent="0.25">
      <c r="A95048" s="4"/>
    </row>
    <row r="95049" spans="1:1" x14ac:dyDescent="0.25">
      <c r="A95049" s="4"/>
    </row>
    <row r="95050" spans="1:1" x14ac:dyDescent="0.25">
      <c r="A95050" s="4"/>
    </row>
    <row r="95051" spans="1:1" x14ac:dyDescent="0.25">
      <c r="A95051" s="4"/>
    </row>
    <row r="95052" spans="1:1" x14ac:dyDescent="0.25">
      <c r="A95052" s="4"/>
    </row>
    <row r="95053" spans="1:1" x14ac:dyDescent="0.25">
      <c r="A95053" s="4"/>
    </row>
    <row r="95054" spans="1:1" x14ac:dyDescent="0.25">
      <c r="A95054" s="4"/>
    </row>
    <row r="95055" spans="1:1" x14ac:dyDescent="0.25">
      <c r="A95055" s="4"/>
    </row>
    <row r="95056" spans="1:1" x14ac:dyDescent="0.25">
      <c r="A95056" s="4"/>
    </row>
    <row r="95057" spans="1:1" x14ac:dyDescent="0.25">
      <c r="A95057" s="4"/>
    </row>
    <row r="95058" spans="1:1" x14ac:dyDescent="0.25">
      <c r="A95058" s="4"/>
    </row>
    <row r="95059" spans="1:1" x14ac:dyDescent="0.25">
      <c r="A95059" s="4"/>
    </row>
    <row r="95060" spans="1:1" x14ac:dyDescent="0.25">
      <c r="A95060" s="4"/>
    </row>
    <row r="95061" spans="1:1" x14ac:dyDescent="0.25">
      <c r="A95061" s="4"/>
    </row>
    <row r="95062" spans="1:1" x14ac:dyDescent="0.25">
      <c r="A95062" s="4"/>
    </row>
    <row r="95063" spans="1:1" x14ac:dyDescent="0.25">
      <c r="A95063" s="4"/>
    </row>
    <row r="95064" spans="1:1" x14ac:dyDescent="0.25">
      <c r="A95064" s="4"/>
    </row>
    <row r="95065" spans="1:1" x14ac:dyDescent="0.25">
      <c r="A95065" s="4"/>
    </row>
    <row r="95066" spans="1:1" x14ac:dyDescent="0.25">
      <c r="A95066" s="4"/>
    </row>
    <row r="95067" spans="1:1" x14ac:dyDescent="0.25">
      <c r="A95067" s="4"/>
    </row>
    <row r="95068" spans="1:1" x14ac:dyDescent="0.25">
      <c r="A95068" s="4"/>
    </row>
    <row r="95069" spans="1:1" x14ac:dyDescent="0.25">
      <c r="A95069" s="4"/>
    </row>
    <row r="95070" spans="1:1" x14ac:dyDescent="0.25">
      <c r="A95070" s="4"/>
    </row>
    <row r="95071" spans="1:1" x14ac:dyDescent="0.25">
      <c r="A95071" s="4"/>
    </row>
    <row r="95072" spans="1:1" x14ac:dyDescent="0.25">
      <c r="A95072" s="4"/>
    </row>
    <row r="95073" spans="1:1" x14ac:dyDescent="0.25">
      <c r="A95073" s="4"/>
    </row>
    <row r="95074" spans="1:1" x14ac:dyDescent="0.25">
      <c r="A95074" s="4"/>
    </row>
    <row r="95075" spans="1:1" x14ac:dyDescent="0.25">
      <c r="A95075" s="4"/>
    </row>
    <row r="95076" spans="1:1" x14ac:dyDescent="0.25">
      <c r="A95076" s="4"/>
    </row>
    <row r="95077" spans="1:1" x14ac:dyDescent="0.25">
      <c r="A95077" s="4"/>
    </row>
    <row r="95078" spans="1:1" x14ac:dyDescent="0.25">
      <c r="A95078" s="4"/>
    </row>
    <row r="95079" spans="1:1" x14ac:dyDescent="0.25">
      <c r="A95079" s="4"/>
    </row>
    <row r="95080" spans="1:1" x14ac:dyDescent="0.25">
      <c r="A95080" s="4"/>
    </row>
    <row r="95081" spans="1:1" x14ac:dyDescent="0.25">
      <c r="A95081" s="4"/>
    </row>
    <row r="95082" spans="1:1" x14ac:dyDescent="0.25">
      <c r="A95082" s="4"/>
    </row>
    <row r="95083" spans="1:1" x14ac:dyDescent="0.25">
      <c r="A95083" s="4"/>
    </row>
    <row r="95084" spans="1:1" x14ac:dyDescent="0.25">
      <c r="A95084" s="4"/>
    </row>
    <row r="95085" spans="1:1" x14ac:dyDescent="0.25">
      <c r="A95085" s="4"/>
    </row>
    <row r="95086" spans="1:1" x14ac:dyDescent="0.25">
      <c r="A95086" s="4"/>
    </row>
    <row r="95087" spans="1:1" x14ac:dyDescent="0.25">
      <c r="A95087" s="4"/>
    </row>
    <row r="95088" spans="1:1" x14ac:dyDescent="0.25">
      <c r="A95088" s="4"/>
    </row>
    <row r="95089" spans="1:1" x14ac:dyDescent="0.25">
      <c r="A95089" s="4"/>
    </row>
    <row r="95090" spans="1:1" x14ac:dyDescent="0.25">
      <c r="A95090" s="4"/>
    </row>
    <row r="95091" spans="1:1" x14ac:dyDescent="0.25">
      <c r="A95091" s="4"/>
    </row>
    <row r="95092" spans="1:1" x14ac:dyDescent="0.25">
      <c r="A95092" s="4"/>
    </row>
    <row r="95093" spans="1:1" x14ac:dyDescent="0.25">
      <c r="A95093" s="4"/>
    </row>
    <row r="95094" spans="1:1" x14ac:dyDescent="0.25">
      <c r="A95094" s="4"/>
    </row>
    <row r="95095" spans="1:1" x14ac:dyDescent="0.25">
      <c r="A95095" s="4"/>
    </row>
    <row r="95096" spans="1:1" x14ac:dyDescent="0.25">
      <c r="A95096" s="4"/>
    </row>
    <row r="95097" spans="1:1" x14ac:dyDescent="0.25">
      <c r="A95097" s="4"/>
    </row>
    <row r="95098" spans="1:1" x14ac:dyDescent="0.25">
      <c r="A95098" s="4"/>
    </row>
    <row r="95099" spans="1:1" x14ac:dyDescent="0.25">
      <c r="A95099" s="4"/>
    </row>
    <row r="95100" spans="1:1" x14ac:dyDescent="0.25">
      <c r="A95100" s="4"/>
    </row>
    <row r="95101" spans="1:1" x14ac:dyDescent="0.25">
      <c r="A95101" s="4"/>
    </row>
    <row r="95102" spans="1:1" x14ac:dyDescent="0.25">
      <c r="A95102" s="4"/>
    </row>
    <row r="95103" spans="1:1" x14ac:dyDescent="0.25">
      <c r="A95103" s="4"/>
    </row>
    <row r="95104" spans="1:1" x14ac:dyDescent="0.25">
      <c r="A95104" s="4"/>
    </row>
    <row r="95105" spans="1:1" x14ac:dyDescent="0.25">
      <c r="A95105" s="4"/>
    </row>
    <row r="95106" spans="1:1" x14ac:dyDescent="0.25">
      <c r="A95106" s="4"/>
    </row>
    <row r="95107" spans="1:1" x14ac:dyDescent="0.25">
      <c r="A95107" s="4"/>
    </row>
    <row r="95108" spans="1:1" x14ac:dyDescent="0.25">
      <c r="A95108" s="4"/>
    </row>
    <row r="95109" spans="1:1" x14ac:dyDescent="0.25">
      <c r="A95109" s="4"/>
    </row>
    <row r="95110" spans="1:1" x14ac:dyDescent="0.25">
      <c r="A95110" s="4"/>
    </row>
    <row r="95111" spans="1:1" x14ac:dyDescent="0.25">
      <c r="A95111" s="4"/>
    </row>
    <row r="95112" spans="1:1" x14ac:dyDescent="0.25">
      <c r="A95112" s="4"/>
    </row>
    <row r="95113" spans="1:1" x14ac:dyDescent="0.25">
      <c r="A95113" s="4"/>
    </row>
    <row r="95114" spans="1:1" x14ac:dyDescent="0.25">
      <c r="A95114" s="4"/>
    </row>
    <row r="95115" spans="1:1" x14ac:dyDescent="0.25">
      <c r="A95115" s="4"/>
    </row>
    <row r="95116" spans="1:1" x14ac:dyDescent="0.25">
      <c r="A95116" s="4"/>
    </row>
    <row r="95117" spans="1:1" x14ac:dyDescent="0.25">
      <c r="A95117" s="4"/>
    </row>
    <row r="95118" spans="1:1" x14ac:dyDescent="0.25">
      <c r="A95118" s="4"/>
    </row>
    <row r="95119" spans="1:1" x14ac:dyDescent="0.25">
      <c r="A95119" s="4"/>
    </row>
    <row r="95120" spans="1:1" x14ac:dyDescent="0.25">
      <c r="A95120" s="4"/>
    </row>
    <row r="95121" spans="1:1" x14ac:dyDescent="0.25">
      <c r="A95121" s="4"/>
    </row>
    <row r="95122" spans="1:1" x14ac:dyDescent="0.25">
      <c r="A95122" s="4"/>
    </row>
    <row r="95123" spans="1:1" x14ac:dyDescent="0.25">
      <c r="A95123" s="4"/>
    </row>
    <row r="95124" spans="1:1" x14ac:dyDescent="0.25">
      <c r="A95124" s="4"/>
    </row>
    <row r="95125" spans="1:1" x14ac:dyDescent="0.25">
      <c r="A95125" s="4"/>
    </row>
    <row r="95126" spans="1:1" x14ac:dyDescent="0.25">
      <c r="A95126" s="4"/>
    </row>
    <row r="95127" spans="1:1" x14ac:dyDescent="0.25">
      <c r="A95127" s="4"/>
    </row>
    <row r="95128" spans="1:1" x14ac:dyDescent="0.25">
      <c r="A95128" s="4"/>
    </row>
    <row r="95129" spans="1:1" x14ac:dyDescent="0.25">
      <c r="A95129" s="4"/>
    </row>
    <row r="95130" spans="1:1" x14ac:dyDescent="0.25">
      <c r="A95130" s="4"/>
    </row>
    <row r="95131" spans="1:1" x14ac:dyDescent="0.25">
      <c r="A95131" s="4"/>
    </row>
    <row r="95132" spans="1:1" x14ac:dyDescent="0.25">
      <c r="A95132" s="4"/>
    </row>
    <row r="95133" spans="1:1" x14ac:dyDescent="0.25">
      <c r="A95133" s="4"/>
    </row>
    <row r="95134" spans="1:1" x14ac:dyDescent="0.25">
      <c r="A95134" s="4"/>
    </row>
    <row r="95135" spans="1:1" x14ac:dyDescent="0.25">
      <c r="A95135" s="4"/>
    </row>
    <row r="95136" spans="1:1" x14ac:dyDescent="0.25">
      <c r="A95136" s="4"/>
    </row>
    <row r="95137" spans="1:1" x14ac:dyDescent="0.25">
      <c r="A95137" s="4"/>
    </row>
    <row r="95138" spans="1:1" x14ac:dyDescent="0.25">
      <c r="A95138" s="4"/>
    </row>
    <row r="95139" spans="1:1" x14ac:dyDescent="0.25">
      <c r="A95139" s="4"/>
    </row>
    <row r="95140" spans="1:1" x14ac:dyDescent="0.25">
      <c r="A95140" s="4"/>
    </row>
    <row r="95141" spans="1:1" x14ac:dyDescent="0.25">
      <c r="A95141" s="4"/>
    </row>
    <row r="95142" spans="1:1" x14ac:dyDescent="0.25">
      <c r="A95142" s="4"/>
    </row>
    <row r="95143" spans="1:1" x14ac:dyDescent="0.25">
      <c r="A95143" s="4"/>
    </row>
    <row r="95144" spans="1:1" x14ac:dyDescent="0.25">
      <c r="A95144" s="4"/>
    </row>
    <row r="95145" spans="1:1" x14ac:dyDescent="0.25">
      <c r="A95145" s="4"/>
    </row>
    <row r="95146" spans="1:1" x14ac:dyDescent="0.25">
      <c r="A95146" s="4"/>
    </row>
    <row r="95147" spans="1:1" x14ac:dyDescent="0.25">
      <c r="A95147" s="4"/>
    </row>
    <row r="95148" spans="1:1" x14ac:dyDescent="0.25">
      <c r="A95148" s="4"/>
    </row>
    <row r="95149" spans="1:1" x14ac:dyDescent="0.25">
      <c r="A95149" s="4"/>
    </row>
    <row r="95150" spans="1:1" x14ac:dyDescent="0.25">
      <c r="A95150" s="4"/>
    </row>
    <row r="95151" spans="1:1" x14ac:dyDescent="0.25">
      <c r="A95151" s="4"/>
    </row>
    <row r="95152" spans="1:1" x14ac:dyDescent="0.25">
      <c r="A95152" s="4"/>
    </row>
    <row r="95153" spans="1:1" x14ac:dyDescent="0.25">
      <c r="A95153" s="4"/>
    </row>
    <row r="95154" spans="1:1" x14ac:dyDescent="0.25">
      <c r="A95154" s="4"/>
    </row>
    <row r="95155" spans="1:1" x14ac:dyDescent="0.25">
      <c r="A95155" s="4"/>
    </row>
    <row r="95156" spans="1:1" x14ac:dyDescent="0.25">
      <c r="A95156" s="4"/>
    </row>
    <row r="95157" spans="1:1" x14ac:dyDescent="0.25">
      <c r="A95157" s="4"/>
    </row>
    <row r="95158" spans="1:1" x14ac:dyDescent="0.25">
      <c r="A95158" s="4"/>
    </row>
    <row r="95159" spans="1:1" x14ac:dyDescent="0.25">
      <c r="A95159" s="4"/>
    </row>
    <row r="95160" spans="1:1" x14ac:dyDescent="0.25">
      <c r="A95160" s="4"/>
    </row>
    <row r="95161" spans="1:1" x14ac:dyDescent="0.25">
      <c r="A95161" s="4"/>
    </row>
    <row r="95162" spans="1:1" x14ac:dyDescent="0.25">
      <c r="A95162" s="4"/>
    </row>
    <row r="95163" spans="1:1" x14ac:dyDescent="0.25">
      <c r="A95163" s="4"/>
    </row>
    <row r="95164" spans="1:1" x14ac:dyDescent="0.25">
      <c r="A95164" s="4"/>
    </row>
    <row r="95165" spans="1:1" x14ac:dyDescent="0.25">
      <c r="A95165" s="4"/>
    </row>
    <row r="95166" spans="1:1" x14ac:dyDescent="0.25">
      <c r="A95166" s="4"/>
    </row>
    <row r="95167" spans="1:1" x14ac:dyDescent="0.25">
      <c r="A95167" s="4"/>
    </row>
    <row r="95168" spans="1:1" x14ac:dyDescent="0.25">
      <c r="A95168" s="4"/>
    </row>
    <row r="95169" spans="1:1" x14ac:dyDescent="0.25">
      <c r="A95169" s="4"/>
    </row>
    <row r="95170" spans="1:1" x14ac:dyDescent="0.25">
      <c r="A95170" s="4"/>
    </row>
    <row r="95171" spans="1:1" x14ac:dyDescent="0.25">
      <c r="A95171" s="4"/>
    </row>
    <row r="95172" spans="1:1" x14ac:dyDescent="0.25">
      <c r="A95172" s="4"/>
    </row>
    <row r="95173" spans="1:1" x14ac:dyDescent="0.25">
      <c r="A95173" s="4"/>
    </row>
    <row r="95174" spans="1:1" x14ac:dyDescent="0.25">
      <c r="A95174" s="4"/>
    </row>
    <row r="95175" spans="1:1" x14ac:dyDescent="0.25">
      <c r="A95175" s="4"/>
    </row>
    <row r="95176" spans="1:1" x14ac:dyDescent="0.25">
      <c r="A95176" s="4"/>
    </row>
    <row r="95177" spans="1:1" x14ac:dyDescent="0.25">
      <c r="A95177" s="4"/>
    </row>
    <row r="95178" spans="1:1" x14ac:dyDescent="0.25">
      <c r="A95178" s="4"/>
    </row>
    <row r="95179" spans="1:1" x14ac:dyDescent="0.25">
      <c r="A95179" s="4"/>
    </row>
    <row r="95180" spans="1:1" x14ac:dyDescent="0.25">
      <c r="A95180" s="4"/>
    </row>
    <row r="95181" spans="1:1" x14ac:dyDescent="0.25">
      <c r="A95181" s="4"/>
    </row>
    <row r="95182" spans="1:1" x14ac:dyDescent="0.25">
      <c r="A95182" s="4"/>
    </row>
    <row r="95183" spans="1:1" x14ac:dyDescent="0.25">
      <c r="A95183" s="4"/>
    </row>
    <row r="95184" spans="1:1" x14ac:dyDescent="0.25">
      <c r="A95184" s="4"/>
    </row>
    <row r="95185" spans="1:1" x14ac:dyDescent="0.25">
      <c r="A95185" s="4"/>
    </row>
    <row r="95186" spans="1:1" x14ac:dyDescent="0.25">
      <c r="A95186" s="4"/>
    </row>
    <row r="95187" spans="1:1" x14ac:dyDescent="0.25">
      <c r="A95187" s="4"/>
    </row>
    <row r="95188" spans="1:1" x14ac:dyDescent="0.25">
      <c r="A95188" s="4"/>
    </row>
    <row r="95189" spans="1:1" x14ac:dyDescent="0.25">
      <c r="A95189" s="4"/>
    </row>
    <row r="95190" spans="1:1" x14ac:dyDescent="0.25">
      <c r="A95190" s="4"/>
    </row>
    <row r="95191" spans="1:1" x14ac:dyDescent="0.25">
      <c r="A95191" s="4"/>
    </row>
    <row r="95192" spans="1:1" x14ac:dyDescent="0.25">
      <c r="A95192" s="4"/>
    </row>
    <row r="95193" spans="1:1" x14ac:dyDescent="0.25">
      <c r="A95193" s="4"/>
    </row>
    <row r="95194" spans="1:1" x14ac:dyDescent="0.25">
      <c r="A95194" s="4"/>
    </row>
    <row r="95195" spans="1:1" x14ac:dyDescent="0.25">
      <c r="A95195" s="4"/>
    </row>
    <row r="95196" spans="1:1" x14ac:dyDescent="0.25">
      <c r="A95196" s="4"/>
    </row>
    <row r="95197" spans="1:1" x14ac:dyDescent="0.25">
      <c r="A95197" s="4"/>
    </row>
    <row r="95198" spans="1:1" x14ac:dyDescent="0.25">
      <c r="A95198" s="4"/>
    </row>
    <row r="95199" spans="1:1" x14ac:dyDescent="0.25">
      <c r="A95199" s="4"/>
    </row>
    <row r="95200" spans="1:1" x14ac:dyDescent="0.25">
      <c r="A95200" s="4"/>
    </row>
    <row r="95201" spans="1:1" x14ac:dyDescent="0.25">
      <c r="A95201" s="4"/>
    </row>
    <row r="95202" spans="1:1" x14ac:dyDescent="0.25">
      <c r="A95202" s="4"/>
    </row>
    <row r="95203" spans="1:1" x14ac:dyDescent="0.25">
      <c r="A95203" s="4"/>
    </row>
    <row r="95204" spans="1:1" x14ac:dyDescent="0.25">
      <c r="A95204" s="4"/>
    </row>
    <row r="95205" spans="1:1" x14ac:dyDescent="0.25">
      <c r="A95205" s="4"/>
    </row>
    <row r="95206" spans="1:1" x14ac:dyDescent="0.25">
      <c r="A95206" s="4"/>
    </row>
    <row r="95207" spans="1:1" x14ac:dyDescent="0.25">
      <c r="A95207" s="4"/>
    </row>
    <row r="95208" spans="1:1" x14ac:dyDescent="0.25">
      <c r="A95208" s="4"/>
    </row>
    <row r="95209" spans="1:1" x14ac:dyDescent="0.25">
      <c r="A95209" s="4"/>
    </row>
    <row r="95210" spans="1:1" x14ac:dyDescent="0.25">
      <c r="A95210" s="4"/>
    </row>
    <row r="95211" spans="1:1" x14ac:dyDescent="0.25">
      <c r="A95211" s="4"/>
    </row>
    <row r="95212" spans="1:1" x14ac:dyDescent="0.25">
      <c r="A95212" s="4"/>
    </row>
    <row r="95213" spans="1:1" x14ac:dyDescent="0.25">
      <c r="A95213" s="4"/>
    </row>
    <row r="95214" spans="1:1" x14ac:dyDescent="0.25">
      <c r="A95214" s="4"/>
    </row>
    <row r="95215" spans="1:1" x14ac:dyDescent="0.25">
      <c r="A95215" s="4"/>
    </row>
    <row r="95216" spans="1:1" x14ac:dyDescent="0.25">
      <c r="A95216" s="4"/>
    </row>
    <row r="95217" spans="1:1" x14ac:dyDescent="0.25">
      <c r="A95217" s="4"/>
    </row>
    <row r="95218" spans="1:1" x14ac:dyDescent="0.25">
      <c r="A95218" s="4"/>
    </row>
    <row r="95219" spans="1:1" x14ac:dyDescent="0.25">
      <c r="A95219" s="4"/>
    </row>
    <row r="95220" spans="1:1" x14ac:dyDescent="0.25">
      <c r="A95220" s="4"/>
    </row>
    <row r="95221" spans="1:1" x14ac:dyDescent="0.25">
      <c r="A95221" s="4"/>
    </row>
    <row r="95222" spans="1:1" x14ac:dyDescent="0.25">
      <c r="A95222" s="4"/>
    </row>
    <row r="95223" spans="1:1" x14ac:dyDescent="0.25">
      <c r="A95223" s="4"/>
    </row>
    <row r="95224" spans="1:1" x14ac:dyDescent="0.25">
      <c r="A95224" s="4"/>
    </row>
    <row r="95225" spans="1:1" x14ac:dyDescent="0.25">
      <c r="A95225" s="4"/>
    </row>
    <row r="95226" spans="1:1" x14ac:dyDescent="0.25">
      <c r="A95226" s="4"/>
    </row>
    <row r="95227" spans="1:1" x14ac:dyDescent="0.25">
      <c r="A95227" s="4"/>
    </row>
    <row r="95228" spans="1:1" x14ac:dyDescent="0.25">
      <c r="A95228" s="4"/>
    </row>
    <row r="95229" spans="1:1" x14ac:dyDescent="0.25">
      <c r="A95229" s="4"/>
    </row>
    <row r="95230" spans="1:1" x14ac:dyDescent="0.25">
      <c r="A95230" s="4"/>
    </row>
    <row r="95231" spans="1:1" x14ac:dyDescent="0.25">
      <c r="A95231" s="4"/>
    </row>
    <row r="95232" spans="1:1" x14ac:dyDescent="0.25">
      <c r="A95232" s="4"/>
    </row>
    <row r="95233" spans="1:1" x14ac:dyDescent="0.25">
      <c r="A95233" s="4"/>
    </row>
    <row r="95234" spans="1:1" x14ac:dyDescent="0.25">
      <c r="A95234" s="4"/>
    </row>
    <row r="95235" spans="1:1" x14ac:dyDescent="0.25">
      <c r="A95235" s="4"/>
    </row>
    <row r="95236" spans="1:1" x14ac:dyDescent="0.25">
      <c r="A95236" s="4"/>
    </row>
    <row r="95237" spans="1:1" x14ac:dyDescent="0.25">
      <c r="A95237" s="4"/>
    </row>
    <row r="95238" spans="1:1" x14ac:dyDescent="0.25">
      <c r="A95238" s="4"/>
    </row>
    <row r="95239" spans="1:1" x14ac:dyDescent="0.25">
      <c r="A95239" s="4"/>
    </row>
    <row r="95240" spans="1:1" x14ac:dyDescent="0.25">
      <c r="A95240" s="4"/>
    </row>
    <row r="95241" spans="1:1" x14ac:dyDescent="0.25">
      <c r="A95241" s="4"/>
    </row>
    <row r="95242" spans="1:1" x14ac:dyDescent="0.25">
      <c r="A95242" s="4"/>
    </row>
    <row r="95243" spans="1:1" x14ac:dyDescent="0.25">
      <c r="A95243" s="4"/>
    </row>
    <row r="95244" spans="1:1" x14ac:dyDescent="0.25">
      <c r="A95244" s="4"/>
    </row>
    <row r="95245" spans="1:1" x14ac:dyDescent="0.25">
      <c r="A95245" s="4"/>
    </row>
    <row r="95246" spans="1:1" x14ac:dyDescent="0.25">
      <c r="A95246" s="4"/>
    </row>
    <row r="95247" spans="1:1" x14ac:dyDescent="0.25">
      <c r="A95247" s="4"/>
    </row>
    <row r="95248" spans="1:1" x14ac:dyDescent="0.25">
      <c r="A95248" s="4"/>
    </row>
    <row r="95249" spans="1:1" x14ac:dyDescent="0.25">
      <c r="A95249" s="4"/>
    </row>
    <row r="95250" spans="1:1" x14ac:dyDescent="0.25">
      <c r="A95250" s="4"/>
    </row>
    <row r="95251" spans="1:1" x14ac:dyDescent="0.25">
      <c r="A95251" s="4"/>
    </row>
    <row r="95252" spans="1:1" x14ac:dyDescent="0.25">
      <c r="A95252" s="4"/>
    </row>
    <row r="95253" spans="1:1" x14ac:dyDescent="0.25">
      <c r="A95253" s="4"/>
    </row>
    <row r="95254" spans="1:1" x14ac:dyDescent="0.25">
      <c r="A95254" s="4"/>
    </row>
    <row r="95255" spans="1:1" x14ac:dyDescent="0.25">
      <c r="A95255" s="4"/>
    </row>
    <row r="95256" spans="1:1" x14ac:dyDescent="0.25">
      <c r="A95256" s="4"/>
    </row>
    <row r="95257" spans="1:1" x14ac:dyDescent="0.25">
      <c r="A95257" s="4"/>
    </row>
    <row r="95258" spans="1:1" x14ac:dyDescent="0.25">
      <c r="A95258" s="4"/>
    </row>
    <row r="95259" spans="1:1" x14ac:dyDescent="0.25">
      <c r="A95259" s="4"/>
    </row>
    <row r="95260" spans="1:1" x14ac:dyDescent="0.25">
      <c r="A95260" s="4"/>
    </row>
    <row r="95261" spans="1:1" x14ac:dyDescent="0.25">
      <c r="A95261" s="4"/>
    </row>
    <row r="95262" spans="1:1" x14ac:dyDescent="0.25">
      <c r="A95262" s="4"/>
    </row>
    <row r="95263" spans="1:1" x14ac:dyDescent="0.25">
      <c r="A95263" s="4"/>
    </row>
    <row r="95264" spans="1:1" x14ac:dyDescent="0.25">
      <c r="A95264" s="4"/>
    </row>
    <row r="95265" spans="1:1" x14ac:dyDescent="0.25">
      <c r="A95265" s="4"/>
    </row>
    <row r="95266" spans="1:1" x14ac:dyDescent="0.25">
      <c r="A95266" s="4"/>
    </row>
    <row r="95267" spans="1:1" x14ac:dyDescent="0.25">
      <c r="A95267" s="4"/>
    </row>
    <row r="95268" spans="1:1" x14ac:dyDescent="0.25">
      <c r="A95268" s="4"/>
    </row>
    <row r="95269" spans="1:1" x14ac:dyDescent="0.25">
      <c r="A95269" s="4"/>
    </row>
    <row r="95270" spans="1:1" x14ac:dyDescent="0.25">
      <c r="A95270" s="4"/>
    </row>
    <row r="95271" spans="1:1" x14ac:dyDescent="0.25">
      <c r="A95271" s="4"/>
    </row>
    <row r="95272" spans="1:1" x14ac:dyDescent="0.25">
      <c r="A95272" s="4"/>
    </row>
    <row r="95273" spans="1:1" x14ac:dyDescent="0.25">
      <c r="A95273" s="4"/>
    </row>
    <row r="95274" spans="1:1" x14ac:dyDescent="0.25">
      <c r="A95274" s="4"/>
    </row>
    <row r="95275" spans="1:1" x14ac:dyDescent="0.25">
      <c r="A95275" s="4"/>
    </row>
    <row r="95276" spans="1:1" x14ac:dyDescent="0.25">
      <c r="A95276" s="4"/>
    </row>
    <row r="95277" spans="1:1" x14ac:dyDescent="0.25">
      <c r="A95277" s="4"/>
    </row>
    <row r="95278" spans="1:1" x14ac:dyDescent="0.25">
      <c r="A95278" s="4"/>
    </row>
    <row r="95279" spans="1:1" x14ac:dyDescent="0.25">
      <c r="A95279" s="4"/>
    </row>
    <row r="95280" spans="1:1" x14ac:dyDescent="0.25">
      <c r="A95280" s="4"/>
    </row>
    <row r="95281" spans="1:1" x14ac:dyDescent="0.25">
      <c r="A95281" s="4"/>
    </row>
    <row r="95282" spans="1:1" x14ac:dyDescent="0.25">
      <c r="A95282" s="4"/>
    </row>
    <row r="95283" spans="1:1" x14ac:dyDescent="0.25">
      <c r="A95283" s="4"/>
    </row>
    <row r="95284" spans="1:1" x14ac:dyDescent="0.25">
      <c r="A95284" s="4"/>
    </row>
    <row r="95285" spans="1:1" x14ac:dyDescent="0.25">
      <c r="A95285" s="4"/>
    </row>
    <row r="95286" spans="1:1" x14ac:dyDescent="0.25">
      <c r="A95286" s="4"/>
    </row>
    <row r="95287" spans="1:1" x14ac:dyDescent="0.25">
      <c r="A95287" s="4"/>
    </row>
    <row r="95288" spans="1:1" x14ac:dyDescent="0.25">
      <c r="A95288" s="4"/>
    </row>
    <row r="95289" spans="1:1" x14ac:dyDescent="0.25">
      <c r="A95289" s="4"/>
    </row>
    <row r="95290" spans="1:1" x14ac:dyDescent="0.25">
      <c r="A95290" s="4"/>
    </row>
    <row r="95291" spans="1:1" x14ac:dyDescent="0.25">
      <c r="A95291" s="4"/>
    </row>
    <row r="95292" spans="1:1" x14ac:dyDescent="0.25">
      <c r="A95292" s="4"/>
    </row>
    <row r="95293" spans="1:1" x14ac:dyDescent="0.25">
      <c r="A95293" s="4"/>
    </row>
    <row r="95294" spans="1:1" x14ac:dyDescent="0.25">
      <c r="A95294" s="4"/>
    </row>
    <row r="95295" spans="1:1" x14ac:dyDescent="0.25">
      <c r="A95295" s="4"/>
    </row>
    <row r="95296" spans="1:1" x14ac:dyDescent="0.25">
      <c r="A95296" s="4"/>
    </row>
    <row r="95297" spans="1:1" x14ac:dyDescent="0.25">
      <c r="A95297" s="4"/>
    </row>
    <row r="95298" spans="1:1" x14ac:dyDescent="0.25">
      <c r="A95298" s="4"/>
    </row>
    <row r="95299" spans="1:1" x14ac:dyDescent="0.25">
      <c r="A95299" s="4"/>
    </row>
    <row r="95300" spans="1:1" x14ac:dyDescent="0.25">
      <c r="A95300" s="4"/>
    </row>
    <row r="95301" spans="1:1" x14ac:dyDescent="0.25">
      <c r="A95301" s="4"/>
    </row>
    <row r="95302" spans="1:1" x14ac:dyDescent="0.25">
      <c r="A95302" s="4"/>
    </row>
    <row r="95303" spans="1:1" x14ac:dyDescent="0.25">
      <c r="A95303" s="4"/>
    </row>
    <row r="95304" spans="1:1" x14ac:dyDescent="0.25">
      <c r="A95304" s="4"/>
    </row>
    <row r="95305" spans="1:1" x14ac:dyDescent="0.25">
      <c r="A95305" s="4"/>
    </row>
    <row r="95306" spans="1:1" x14ac:dyDescent="0.25">
      <c r="A95306" s="4"/>
    </row>
    <row r="95307" spans="1:1" x14ac:dyDescent="0.25">
      <c r="A95307" s="4"/>
    </row>
    <row r="95308" spans="1:1" x14ac:dyDescent="0.25">
      <c r="A95308" s="4"/>
    </row>
    <row r="95309" spans="1:1" x14ac:dyDescent="0.25">
      <c r="A95309" s="4"/>
    </row>
    <row r="95310" spans="1:1" x14ac:dyDescent="0.25">
      <c r="A95310" s="4"/>
    </row>
    <row r="95311" spans="1:1" x14ac:dyDescent="0.25">
      <c r="A95311" s="4"/>
    </row>
    <row r="95312" spans="1:1" x14ac:dyDescent="0.25">
      <c r="A95312" s="4"/>
    </row>
    <row r="95313" spans="1:1" x14ac:dyDescent="0.25">
      <c r="A95313" s="4"/>
    </row>
    <row r="95314" spans="1:1" x14ac:dyDescent="0.25">
      <c r="A95314" s="4"/>
    </row>
    <row r="95315" spans="1:1" x14ac:dyDescent="0.25">
      <c r="A95315" s="4"/>
    </row>
    <row r="95316" spans="1:1" x14ac:dyDescent="0.25">
      <c r="A95316" s="4"/>
    </row>
    <row r="95317" spans="1:1" x14ac:dyDescent="0.25">
      <c r="A95317" s="4"/>
    </row>
    <row r="95318" spans="1:1" x14ac:dyDescent="0.25">
      <c r="A95318" s="4"/>
    </row>
    <row r="95319" spans="1:1" x14ac:dyDescent="0.25">
      <c r="A95319" s="4"/>
    </row>
    <row r="95320" spans="1:1" x14ac:dyDescent="0.25">
      <c r="A95320" s="4"/>
    </row>
    <row r="95321" spans="1:1" x14ac:dyDescent="0.25">
      <c r="A95321" s="4"/>
    </row>
    <row r="95322" spans="1:1" x14ac:dyDescent="0.25">
      <c r="A95322" s="4"/>
    </row>
    <row r="95323" spans="1:1" x14ac:dyDescent="0.25">
      <c r="A95323" s="4"/>
    </row>
    <row r="95324" spans="1:1" x14ac:dyDescent="0.25">
      <c r="A95324" s="4"/>
    </row>
    <row r="95325" spans="1:1" x14ac:dyDescent="0.25">
      <c r="A95325" s="4"/>
    </row>
    <row r="95326" spans="1:1" x14ac:dyDescent="0.25">
      <c r="A95326" s="4"/>
    </row>
    <row r="95327" spans="1:1" x14ac:dyDescent="0.25">
      <c r="A95327" s="4"/>
    </row>
    <row r="95328" spans="1:1" x14ac:dyDescent="0.25">
      <c r="A95328" s="4"/>
    </row>
    <row r="95329" spans="1:1" x14ac:dyDescent="0.25">
      <c r="A95329" s="4"/>
    </row>
    <row r="95330" spans="1:1" x14ac:dyDescent="0.25">
      <c r="A95330" s="4"/>
    </row>
    <row r="95331" spans="1:1" x14ac:dyDescent="0.25">
      <c r="A95331" s="4"/>
    </row>
    <row r="95332" spans="1:1" x14ac:dyDescent="0.25">
      <c r="A95332" s="4"/>
    </row>
    <row r="95333" spans="1:1" x14ac:dyDescent="0.25">
      <c r="A95333" s="4"/>
    </row>
    <row r="95334" spans="1:1" x14ac:dyDescent="0.25">
      <c r="A95334" s="4"/>
    </row>
    <row r="95335" spans="1:1" x14ac:dyDescent="0.25">
      <c r="A95335" s="4"/>
    </row>
    <row r="95336" spans="1:1" x14ac:dyDescent="0.25">
      <c r="A95336" s="4"/>
    </row>
    <row r="95337" spans="1:1" x14ac:dyDescent="0.25">
      <c r="A95337" s="4"/>
    </row>
    <row r="95338" spans="1:1" x14ac:dyDescent="0.25">
      <c r="A95338" s="4"/>
    </row>
    <row r="95339" spans="1:1" x14ac:dyDescent="0.25">
      <c r="A95339" s="4"/>
    </row>
    <row r="95340" spans="1:1" x14ac:dyDescent="0.25">
      <c r="A95340" s="4"/>
    </row>
    <row r="95341" spans="1:1" x14ac:dyDescent="0.25">
      <c r="A95341" s="4"/>
    </row>
    <row r="95342" spans="1:1" x14ac:dyDescent="0.25">
      <c r="A95342" s="4"/>
    </row>
    <row r="95343" spans="1:1" x14ac:dyDescent="0.25">
      <c r="A95343" s="4"/>
    </row>
    <row r="95344" spans="1:1" x14ac:dyDescent="0.25">
      <c r="A95344" s="4"/>
    </row>
    <row r="95345" spans="1:1" x14ac:dyDescent="0.25">
      <c r="A95345" s="4"/>
    </row>
    <row r="95346" spans="1:1" x14ac:dyDescent="0.25">
      <c r="A95346" s="4"/>
    </row>
    <row r="95347" spans="1:1" x14ac:dyDescent="0.25">
      <c r="A95347" s="4"/>
    </row>
    <row r="95348" spans="1:1" x14ac:dyDescent="0.25">
      <c r="A95348" s="4"/>
    </row>
    <row r="95349" spans="1:1" x14ac:dyDescent="0.25">
      <c r="A95349" s="4"/>
    </row>
    <row r="95350" spans="1:1" x14ac:dyDescent="0.25">
      <c r="A95350" s="4"/>
    </row>
    <row r="95351" spans="1:1" x14ac:dyDescent="0.25">
      <c r="A95351" s="4"/>
    </row>
    <row r="95352" spans="1:1" x14ac:dyDescent="0.25">
      <c r="A95352" s="4"/>
    </row>
    <row r="95353" spans="1:1" x14ac:dyDescent="0.25">
      <c r="A95353" s="4"/>
    </row>
    <row r="95354" spans="1:1" x14ac:dyDescent="0.25">
      <c r="A95354" s="4"/>
    </row>
    <row r="95355" spans="1:1" x14ac:dyDescent="0.25">
      <c r="A95355" s="4"/>
    </row>
    <row r="95356" spans="1:1" x14ac:dyDescent="0.25">
      <c r="A95356" s="4"/>
    </row>
    <row r="95357" spans="1:1" x14ac:dyDescent="0.25">
      <c r="A95357" s="4"/>
    </row>
    <row r="95358" spans="1:1" x14ac:dyDescent="0.25">
      <c r="A95358" s="4"/>
    </row>
    <row r="95359" spans="1:1" x14ac:dyDescent="0.25">
      <c r="A95359" s="4"/>
    </row>
    <row r="95360" spans="1:1" x14ac:dyDescent="0.25">
      <c r="A95360" s="4"/>
    </row>
    <row r="95361" spans="1:1" x14ac:dyDescent="0.25">
      <c r="A95361" s="4"/>
    </row>
    <row r="95362" spans="1:1" x14ac:dyDescent="0.25">
      <c r="A95362" s="4"/>
    </row>
    <row r="95363" spans="1:1" x14ac:dyDescent="0.25">
      <c r="A95363" s="4"/>
    </row>
    <row r="95364" spans="1:1" x14ac:dyDescent="0.25">
      <c r="A95364" s="4"/>
    </row>
    <row r="95365" spans="1:1" x14ac:dyDescent="0.25">
      <c r="A95365" s="4"/>
    </row>
    <row r="95366" spans="1:1" x14ac:dyDescent="0.25">
      <c r="A95366" s="4"/>
    </row>
    <row r="95367" spans="1:1" x14ac:dyDescent="0.25">
      <c r="A95367" s="4"/>
    </row>
    <row r="95368" spans="1:1" x14ac:dyDescent="0.25">
      <c r="A95368" s="4"/>
    </row>
    <row r="95369" spans="1:1" x14ac:dyDescent="0.25">
      <c r="A95369" s="4"/>
    </row>
    <row r="95370" spans="1:1" x14ac:dyDescent="0.25">
      <c r="A95370" s="4"/>
    </row>
    <row r="95371" spans="1:1" x14ac:dyDescent="0.25">
      <c r="A95371" s="4"/>
    </row>
    <row r="95372" spans="1:1" x14ac:dyDescent="0.25">
      <c r="A95372" s="4"/>
    </row>
    <row r="95373" spans="1:1" x14ac:dyDescent="0.25">
      <c r="A95373" s="4"/>
    </row>
    <row r="95374" spans="1:1" x14ac:dyDescent="0.25">
      <c r="A95374" s="4"/>
    </row>
    <row r="95375" spans="1:1" x14ac:dyDescent="0.25">
      <c r="A95375" s="4"/>
    </row>
    <row r="95376" spans="1:1" x14ac:dyDescent="0.25">
      <c r="A95376" s="4"/>
    </row>
    <row r="95377" spans="1:1" x14ac:dyDescent="0.25">
      <c r="A95377" s="4"/>
    </row>
    <row r="95378" spans="1:1" x14ac:dyDescent="0.25">
      <c r="A95378" s="4"/>
    </row>
    <row r="95379" spans="1:1" x14ac:dyDescent="0.25">
      <c r="A95379" s="4"/>
    </row>
    <row r="95380" spans="1:1" x14ac:dyDescent="0.25">
      <c r="A95380" s="4"/>
    </row>
    <row r="95381" spans="1:1" x14ac:dyDescent="0.25">
      <c r="A95381" s="4"/>
    </row>
    <row r="95382" spans="1:1" x14ac:dyDescent="0.25">
      <c r="A95382" s="4"/>
    </row>
    <row r="95383" spans="1:1" x14ac:dyDescent="0.25">
      <c r="A95383" s="4"/>
    </row>
    <row r="95384" spans="1:1" x14ac:dyDescent="0.25">
      <c r="A95384" s="4"/>
    </row>
    <row r="95385" spans="1:1" x14ac:dyDescent="0.25">
      <c r="A95385" s="4"/>
    </row>
    <row r="95386" spans="1:1" x14ac:dyDescent="0.25">
      <c r="A95386" s="4"/>
    </row>
    <row r="95387" spans="1:1" x14ac:dyDescent="0.25">
      <c r="A95387" s="4"/>
    </row>
    <row r="95388" spans="1:1" x14ac:dyDescent="0.25">
      <c r="A95388" s="4"/>
    </row>
    <row r="95389" spans="1:1" x14ac:dyDescent="0.25">
      <c r="A95389" s="4"/>
    </row>
    <row r="95390" spans="1:1" x14ac:dyDescent="0.25">
      <c r="A95390" s="4"/>
    </row>
    <row r="95391" spans="1:1" x14ac:dyDescent="0.25">
      <c r="A95391" s="4"/>
    </row>
    <row r="95392" spans="1:1" x14ac:dyDescent="0.25">
      <c r="A95392" s="4"/>
    </row>
    <row r="95393" spans="1:1" x14ac:dyDescent="0.25">
      <c r="A95393" s="4"/>
    </row>
    <row r="95394" spans="1:1" x14ac:dyDescent="0.25">
      <c r="A95394" s="4"/>
    </row>
    <row r="95395" spans="1:1" x14ac:dyDescent="0.25">
      <c r="A95395" s="4"/>
    </row>
    <row r="95396" spans="1:1" x14ac:dyDescent="0.25">
      <c r="A95396" s="4"/>
    </row>
    <row r="95397" spans="1:1" x14ac:dyDescent="0.25">
      <c r="A95397" s="4"/>
    </row>
    <row r="95398" spans="1:1" x14ac:dyDescent="0.25">
      <c r="A95398" s="4"/>
    </row>
    <row r="95399" spans="1:1" x14ac:dyDescent="0.25">
      <c r="A95399" s="4"/>
    </row>
    <row r="95400" spans="1:1" x14ac:dyDescent="0.25">
      <c r="A95400" s="4"/>
    </row>
    <row r="95401" spans="1:1" x14ac:dyDescent="0.25">
      <c r="A95401" s="4"/>
    </row>
    <row r="95402" spans="1:1" x14ac:dyDescent="0.25">
      <c r="A95402" s="4"/>
    </row>
    <row r="95403" spans="1:1" x14ac:dyDescent="0.25">
      <c r="A95403" s="4"/>
    </row>
    <row r="95404" spans="1:1" x14ac:dyDescent="0.25">
      <c r="A95404" s="4"/>
    </row>
    <row r="95405" spans="1:1" x14ac:dyDescent="0.25">
      <c r="A95405" s="4"/>
    </row>
    <row r="95406" spans="1:1" x14ac:dyDescent="0.25">
      <c r="A95406" s="4"/>
    </row>
    <row r="95407" spans="1:1" x14ac:dyDescent="0.25">
      <c r="A95407" s="4"/>
    </row>
    <row r="95408" spans="1:1" x14ac:dyDescent="0.25">
      <c r="A95408" s="4"/>
    </row>
    <row r="95409" spans="1:1" x14ac:dyDescent="0.25">
      <c r="A95409" s="4"/>
    </row>
    <row r="95410" spans="1:1" x14ac:dyDescent="0.25">
      <c r="A95410" s="4"/>
    </row>
    <row r="95411" spans="1:1" x14ac:dyDescent="0.25">
      <c r="A95411" s="4"/>
    </row>
    <row r="95412" spans="1:1" x14ac:dyDescent="0.25">
      <c r="A95412" s="4"/>
    </row>
    <row r="95413" spans="1:1" x14ac:dyDescent="0.25">
      <c r="A95413" s="4"/>
    </row>
    <row r="95414" spans="1:1" x14ac:dyDescent="0.25">
      <c r="A95414" s="4"/>
    </row>
    <row r="95415" spans="1:1" x14ac:dyDescent="0.25">
      <c r="A95415" s="4"/>
    </row>
    <row r="95416" spans="1:1" x14ac:dyDescent="0.25">
      <c r="A95416" s="4"/>
    </row>
    <row r="95417" spans="1:1" x14ac:dyDescent="0.25">
      <c r="A95417" s="4"/>
    </row>
    <row r="95418" spans="1:1" x14ac:dyDescent="0.25">
      <c r="A95418" s="4"/>
    </row>
    <row r="95419" spans="1:1" x14ac:dyDescent="0.25">
      <c r="A95419" s="4"/>
    </row>
    <row r="95420" spans="1:1" x14ac:dyDescent="0.25">
      <c r="A95420" s="4"/>
    </row>
    <row r="95421" spans="1:1" x14ac:dyDescent="0.25">
      <c r="A95421" s="4"/>
    </row>
    <row r="95422" spans="1:1" x14ac:dyDescent="0.25">
      <c r="A95422" s="4"/>
    </row>
    <row r="95423" spans="1:1" x14ac:dyDescent="0.25">
      <c r="A95423" s="4"/>
    </row>
    <row r="95424" spans="1:1" x14ac:dyDescent="0.25">
      <c r="A95424" s="4"/>
    </row>
    <row r="95425" spans="1:1" x14ac:dyDescent="0.25">
      <c r="A95425" s="4"/>
    </row>
    <row r="95426" spans="1:1" x14ac:dyDescent="0.25">
      <c r="A95426" s="4"/>
    </row>
    <row r="95427" spans="1:1" x14ac:dyDescent="0.25">
      <c r="A95427" s="4"/>
    </row>
    <row r="95428" spans="1:1" x14ac:dyDescent="0.25">
      <c r="A95428" s="4"/>
    </row>
    <row r="95429" spans="1:1" x14ac:dyDescent="0.25">
      <c r="A95429" s="4"/>
    </row>
    <row r="95430" spans="1:1" x14ac:dyDescent="0.25">
      <c r="A95430" s="4"/>
    </row>
    <row r="95431" spans="1:1" x14ac:dyDescent="0.25">
      <c r="A95431" s="4"/>
    </row>
    <row r="95432" spans="1:1" x14ac:dyDescent="0.25">
      <c r="A95432" s="4"/>
    </row>
    <row r="95433" spans="1:1" x14ac:dyDescent="0.25">
      <c r="A95433" s="4"/>
    </row>
    <row r="95434" spans="1:1" x14ac:dyDescent="0.25">
      <c r="A95434" s="4"/>
    </row>
    <row r="95435" spans="1:1" x14ac:dyDescent="0.25">
      <c r="A95435" s="4"/>
    </row>
    <row r="95436" spans="1:1" x14ac:dyDescent="0.25">
      <c r="A95436" s="4"/>
    </row>
    <row r="95437" spans="1:1" x14ac:dyDescent="0.25">
      <c r="A95437" s="4"/>
    </row>
    <row r="95438" spans="1:1" x14ac:dyDescent="0.25">
      <c r="A95438" s="4"/>
    </row>
    <row r="95439" spans="1:1" x14ac:dyDescent="0.25">
      <c r="A95439" s="4"/>
    </row>
    <row r="95440" spans="1:1" x14ac:dyDescent="0.25">
      <c r="A95440" s="4"/>
    </row>
    <row r="95441" spans="1:1" x14ac:dyDescent="0.25">
      <c r="A95441" s="4"/>
    </row>
    <row r="95442" spans="1:1" x14ac:dyDescent="0.25">
      <c r="A95442" s="4"/>
    </row>
    <row r="95443" spans="1:1" x14ac:dyDescent="0.25">
      <c r="A95443" s="4"/>
    </row>
    <row r="95444" spans="1:1" x14ac:dyDescent="0.25">
      <c r="A95444" s="4"/>
    </row>
    <row r="95445" spans="1:1" x14ac:dyDescent="0.25">
      <c r="A95445" s="4"/>
    </row>
    <row r="95446" spans="1:1" x14ac:dyDescent="0.25">
      <c r="A95446" s="4"/>
    </row>
    <row r="95447" spans="1:1" x14ac:dyDescent="0.25">
      <c r="A95447" s="4"/>
    </row>
    <row r="95448" spans="1:1" x14ac:dyDescent="0.25">
      <c r="A95448" s="4"/>
    </row>
    <row r="95449" spans="1:1" x14ac:dyDescent="0.25">
      <c r="A95449" s="4"/>
    </row>
    <row r="95450" spans="1:1" x14ac:dyDescent="0.25">
      <c r="A95450" s="4"/>
    </row>
    <row r="95451" spans="1:1" x14ac:dyDescent="0.25">
      <c r="A95451" s="4"/>
    </row>
    <row r="95452" spans="1:1" x14ac:dyDescent="0.25">
      <c r="A95452" s="4"/>
    </row>
    <row r="95453" spans="1:1" x14ac:dyDescent="0.25">
      <c r="A95453" s="4"/>
    </row>
    <row r="95454" spans="1:1" x14ac:dyDescent="0.25">
      <c r="A95454" s="4"/>
    </row>
    <row r="95455" spans="1:1" x14ac:dyDescent="0.25">
      <c r="A95455" s="4"/>
    </row>
    <row r="95456" spans="1:1" x14ac:dyDescent="0.25">
      <c r="A95456" s="4"/>
    </row>
    <row r="95457" spans="1:1" x14ac:dyDescent="0.25">
      <c r="A95457" s="4"/>
    </row>
    <row r="95458" spans="1:1" x14ac:dyDescent="0.25">
      <c r="A95458" s="4"/>
    </row>
    <row r="95459" spans="1:1" x14ac:dyDescent="0.25">
      <c r="A95459" s="4"/>
    </row>
    <row r="95460" spans="1:1" x14ac:dyDescent="0.25">
      <c r="A95460" s="4"/>
    </row>
    <row r="95461" spans="1:1" x14ac:dyDescent="0.25">
      <c r="A95461" s="4"/>
    </row>
    <row r="95462" spans="1:1" x14ac:dyDescent="0.25">
      <c r="A95462" s="4"/>
    </row>
    <row r="95463" spans="1:1" x14ac:dyDescent="0.25">
      <c r="A95463" s="4"/>
    </row>
    <row r="95464" spans="1:1" x14ac:dyDescent="0.25">
      <c r="A95464" s="4"/>
    </row>
    <row r="95465" spans="1:1" x14ac:dyDescent="0.25">
      <c r="A95465" s="4"/>
    </row>
    <row r="95466" spans="1:1" x14ac:dyDescent="0.25">
      <c r="A95466" s="4"/>
    </row>
    <row r="95467" spans="1:1" x14ac:dyDescent="0.25">
      <c r="A95467" s="4"/>
    </row>
    <row r="95468" spans="1:1" x14ac:dyDescent="0.25">
      <c r="A95468" s="4"/>
    </row>
    <row r="95469" spans="1:1" x14ac:dyDescent="0.25">
      <c r="A95469" s="4"/>
    </row>
    <row r="95470" spans="1:1" x14ac:dyDescent="0.25">
      <c r="A95470" s="4"/>
    </row>
    <row r="95471" spans="1:1" x14ac:dyDescent="0.25">
      <c r="A95471" s="4"/>
    </row>
    <row r="95472" spans="1:1" x14ac:dyDescent="0.25">
      <c r="A95472" s="4"/>
    </row>
    <row r="95473" spans="1:1" x14ac:dyDescent="0.25">
      <c r="A95473" s="4"/>
    </row>
    <row r="95474" spans="1:1" x14ac:dyDescent="0.25">
      <c r="A95474" s="4"/>
    </row>
    <row r="95475" spans="1:1" x14ac:dyDescent="0.25">
      <c r="A95475" s="4"/>
    </row>
    <row r="95476" spans="1:1" x14ac:dyDescent="0.25">
      <c r="A95476" s="4"/>
    </row>
    <row r="95477" spans="1:1" x14ac:dyDescent="0.25">
      <c r="A95477" s="4"/>
    </row>
    <row r="95478" spans="1:1" x14ac:dyDescent="0.25">
      <c r="A95478" s="4"/>
    </row>
    <row r="95479" spans="1:1" x14ac:dyDescent="0.25">
      <c r="A95479" s="4"/>
    </row>
    <row r="95480" spans="1:1" x14ac:dyDescent="0.25">
      <c r="A95480" s="4"/>
    </row>
    <row r="95481" spans="1:1" x14ac:dyDescent="0.25">
      <c r="A95481" s="4"/>
    </row>
    <row r="95482" spans="1:1" x14ac:dyDescent="0.25">
      <c r="A95482" s="4"/>
    </row>
    <row r="95483" spans="1:1" x14ac:dyDescent="0.25">
      <c r="A95483" s="4"/>
    </row>
    <row r="95484" spans="1:1" x14ac:dyDescent="0.25">
      <c r="A95484" s="4"/>
    </row>
    <row r="95485" spans="1:1" x14ac:dyDescent="0.25">
      <c r="A95485" s="4"/>
    </row>
    <row r="95486" spans="1:1" x14ac:dyDescent="0.25">
      <c r="A95486" s="4"/>
    </row>
    <row r="95487" spans="1:1" x14ac:dyDescent="0.25">
      <c r="A95487" s="4"/>
    </row>
    <row r="95488" spans="1:1" x14ac:dyDescent="0.25">
      <c r="A95488" s="4"/>
    </row>
    <row r="95489" spans="1:1" x14ac:dyDescent="0.25">
      <c r="A95489" s="4"/>
    </row>
    <row r="95490" spans="1:1" x14ac:dyDescent="0.25">
      <c r="A95490" s="4"/>
    </row>
    <row r="95491" spans="1:1" x14ac:dyDescent="0.25">
      <c r="A95491" s="4"/>
    </row>
    <row r="95492" spans="1:1" x14ac:dyDescent="0.25">
      <c r="A95492" s="4"/>
    </row>
    <row r="95493" spans="1:1" x14ac:dyDescent="0.25">
      <c r="A95493" s="4"/>
    </row>
    <row r="95494" spans="1:1" x14ac:dyDescent="0.25">
      <c r="A95494" s="4"/>
    </row>
    <row r="95495" spans="1:1" x14ac:dyDescent="0.25">
      <c r="A95495" s="4"/>
    </row>
    <row r="95496" spans="1:1" x14ac:dyDescent="0.25">
      <c r="A95496" s="4"/>
    </row>
    <row r="95497" spans="1:1" x14ac:dyDescent="0.25">
      <c r="A95497" s="4"/>
    </row>
    <row r="95498" spans="1:1" x14ac:dyDescent="0.25">
      <c r="A95498" s="4"/>
    </row>
    <row r="95499" spans="1:1" x14ac:dyDescent="0.25">
      <c r="A95499" s="4"/>
    </row>
    <row r="95500" spans="1:1" x14ac:dyDescent="0.25">
      <c r="A95500" s="4"/>
    </row>
    <row r="95501" spans="1:1" x14ac:dyDescent="0.25">
      <c r="A95501" s="4"/>
    </row>
    <row r="95502" spans="1:1" x14ac:dyDescent="0.25">
      <c r="A95502" s="4"/>
    </row>
    <row r="95503" spans="1:1" x14ac:dyDescent="0.25">
      <c r="A95503" s="4"/>
    </row>
    <row r="95504" spans="1:1" x14ac:dyDescent="0.25">
      <c r="A95504" s="4"/>
    </row>
    <row r="95505" spans="1:1" x14ac:dyDescent="0.25">
      <c r="A95505" s="4"/>
    </row>
    <row r="95506" spans="1:1" x14ac:dyDescent="0.25">
      <c r="A95506" s="4"/>
    </row>
    <row r="95507" spans="1:1" x14ac:dyDescent="0.25">
      <c r="A95507" s="4"/>
    </row>
    <row r="95508" spans="1:1" x14ac:dyDescent="0.25">
      <c r="A95508" s="4"/>
    </row>
    <row r="95509" spans="1:1" x14ac:dyDescent="0.25">
      <c r="A95509" s="4"/>
    </row>
    <row r="95510" spans="1:1" x14ac:dyDescent="0.25">
      <c r="A95510" s="4"/>
    </row>
    <row r="95511" spans="1:1" x14ac:dyDescent="0.25">
      <c r="A95511" s="4"/>
    </row>
    <row r="95512" spans="1:1" x14ac:dyDescent="0.25">
      <c r="A95512" s="4"/>
    </row>
    <row r="95513" spans="1:1" x14ac:dyDescent="0.25">
      <c r="A95513" s="4"/>
    </row>
    <row r="95514" spans="1:1" x14ac:dyDescent="0.25">
      <c r="A95514" s="4"/>
    </row>
    <row r="95515" spans="1:1" x14ac:dyDescent="0.25">
      <c r="A95515" s="4"/>
    </row>
    <row r="95516" spans="1:1" x14ac:dyDescent="0.25">
      <c r="A95516" s="4"/>
    </row>
    <row r="95517" spans="1:1" x14ac:dyDescent="0.25">
      <c r="A95517" s="4"/>
    </row>
    <row r="95518" spans="1:1" x14ac:dyDescent="0.25">
      <c r="A95518" s="4"/>
    </row>
    <row r="95519" spans="1:1" x14ac:dyDescent="0.25">
      <c r="A95519" s="4"/>
    </row>
    <row r="95520" spans="1:1" x14ac:dyDescent="0.25">
      <c r="A95520" s="4"/>
    </row>
    <row r="95521" spans="1:1" x14ac:dyDescent="0.25">
      <c r="A95521" s="4"/>
    </row>
    <row r="95522" spans="1:1" x14ac:dyDescent="0.25">
      <c r="A95522" s="4"/>
    </row>
    <row r="95523" spans="1:1" x14ac:dyDescent="0.25">
      <c r="A95523" s="4"/>
    </row>
    <row r="95524" spans="1:1" x14ac:dyDescent="0.25">
      <c r="A95524" s="4"/>
    </row>
    <row r="95525" spans="1:1" x14ac:dyDescent="0.25">
      <c r="A95525" s="4"/>
    </row>
    <row r="95526" spans="1:1" x14ac:dyDescent="0.25">
      <c r="A95526" s="4"/>
    </row>
    <row r="95527" spans="1:1" x14ac:dyDescent="0.25">
      <c r="A95527" s="4"/>
    </row>
    <row r="95528" spans="1:1" x14ac:dyDescent="0.25">
      <c r="A95528" s="4"/>
    </row>
    <row r="95529" spans="1:1" x14ac:dyDescent="0.25">
      <c r="A95529" s="4"/>
    </row>
    <row r="95530" spans="1:1" x14ac:dyDescent="0.25">
      <c r="A95530" s="4"/>
    </row>
    <row r="95531" spans="1:1" x14ac:dyDescent="0.25">
      <c r="A95531" s="4"/>
    </row>
    <row r="95532" spans="1:1" x14ac:dyDescent="0.25">
      <c r="A95532" s="4"/>
    </row>
    <row r="95533" spans="1:1" x14ac:dyDescent="0.25">
      <c r="A95533" s="4"/>
    </row>
    <row r="95534" spans="1:1" x14ac:dyDescent="0.25">
      <c r="A95534" s="4"/>
    </row>
    <row r="95535" spans="1:1" x14ac:dyDescent="0.25">
      <c r="A95535" s="4"/>
    </row>
    <row r="95536" spans="1:1" x14ac:dyDescent="0.25">
      <c r="A95536" s="4"/>
    </row>
    <row r="95537" spans="1:1" x14ac:dyDescent="0.25">
      <c r="A95537" s="4"/>
    </row>
    <row r="95538" spans="1:1" x14ac:dyDescent="0.25">
      <c r="A95538" s="4"/>
    </row>
    <row r="95539" spans="1:1" x14ac:dyDescent="0.25">
      <c r="A95539" s="4"/>
    </row>
    <row r="95540" spans="1:1" x14ac:dyDescent="0.25">
      <c r="A95540" s="4"/>
    </row>
    <row r="95541" spans="1:1" x14ac:dyDescent="0.25">
      <c r="A95541" s="4"/>
    </row>
    <row r="95542" spans="1:1" x14ac:dyDescent="0.25">
      <c r="A95542" s="4"/>
    </row>
    <row r="95543" spans="1:1" x14ac:dyDescent="0.25">
      <c r="A95543" s="4"/>
    </row>
    <row r="95544" spans="1:1" x14ac:dyDescent="0.25">
      <c r="A95544" s="4"/>
    </row>
    <row r="95545" spans="1:1" x14ac:dyDescent="0.25">
      <c r="A95545" s="4"/>
    </row>
    <row r="95546" spans="1:1" x14ac:dyDescent="0.25">
      <c r="A95546" s="4"/>
    </row>
    <row r="95547" spans="1:1" x14ac:dyDescent="0.25">
      <c r="A95547" s="4"/>
    </row>
    <row r="95548" spans="1:1" x14ac:dyDescent="0.25">
      <c r="A95548" s="4"/>
    </row>
    <row r="95549" spans="1:1" x14ac:dyDescent="0.25">
      <c r="A95549" s="4"/>
    </row>
    <row r="95550" spans="1:1" x14ac:dyDescent="0.25">
      <c r="A95550" s="4"/>
    </row>
    <row r="95551" spans="1:1" x14ac:dyDescent="0.25">
      <c r="A95551" s="4"/>
    </row>
    <row r="95552" spans="1:1" x14ac:dyDescent="0.25">
      <c r="A95552" s="4"/>
    </row>
    <row r="95553" spans="1:1" x14ac:dyDescent="0.25">
      <c r="A95553" s="4"/>
    </row>
    <row r="95554" spans="1:1" x14ac:dyDescent="0.25">
      <c r="A95554" s="4"/>
    </row>
    <row r="95555" spans="1:1" x14ac:dyDescent="0.25">
      <c r="A95555" s="4"/>
    </row>
    <row r="95556" spans="1:1" x14ac:dyDescent="0.25">
      <c r="A95556" s="4"/>
    </row>
    <row r="95557" spans="1:1" x14ac:dyDescent="0.25">
      <c r="A95557" s="4"/>
    </row>
    <row r="95558" spans="1:1" x14ac:dyDescent="0.25">
      <c r="A95558" s="4"/>
    </row>
    <row r="95559" spans="1:1" x14ac:dyDescent="0.25">
      <c r="A95559" s="4"/>
    </row>
    <row r="95560" spans="1:1" x14ac:dyDescent="0.25">
      <c r="A95560" s="4"/>
    </row>
    <row r="95561" spans="1:1" x14ac:dyDescent="0.25">
      <c r="A95561" s="4"/>
    </row>
    <row r="95562" spans="1:1" x14ac:dyDescent="0.25">
      <c r="A95562" s="4"/>
    </row>
    <row r="95563" spans="1:1" x14ac:dyDescent="0.25">
      <c r="A95563" s="4"/>
    </row>
    <row r="95564" spans="1:1" x14ac:dyDescent="0.25">
      <c r="A95564" s="4"/>
    </row>
    <row r="95565" spans="1:1" x14ac:dyDescent="0.25">
      <c r="A95565" s="4"/>
    </row>
    <row r="95566" spans="1:1" x14ac:dyDescent="0.25">
      <c r="A95566" s="4"/>
    </row>
    <row r="95567" spans="1:1" x14ac:dyDescent="0.25">
      <c r="A95567" s="4"/>
    </row>
    <row r="95568" spans="1:1" x14ac:dyDescent="0.25">
      <c r="A95568" s="4"/>
    </row>
    <row r="95569" spans="1:1" x14ac:dyDescent="0.25">
      <c r="A95569" s="4"/>
    </row>
    <row r="95570" spans="1:1" x14ac:dyDescent="0.25">
      <c r="A95570" s="4"/>
    </row>
    <row r="95571" spans="1:1" x14ac:dyDescent="0.25">
      <c r="A95571" s="4"/>
    </row>
    <row r="95572" spans="1:1" x14ac:dyDescent="0.25">
      <c r="A95572" s="4"/>
    </row>
    <row r="95573" spans="1:1" x14ac:dyDescent="0.25">
      <c r="A95573" s="4"/>
    </row>
    <row r="95574" spans="1:1" x14ac:dyDescent="0.25">
      <c r="A95574" s="4"/>
    </row>
    <row r="95575" spans="1:1" x14ac:dyDescent="0.25">
      <c r="A95575" s="4"/>
    </row>
    <row r="95576" spans="1:1" x14ac:dyDescent="0.25">
      <c r="A95576" s="4"/>
    </row>
    <row r="95577" spans="1:1" x14ac:dyDescent="0.25">
      <c r="A95577" s="4"/>
    </row>
    <row r="95578" spans="1:1" x14ac:dyDescent="0.25">
      <c r="A95578" s="4"/>
    </row>
    <row r="95579" spans="1:1" x14ac:dyDescent="0.25">
      <c r="A95579" s="4"/>
    </row>
    <row r="95580" spans="1:1" x14ac:dyDescent="0.25">
      <c r="A95580" s="4"/>
    </row>
    <row r="95581" spans="1:1" x14ac:dyDescent="0.25">
      <c r="A95581" s="4"/>
    </row>
    <row r="95582" spans="1:1" x14ac:dyDescent="0.25">
      <c r="A95582" s="4"/>
    </row>
    <row r="95583" spans="1:1" x14ac:dyDescent="0.25">
      <c r="A95583" s="4"/>
    </row>
    <row r="95584" spans="1:1" x14ac:dyDescent="0.25">
      <c r="A95584" s="4"/>
    </row>
    <row r="95585" spans="1:1" x14ac:dyDescent="0.25">
      <c r="A95585" s="4"/>
    </row>
    <row r="95586" spans="1:1" x14ac:dyDescent="0.25">
      <c r="A95586" s="4"/>
    </row>
    <row r="95587" spans="1:1" x14ac:dyDescent="0.25">
      <c r="A95587" s="4"/>
    </row>
    <row r="95588" spans="1:1" x14ac:dyDescent="0.25">
      <c r="A95588" s="4"/>
    </row>
    <row r="95589" spans="1:1" x14ac:dyDescent="0.25">
      <c r="A95589" s="4"/>
    </row>
    <row r="95590" spans="1:1" x14ac:dyDescent="0.25">
      <c r="A95590" s="4"/>
    </row>
    <row r="95591" spans="1:1" x14ac:dyDescent="0.25">
      <c r="A95591" s="4"/>
    </row>
    <row r="95592" spans="1:1" x14ac:dyDescent="0.25">
      <c r="A95592" s="4"/>
    </row>
    <row r="95593" spans="1:1" x14ac:dyDescent="0.25">
      <c r="A95593" s="4"/>
    </row>
    <row r="95594" spans="1:1" x14ac:dyDescent="0.25">
      <c r="A95594" s="4"/>
    </row>
    <row r="95595" spans="1:1" x14ac:dyDescent="0.25">
      <c r="A95595" s="4"/>
    </row>
    <row r="95596" spans="1:1" x14ac:dyDescent="0.25">
      <c r="A95596" s="4"/>
    </row>
    <row r="95597" spans="1:1" x14ac:dyDescent="0.25">
      <c r="A95597" s="4"/>
    </row>
    <row r="95598" spans="1:1" x14ac:dyDescent="0.25">
      <c r="A95598" s="4"/>
    </row>
    <row r="95599" spans="1:1" x14ac:dyDescent="0.25">
      <c r="A95599" s="4"/>
    </row>
    <row r="95600" spans="1:1" x14ac:dyDescent="0.25">
      <c r="A95600" s="4"/>
    </row>
    <row r="95601" spans="1:1" x14ac:dyDescent="0.25">
      <c r="A95601" s="4"/>
    </row>
    <row r="95602" spans="1:1" x14ac:dyDescent="0.25">
      <c r="A95602" s="4"/>
    </row>
    <row r="95603" spans="1:1" x14ac:dyDescent="0.25">
      <c r="A95603" s="4"/>
    </row>
    <row r="95604" spans="1:1" x14ac:dyDescent="0.25">
      <c r="A95604" s="4"/>
    </row>
    <row r="95605" spans="1:1" x14ac:dyDescent="0.25">
      <c r="A95605" s="4"/>
    </row>
    <row r="95606" spans="1:1" x14ac:dyDescent="0.25">
      <c r="A95606" s="4"/>
    </row>
    <row r="95607" spans="1:1" x14ac:dyDescent="0.25">
      <c r="A95607" s="4"/>
    </row>
    <row r="95608" spans="1:1" x14ac:dyDescent="0.25">
      <c r="A95608" s="4"/>
    </row>
    <row r="95609" spans="1:1" x14ac:dyDescent="0.25">
      <c r="A95609" s="4"/>
    </row>
    <row r="95610" spans="1:1" x14ac:dyDescent="0.25">
      <c r="A95610" s="4"/>
    </row>
    <row r="95611" spans="1:1" x14ac:dyDescent="0.25">
      <c r="A95611" s="4"/>
    </row>
    <row r="95612" spans="1:1" x14ac:dyDescent="0.25">
      <c r="A95612" s="4"/>
    </row>
    <row r="95613" spans="1:1" x14ac:dyDescent="0.25">
      <c r="A95613" s="4"/>
    </row>
    <row r="95614" spans="1:1" x14ac:dyDescent="0.25">
      <c r="A95614" s="4"/>
    </row>
    <row r="95615" spans="1:1" x14ac:dyDescent="0.25">
      <c r="A95615" s="4"/>
    </row>
    <row r="95616" spans="1:1" x14ac:dyDescent="0.25">
      <c r="A95616" s="4"/>
    </row>
    <row r="95617" spans="1:1" x14ac:dyDescent="0.25">
      <c r="A95617" s="4"/>
    </row>
    <row r="95618" spans="1:1" x14ac:dyDescent="0.25">
      <c r="A95618" s="4"/>
    </row>
    <row r="95619" spans="1:1" x14ac:dyDescent="0.25">
      <c r="A95619" s="4"/>
    </row>
    <row r="95620" spans="1:1" x14ac:dyDescent="0.25">
      <c r="A95620" s="4"/>
    </row>
    <row r="95621" spans="1:1" x14ac:dyDescent="0.25">
      <c r="A95621" s="4"/>
    </row>
    <row r="95622" spans="1:1" x14ac:dyDescent="0.25">
      <c r="A95622" s="4"/>
    </row>
    <row r="95623" spans="1:1" x14ac:dyDescent="0.25">
      <c r="A95623" s="4"/>
    </row>
    <row r="95624" spans="1:1" x14ac:dyDescent="0.25">
      <c r="A95624" s="4"/>
    </row>
    <row r="95625" spans="1:1" x14ac:dyDescent="0.25">
      <c r="A95625" s="4"/>
    </row>
    <row r="95626" spans="1:1" x14ac:dyDescent="0.25">
      <c r="A95626" s="4"/>
    </row>
    <row r="95627" spans="1:1" x14ac:dyDescent="0.25">
      <c r="A95627" s="4"/>
    </row>
    <row r="95628" spans="1:1" x14ac:dyDescent="0.25">
      <c r="A95628" s="4"/>
    </row>
    <row r="95629" spans="1:1" x14ac:dyDescent="0.25">
      <c r="A95629" s="4"/>
    </row>
    <row r="95630" spans="1:1" x14ac:dyDescent="0.25">
      <c r="A95630" s="4"/>
    </row>
    <row r="95631" spans="1:1" x14ac:dyDescent="0.25">
      <c r="A95631" s="4"/>
    </row>
    <row r="95632" spans="1:1" x14ac:dyDescent="0.25">
      <c r="A95632" s="4"/>
    </row>
    <row r="95633" spans="1:1" x14ac:dyDescent="0.25">
      <c r="A95633" s="4"/>
    </row>
    <row r="95634" spans="1:1" x14ac:dyDescent="0.25">
      <c r="A95634" s="4"/>
    </row>
    <row r="95635" spans="1:1" x14ac:dyDescent="0.25">
      <c r="A95635" s="4"/>
    </row>
    <row r="95636" spans="1:1" x14ac:dyDescent="0.25">
      <c r="A95636" s="4"/>
    </row>
    <row r="95637" spans="1:1" x14ac:dyDescent="0.25">
      <c r="A95637" s="4"/>
    </row>
    <row r="95638" spans="1:1" x14ac:dyDescent="0.25">
      <c r="A95638" s="4"/>
    </row>
    <row r="95639" spans="1:1" x14ac:dyDescent="0.25">
      <c r="A95639" s="4"/>
    </row>
    <row r="95640" spans="1:1" x14ac:dyDescent="0.25">
      <c r="A95640" s="4"/>
    </row>
    <row r="95641" spans="1:1" x14ac:dyDescent="0.25">
      <c r="A95641" s="4"/>
    </row>
    <row r="95642" spans="1:1" x14ac:dyDescent="0.25">
      <c r="A95642" s="4"/>
    </row>
    <row r="95643" spans="1:1" x14ac:dyDescent="0.25">
      <c r="A95643" s="4"/>
    </row>
    <row r="95644" spans="1:1" x14ac:dyDescent="0.25">
      <c r="A95644" s="4"/>
    </row>
    <row r="95645" spans="1:1" x14ac:dyDescent="0.25">
      <c r="A95645" s="4"/>
    </row>
    <row r="95646" spans="1:1" x14ac:dyDescent="0.25">
      <c r="A95646" s="4"/>
    </row>
    <row r="95647" spans="1:1" x14ac:dyDescent="0.25">
      <c r="A95647" s="4"/>
    </row>
    <row r="95648" spans="1:1" x14ac:dyDescent="0.25">
      <c r="A95648" s="4"/>
    </row>
    <row r="95649" spans="1:1" x14ac:dyDescent="0.25">
      <c r="A95649" s="4"/>
    </row>
    <row r="95650" spans="1:1" x14ac:dyDescent="0.25">
      <c r="A95650" s="4"/>
    </row>
    <row r="95651" spans="1:1" x14ac:dyDescent="0.25">
      <c r="A95651" s="4"/>
    </row>
    <row r="95652" spans="1:1" x14ac:dyDescent="0.25">
      <c r="A95652" s="4"/>
    </row>
    <row r="95653" spans="1:1" x14ac:dyDescent="0.25">
      <c r="A95653" s="4"/>
    </row>
    <row r="95654" spans="1:1" x14ac:dyDescent="0.25">
      <c r="A95654" s="4"/>
    </row>
    <row r="95655" spans="1:1" x14ac:dyDescent="0.25">
      <c r="A95655" s="4"/>
    </row>
    <row r="95656" spans="1:1" x14ac:dyDescent="0.25">
      <c r="A95656" s="4"/>
    </row>
    <row r="95657" spans="1:1" x14ac:dyDescent="0.25">
      <c r="A95657" s="4"/>
    </row>
    <row r="95658" spans="1:1" x14ac:dyDescent="0.25">
      <c r="A95658" s="4"/>
    </row>
    <row r="95659" spans="1:1" x14ac:dyDescent="0.25">
      <c r="A95659" s="4"/>
    </row>
    <row r="95660" spans="1:1" x14ac:dyDescent="0.25">
      <c r="A95660" s="4"/>
    </row>
    <row r="95661" spans="1:1" x14ac:dyDescent="0.25">
      <c r="A95661" s="4"/>
    </row>
    <row r="95662" spans="1:1" x14ac:dyDescent="0.25">
      <c r="A95662" s="4"/>
    </row>
    <row r="95663" spans="1:1" x14ac:dyDescent="0.25">
      <c r="A95663" s="4"/>
    </row>
    <row r="95664" spans="1:1" x14ac:dyDescent="0.25">
      <c r="A95664" s="4"/>
    </row>
    <row r="95665" spans="1:1" x14ac:dyDescent="0.25">
      <c r="A95665" s="4"/>
    </row>
    <row r="95666" spans="1:1" x14ac:dyDescent="0.25">
      <c r="A95666" s="4"/>
    </row>
    <row r="95667" spans="1:1" x14ac:dyDescent="0.25">
      <c r="A95667" s="4"/>
    </row>
    <row r="95668" spans="1:1" x14ac:dyDescent="0.25">
      <c r="A95668" s="4"/>
    </row>
    <row r="95669" spans="1:1" x14ac:dyDescent="0.25">
      <c r="A95669" s="4"/>
    </row>
    <row r="95670" spans="1:1" x14ac:dyDescent="0.25">
      <c r="A95670" s="4"/>
    </row>
    <row r="95671" spans="1:1" x14ac:dyDescent="0.25">
      <c r="A95671" s="4"/>
    </row>
    <row r="95672" spans="1:1" x14ac:dyDescent="0.25">
      <c r="A95672" s="4"/>
    </row>
    <row r="95673" spans="1:1" x14ac:dyDescent="0.25">
      <c r="A95673" s="4"/>
    </row>
    <row r="95674" spans="1:1" x14ac:dyDescent="0.25">
      <c r="A95674" s="4"/>
    </row>
    <row r="95675" spans="1:1" x14ac:dyDescent="0.25">
      <c r="A95675" s="4"/>
    </row>
    <row r="95676" spans="1:1" x14ac:dyDescent="0.25">
      <c r="A95676" s="4"/>
    </row>
    <row r="95677" spans="1:1" x14ac:dyDescent="0.25">
      <c r="A95677" s="4"/>
    </row>
    <row r="95678" spans="1:1" x14ac:dyDescent="0.25">
      <c r="A95678" s="4"/>
    </row>
    <row r="95679" spans="1:1" x14ac:dyDescent="0.25">
      <c r="A95679" s="4"/>
    </row>
    <row r="95680" spans="1:1" x14ac:dyDescent="0.25">
      <c r="A95680" s="4"/>
    </row>
    <row r="95681" spans="1:1" x14ac:dyDescent="0.25">
      <c r="A95681" s="4"/>
    </row>
    <row r="95682" spans="1:1" x14ac:dyDescent="0.25">
      <c r="A95682" s="4"/>
    </row>
    <row r="95683" spans="1:1" x14ac:dyDescent="0.25">
      <c r="A95683" s="4"/>
    </row>
    <row r="95684" spans="1:1" x14ac:dyDescent="0.25">
      <c r="A95684" s="4"/>
    </row>
    <row r="95685" spans="1:1" x14ac:dyDescent="0.25">
      <c r="A95685" s="4"/>
    </row>
    <row r="95686" spans="1:1" x14ac:dyDescent="0.25">
      <c r="A95686" s="4"/>
    </row>
    <row r="95687" spans="1:1" x14ac:dyDescent="0.25">
      <c r="A95687" s="4"/>
    </row>
    <row r="95688" spans="1:1" x14ac:dyDescent="0.25">
      <c r="A95688" s="4"/>
    </row>
    <row r="95689" spans="1:1" x14ac:dyDescent="0.25">
      <c r="A95689" s="4"/>
    </row>
    <row r="95690" spans="1:1" x14ac:dyDescent="0.25">
      <c r="A95690" s="4"/>
    </row>
    <row r="95691" spans="1:1" x14ac:dyDescent="0.25">
      <c r="A95691" s="4"/>
    </row>
    <row r="95692" spans="1:1" x14ac:dyDescent="0.25">
      <c r="A95692" s="4"/>
    </row>
    <row r="95693" spans="1:1" x14ac:dyDescent="0.25">
      <c r="A95693" s="4"/>
    </row>
    <row r="95694" spans="1:1" x14ac:dyDescent="0.25">
      <c r="A95694" s="4"/>
    </row>
    <row r="95695" spans="1:1" x14ac:dyDescent="0.25">
      <c r="A95695" s="4"/>
    </row>
    <row r="95696" spans="1:1" x14ac:dyDescent="0.25">
      <c r="A95696" s="4"/>
    </row>
    <row r="95697" spans="1:1" x14ac:dyDescent="0.25">
      <c r="A95697" s="4"/>
    </row>
    <row r="95698" spans="1:1" x14ac:dyDescent="0.25">
      <c r="A95698" s="4"/>
    </row>
    <row r="95699" spans="1:1" x14ac:dyDescent="0.25">
      <c r="A95699" s="4"/>
    </row>
    <row r="95700" spans="1:1" x14ac:dyDescent="0.25">
      <c r="A95700" s="4"/>
    </row>
    <row r="95701" spans="1:1" x14ac:dyDescent="0.25">
      <c r="A95701" s="4"/>
    </row>
    <row r="95702" spans="1:1" x14ac:dyDescent="0.25">
      <c r="A95702" s="4"/>
    </row>
    <row r="95703" spans="1:1" x14ac:dyDescent="0.25">
      <c r="A95703" s="4"/>
    </row>
    <row r="95704" spans="1:1" x14ac:dyDescent="0.25">
      <c r="A95704" s="4"/>
    </row>
    <row r="95705" spans="1:1" x14ac:dyDescent="0.25">
      <c r="A95705" s="4"/>
    </row>
    <row r="95706" spans="1:1" x14ac:dyDescent="0.25">
      <c r="A95706" s="4"/>
    </row>
    <row r="95707" spans="1:1" x14ac:dyDescent="0.25">
      <c r="A95707" s="4"/>
    </row>
    <row r="95708" spans="1:1" x14ac:dyDescent="0.25">
      <c r="A95708" s="4"/>
    </row>
    <row r="95709" spans="1:1" x14ac:dyDescent="0.25">
      <c r="A95709" s="4"/>
    </row>
    <row r="95710" spans="1:1" x14ac:dyDescent="0.25">
      <c r="A95710" s="4"/>
    </row>
    <row r="95711" spans="1:1" x14ac:dyDescent="0.25">
      <c r="A95711" s="4"/>
    </row>
    <row r="95712" spans="1:1" x14ac:dyDescent="0.25">
      <c r="A95712" s="4"/>
    </row>
    <row r="95713" spans="1:1" x14ac:dyDescent="0.25">
      <c r="A95713" s="4"/>
    </row>
    <row r="95714" spans="1:1" x14ac:dyDescent="0.25">
      <c r="A95714" s="4"/>
    </row>
    <row r="95715" spans="1:1" x14ac:dyDescent="0.25">
      <c r="A95715" s="4"/>
    </row>
    <row r="95716" spans="1:1" x14ac:dyDescent="0.25">
      <c r="A95716" s="4"/>
    </row>
    <row r="95717" spans="1:1" x14ac:dyDescent="0.25">
      <c r="A95717" s="4"/>
    </row>
    <row r="95718" spans="1:1" x14ac:dyDescent="0.25">
      <c r="A95718" s="4"/>
    </row>
    <row r="95719" spans="1:1" x14ac:dyDescent="0.25">
      <c r="A95719" s="4"/>
    </row>
    <row r="95720" spans="1:1" x14ac:dyDescent="0.25">
      <c r="A95720" s="4"/>
    </row>
    <row r="95721" spans="1:1" x14ac:dyDescent="0.25">
      <c r="A95721" s="4"/>
    </row>
    <row r="95722" spans="1:1" x14ac:dyDescent="0.25">
      <c r="A95722" s="4"/>
    </row>
    <row r="95723" spans="1:1" x14ac:dyDescent="0.25">
      <c r="A95723" s="4"/>
    </row>
    <row r="95724" spans="1:1" x14ac:dyDescent="0.25">
      <c r="A95724" s="4"/>
    </row>
    <row r="95725" spans="1:1" x14ac:dyDescent="0.25">
      <c r="A95725" s="4"/>
    </row>
    <row r="95726" spans="1:1" x14ac:dyDescent="0.25">
      <c r="A95726" s="4"/>
    </row>
    <row r="95727" spans="1:1" x14ac:dyDescent="0.25">
      <c r="A95727" s="4"/>
    </row>
    <row r="95728" spans="1:1" x14ac:dyDescent="0.25">
      <c r="A95728" s="4"/>
    </row>
    <row r="95729" spans="1:1" x14ac:dyDescent="0.25">
      <c r="A95729" s="4"/>
    </row>
    <row r="95730" spans="1:1" x14ac:dyDescent="0.25">
      <c r="A95730" s="4"/>
    </row>
    <row r="95731" spans="1:1" x14ac:dyDescent="0.25">
      <c r="A95731" s="4"/>
    </row>
    <row r="95732" spans="1:1" x14ac:dyDescent="0.25">
      <c r="A95732" s="4"/>
    </row>
    <row r="95733" spans="1:1" x14ac:dyDescent="0.25">
      <c r="A95733" s="4"/>
    </row>
    <row r="95734" spans="1:1" x14ac:dyDescent="0.25">
      <c r="A95734" s="4"/>
    </row>
    <row r="95735" spans="1:1" x14ac:dyDescent="0.25">
      <c r="A95735" s="4"/>
    </row>
    <row r="95736" spans="1:1" x14ac:dyDescent="0.25">
      <c r="A95736" s="4"/>
    </row>
    <row r="95737" spans="1:1" x14ac:dyDescent="0.25">
      <c r="A95737" s="4"/>
    </row>
    <row r="95738" spans="1:1" x14ac:dyDescent="0.25">
      <c r="A95738" s="4"/>
    </row>
    <row r="95739" spans="1:1" x14ac:dyDescent="0.25">
      <c r="A95739" s="4"/>
    </row>
    <row r="95740" spans="1:1" x14ac:dyDescent="0.25">
      <c r="A95740" s="4"/>
    </row>
    <row r="95741" spans="1:1" x14ac:dyDescent="0.25">
      <c r="A95741" s="4"/>
    </row>
    <row r="95742" spans="1:1" x14ac:dyDescent="0.25">
      <c r="A95742" s="4"/>
    </row>
    <row r="95743" spans="1:1" x14ac:dyDescent="0.25">
      <c r="A95743" s="4"/>
    </row>
    <row r="95744" spans="1:1" x14ac:dyDescent="0.25">
      <c r="A95744" s="4"/>
    </row>
    <row r="95745" spans="1:1" x14ac:dyDescent="0.25">
      <c r="A95745" s="4"/>
    </row>
    <row r="95746" spans="1:1" x14ac:dyDescent="0.25">
      <c r="A95746" s="4"/>
    </row>
    <row r="95747" spans="1:1" x14ac:dyDescent="0.25">
      <c r="A95747" s="4"/>
    </row>
    <row r="95748" spans="1:1" x14ac:dyDescent="0.25">
      <c r="A95748" s="4"/>
    </row>
    <row r="95749" spans="1:1" x14ac:dyDescent="0.25">
      <c r="A95749" s="4"/>
    </row>
    <row r="95750" spans="1:1" x14ac:dyDescent="0.25">
      <c r="A95750" s="4"/>
    </row>
    <row r="95751" spans="1:1" x14ac:dyDescent="0.25">
      <c r="A95751" s="4"/>
    </row>
    <row r="95752" spans="1:1" x14ac:dyDescent="0.25">
      <c r="A95752" s="4"/>
    </row>
    <row r="95753" spans="1:1" x14ac:dyDescent="0.25">
      <c r="A95753" s="4"/>
    </row>
    <row r="95754" spans="1:1" x14ac:dyDescent="0.25">
      <c r="A95754" s="4"/>
    </row>
    <row r="95755" spans="1:1" x14ac:dyDescent="0.25">
      <c r="A95755" s="4"/>
    </row>
    <row r="95756" spans="1:1" x14ac:dyDescent="0.25">
      <c r="A95756" s="4"/>
    </row>
    <row r="95757" spans="1:1" x14ac:dyDescent="0.25">
      <c r="A95757" s="4"/>
    </row>
    <row r="95758" spans="1:1" x14ac:dyDescent="0.25">
      <c r="A95758" s="4"/>
    </row>
    <row r="95759" spans="1:1" x14ac:dyDescent="0.25">
      <c r="A95759" s="4"/>
    </row>
    <row r="95760" spans="1:1" x14ac:dyDescent="0.25">
      <c r="A95760" s="4"/>
    </row>
    <row r="95761" spans="1:1" x14ac:dyDescent="0.25">
      <c r="A95761" s="4"/>
    </row>
    <row r="95762" spans="1:1" x14ac:dyDescent="0.25">
      <c r="A95762" s="4"/>
    </row>
    <row r="95763" spans="1:1" x14ac:dyDescent="0.25">
      <c r="A95763" s="4"/>
    </row>
    <row r="95764" spans="1:1" x14ac:dyDescent="0.25">
      <c r="A95764" s="4"/>
    </row>
    <row r="95765" spans="1:1" x14ac:dyDescent="0.25">
      <c r="A95765" s="4"/>
    </row>
    <row r="95766" spans="1:1" x14ac:dyDescent="0.25">
      <c r="A95766" s="4"/>
    </row>
    <row r="95767" spans="1:1" x14ac:dyDescent="0.25">
      <c r="A95767" s="4"/>
    </row>
    <row r="95768" spans="1:1" x14ac:dyDescent="0.25">
      <c r="A95768" s="4"/>
    </row>
    <row r="95769" spans="1:1" x14ac:dyDescent="0.25">
      <c r="A95769" s="4"/>
    </row>
    <row r="95770" spans="1:1" x14ac:dyDescent="0.25">
      <c r="A95770" s="4"/>
    </row>
    <row r="95771" spans="1:1" x14ac:dyDescent="0.25">
      <c r="A95771" s="4"/>
    </row>
    <row r="95772" spans="1:1" x14ac:dyDescent="0.25">
      <c r="A95772" s="4"/>
    </row>
    <row r="95773" spans="1:1" x14ac:dyDescent="0.25">
      <c r="A95773" s="4"/>
    </row>
    <row r="95774" spans="1:1" x14ac:dyDescent="0.25">
      <c r="A95774" s="4"/>
    </row>
    <row r="95775" spans="1:1" x14ac:dyDescent="0.25">
      <c r="A95775" s="4"/>
    </row>
    <row r="95776" spans="1:1" x14ac:dyDescent="0.25">
      <c r="A95776" s="4"/>
    </row>
    <row r="95777" spans="1:1" x14ac:dyDescent="0.25">
      <c r="A95777" s="4"/>
    </row>
    <row r="95778" spans="1:1" x14ac:dyDescent="0.25">
      <c r="A95778" s="4"/>
    </row>
    <row r="95779" spans="1:1" x14ac:dyDescent="0.25">
      <c r="A95779" s="4"/>
    </row>
    <row r="95780" spans="1:1" x14ac:dyDescent="0.25">
      <c r="A95780" s="4"/>
    </row>
    <row r="95781" spans="1:1" x14ac:dyDescent="0.25">
      <c r="A95781" s="4"/>
    </row>
    <row r="95782" spans="1:1" x14ac:dyDescent="0.25">
      <c r="A95782" s="4"/>
    </row>
    <row r="95783" spans="1:1" x14ac:dyDescent="0.25">
      <c r="A95783" s="4"/>
    </row>
    <row r="95784" spans="1:1" x14ac:dyDescent="0.25">
      <c r="A95784" s="4"/>
    </row>
    <row r="95785" spans="1:1" x14ac:dyDescent="0.25">
      <c r="A95785" s="4"/>
    </row>
    <row r="95786" spans="1:1" x14ac:dyDescent="0.25">
      <c r="A95786" s="4"/>
    </row>
    <row r="95787" spans="1:1" x14ac:dyDescent="0.25">
      <c r="A95787" s="4"/>
    </row>
    <row r="95788" spans="1:1" x14ac:dyDescent="0.25">
      <c r="A95788" s="4"/>
    </row>
    <row r="95789" spans="1:1" x14ac:dyDescent="0.25">
      <c r="A95789" s="4"/>
    </row>
    <row r="95790" spans="1:1" x14ac:dyDescent="0.25">
      <c r="A95790" s="4"/>
    </row>
    <row r="95791" spans="1:1" x14ac:dyDescent="0.25">
      <c r="A95791" s="4"/>
    </row>
    <row r="95792" spans="1:1" x14ac:dyDescent="0.25">
      <c r="A95792" s="4"/>
    </row>
    <row r="95793" spans="1:1" x14ac:dyDescent="0.25">
      <c r="A95793" s="4"/>
    </row>
    <row r="95794" spans="1:1" x14ac:dyDescent="0.25">
      <c r="A95794" s="4"/>
    </row>
    <row r="95795" spans="1:1" x14ac:dyDescent="0.25">
      <c r="A95795" s="4"/>
    </row>
    <row r="95796" spans="1:1" x14ac:dyDescent="0.25">
      <c r="A95796" s="4"/>
    </row>
    <row r="95797" spans="1:1" x14ac:dyDescent="0.25">
      <c r="A95797" s="4"/>
    </row>
    <row r="95798" spans="1:1" x14ac:dyDescent="0.25">
      <c r="A95798" s="4"/>
    </row>
    <row r="95799" spans="1:1" x14ac:dyDescent="0.25">
      <c r="A95799" s="4"/>
    </row>
    <row r="95800" spans="1:1" x14ac:dyDescent="0.25">
      <c r="A95800" s="4"/>
    </row>
    <row r="95801" spans="1:1" x14ac:dyDescent="0.25">
      <c r="A95801" s="4"/>
    </row>
    <row r="95802" spans="1:1" x14ac:dyDescent="0.25">
      <c r="A95802" s="4"/>
    </row>
    <row r="95803" spans="1:1" x14ac:dyDescent="0.25">
      <c r="A95803" s="4"/>
    </row>
    <row r="95804" spans="1:1" x14ac:dyDescent="0.25">
      <c r="A95804" s="4"/>
    </row>
    <row r="95805" spans="1:1" x14ac:dyDescent="0.25">
      <c r="A95805" s="4"/>
    </row>
    <row r="95806" spans="1:1" x14ac:dyDescent="0.25">
      <c r="A95806" s="4"/>
    </row>
    <row r="95807" spans="1:1" x14ac:dyDescent="0.25">
      <c r="A95807" s="4"/>
    </row>
    <row r="95808" spans="1:1" x14ac:dyDescent="0.25">
      <c r="A95808" s="4"/>
    </row>
    <row r="95809" spans="1:1" x14ac:dyDescent="0.25">
      <c r="A95809" s="4"/>
    </row>
    <row r="95810" spans="1:1" x14ac:dyDescent="0.25">
      <c r="A95810" s="4"/>
    </row>
    <row r="95811" spans="1:1" x14ac:dyDescent="0.25">
      <c r="A95811" s="4"/>
    </row>
    <row r="95812" spans="1:1" x14ac:dyDescent="0.25">
      <c r="A95812" s="4"/>
    </row>
    <row r="95813" spans="1:1" x14ac:dyDescent="0.25">
      <c r="A95813" s="4"/>
    </row>
    <row r="95814" spans="1:1" x14ac:dyDescent="0.25">
      <c r="A95814" s="4"/>
    </row>
    <row r="95815" spans="1:1" x14ac:dyDescent="0.25">
      <c r="A95815" s="4"/>
    </row>
    <row r="95816" spans="1:1" x14ac:dyDescent="0.25">
      <c r="A95816" s="4"/>
    </row>
    <row r="95817" spans="1:1" x14ac:dyDescent="0.25">
      <c r="A95817" s="4"/>
    </row>
    <row r="95818" spans="1:1" x14ac:dyDescent="0.25">
      <c r="A95818" s="4"/>
    </row>
    <row r="95819" spans="1:1" x14ac:dyDescent="0.25">
      <c r="A95819" s="4"/>
    </row>
    <row r="95820" spans="1:1" x14ac:dyDescent="0.25">
      <c r="A95820" s="4"/>
    </row>
    <row r="95821" spans="1:1" x14ac:dyDescent="0.25">
      <c r="A95821" s="4"/>
    </row>
    <row r="95822" spans="1:1" x14ac:dyDescent="0.25">
      <c r="A95822" s="4"/>
    </row>
    <row r="95823" spans="1:1" x14ac:dyDescent="0.25">
      <c r="A95823" s="4"/>
    </row>
    <row r="95824" spans="1:1" x14ac:dyDescent="0.25">
      <c r="A95824" s="4"/>
    </row>
    <row r="95825" spans="1:1" x14ac:dyDescent="0.25">
      <c r="A95825" s="4"/>
    </row>
    <row r="95826" spans="1:1" x14ac:dyDescent="0.25">
      <c r="A95826" s="4"/>
    </row>
    <row r="95827" spans="1:1" x14ac:dyDescent="0.25">
      <c r="A95827" s="4"/>
    </row>
    <row r="95828" spans="1:1" x14ac:dyDescent="0.25">
      <c r="A95828" s="4"/>
    </row>
    <row r="95829" spans="1:1" x14ac:dyDescent="0.25">
      <c r="A95829" s="4"/>
    </row>
    <row r="95830" spans="1:1" x14ac:dyDescent="0.25">
      <c r="A95830" s="4"/>
    </row>
    <row r="95831" spans="1:1" x14ac:dyDescent="0.25">
      <c r="A95831" s="4"/>
    </row>
    <row r="95832" spans="1:1" x14ac:dyDescent="0.25">
      <c r="A95832" s="4"/>
    </row>
    <row r="95833" spans="1:1" x14ac:dyDescent="0.25">
      <c r="A95833" s="4"/>
    </row>
    <row r="95834" spans="1:1" x14ac:dyDescent="0.25">
      <c r="A95834" s="4"/>
    </row>
    <row r="95835" spans="1:1" x14ac:dyDescent="0.25">
      <c r="A95835" s="4"/>
    </row>
    <row r="95836" spans="1:1" x14ac:dyDescent="0.25">
      <c r="A95836" s="4"/>
    </row>
    <row r="95837" spans="1:1" x14ac:dyDescent="0.25">
      <c r="A95837" s="4"/>
    </row>
    <row r="95838" spans="1:1" x14ac:dyDescent="0.25">
      <c r="A95838" s="4"/>
    </row>
    <row r="95839" spans="1:1" x14ac:dyDescent="0.25">
      <c r="A95839" s="4"/>
    </row>
    <row r="95840" spans="1:1" x14ac:dyDescent="0.25">
      <c r="A95840" s="4"/>
    </row>
    <row r="95841" spans="1:1" x14ac:dyDescent="0.25">
      <c r="A95841" s="4"/>
    </row>
    <row r="95842" spans="1:1" x14ac:dyDescent="0.25">
      <c r="A95842" s="4"/>
    </row>
    <row r="95843" spans="1:1" x14ac:dyDescent="0.25">
      <c r="A95843" s="4"/>
    </row>
    <row r="95844" spans="1:1" x14ac:dyDescent="0.25">
      <c r="A95844" s="4"/>
    </row>
    <row r="95845" spans="1:1" x14ac:dyDescent="0.25">
      <c r="A95845" s="4"/>
    </row>
    <row r="95846" spans="1:1" x14ac:dyDescent="0.25">
      <c r="A95846" s="4"/>
    </row>
    <row r="95847" spans="1:1" x14ac:dyDescent="0.25">
      <c r="A95847" s="4"/>
    </row>
    <row r="95848" spans="1:1" x14ac:dyDescent="0.25">
      <c r="A95848" s="4"/>
    </row>
    <row r="95849" spans="1:1" x14ac:dyDescent="0.25">
      <c r="A95849" s="4"/>
    </row>
    <row r="95850" spans="1:1" x14ac:dyDescent="0.25">
      <c r="A95850" s="4"/>
    </row>
    <row r="95851" spans="1:1" x14ac:dyDescent="0.25">
      <c r="A95851" s="4"/>
    </row>
    <row r="95852" spans="1:1" x14ac:dyDescent="0.25">
      <c r="A95852" s="4"/>
    </row>
    <row r="95853" spans="1:1" x14ac:dyDescent="0.25">
      <c r="A95853" s="4"/>
    </row>
    <row r="95854" spans="1:1" x14ac:dyDescent="0.25">
      <c r="A95854" s="4"/>
    </row>
    <row r="95855" spans="1:1" x14ac:dyDescent="0.25">
      <c r="A95855" s="4"/>
    </row>
    <row r="95856" spans="1:1" x14ac:dyDescent="0.25">
      <c r="A95856" s="4"/>
    </row>
    <row r="95857" spans="1:1" x14ac:dyDescent="0.25">
      <c r="A95857" s="4"/>
    </row>
    <row r="95858" spans="1:1" x14ac:dyDescent="0.25">
      <c r="A95858" s="4"/>
    </row>
    <row r="95859" spans="1:1" x14ac:dyDescent="0.25">
      <c r="A95859" s="4"/>
    </row>
    <row r="95860" spans="1:1" x14ac:dyDescent="0.25">
      <c r="A95860" s="4"/>
    </row>
    <row r="95861" spans="1:1" x14ac:dyDescent="0.25">
      <c r="A95861" s="4"/>
    </row>
    <row r="95862" spans="1:1" x14ac:dyDescent="0.25">
      <c r="A95862" s="4"/>
    </row>
    <row r="95863" spans="1:1" x14ac:dyDescent="0.25">
      <c r="A95863" s="4"/>
    </row>
    <row r="95864" spans="1:1" x14ac:dyDescent="0.25">
      <c r="A95864" s="4"/>
    </row>
    <row r="95865" spans="1:1" x14ac:dyDescent="0.25">
      <c r="A95865" s="4"/>
    </row>
    <row r="95866" spans="1:1" x14ac:dyDescent="0.25">
      <c r="A95866" s="4"/>
    </row>
    <row r="95867" spans="1:1" x14ac:dyDescent="0.25">
      <c r="A95867" s="4"/>
    </row>
    <row r="95868" spans="1:1" x14ac:dyDescent="0.25">
      <c r="A95868" s="4"/>
    </row>
    <row r="95869" spans="1:1" x14ac:dyDescent="0.25">
      <c r="A95869" s="4"/>
    </row>
    <row r="95870" spans="1:1" x14ac:dyDescent="0.25">
      <c r="A95870" s="4"/>
    </row>
    <row r="95871" spans="1:1" x14ac:dyDescent="0.25">
      <c r="A95871" s="4"/>
    </row>
    <row r="95872" spans="1:1" x14ac:dyDescent="0.25">
      <c r="A95872" s="4"/>
    </row>
    <row r="95873" spans="1:1" x14ac:dyDescent="0.25">
      <c r="A95873" s="4"/>
    </row>
    <row r="95874" spans="1:1" x14ac:dyDescent="0.25">
      <c r="A95874" s="4"/>
    </row>
    <row r="95875" spans="1:1" x14ac:dyDescent="0.25">
      <c r="A95875" s="4"/>
    </row>
    <row r="95876" spans="1:1" x14ac:dyDescent="0.25">
      <c r="A95876" s="4"/>
    </row>
    <row r="95877" spans="1:1" x14ac:dyDescent="0.25">
      <c r="A95877" s="4"/>
    </row>
    <row r="95878" spans="1:1" x14ac:dyDescent="0.25">
      <c r="A95878" s="4"/>
    </row>
    <row r="95879" spans="1:1" x14ac:dyDescent="0.25">
      <c r="A95879" s="4"/>
    </row>
    <row r="95880" spans="1:1" x14ac:dyDescent="0.25">
      <c r="A95880" s="4"/>
    </row>
    <row r="95881" spans="1:1" x14ac:dyDescent="0.25">
      <c r="A95881" s="4"/>
    </row>
    <row r="95882" spans="1:1" x14ac:dyDescent="0.25">
      <c r="A95882" s="4"/>
    </row>
    <row r="95883" spans="1:1" x14ac:dyDescent="0.25">
      <c r="A95883" s="4"/>
    </row>
    <row r="95884" spans="1:1" x14ac:dyDescent="0.25">
      <c r="A95884" s="4"/>
    </row>
    <row r="95885" spans="1:1" x14ac:dyDescent="0.25">
      <c r="A95885" s="4"/>
    </row>
    <row r="95886" spans="1:1" x14ac:dyDescent="0.25">
      <c r="A95886" s="4"/>
    </row>
    <row r="95887" spans="1:1" x14ac:dyDescent="0.25">
      <c r="A95887" s="4"/>
    </row>
    <row r="95888" spans="1:1" x14ac:dyDescent="0.25">
      <c r="A95888" s="4"/>
    </row>
    <row r="95889" spans="1:1" x14ac:dyDescent="0.25">
      <c r="A95889" s="4"/>
    </row>
    <row r="95890" spans="1:1" x14ac:dyDescent="0.25">
      <c r="A95890" s="4"/>
    </row>
    <row r="95891" spans="1:1" x14ac:dyDescent="0.25">
      <c r="A95891" s="4"/>
    </row>
    <row r="95892" spans="1:1" x14ac:dyDescent="0.25">
      <c r="A95892" s="4"/>
    </row>
    <row r="95893" spans="1:1" x14ac:dyDescent="0.25">
      <c r="A95893" s="4"/>
    </row>
    <row r="95894" spans="1:1" x14ac:dyDescent="0.25">
      <c r="A95894" s="4"/>
    </row>
    <row r="95895" spans="1:1" x14ac:dyDescent="0.25">
      <c r="A95895" s="4"/>
    </row>
    <row r="95896" spans="1:1" x14ac:dyDescent="0.25">
      <c r="A95896" s="4"/>
    </row>
    <row r="95897" spans="1:1" x14ac:dyDescent="0.25">
      <c r="A95897" s="4"/>
    </row>
    <row r="95898" spans="1:1" x14ac:dyDescent="0.25">
      <c r="A95898" s="4"/>
    </row>
    <row r="95899" spans="1:1" x14ac:dyDescent="0.25">
      <c r="A95899" s="4"/>
    </row>
    <row r="95900" spans="1:1" x14ac:dyDescent="0.25">
      <c r="A95900" s="4"/>
    </row>
    <row r="95901" spans="1:1" x14ac:dyDescent="0.25">
      <c r="A95901" s="4"/>
    </row>
    <row r="95902" spans="1:1" x14ac:dyDescent="0.25">
      <c r="A95902" s="4"/>
    </row>
    <row r="95903" spans="1:1" x14ac:dyDescent="0.25">
      <c r="A95903" s="4"/>
    </row>
    <row r="95904" spans="1:1" x14ac:dyDescent="0.25">
      <c r="A95904" s="4"/>
    </row>
    <row r="95905" spans="1:1" x14ac:dyDescent="0.25">
      <c r="A95905" s="4"/>
    </row>
    <row r="95906" spans="1:1" x14ac:dyDescent="0.25">
      <c r="A95906" s="4"/>
    </row>
    <row r="95907" spans="1:1" x14ac:dyDescent="0.25">
      <c r="A95907" s="4"/>
    </row>
    <row r="95908" spans="1:1" x14ac:dyDescent="0.25">
      <c r="A95908" s="4"/>
    </row>
    <row r="95909" spans="1:1" x14ac:dyDescent="0.25">
      <c r="A95909" s="4"/>
    </row>
    <row r="95910" spans="1:1" x14ac:dyDescent="0.25">
      <c r="A95910" s="4"/>
    </row>
    <row r="95911" spans="1:1" x14ac:dyDescent="0.25">
      <c r="A95911" s="4"/>
    </row>
    <row r="95912" spans="1:1" x14ac:dyDescent="0.25">
      <c r="A95912" s="4"/>
    </row>
    <row r="95913" spans="1:1" x14ac:dyDescent="0.25">
      <c r="A95913" s="4"/>
    </row>
    <row r="95914" spans="1:1" x14ac:dyDescent="0.25">
      <c r="A95914" s="4"/>
    </row>
    <row r="95915" spans="1:1" x14ac:dyDescent="0.25">
      <c r="A95915" s="4"/>
    </row>
    <row r="95916" spans="1:1" x14ac:dyDescent="0.25">
      <c r="A95916" s="4"/>
    </row>
    <row r="95917" spans="1:1" x14ac:dyDescent="0.25">
      <c r="A95917" s="4"/>
    </row>
    <row r="95918" spans="1:1" x14ac:dyDescent="0.25">
      <c r="A95918" s="4"/>
    </row>
    <row r="95919" spans="1:1" x14ac:dyDescent="0.25">
      <c r="A95919" s="4"/>
    </row>
    <row r="95920" spans="1:1" x14ac:dyDescent="0.25">
      <c r="A95920" s="4"/>
    </row>
    <row r="95921" spans="1:1" x14ac:dyDescent="0.25">
      <c r="A95921" s="4"/>
    </row>
    <row r="95922" spans="1:1" x14ac:dyDescent="0.25">
      <c r="A95922" s="4"/>
    </row>
    <row r="95923" spans="1:1" x14ac:dyDescent="0.25">
      <c r="A95923" s="4"/>
    </row>
    <row r="95924" spans="1:1" x14ac:dyDescent="0.25">
      <c r="A95924" s="4"/>
    </row>
    <row r="95925" spans="1:1" x14ac:dyDescent="0.25">
      <c r="A95925" s="4"/>
    </row>
    <row r="95926" spans="1:1" x14ac:dyDescent="0.25">
      <c r="A95926" s="4"/>
    </row>
    <row r="95927" spans="1:1" x14ac:dyDescent="0.25">
      <c r="A95927" s="4"/>
    </row>
    <row r="95928" spans="1:1" x14ac:dyDescent="0.25">
      <c r="A95928" s="4"/>
    </row>
    <row r="95929" spans="1:1" x14ac:dyDescent="0.25">
      <c r="A95929" s="4"/>
    </row>
    <row r="95930" spans="1:1" x14ac:dyDescent="0.25">
      <c r="A95930" s="4"/>
    </row>
    <row r="95931" spans="1:1" x14ac:dyDescent="0.25">
      <c r="A95931" s="4"/>
    </row>
    <row r="95932" spans="1:1" x14ac:dyDescent="0.25">
      <c r="A95932" s="4"/>
    </row>
    <row r="95933" spans="1:1" x14ac:dyDescent="0.25">
      <c r="A95933" s="4"/>
    </row>
    <row r="95934" spans="1:1" x14ac:dyDescent="0.25">
      <c r="A95934" s="4"/>
    </row>
    <row r="95935" spans="1:1" x14ac:dyDescent="0.25">
      <c r="A95935" s="4"/>
    </row>
    <row r="95936" spans="1:1" x14ac:dyDescent="0.25">
      <c r="A95936" s="4"/>
    </row>
    <row r="95937" spans="1:1" x14ac:dyDescent="0.25">
      <c r="A95937" s="4"/>
    </row>
    <row r="95938" spans="1:1" x14ac:dyDescent="0.25">
      <c r="A95938" s="4"/>
    </row>
    <row r="95939" spans="1:1" x14ac:dyDescent="0.25">
      <c r="A95939" s="4"/>
    </row>
    <row r="95940" spans="1:1" x14ac:dyDescent="0.25">
      <c r="A95940" s="4"/>
    </row>
    <row r="95941" spans="1:1" x14ac:dyDescent="0.25">
      <c r="A95941" s="4"/>
    </row>
    <row r="95942" spans="1:1" x14ac:dyDescent="0.25">
      <c r="A95942" s="4"/>
    </row>
    <row r="95943" spans="1:1" x14ac:dyDescent="0.25">
      <c r="A95943" s="4"/>
    </row>
    <row r="95944" spans="1:1" x14ac:dyDescent="0.25">
      <c r="A95944" s="4"/>
    </row>
    <row r="95945" spans="1:1" x14ac:dyDescent="0.25">
      <c r="A95945" s="4"/>
    </row>
    <row r="95946" spans="1:1" x14ac:dyDescent="0.25">
      <c r="A95946" s="4"/>
    </row>
    <row r="95947" spans="1:1" x14ac:dyDescent="0.25">
      <c r="A95947" s="4"/>
    </row>
    <row r="95948" spans="1:1" x14ac:dyDescent="0.25">
      <c r="A95948" s="4"/>
    </row>
    <row r="95949" spans="1:1" x14ac:dyDescent="0.25">
      <c r="A95949" s="4"/>
    </row>
    <row r="95950" spans="1:1" x14ac:dyDescent="0.25">
      <c r="A95950" s="4"/>
    </row>
    <row r="95951" spans="1:1" x14ac:dyDescent="0.25">
      <c r="A95951" s="4"/>
    </row>
    <row r="95952" spans="1:1" x14ac:dyDescent="0.25">
      <c r="A95952" s="4"/>
    </row>
    <row r="95953" spans="1:1" x14ac:dyDescent="0.25">
      <c r="A95953" s="4"/>
    </row>
    <row r="95954" spans="1:1" x14ac:dyDescent="0.25">
      <c r="A95954" s="4"/>
    </row>
    <row r="95955" spans="1:1" x14ac:dyDescent="0.25">
      <c r="A95955" s="4"/>
    </row>
    <row r="95956" spans="1:1" x14ac:dyDescent="0.25">
      <c r="A95956" s="4"/>
    </row>
    <row r="95957" spans="1:1" x14ac:dyDescent="0.25">
      <c r="A95957" s="4"/>
    </row>
    <row r="95958" spans="1:1" x14ac:dyDescent="0.25">
      <c r="A95958" s="4"/>
    </row>
    <row r="95959" spans="1:1" x14ac:dyDescent="0.25">
      <c r="A95959" s="4"/>
    </row>
    <row r="95960" spans="1:1" x14ac:dyDescent="0.25">
      <c r="A95960" s="4"/>
    </row>
    <row r="95961" spans="1:1" x14ac:dyDescent="0.25">
      <c r="A95961" s="4"/>
    </row>
    <row r="95962" spans="1:1" x14ac:dyDescent="0.25">
      <c r="A95962" s="4"/>
    </row>
    <row r="95963" spans="1:1" x14ac:dyDescent="0.25">
      <c r="A95963" s="4"/>
    </row>
    <row r="95964" spans="1:1" x14ac:dyDescent="0.25">
      <c r="A95964" s="4"/>
    </row>
    <row r="95965" spans="1:1" x14ac:dyDescent="0.25">
      <c r="A95965" s="4"/>
    </row>
    <row r="95966" spans="1:1" x14ac:dyDescent="0.25">
      <c r="A95966" s="4"/>
    </row>
    <row r="95967" spans="1:1" x14ac:dyDescent="0.25">
      <c r="A95967" s="4"/>
    </row>
    <row r="95968" spans="1:1" x14ac:dyDescent="0.25">
      <c r="A95968" s="4"/>
    </row>
    <row r="95969" spans="1:1" x14ac:dyDescent="0.25">
      <c r="A95969" s="4"/>
    </row>
    <row r="95970" spans="1:1" x14ac:dyDescent="0.25">
      <c r="A95970" s="4"/>
    </row>
    <row r="95971" spans="1:1" x14ac:dyDescent="0.25">
      <c r="A95971" s="4"/>
    </row>
    <row r="95972" spans="1:1" x14ac:dyDescent="0.25">
      <c r="A95972" s="4"/>
    </row>
    <row r="95973" spans="1:1" x14ac:dyDescent="0.25">
      <c r="A95973" s="4"/>
    </row>
    <row r="95974" spans="1:1" x14ac:dyDescent="0.25">
      <c r="A95974" s="4"/>
    </row>
    <row r="95975" spans="1:1" x14ac:dyDescent="0.25">
      <c r="A95975" s="4"/>
    </row>
    <row r="95976" spans="1:1" x14ac:dyDescent="0.25">
      <c r="A95976" s="4"/>
    </row>
    <row r="95977" spans="1:1" x14ac:dyDescent="0.25">
      <c r="A95977" s="4"/>
    </row>
    <row r="95978" spans="1:1" x14ac:dyDescent="0.25">
      <c r="A95978" s="4"/>
    </row>
    <row r="95979" spans="1:1" x14ac:dyDescent="0.25">
      <c r="A95979" s="4"/>
    </row>
    <row r="95980" spans="1:1" x14ac:dyDescent="0.25">
      <c r="A95980" s="4"/>
    </row>
    <row r="95981" spans="1:1" x14ac:dyDescent="0.25">
      <c r="A95981" s="4"/>
    </row>
    <row r="95982" spans="1:1" x14ac:dyDescent="0.25">
      <c r="A95982" s="4"/>
    </row>
    <row r="95983" spans="1:1" x14ac:dyDescent="0.25">
      <c r="A95983" s="4"/>
    </row>
    <row r="95984" spans="1:1" x14ac:dyDescent="0.25">
      <c r="A95984" s="4"/>
    </row>
    <row r="95985" spans="1:1" x14ac:dyDescent="0.25">
      <c r="A95985" s="4"/>
    </row>
    <row r="95986" spans="1:1" x14ac:dyDescent="0.25">
      <c r="A95986" s="4"/>
    </row>
    <row r="95987" spans="1:1" x14ac:dyDescent="0.25">
      <c r="A95987" s="4"/>
    </row>
    <row r="95988" spans="1:1" x14ac:dyDescent="0.25">
      <c r="A95988" s="4"/>
    </row>
    <row r="95989" spans="1:1" x14ac:dyDescent="0.25">
      <c r="A95989" s="4"/>
    </row>
    <row r="95990" spans="1:1" x14ac:dyDescent="0.25">
      <c r="A95990" s="4"/>
    </row>
    <row r="95991" spans="1:1" x14ac:dyDescent="0.25">
      <c r="A95991" s="4"/>
    </row>
    <row r="95992" spans="1:1" x14ac:dyDescent="0.25">
      <c r="A95992" s="4"/>
    </row>
    <row r="95993" spans="1:1" x14ac:dyDescent="0.25">
      <c r="A95993" s="4"/>
    </row>
    <row r="95994" spans="1:1" x14ac:dyDescent="0.25">
      <c r="A95994" s="4"/>
    </row>
    <row r="95995" spans="1:1" x14ac:dyDescent="0.25">
      <c r="A95995" s="4"/>
    </row>
    <row r="95996" spans="1:1" x14ac:dyDescent="0.25">
      <c r="A95996" s="4"/>
    </row>
    <row r="95997" spans="1:1" x14ac:dyDescent="0.25">
      <c r="A95997" s="4"/>
    </row>
    <row r="95998" spans="1:1" x14ac:dyDescent="0.25">
      <c r="A95998" s="4"/>
    </row>
    <row r="95999" spans="1:1" x14ac:dyDescent="0.25">
      <c r="A95999" s="4"/>
    </row>
    <row r="96000" spans="1:1" x14ac:dyDescent="0.25">
      <c r="A96000" s="4"/>
    </row>
    <row r="96001" spans="1:1" x14ac:dyDescent="0.25">
      <c r="A96001" s="4"/>
    </row>
    <row r="96002" spans="1:1" x14ac:dyDescent="0.25">
      <c r="A96002" s="4"/>
    </row>
    <row r="96003" spans="1:1" x14ac:dyDescent="0.25">
      <c r="A96003" s="4"/>
    </row>
    <row r="96004" spans="1:1" x14ac:dyDescent="0.25">
      <c r="A96004" s="4"/>
    </row>
    <row r="96005" spans="1:1" x14ac:dyDescent="0.25">
      <c r="A96005" s="4"/>
    </row>
    <row r="96006" spans="1:1" x14ac:dyDescent="0.25">
      <c r="A96006" s="4"/>
    </row>
    <row r="96007" spans="1:1" x14ac:dyDescent="0.25">
      <c r="A96007" s="4"/>
    </row>
    <row r="96008" spans="1:1" x14ac:dyDescent="0.25">
      <c r="A96008" s="4"/>
    </row>
    <row r="96009" spans="1:1" x14ac:dyDescent="0.25">
      <c r="A96009" s="4"/>
    </row>
    <row r="96010" spans="1:1" x14ac:dyDescent="0.25">
      <c r="A96010" s="4"/>
    </row>
    <row r="96011" spans="1:1" x14ac:dyDescent="0.25">
      <c r="A96011" s="4"/>
    </row>
    <row r="96012" spans="1:1" x14ac:dyDescent="0.25">
      <c r="A96012" s="4"/>
    </row>
    <row r="96013" spans="1:1" x14ac:dyDescent="0.25">
      <c r="A96013" s="4"/>
    </row>
    <row r="96014" spans="1:1" x14ac:dyDescent="0.25">
      <c r="A96014" s="4"/>
    </row>
    <row r="96015" spans="1:1" x14ac:dyDescent="0.25">
      <c r="A96015" s="4"/>
    </row>
    <row r="96016" spans="1:1" x14ac:dyDescent="0.25">
      <c r="A96016" s="4"/>
    </row>
    <row r="96017" spans="1:1" x14ac:dyDescent="0.25">
      <c r="A96017" s="4"/>
    </row>
    <row r="96018" spans="1:1" x14ac:dyDescent="0.25">
      <c r="A96018" s="4"/>
    </row>
    <row r="96019" spans="1:1" x14ac:dyDescent="0.25">
      <c r="A96019" s="4"/>
    </row>
    <row r="96020" spans="1:1" x14ac:dyDescent="0.25">
      <c r="A96020" s="4"/>
    </row>
    <row r="96021" spans="1:1" x14ac:dyDescent="0.25">
      <c r="A96021" s="4"/>
    </row>
    <row r="96022" spans="1:1" x14ac:dyDescent="0.25">
      <c r="A96022" s="4"/>
    </row>
    <row r="96023" spans="1:1" x14ac:dyDescent="0.25">
      <c r="A96023" s="4"/>
    </row>
    <row r="96024" spans="1:1" x14ac:dyDescent="0.25">
      <c r="A96024" s="4"/>
    </row>
    <row r="96025" spans="1:1" x14ac:dyDescent="0.25">
      <c r="A96025" s="4"/>
    </row>
    <row r="96026" spans="1:1" x14ac:dyDescent="0.25">
      <c r="A96026" s="4"/>
    </row>
    <row r="96027" spans="1:1" x14ac:dyDescent="0.25">
      <c r="A96027" s="4"/>
    </row>
    <row r="96028" spans="1:1" x14ac:dyDescent="0.25">
      <c r="A96028" s="4"/>
    </row>
    <row r="96029" spans="1:1" x14ac:dyDescent="0.25">
      <c r="A96029" s="4"/>
    </row>
    <row r="96030" spans="1:1" x14ac:dyDescent="0.25">
      <c r="A96030" s="4"/>
    </row>
    <row r="96031" spans="1:1" x14ac:dyDescent="0.25">
      <c r="A96031" s="4"/>
    </row>
    <row r="96032" spans="1:1" x14ac:dyDescent="0.25">
      <c r="A96032" s="4"/>
    </row>
    <row r="96033" spans="1:1" x14ac:dyDescent="0.25">
      <c r="A96033" s="4"/>
    </row>
    <row r="96034" spans="1:1" x14ac:dyDescent="0.25">
      <c r="A96034" s="4"/>
    </row>
    <row r="96035" spans="1:1" x14ac:dyDescent="0.25">
      <c r="A96035" s="4"/>
    </row>
    <row r="96036" spans="1:1" x14ac:dyDescent="0.25">
      <c r="A96036" s="4"/>
    </row>
    <row r="96037" spans="1:1" x14ac:dyDescent="0.25">
      <c r="A96037" s="4"/>
    </row>
    <row r="96038" spans="1:1" x14ac:dyDescent="0.25">
      <c r="A96038" s="4"/>
    </row>
    <row r="96039" spans="1:1" x14ac:dyDescent="0.25">
      <c r="A96039" s="4"/>
    </row>
    <row r="96040" spans="1:1" x14ac:dyDescent="0.25">
      <c r="A96040" s="4"/>
    </row>
    <row r="96041" spans="1:1" x14ac:dyDescent="0.25">
      <c r="A96041" s="4"/>
    </row>
    <row r="96042" spans="1:1" x14ac:dyDescent="0.25">
      <c r="A96042" s="4"/>
    </row>
    <row r="96043" spans="1:1" x14ac:dyDescent="0.25">
      <c r="A96043" s="4"/>
    </row>
    <row r="96044" spans="1:1" x14ac:dyDescent="0.25">
      <c r="A96044" s="4"/>
    </row>
    <row r="96045" spans="1:1" x14ac:dyDescent="0.25">
      <c r="A96045" s="4"/>
    </row>
    <row r="96046" spans="1:1" x14ac:dyDescent="0.25">
      <c r="A96046" s="4"/>
    </row>
    <row r="96047" spans="1:1" x14ac:dyDescent="0.25">
      <c r="A96047" s="4"/>
    </row>
    <row r="96048" spans="1:1" x14ac:dyDescent="0.25">
      <c r="A96048" s="4"/>
    </row>
    <row r="96049" spans="1:1" x14ac:dyDescent="0.25">
      <c r="A96049" s="4"/>
    </row>
    <row r="96050" spans="1:1" x14ac:dyDescent="0.25">
      <c r="A96050" s="4"/>
    </row>
    <row r="96051" spans="1:1" x14ac:dyDescent="0.25">
      <c r="A96051" s="4"/>
    </row>
    <row r="96052" spans="1:1" x14ac:dyDescent="0.25">
      <c r="A96052" s="4"/>
    </row>
    <row r="96053" spans="1:1" x14ac:dyDescent="0.25">
      <c r="A96053" s="4"/>
    </row>
    <row r="96054" spans="1:1" x14ac:dyDescent="0.25">
      <c r="A96054" s="4"/>
    </row>
    <row r="96055" spans="1:1" x14ac:dyDescent="0.25">
      <c r="A96055" s="4"/>
    </row>
    <row r="96056" spans="1:1" x14ac:dyDescent="0.25">
      <c r="A96056" s="4"/>
    </row>
    <row r="96057" spans="1:1" x14ac:dyDescent="0.25">
      <c r="A96057" s="4"/>
    </row>
    <row r="96058" spans="1:1" x14ac:dyDescent="0.25">
      <c r="A96058" s="4"/>
    </row>
    <row r="96059" spans="1:1" x14ac:dyDescent="0.25">
      <c r="A96059" s="4"/>
    </row>
    <row r="96060" spans="1:1" x14ac:dyDescent="0.25">
      <c r="A96060" s="4"/>
    </row>
    <row r="96061" spans="1:1" x14ac:dyDescent="0.25">
      <c r="A96061" s="4"/>
    </row>
    <row r="96062" spans="1:1" x14ac:dyDescent="0.25">
      <c r="A96062" s="4"/>
    </row>
    <row r="96063" spans="1:1" x14ac:dyDescent="0.25">
      <c r="A96063" s="4"/>
    </row>
    <row r="96064" spans="1:1" x14ac:dyDescent="0.25">
      <c r="A96064" s="4"/>
    </row>
    <row r="96065" spans="1:1" x14ac:dyDescent="0.25">
      <c r="A96065" s="4"/>
    </row>
    <row r="96066" spans="1:1" x14ac:dyDescent="0.25">
      <c r="A96066" s="4"/>
    </row>
    <row r="96067" spans="1:1" x14ac:dyDescent="0.25">
      <c r="A96067" s="4"/>
    </row>
    <row r="96068" spans="1:1" x14ac:dyDescent="0.25">
      <c r="A96068" s="4"/>
    </row>
    <row r="96069" spans="1:1" x14ac:dyDescent="0.25">
      <c r="A96069" s="4"/>
    </row>
    <row r="96070" spans="1:1" x14ac:dyDescent="0.25">
      <c r="A96070" s="4"/>
    </row>
    <row r="96071" spans="1:1" x14ac:dyDescent="0.25">
      <c r="A96071" s="4"/>
    </row>
    <row r="96072" spans="1:1" x14ac:dyDescent="0.25">
      <c r="A96072" s="4"/>
    </row>
    <row r="96073" spans="1:1" x14ac:dyDescent="0.25">
      <c r="A96073" s="4"/>
    </row>
    <row r="96074" spans="1:1" x14ac:dyDescent="0.25">
      <c r="A96074" s="4"/>
    </row>
    <row r="96075" spans="1:1" x14ac:dyDescent="0.25">
      <c r="A96075" s="4"/>
    </row>
    <row r="96076" spans="1:1" x14ac:dyDescent="0.25">
      <c r="A96076" s="4"/>
    </row>
    <row r="96077" spans="1:1" x14ac:dyDescent="0.25">
      <c r="A96077" s="4"/>
    </row>
    <row r="96078" spans="1:1" x14ac:dyDescent="0.25">
      <c r="A96078" s="4"/>
    </row>
    <row r="96079" spans="1:1" x14ac:dyDescent="0.25">
      <c r="A96079" s="4"/>
    </row>
    <row r="96080" spans="1:1" x14ac:dyDescent="0.25">
      <c r="A96080" s="4"/>
    </row>
    <row r="96081" spans="1:1" x14ac:dyDescent="0.25">
      <c r="A96081" s="4"/>
    </row>
    <row r="96082" spans="1:1" x14ac:dyDescent="0.25">
      <c r="A96082" s="4"/>
    </row>
    <row r="96083" spans="1:1" x14ac:dyDescent="0.25">
      <c r="A96083" s="4"/>
    </row>
    <row r="96084" spans="1:1" x14ac:dyDescent="0.25">
      <c r="A96084" s="4"/>
    </row>
    <row r="96085" spans="1:1" x14ac:dyDescent="0.25">
      <c r="A96085" s="4"/>
    </row>
    <row r="96086" spans="1:1" x14ac:dyDescent="0.25">
      <c r="A96086" s="4"/>
    </row>
    <row r="96087" spans="1:1" x14ac:dyDescent="0.25">
      <c r="A96087" s="4"/>
    </row>
    <row r="96088" spans="1:1" x14ac:dyDescent="0.25">
      <c r="A96088" s="4"/>
    </row>
    <row r="96089" spans="1:1" x14ac:dyDescent="0.25">
      <c r="A96089" s="4"/>
    </row>
    <row r="96090" spans="1:1" x14ac:dyDescent="0.25">
      <c r="A96090" s="4"/>
    </row>
    <row r="96091" spans="1:1" x14ac:dyDescent="0.25">
      <c r="A96091" s="4"/>
    </row>
    <row r="96092" spans="1:1" x14ac:dyDescent="0.25">
      <c r="A96092" s="4"/>
    </row>
    <row r="96093" spans="1:1" x14ac:dyDescent="0.25">
      <c r="A96093" s="4"/>
    </row>
    <row r="96094" spans="1:1" x14ac:dyDescent="0.25">
      <c r="A96094" s="4"/>
    </row>
    <row r="96095" spans="1:1" x14ac:dyDescent="0.25">
      <c r="A96095" s="4"/>
    </row>
    <row r="96096" spans="1:1" x14ac:dyDescent="0.25">
      <c r="A96096" s="4"/>
    </row>
    <row r="96097" spans="1:1" x14ac:dyDescent="0.25">
      <c r="A96097" s="4"/>
    </row>
    <row r="96098" spans="1:1" x14ac:dyDescent="0.25">
      <c r="A96098" s="4"/>
    </row>
    <row r="96099" spans="1:1" x14ac:dyDescent="0.25">
      <c r="A96099" s="4"/>
    </row>
    <row r="96100" spans="1:1" x14ac:dyDescent="0.25">
      <c r="A96100" s="4"/>
    </row>
    <row r="96101" spans="1:1" x14ac:dyDescent="0.25">
      <c r="A96101" s="4"/>
    </row>
    <row r="96102" spans="1:1" x14ac:dyDescent="0.25">
      <c r="A96102" s="4"/>
    </row>
    <row r="96103" spans="1:1" x14ac:dyDescent="0.25">
      <c r="A96103" s="4"/>
    </row>
    <row r="96104" spans="1:1" x14ac:dyDescent="0.25">
      <c r="A96104" s="4"/>
    </row>
    <row r="96105" spans="1:1" x14ac:dyDescent="0.25">
      <c r="A96105" s="4"/>
    </row>
    <row r="96106" spans="1:1" x14ac:dyDescent="0.25">
      <c r="A96106" s="4"/>
    </row>
    <row r="96107" spans="1:1" x14ac:dyDescent="0.25">
      <c r="A96107" s="4"/>
    </row>
    <row r="96108" spans="1:1" x14ac:dyDescent="0.25">
      <c r="A96108" s="4"/>
    </row>
    <row r="96109" spans="1:1" x14ac:dyDescent="0.25">
      <c r="A96109" s="4"/>
    </row>
    <row r="96110" spans="1:1" x14ac:dyDescent="0.25">
      <c r="A96110" s="4"/>
    </row>
    <row r="96111" spans="1:1" x14ac:dyDescent="0.25">
      <c r="A96111" s="4"/>
    </row>
    <row r="96112" spans="1:1" x14ac:dyDescent="0.25">
      <c r="A96112" s="4"/>
    </row>
    <row r="96113" spans="1:1" x14ac:dyDescent="0.25">
      <c r="A96113" s="4"/>
    </row>
    <row r="96114" spans="1:1" x14ac:dyDescent="0.25">
      <c r="A96114" s="4"/>
    </row>
    <row r="96115" spans="1:1" x14ac:dyDescent="0.25">
      <c r="A96115" s="4"/>
    </row>
    <row r="96116" spans="1:1" x14ac:dyDescent="0.25">
      <c r="A96116" s="4"/>
    </row>
    <row r="96117" spans="1:1" x14ac:dyDescent="0.25">
      <c r="A96117" s="4"/>
    </row>
    <row r="96118" spans="1:1" x14ac:dyDescent="0.25">
      <c r="A96118" s="4"/>
    </row>
    <row r="96119" spans="1:1" x14ac:dyDescent="0.25">
      <c r="A96119" s="4"/>
    </row>
    <row r="96120" spans="1:1" x14ac:dyDescent="0.25">
      <c r="A96120" s="4"/>
    </row>
    <row r="96121" spans="1:1" x14ac:dyDescent="0.25">
      <c r="A96121" s="4"/>
    </row>
    <row r="96122" spans="1:1" x14ac:dyDescent="0.25">
      <c r="A96122" s="4"/>
    </row>
    <row r="96123" spans="1:1" x14ac:dyDescent="0.25">
      <c r="A96123" s="4"/>
    </row>
    <row r="96124" spans="1:1" x14ac:dyDescent="0.25">
      <c r="A96124" s="4"/>
    </row>
    <row r="96125" spans="1:1" x14ac:dyDescent="0.25">
      <c r="A96125" s="4"/>
    </row>
    <row r="96126" spans="1:1" x14ac:dyDescent="0.25">
      <c r="A96126" s="4"/>
    </row>
    <row r="96127" spans="1:1" x14ac:dyDescent="0.25">
      <c r="A96127" s="4"/>
    </row>
    <row r="96128" spans="1:1" x14ac:dyDescent="0.25">
      <c r="A96128" s="4"/>
    </row>
    <row r="96129" spans="1:1" x14ac:dyDescent="0.25">
      <c r="A96129" s="4"/>
    </row>
    <row r="96130" spans="1:1" x14ac:dyDescent="0.25">
      <c r="A96130" s="4"/>
    </row>
    <row r="96131" spans="1:1" x14ac:dyDescent="0.25">
      <c r="A96131" s="4"/>
    </row>
    <row r="96132" spans="1:1" x14ac:dyDescent="0.25">
      <c r="A96132" s="4"/>
    </row>
    <row r="96133" spans="1:1" x14ac:dyDescent="0.25">
      <c r="A96133" s="4"/>
    </row>
    <row r="96134" spans="1:1" x14ac:dyDescent="0.25">
      <c r="A96134" s="4"/>
    </row>
    <row r="96135" spans="1:1" x14ac:dyDescent="0.25">
      <c r="A96135" s="4"/>
    </row>
    <row r="96136" spans="1:1" x14ac:dyDescent="0.25">
      <c r="A96136" s="4"/>
    </row>
    <row r="96137" spans="1:1" x14ac:dyDescent="0.25">
      <c r="A96137" s="4"/>
    </row>
    <row r="96138" spans="1:1" x14ac:dyDescent="0.25">
      <c r="A96138" s="4"/>
    </row>
    <row r="96139" spans="1:1" x14ac:dyDescent="0.25">
      <c r="A96139" s="4"/>
    </row>
    <row r="96140" spans="1:1" x14ac:dyDescent="0.25">
      <c r="A96140" s="4"/>
    </row>
    <row r="96141" spans="1:1" x14ac:dyDescent="0.25">
      <c r="A96141" s="4"/>
    </row>
    <row r="96142" spans="1:1" x14ac:dyDescent="0.25">
      <c r="A96142" s="4"/>
    </row>
    <row r="96143" spans="1:1" x14ac:dyDescent="0.25">
      <c r="A96143" s="4"/>
    </row>
    <row r="96144" spans="1:1" x14ac:dyDescent="0.25">
      <c r="A96144" s="4"/>
    </row>
    <row r="96145" spans="1:1" x14ac:dyDescent="0.25">
      <c r="A96145" s="4"/>
    </row>
    <row r="96146" spans="1:1" x14ac:dyDescent="0.25">
      <c r="A96146" s="4"/>
    </row>
    <row r="96147" spans="1:1" x14ac:dyDescent="0.25">
      <c r="A96147" s="4"/>
    </row>
    <row r="96148" spans="1:1" x14ac:dyDescent="0.25">
      <c r="A96148" s="4"/>
    </row>
    <row r="96149" spans="1:1" x14ac:dyDescent="0.25">
      <c r="A96149" s="4"/>
    </row>
    <row r="96150" spans="1:1" x14ac:dyDescent="0.25">
      <c r="A96150" s="4"/>
    </row>
    <row r="96151" spans="1:1" x14ac:dyDescent="0.25">
      <c r="A96151" s="4"/>
    </row>
    <row r="96152" spans="1:1" x14ac:dyDescent="0.25">
      <c r="A96152" s="4"/>
    </row>
    <row r="96153" spans="1:1" x14ac:dyDescent="0.25">
      <c r="A96153" s="4"/>
    </row>
    <row r="96154" spans="1:1" x14ac:dyDescent="0.25">
      <c r="A96154" s="4"/>
    </row>
    <row r="96155" spans="1:1" x14ac:dyDescent="0.25">
      <c r="A96155" s="4"/>
    </row>
    <row r="96156" spans="1:1" x14ac:dyDescent="0.25">
      <c r="A96156" s="4"/>
    </row>
    <row r="96157" spans="1:1" x14ac:dyDescent="0.25">
      <c r="A96157" s="4"/>
    </row>
    <row r="96158" spans="1:1" x14ac:dyDescent="0.25">
      <c r="A96158" s="4"/>
    </row>
    <row r="96159" spans="1:1" x14ac:dyDescent="0.25">
      <c r="A96159" s="4"/>
    </row>
    <row r="96160" spans="1:1" x14ac:dyDescent="0.25">
      <c r="A96160" s="4"/>
    </row>
    <row r="96161" spans="1:1" x14ac:dyDescent="0.25">
      <c r="A96161" s="4"/>
    </row>
    <row r="96162" spans="1:1" x14ac:dyDescent="0.25">
      <c r="A96162" s="4"/>
    </row>
    <row r="96163" spans="1:1" x14ac:dyDescent="0.25">
      <c r="A96163" s="4"/>
    </row>
    <row r="96164" spans="1:1" x14ac:dyDescent="0.25">
      <c r="A96164" s="4"/>
    </row>
    <row r="96165" spans="1:1" x14ac:dyDescent="0.25">
      <c r="A96165" s="4"/>
    </row>
    <row r="96166" spans="1:1" x14ac:dyDescent="0.25">
      <c r="A96166" s="4"/>
    </row>
    <row r="96167" spans="1:1" x14ac:dyDescent="0.25">
      <c r="A96167" s="4"/>
    </row>
    <row r="96168" spans="1:1" x14ac:dyDescent="0.25">
      <c r="A96168" s="4"/>
    </row>
    <row r="96169" spans="1:1" x14ac:dyDescent="0.25">
      <c r="A96169" s="4"/>
    </row>
    <row r="96170" spans="1:1" x14ac:dyDescent="0.25">
      <c r="A96170" s="4"/>
    </row>
    <row r="96171" spans="1:1" x14ac:dyDescent="0.25">
      <c r="A96171" s="4"/>
    </row>
    <row r="96172" spans="1:1" x14ac:dyDescent="0.25">
      <c r="A96172" s="4"/>
    </row>
    <row r="96173" spans="1:1" x14ac:dyDescent="0.25">
      <c r="A96173" s="4"/>
    </row>
    <row r="96174" spans="1:1" x14ac:dyDescent="0.25">
      <c r="A96174" s="4"/>
    </row>
    <row r="96175" spans="1:1" x14ac:dyDescent="0.25">
      <c r="A96175" s="4"/>
    </row>
    <row r="96176" spans="1:1" x14ac:dyDescent="0.25">
      <c r="A96176" s="4"/>
    </row>
    <row r="96177" spans="1:1" x14ac:dyDescent="0.25">
      <c r="A96177" s="4"/>
    </row>
    <row r="96178" spans="1:1" x14ac:dyDescent="0.25">
      <c r="A96178" s="4"/>
    </row>
    <row r="96179" spans="1:1" x14ac:dyDescent="0.25">
      <c r="A96179" s="4"/>
    </row>
    <row r="96180" spans="1:1" x14ac:dyDescent="0.25">
      <c r="A96180" s="4"/>
    </row>
    <row r="96181" spans="1:1" x14ac:dyDescent="0.25">
      <c r="A96181" s="4"/>
    </row>
    <row r="96182" spans="1:1" x14ac:dyDescent="0.25">
      <c r="A96182" s="4"/>
    </row>
    <row r="96183" spans="1:1" x14ac:dyDescent="0.25">
      <c r="A96183" s="4"/>
    </row>
    <row r="96184" spans="1:1" x14ac:dyDescent="0.25">
      <c r="A96184" s="4"/>
    </row>
    <row r="96185" spans="1:1" x14ac:dyDescent="0.25">
      <c r="A96185" s="4"/>
    </row>
    <row r="96186" spans="1:1" x14ac:dyDescent="0.25">
      <c r="A96186" s="4"/>
    </row>
    <row r="96187" spans="1:1" x14ac:dyDescent="0.25">
      <c r="A96187" s="4"/>
    </row>
    <row r="96188" spans="1:1" x14ac:dyDescent="0.25">
      <c r="A96188" s="4"/>
    </row>
    <row r="96189" spans="1:1" x14ac:dyDescent="0.25">
      <c r="A96189" s="4"/>
    </row>
    <row r="96190" spans="1:1" x14ac:dyDescent="0.25">
      <c r="A96190" s="4"/>
    </row>
    <row r="96191" spans="1:1" x14ac:dyDescent="0.25">
      <c r="A96191" s="4"/>
    </row>
    <row r="96192" spans="1:1" x14ac:dyDescent="0.25">
      <c r="A96192" s="4"/>
    </row>
    <row r="96193" spans="1:1" x14ac:dyDescent="0.25">
      <c r="A96193" s="4"/>
    </row>
    <row r="96194" spans="1:1" x14ac:dyDescent="0.25">
      <c r="A96194" s="4"/>
    </row>
    <row r="96195" spans="1:1" x14ac:dyDescent="0.25">
      <c r="A96195" s="4"/>
    </row>
    <row r="96196" spans="1:1" x14ac:dyDescent="0.25">
      <c r="A96196" s="4"/>
    </row>
    <row r="96197" spans="1:1" x14ac:dyDescent="0.25">
      <c r="A96197" s="4"/>
    </row>
    <row r="96198" spans="1:1" x14ac:dyDescent="0.25">
      <c r="A96198" s="4"/>
    </row>
    <row r="96199" spans="1:1" x14ac:dyDescent="0.25">
      <c r="A96199" s="4"/>
    </row>
    <row r="96200" spans="1:1" x14ac:dyDescent="0.25">
      <c r="A96200" s="4"/>
    </row>
    <row r="96201" spans="1:1" x14ac:dyDescent="0.25">
      <c r="A96201" s="4"/>
    </row>
    <row r="96202" spans="1:1" x14ac:dyDescent="0.25">
      <c r="A96202" s="4"/>
    </row>
    <row r="96203" spans="1:1" x14ac:dyDescent="0.25">
      <c r="A96203" s="4"/>
    </row>
    <row r="96204" spans="1:1" x14ac:dyDescent="0.25">
      <c r="A96204" s="4"/>
    </row>
    <row r="96205" spans="1:1" x14ac:dyDescent="0.25">
      <c r="A96205" s="4"/>
    </row>
    <row r="96206" spans="1:1" x14ac:dyDescent="0.25">
      <c r="A96206" s="4"/>
    </row>
    <row r="96207" spans="1:1" x14ac:dyDescent="0.25">
      <c r="A96207" s="4"/>
    </row>
    <row r="96208" spans="1:1" x14ac:dyDescent="0.25">
      <c r="A96208" s="4"/>
    </row>
    <row r="96209" spans="1:1" x14ac:dyDescent="0.25">
      <c r="A96209" s="4"/>
    </row>
    <row r="96210" spans="1:1" x14ac:dyDescent="0.25">
      <c r="A96210" s="4"/>
    </row>
    <row r="96211" spans="1:1" x14ac:dyDescent="0.25">
      <c r="A96211" s="4"/>
    </row>
    <row r="96212" spans="1:1" x14ac:dyDescent="0.25">
      <c r="A96212" s="4"/>
    </row>
    <row r="96213" spans="1:1" x14ac:dyDescent="0.25">
      <c r="A96213" s="4"/>
    </row>
    <row r="96214" spans="1:1" x14ac:dyDescent="0.25">
      <c r="A96214" s="4"/>
    </row>
    <row r="96215" spans="1:1" x14ac:dyDescent="0.25">
      <c r="A96215" s="4"/>
    </row>
    <row r="96216" spans="1:1" x14ac:dyDescent="0.25">
      <c r="A96216" s="4"/>
    </row>
    <row r="96217" spans="1:1" x14ac:dyDescent="0.25">
      <c r="A96217" s="4"/>
    </row>
    <row r="96218" spans="1:1" x14ac:dyDescent="0.25">
      <c r="A96218" s="4"/>
    </row>
    <row r="96219" spans="1:1" x14ac:dyDescent="0.25">
      <c r="A96219" s="4"/>
    </row>
    <row r="96220" spans="1:1" x14ac:dyDescent="0.25">
      <c r="A96220" s="4"/>
    </row>
    <row r="96221" spans="1:1" x14ac:dyDescent="0.25">
      <c r="A96221" s="4"/>
    </row>
    <row r="96222" spans="1:1" x14ac:dyDescent="0.25">
      <c r="A96222" s="4"/>
    </row>
    <row r="96223" spans="1:1" x14ac:dyDescent="0.25">
      <c r="A96223" s="4"/>
    </row>
    <row r="96224" spans="1:1" x14ac:dyDescent="0.25">
      <c r="A96224" s="4"/>
    </row>
    <row r="96225" spans="1:1" x14ac:dyDescent="0.25">
      <c r="A96225" s="4"/>
    </row>
    <row r="96226" spans="1:1" x14ac:dyDescent="0.25">
      <c r="A96226" s="4"/>
    </row>
    <row r="96227" spans="1:1" x14ac:dyDescent="0.25">
      <c r="A96227" s="4"/>
    </row>
    <row r="96228" spans="1:1" x14ac:dyDescent="0.25">
      <c r="A96228" s="4"/>
    </row>
    <row r="96229" spans="1:1" x14ac:dyDescent="0.25">
      <c r="A96229" s="4"/>
    </row>
    <row r="96230" spans="1:1" x14ac:dyDescent="0.25">
      <c r="A96230" s="4"/>
    </row>
    <row r="96231" spans="1:1" x14ac:dyDescent="0.25">
      <c r="A96231" s="4"/>
    </row>
    <row r="96232" spans="1:1" x14ac:dyDescent="0.25">
      <c r="A96232" s="4"/>
    </row>
    <row r="96233" spans="1:1" x14ac:dyDescent="0.25">
      <c r="A96233" s="4"/>
    </row>
    <row r="96234" spans="1:1" x14ac:dyDescent="0.25">
      <c r="A96234" s="4"/>
    </row>
    <row r="96235" spans="1:1" x14ac:dyDescent="0.25">
      <c r="A96235" s="4"/>
    </row>
    <row r="96236" spans="1:1" x14ac:dyDescent="0.25">
      <c r="A96236" s="4"/>
    </row>
    <row r="96237" spans="1:1" x14ac:dyDescent="0.25">
      <c r="A96237" s="4"/>
    </row>
    <row r="96238" spans="1:1" x14ac:dyDescent="0.25">
      <c r="A96238" s="4"/>
    </row>
    <row r="96239" spans="1:1" x14ac:dyDescent="0.25">
      <c r="A96239" s="4"/>
    </row>
    <row r="96240" spans="1:1" x14ac:dyDescent="0.25">
      <c r="A96240" s="4"/>
    </row>
    <row r="96241" spans="1:1" x14ac:dyDescent="0.25">
      <c r="A96241" s="4"/>
    </row>
    <row r="96242" spans="1:1" x14ac:dyDescent="0.25">
      <c r="A96242" s="4"/>
    </row>
    <row r="96243" spans="1:1" x14ac:dyDescent="0.25">
      <c r="A96243" s="4"/>
    </row>
    <row r="96244" spans="1:1" x14ac:dyDescent="0.25">
      <c r="A96244" s="4"/>
    </row>
    <row r="96245" spans="1:1" x14ac:dyDescent="0.25">
      <c r="A96245" s="4"/>
    </row>
    <row r="96246" spans="1:1" x14ac:dyDescent="0.25">
      <c r="A96246" s="4"/>
    </row>
    <row r="96247" spans="1:1" x14ac:dyDescent="0.25">
      <c r="A96247" s="4"/>
    </row>
    <row r="96248" spans="1:1" x14ac:dyDescent="0.25">
      <c r="A96248" s="4"/>
    </row>
    <row r="96249" spans="1:1" x14ac:dyDescent="0.25">
      <c r="A96249" s="4"/>
    </row>
    <row r="96250" spans="1:1" x14ac:dyDescent="0.25">
      <c r="A96250" s="4"/>
    </row>
    <row r="96251" spans="1:1" x14ac:dyDescent="0.25">
      <c r="A96251" s="4"/>
    </row>
    <row r="96252" spans="1:1" x14ac:dyDescent="0.25">
      <c r="A96252" s="4"/>
    </row>
    <row r="96253" spans="1:1" x14ac:dyDescent="0.25">
      <c r="A96253" s="4"/>
    </row>
    <row r="96254" spans="1:1" x14ac:dyDescent="0.25">
      <c r="A96254" s="4"/>
    </row>
    <row r="96255" spans="1:1" x14ac:dyDescent="0.25">
      <c r="A96255" s="4"/>
    </row>
    <row r="96256" spans="1:1" x14ac:dyDescent="0.25">
      <c r="A96256" s="4"/>
    </row>
    <row r="96257" spans="1:1" x14ac:dyDescent="0.25">
      <c r="A96257" s="4"/>
    </row>
    <row r="96258" spans="1:1" x14ac:dyDescent="0.25">
      <c r="A96258" s="4"/>
    </row>
    <row r="96259" spans="1:1" x14ac:dyDescent="0.25">
      <c r="A96259" s="4"/>
    </row>
    <row r="96260" spans="1:1" x14ac:dyDescent="0.25">
      <c r="A96260" s="4"/>
    </row>
    <row r="96261" spans="1:1" x14ac:dyDescent="0.25">
      <c r="A96261" s="4"/>
    </row>
    <row r="96262" spans="1:1" x14ac:dyDescent="0.25">
      <c r="A96262" s="4"/>
    </row>
    <row r="96263" spans="1:1" x14ac:dyDescent="0.25">
      <c r="A96263" s="4"/>
    </row>
    <row r="96264" spans="1:1" x14ac:dyDescent="0.25">
      <c r="A96264" s="4"/>
    </row>
    <row r="96265" spans="1:1" x14ac:dyDescent="0.25">
      <c r="A96265" s="4"/>
    </row>
    <row r="96266" spans="1:1" x14ac:dyDescent="0.25">
      <c r="A96266" s="4"/>
    </row>
    <row r="96267" spans="1:1" x14ac:dyDescent="0.25">
      <c r="A96267" s="4"/>
    </row>
    <row r="96268" spans="1:1" x14ac:dyDescent="0.25">
      <c r="A96268" s="4"/>
    </row>
    <row r="96269" spans="1:1" x14ac:dyDescent="0.25">
      <c r="A96269" s="4"/>
    </row>
    <row r="96270" spans="1:1" x14ac:dyDescent="0.25">
      <c r="A96270" s="4"/>
    </row>
    <row r="96271" spans="1:1" x14ac:dyDescent="0.25">
      <c r="A96271" s="4"/>
    </row>
    <row r="96272" spans="1:1" x14ac:dyDescent="0.25">
      <c r="A96272" s="4"/>
    </row>
    <row r="96273" spans="1:1" x14ac:dyDescent="0.25">
      <c r="A96273" s="4"/>
    </row>
    <row r="96274" spans="1:1" x14ac:dyDescent="0.25">
      <c r="A96274" s="4"/>
    </row>
    <row r="96275" spans="1:1" x14ac:dyDescent="0.25">
      <c r="A96275" s="4"/>
    </row>
    <row r="96276" spans="1:1" x14ac:dyDescent="0.25">
      <c r="A96276" s="4"/>
    </row>
    <row r="96277" spans="1:1" x14ac:dyDescent="0.25">
      <c r="A96277" s="4"/>
    </row>
    <row r="96278" spans="1:1" x14ac:dyDescent="0.25">
      <c r="A96278" s="4"/>
    </row>
    <row r="96279" spans="1:1" x14ac:dyDescent="0.25">
      <c r="A96279" s="4"/>
    </row>
    <row r="96280" spans="1:1" x14ac:dyDescent="0.25">
      <c r="A96280" s="4"/>
    </row>
    <row r="96281" spans="1:1" x14ac:dyDescent="0.25">
      <c r="A96281" s="4"/>
    </row>
    <row r="96282" spans="1:1" x14ac:dyDescent="0.25">
      <c r="A96282" s="4"/>
    </row>
    <row r="96283" spans="1:1" x14ac:dyDescent="0.25">
      <c r="A96283" s="4"/>
    </row>
    <row r="96284" spans="1:1" x14ac:dyDescent="0.25">
      <c r="A96284" s="4"/>
    </row>
    <row r="96285" spans="1:1" x14ac:dyDescent="0.25">
      <c r="A96285" s="4"/>
    </row>
    <row r="96286" spans="1:1" x14ac:dyDescent="0.25">
      <c r="A96286" s="4"/>
    </row>
    <row r="96287" spans="1:1" x14ac:dyDescent="0.25">
      <c r="A96287" s="4"/>
    </row>
    <row r="96288" spans="1:1" x14ac:dyDescent="0.25">
      <c r="A96288" s="4"/>
    </row>
    <row r="96289" spans="1:1" x14ac:dyDescent="0.25">
      <c r="A96289" s="4"/>
    </row>
    <row r="96290" spans="1:1" x14ac:dyDescent="0.25">
      <c r="A96290" s="4"/>
    </row>
    <row r="96291" spans="1:1" x14ac:dyDescent="0.25">
      <c r="A96291" s="4"/>
    </row>
    <row r="96292" spans="1:1" x14ac:dyDescent="0.25">
      <c r="A96292" s="4"/>
    </row>
    <row r="96293" spans="1:1" x14ac:dyDescent="0.25">
      <c r="A96293" s="4"/>
    </row>
    <row r="96294" spans="1:1" x14ac:dyDescent="0.25">
      <c r="A96294" s="4"/>
    </row>
    <row r="96295" spans="1:1" x14ac:dyDescent="0.25">
      <c r="A96295" s="4"/>
    </row>
    <row r="96296" spans="1:1" x14ac:dyDescent="0.25">
      <c r="A96296" s="4"/>
    </row>
    <row r="96297" spans="1:1" x14ac:dyDescent="0.25">
      <c r="A96297" s="4"/>
    </row>
    <row r="96298" spans="1:1" x14ac:dyDescent="0.25">
      <c r="A96298" s="4"/>
    </row>
    <row r="96299" spans="1:1" x14ac:dyDescent="0.25">
      <c r="A96299" s="4"/>
    </row>
    <row r="96300" spans="1:1" x14ac:dyDescent="0.25">
      <c r="A96300" s="4"/>
    </row>
    <row r="96301" spans="1:1" x14ac:dyDescent="0.25">
      <c r="A96301" s="4"/>
    </row>
    <row r="96302" spans="1:1" x14ac:dyDescent="0.25">
      <c r="A96302" s="4"/>
    </row>
    <row r="96303" spans="1:1" x14ac:dyDescent="0.25">
      <c r="A96303" s="4"/>
    </row>
    <row r="96304" spans="1:1" x14ac:dyDescent="0.25">
      <c r="A96304" s="4"/>
    </row>
    <row r="96305" spans="1:1" x14ac:dyDescent="0.25">
      <c r="A96305" s="4"/>
    </row>
    <row r="96306" spans="1:1" x14ac:dyDescent="0.25">
      <c r="A96306" s="4"/>
    </row>
    <row r="96307" spans="1:1" x14ac:dyDescent="0.25">
      <c r="A96307" s="4"/>
    </row>
    <row r="96308" spans="1:1" x14ac:dyDescent="0.25">
      <c r="A96308" s="4"/>
    </row>
    <row r="96309" spans="1:1" x14ac:dyDescent="0.25">
      <c r="A96309" s="4"/>
    </row>
    <row r="96310" spans="1:1" x14ac:dyDescent="0.25">
      <c r="A96310" s="4"/>
    </row>
    <row r="96311" spans="1:1" x14ac:dyDescent="0.25">
      <c r="A96311" s="4"/>
    </row>
    <row r="96312" spans="1:1" x14ac:dyDescent="0.25">
      <c r="A96312" s="4"/>
    </row>
    <row r="96313" spans="1:1" x14ac:dyDescent="0.25">
      <c r="A96313" s="4"/>
    </row>
    <row r="96314" spans="1:1" x14ac:dyDescent="0.25">
      <c r="A96314" s="4"/>
    </row>
    <row r="96315" spans="1:1" x14ac:dyDescent="0.25">
      <c r="A96315" s="4"/>
    </row>
    <row r="96316" spans="1:1" x14ac:dyDescent="0.25">
      <c r="A96316" s="4"/>
    </row>
    <row r="96317" spans="1:1" x14ac:dyDescent="0.25">
      <c r="A96317" s="4"/>
    </row>
    <row r="96318" spans="1:1" x14ac:dyDescent="0.25">
      <c r="A96318" s="4"/>
    </row>
    <row r="96319" spans="1:1" x14ac:dyDescent="0.25">
      <c r="A96319" s="4"/>
    </row>
    <row r="96320" spans="1:1" x14ac:dyDescent="0.25">
      <c r="A96320" s="4"/>
    </row>
    <row r="96321" spans="1:1" x14ac:dyDescent="0.25">
      <c r="A96321" s="4"/>
    </row>
    <row r="96322" spans="1:1" x14ac:dyDescent="0.25">
      <c r="A96322" s="4"/>
    </row>
    <row r="96323" spans="1:1" x14ac:dyDescent="0.25">
      <c r="A96323" s="4"/>
    </row>
    <row r="96324" spans="1:1" x14ac:dyDescent="0.25">
      <c r="A96324" s="4"/>
    </row>
    <row r="96325" spans="1:1" x14ac:dyDescent="0.25">
      <c r="A96325" s="4"/>
    </row>
    <row r="96326" spans="1:1" x14ac:dyDescent="0.25">
      <c r="A96326" s="4"/>
    </row>
    <row r="96327" spans="1:1" x14ac:dyDescent="0.25">
      <c r="A96327" s="4"/>
    </row>
    <row r="96328" spans="1:1" x14ac:dyDescent="0.25">
      <c r="A96328" s="4"/>
    </row>
    <row r="96329" spans="1:1" x14ac:dyDescent="0.25">
      <c r="A96329" s="4"/>
    </row>
    <row r="96330" spans="1:1" x14ac:dyDescent="0.25">
      <c r="A96330" s="4"/>
    </row>
    <row r="96331" spans="1:1" x14ac:dyDescent="0.25">
      <c r="A96331" s="4"/>
    </row>
    <row r="96332" spans="1:1" x14ac:dyDescent="0.25">
      <c r="A96332" s="4"/>
    </row>
    <row r="96333" spans="1:1" x14ac:dyDescent="0.25">
      <c r="A96333" s="4"/>
    </row>
    <row r="96334" spans="1:1" x14ac:dyDescent="0.25">
      <c r="A96334" s="4"/>
    </row>
    <row r="96335" spans="1:1" x14ac:dyDescent="0.25">
      <c r="A96335" s="4"/>
    </row>
    <row r="96336" spans="1:1" x14ac:dyDescent="0.25">
      <c r="A96336" s="4"/>
    </row>
    <row r="96337" spans="1:1" x14ac:dyDescent="0.25">
      <c r="A96337" s="4"/>
    </row>
    <row r="96338" spans="1:1" x14ac:dyDescent="0.25">
      <c r="A96338" s="4"/>
    </row>
    <row r="96339" spans="1:1" x14ac:dyDescent="0.25">
      <c r="A96339" s="4"/>
    </row>
    <row r="96340" spans="1:1" x14ac:dyDescent="0.25">
      <c r="A96340" s="4"/>
    </row>
    <row r="96341" spans="1:1" x14ac:dyDescent="0.25">
      <c r="A96341" s="4"/>
    </row>
    <row r="96342" spans="1:1" x14ac:dyDescent="0.25">
      <c r="A96342" s="4"/>
    </row>
    <row r="96343" spans="1:1" x14ac:dyDescent="0.25">
      <c r="A96343" s="4"/>
    </row>
    <row r="96344" spans="1:1" x14ac:dyDescent="0.25">
      <c r="A96344" s="4"/>
    </row>
    <row r="96345" spans="1:1" x14ac:dyDescent="0.25">
      <c r="A96345" s="4"/>
    </row>
    <row r="96346" spans="1:1" x14ac:dyDescent="0.25">
      <c r="A96346" s="4"/>
    </row>
    <row r="96347" spans="1:1" x14ac:dyDescent="0.25">
      <c r="A96347" s="4"/>
    </row>
    <row r="96348" spans="1:1" x14ac:dyDescent="0.25">
      <c r="A96348" s="4"/>
    </row>
    <row r="96349" spans="1:1" x14ac:dyDescent="0.25">
      <c r="A96349" s="4"/>
    </row>
    <row r="96350" spans="1:1" x14ac:dyDescent="0.25">
      <c r="A96350" s="4"/>
    </row>
    <row r="96351" spans="1:1" x14ac:dyDescent="0.25">
      <c r="A96351" s="4"/>
    </row>
    <row r="96352" spans="1:1" x14ac:dyDescent="0.25">
      <c r="A96352" s="4"/>
    </row>
    <row r="96353" spans="1:1" x14ac:dyDescent="0.25">
      <c r="A96353" s="4"/>
    </row>
    <row r="96354" spans="1:1" x14ac:dyDescent="0.25">
      <c r="A96354" s="4"/>
    </row>
    <row r="96355" spans="1:1" x14ac:dyDescent="0.25">
      <c r="A96355" s="4"/>
    </row>
    <row r="96356" spans="1:1" x14ac:dyDescent="0.25">
      <c r="A96356" s="4"/>
    </row>
    <row r="96357" spans="1:1" x14ac:dyDescent="0.25">
      <c r="A96357" s="4"/>
    </row>
    <row r="96358" spans="1:1" x14ac:dyDescent="0.25">
      <c r="A96358" s="4"/>
    </row>
    <row r="96359" spans="1:1" x14ac:dyDescent="0.25">
      <c r="A96359" s="4"/>
    </row>
    <row r="96360" spans="1:1" x14ac:dyDescent="0.25">
      <c r="A96360" s="4"/>
    </row>
    <row r="96361" spans="1:1" x14ac:dyDescent="0.25">
      <c r="A96361" s="4"/>
    </row>
    <row r="96362" spans="1:1" x14ac:dyDescent="0.25">
      <c r="A96362" s="4"/>
    </row>
    <row r="96363" spans="1:1" x14ac:dyDescent="0.25">
      <c r="A96363" s="4"/>
    </row>
    <row r="96364" spans="1:1" x14ac:dyDescent="0.25">
      <c r="A96364" s="4"/>
    </row>
    <row r="96365" spans="1:1" x14ac:dyDescent="0.25">
      <c r="A96365" s="4"/>
    </row>
    <row r="96366" spans="1:1" x14ac:dyDescent="0.25">
      <c r="A96366" s="4"/>
    </row>
    <row r="96367" spans="1:1" x14ac:dyDescent="0.25">
      <c r="A96367" s="4"/>
    </row>
    <row r="96368" spans="1:1" x14ac:dyDescent="0.25">
      <c r="A96368" s="4"/>
    </row>
    <row r="96369" spans="1:1" x14ac:dyDescent="0.25">
      <c r="A96369" s="4"/>
    </row>
    <row r="96370" spans="1:1" x14ac:dyDescent="0.25">
      <c r="A96370" s="4"/>
    </row>
    <row r="96371" spans="1:1" x14ac:dyDescent="0.25">
      <c r="A96371" s="4"/>
    </row>
    <row r="96372" spans="1:1" x14ac:dyDescent="0.25">
      <c r="A96372" s="4"/>
    </row>
    <row r="96373" spans="1:1" x14ac:dyDescent="0.25">
      <c r="A96373" s="4"/>
    </row>
    <row r="96374" spans="1:1" x14ac:dyDescent="0.25">
      <c r="A96374" s="4"/>
    </row>
    <row r="96375" spans="1:1" x14ac:dyDescent="0.25">
      <c r="A96375" s="4"/>
    </row>
    <row r="96376" spans="1:1" x14ac:dyDescent="0.25">
      <c r="A96376" s="4"/>
    </row>
    <row r="96377" spans="1:1" x14ac:dyDescent="0.25">
      <c r="A96377" s="4"/>
    </row>
    <row r="96378" spans="1:1" x14ac:dyDescent="0.25">
      <c r="A96378" s="4"/>
    </row>
    <row r="96379" spans="1:1" x14ac:dyDescent="0.25">
      <c r="A96379" s="4"/>
    </row>
    <row r="96380" spans="1:1" x14ac:dyDescent="0.25">
      <c r="A96380" s="4"/>
    </row>
    <row r="96381" spans="1:1" x14ac:dyDescent="0.25">
      <c r="A96381" s="4"/>
    </row>
    <row r="96382" spans="1:1" x14ac:dyDescent="0.25">
      <c r="A96382" s="4"/>
    </row>
    <row r="96383" spans="1:1" x14ac:dyDescent="0.25">
      <c r="A96383" s="4"/>
    </row>
    <row r="96384" spans="1:1" x14ac:dyDescent="0.25">
      <c r="A96384" s="4"/>
    </row>
    <row r="96385" spans="1:1" x14ac:dyDescent="0.25">
      <c r="A96385" s="4"/>
    </row>
    <row r="96386" spans="1:1" x14ac:dyDescent="0.25">
      <c r="A96386" s="4"/>
    </row>
    <row r="96387" spans="1:1" x14ac:dyDescent="0.25">
      <c r="A96387" s="4"/>
    </row>
    <row r="96388" spans="1:1" x14ac:dyDescent="0.25">
      <c r="A96388" s="4"/>
    </row>
    <row r="96389" spans="1:1" x14ac:dyDescent="0.25">
      <c r="A96389" s="4"/>
    </row>
    <row r="96390" spans="1:1" x14ac:dyDescent="0.25">
      <c r="A96390" s="4"/>
    </row>
    <row r="96391" spans="1:1" x14ac:dyDescent="0.25">
      <c r="A96391" s="4"/>
    </row>
    <row r="96392" spans="1:1" x14ac:dyDescent="0.25">
      <c r="A96392" s="4"/>
    </row>
    <row r="96393" spans="1:1" x14ac:dyDescent="0.25">
      <c r="A96393" s="4"/>
    </row>
    <row r="96394" spans="1:1" x14ac:dyDescent="0.25">
      <c r="A96394" s="4"/>
    </row>
    <row r="96395" spans="1:1" x14ac:dyDescent="0.25">
      <c r="A96395" s="4"/>
    </row>
    <row r="96396" spans="1:1" x14ac:dyDescent="0.25">
      <c r="A96396" s="4"/>
    </row>
    <row r="96397" spans="1:1" x14ac:dyDescent="0.25">
      <c r="A96397" s="4"/>
    </row>
    <row r="96398" spans="1:1" x14ac:dyDescent="0.25">
      <c r="A96398" s="4"/>
    </row>
    <row r="96399" spans="1:1" x14ac:dyDescent="0.25">
      <c r="A96399" s="4"/>
    </row>
    <row r="96400" spans="1:1" x14ac:dyDescent="0.25">
      <c r="A96400" s="4"/>
    </row>
    <row r="96401" spans="1:1" x14ac:dyDescent="0.25">
      <c r="A96401" s="4"/>
    </row>
    <row r="96402" spans="1:1" x14ac:dyDescent="0.25">
      <c r="A96402" s="4"/>
    </row>
    <row r="96403" spans="1:1" x14ac:dyDescent="0.25">
      <c r="A96403" s="4"/>
    </row>
    <row r="96404" spans="1:1" x14ac:dyDescent="0.25">
      <c r="A96404" s="4"/>
    </row>
    <row r="96405" spans="1:1" x14ac:dyDescent="0.25">
      <c r="A96405" s="4"/>
    </row>
    <row r="96406" spans="1:1" x14ac:dyDescent="0.25">
      <c r="A96406" s="4"/>
    </row>
    <row r="96407" spans="1:1" x14ac:dyDescent="0.25">
      <c r="A96407" s="4"/>
    </row>
    <row r="96408" spans="1:1" x14ac:dyDescent="0.25">
      <c r="A96408" s="4"/>
    </row>
    <row r="96409" spans="1:1" x14ac:dyDescent="0.25">
      <c r="A96409" s="4"/>
    </row>
    <row r="96410" spans="1:1" x14ac:dyDescent="0.25">
      <c r="A96410" s="4"/>
    </row>
    <row r="96411" spans="1:1" x14ac:dyDescent="0.25">
      <c r="A96411" s="4"/>
    </row>
    <row r="96412" spans="1:1" x14ac:dyDescent="0.25">
      <c r="A96412" s="4"/>
    </row>
    <row r="96413" spans="1:1" x14ac:dyDescent="0.25">
      <c r="A96413" s="4"/>
    </row>
    <row r="96414" spans="1:1" x14ac:dyDescent="0.25">
      <c r="A96414" s="4"/>
    </row>
    <row r="96415" spans="1:1" x14ac:dyDescent="0.25">
      <c r="A96415" s="4"/>
    </row>
    <row r="96416" spans="1:1" x14ac:dyDescent="0.25">
      <c r="A96416" s="4"/>
    </row>
    <row r="96417" spans="1:1" x14ac:dyDescent="0.25">
      <c r="A96417" s="4"/>
    </row>
    <row r="96418" spans="1:1" x14ac:dyDescent="0.25">
      <c r="A96418" s="4"/>
    </row>
    <row r="96419" spans="1:1" x14ac:dyDescent="0.25">
      <c r="A96419" s="4"/>
    </row>
    <row r="96420" spans="1:1" x14ac:dyDescent="0.25">
      <c r="A96420" s="4"/>
    </row>
    <row r="96421" spans="1:1" x14ac:dyDescent="0.25">
      <c r="A96421" s="4"/>
    </row>
    <row r="96422" spans="1:1" x14ac:dyDescent="0.25">
      <c r="A96422" s="4"/>
    </row>
    <row r="96423" spans="1:1" x14ac:dyDescent="0.25">
      <c r="A96423" s="4"/>
    </row>
    <row r="96424" spans="1:1" x14ac:dyDescent="0.25">
      <c r="A96424" s="4"/>
    </row>
    <row r="96425" spans="1:1" x14ac:dyDescent="0.25">
      <c r="A96425" s="4"/>
    </row>
    <row r="96426" spans="1:1" x14ac:dyDescent="0.25">
      <c r="A96426" s="4"/>
    </row>
    <row r="96427" spans="1:1" x14ac:dyDescent="0.25">
      <c r="A96427" s="4"/>
    </row>
    <row r="96428" spans="1:1" x14ac:dyDescent="0.25">
      <c r="A96428" s="4"/>
    </row>
    <row r="96429" spans="1:1" x14ac:dyDescent="0.25">
      <c r="A96429" s="4"/>
    </row>
    <row r="96430" spans="1:1" x14ac:dyDescent="0.25">
      <c r="A96430" s="4"/>
    </row>
    <row r="96431" spans="1:1" x14ac:dyDescent="0.25">
      <c r="A96431" s="4"/>
    </row>
    <row r="96432" spans="1:1" x14ac:dyDescent="0.25">
      <c r="A96432" s="4"/>
    </row>
    <row r="96433" spans="1:1" x14ac:dyDescent="0.25">
      <c r="A96433" s="4"/>
    </row>
    <row r="96434" spans="1:1" x14ac:dyDescent="0.25">
      <c r="A96434" s="4"/>
    </row>
    <row r="96435" spans="1:1" x14ac:dyDescent="0.25">
      <c r="A96435" s="4"/>
    </row>
    <row r="96436" spans="1:1" x14ac:dyDescent="0.25">
      <c r="A96436" s="4"/>
    </row>
    <row r="96437" spans="1:1" x14ac:dyDescent="0.25">
      <c r="A96437" s="4"/>
    </row>
    <row r="96438" spans="1:1" x14ac:dyDescent="0.25">
      <c r="A96438" s="4"/>
    </row>
    <row r="96439" spans="1:1" x14ac:dyDescent="0.25">
      <c r="A96439" s="4"/>
    </row>
    <row r="96440" spans="1:1" x14ac:dyDescent="0.25">
      <c r="A96440" s="4"/>
    </row>
    <row r="96441" spans="1:1" x14ac:dyDescent="0.25">
      <c r="A96441" s="4"/>
    </row>
    <row r="96442" spans="1:1" x14ac:dyDescent="0.25">
      <c r="A96442" s="4"/>
    </row>
    <row r="96443" spans="1:1" x14ac:dyDescent="0.25">
      <c r="A96443" s="4"/>
    </row>
    <row r="96444" spans="1:1" x14ac:dyDescent="0.25">
      <c r="A96444" s="4"/>
    </row>
    <row r="96445" spans="1:1" x14ac:dyDescent="0.25">
      <c r="A96445" s="4"/>
    </row>
    <row r="96446" spans="1:1" x14ac:dyDescent="0.25">
      <c r="A96446" s="4"/>
    </row>
    <row r="96447" spans="1:1" x14ac:dyDescent="0.25">
      <c r="A96447" s="4"/>
    </row>
    <row r="96448" spans="1:1" x14ac:dyDescent="0.25">
      <c r="A96448" s="4"/>
    </row>
    <row r="96449" spans="1:1" x14ac:dyDescent="0.25">
      <c r="A96449" s="4"/>
    </row>
    <row r="96450" spans="1:1" x14ac:dyDescent="0.25">
      <c r="A96450" s="4"/>
    </row>
    <row r="96451" spans="1:1" x14ac:dyDescent="0.25">
      <c r="A96451" s="4"/>
    </row>
    <row r="96452" spans="1:1" x14ac:dyDescent="0.25">
      <c r="A96452" s="4"/>
    </row>
    <row r="96453" spans="1:1" x14ac:dyDescent="0.25">
      <c r="A96453" s="4"/>
    </row>
    <row r="96454" spans="1:1" x14ac:dyDescent="0.25">
      <c r="A96454" s="4"/>
    </row>
    <row r="96455" spans="1:1" x14ac:dyDescent="0.25">
      <c r="A96455" s="4"/>
    </row>
    <row r="96456" spans="1:1" x14ac:dyDescent="0.25">
      <c r="A96456" s="4"/>
    </row>
    <row r="96457" spans="1:1" x14ac:dyDescent="0.25">
      <c r="A96457" s="4"/>
    </row>
    <row r="96458" spans="1:1" x14ac:dyDescent="0.25">
      <c r="A96458" s="4"/>
    </row>
    <row r="96459" spans="1:1" x14ac:dyDescent="0.25">
      <c r="A96459" s="4"/>
    </row>
    <row r="96460" spans="1:1" x14ac:dyDescent="0.25">
      <c r="A96460" s="4"/>
    </row>
    <row r="96461" spans="1:1" x14ac:dyDescent="0.25">
      <c r="A96461" s="4"/>
    </row>
    <row r="96462" spans="1:1" x14ac:dyDescent="0.25">
      <c r="A96462" s="4"/>
    </row>
    <row r="96463" spans="1:1" x14ac:dyDescent="0.25">
      <c r="A96463" s="4"/>
    </row>
    <row r="96464" spans="1:1" x14ac:dyDescent="0.25">
      <c r="A96464" s="4"/>
    </row>
    <row r="96465" spans="1:1" x14ac:dyDescent="0.25">
      <c r="A96465" s="4"/>
    </row>
    <row r="96466" spans="1:1" x14ac:dyDescent="0.25">
      <c r="A96466" s="4"/>
    </row>
    <row r="96467" spans="1:1" x14ac:dyDescent="0.25">
      <c r="A96467" s="4"/>
    </row>
    <row r="96468" spans="1:1" x14ac:dyDescent="0.25">
      <c r="A96468" s="4"/>
    </row>
    <row r="96469" spans="1:1" x14ac:dyDescent="0.25">
      <c r="A96469" s="4"/>
    </row>
    <row r="96470" spans="1:1" x14ac:dyDescent="0.25">
      <c r="A96470" s="4"/>
    </row>
    <row r="96471" spans="1:1" x14ac:dyDescent="0.25">
      <c r="A96471" s="4"/>
    </row>
    <row r="96472" spans="1:1" x14ac:dyDescent="0.25">
      <c r="A96472" s="4"/>
    </row>
    <row r="96473" spans="1:1" x14ac:dyDescent="0.25">
      <c r="A96473" s="4"/>
    </row>
    <row r="96474" spans="1:1" x14ac:dyDescent="0.25">
      <c r="A96474" s="4"/>
    </row>
    <row r="96475" spans="1:1" x14ac:dyDescent="0.25">
      <c r="A96475" s="4"/>
    </row>
    <row r="96476" spans="1:1" x14ac:dyDescent="0.25">
      <c r="A96476" s="4"/>
    </row>
    <row r="96477" spans="1:1" x14ac:dyDescent="0.25">
      <c r="A96477" s="4"/>
    </row>
    <row r="96478" spans="1:1" x14ac:dyDescent="0.25">
      <c r="A96478" s="4"/>
    </row>
    <row r="96479" spans="1:1" x14ac:dyDescent="0.25">
      <c r="A96479" s="4"/>
    </row>
    <row r="96480" spans="1:1" x14ac:dyDescent="0.25">
      <c r="A96480" s="4"/>
    </row>
    <row r="96481" spans="1:1" x14ac:dyDescent="0.25">
      <c r="A96481" s="4"/>
    </row>
    <row r="96482" spans="1:1" x14ac:dyDescent="0.25">
      <c r="A96482" s="4"/>
    </row>
    <row r="96483" spans="1:1" x14ac:dyDescent="0.25">
      <c r="A96483" s="4"/>
    </row>
    <row r="96484" spans="1:1" x14ac:dyDescent="0.25">
      <c r="A96484" s="4"/>
    </row>
    <row r="96485" spans="1:1" x14ac:dyDescent="0.25">
      <c r="A96485" s="4"/>
    </row>
    <row r="96486" spans="1:1" x14ac:dyDescent="0.25">
      <c r="A96486" s="4"/>
    </row>
    <row r="96487" spans="1:1" x14ac:dyDescent="0.25">
      <c r="A96487" s="4"/>
    </row>
    <row r="96488" spans="1:1" x14ac:dyDescent="0.25">
      <c r="A96488" s="4"/>
    </row>
    <row r="96489" spans="1:1" x14ac:dyDescent="0.25">
      <c r="A96489" s="4"/>
    </row>
    <row r="96490" spans="1:1" x14ac:dyDescent="0.25">
      <c r="A96490" s="4"/>
    </row>
    <row r="96491" spans="1:1" x14ac:dyDescent="0.25">
      <c r="A96491" s="4"/>
    </row>
    <row r="96492" spans="1:1" x14ac:dyDescent="0.25">
      <c r="A96492" s="4"/>
    </row>
    <row r="96493" spans="1:1" x14ac:dyDescent="0.25">
      <c r="A96493" s="4"/>
    </row>
    <row r="96494" spans="1:1" x14ac:dyDescent="0.25">
      <c r="A96494" s="4"/>
    </row>
    <row r="96495" spans="1:1" x14ac:dyDescent="0.25">
      <c r="A96495" s="4"/>
    </row>
    <row r="96496" spans="1:1" x14ac:dyDescent="0.25">
      <c r="A96496" s="4"/>
    </row>
    <row r="96497" spans="1:1" x14ac:dyDescent="0.25">
      <c r="A96497" s="4"/>
    </row>
    <row r="96498" spans="1:1" x14ac:dyDescent="0.25">
      <c r="A96498" s="4"/>
    </row>
    <row r="96499" spans="1:1" x14ac:dyDescent="0.25">
      <c r="A96499" s="4"/>
    </row>
    <row r="96500" spans="1:1" x14ac:dyDescent="0.25">
      <c r="A96500" s="4"/>
    </row>
    <row r="96501" spans="1:1" x14ac:dyDescent="0.25">
      <c r="A96501" s="4"/>
    </row>
    <row r="96502" spans="1:1" x14ac:dyDescent="0.25">
      <c r="A96502" s="4"/>
    </row>
    <row r="96503" spans="1:1" x14ac:dyDescent="0.25">
      <c r="A96503" s="4"/>
    </row>
    <row r="96504" spans="1:1" x14ac:dyDescent="0.25">
      <c r="A96504" s="4"/>
    </row>
    <row r="96505" spans="1:1" x14ac:dyDescent="0.25">
      <c r="A96505" s="4"/>
    </row>
    <row r="96506" spans="1:1" x14ac:dyDescent="0.25">
      <c r="A96506" s="4"/>
    </row>
    <row r="96507" spans="1:1" x14ac:dyDescent="0.25">
      <c r="A96507" s="4"/>
    </row>
    <row r="96508" spans="1:1" x14ac:dyDescent="0.25">
      <c r="A96508" s="4"/>
    </row>
    <row r="96509" spans="1:1" x14ac:dyDescent="0.25">
      <c r="A96509" s="4"/>
    </row>
    <row r="96510" spans="1:1" x14ac:dyDescent="0.25">
      <c r="A96510" s="4"/>
    </row>
    <row r="96511" spans="1:1" x14ac:dyDescent="0.25">
      <c r="A96511" s="4"/>
    </row>
    <row r="96512" spans="1:1" x14ac:dyDescent="0.25">
      <c r="A96512" s="4"/>
    </row>
    <row r="96513" spans="1:1" x14ac:dyDescent="0.25">
      <c r="A96513" s="4"/>
    </row>
    <row r="96514" spans="1:1" x14ac:dyDescent="0.25">
      <c r="A96514" s="4"/>
    </row>
    <row r="96515" spans="1:1" x14ac:dyDescent="0.25">
      <c r="A96515" s="4"/>
    </row>
    <row r="96516" spans="1:1" x14ac:dyDescent="0.25">
      <c r="A96516" s="4"/>
    </row>
    <row r="96517" spans="1:1" x14ac:dyDescent="0.25">
      <c r="A96517" s="4"/>
    </row>
    <row r="96518" spans="1:1" x14ac:dyDescent="0.25">
      <c r="A96518" s="4"/>
    </row>
    <row r="96519" spans="1:1" x14ac:dyDescent="0.25">
      <c r="A96519" s="4"/>
    </row>
    <row r="96520" spans="1:1" x14ac:dyDescent="0.25">
      <c r="A96520" s="4"/>
    </row>
    <row r="96521" spans="1:1" x14ac:dyDescent="0.25">
      <c r="A96521" s="4"/>
    </row>
    <row r="96522" spans="1:1" x14ac:dyDescent="0.25">
      <c r="A96522" s="4"/>
    </row>
    <row r="96523" spans="1:1" x14ac:dyDescent="0.25">
      <c r="A96523" s="4"/>
    </row>
    <row r="96524" spans="1:1" x14ac:dyDescent="0.25">
      <c r="A96524" s="4"/>
    </row>
    <row r="96525" spans="1:1" x14ac:dyDescent="0.25">
      <c r="A96525" s="4"/>
    </row>
    <row r="96526" spans="1:1" x14ac:dyDescent="0.25">
      <c r="A96526" s="4"/>
    </row>
    <row r="96527" spans="1:1" x14ac:dyDescent="0.25">
      <c r="A96527" s="4"/>
    </row>
    <row r="96528" spans="1:1" x14ac:dyDescent="0.25">
      <c r="A96528" s="4"/>
    </row>
    <row r="96529" spans="1:1" x14ac:dyDescent="0.25">
      <c r="A96529" s="4"/>
    </row>
    <row r="96530" spans="1:1" x14ac:dyDescent="0.25">
      <c r="A96530" s="4"/>
    </row>
    <row r="96531" spans="1:1" x14ac:dyDescent="0.25">
      <c r="A96531" s="4"/>
    </row>
    <row r="96532" spans="1:1" x14ac:dyDescent="0.25">
      <c r="A96532" s="4"/>
    </row>
    <row r="96533" spans="1:1" x14ac:dyDescent="0.25">
      <c r="A96533" s="4"/>
    </row>
    <row r="96534" spans="1:1" x14ac:dyDescent="0.25">
      <c r="A96534" s="4"/>
    </row>
    <row r="96535" spans="1:1" x14ac:dyDescent="0.25">
      <c r="A96535" s="4"/>
    </row>
    <row r="96536" spans="1:1" x14ac:dyDescent="0.25">
      <c r="A96536" s="4"/>
    </row>
    <row r="96537" spans="1:1" x14ac:dyDescent="0.25">
      <c r="A96537" s="4"/>
    </row>
    <row r="96538" spans="1:1" x14ac:dyDescent="0.25">
      <c r="A96538" s="4"/>
    </row>
    <row r="96539" spans="1:1" x14ac:dyDescent="0.25">
      <c r="A96539" s="4"/>
    </row>
    <row r="96540" spans="1:1" x14ac:dyDescent="0.25">
      <c r="A96540" s="4"/>
    </row>
    <row r="96541" spans="1:1" x14ac:dyDescent="0.25">
      <c r="A96541" s="4"/>
    </row>
    <row r="96542" spans="1:1" x14ac:dyDescent="0.25">
      <c r="A96542" s="4"/>
    </row>
    <row r="96543" spans="1:1" x14ac:dyDescent="0.25">
      <c r="A96543" s="4"/>
    </row>
    <row r="96544" spans="1:1" x14ac:dyDescent="0.25">
      <c r="A96544" s="4"/>
    </row>
    <row r="96545" spans="1:1" x14ac:dyDescent="0.25">
      <c r="A96545" s="4"/>
    </row>
    <row r="96546" spans="1:1" x14ac:dyDescent="0.25">
      <c r="A96546" s="4"/>
    </row>
    <row r="96547" spans="1:1" x14ac:dyDescent="0.25">
      <c r="A96547" s="4"/>
    </row>
    <row r="96548" spans="1:1" x14ac:dyDescent="0.25">
      <c r="A96548" s="4"/>
    </row>
    <row r="96549" spans="1:1" x14ac:dyDescent="0.25">
      <c r="A96549" s="4"/>
    </row>
    <row r="96550" spans="1:1" x14ac:dyDescent="0.25">
      <c r="A96550" s="4"/>
    </row>
    <row r="96551" spans="1:1" x14ac:dyDescent="0.25">
      <c r="A96551" s="4"/>
    </row>
    <row r="96552" spans="1:1" x14ac:dyDescent="0.25">
      <c r="A96552" s="4"/>
    </row>
    <row r="96553" spans="1:1" x14ac:dyDescent="0.25">
      <c r="A96553" s="4"/>
    </row>
    <row r="96554" spans="1:1" x14ac:dyDescent="0.25">
      <c r="A96554" s="4"/>
    </row>
    <row r="96555" spans="1:1" x14ac:dyDescent="0.25">
      <c r="A96555" s="4"/>
    </row>
    <row r="96556" spans="1:1" x14ac:dyDescent="0.25">
      <c r="A96556" s="4"/>
    </row>
    <row r="96557" spans="1:1" x14ac:dyDescent="0.25">
      <c r="A96557" s="4"/>
    </row>
    <row r="96558" spans="1:1" x14ac:dyDescent="0.25">
      <c r="A96558" s="4"/>
    </row>
    <row r="96559" spans="1:1" x14ac:dyDescent="0.25">
      <c r="A96559" s="4"/>
    </row>
    <row r="96560" spans="1:1" x14ac:dyDescent="0.25">
      <c r="A96560" s="4"/>
    </row>
    <row r="96561" spans="1:1" x14ac:dyDescent="0.25">
      <c r="A96561" s="4"/>
    </row>
    <row r="96562" spans="1:1" x14ac:dyDescent="0.25">
      <c r="A96562" s="4"/>
    </row>
    <row r="96563" spans="1:1" x14ac:dyDescent="0.25">
      <c r="A96563" s="4"/>
    </row>
    <row r="96564" spans="1:1" x14ac:dyDescent="0.25">
      <c r="A96564" s="4"/>
    </row>
    <row r="96565" spans="1:1" x14ac:dyDescent="0.25">
      <c r="A96565" s="4"/>
    </row>
    <row r="96566" spans="1:1" x14ac:dyDescent="0.25">
      <c r="A96566" s="4"/>
    </row>
    <row r="96567" spans="1:1" x14ac:dyDescent="0.25">
      <c r="A96567" s="4"/>
    </row>
    <row r="96568" spans="1:1" x14ac:dyDescent="0.25">
      <c r="A96568" s="4"/>
    </row>
    <row r="96569" spans="1:1" x14ac:dyDescent="0.25">
      <c r="A96569" s="4"/>
    </row>
    <row r="96570" spans="1:1" x14ac:dyDescent="0.25">
      <c r="A96570" s="4"/>
    </row>
    <row r="96571" spans="1:1" x14ac:dyDescent="0.25">
      <c r="A96571" s="4"/>
    </row>
    <row r="96572" spans="1:1" x14ac:dyDescent="0.25">
      <c r="A96572" s="4"/>
    </row>
    <row r="96573" spans="1:1" x14ac:dyDescent="0.25">
      <c r="A96573" s="4"/>
    </row>
    <row r="96574" spans="1:1" x14ac:dyDescent="0.25">
      <c r="A96574" s="4"/>
    </row>
    <row r="96575" spans="1:1" x14ac:dyDescent="0.25">
      <c r="A96575" s="4"/>
    </row>
    <row r="96576" spans="1:1" x14ac:dyDescent="0.25">
      <c r="A96576" s="4"/>
    </row>
    <row r="96577" spans="1:1" x14ac:dyDescent="0.25">
      <c r="A96577" s="4"/>
    </row>
    <row r="96578" spans="1:1" x14ac:dyDescent="0.25">
      <c r="A96578" s="4"/>
    </row>
    <row r="96579" spans="1:1" x14ac:dyDescent="0.25">
      <c r="A96579" s="4"/>
    </row>
    <row r="96580" spans="1:1" x14ac:dyDescent="0.25">
      <c r="A96580" s="4"/>
    </row>
    <row r="96581" spans="1:1" x14ac:dyDescent="0.25">
      <c r="A96581" s="4"/>
    </row>
    <row r="96582" spans="1:1" x14ac:dyDescent="0.25">
      <c r="A96582" s="4"/>
    </row>
    <row r="96583" spans="1:1" x14ac:dyDescent="0.25">
      <c r="A96583" s="4"/>
    </row>
    <row r="96584" spans="1:1" x14ac:dyDescent="0.25">
      <c r="A96584" s="4"/>
    </row>
    <row r="96585" spans="1:1" x14ac:dyDescent="0.25">
      <c r="A96585" s="4"/>
    </row>
    <row r="96586" spans="1:1" x14ac:dyDescent="0.25">
      <c r="A96586" s="4"/>
    </row>
    <row r="96587" spans="1:1" x14ac:dyDescent="0.25">
      <c r="A96587" s="4"/>
    </row>
    <row r="96588" spans="1:1" x14ac:dyDescent="0.25">
      <c r="A96588" s="4"/>
    </row>
    <row r="96589" spans="1:1" x14ac:dyDescent="0.25">
      <c r="A96589" s="4"/>
    </row>
    <row r="96590" spans="1:1" x14ac:dyDescent="0.25">
      <c r="A96590" s="4"/>
    </row>
    <row r="96591" spans="1:1" x14ac:dyDescent="0.25">
      <c r="A96591" s="4"/>
    </row>
    <row r="96592" spans="1:1" x14ac:dyDescent="0.25">
      <c r="A96592" s="4"/>
    </row>
    <row r="96593" spans="1:1" x14ac:dyDescent="0.25">
      <c r="A96593" s="4"/>
    </row>
    <row r="96594" spans="1:1" x14ac:dyDescent="0.25">
      <c r="A96594" s="4"/>
    </row>
    <row r="96595" spans="1:1" x14ac:dyDescent="0.25">
      <c r="A96595" s="4"/>
    </row>
    <row r="96596" spans="1:1" x14ac:dyDescent="0.25">
      <c r="A96596" s="4"/>
    </row>
    <row r="96597" spans="1:1" x14ac:dyDescent="0.25">
      <c r="A96597" s="4"/>
    </row>
    <row r="96598" spans="1:1" x14ac:dyDescent="0.25">
      <c r="A96598" s="4"/>
    </row>
    <row r="96599" spans="1:1" x14ac:dyDescent="0.25">
      <c r="A96599" s="4"/>
    </row>
    <row r="96600" spans="1:1" x14ac:dyDescent="0.25">
      <c r="A96600" s="4"/>
    </row>
    <row r="96601" spans="1:1" x14ac:dyDescent="0.25">
      <c r="A96601" s="4"/>
    </row>
    <row r="96602" spans="1:1" x14ac:dyDescent="0.25">
      <c r="A96602" s="4"/>
    </row>
    <row r="96603" spans="1:1" x14ac:dyDescent="0.25">
      <c r="A96603" s="4"/>
    </row>
    <row r="96604" spans="1:1" x14ac:dyDescent="0.25">
      <c r="A96604" s="4"/>
    </row>
    <row r="96605" spans="1:1" x14ac:dyDescent="0.25">
      <c r="A96605" s="4"/>
    </row>
    <row r="96606" spans="1:1" x14ac:dyDescent="0.25">
      <c r="A96606" s="4"/>
    </row>
    <row r="96607" spans="1:1" x14ac:dyDescent="0.25">
      <c r="A96607" s="4"/>
    </row>
    <row r="96608" spans="1:1" x14ac:dyDescent="0.25">
      <c r="A96608" s="4"/>
    </row>
    <row r="96609" spans="1:1" x14ac:dyDescent="0.25">
      <c r="A96609" s="4"/>
    </row>
    <row r="96610" spans="1:1" x14ac:dyDescent="0.25">
      <c r="A96610" s="4"/>
    </row>
    <row r="96611" spans="1:1" x14ac:dyDescent="0.25">
      <c r="A96611" s="4"/>
    </row>
    <row r="96612" spans="1:1" x14ac:dyDescent="0.25">
      <c r="A96612" s="4"/>
    </row>
    <row r="96613" spans="1:1" x14ac:dyDescent="0.25">
      <c r="A96613" s="4"/>
    </row>
    <row r="96614" spans="1:1" x14ac:dyDescent="0.25">
      <c r="A96614" s="4"/>
    </row>
    <row r="96615" spans="1:1" x14ac:dyDescent="0.25">
      <c r="A96615" s="4"/>
    </row>
    <row r="96616" spans="1:1" x14ac:dyDescent="0.25">
      <c r="A96616" s="4"/>
    </row>
    <row r="96617" spans="1:1" x14ac:dyDescent="0.25">
      <c r="A96617" s="4"/>
    </row>
    <row r="96618" spans="1:1" x14ac:dyDescent="0.25">
      <c r="A96618" s="4"/>
    </row>
    <row r="96619" spans="1:1" x14ac:dyDescent="0.25">
      <c r="A96619" s="4"/>
    </row>
    <row r="96620" spans="1:1" x14ac:dyDescent="0.25">
      <c r="A96620" s="4"/>
    </row>
    <row r="96621" spans="1:1" x14ac:dyDescent="0.25">
      <c r="A96621" s="4"/>
    </row>
    <row r="96622" spans="1:1" x14ac:dyDescent="0.25">
      <c r="A96622" s="4"/>
    </row>
    <row r="96623" spans="1:1" x14ac:dyDescent="0.25">
      <c r="A96623" s="4"/>
    </row>
    <row r="96624" spans="1:1" x14ac:dyDescent="0.25">
      <c r="A96624" s="4"/>
    </row>
    <row r="96625" spans="1:1" x14ac:dyDescent="0.25">
      <c r="A96625" s="4"/>
    </row>
    <row r="96626" spans="1:1" x14ac:dyDescent="0.25">
      <c r="A96626" s="4"/>
    </row>
    <row r="96627" spans="1:1" x14ac:dyDescent="0.25">
      <c r="A96627" s="4"/>
    </row>
    <row r="96628" spans="1:1" x14ac:dyDescent="0.25">
      <c r="A96628" s="4"/>
    </row>
    <row r="96629" spans="1:1" x14ac:dyDescent="0.25">
      <c r="A96629" s="4"/>
    </row>
    <row r="96630" spans="1:1" x14ac:dyDescent="0.25">
      <c r="A96630" s="4"/>
    </row>
    <row r="96631" spans="1:1" x14ac:dyDescent="0.25">
      <c r="A96631" s="4"/>
    </row>
    <row r="96632" spans="1:1" x14ac:dyDescent="0.25">
      <c r="A96632" s="4"/>
    </row>
    <row r="96633" spans="1:1" x14ac:dyDescent="0.25">
      <c r="A96633" s="4"/>
    </row>
    <row r="96634" spans="1:1" x14ac:dyDescent="0.25">
      <c r="A96634" s="4"/>
    </row>
    <row r="96635" spans="1:1" x14ac:dyDescent="0.25">
      <c r="A96635" s="4"/>
    </row>
    <row r="96636" spans="1:1" x14ac:dyDescent="0.25">
      <c r="A96636" s="4"/>
    </row>
    <row r="96637" spans="1:1" x14ac:dyDescent="0.25">
      <c r="A96637" s="4"/>
    </row>
    <row r="96638" spans="1:1" x14ac:dyDescent="0.25">
      <c r="A96638" s="4"/>
    </row>
    <row r="96639" spans="1:1" x14ac:dyDescent="0.25">
      <c r="A96639" s="4"/>
    </row>
    <row r="96640" spans="1:1" x14ac:dyDescent="0.25">
      <c r="A96640" s="4"/>
    </row>
    <row r="96641" spans="1:1" x14ac:dyDescent="0.25">
      <c r="A96641" s="4"/>
    </row>
    <row r="96642" spans="1:1" x14ac:dyDescent="0.25">
      <c r="A96642" s="4"/>
    </row>
    <row r="96643" spans="1:1" x14ac:dyDescent="0.25">
      <c r="A96643" s="4"/>
    </row>
    <row r="96644" spans="1:1" x14ac:dyDescent="0.25">
      <c r="A96644" s="4"/>
    </row>
    <row r="96645" spans="1:1" x14ac:dyDescent="0.25">
      <c r="A96645" s="4"/>
    </row>
    <row r="96646" spans="1:1" x14ac:dyDescent="0.25">
      <c r="A96646" s="4"/>
    </row>
    <row r="96647" spans="1:1" x14ac:dyDescent="0.25">
      <c r="A96647" s="4"/>
    </row>
    <row r="96648" spans="1:1" x14ac:dyDescent="0.25">
      <c r="A96648" s="4"/>
    </row>
    <row r="96649" spans="1:1" x14ac:dyDescent="0.25">
      <c r="A96649" s="4"/>
    </row>
    <row r="96650" spans="1:1" x14ac:dyDescent="0.25">
      <c r="A96650" s="4"/>
    </row>
    <row r="96651" spans="1:1" x14ac:dyDescent="0.25">
      <c r="A96651" s="4"/>
    </row>
    <row r="96652" spans="1:1" x14ac:dyDescent="0.25">
      <c r="A96652" s="4"/>
    </row>
    <row r="96653" spans="1:1" x14ac:dyDescent="0.25">
      <c r="A96653" s="4"/>
    </row>
    <row r="96654" spans="1:1" x14ac:dyDescent="0.25">
      <c r="A96654" s="4"/>
    </row>
    <row r="96655" spans="1:1" x14ac:dyDescent="0.25">
      <c r="A96655" s="4"/>
    </row>
    <row r="96656" spans="1:1" x14ac:dyDescent="0.25">
      <c r="A96656" s="4"/>
    </row>
    <row r="96657" spans="1:1" x14ac:dyDescent="0.25">
      <c r="A96657" s="4"/>
    </row>
    <row r="96658" spans="1:1" x14ac:dyDescent="0.25">
      <c r="A96658" s="4"/>
    </row>
    <row r="96659" spans="1:1" x14ac:dyDescent="0.25">
      <c r="A96659" s="4"/>
    </row>
    <row r="96660" spans="1:1" x14ac:dyDescent="0.25">
      <c r="A96660" s="4"/>
    </row>
    <row r="96661" spans="1:1" x14ac:dyDescent="0.25">
      <c r="A96661" s="4"/>
    </row>
    <row r="96662" spans="1:1" x14ac:dyDescent="0.25">
      <c r="A96662" s="4"/>
    </row>
    <row r="96663" spans="1:1" x14ac:dyDescent="0.25">
      <c r="A96663" s="4"/>
    </row>
    <row r="96664" spans="1:1" x14ac:dyDescent="0.25">
      <c r="A96664" s="4"/>
    </row>
    <row r="96665" spans="1:1" x14ac:dyDescent="0.25">
      <c r="A96665" s="4"/>
    </row>
    <row r="96666" spans="1:1" x14ac:dyDescent="0.25">
      <c r="A96666" s="4"/>
    </row>
    <row r="96667" spans="1:1" x14ac:dyDescent="0.25">
      <c r="A96667" s="4"/>
    </row>
    <row r="96668" spans="1:1" x14ac:dyDescent="0.25">
      <c r="A96668" s="4"/>
    </row>
    <row r="96669" spans="1:1" x14ac:dyDescent="0.25">
      <c r="A96669" s="4"/>
    </row>
    <row r="96670" spans="1:1" x14ac:dyDescent="0.25">
      <c r="A96670" s="4"/>
    </row>
    <row r="96671" spans="1:1" x14ac:dyDescent="0.25">
      <c r="A96671" s="4"/>
    </row>
    <row r="96672" spans="1:1" x14ac:dyDescent="0.25">
      <c r="A96672" s="4"/>
    </row>
    <row r="96673" spans="1:1" x14ac:dyDescent="0.25">
      <c r="A96673" s="4"/>
    </row>
    <row r="96674" spans="1:1" x14ac:dyDescent="0.25">
      <c r="A96674" s="4"/>
    </row>
    <row r="96675" spans="1:1" x14ac:dyDescent="0.25">
      <c r="A96675" s="4"/>
    </row>
    <row r="96676" spans="1:1" x14ac:dyDescent="0.25">
      <c r="A96676" s="4"/>
    </row>
    <row r="96677" spans="1:1" x14ac:dyDescent="0.25">
      <c r="A96677" s="4"/>
    </row>
    <row r="96678" spans="1:1" x14ac:dyDescent="0.25">
      <c r="A96678" s="4"/>
    </row>
    <row r="96679" spans="1:1" x14ac:dyDescent="0.25">
      <c r="A96679" s="4"/>
    </row>
    <row r="96680" spans="1:1" x14ac:dyDescent="0.25">
      <c r="A96680" s="4"/>
    </row>
    <row r="96681" spans="1:1" x14ac:dyDescent="0.25">
      <c r="A96681" s="4"/>
    </row>
    <row r="96682" spans="1:1" x14ac:dyDescent="0.25">
      <c r="A96682" s="4"/>
    </row>
    <row r="96683" spans="1:1" x14ac:dyDescent="0.25">
      <c r="A96683" s="4"/>
    </row>
    <row r="96684" spans="1:1" x14ac:dyDescent="0.25">
      <c r="A96684" s="4"/>
    </row>
    <row r="96685" spans="1:1" x14ac:dyDescent="0.25">
      <c r="A96685" s="4"/>
    </row>
    <row r="96686" spans="1:1" x14ac:dyDescent="0.25">
      <c r="A96686" s="4"/>
    </row>
    <row r="96687" spans="1:1" x14ac:dyDescent="0.25">
      <c r="A96687" s="4"/>
    </row>
    <row r="96688" spans="1:1" x14ac:dyDescent="0.25">
      <c r="A96688" s="4"/>
    </row>
    <row r="96689" spans="1:1" x14ac:dyDescent="0.25">
      <c r="A96689" s="4"/>
    </row>
    <row r="96690" spans="1:1" x14ac:dyDescent="0.25">
      <c r="A96690" s="4"/>
    </row>
    <row r="96691" spans="1:1" x14ac:dyDescent="0.25">
      <c r="A96691" s="4"/>
    </row>
    <row r="96692" spans="1:1" x14ac:dyDescent="0.25">
      <c r="A96692" s="4"/>
    </row>
    <row r="96693" spans="1:1" x14ac:dyDescent="0.25">
      <c r="A96693" s="4"/>
    </row>
    <row r="96694" spans="1:1" x14ac:dyDescent="0.25">
      <c r="A96694" s="4"/>
    </row>
    <row r="96695" spans="1:1" x14ac:dyDescent="0.25">
      <c r="A96695" s="4"/>
    </row>
    <row r="96696" spans="1:1" x14ac:dyDescent="0.25">
      <c r="A96696" s="4"/>
    </row>
    <row r="96697" spans="1:1" x14ac:dyDescent="0.25">
      <c r="A96697" s="4"/>
    </row>
    <row r="96698" spans="1:1" x14ac:dyDescent="0.25">
      <c r="A96698" s="4"/>
    </row>
    <row r="96699" spans="1:1" x14ac:dyDescent="0.25">
      <c r="A96699" s="4"/>
    </row>
    <row r="96700" spans="1:1" x14ac:dyDescent="0.25">
      <c r="A96700" s="4"/>
    </row>
    <row r="96701" spans="1:1" x14ac:dyDescent="0.25">
      <c r="A96701" s="4"/>
    </row>
    <row r="96702" spans="1:1" x14ac:dyDescent="0.25">
      <c r="A96702" s="4"/>
    </row>
    <row r="96703" spans="1:1" x14ac:dyDescent="0.25">
      <c r="A96703" s="4"/>
    </row>
    <row r="96704" spans="1:1" x14ac:dyDescent="0.25">
      <c r="A96704" s="4"/>
    </row>
    <row r="96705" spans="1:1" x14ac:dyDescent="0.25">
      <c r="A96705" s="4"/>
    </row>
    <row r="96706" spans="1:1" x14ac:dyDescent="0.25">
      <c r="A96706" s="4"/>
    </row>
    <row r="96707" spans="1:1" x14ac:dyDescent="0.25">
      <c r="A96707" s="4"/>
    </row>
    <row r="96708" spans="1:1" x14ac:dyDescent="0.25">
      <c r="A96708" s="4"/>
    </row>
    <row r="96709" spans="1:1" x14ac:dyDescent="0.25">
      <c r="A96709" s="4"/>
    </row>
    <row r="96710" spans="1:1" x14ac:dyDescent="0.25">
      <c r="A96710" s="4"/>
    </row>
    <row r="96711" spans="1:1" x14ac:dyDescent="0.25">
      <c r="A96711" s="4"/>
    </row>
    <row r="96712" spans="1:1" x14ac:dyDescent="0.25">
      <c r="A96712" s="4"/>
    </row>
    <row r="96713" spans="1:1" x14ac:dyDescent="0.25">
      <c r="A96713" s="4"/>
    </row>
    <row r="96714" spans="1:1" x14ac:dyDescent="0.25">
      <c r="A96714" s="4"/>
    </row>
    <row r="96715" spans="1:1" x14ac:dyDescent="0.25">
      <c r="A96715" s="4"/>
    </row>
    <row r="96716" spans="1:1" x14ac:dyDescent="0.25">
      <c r="A96716" s="4"/>
    </row>
    <row r="96717" spans="1:1" x14ac:dyDescent="0.25">
      <c r="A96717" s="4"/>
    </row>
    <row r="96718" spans="1:1" x14ac:dyDescent="0.25">
      <c r="A96718" s="4"/>
    </row>
    <row r="96719" spans="1:1" x14ac:dyDescent="0.25">
      <c r="A96719" s="4"/>
    </row>
    <row r="96720" spans="1:1" x14ac:dyDescent="0.25">
      <c r="A96720" s="4"/>
    </row>
    <row r="96721" spans="1:1" x14ac:dyDescent="0.25">
      <c r="A96721" s="4"/>
    </row>
    <row r="96722" spans="1:1" x14ac:dyDescent="0.25">
      <c r="A96722" s="4"/>
    </row>
    <row r="96723" spans="1:1" x14ac:dyDescent="0.25">
      <c r="A96723" s="4"/>
    </row>
    <row r="96724" spans="1:1" x14ac:dyDescent="0.25">
      <c r="A96724" s="4"/>
    </row>
    <row r="96725" spans="1:1" x14ac:dyDescent="0.25">
      <c r="A96725" s="4"/>
    </row>
    <row r="96726" spans="1:1" x14ac:dyDescent="0.25">
      <c r="A96726" s="4"/>
    </row>
    <row r="96727" spans="1:1" x14ac:dyDescent="0.25">
      <c r="A96727" s="4"/>
    </row>
    <row r="96728" spans="1:1" x14ac:dyDescent="0.25">
      <c r="A96728" s="4"/>
    </row>
    <row r="96729" spans="1:1" x14ac:dyDescent="0.25">
      <c r="A96729" s="4"/>
    </row>
    <row r="96730" spans="1:1" x14ac:dyDescent="0.25">
      <c r="A96730" s="4"/>
    </row>
    <row r="96731" spans="1:1" x14ac:dyDescent="0.25">
      <c r="A96731" s="4"/>
    </row>
    <row r="96732" spans="1:1" x14ac:dyDescent="0.25">
      <c r="A96732" s="4"/>
    </row>
    <row r="96733" spans="1:1" x14ac:dyDescent="0.25">
      <c r="A96733" s="4"/>
    </row>
    <row r="96734" spans="1:1" x14ac:dyDescent="0.25">
      <c r="A96734" s="4"/>
    </row>
    <row r="96735" spans="1:1" x14ac:dyDescent="0.25">
      <c r="A96735" s="4"/>
    </row>
    <row r="96736" spans="1:1" x14ac:dyDescent="0.25">
      <c r="A96736" s="4"/>
    </row>
    <row r="96737" spans="1:1" x14ac:dyDescent="0.25">
      <c r="A96737" s="4"/>
    </row>
    <row r="96738" spans="1:1" x14ac:dyDescent="0.25">
      <c r="A96738" s="4"/>
    </row>
    <row r="96739" spans="1:1" x14ac:dyDescent="0.25">
      <c r="A96739" s="4"/>
    </row>
    <row r="96740" spans="1:1" x14ac:dyDescent="0.25">
      <c r="A96740" s="4"/>
    </row>
    <row r="96741" spans="1:1" x14ac:dyDescent="0.25">
      <c r="A96741" s="4"/>
    </row>
    <row r="96742" spans="1:1" x14ac:dyDescent="0.25">
      <c r="A96742" s="4"/>
    </row>
    <row r="96743" spans="1:1" x14ac:dyDescent="0.25">
      <c r="A96743" s="4"/>
    </row>
    <row r="96744" spans="1:1" x14ac:dyDescent="0.25">
      <c r="A96744" s="4"/>
    </row>
    <row r="96745" spans="1:1" x14ac:dyDescent="0.25">
      <c r="A96745" s="4"/>
    </row>
    <row r="96746" spans="1:1" x14ac:dyDescent="0.25">
      <c r="A96746" s="4"/>
    </row>
    <row r="96747" spans="1:1" x14ac:dyDescent="0.25">
      <c r="A96747" s="4"/>
    </row>
    <row r="96748" spans="1:1" x14ac:dyDescent="0.25">
      <c r="A96748" s="4"/>
    </row>
    <row r="96749" spans="1:1" x14ac:dyDescent="0.25">
      <c r="A96749" s="4"/>
    </row>
    <row r="96750" spans="1:1" x14ac:dyDescent="0.25">
      <c r="A96750" s="4"/>
    </row>
    <row r="96751" spans="1:1" x14ac:dyDescent="0.25">
      <c r="A96751" s="4"/>
    </row>
    <row r="96752" spans="1:1" x14ac:dyDescent="0.25">
      <c r="A96752" s="4"/>
    </row>
    <row r="96753" spans="1:1" x14ac:dyDescent="0.25">
      <c r="A96753" s="4"/>
    </row>
    <row r="96754" spans="1:1" x14ac:dyDescent="0.25">
      <c r="A96754" s="4"/>
    </row>
    <row r="96755" spans="1:1" x14ac:dyDescent="0.25">
      <c r="A96755" s="4"/>
    </row>
    <row r="96756" spans="1:1" x14ac:dyDescent="0.25">
      <c r="A96756" s="4"/>
    </row>
    <row r="96757" spans="1:1" x14ac:dyDescent="0.25">
      <c r="A96757" s="4"/>
    </row>
    <row r="96758" spans="1:1" x14ac:dyDescent="0.25">
      <c r="A96758" s="4"/>
    </row>
    <row r="96759" spans="1:1" x14ac:dyDescent="0.25">
      <c r="A96759" s="4"/>
    </row>
    <row r="96760" spans="1:1" x14ac:dyDescent="0.25">
      <c r="A96760" s="4"/>
    </row>
    <row r="96761" spans="1:1" x14ac:dyDescent="0.25">
      <c r="A96761" s="4"/>
    </row>
    <row r="96762" spans="1:1" x14ac:dyDescent="0.25">
      <c r="A96762" s="4"/>
    </row>
    <row r="96763" spans="1:1" x14ac:dyDescent="0.25">
      <c r="A96763" s="4"/>
    </row>
    <row r="96764" spans="1:1" x14ac:dyDescent="0.25">
      <c r="A96764" s="4"/>
    </row>
    <row r="96765" spans="1:1" x14ac:dyDescent="0.25">
      <c r="A96765" s="4"/>
    </row>
    <row r="96766" spans="1:1" x14ac:dyDescent="0.25">
      <c r="A96766" s="4"/>
    </row>
    <row r="96767" spans="1:1" x14ac:dyDescent="0.25">
      <c r="A96767" s="4"/>
    </row>
    <row r="96768" spans="1:1" x14ac:dyDescent="0.25">
      <c r="A96768" s="4"/>
    </row>
    <row r="96769" spans="1:1" x14ac:dyDescent="0.25">
      <c r="A96769" s="4"/>
    </row>
    <row r="96770" spans="1:1" x14ac:dyDescent="0.25">
      <c r="A96770" s="4"/>
    </row>
    <row r="96771" spans="1:1" x14ac:dyDescent="0.25">
      <c r="A96771" s="4"/>
    </row>
    <row r="96772" spans="1:1" x14ac:dyDescent="0.25">
      <c r="A96772" s="4"/>
    </row>
    <row r="96773" spans="1:1" x14ac:dyDescent="0.25">
      <c r="A96773" s="4"/>
    </row>
    <row r="96774" spans="1:1" x14ac:dyDescent="0.25">
      <c r="A96774" s="4"/>
    </row>
    <row r="96775" spans="1:1" x14ac:dyDescent="0.25">
      <c r="A96775" s="4"/>
    </row>
    <row r="96776" spans="1:1" x14ac:dyDescent="0.25">
      <c r="A96776" s="4"/>
    </row>
    <row r="96777" spans="1:1" x14ac:dyDescent="0.25">
      <c r="A96777" s="4"/>
    </row>
    <row r="96778" spans="1:1" x14ac:dyDescent="0.25">
      <c r="A96778" s="4"/>
    </row>
    <row r="96779" spans="1:1" x14ac:dyDescent="0.25">
      <c r="A96779" s="4"/>
    </row>
    <row r="96780" spans="1:1" x14ac:dyDescent="0.25">
      <c r="A96780" s="4"/>
    </row>
    <row r="96781" spans="1:1" x14ac:dyDescent="0.25">
      <c r="A96781" s="4"/>
    </row>
    <row r="96782" spans="1:1" x14ac:dyDescent="0.25">
      <c r="A96782" s="4"/>
    </row>
    <row r="96783" spans="1:1" x14ac:dyDescent="0.25">
      <c r="A96783" s="4"/>
    </row>
    <row r="96784" spans="1:1" x14ac:dyDescent="0.25">
      <c r="A96784" s="4"/>
    </row>
    <row r="96785" spans="1:1" x14ac:dyDescent="0.25">
      <c r="A96785" s="4"/>
    </row>
    <row r="96786" spans="1:1" x14ac:dyDescent="0.25">
      <c r="A96786" s="4"/>
    </row>
    <row r="96787" spans="1:1" x14ac:dyDescent="0.25">
      <c r="A96787" s="4"/>
    </row>
    <row r="96788" spans="1:1" x14ac:dyDescent="0.25">
      <c r="A96788" s="4"/>
    </row>
    <row r="96789" spans="1:1" x14ac:dyDescent="0.25">
      <c r="A96789" s="4"/>
    </row>
    <row r="96790" spans="1:1" x14ac:dyDescent="0.25">
      <c r="A96790" s="4"/>
    </row>
    <row r="96791" spans="1:1" x14ac:dyDescent="0.25">
      <c r="A96791" s="4"/>
    </row>
    <row r="96792" spans="1:1" x14ac:dyDescent="0.25">
      <c r="A96792" s="4"/>
    </row>
    <row r="96793" spans="1:1" x14ac:dyDescent="0.25">
      <c r="A96793" s="4"/>
    </row>
    <row r="96794" spans="1:1" x14ac:dyDescent="0.25">
      <c r="A96794" s="4"/>
    </row>
    <row r="96795" spans="1:1" x14ac:dyDescent="0.25">
      <c r="A96795" s="4"/>
    </row>
    <row r="96796" spans="1:1" x14ac:dyDescent="0.25">
      <c r="A96796" s="4"/>
    </row>
    <row r="96797" spans="1:1" x14ac:dyDescent="0.25">
      <c r="A96797" s="4"/>
    </row>
    <row r="96798" spans="1:1" x14ac:dyDescent="0.25">
      <c r="A96798" s="4"/>
    </row>
    <row r="96799" spans="1:1" x14ac:dyDescent="0.25">
      <c r="A96799" s="4"/>
    </row>
    <row r="96800" spans="1:1" x14ac:dyDescent="0.25">
      <c r="A96800" s="4"/>
    </row>
    <row r="96801" spans="1:1" x14ac:dyDescent="0.25">
      <c r="A96801" s="4"/>
    </row>
    <row r="96802" spans="1:1" x14ac:dyDescent="0.25">
      <c r="A96802" s="4"/>
    </row>
    <row r="96803" spans="1:1" x14ac:dyDescent="0.25">
      <c r="A96803" s="4"/>
    </row>
    <row r="96804" spans="1:1" x14ac:dyDescent="0.25">
      <c r="A96804" s="4"/>
    </row>
    <row r="96805" spans="1:1" x14ac:dyDescent="0.25">
      <c r="A96805" s="4"/>
    </row>
    <row r="96806" spans="1:1" x14ac:dyDescent="0.25">
      <c r="A96806" s="4"/>
    </row>
    <row r="96807" spans="1:1" x14ac:dyDescent="0.25">
      <c r="A96807" s="4"/>
    </row>
    <row r="96808" spans="1:1" x14ac:dyDescent="0.25">
      <c r="A96808" s="4"/>
    </row>
    <row r="96809" spans="1:1" x14ac:dyDescent="0.25">
      <c r="A96809" s="4"/>
    </row>
    <row r="96810" spans="1:1" x14ac:dyDescent="0.25">
      <c r="A96810" s="4"/>
    </row>
    <row r="96811" spans="1:1" x14ac:dyDescent="0.25">
      <c r="A96811" s="4"/>
    </row>
    <row r="96812" spans="1:1" x14ac:dyDescent="0.25">
      <c r="A96812" s="4"/>
    </row>
    <row r="96813" spans="1:1" x14ac:dyDescent="0.25">
      <c r="A96813" s="4"/>
    </row>
    <row r="96814" spans="1:1" x14ac:dyDescent="0.25">
      <c r="A96814" s="4"/>
    </row>
    <row r="96815" spans="1:1" x14ac:dyDescent="0.25">
      <c r="A96815" s="4"/>
    </row>
    <row r="96816" spans="1:1" x14ac:dyDescent="0.25">
      <c r="A96816" s="4"/>
    </row>
    <row r="96817" spans="1:1" x14ac:dyDescent="0.25">
      <c r="A96817" s="4"/>
    </row>
    <row r="96818" spans="1:1" x14ac:dyDescent="0.25">
      <c r="A96818" s="4"/>
    </row>
    <row r="96819" spans="1:1" x14ac:dyDescent="0.25">
      <c r="A96819" s="4"/>
    </row>
    <row r="96820" spans="1:1" x14ac:dyDescent="0.25">
      <c r="A96820" s="4"/>
    </row>
    <row r="96821" spans="1:1" x14ac:dyDescent="0.25">
      <c r="A96821" s="4"/>
    </row>
    <row r="96822" spans="1:1" x14ac:dyDescent="0.25">
      <c r="A96822" s="4"/>
    </row>
    <row r="96823" spans="1:1" x14ac:dyDescent="0.25">
      <c r="A96823" s="4"/>
    </row>
    <row r="96824" spans="1:1" x14ac:dyDescent="0.25">
      <c r="A96824" s="4"/>
    </row>
    <row r="96825" spans="1:1" x14ac:dyDescent="0.25">
      <c r="A96825" s="4"/>
    </row>
    <row r="96826" spans="1:1" x14ac:dyDescent="0.25">
      <c r="A96826" s="4"/>
    </row>
    <row r="96827" spans="1:1" x14ac:dyDescent="0.25">
      <c r="A96827" s="4"/>
    </row>
    <row r="96828" spans="1:1" x14ac:dyDescent="0.25">
      <c r="A96828" s="4"/>
    </row>
    <row r="96829" spans="1:1" x14ac:dyDescent="0.25">
      <c r="A96829" s="4"/>
    </row>
    <row r="96830" spans="1:1" x14ac:dyDescent="0.25">
      <c r="A96830" s="4"/>
    </row>
    <row r="96831" spans="1:1" x14ac:dyDescent="0.25">
      <c r="A96831" s="4"/>
    </row>
    <row r="96832" spans="1:1" x14ac:dyDescent="0.25">
      <c r="A96832" s="4"/>
    </row>
    <row r="96833" spans="1:1" x14ac:dyDescent="0.25">
      <c r="A96833" s="4"/>
    </row>
    <row r="96834" spans="1:1" x14ac:dyDescent="0.25">
      <c r="A96834" s="4"/>
    </row>
    <row r="96835" spans="1:1" x14ac:dyDescent="0.25">
      <c r="A96835" s="4"/>
    </row>
    <row r="96836" spans="1:1" x14ac:dyDescent="0.25">
      <c r="A96836" s="4"/>
    </row>
    <row r="96837" spans="1:1" x14ac:dyDescent="0.25">
      <c r="A96837" s="4"/>
    </row>
    <row r="96838" spans="1:1" x14ac:dyDescent="0.25">
      <c r="A96838" s="4"/>
    </row>
    <row r="96839" spans="1:1" x14ac:dyDescent="0.25">
      <c r="A96839" s="4"/>
    </row>
    <row r="96840" spans="1:1" x14ac:dyDescent="0.25">
      <c r="A96840" s="4"/>
    </row>
    <row r="96841" spans="1:1" x14ac:dyDescent="0.25">
      <c r="A96841" s="4"/>
    </row>
    <row r="96842" spans="1:1" x14ac:dyDescent="0.25">
      <c r="A96842" s="4"/>
    </row>
    <row r="96843" spans="1:1" x14ac:dyDescent="0.25">
      <c r="A96843" s="4"/>
    </row>
    <row r="96844" spans="1:1" x14ac:dyDescent="0.25">
      <c r="A96844" s="4"/>
    </row>
    <row r="96845" spans="1:1" x14ac:dyDescent="0.25">
      <c r="A96845" s="4"/>
    </row>
    <row r="96846" spans="1:1" x14ac:dyDescent="0.25">
      <c r="A96846" s="4"/>
    </row>
    <row r="96847" spans="1:1" x14ac:dyDescent="0.25">
      <c r="A96847" s="4"/>
    </row>
    <row r="96848" spans="1:1" x14ac:dyDescent="0.25">
      <c r="A96848" s="4"/>
    </row>
    <row r="96849" spans="1:1" x14ac:dyDescent="0.25">
      <c r="A96849" s="4"/>
    </row>
    <row r="96850" spans="1:1" x14ac:dyDescent="0.25">
      <c r="A96850" s="4"/>
    </row>
    <row r="96851" spans="1:1" x14ac:dyDescent="0.25">
      <c r="A96851" s="4"/>
    </row>
    <row r="96852" spans="1:1" x14ac:dyDescent="0.25">
      <c r="A96852" s="4"/>
    </row>
    <row r="96853" spans="1:1" x14ac:dyDescent="0.25">
      <c r="A96853" s="4"/>
    </row>
    <row r="96854" spans="1:1" x14ac:dyDescent="0.25">
      <c r="A96854" s="4"/>
    </row>
    <row r="96855" spans="1:1" x14ac:dyDescent="0.25">
      <c r="A96855" s="4"/>
    </row>
    <row r="96856" spans="1:1" x14ac:dyDescent="0.25">
      <c r="A96856" s="4"/>
    </row>
    <row r="96857" spans="1:1" x14ac:dyDescent="0.25">
      <c r="A96857" s="4"/>
    </row>
    <row r="96858" spans="1:1" x14ac:dyDescent="0.25">
      <c r="A96858" s="4"/>
    </row>
    <row r="96859" spans="1:1" x14ac:dyDescent="0.25">
      <c r="A96859" s="4"/>
    </row>
    <row r="96860" spans="1:1" x14ac:dyDescent="0.25">
      <c r="A96860" s="4"/>
    </row>
    <row r="96861" spans="1:1" x14ac:dyDescent="0.25">
      <c r="A96861" s="4"/>
    </row>
    <row r="96862" spans="1:1" x14ac:dyDescent="0.25">
      <c r="A96862" s="4"/>
    </row>
    <row r="96863" spans="1:1" x14ac:dyDescent="0.25">
      <c r="A96863" s="4"/>
    </row>
    <row r="96864" spans="1:1" x14ac:dyDescent="0.25">
      <c r="A96864" s="4"/>
    </row>
    <row r="96865" spans="1:1" x14ac:dyDescent="0.25">
      <c r="A96865" s="4"/>
    </row>
    <row r="96866" spans="1:1" x14ac:dyDescent="0.25">
      <c r="A96866" s="4"/>
    </row>
    <row r="96867" spans="1:1" x14ac:dyDescent="0.25">
      <c r="A96867" s="4"/>
    </row>
    <row r="96868" spans="1:1" x14ac:dyDescent="0.25">
      <c r="A96868" s="4"/>
    </row>
    <row r="96869" spans="1:1" x14ac:dyDescent="0.25">
      <c r="A96869" s="4"/>
    </row>
    <row r="96870" spans="1:1" x14ac:dyDescent="0.25">
      <c r="A96870" s="4"/>
    </row>
    <row r="96871" spans="1:1" x14ac:dyDescent="0.25">
      <c r="A96871" s="4"/>
    </row>
    <row r="96872" spans="1:1" x14ac:dyDescent="0.25">
      <c r="A96872" s="4"/>
    </row>
    <row r="96873" spans="1:1" x14ac:dyDescent="0.25">
      <c r="A96873" s="4"/>
    </row>
    <row r="96874" spans="1:1" x14ac:dyDescent="0.25">
      <c r="A96874" s="4"/>
    </row>
    <row r="96875" spans="1:1" x14ac:dyDescent="0.25">
      <c r="A96875" s="4"/>
    </row>
    <row r="96876" spans="1:1" x14ac:dyDescent="0.25">
      <c r="A96876" s="4"/>
    </row>
    <row r="96877" spans="1:1" x14ac:dyDescent="0.25">
      <c r="A96877" s="4"/>
    </row>
    <row r="96878" spans="1:1" x14ac:dyDescent="0.25">
      <c r="A96878" s="4"/>
    </row>
    <row r="96879" spans="1:1" x14ac:dyDescent="0.25">
      <c r="A96879" s="4"/>
    </row>
    <row r="96880" spans="1:1" x14ac:dyDescent="0.25">
      <c r="A96880" s="4"/>
    </row>
    <row r="96881" spans="1:1" x14ac:dyDescent="0.25">
      <c r="A96881" s="4"/>
    </row>
    <row r="96882" spans="1:1" x14ac:dyDescent="0.25">
      <c r="A96882" s="4"/>
    </row>
    <row r="96883" spans="1:1" x14ac:dyDescent="0.25">
      <c r="A96883" s="4"/>
    </row>
    <row r="96884" spans="1:1" x14ac:dyDescent="0.25">
      <c r="A96884" s="4"/>
    </row>
    <row r="96885" spans="1:1" x14ac:dyDescent="0.25">
      <c r="A96885" s="4"/>
    </row>
    <row r="96886" spans="1:1" x14ac:dyDescent="0.25">
      <c r="A96886" s="4"/>
    </row>
    <row r="96887" spans="1:1" x14ac:dyDescent="0.25">
      <c r="A96887" s="4"/>
    </row>
    <row r="96888" spans="1:1" x14ac:dyDescent="0.25">
      <c r="A96888" s="4"/>
    </row>
    <row r="96889" spans="1:1" x14ac:dyDescent="0.25">
      <c r="A96889" s="4"/>
    </row>
    <row r="96890" spans="1:1" x14ac:dyDescent="0.25">
      <c r="A96890" s="4"/>
    </row>
    <row r="96891" spans="1:1" x14ac:dyDescent="0.25">
      <c r="A96891" s="4"/>
    </row>
    <row r="96892" spans="1:1" x14ac:dyDescent="0.25">
      <c r="A96892" s="4"/>
    </row>
    <row r="96893" spans="1:1" x14ac:dyDescent="0.25">
      <c r="A96893" s="4"/>
    </row>
    <row r="96894" spans="1:1" x14ac:dyDescent="0.25">
      <c r="A96894" s="4"/>
    </row>
    <row r="96895" spans="1:1" x14ac:dyDescent="0.25">
      <c r="A96895" s="4"/>
    </row>
    <row r="96896" spans="1:1" x14ac:dyDescent="0.25">
      <c r="A96896" s="4"/>
    </row>
    <row r="96897" spans="1:1" x14ac:dyDescent="0.25">
      <c r="A96897" s="4"/>
    </row>
    <row r="96898" spans="1:1" x14ac:dyDescent="0.25">
      <c r="A96898" s="4"/>
    </row>
    <row r="96899" spans="1:1" x14ac:dyDescent="0.25">
      <c r="A96899" s="4"/>
    </row>
    <row r="96900" spans="1:1" x14ac:dyDescent="0.25">
      <c r="A96900" s="4"/>
    </row>
    <row r="96901" spans="1:1" x14ac:dyDescent="0.25">
      <c r="A96901" s="4"/>
    </row>
    <row r="96902" spans="1:1" x14ac:dyDescent="0.25">
      <c r="A96902" s="4"/>
    </row>
    <row r="96903" spans="1:1" x14ac:dyDescent="0.25">
      <c r="A96903" s="4"/>
    </row>
    <row r="96904" spans="1:1" x14ac:dyDescent="0.25">
      <c r="A96904" s="4"/>
    </row>
    <row r="96905" spans="1:1" x14ac:dyDescent="0.25">
      <c r="A96905" s="4"/>
    </row>
    <row r="96906" spans="1:1" x14ac:dyDescent="0.25">
      <c r="A96906" s="4"/>
    </row>
    <row r="96907" spans="1:1" x14ac:dyDescent="0.25">
      <c r="A96907" s="4"/>
    </row>
    <row r="96908" spans="1:1" x14ac:dyDescent="0.25">
      <c r="A96908" s="4"/>
    </row>
    <row r="96909" spans="1:1" x14ac:dyDescent="0.25">
      <c r="A96909" s="4"/>
    </row>
    <row r="96910" spans="1:1" x14ac:dyDescent="0.25">
      <c r="A96910" s="4"/>
    </row>
    <row r="96911" spans="1:1" x14ac:dyDescent="0.25">
      <c r="A96911" s="4"/>
    </row>
    <row r="96912" spans="1:1" x14ac:dyDescent="0.25">
      <c r="A96912" s="4"/>
    </row>
    <row r="96913" spans="1:1" x14ac:dyDescent="0.25">
      <c r="A96913" s="4"/>
    </row>
    <row r="96914" spans="1:1" x14ac:dyDescent="0.25">
      <c r="A96914" s="4"/>
    </row>
    <row r="96915" spans="1:1" x14ac:dyDescent="0.25">
      <c r="A96915" s="4"/>
    </row>
    <row r="96916" spans="1:1" x14ac:dyDescent="0.25">
      <c r="A96916" s="4"/>
    </row>
    <row r="96917" spans="1:1" x14ac:dyDescent="0.25">
      <c r="A96917" s="4"/>
    </row>
    <row r="96918" spans="1:1" x14ac:dyDescent="0.25">
      <c r="A96918" s="4"/>
    </row>
    <row r="96919" spans="1:1" x14ac:dyDescent="0.25">
      <c r="A96919" s="4"/>
    </row>
    <row r="96920" spans="1:1" x14ac:dyDescent="0.25">
      <c r="A96920" s="4"/>
    </row>
    <row r="96921" spans="1:1" x14ac:dyDescent="0.25">
      <c r="A96921" s="4"/>
    </row>
    <row r="96922" spans="1:1" x14ac:dyDescent="0.25">
      <c r="A96922" s="4"/>
    </row>
    <row r="96923" spans="1:1" x14ac:dyDescent="0.25">
      <c r="A96923" s="4"/>
    </row>
    <row r="96924" spans="1:1" x14ac:dyDescent="0.25">
      <c r="A96924" s="4"/>
    </row>
    <row r="96925" spans="1:1" x14ac:dyDescent="0.25">
      <c r="A96925" s="4"/>
    </row>
    <row r="96926" spans="1:1" x14ac:dyDescent="0.25">
      <c r="A96926" s="4"/>
    </row>
    <row r="96927" spans="1:1" x14ac:dyDescent="0.25">
      <c r="A96927" s="4"/>
    </row>
    <row r="96928" spans="1:1" x14ac:dyDescent="0.25">
      <c r="A96928" s="4"/>
    </row>
    <row r="96929" spans="1:1" x14ac:dyDescent="0.25">
      <c r="A96929" s="4"/>
    </row>
    <row r="96930" spans="1:1" x14ac:dyDescent="0.25">
      <c r="A96930" s="4"/>
    </row>
    <row r="96931" spans="1:1" x14ac:dyDescent="0.25">
      <c r="A96931" s="4"/>
    </row>
    <row r="96932" spans="1:1" x14ac:dyDescent="0.25">
      <c r="A96932" s="4"/>
    </row>
    <row r="96933" spans="1:1" x14ac:dyDescent="0.25">
      <c r="A96933" s="4"/>
    </row>
    <row r="96934" spans="1:1" x14ac:dyDescent="0.25">
      <c r="A96934" s="4"/>
    </row>
    <row r="96935" spans="1:1" x14ac:dyDescent="0.25">
      <c r="A96935" s="4"/>
    </row>
    <row r="96936" spans="1:1" x14ac:dyDescent="0.25">
      <c r="A96936" s="4"/>
    </row>
    <row r="96937" spans="1:1" x14ac:dyDescent="0.25">
      <c r="A96937" s="4"/>
    </row>
    <row r="96938" spans="1:1" x14ac:dyDescent="0.25">
      <c r="A96938" s="4"/>
    </row>
    <row r="96939" spans="1:1" x14ac:dyDescent="0.25">
      <c r="A96939" s="4"/>
    </row>
    <row r="96940" spans="1:1" x14ac:dyDescent="0.25">
      <c r="A96940" s="4"/>
    </row>
    <row r="96941" spans="1:1" x14ac:dyDescent="0.25">
      <c r="A96941" s="4"/>
    </row>
    <row r="96942" spans="1:1" x14ac:dyDescent="0.25">
      <c r="A96942" s="4"/>
    </row>
    <row r="96943" spans="1:1" x14ac:dyDescent="0.25">
      <c r="A96943" s="4"/>
    </row>
    <row r="96944" spans="1:1" x14ac:dyDescent="0.25">
      <c r="A96944" s="4"/>
    </row>
    <row r="96945" spans="1:1" x14ac:dyDescent="0.25">
      <c r="A96945" s="4"/>
    </row>
    <row r="96946" spans="1:1" x14ac:dyDescent="0.25">
      <c r="A96946" s="4"/>
    </row>
    <row r="96947" spans="1:1" x14ac:dyDescent="0.25">
      <c r="A96947" s="4"/>
    </row>
    <row r="96948" spans="1:1" x14ac:dyDescent="0.25">
      <c r="A96948" s="4"/>
    </row>
    <row r="96949" spans="1:1" x14ac:dyDescent="0.25">
      <c r="A96949" s="4"/>
    </row>
    <row r="96950" spans="1:1" x14ac:dyDescent="0.25">
      <c r="A96950" s="4"/>
    </row>
    <row r="96951" spans="1:1" x14ac:dyDescent="0.25">
      <c r="A96951" s="4"/>
    </row>
    <row r="96952" spans="1:1" x14ac:dyDescent="0.25">
      <c r="A96952" s="4"/>
    </row>
    <row r="96953" spans="1:1" x14ac:dyDescent="0.25">
      <c r="A96953" s="4"/>
    </row>
    <row r="96954" spans="1:1" x14ac:dyDescent="0.25">
      <c r="A96954" s="4"/>
    </row>
    <row r="96955" spans="1:1" x14ac:dyDescent="0.25">
      <c r="A96955" s="4"/>
    </row>
    <row r="96956" spans="1:1" x14ac:dyDescent="0.25">
      <c r="A96956" s="4"/>
    </row>
    <row r="96957" spans="1:1" x14ac:dyDescent="0.25">
      <c r="A96957" s="4"/>
    </row>
    <row r="96958" spans="1:1" x14ac:dyDescent="0.25">
      <c r="A96958" s="4"/>
    </row>
    <row r="96959" spans="1:1" x14ac:dyDescent="0.25">
      <c r="A96959" s="4"/>
    </row>
    <row r="96960" spans="1:1" x14ac:dyDescent="0.25">
      <c r="A96960" s="4"/>
    </row>
    <row r="96961" spans="1:1" x14ac:dyDescent="0.25">
      <c r="A96961" s="4"/>
    </row>
    <row r="96962" spans="1:1" x14ac:dyDescent="0.25">
      <c r="A96962" s="4"/>
    </row>
    <row r="96963" spans="1:1" x14ac:dyDescent="0.25">
      <c r="A96963" s="4"/>
    </row>
    <row r="96964" spans="1:1" x14ac:dyDescent="0.25">
      <c r="A96964" s="4"/>
    </row>
    <row r="96965" spans="1:1" x14ac:dyDescent="0.25">
      <c r="A96965" s="4"/>
    </row>
    <row r="96966" spans="1:1" x14ac:dyDescent="0.25">
      <c r="A96966" s="4"/>
    </row>
    <row r="96967" spans="1:1" x14ac:dyDescent="0.25">
      <c r="A96967" s="4"/>
    </row>
    <row r="96968" spans="1:1" x14ac:dyDescent="0.25">
      <c r="A96968" s="4"/>
    </row>
    <row r="96969" spans="1:1" x14ac:dyDescent="0.25">
      <c r="A96969" s="4"/>
    </row>
    <row r="96970" spans="1:1" x14ac:dyDescent="0.25">
      <c r="A96970" s="4"/>
    </row>
    <row r="96971" spans="1:1" x14ac:dyDescent="0.25">
      <c r="A96971" s="4"/>
    </row>
    <row r="96972" spans="1:1" x14ac:dyDescent="0.25">
      <c r="A96972" s="4"/>
    </row>
    <row r="96973" spans="1:1" x14ac:dyDescent="0.25">
      <c r="A96973" s="4"/>
    </row>
    <row r="96974" spans="1:1" x14ac:dyDescent="0.25">
      <c r="A96974" s="4"/>
    </row>
    <row r="96975" spans="1:1" x14ac:dyDescent="0.25">
      <c r="A96975" s="4"/>
    </row>
    <row r="96976" spans="1:1" x14ac:dyDescent="0.25">
      <c r="A96976" s="4"/>
    </row>
    <row r="96977" spans="1:1" x14ac:dyDescent="0.25">
      <c r="A96977" s="4"/>
    </row>
    <row r="96978" spans="1:1" x14ac:dyDescent="0.25">
      <c r="A96978" s="4"/>
    </row>
    <row r="96979" spans="1:1" x14ac:dyDescent="0.25">
      <c r="A96979" s="4"/>
    </row>
    <row r="96980" spans="1:1" x14ac:dyDescent="0.25">
      <c r="A96980" s="4"/>
    </row>
    <row r="96981" spans="1:1" x14ac:dyDescent="0.25">
      <c r="A96981" s="4"/>
    </row>
    <row r="96982" spans="1:1" x14ac:dyDescent="0.25">
      <c r="A96982" s="4"/>
    </row>
    <row r="96983" spans="1:1" x14ac:dyDescent="0.25">
      <c r="A96983" s="4"/>
    </row>
    <row r="96984" spans="1:1" x14ac:dyDescent="0.25">
      <c r="A96984" s="4"/>
    </row>
    <row r="96985" spans="1:1" x14ac:dyDescent="0.25">
      <c r="A96985" s="4"/>
    </row>
    <row r="96986" spans="1:1" x14ac:dyDescent="0.25">
      <c r="A96986" s="4"/>
    </row>
    <row r="96987" spans="1:1" x14ac:dyDescent="0.25">
      <c r="A96987" s="4"/>
    </row>
    <row r="96988" spans="1:1" x14ac:dyDescent="0.25">
      <c r="A96988" s="4"/>
    </row>
    <row r="96989" spans="1:1" x14ac:dyDescent="0.25">
      <c r="A96989" s="4"/>
    </row>
    <row r="96990" spans="1:1" x14ac:dyDescent="0.25">
      <c r="A96990" s="4"/>
    </row>
    <row r="96991" spans="1:1" x14ac:dyDescent="0.25">
      <c r="A96991" s="4"/>
    </row>
    <row r="96992" spans="1:1" x14ac:dyDescent="0.25">
      <c r="A96992" s="4"/>
    </row>
    <row r="96993" spans="1:1" x14ac:dyDescent="0.25">
      <c r="A96993" s="4"/>
    </row>
    <row r="96994" spans="1:1" x14ac:dyDescent="0.25">
      <c r="A96994" s="4"/>
    </row>
    <row r="96995" spans="1:1" x14ac:dyDescent="0.25">
      <c r="A96995" s="4"/>
    </row>
    <row r="96996" spans="1:1" x14ac:dyDescent="0.25">
      <c r="A96996" s="4"/>
    </row>
    <row r="96997" spans="1:1" x14ac:dyDescent="0.25">
      <c r="A96997" s="4"/>
    </row>
    <row r="96998" spans="1:1" x14ac:dyDescent="0.25">
      <c r="A96998" s="4"/>
    </row>
    <row r="96999" spans="1:1" x14ac:dyDescent="0.25">
      <c r="A96999" s="4"/>
    </row>
    <row r="97000" spans="1:1" x14ac:dyDescent="0.25">
      <c r="A97000" s="4"/>
    </row>
    <row r="97001" spans="1:1" x14ac:dyDescent="0.25">
      <c r="A97001" s="4"/>
    </row>
    <row r="97002" spans="1:1" x14ac:dyDescent="0.25">
      <c r="A97002" s="4"/>
    </row>
    <row r="97003" spans="1:1" x14ac:dyDescent="0.25">
      <c r="A97003" s="4"/>
    </row>
    <row r="97004" spans="1:1" x14ac:dyDescent="0.25">
      <c r="A97004" s="4"/>
    </row>
    <row r="97005" spans="1:1" x14ac:dyDescent="0.25">
      <c r="A97005" s="4"/>
    </row>
    <row r="97006" spans="1:1" x14ac:dyDescent="0.25">
      <c r="A97006" s="4"/>
    </row>
    <row r="97007" spans="1:1" x14ac:dyDescent="0.25">
      <c r="A97007" s="4"/>
    </row>
    <row r="97008" spans="1:1" x14ac:dyDescent="0.25">
      <c r="A97008" s="4"/>
    </row>
    <row r="97009" spans="1:1" x14ac:dyDescent="0.25">
      <c r="A97009" s="4"/>
    </row>
    <row r="97010" spans="1:1" x14ac:dyDescent="0.25">
      <c r="A97010" s="4"/>
    </row>
    <row r="97011" spans="1:1" x14ac:dyDescent="0.25">
      <c r="A97011" s="4"/>
    </row>
    <row r="97012" spans="1:1" x14ac:dyDescent="0.25">
      <c r="A97012" s="4"/>
    </row>
    <row r="97013" spans="1:1" x14ac:dyDescent="0.25">
      <c r="A97013" s="4"/>
    </row>
    <row r="97014" spans="1:1" x14ac:dyDescent="0.25">
      <c r="A97014" s="4"/>
    </row>
    <row r="97015" spans="1:1" x14ac:dyDescent="0.25">
      <c r="A97015" s="4"/>
    </row>
    <row r="97016" spans="1:1" x14ac:dyDescent="0.25">
      <c r="A97016" s="4"/>
    </row>
    <row r="97017" spans="1:1" x14ac:dyDescent="0.25">
      <c r="A97017" s="4"/>
    </row>
    <row r="97018" spans="1:1" x14ac:dyDescent="0.25">
      <c r="A97018" s="4"/>
    </row>
    <row r="97019" spans="1:1" x14ac:dyDescent="0.25">
      <c r="A97019" s="4"/>
    </row>
    <row r="97020" spans="1:1" x14ac:dyDescent="0.25">
      <c r="A97020" s="4"/>
    </row>
    <row r="97021" spans="1:1" x14ac:dyDescent="0.25">
      <c r="A97021" s="4"/>
    </row>
    <row r="97022" spans="1:1" x14ac:dyDescent="0.25">
      <c r="A97022" s="4"/>
    </row>
    <row r="97023" spans="1:1" x14ac:dyDescent="0.25">
      <c r="A97023" s="4"/>
    </row>
    <row r="97024" spans="1:1" x14ac:dyDescent="0.25">
      <c r="A97024" s="4"/>
    </row>
    <row r="97025" spans="1:1" x14ac:dyDescent="0.25">
      <c r="A97025" s="4"/>
    </row>
    <row r="97026" spans="1:1" x14ac:dyDescent="0.25">
      <c r="A97026" s="4"/>
    </row>
    <row r="97027" spans="1:1" x14ac:dyDescent="0.25">
      <c r="A97027" s="4"/>
    </row>
    <row r="97028" spans="1:1" x14ac:dyDescent="0.25">
      <c r="A97028" s="4"/>
    </row>
    <row r="97029" spans="1:1" x14ac:dyDescent="0.25">
      <c r="A97029" s="4"/>
    </row>
    <row r="97030" spans="1:1" x14ac:dyDescent="0.25">
      <c r="A97030" s="4"/>
    </row>
    <row r="97031" spans="1:1" x14ac:dyDescent="0.25">
      <c r="A97031" s="4"/>
    </row>
    <row r="97032" spans="1:1" x14ac:dyDescent="0.25">
      <c r="A97032" s="4"/>
    </row>
    <row r="97033" spans="1:1" x14ac:dyDescent="0.25">
      <c r="A97033" s="4"/>
    </row>
    <row r="97034" spans="1:1" x14ac:dyDescent="0.25">
      <c r="A97034" s="4"/>
    </row>
    <row r="97035" spans="1:1" x14ac:dyDescent="0.25">
      <c r="A97035" s="4"/>
    </row>
    <row r="97036" spans="1:1" x14ac:dyDescent="0.25">
      <c r="A97036" s="4"/>
    </row>
    <row r="97037" spans="1:1" x14ac:dyDescent="0.25">
      <c r="A97037" s="4"/>
    </row>
    <row r="97038" spans="1:1" x14ac:dyDescent="0.25">
      <c r="A97038" s="4"/>
    </row>
    <row r="97039" spans="1:1" x14ac:dyDescent="0.25">
      <c r="A97039" s="4"/>
    </row>
    <row r="97040" spans="1:1" x14ac:dyDescent="0.25">
      <c r="A97040" s="4"/>
    </row>
    <row r="97041" spans="1:1" x14ac:dyDescent="0.25">
      <c r="A97041" s="4"/>
    </row>
    <row r="97042" spans="1:1" x14ac:dyDescent="0.25">
      <c r="A97042" s="4"/>
    </row>
    <row r="97043" spans="1:1" x14ac:dyDescent="0.25">
      <c r="A97043" s="4"/>
    </row>
    <row r="97044" spans="1:1" x14ac:dyDescent="0.25">
      <c r="A97044" s="4"/>
    </row>
    <row r="97045" spans="1:1" x14ac:dyDescent="0.25">
      <c r="A97045" s="4"/>
    </row>
    <row r="97046" spans="1:1" x14ac:dyDescent="0.25">
      <c r="A97046" s="4"/>
    </row>
    <row r="97047" spans="1:1" x14ac:dyDescent="0.25">
      <c r="A97047" s="4"/>
    </row>
    <row r="97048" spans="1:1" x14ac:dyDescent="0.25">
      <c r="A97048" s="4"/>
    </row>
    <row r="97049" spans="1:1" x14ac:dyDescent="0.25">
      <c r="A97049" s="4"/>
    </row>
    <row r="97050" spans="1:1" x14ac:dyDescent="0.25">
      <c r="A97050" s="4"/>
    </row>
    <row r="97051" spans="1:1" x14ac:dyDescent="0.25">
      <c r="A97051" s="4"/>
    </row>
    <row r="97052" spans="1:1" x14ac:dyDescent="0.25">
      <c r="A97052" s="4"/>
    </row>
    <row r="97053" spans="1:1" x14ac:dyDescent="0.25">
      <c r="A97053" s="4"/>
    </row>
    <row r="97054" spans="1:1" x14ac:dyDescent="0.25">
      <c r="A97054" s="4"/>
    </row>
    <row r="97055" spans="1:1" x14ac:dyDescent="0.25">
      <c r="A97055" s="4"/>
    </row>
    <row r="97056" spans="1:1" x14ac:dyDescent="0.25">
      <c r="A97056" s="4"/>
    </row>
    <row r="97057" spans="1:1" x14ac:dyDescent="0.25">
      <c r="A97057" s="4"/>
    </row>
    <row r="97058" spans="1:1" x14ac:dyDescent="0.25">
      <c r="A97058" s="4"/>
    </row>
    <row r="97059" spans="1:1" x14ac:dyDescent="0.25">
      <c r="A97059" s="4"/>
    </row>
    <row r="97060" spans="1:1" x14ac:dyDescent="0.25">
      <c r="A97060" s="4"/>
    </row>
    <row r="97061" spans="1:1" x14ac:dyDescent="0.25">
      <c r="A97061" s="4"/>
    </row>
    <row r="97062" spans="1:1" x14ac:dyDescent="0.25">
      <c r="A97062" s="4"/>
    </row>
    <row r="97063" spans="1:1" x14ac:dyDescent="0.25">
      <c r="A97063" s="4"/>
    </row>
    <row r="97064" spans="1:1" x14ac:dyDescent="0.25">
      <c r="A97064" s="4"/>
    </row>
    <row r="97065" spans="1:1" x14ac:dyDescent="0.25">
      <c r="A97065" s="4"/>
    </row>
    <row r="97066" spans="1:1" x14ac:dyDescent="0.25">
      <c r="A97066" s="4"/>
    </row>
    <row r="97067" spans="1:1" x14ac:dyDescent="0.25">
      <c r="A97067" s="4"/>
    </row>
    <row r="97068" spans="1:1" x14ac:dyDescent="0.25">
      <c r="A97068" s="4"/>
    </row>
    <row r="97069" spans="1:1" x14ac:dyDescent="0.25">
      <c r="A97069" s="4"/>
    </row>
    <row r="97070" spans="1:1" x14ac:dyDescent="0.25">
      <c r="A97070" s="4"/>
    </row>
    <row r="97071" spans="1:1" x14ac:dyDescent="0.25">
      <c r="A97071" s="4"/>
    </row>
    <row r="97072" spans="1:1" x14ac:dyDescent="0.25">
      <c r="A97072" s="4"/>
    </row>
    <row r="97073" spans="1:1" x14ac:dyDescent="0.25">
      <c r="A97073" s="4"/>
    </row>
    <row r="97074" spans="1:1" x14ac:dyDescent="0.25">
      <c r="A97074" s="4"/>
    </row>
    <row r="97075" spans="1:1" x14ac:dyDescent="0.25">
      <c r="A97075" s="4"/>
    </row>
    <row r="97076" spans="1:1" x14ac:dyDescent="0.25">
      <c r="A97076" s="4"/>
    </row>
    <row r="97077" spans="1:1" x14ac:dyDescent="0.25">
      <c r="A97077" s="4"/>
    </row>
    <row r="97078" spans="1:1" x14ac:dyDescent="0.25">
      <c r="A97078" s="4"/>
    </row>
    <row r="97079" spans="1:1" x14ac:dyDescent="0.25">
      <c r="A97079" s="4"/>
    </row>
    <row r="97080" spans="1:1" x14ac:dyDescent="0.25">
      <c r="A97080" s="4"/>
    </row>
    <row r="97081" spans="1:1" x14ac:dyDescent="0.25">
      <c r="A97081" s="4"/>
    </row>
    <row r="97082" spans="1:1" x14ac:dyDescent="0.25">
      <c r="A97082" s="4"/>
    </row>
    <row r="97083" spans="1:1" x14ac:dyDescent="0.25">
      <c r="A97083" s="4"/>
    </row>
    <row r="97084" spans="1:1" x14ac:dyDescent="0.25">
      <c r="A97084" s="4"/>
    </row>
    <row r="97085" spans="1:1" x14ac:dyDescent="0.25">
      <c r="A97085" s="4"/>
    </row>
    <row r="97086" spans="1:1" x14ac:dyDescent="0.25">
      <c r="A97086" s="4"/>
    </row>
    <row r="97087" spans="1:1" x14ac:dyDescent="0.25">
      <c r="A97087" s="4"/>
    </row>
    <row r="97088" spans="1:1" x14ac:dyDescent="0.25">
      <c r="A97088" s="4"/>
    </row>
    <row r="97089" spans="1:1" x14ac:dyDescent="0.25">
      <c r="A97089" s="4"/>
    </row>
    <row r="97090" spans="1:1" x14ac:dyDescent="0.25">
      <c r="A97090" s="4"/>
    </row>
    <row r="97091" spans="1:1" x14ac:dyDescent="0.25">
      <c r="A97091" s="4"/>
    </row>
    <row r="97092" spans="1:1" x14ac:dyDescent="0.25">
      <c r="A97092" s="4"/>
    </row>
    <row r="97093" spans="1:1" x14ac:dyDescent="0.25">
      <c r="A97093" s="4"/>
    </row>
    <row r="97094" spans="1:1" x14ac:dyDescent="0.25">
      <c r="A97094" s="4"/>
    </row>
    <row r="97095" spans="1:1" x14ac:dyDescent="0.25">
      <c r="A97095" s="4"/>
    </row>
    <row r="97096" spans="1:1" x14ac:dyDescent="0.25">
      <c r="A97096" s="4"/>
    </row>
    <row r="97097" spans="1:1" x14ac:dyDescent="0.25">
      <c r="A97097" s="4"/>
    </row>
    <row r="97098" spans="1:1" x14ac:dyDescent="0.25">
      <c r="A97098" s="4"/>
    </row>
    <row r="97099" spans="1:1" x14ac:dyDescent="0.25">
      <c r="A97099" s="4"/>
    </row>
    <row r="97100" spans="1:1" x14ac:dyDescent="0.25">
      <c r="A97100" s="4"/>
    </row>
    <row r="97101" spans="1:1" x14ac:dyDescent="0.25">
      <c r="A97101" s="4"/>
    </row>
    <row r="97102" spans="1:1" x14ac:dyDescent="0.25">
      <c r="A97102" s="4"/>
    </row>
    <row r="97103" spans="1:1" x14ac:dyDescent="0.25">
      <c r="A97103" s="4"/>
    </row>
    <row r="97104" spans="1:1" x14ac:dyDescent="0.25">
      <c r="A97104" s="4"/>
    </row>
    <row r="97105" spans="1:1" x14ac:dyDescent="0.25">
      <c r="A97105" s="4"/>
    </row>
    <row r="97106" spans="1:1" x14ac:dyDescent="0.25">
      <c r="A97106" s="4"/>
    </row>
    <row r="97107" spans="1:1" x14ac:dyDescent="0.25">
      <c r="A97107" s="4"/>
    </row>
    <row r="97108" spans="1:1" x14ac:dyDescent="0.25">
      <c r="A97108" s="4"/>
    </row>
    <row r="97109" spans="1:1" x14ac:dyDescent="0.25">
      <c r="A97109" s="4"/>
    </row>
    <row r="97110" spans="1:1" x14ac:dyDescent="0.25">
      <c r="A97110" s="4"/>
    </row>
    <row r="97111" spans="1:1" x14ac:dyDescent="0.25">
      <c r="A97111" s="4"/>
    </row>
    <row r="97112" spans="1:1" x14ac:dyDescent="0.25">
      <c r="A97112" s="4"/>
    </row>
    <row r="97113" spans="1:1" x14ac:dyDescent="0.25">
      <c r="A97113" s="4"/>
    </row>
    <row r="97114" spans="1:1" x14ac:dyDescent="0.25">
      <c r="A97114" s="4"/>
    </row>
    <row r="97115" spans="1:1" x14ac:dyDescent="0.25">
      <c r="A97115" s="4"/>
    </row>
    <row r="97116" spans="1:1" x14ac:dyDescent="0.25">
      <c r="A97116" s="4"/>
    </row>
    <row r="97117" spans="1:1" x14ac:dyDescent="0.25">
      <c r="A97117" s="4"/>
    </row>
    <row r="97118" spans="1:1" x14ac:dyDescent="0.25">
      <c r="A97118" s="4"/>
    </row>
    <row r="97119" spans="1:1" x14ac:dyDescent="0.25">
      <c r="A97119" s="4"/>
    </row>
    <row r="97120" spans="1:1" x14ac:dyDescent="0.25">
      <c r="A97120" s="4"/>
    </row>
    <row r="97121" spans="1:1" x14ac:dyDescent="0.25">
      <c r="A97121" s="4"/>
    </row>
    <row r="97122" spans="1:1" x14ac:dyDescent="0.25">
      <c r="A97122" s="4"/>
    </row>
    <row r="97123" spans="1:1" x14ac:dyDescent="0.25">
      <c r="A97123" s="4"/>
    </row>
    <row r="97124" spans="1:1" x14ac:dyDescent="0.25">
      <c r="A97124" s="4"/>
    </row>
    <row r="97125" spans="1:1" x14ac:dyDescent="0.25">
      <c r="A97125" s="4"/>
    </row>
    <row r="97126" spans="1:1" x14ac:dyDescent="0.25">
      <c r="A97126" s="4"/>
    </row>
    <row r="97127" spans="1:1" x14ac:dyDescent="0.25">
      <c r="A97127" s="4"/>
    </row>
    <row r="97128" spans="1:1" x14ac:dyDescent="0.25">
      <c r="A97128" s="4"/>
    </row>
    <row r="97129" spans="1:1" x14ac:dyDescent="0.25">
      <c r="A97129" s="4"/>
    </row>
    <row r="97130" spans="1:1" x14ac:dyDescent="0.25">
      <c r="A97130" s="4"/>
    </row>
    <row r="97131" spans="1:1" x14ac:dyDescent="0.25">
      <c r="A97131" s="4"/>
    </row>
    <row r="97132" spans="1:1" x14ac:dyDescent="0.25">
      <c r="A97132" s="4"/>
    </row>
    <row r="97133" spans="1:1" x14ac:dyDescent="0.25">
      <c r="A97133" s="4"/>
    </row>
    <row r="97134" spans="1:1" x14ac:dyDescent="0.25">
      <c r="A97134" s="4"/>
    </row>
    <row r="97135" spans="1:1" x14ac:dyDescent="0.25">
      <c r="A97135" s="4"/>
    </row>
    <row r="97136" spans="1:1" x14ac:dyDescent="0.25">
      <c r="A97136" s="4"/>
    </row>
    <row r="97137" spans="1:1" x14ac:dyDescent="0.25">
      <c r="A97137" s="4"/>
    </row>
    <row r="97138" spans="1:1" x14ac:dyDescent="0.25">
      <c r="A97138" s="4"/>
    </row>
    <row r="97139" spans="1:1" x14ac:dyDescent="0.25">
      <c r="A97139" s="4"/>
    </row>
    <row r="97140" spans="1:1" x14ac:dyDescent="0.25">
      <c r="A97140" s="4"/>
    </row>
    <row r="97141" spans="1:1" x14ac:dyDescent="0.25">
      <c r="A97141" s="4"/>
    </row>
    <row r="97142" spans="1:1" x14ac:dyDescent="0.25">
      <c r="A97142" s="4"/>
    </row>
    <row r="97143" spans="1:1" x14ac:dyDescent="0.25">
      <c r="A97143" s="4"/>
    </row>
    <row r="97144" spans="1:1" x14ac:dyDescent="0.25">
      <c r="A97144" s="4"/>
    </row>
    <row r="97145" spans="1:1" x14ac:dyDescent="0.25">
      <c r="A97145" s="4"/>
    </row>
    <row r="97146" spans="1:1" x14ac:dyDescent="0.25">
      <c r="A97146" s="4"/>
    </row>
    <row r="97147" spans="1:1" x14ac:dyDescent="0.25">
      <c r="A97147" s="4"/>
    </row>
    <row r="97148" spans="1:1" x14ac:dyDescent="0.25">
      <c r="A97148" s="4"/>
    </row>
    <row r="97149" spans="1:1" x14ac:dyDescent="0.25">
      <c r="A97149" s="4"/>
    </row>
    <row r="97150" spans="1:1" x14ac:dyDescent="0.25">
      <c r="A97150" s="4"/>
    </row>
    <row r="97151" spans="1:1" x14ac:dyDescent="0.25">
      <c r="A97151" s="4"/>
    </row>
    <row r="97152" spans="1:1" x14ac:dyDescent="0.25">
      <c r="A97152" s="4"/>
    </row>
    <row r="97153" spans="1:1" x14ac:dyDescent="0.25">
      <c r="A97153" s="4"/>
    </row>
    <row r="97154" spans="1:1" x14ac:dyDescent="0.25">
      <c r="A97154" s="4"/>
    </row>
    <row r="97155" spans="1:1" x14ac:dyDescent="0.25">
      <c r="A97155" s="4"/>
    </row>
    <row r="97156" spans="1:1" x14ac:dyDescent="0.25">
      <c r="A97156" s="4"/>
    </row>
    <row r="97157" spans="1:1" x14ac:dyDescent="0.25">
      <c r="A97157" s="4"/>
    </row>
    <row r="97158" spans="1:1" x14ac:dyDescent="0.25">
      <c r="A97158" s="4"/>
    </row>
    <row r="97159" spans="1:1" x14ac:dyDescent="0.25">
      <c r="A97159" s="4"/>
    </row>
    <row r="97160" spans="1:1" x14ac:dyDescent="0.25">
      <c r="A97160" s="4"/>
    </row>
    <row r="97161" spans="1:1" x14ac:dyDescent="0.25">
      <c r="A97161" s="4"/>
    </row>
    <row r="97162" spans="1:1" x14ac:dyDescent="0.25">
      <c r="A97162" s="4"/>
    </row>
    <row r="97163" spans="1:1" x14ac:dyDescent="0.25">
      <c r="A97163" s="4"/>
    </row>
    <row r="97164" spans="1:1" x14ac:dyDescent="0.25">
      <c r="A97164" s="4"/>
    </row>
    <row r="97165" spans="1:1" x14ac:dyDescent="0.25">
      <c r="A97165" s="4"/>
    </row>
    <row r="97166" spans="1:1" x14ac:dyDescent="0.25">
      <c r="A97166" s="4"/>
    </row>
    <row r="97167" spans="1:1" x14ac:dyDescent="0.25">
      <c r="A97167" s="4"/>
    </row>
    <row r="97168" spans="1:1" x14ac:dyDescent="0.25">
      <c r="A97168" s="4"/>
    </row>
    <row r="97169" spans="1:1" x14ac:dyDescent="0.25">
      <c r="A97169" s="4"/>
    </row>
    <row r="97170" spans="1:1" x14ac:dyDescent="0.25">
      <c r="A97170" s="4"/>
    </row>
    <row r="97171" spans="1:1" x14ac:dyDescent="0.25">
      <c r="A97171" s="4"/>
    </row>
    <row r="97172" spans="1:1" x14ac:dyDescent="0.25">
      <c r="A97172" s="4"/>
    </row>
    <row r="97173" spans="1:1" x14ac:dyDescent="0.25">
      <c r="A97173" s="4"/>
    </row>
    <row r="97174" spans="1:1" x14ac:dyDescent="0.25">
      <c r="A97174" s="4"/>
    </row>
    <row r="97175" spans="1:1" x14ac:dyDescent="0.25">
      <c r="A97175" s="4"/>
    </row>
    <row r="97176" spans="1:1" x14ac:dyDescent="0.25">
      <c r="A97176" s="4"/>
    </row>
    <row r="97177" spans="1:1" x14ac:dyDescent="0.25">
      <c r="A97177" s="4"/>
    </row>
    <row r="97178" spans="1:1" x14ac:dyDescent="0.25">
      <c r="A97178" s="4"/>
    </row>
    <row r="97179" spans="1:1" x14ac:dyDescent="0.25">
      <c r="A97179" s="4"/>
    </row>
    <row r="97180" spans="1:1" x14ac:dyDescent="0.25">
      <c r="A97180" s="4"/>
    </row>
    <row r="97181" spans="1:1" x14ac:dyDescent="0.25">
      <c r="A97181" s="4"/>
    </row>
    <row r="97182" spans="1:1" x14ac:dyDescent="0.25">
      <c r="A97182" s="4"/>
    </row>
    <row r="97183" spans="1:1" x14ac:dyDescent="0.25">
      <c r="A97183" s="4"/>
    </row>
    <row r="97184" spans="1:1" x14ac:dyDescent="0.25">
      <c r="A97184" s="4"/>
    </row>
    <row r="97185" spans="1:1" x14ac:dyDescent="0.25">
      <c r="A97185" s="4"/>
    </row>
    <row r="97186" spans="1:1" x14ac:dyDescent="0.25">
      <c r="A97186" s="4"/>
    </row>
    <row r="97187" spans="1:1" x14ac:dyDescent="0.25">
      <c r="A97187" s="4"/>
    </row>
    <row r="97188" spans="1:1" x14ac:dyDescent="0.25">
      <c r="A97188" s="4"/>
    </row>
    <row r="97189" spans="1:1" x14ac:dyDescent="0.25">
      <c r="A97189" s="4"/>
    </row>
    <row r="97190" spans="1:1" x14ac:dyDescent="0.25">
      <c r="A97190" s="4"/>
    </row>
    <row r="97191" spans="1:1" x14ac:dyDescent="0.25">
      <c r="A97191" s="4"/>
    </row>
    <row r="97192" spans="1:1" x14ac:dyDescent="0.25">
      <c r="A97192" s="4"/>
    </row>
    <row r="97193" spans="1:1" x14ac:dyDescent="0.25">
      <c r="A97193" s="4"/>
    </row>
    <row r="97194" spans="1:1" x14ac:dyDescent="0.25">
      <c r="A97194" s="4"/>
    </row>
    <row r="97195" spans="1:1" x14ac:dyDescent="0.25">
      <c r="A97195" s="4"/>
    </row>
    <row r="97196" spans="1:1" x14ac:dyDescent="0.25">
      <c r="A97196" s="4"/>
    </row>
    <row r="97197" spans="1:1" x14ac:dyDescent="0.25">
      <c r="A97197" s="4"/>
    </row>
    <row r="97198" spans="1:1" x14ac:dyDescent="0.25">
      <c r="A97198" s="4"/>
    </row>
    <row r="97199" spans="1:1" x14ac:dyDescent="0.25">
      <c r="A97199" s="4"/>
    </row>
    <row r="97200" spans="1:1" x14ac:dyDescent="0.25">
      <c r="A97200" s="4"/>
    </row>
    <row r="97201" spans="1:1" x14ac:dyDescent="0.25">
      <c r="A97201" s="4"/>
    </row>
    <row r="97202" spans="1:1" x14ac:dyDescent="0.25">
      <c r="A97202" s="4"/>
    </row>
    <row r="97203" spans="1:1" x14ac:dyDescent="0.25">
      <c r="A97203" s="4"/>
    </row>
    <row r="97204" spans="1:1" x14ac:dyDescent="0.25">
      <c r="A97204" s="4"/>
    </row>
    <row r="97205" spans="1:1" x14ac:dyDescent="0.25">
      <c r="A97205" s="4"/>
    </row>
    <row r="97206" spans="1:1" x14ac:dyDescent="0.25">
      <c r="A97206" s="4"/>
    </row>
    <row r="97207" spans="1:1" x14ac:dyDescent="0.25">
      <c r="A97207" s="4"/>
    </row>
    <row r="97208" spans="1:1" x14ac:dyDescent="0.25">
      <c r="A97208" s="4"/>
    </row>
    <row r="97209" spans="1:1" x14ac:dyDescent="0.25">
      <c r="A97209" s="4"/>
    </row>
    <row r="97210" spans="1:1" x14ac:dyDescent="0.25">
      <c r="A97210" s="4"/>
    </row>
    <row r="97211" spans="1:1" x14ac:dyDescent="0.25">
      <c r="A97211" s="4"/>
    </row>
    <row r="97212" spans="1:1" x14ac:dyDescent="0.25">
      <c r="A97212" s="4"/>
    </row>
    <row r="97213" spans="1:1" x14ac:dyDescent="0.25">
      <c r="A97213" s="4"/>
    </row>
    <row r="97214" spans="1:1" x14ac:dyDescent="0.25">
      <c r="A97214" s="4"/>
    </row>
    <row r="97215" spans="1:1" x14ac:dyDescent="0.25">
      <c r="A97215" s="4"/>
    </row>
    <row r="97216" spans="1:1" x14ac:dyDescent="0.25">
      <c r="A97216" s="4"/>
    </row>
    <row r="97217" spans="1:1" x14ac:dyDescent="0.25">
      <c r="A97217" s="4"/>
    </row>
    <row r="97218" spans="1:1" x14ac:dyDescent="0.25">
      <c r="A97218" s="4"/>
    </row>
    <row r="97219" spans="1:1" x14ac:dyDescent="0.25">
      <c r="A97219" s="4"/>
    </row>
    <row r="97220" spans="1:1" x14ac:dyDescent="0.25">
      <c r="A97220" s="4"/>
    </row>
    <row r="97221" spans="1:1" x14ac:dyDescent="0.25">
      <c r="A97221" s="4"/>
    </row>
    <row r="97222" spans="1:1" x14ac:dyDescent="0.25">
      <c r="A97222" s="4"/>
    </row>
    <row r="97223" spans="1:1" x14ac:dyDescent="0.25">
      <c r="A97223" s="4"/>
    </row>
    <row r="97224" spans="1:1" x14ac:dyDescent="0.25">
      <c r="A97224" s="4"/>
    </row>
    <row r="97225" spans="1:1" x14ac:dyDescent="0.25">
      <c r="A97225" s="4"/>
    </row>
    <row r="97226" spans="1:1" x14ac:dyDescent="0.25">
      <c r="A97226" s="4"/>
    </row>
    <row r="97227" spans="1:1" x14ac:dyDescent="0.25">
      <c r="A97227" s="4"/>
    </row>
    <row r="97228" spans="1:1" x14ac:dyDescent="0.25">
      <c r="A97228" s="4"/>
    </row>
    <row r="97229" spans="1:1" x14ac:dyDescent="0.25">
      <c r="A97229" s="4"/>
    </row>
    <row r="97230" spans="1:1" x14ac:dyDescent="0.25">
      <c r="A97230" s="4"/>
    </row>
    <row r="97231" spans="1:1" x14ac:dyDescent="0.25">
      <c r="A97231" s="4"/>
    </row>
    <row r="97232" spans="1:1" x14ac:dyDescent="0.25">
      <c r="A97232" s="4"/>
    </row>
    <row r="97233" spans="1:1" x14ac:dyDescent="0.25">
      <c r="A97233" s="4"/>
    </row>
    <row r="97234" spans="1:1" x14ac:dyDescent="0.25">
      <c r="A97234" s="4"/>
    </row>
    <row r="97235" spans="1:1" x14ac:dyDescent="0.25">
      <c r="A97235" s="4"/>
    </row>
    <row r="97236" spans="1:1" x14ac:dyDescent="0.25">
      <c r="A97236" s="4"/>
    </row>
    <row r="97237" spans="1:1" x14ac:dyDescent="0.25">
      <c r="A97237" s="4"/>
    </row>
    <row r="97238" spans="1:1" x14ac:dyDescent="0.25">
      <c r="A97238" s="4"/>
    </row>
    <row r="97239" spans="1:1" x14ac:dyDescent="0.25">
      <c r="A97239" s="4"/>
    </row>
    <row r="97240" spans="1:1" x14ac:dyDescent="0.25">
      <c r="A97240" s="4"/>
    </row>
    <row r="97241" spans="1:1" x14ac:dyDescent="0.25">
      <c r="A97241" s="4"/>
    </row>
    <row r="97242" spans="1:1" x14ac:dyDescent="0.25">
      <c r="A97242" s="4"/>
    </row>
    <row r="97243" spans="1:1" x14ac:dyDescent="0.25">
      <c r="A97243" s="4"/>
    </row>
    <row r="97244" spans="1:1" x14ac:dyDescent="0.25">
      <c r="A97244" s="4"/>
    </row>
    <row r="97245" spans="1:1" x14ac:dyDescent="0.25">
      <c r="A97245" s="4"/>
    </row>
    <row r="97246" spans="1:1" x14ac:dyDescent="0.25">
      <c r="A97246" s="4"/>
    </row>
    <row r="97247" spans="1:1" x14ac:dyDescent="0.25">
      <c r="A97247" s="4"/>
    </row>
    <row r="97248" spans="1:1" x14ac:dyDescent="0.25">
      <c r="A97248" s="4"/>
    </row>
    <row r="97249" spans="1:1" x14ac:dyDescent="0.25">
      <c r="A97249" s="4"/>
    </row>
    <row r="97250" spans="1:1" x14ac:dyDescent="0.25">
      <c r="A97250" s="4"/>
    </row>
    <row r="97251" spans="1:1" x14ac:dyDescent="0.25">
      <c r="A97251" s="4"/>
    </row>
    <row r="97252" spans="1:1" x14ac:dyDescent="0.25">
      <c r="A97252" s="4"/>
    </row>
    <row r="97253" spans="1:1" x14ac:dyDescent="0.25">
      <c r="A97253" s="4"/>
    </row>
    <row r="97254" spans="1:1" x14ac:dyDescent="0.25">
      <c r="A97254" s="4"/>
    </row>
    <row r="97255" spans="1:1" x14ac:dyDescent="0.25">
      <c r="A97255" s="4"/>
    </row>
    <row r="97256" spans="1:1" x14ac:dyDescent="0.25">
      <c r="A97256" s="4"/>
    </row>
    <row r="97257" spans="1:1" x14ac:dyDescent="0.25">
      <c r="A97257" s="4"/>
    </row>
    <row r="97258" spans="1:1" x14ac:dyDescent="0.25">
      <c r="A97258" s="4"/>
    </row>
    <row r="97259" spans="1:1" x14ac:dyDescent="0.25">
      <c r="A97259" s="4"/>
    </row>
    <row r="97260" spans="1:1" x14ac:dyDescent="0.25">
      <c r="A97260" s="4"/>
    </row>
    <row r="97261" spans="1:1" x14ac:dyDescent="0.25">
      <c r="A97261" s="4"/>
    </row>
    <row r="97262" spans="1:1" x14ac:dyDescent="0.25">
      <c r="A97262" s="4"/>
    </row>
    <row r="97263" spans="1:1" x14ac:dyDescent="0.25">
      <c r="A97263" s="4"/>
    </row>
    <row r="97264" spans="1:1" x14ac:dyDescent="0.25">
      <c r="A97264" s="4"/>
    </row>
    <row r="97265" spans="1:1" x14ac:dyDescent="0.25">
      <c r="A97265" s="4"/>
    </row>
    <row r="97266" spans="1:1" x14ac:dyDescent="0.25">
      <c r="A97266" s="4"/>
    </row>
    <row r="97267" spans="1:1" x14ac:dyDescent="0.25">
      <c r="A97267" s="4"/>
    </row>
    <row r="97268" spans="1:1" x14ac:dyDescent="0.25">
      <c r="A97268" s="4"/>
    </row>
    <row r="97269" spans="1:1" x14ac:dyDescent="0.25">
      <c r="A97269" s="4"/>
    </row>
    <row r="97270" spans="1:1" x14ac:dyDescent="0.25">
      <c r="A97270" s="4"/>
    </row>
    <row r="97271" spans="1:1" x14ac:dyDescent="0.25">
      <c r="A97271" s="4"/>
    </row>
    <row r="97272" spans="1:1" x14ac:dyDescent="0.25">
      <c r="A97272" s="4"/>
    </row>
    <row r="97273" spans="1:1" x14ac:dyDescent="0.25">
      <c r="A97273" s="4"/>
    </row>
    <row r="97274" spans="1:1" x14ac:dyDescent="0.25">
      <c r="A97274" s="4"/>
    </row>
    <row r="97275" spans="1:1" x14ac:dyDescent="0.25">
      <c r="A97275" s="4"/>
    </row>
    <row r="97276" spans="1:1" x14ac:dyDescent="0.25">
      <c r="A97276" s="4"/>
    </row>
    <row r="97277" spans="1:1" x14ac:dyDescent="0.25">
      <c r="A97277" s="4"/>
    </row>
    <row r="97278" spans="1:1" x14ac:dyDescent="0.25">
      <c r="A97278" s="4"/>
    </row>
    <row r="97279" spans="1:1" x14ac:dyDescent="0.25">
      <c r="A97279" s="4"/>
    </row>
    <row r="97280" spans="1:1" x14ac:dyDescent="0.25">
      <c r="A97280" s="4"/>
    </row>
    <row r="97281" spans="1:1" x14ac:dyDescent="0.25">
      <c r="A97281" s="4"/>
    </row>
    <row r="97282" spans="1:1" x14ac:dyDescent="0.25">
      <c r="A97282" s="4"/>
    </row>
    <row r="97283" spans="1:1" x14ac:dyDescent="0.25">
      <c r="A97283" s="4"/>
    </row>
    <row r="97284" spans="1:1" x14ac:dyDescent="0.25">
      <c r="A97284" s="4"/>
    </row>
    <row r="97285" spans="1:1" x14ac:dyDescent="0.25">
      <c r="A97285" s="4"/>
    </row>
    <row r="97286" spans="1:1" x14ac:dyDescent="0.25">
      <c r="A97286" s="4"/>
    </row>
    <row r="97287" spans="1:1" x14ac:dyDescent="0.25">
      <c r="A97287" s="4"/>
    </row>
    <row r="97288" spans="1:1" x14ac:dyDescent="0.25">
      <c r="A97288" s="4"/>
    </row>
    <row r="97289" spans="1:1" x14ac:dyDescent="0.25">
      <c r="A97289" s="4"/>
    </row>
    <row r="97290" spans="1:1" x14ac:dyDescent="0.25">
      <c r="A97290" s="4"/>
    </row>
    <row r="97291" spans="1:1" x14ac:dyDescent="0.25">
      <c r="A97291" s="4"/>
    </row>
    <row r="97292" spans="1:1" x14ac:dyDescent="0.25">
      <c r="A97292" s="4"/>
    </row>
    <row r="97293" spans="1:1" x14ac:dyDescent="0.25">
      <c r="A97293" s="4"/>
    </row>
    <row r="97294" spans="1:1" x14ac:dyDescent="0.25">
      <c r="A97294" s="4"/>
    </row>
    <row r="97295" spans="1:1" x14ac:dyDescent="0.25">
      <c r="A97295" s="4"/>
    </row>
    <row r="97296" spans="1:1" x14ac:dyDescent="0.25">
      <c r="A97296" s="4"/>
    </row>
    <row r="97297" spans="1:1" x14ac:dyDescent="0.25">
      <c r="A97297" s="4"/>
    </row>
    <row r="97298" spans="1:1" x14ac:dyDescent="0.25">
      <c r="A97298" s="4"/>
    </row>
    <row r="97299" spans="1:1" x14ac:dyDescent="0.25">
      <c r="A97299" s="4"/>
    </row>
    <row r="97300" spans="1:1" x14ac:dyDescent="0.25">
      <c r="A97300" s="4"/>
    </row>
    <row r="97301" spans="1:1" x14ac:dyDescent="0.25">
      <c r="A97301" s="4"/>
    </row>
    <row r="97302" spans="1:1" x14ac:dyDescent="0.25">
      <c r="A97302" s="4"/>
    </row>
    <row r="97303" spans="1:1" x14ac:dyDescent="0.25">
      <c r="A97303" s="4"/>
    </row>
    <row r="97304" spans="1:1" x14ac:dyDescent="0.25">
      <c r="A97304" s="4"/>
    </row>
    <row r="97305" spans="1:1" x14ac:dyDescent="0.25">
      <c r="A97305" s="4"/>
    </row>
    <row r="97306" spans="1:1" x14ac:dyDescent="0.25">
      <c r="A97306" s="4"/>
    </row>
    <row r="97307" spans="1:1" x14ac:dyDescent="0.25">
      <c r="A97307" s="4"/>
    </row>
    <row r="97308" spans="1:1" x14ac:dyDescent="0.25">
      <c r="A97308" s="4"/>
    </row>
    <row r="97309" spans="1:1" x14ac:dyDescent="0.25">
      <c r="A97309" s="4"/>
    </row>
    <row r="97310" spans="1:1" x14ac:dyDescent="0.25">
      <c r="A97310" s="4"/>
    </row>
    <row r="97311" spans="1:1" x14ac:dyDescent="0.25">
      <c r="A97311" s="4"/>
    </row>
    <row r="97312" spans="1:1" x14ac:dyDescent="0.25">
      <c r="A97312" s="4"/>
    </row>
    <row r="97313" spans="1:1" x14ac:dyDescent="0.25">
      <c r="A97313" s="4"/>
    </row>
    <row r="97314" spans="1:1" x14ac:dyDescent="0.25">
      <c r="A97314" s="4"/>
    </row>
    <row r="97315" spans="1:1" x14ac:dyDescent="0.25">
      <c r="A97315" s="4"/>
    </row>
    <row r="97316" spans="1:1" x14ac:dyDescent="0.25">
      <c r="A97316" s="4"/>
    </row>
    <row r="97317" spans="1:1" x14ac:dyDescent="0.25">
      <c r="A97317" s="4"/>
    </row>
    <row r="97318" spans="1:1" x14ac:dyDescent="0.25">
      <c r="A97318" s="4"/>
    </row>
    <row r="97319" spans="1:1" x14ac:dyDescent="0.25">
      <c r="A97319" s="4"/>
    </row>
    <row r="97320" spans="1:1" x14ac:dyDescent="0.25">
      <c r="A97320" s="4"/>
    </row>
    <row r="97321" spans="1:1" x14ac:dyDescent="0.25">
      <c r="A97321" s="4"/>
    </row>
    <row r="97322" spans="1:1" x14ac:dyDescent="0.25">
      <c r="A97322" s="4"/>
    </row>
    <row r="97323" spans="1:1" x14ac:dyDescent="0.25">
      <c r="A97323" s="4"/>
    </row>
    <row r="97324" spans="1:1" x14ac:dyDescent="0.25">
      <c r="A97324" s="4"/>
    </row>
    <row r="97325" spans="1:1" x14ac:dyDescent="0.25">
      <c r="A97325" s="4"/>
    </row>
    <row r="97326" spans="1:1" x14ac:dyDescent="0.25">
      <c r="A97326" s="4"/>
    </row>
    <row r="97327" spans="1:1" x14ac:dyDescent="0.25">
      <c r="A97327" s="4"/>
    </row>
    <row r="97328" spans="1:1" x14ac:dyDescent="0.25">
      <c r="A97328" s="4"/>
    </row>
    <row r="97329" spans="1:1" x14ac:dyDescent="0.25">
      <c r="A97329" s="4"/>
    </row>
    <row r="97330" spans="1:1" x14ac:dyDescent="0.25">
      <c r="A97330" s="4"/>
    </row>
    <row r="97331" spans="1:1" x14ac:dyDescent="0.25">
      <c r="A97331" s="4"/>
    </row>
    <row r="97332" spans="1:1" x14ac:dyDescent="0.25">
      <c r="A97332" s="4"/>
    </row>
    <row r="97333" spans="1:1" x14ac:dyDescent="0.25">
      <c r="A97333" s="4"/>
    </row>
    <row r="97334" spans="1:1" x14ac:dyDescent="0.25">
      <c r="A97334" s="4"/>
    </row>
    <row r="97335" spans="1:1" x14ac:dyDescent="0.25">
      <c r="A97335" s="4"/>
    </row>
    <row r="97336" spans="1:1" x14ac:dyDescent="0.25">
      <c r="A97336" s="4"/>
    </row>
    <row r="97337" spans="1:1" x14ac:dyDescent="0.25">
      <c r="A97337" s="4"/>
    </row>
    <row r="97338" spans="1:1" x14ac:dyDescent="0.25">
      <c r="A97338" s="4"/>
    </row>
    <row r="97339" spans="1:1" x14ac:dyDescent="0.25">
      <c r="A97339" s="4"/>
    </row>
    <row r="97340" spans="1:1" x14ac:dyDescent="0.25">
      <c r="A97340" s="4"/>
    </row>
    <row r="97341" spans="1:1" x14ac:dyDescent="0.25">
      <c r="A97341" s="4"/>
    </row>
    <row r="97342" spans="1:1" x14ac:dyDescent="0.25">
      <c r="A97342" s="4"/>
    </row>
    <row r="97343" spans="1:1" x14ac:dyDescent="0.25">
      <c r="A97343" s="4"/>
    </row>
    <row r="97344" spans="1:1" x14ac:dyDescent="0.25">
      <c r="A97344" s="4"/>
    </row>
    <row r="97345" spans="1:1" x14ac:dyDescent="0.25">
      <c r="A97345" s="4"/>
    </row>
    <row r="97346" spans="1:1" x14ac:dyDescent="0.25">
      <c r="A97346" s="4"/>
    </row>
    <row r="97347" spans="1:1" x14ac:dyDescent="0.25">
      <c r="A97347" s="4"/>
    </row>
    <row r="97348" spans="1:1" x14ac:dyDescent="0.25">
      <c r="A97348" s="4"/>
    </row>
    <row r="97349" spans="1:1" x14ac:dyDescent="0.25">
      <c r="A97349" s="4"/>
    </row>
    <row r="97350" spans="1:1" x14ac:dyDescent="0.25">
      <c r="A97350" s="4"/>
    </row>
    <row r="97351" spans="1:1" x14ac:dyDescent="0.25">
      <c r="A97351" s="4"/>
    </row>
    <row r="97352" spans="1:1" x14ac:dyDescent="0.25">
      <c r="A97352" s="4"/>
    </row>
    <row r="97353" spans="1:1" x14ac:dyDescent="0.25">
      <c r="A97353" s="4"/>
    </row>
    <row r="97354" spans="1:1" x14ac:dyDescent="0.25">
      <c r="A97354" s="4"/>
    </row>
    <row r="97355" spans="1:1" x14ac:dyDescent="0.25">
      <c r="A97355" s="4"/>
    </row>
    <row r="97356" spans="1:1" x14ac:dyDescent="0.25">
      <c r="A97356" s="4"/>
    </row>
    <row r="97357" spans="1:1" x14ac:dyDescent="0.25">
      <c r="A97357" s="4"/>
    </row>
    <row r="97358" spans="1:1" x14ac:dyDescent="0.25">
      <c r="A97358" s="4"/>
    </row>
    <row r="97359" spans="1:1" x14ac:dyDescent="0.25">
      <c r="A97359" s="4"/>
    </row>
    <row r="97360" spans="1:1" x14ac:dyDescent="0.25">
      <c r="A97360" s="4"/>
    </row>
    <row r="97361" spans="1:1" x14ac:dyDescent="0.25">
      <c r="A97361" s="4"/>
    </row>
    <row r="97362" spans="1:1" x14ac:dyDescent="0.25">
      <c r="A97362" s="4"/>
    </row>
    <row r="97363" spans="1:1" x14ac:dyDescent="0.25">
      <c r="A97363" s="4"/>
    </row>
    <row r="97364" spans="1:1" x14ac:dyDescent="0.25">
      <c r="A97364" s="4"/>
    </row>
    <row r="97365" spans="1:1" x14ac:dyDescent="0.25">
      <c r="A97365" s="4"/>
    </row>
    <row r="97366" spans="1:1" x14ac:dyDescent="0.25">
      <c r="A97366" s="4"/>
    </row>
    <row r="97367" spans="1:1" x14ac:dyDescent="0.25">
      <c r="A97367" s="4"/>
    </row>
    <row r="97368" spans="1:1" x14ac:dyDescent="0.25">
      <c r="A97368" s="4"/>
    </row>
    <row r="97369" spans="1:1" x14ac:dyDescent="0.25">
      <c r="A97369" s="4"/>
    </row>
    <row r="97370" spans="1:1" x14ac:dyDescent="0.25">
      <c r="A97370" s="4"/>
    </row>
    <row r="97371" spans="1:1" x14ac:dyDescent="0.25">
      <c r="A97371" s="4"/>
    </row>
    <row r="97372" spans="1:1" x14ac:dyDescent="0.25">
      <c r="A97372" s="4"/>
    </row>
    <row r="97373" spans="1:1" x14ac:dyDescent="0.25">
      <c r="A97373" s="4"/>
    </row>
    <row r="97374" spans="1:1" x14ac:dyDescent="0.25">
      <c r="A97374" s="4"/>
    </row>
    <row r="97375" spans="1:1" x14ac:dyDescent="0.25">
      <c r="A97375" s="4"/>
    </row>
    <row r="97376" spans="1:1" x14ac:dyDescent="0.25">
      <c r="A97376" s="4"/>
    </row>
    <row r="97377" spans="1:1" x14ac:dyDescent="0.25">
      <c r="A97377" s="4"/>
    </row>
    <row r="97378" spans="1:1" x14ac:dyDescent="0.25">
      <c r="A97378" s="4"/>
    </row>
    <row r="97379" spans="1:1" x14ac:dyDescent="0.25">
      <c r="A97379" s="4"/>
    </row>
    <row r="97380" spans="1:1" x14ac:dyDescent="0.25">
      <c r="A97380" s="4"/>
    </row>
    <row r="97381" spans="1:1" x14ac:dyDescent="0.25">
      <c r="A97381" s="4"/>
    </row>
    <row r="97382" spans="1:1" x14ac:dyDescent="0.25">
      <c r="A97382" s="4"/>
    </row>
    <row r="97383" spans="1:1" x14ac:dyDescent="0.25">
      <c r="A97383" s="4"/>
    </row>
    <row r="97384" spans="1:1" x14ac:dyDescent="0.25">
      <c r="A97384" s="4"/>
    </row>
    <row r="97385" spans="1:1" x14ac:dyDescent="0.25">
      <c r="A97385" s="4"/>
    </row>
    <row r="97386" spans="1:1" x14ac:dyDescent="0.25">
      <c r="A97386" s="4"/>
    </row>
    <row r="97387" spans="1:1" x14ac:dyDescent="0.25">
      <c r="A97387" s="4"/>
    </row>
    <row r="97388" spans="1:1" x14ac:dyDescent="0.25">
      <c r="A97388" s="4"/>
    </row>
    <row r="97389" spans="1:1" x14ac:dyDescent="0.25">
      <c r="A97389" s="4"/>
    </row>
    <row r="97390" spans="1:1" x14ac:dyDescent="0.25">
      <c r="A97390" s="4"/>
    </row>
    <row r="97391" spans="1:1" x14ac:dyDescent="0.25">
      <c r="A97391" s="4"/>
    </row>
    <row r="97392" spans="1:1" x14ac:dyDescent="0.25">
      <c r="A97392" s="4"/>
    </row>
    <row r="97393" spans="1:1" x14ac:dyDescent="0.25">
      <c r="A97393" s="4"/>
    </row>
    <row r="97394" spans="1:1" x14ac:dyDescent="0.25">
      <c r="A97394" s="4"/>
    </row>
    <row r="97395" spans="1:1" x14ac:dyDescent="0.25">
      <c r="A97395" s="4"/>
    </row>
    <row r="97396" spans="1:1" x14ac:dyDescent="0.25">
      <c r="A97396" s="4"/>
    </row>
    <row r="97397" spans="1:1" x14ac:dyDescent="0.25">
      <c r="A97397" s="4"/>
    </row>
    <row r="97398" spans="1:1" x14ac:dyDescent="0.25">
      <c r="A97398" s="4"/>
    </row>
    <row r="97399" spans="1:1" x14ac:dyDescent="0.25">
      <c r="A97399" s="4"/>
    </row>
    <row r="97400" spans="1:1" x14ac:dyDescent="0.25">
      <c r="A97400" s="4"/>
    </row>
    <row r="97401" spans="1:1" x14ac:dyDescent="0.25">
      <c r="A97401" s="4"/>
    </row>
    <row r="97402" spans="1:1" x14ac:dyDescent="0.25">
      <c r="A97402" s="4"/>
    </row>
    <row r="97403" spans="1:1" x14ac:dyDescent="0.25">
      <c r="A97403" s="4"/>
    </row>
    <row r="97404" spans="1:1" x14ac:dyDescent="0.25">
      <c r="A97404" s="4"/>
    </row>
    <row r="97405" spans="1:1" x14ac:dyDescent="0.25">
      <c r="A97405" s="4"/>
    </row>
    <row r="97406" spans="1:1" x14ac:dyDescent="0.25">
      <c r="A97406" s="4"/>
    </row>
    <row r="97407" spans="1:1" x14ac:dyDescent="0.25">
      <c r="A97407" s="4"/>
    </row>
    <row r="97408" spans="1:1" x14ac:dyDescent="0.25">
      <c r="A97408" s="4"/>
    </row>
    <row r="97409" spans="1:1" x14ac:dyDescent="0.25">
      <c r="A97409" s="4"/>
    </row>
    <row r="97410" spans="1:1" x14ac:dyDescent="0.25">
      <c r="A97410" s="4"/>
    </row>
    <row r="97411" spans="1:1" x14ac:dyDescent="0.25">
      <c r="A97411" s="4"/>
    </row>
    <row r="97412" spans="1:1" x14ac:dyDescent="0.25">
      <c r="A97412" s="4"/>
    </row>
    <row r="97413" spans="1:1" x14ac:dyDescent="0.25">
      <c r="A97413" s="4"/>
    </row>
    <row r="97414" spans="1:1" x14ac:dyDescent="0.25">
      <c r="A97414" s="4"/>
    </row>
    <row r="97415" spans="1:1" x14ac:dyDescent="0.25">
      <c r="A97415" s="4"/>
    </row>
    <row r="97416" spans="1:1" x14ac:dyDescent="0.25">
      <c r="A97416" s="4"/>
    </row>
    <row r="97417" spans="1:1" x14ac:dyDescent="0.25">
      <c r="A97417" s="4"/>
    </row>
    <row r="97418" spans="1:1" x14ac:dyDescent="0.25">
      <c r="A97418" s="4"/>
    </row>
    <row r="97419" spans="1:1" x14ac:dyDescent="0.25">
      <c r="A97419" s="4"/>
    </row>
    <row r="97420" spans="1:1" x14ac:dyDescent="0.25">
      <c r="A97420" s="4"/>
    </row>
    <row r="97421" spans="1:1" x14ac:dyDescent="0.25">
      <c r="A97421" s="4"/>
    </row>
    <row r="97422" spans="1:1" x14ac:dyDescent="0.25">
      <c r="A97422" s="4"/>
    </row>
    <row r="97423" spans="1:1" x14ac:dyDescent="0.25">
      <c r="A97423" s="4"/>
    </row>
    <row r="97424" spans="1:1" x14ac:dyDescent="0.25">
      <c r="A97424" s="4"/>
    </row>
    <row r="97425" spans="1:1" x14ac:dyDescent="0.25">
      <c r="A97425" s="4"/>
    </row>
    <row r="97426" spans="1:1" x14ac:dyDescent="0.25">
      <c r="A97426" s="4"/>
    </row>
    <row r="97427" spans="1:1" x14ac:dyDescent="0.25">
      <c r="A97427" s="4"/>
    </row>
    <row r="97428" spans="1:1" x14ac:dyDescent="0.25">
      <c r="A97428" s="4"/>
    </row>
    <row r="97429" spans="1:1" x14ac:dyDescent="0.25">
      <c r="A97429" s="4"/>
    </row>
    <row r="97430" spans="1:1" x14ac:dyDescent="0.25">
      <c r="A97430" s="4"/>
    </row>
    <row r="97431" spans="1:1" x14ac:dyDescent="0.25">
      <c r="A97431" s="4"/>
    </row>
    <row r="97432" spans="1:1" x14ac:dyDescent="0.25">
      <c r="A97432" s="4"/>
    </row>
    <row r="97433" spans="1:1" x14ac:dyDescent="0.25">
      <c r="A97433" s="4"/>
    </row>
    <row r="97434" spans="1:1" x14ac:dyDescent="0.25">
      <c r="A97434" s="4"/>
    </row>
    <row r="97435" spans="1:1" x14ac:dyDescent="0.25">
      <c r="A97435" s="4"/>
    </row>
    <row r="97436" spans="1:1" x14ac:dyDescent="0.25">
      <c r="A97436" s="4"/>
    </row>
    <row r="97437" spans="1:1" x14ac:dyDescent="0.25">
      <c r="A97437" s="4"/>
    </row>
    <row r="97438" spans="1:1" x14ac:dyDescent="0.25">
      <c r="A97438" s="4"/>
    </row>
    <row r="97439" spans="1:1" x14ac:dyDescent="0.25">
      <c r="A97439" s="4"/>
    </row>
    <row r="97440" spans="1:1" x14ac:dyDescent="0.25">
      <c r="A97440" s="4"/>
    </row>
    <row r="97441" spans="1:1" x14ac:dyDescent="0.25">
      <c r="A97441" s="4"/>
    </row>
    <row r="97442" spans="1:1" x14ac:dyDescent="0.25">
      <c r="A97442" s="4"/>
    </row>
    <row r="97443" spans="1:1" x14ac:dyDescent="0.25">
      <c r="A97443" s="4"/>
    </row>
    <row r="97444" spans="1:1" x14ac:dyDescent="0.25">
      <c r="A97444" s="4"/>
    </row>
    <row r="97445" spans="1:1" x14ac:dyDescent="0.25">
      <c r="A97445" s="4"/>
    </row>
    <row r="97446" spans="1:1" x14ac:dyDescent="0.25">
      <c r="A97446" s="4"/>
    </row>
    <row r="97447" spans="1:1" x14ac:dyDescent="0.25">
      <c r="A97447" s="4"/>
    </row>
    <row r="97448" spans="1:1" x14ac:dyDescent="0.25">
      <c r="A97448" s="4"/>
    </row>
    <row r="97449" spans="1:1" x14ac:dyDescent="0.25">
      <c r="A97449" s="4"/>
    </row>
    <row r="97450" spans="1:1" x14ac:dyDescent="0.25">
      <c r="A97450" s="4"/>
    </row>
    <row r="97451" spans="1:1" x14ac:dyDescent="0.25">
      <c r="A97451" s="4"/>
    </row>
    <row r="97452" spans="1:1" x14ac:dyDescent="0.25">
      <c r="A97452" s="4"/>
    </row>
    <row r="97453" spans="1:1" x14ac:dyDescent="0.25">
      <c r="A97453" s="4"/>
    </row>
    <row r="97454" spans="1:1" x14ac:dyDescent="0.25">
      <c r="A97454" s="4"/>
    </row>
    <row r="97455" spans="1:1" x14ac:dyDescent="0.25">
      <c r="A97455" s="4"/>
    </row>
    <row r="97456" spans="1:1" x14ac:dyDescent="0.25">
      <c r="A97456" s="4"/>
    </row>
    <row r="97457" spans="1:1" x14ac:dyDescent="0.25">
      <c r="A97457" s="4"/>
    </row>
    <row r="97458" spans="1:1" x14ac:dyDescent="0.25">
      <c r="A97458" s="4"/>
    </row>
    <row r="97459" spans="1:1" x14ac:dyDescent="0.25">
      <c r="A97459" s="4"/>
    </row>
    <row r="97460" spans="1:1" x14ac:dyDescent="0.25">
      <c r="A97460" s="4"/>
    </row>
    <row r="97461" spans="1:1" x14ac:dyDescent="0.25">
      <c r="A97461" s="4"/>
    </row>
    <row r="97462" spans="1:1" x14ac:dyDescent="0.25">
      <c r="A97462" s="4"/>
    </row>
    <row r="97463" spans="1:1" x14ac:dyDescent="0.25">
      <c r="A97463" s="4"/>
    </row>
    <row r="97464" spans="1:1" x14ac:dyDescent="0.25">
      <c r="A97464" s="4"/>
    </row>
    <row r="97465" spans="1:1" x14ac:dyDescent="0.25">
      <c r="A97465" s="4"/>
    </row>
    <row r="97466" spans="1:1" x14ac:dyDescent="0.25">
      <c r="A97466" s="4"/>
    </row>
    <row r="97467" spans="1:1" x14ac:dyDescent="0.25">
      <c r="A97467" s="4"/>
    </row>
    <row r="97468" spans="1:1" x14ac:dyDescent="0.25">
      <c r="A97468" s="4"/>
    </row>
    <row r="97469" spans="1:1" x14ac:dyDescent="0.25">
      <c r="A97469" s="4"/>
    </row>
    <row r="97470" spans="1:1" x14ac:dyDescent="0.25">
      <c r="A97470" s="4"/>
    </row>
    <row r="97471" spans="1:1" x14ac:dyDescent="0.25">
      <c r="A97471" s="4"/>
    </row>
    <row r="97472" spans="1:1" x14ac:dyDescent="0.25">
      <c r="A97472" s="4"/>
    </row>
    <row r="97473" spans="1:1" x14ac:dyDescent="0.25">
      <c r="A97473" s="4"/>
    </row>
    <row r="97474" spans="1:1" x14ac:dyDescent="0.25">
      <c r="A97474" s="4"/>
    </row>
    <row r="97475" spans="1:1" x14ac:dyDescent="0.25">
      <c r="A97475" s="4"/>
    </row>
    <row r="97476" spans="1:1" x14ac:dyDescent="0.25">
      <c r="A97476" s="4"/>
    </row>
    <row r="97477" spans="1:1" x14ac:dyDescent="0.25">
      <c r="A97477" s="4"/>
    </row>
    <row r="97478" spans="1:1" x14ac:dyDescent="0.25">
      <c r="A97478" s="4"/>
    </row>
    <row r="97479" spans="1:1" x14ac:dyDescent="0.25">
      <c r="A97479" s="4"/>
    </row>
    <row r="97480" spans="1:1" x14ac:dyDescent="0.25">
      <c r="A97480" s="4"/>
    </row>
    <row r="97481" spans="1:1" x14ac:dyDescent="0.25">
      <c r="A97481" s="4"/>
    </row>
    <row r="97482" spans="1:1" x14ac:dyDescent="0.25">
      <c r="A97482" s="4"/>
    </row>
    <row r="97483" spans="1:1" x14ac:dyDescent="0.25">
      <c r="A97483" s="4"/>
    </row>
    <row r="97484" spans="1:1" x14ac:dyDescent="0.25">
      <c r="A97484" s="4"/>
    </row>
    <row r="97485" spans="1:1" x14ac:dyDescent="0.25">
      <c r="A97485" s="4"/>
    </row>
    <row r="97486" spans="1:1" x14ac:dyDescent="0.25">
      <c r="A97486" s="4"/>
    </row>
    <row r="97487" spans="1:1" x14ac:dyDescent="0.25">
      <c r="A97487" s="4"/>
    </row>
    <row r="97488" spans="1:1" x14ac:dyDescent="0.25">
      <c r="A97488" s="4"/>
    </row>
    <row r="97489" spans="1:1" x14ac:dyDescent="0.25">
      <c r="A97489" s="4"/>
    </row>
    <row r="97490" spans="1:1" x14ac:dyDescent="0.25">
      <c r="A97490" s="4"/>
    </row>
    <row r="97491" spans="1:1" x14ac:dyDescent="0.25">
      <c r="A97491" s="4"/>
    </row>
    <row r="97492" spans="1:1" x14ac:dyDescent="0.25">
      <c r="A97492" s="4"/>
    </row>
    <row r="97493" spans="1:1" x14ac:dyDescent="0.25">
      <c r="A97493" s="4"/>
    </row>
    <row r="97494" spans="1:1" x14ac:dyDescent="0.25">
      <c r="A97494" s="4"/>
    </row>
    <row r="97495" spans="1:1" x14ac:dyDescent="0.25">
      <c r="A97495" s="4"/>
    </row>
    <row r="97496" spans="1:1" x14ac:dyDescent="0.25">
      <c r="A97496" s="4"/>
    </row>
    <row r="97497" spans="1:1" x14ac:dyDescent="0.25">
      <c r="A97497" s="4"/>
    </row>
    <row r="97498" spans="1:1" x14ac:dyDescent="0.25">
      <c r="A97498" s="4"/>
    </row>
    <row r="97499" spans="1:1" x14ac:dyDescent="0.25">
      <c r="A97499" s="4"/>
    </row>
    <row r="97500" spans="1:1" x14ac:dyDescent="0.25">
      <c r="A97500" s="4"/>
    </row>
    <row r="97501" spans="1:1" x14ac:dyDescent="0.25">
      <c r="A97501" s="4"/>
    </row>
    <row r="97502" spans="1:1" x14ac:dyDescent="0.25">
      <c r="A97502" s="4"/>
    </row>
    <row r="97503" spans="1:1" x14ac:dyDescent="0.25">
      <c r="A97503" s="4"/>
    </row>
    <row r="97504" spans="1:1" x14ac:dyDescent="0.25">
      <c r="A97504" s="4"/>
    </row>
    <row r="97505" spans="1:1" x14ac:dyDescent="0.25">
      <c r="A97505" s="4"/>
    </row>
    <row r="97506" spans="1:1" x14ac:dyDescent="0.25">
      <c r="A97506" s="4"/>
    </row>
    <row r="97507" spans="1:1" x14ac:dyDescent="0.25">
      <c r="A97507" s="4"/>
    </row>
    <row r="97508" spans="1:1" x14ac:dyDescent="0.25">
      <c r="A97508" s="4"/>
    </row>
    <row r="97509" spans="1:1" x14ac:dyDescent="0.25">
      <c r="A97509" s="4"/>
    </row>
    <row r="97510" spans="1:1" x14ac:dyDescent="0.25">
      <c r="A97510" s="4"/>
    </row>
    <row r="97511" spans="1:1" x14ac:dyDescent="0.25">
      <c r="A97511" s="4"/>
    </row>
    <row r="97512" spans="1:1" x14ac:dyDescent="0.25">
      <c r="A97512" s="4"/>
    </row>
    <row r="97513" spans="1:1" x14ac:dyDescent="0.25">
      <c r="A97513" s="4"/>
    </row>
    <row r="97514" spans="1:1" x14ac:dyDescent="0.25">
      <c r="A97514" s="4"/>
    </row>
    <row r="97515" spans="1:1" x14ac:dyDescent="0.25">
      <c r="A97515" s="4"/>
    </row>
    <row r="97516" spans="1:1" x14ac:dyDescent="0.25">
      <c r="A97516" s="4"/>
    </row>
    <row r="97517" spans="1:1" x14ac:dyDescent="0.25">
      <c r="A97517" s="4"/>
    </row>
    <row r="97518" spans="1:1" x14ac:dyDescent="0.25">
      <c r="A97518" s="4"/>
    </row>
    <row r="97519" spans="1:1" x14ac:dyDescent="0.25">
      <c r="A97519" s="4"/>
    </row>
    <row r="97520" spans="1:1" x14ac:dyDescent="0.25">
      <c r="A97520" s="4"/>
    </row>
    <row r="97521" spans="1:1" x14ac:dyDescent="0.25">
      <c r="A97521" s="4"/>
    </row>
    <row r="97522" spans="1:1" x14ac:dyDescent="0.25">
      <c r="A97522" s="4"/>
    </row>
    <row r="97523" spans="1:1" x14ac:dyDescent="0.25">
      <c r="A97523" s="4"/>
    </row>
    <row r="97524" spans="1:1" x14ac:dyDescent="0.25">
      <c r="A97524" s="4"/>
    </row>
    <row r="97525" spans="1:1" x14ac:dyDescent="0.25">
      <c r="A97525" s="4"/>
    </row>
    <row r="97526" spans="1:1" x14ac:dyDescent="0.25">
      <c r="A97526" s="4"/>
    </row>
    <row r="97527" spans="1:1" x14ac:dyDescent="0.25">
      <c r="A97527" s="4"/>
    </row>
    <row r="97528" spans="1:1" x14ac:dyDescent="0.25">
      <c r="A97528" s="4"/>
    </row>
    <row r="97529" spans="1:1" x14ac:dyDescent="0.25">
      <c r="A97529" s="4"/>
    </row>
    <row r="97530" spans="1:1" x14ac:dyDescent="0.25">
      <c r="A97530" s="4"/>
    </row>
    <row r="97531" spans="1:1" x14ac:dyDescent="0.25">
      <c r="A97531" s="4"/>
    </row>
    <row r="97532" spans="1:1" x14ac:dyDescent="0.25">
      <c r="A97532" s="4"/>
    </row>
    <row r="97533" spans="1:1" x14ac:dyDescent="0.25">
      <c r="A97533" s="4"/>
    </row>
    <row r="97534" spans="1:1" x14ac:dyDescent="0.25">
      <c r="A97534" s="4"/>
    </row>
    <row r="97535" spans="1:1" x14ac:dyDescent="0.25">
      <c r="A97535" s="4"/>
    </row>
    <row r="97536" spans="1:1" x14ac:dyDescent="0.25">
      <c r="A97536" s="4"/>
    </row>
    <row r="97537" spans="1:1" x14ac:dyDescent="0.25">
      <c r="A97537" s="4"/>
    </row>
    <row r="97538" spans="1:1" x14ac:dyDescent="0.25">
      <c r="A97538" s="4"/>
    </row>
    <row r="97539" spans="1:1" x14ac:dyDescent="0.25">
      <c r="A97539" s="4"/>
    </row>
    <row r="97540" spans="1:1" x14ac:dyDescent="0.25">
      <c r="A97540" s="4"/>
    </row>
    <row r="97541" spans="1:1" x14ac:dyDescent="0.25">
      <c r="A97541" s="4"/>
    </row>
    <row r="97542" spans="1:1" x14ac:dyDescent="0.25">
      <c r="A97542" s="4"/>
    </row>
    <row r="97543" spans="1:1" x14ac:dyDescent="0.25">
      <c r="A97543" s="4"/>
    </row>
    <row r="97544" spans="1:1" x14ac:dyDescent="0.25">
      <c r="A97544" s="4"/>
    </row>
    <row r="97545" spans="1:1" x14ac:dyDescent="0.25">
      <c r="A97545" s="4"/>
    </row>
    <row r="97546" spans="1:1" x14ac:dyDescent="0.25">
      <c r="A97546" s="4"/>
    </row>
    <row r="97547" spans="1:1" x14ac:dyDescent="0.25">
      <c r="A97547" s="4"/>
    </row>
    <row r="97548" spans="1:1" x14ac:dyDescent="0.25">
      <c r="A97548" s="4"/>
    </row>
    <row r="97549" spans="1:1" x14ac:dyDescent="0.25">
      <c r="A97549" s="4"/>
    </row>
    <row r="97550" spans="1:1" x14ac:dyDescent="0.25">
      <c r="A97550" s="4"/>
    </row>
    <row r="97551" spans="1:1" x14ac:dyDescent="0.25">
      <c r="A97551" s="4"/>
    </row>
    <row r="97552" spans="1:1" x14ac:dyDescent="0.25">
      <c r="A97552" s="4"/>
    </row>
    <row r="97553" spans="1:1" x14ac:dyDescent="0.25">
      <c r="A97553" s="4"/>
    </row>
    <row r="97554" spans="1:1" x14ac:dyDescent="0.25">
      <c r="A97554" s="4"/>
    </row>
    <row r="97555" spans="1:1" x14ac:dyDescent="0.25">
      <c r="A97555" s="4"/>
    </row>
    <row r="97556" spans="1:1" x14ac:dyDescent="0.25">
      <c r="A97556" s="4"/>
    </row>
    <row r="97557" spans="1:1" x14ac:dyDescent="0.25">
      <c r="A97557" s="4"/>
    </row>
    <row r="97558" spans="1:1" x14ac:dyDescent="0.25">
      <c r="A97558" s="4"/>
    </row>
    <row r="97559" spans="1:1" x14ac:dyDescent="0.25">
      <c r="A97559" s="4"/>
    </row>
    <row r="97560" spans="1:1" x14ac:dyDescent="0.25">
      <c r="A97560" s="4"/>
    </row>
    <row r="97561" spans="1:1" x14ac:dyDescent="0.25">
      <c r="A97561" s="4"/>
    </row>
    <row r="97562" spans="1:1" x14ac:dyDescent="0.25">
      <c r="A97562" s="4"/>
    </row>
    <row r="97563" spans="1:1" x14ac:dyDescent="0.25">
      <c r="A97563" s="4"/>
    </row>
    <row r="97564" spans="1:1" x14ac:dyDescent="0.25">
      <c r="A97564" s="4"/>
    </row>
    <row r="97565" spans="1:1" x14ac:dyDescent="0.25">
      <c r="A97565" s="4"/>
    </row>
    <row r="97566" spans="1:1" x14ac:dyDescent="0.25">
      <c r="A97566" s="4"/>
    </row>
    <row r="97567" spans="1:1" x14ac:dyDescent="0.25">
      <c r="A97567" s="4"/>
    </row>
    <row r="97568" spans="1:1" x14ac:dyDescent="0.25">
      <c r="A97568" s="4"/>
    </row>
    <row r="97569" spans="1:1" x14ac:dyDescent="0.25">
      <c r="A97569" s="4"/>
    </row>
    <row r="97570" spans="1:1" x14ac:dyDescent="0.25">
      <c r="A97570" s="4"/>
    </row>
    <row r="97571" spans="1:1" x14ac:dyDescent="0.25">
      <c r="A97571" s="4"/>
    </row>
    <row r="97572" spans="1:1" x14ac:dyDescent="0.25">
      <c r="A97572" s="4"/>
    </row>
    <row r="97573" spans="1:1" x14ac:dyDescent="0.25">
      <c r="A97573" s="4"/>
    </row>
    <row r="97574" spans="1:1" x14ac:dyDescent="0.25">
      <c r="A97574" s="4"/>
    </row>
    <row r="97575" spans="1:1" x14ac:dyDescent="0.25">
      <c r="A97575" s="4"/>
    </row>
    <row r="97576" spans="1:1" x14ac:dyDescent="0.25">
      <c r="A97576" s="4"/>
    </row>
    <row r="97577" spans="1:1" x14ac:dyDescent="0.25">
      <c r="A97577" s="4"/>
    </row>
    <row r="97578" spans="1:1" x14ac:dyDescent="0.25">
      <c r="A97578" s="4"/>
    </row>
    <row r="97579" spans="1:1" x14ac:dyDescent="0.25">
      <c r="A97579" s="4"/>
    </row>
    <row r="97580" spans="1:1" x14ac:dyDescent="0.25">
      <c r="A97580" s="4"/>
    </row>
    <row r="97581" spans="1:1" x14ac:dyDescent="0.25">
      <c r="A97581" s="4"/>
    </row>
    <row r="97582" spans="1:1" x14ac:dyDescent="0.25">
      <c r="A97582" s="4"/>
    </row>
    <row r="97583" spans="1:1" x14ac:dyDescent="0.25">
      <c r="A97583" s="4"/>
    </row>
    <row r="97584" spans="1:1" x14ac:dyDescent="0.25">
      <c r="A97584" s="4"/>
    </row>
    <row r="97585" spans="1:1" x14ac:dyDescent="0.25">
      <c r="A97585" s="4"/>
    </row>
    <row r="97586" spans="1:1" x14ac:dyDescent="0.25">
      <c r="A97586" s="4"/>
    </row>
    <row r="97587" spans="1:1" x14ac:dyDescent="0.25">
      <c r="A97587" s="4"/>
    </row>
    <row r="97588" spans="1:1" x14ac:dyDescent="0.25">
      <c r="A97588" s="4"/>
    </row>
    <row r="97589" spans="1:1" x14ac:dyDescent="0.25">
      <c r="A97589" s="4"/>
    </row>
    <row r="97590" spans="1:1" x14ac:dyDescent="0.25">
      <c r="A97590" s="4"/>
    </row>
    <row r="97591" spans="1:1" x14ac:dyDescent="0.25">
      <c r="A97591" s="4"/>
    </row>
    <row r="97592" spans="1:1" x14ac:dyDescent="0.25">
      <c r="A97592" s="4"/>
    </row>
    <row r="97593" spans="1:1" x14ac:dyDescent="0.25">
      <c r="A97593" s="4"/>
    </row>
    <row r="97594" spans="1:1" x14ac:dyDescent="0.25">
      <c r="A97594" s="4"/>
    </row>
    <row r="97595" spans="1:1" x14ac:dyDescent="0.25">
      <c r="A97595" s="4"/>
    </row>
    <row r="97596" spans="1:1" x14ac:dyDescent="0.25">
      <c r="A97596" s="4"/>
    </row>
    <row r="97597" spans="1:1" x14ac:dyDescent="0.25">
      <c r="A97597" s="4"/>
    </row>
    <row r="97598" spans="1:1" x14ac:dyDescent="0.25">
      <c r="A97598" s="4"/>
    </row>
    <row r="97599" spans="1:1" x14ac:dyDescent="0.25">
      <c r="A97599" s="4"/>
    </row>
    <row r="97600" spans="1:1" x14ac:dyDescent="0.25">
      <c r="A97600" s="4"/>
    </row>
    <row r="97601" spans="1:1" x14ac:dyDescent="0.25">
      <c r="A97601" s="4"/>
    </row>
    <row r="97602" spans="1:1" x14ac:dyDescent="0.25">
      <c r="A97602" s="4"/>
    </row>
    <row r="97603" spans="1:1" x14ac:dyDescent="0.25">
      <c r="A97603" s="4"/>
    </row>
    <row r="97604" spans="1:1" x14ac:dyDescent="0.25">
      <c r="A97604" s="4"/>
    </row>
    <row r="97605" spans="1:1" x14ac:dyDescent="0.25">
      <c r="A97605" s="4"/>
    </row>
    <row r="97606" spans="1:1" x14ac:dyDescent="0.25">
      <c r="A97606" s="4"/>
    </row>
    <row r="97607" spans="1:1" x14ac:dyDescent="0.25">
      <c r="A97607" s="4"/>
    </row>
    <row r="97608" spans="1:1" x14ac:dyDescent="0.25">
      <c r="A97608" s="4"/>
    </row>
    <row r="97609" spans="1:1" x14ac:dyDescent="0.25">
      <c r="A97609" s="4"/>
    </row>
    <row r="97610" spans="1:1" x14ac:dyDescent="0.25">
      <c r="A97610" s="4"/>
    </row>
    <row r="97611" spans="1:1" x14ac:dyDescent="0.25">
      <c r="A97611" s="4"/>
    </row>
    <row r="97612" spans="1:1" x14ac:dyDescent="0.25">
      <c r="A97612" s="4"/>
    </row>
    <row r="97613" spans="1:1" x14ac:dyDescent="0.25">
      <c r="A97613" s="4"/>
    </row>
    <row r="97614" spans="1:1" x14ac:dyDescent="0.25">
      <c r="A97614" s="4"/>
    </row>
    <row r="97615" spans="1:1" x14ac:dyDescent="0.25">
      <c r="A97615" s="4"/>
    </row>
    <row r="97616" spans="1:1" x14ac:dyDescent="0.25">
      <c r="A97616" s="4"/>
    </row>
    <row r="97617" spans="1:1" x14ac:dyDescent="0.25">
      <c r="A97617" s="4"/>
    </row>
    <row r="97618" spans="1:1" x14ac:dyDescent="0.25">
      <c r="A97618" s="4"/>
    </row>
    <row r="97619" spans="1:1" x14ac:dyDescent="0.25">
      <c r="A97619" s="4"/>
    </row>
    <row r="97620" spans="1:1" x14ac:dyDescent="0.25">
      <c r="A97620" s="4"/>
    </row>
    <row r="97621" spans="1:1" x14ac:dyDescent="0.25">
      <c r="A97621" s="4"/>
    </row>
    <row r="97622" spans="1:1" x14ac:dyDescent="0.25">
      <c r="A97622" s="4"/>
    </row>
    <row r="97623" spans="1:1" x14ac:dyDescent="0.25">
      <c r="A97623" s="4"/>
    </row>
    <row r="97624" spans="1:1" x14ac:dyDescent="0.25">
      <c r="A97624" s="4"/>
    </row>
    <row r="97625" spans="1:1" x14ac:dyDescent="0.25">
      <c r="A97625" s="4"/>
    </row>
    <row r="97626" spans="1:1" x14ac:dyDescent="0.25">
      <c r="A97626" s="4"/>
    </row>
    <row r="97627" spans="1:1" x14ac:dyDescent="0.25">
      <c r="A97627" s="4"/>
    </row>
    <row r="97628" spans="1:1" x14ac:dyDescent="0.25">
      <c r="A97628" s="4"/>
    </row>
    <row r="97629" spans="1:1" x14ac:dyDescent="0.25">
      <c r="A97629" s="4"/>
    </row>
    <row r="97630" spans="1:1" x14ac:dyDescent="0.25">
      <c r="A97630" s="4"/>
    </row>
    <row r="97631" spans="1:1" x14ac:dyDescent="0.25">
      <c r="A97631" s="4"/>
    </row>
    <row r="97632" spans="1:1" x14ac:dyDescent="0.25">
      <c r="A97632" s="4"/>
    </row>
    <row r="97633" spans="1:1" x14ac:dyDescent="0.25">
      <c r="A97633" s="4"/>
    </row>
    <row r="97634" spans="1:1" x14ac:dyDescent="0.25">
      <c r="A97634" s="4"/>
    </row>
    <row r="97635" spans="1:1" x14ac:dyDescent="0.25">
      <c r="A97635" s="4"/>
    </row>
    <row r="97636" spans="1:1" x14ac:dyDescent="0.25">
      <c r="A97636" s="4"/>
    </row>
    <row r="97637" spans="1:1" x14ac:dyDescent="0.25">
      <c r="A97637" s="4"/>
    </row>
    <row r="97638" spans="1:1" x14ac:dyDescent="0.25">
      <c r="A97638" s="4"/>
    </row>
    <row r="97639" spans="1:1" x14ac:dyDescent="0.25">
      <c r="A97639" s="4"/>
    </row>
    <row r="97640" spans="1:1" x14ac:dyDescent="0.25">
      <c r="A97640" s="4"/>
    </row>
    <row r="97641" spans="1:1" x14ac:dyDescent="0.25">
      <c r="A97641" s="4"/>
    </row>
    <row r="97642" spans="1:1" x14ac:dyDescent="0.25">
      <c r="A97642" s="4"/>
    </row>
    <row r="97643" spans="1:1" x14ac:dyDescent="0.25">
      <c r="A97643" s="4"/>
    </row>
    <row r="97644" spans="1:1" x14ac:dyDescent="0.25">
      <c r="A97644" s="4"/>
    </row>
    <row r="97645" spans="1:1" x14ac:dyDescent="0.25">
      <c r="A97645" s="4"/>
    </row>
    <row r="97646" spans="1:1" x14ac:dyDescent="0.25">
      <c r="A97646" s="4"/>
    </row>
    <row r="97647" spans="1:1" x14ac:dyDescent="0.25">
      <c r="A97647" s="4"/>
    </row>
    <row r="97648" spans="1:1" x14ac:dyDescent="0.25">
      <c r="A97648" s="4"/>
    </row>
    <row r="97649" spans="1:1" x14ac:dyDescent="0.25">
      <c r="A97649" s="4"/>
    </row>
    <row r="97650" spans="1:1" x14ac:dyDescent="0.25">
      <c r="A97650" s="4"/>
    </row>
    <row r="97651" spans="1:1" x14ac:dyDescent="0.25">
      <c r="A97651" s="4"/>
    </row>
    <row r="97652" spans="1:1" x14ac:dyDescent="0.25">
      <c r="A97652" s="4"/>
    </row>
    <row r="97653" spans="1:1" x14ac:dyDescent="0.25">
      <c r="A97653" s="4"/>
    </row>
    <row r="97654" spans="1:1" x14ac:dyDescent="0.25">
      <c r="A97654" s="4"/>
    </row>
    <row r="97655" spans="1:1" x14ac:dyDescent="0.25">
      <c r="A97655" s="4"/>
    </row>
    <row r="97656" spans="1:1" x14ac:dyDescent="0.25">
      <c r="A97656" s="4"/>
    </row>
    <row r="97657" spans="1:1" x14ac:dyDescent="0.25">
      <c r="A97657" s="4"/>
    </row>
    <row r="97658" spans="1:1" x14ac:dyDescent="0.25">
      <c r="A97658" s="4"/>
    </row>
    <row r="97659" spans="1:1" x14ac:dyDescent="0.25">
      <c r="A97659" s="4"/>
    </row>
    <row r="97660" spans="1:1" x14ac:dyDescent="0.25">
      <c r="A97660" s="4"/>
    </row>
    <row r="97661" spans="1:1" x14ac:dyDescent="0.25">
      <c r="A97661" s="4"/>
    </row>
    <row r="97662" spans="1:1" x14ac:dyDescent="0.25">
      <c r="A97662" s="4"/>
    </row>
    <row r="97663" spans="1:1" x14ac:dyDescent="0.25">
      <c r="A97663" s="4"/>
    </row>
    <row r="97664" spans="1:1" x14ac:dyDescent="0.25">
      <c r="A97664" s="4"/>
    </row>
    <row r="97665" spans="1:1" x14ac:dyDescent="0.25">
      <c r="A97665" s="4"/>
    </row>
    <row r="97666" spans="1:1" x14ac:dyDescent="0.25">
      <c r="A97666" s="4"/>
    </row>
    <row r="97667" spans="1:1" x14ac:dyDescent="0.25">
      <c r="A97667" s="4"/>
    </row>
    <row r="97668" spans="1:1" x14ac:dyDescent="0.25">
      <c r="A97668" s="4"/>
    </row>
    <row r="97669" spans="1:1" x14ac:dyDescent="0.25">
      <c r="A97669" s="4"/>
    </row>
    <row r="97670" spans="1:1" x14ac:dyDescent="0.25">
      <c r="A97670" s="4"/>
    </row>
    <row r="97671" spans="1:1" x14ac:dyDescent="0.25">
      <c r="A97671" s="4"/>
    </row>
    <row r="97672" spans="1:1" x14ac:dyDescent="0.25">
      <c r="A97672" s="4"/>
    </row>
    <row r="97673" spans="1:1" x14ac:dyDescent="0.25">
      <c r="A97673" s="4"/>
    </row>
    <row r="97674" spans="1:1" x14ac:dyDescent="0.25">
      <c r="A97674" s="4"/>
    </row>
    <row r="97675" spans="1:1" x14ac:dyDescent="0.25">
      <c r="A97675" s="4"/>
    </row>
    <row r="97676" spans="1:1" x14ac:dyDescent="0.25">
      <c r="A97676" s="4"/>
    </row>
    <row r="97677" spans="1:1" x14ac:dyDescent="0.25">
      <c r="A97677" s="4"/>
    </row>
    <row r="97678" spans="1:1" x14ac:dyDescent="0.25">
      <c r="A97678" s="4"/>
    </row>
    <row r="97679" spans="1:1" x14ac:dyDescent="0.25">
      <c r="A97679" s="4"/>
    </row>
    <row r="97680" spans="1:1" x14ac:dyDescent="0.25">
      <c r="A97680" s="4"/>
    </row>
    <row r="97681" spans="1:1" x14ac:dyDescent="0.25">
      <c r="A97681" s="4"/>
    </row>
    <row r="97682" spans="1:1" x14ac:dyDescent="0.25">
      <c r="A97682" s="4"/>
    </row>
    <row r="97683" spans="1:1" x14ac:dyDescent="0.25">
      <c r="A97683" s="4"/>
    </row>
    <row r="97684" spans="1:1" x14ac:dyDescent="0.25">
      <c r="A97684" s="4"/>
    </row>
    <row r="97685" spans="1:1" x14ac:dyDescent="0.25">
      <c r="A97685" s="4"/>
    </row>
    <row r="97686" spans="1:1" x14ac:dyDescent="0.25">
      <c r="A97686" s="4"/>
    </row>
    <row r="97687" spans="1:1" x14ac:dyDescent="0.25">
      <c r="A97687" s="4"/>
    </row>
    <row r="97688" spans="1:1" x14ac:dyDescent="0.25">
      <c r="A97688" s="4"/>
    </row>
    <row r="97689" spans="1:1" x14ac:dyDescent="0.25">
      <c r="A97689" s="4"/>
    </row>
    <row r="97690" spans="1:1" x14ac:dyDescent="0.25">
      <c r="A97690" s="4"/>
    </row>
    <row r="97691" spans="1:1" x14ac:dyDescent="0.25">
      <c r="A97691" s="4"/>
    </row>
    <row r="97692" spans="1:1" x14ac:dyDescent="0.25">
      <c r="A97692" s="4"/>
    </row>
    <row r="97693" spans="1:1" x14ac:dyDescent="0.25">
      <c r="A97693" s="4"/>
    </row>
    <row r="97694" spans="1:1" x14ac:dyDescent="0.25">
      <c r="A97694" s="4"/>
    </row>
    <row r="97695" spans="1:1" x14ac:dyDescent="0.25">
      <c r="A97695" s="4"/>
    </row>
    <row r="97696" spans="1:1" x14ac:dyDescent="0.25">
      <c r="A97696" s="4"/>
    </row>
    <row r="97697" spans="1:1" x14ac:dyDescent="0.25">
      <c r="A97697" s="4"/>
    </row>
    <row r="97698" spans="1:1" x14ac:dyDescent="0.25">
      <c r="A97698" s="4"/>
    </row>
    <row r="97699" spans="1:1" x14ac:dyDescent="0.25">
      <c r="A97699" s="4"/>
    </row>
    <row r="97700" spans="1:1" x14ac:dyDescent="0.25">
      <c r="A97700" s="4"/>
    </row>
    <row r="97701" spans="1:1" x14ac:dyDescent="0.25">
      <c r="A97701" s="4"/>
    </row>
    <row r="97702" spans="1:1" x14ac:dyDescent="0.25">
      <c r="A97702" s="4"/>
    </row>
    <row r="97703" spans="1:1" x14ac:dyDescent="0.25">
      <c r="A97703" s="4"/>
    </row>
    <row r="97704" spans="1:1" x14ac:dyDescent="0.25">
      <c r="A97704" s="4"/>
    </row>
    <row r="97705" spans="1:1" x14ac:dyDescent="0.25">
      <c r="A97705" s="4"/>
    </row>
    <row r="97706" spans="1:1" x14ac:dyDescent="0.25">
      <c r="A97706" s="4"/>
    </row>
    <row r="97707" spans="1:1" x14ac:dyDescent="0.25">
      <c r="A97707" s="4"/>
    </row>
    <row r="97708" spans="1:1" x14ac:dyDescent="0.25">
      <c r="A97708" s="4"/>
    </row>
    <row r="97709" spans="1:1" x14ac:dyDescent="0.25">
      <c r="A97709" s="4"/>
    </row>
    <row r="97710" spans="1:1" x14ac:dyDescent="0.25">
      <c r="A97710" s="4"/>
    </row>
    <row r="97711" spans="1:1" x14ac:dyDescent="0.25">
      <c r="A97711" s="4"/>
    </row>
    <row r="97712" spans="1:1" x14ac:dyDescent="0.25">
      <c r="A97712" s="4"/>
    </row>
    <row r="97713" spans="1:1" x14ac:dyDescent="0.25">
      <c r="A97713" s="4"/>
    </row>
    <row r="97714" spans="1:1" x14ac:dyDescent="0.25">
      <c r="A97714" s="4"/>
    </row>
    <row r="97715" spans="1:1" x14ac:dyDescent="0.25">
      <c r="A97715" s="4"/>
    </row>
    <row r="97716" spans="1:1" x14ac:dyDescent="0.25">
      <c r="A97716" s="4"/>
    </row>
    <row r="97717" spans="1:1" x14ac:dyDescent="0.25">
      <c r="A97717" s="4"/>
    </row>
    <row r="97718" spans="1:1" x14ac:dyDescent="0.25">
      <c r="A97718" s="4"/>
    </row>
    <row r="97719" spans="1:1" x14ac:dyDescent="0.25">
      <c r="A97719" s="4"/>
    </row>
    <row r="97720" spans="1:1" x14ac:dyDescent="0.25">
      <c r="A97720" s="4"/>
    </row>
    <row r="97721" spans="1:1" x14ac:dyDescent="0.25">
      <c r="A97721" s="4"/>
    </row>
    <row r="97722" spans="1:1" x14ac:dyDescent="0.25">
      <c r="A97722" s="4"/>
    </row>
    <row r="97723" spans="1:1" x14ac:dyDescent="0.25">
      <c r="A97723" s="4"/>
    </row>
    <row r="97724" spans="1:1" x14ac:dyDescent="0.25">
      <c r="A97724" s="4"/>
    </row>
    <row r="97725" spans="1:1" x14ac:dyDescent="0.25">
      <c r="A97725" s="4"/>
    </row>
    <row r="97726" spans="1:1" x14ac:dyDescent="0.25">
      <c r="A97726" s="4"/>
    </row>
    <row r="97727" spans="1:1" x14ac:dyDescent="0.25">
      <c r="A97727" s="4"/>
    </row>
    <row r="97728" spans="1:1" x14ac:dyDescent="0.25">
      <c r="A97728" s="4"/>
    </row>
    <row r="97729" spans="1:1" x14ac:dyDescent="0.25">
      <c r="A97729" s="4"/>
    </row>
    <row r="97730" spans="1:1" x14ac:dyDescent="0.25">
      <c r="A97730" s="4"/>
    </row>
    <row r="97731" spans="1:1" x14ac:dyDescent="0.25">
      <c r="A97731" s="4"/>
    </row>
    <row r="97732" spans="1:1" x14ac:dyDescent="0.25">
      <c r="A97732" s="4"/>
    </row>
    <row r="97733" spans="1:1" x14ac:dyDescent="0.25">
      <c r="A97733" s="4"/>
    </row>
    <row r="97734" spans="1:1" x14ac:dyDescent="0.25">
      <c r="A97734" s="4"/>
    </row>
    <row r="97735" spans="1:1" x14ac:dyDescent="0.25">
      <c r="A97735" s="4"/>
    </row>
    <row r="97736" spans="1:1" x14ac:dyDescent="0.25">
      <c r="A97736" s="4"/>
    </row>
    <row r="97737" spans="1:1" x14ac:dyDescent="0.25">
      <c r="A97737" s="4"/>
    </row>
    <row r="97738" spans="1:1" x14ac:dyDescent="0.25">
      <c r="A97738" s="4"/>
    </row>
    <row r="97739" spans="1:1" x14ac:dyDescent="0.25">
      <c r="A97739" s="4"/>
    </row>
    <row r="97740" spans="1:1" x14ac:dyDescent="0.25">
      <c r="A97740" s="4"/>
    </row>
    <row r="97741" spans="1:1" x14ac:dyDescent="0.25">
      <c r="A97741" s="4"/>
    </row>
    <row r="97742" spans="1:1" x14ac:dyDescent="0.25">
      <c r="A97742" s="4"/>
    </row>
    <row r="97743" spans="1:1" x14ac:dyDescent="0.25">
      <c r="A97743" s="4"/>
    </row>
    <row r="97744" spans="1:1" x14ac:dyDescent="0.25">
      <c r="A97744" s="4"/>
    </row>
    <row r="97745" spans="1:1" x14ac:dyDescent="0.25">
      <c r="A97745" s="4"/>
    </row>
    <row r="97746" spans="1:1" x14ac:dyDescent="0.25">
      <c r="A97746" s="4"/>
    </row>
    <row r="97747" spans="1:1" x14ac:dyDescent="0.25">
      <c r="A97747" s="4"/>
    </row>
    <row r="97748" spans="1:1" x14ac:dyDescent="0.25">
      <c r="A97748" s="4"/>
    </row>
    <row r="97749" spans="1:1" x14ac:dyDescent="0.25">
      <c r="A97749" s="4"/>
    </row>
    <row r="97750" spans="1:1" x14ac:dyDescent="0.25">
      <c r="A97750" s="4"/>
    </row>
    <row r="97751" spans="1:1" x14ac:dyDescent="0.25">
      <c r="A97751" s="4"/>
    </row>
    <row r="97752" spans="1:1" x14ac:dyDescent="0.25">
      <c r="A97752" s="4"/>
    </row>
    <row r="97753" spans="1:1" x14ac:dyDescent="0.25">
      <c r="A97753" s="4"/>
    </row>
    <row r="97754" spans="1:1" x14ac:dyDescent="0.25">
      <c r="A97754" s="4"/>
    </row>
    <row r="97755" spans="1:1" x14ac:dyDescent="0.25">
      <c r="A97755" s="4"/>
    </row>
    <row r="97756" spans="1:1" x14ac:dyDescent="0.25">
      <c r="A97756" s="4"/>
    </row>
    <row r="97757" spans="1:1" x14ac:dyDescent="0.25">
      <c r="A97757" s="4"/>
    </row>
    <row r="97758" spans="1:1" x14ac:dyDescent="0.25">
      <c r="A97758" s="4"/>
    </row>
    <row r="97759" spans="1:1" x14ac:dyDescent="0.25">
      <c r="A97759" s="4"/>
    </row>
    <row r="97760" spans="1:1" x14ac:dyDescent="0.25">
      <c r="A97760" s="4"/>
    </row>
    <row r="97761" spans="1:1" x14ac:dyDescent="0.25">
      <c r="A97761" s="4"/>
    </row>
    <row r="97762" spans="1:1" x14ac:dyDescent="0.25">
      <c r="A97762" s="4"/>
    </row>
    <row r="97763" spans="1:1" x14ac:dyDescent="0.25">
      <c r="A97763" s="4"/>
    </row>
    <row r="97764" spans="1:1" x14ac:dyDescent="0.25">
      <c r="A97764" s="4"/>
    </row>
    <row r="97765" spans="1:1" x14ac:dyDescent="0.25">
      <c r="A97765" s="4"/>
    </row>
    <row r="97766" spans="1:1" x14ac:dyDescent="0.25">
      <c r="A97766" s="4"/>
    </row>
    <row r="97767" spans="1:1" x14ac:dyDescent="0.25">
      <c r="A97767" s="4"/>
    </row>
    <row r="97768" spans="1:1" x14ac:dyDescent="0.25">
      <c r="A97768" s="4"/>
    </row>
    <row r="97769" spans="1:1" x14ac:dyDescent="0.25">
      <c r="A97769" s="4"/>
    </row>
    <row r="97770" spans="1:1" x14ac:dyDescent="0.25">
      <c r="A97770" s="4"/>
    </row>
    <row r="97771" spans="1:1" x14ac:dyDescent="0.25">
      <c r="A97771" s="4"/>
    </row>
    <row r="97772" spans="1:1" x14ac:dyDescent="0.25">
      <c r="A97772" s="4"/>
    </row>
    <row r="97773" spans="1:1" x14ac:dyDescent="0.25">
      <c r="A97773" s="4"/>
    </row>
    <row r="97774" spans="1:1" x14ac:dyDescent="0.25">
      <c r="A97774" s="4"/>
    </row>
    <row r="97775" spans="1:1" x14ac:dyDescent="0.25">
      <c r="A97775" s="4"/>
    </row>
    <row r="97776" spans="1:1" x14ac:dyDescent="0.25">
      <c r="A97776" s="4"/>
    </row>
    <row r="97777" spans="1:1" x14ac:dyDescent="0.25">
      <c r="A97777" s="4"/>
    </row>
    <row r="97778" spans="1:1" x14ac:dyDescent="0.25">
      <c r="A97778" s="4"/>
    </row>
    <row r="97779" spans="1:1" x14ac:dyDescent="0.25">
      <c r="A97779" s="4"/>
    </row>
    <row r="97780" spans="1:1" x14ac:dyDescent="0.25">
      <c r="A97780" s="4"/>
    </row>
    <row r="97781" spans="1:1" x14ac:dyDescent="0.25">
      <c r="A97781" s="4"/>
    </row>
    <row r="97782" spans="1:1" x14ac:dyDescent="0.25">
      <c r="A97782" s="4"/>
    </row>
    <row r="97783" spans="1:1" x14ac:dyDescent="0.25">
      <c r="A97783" s="4"/>
    </row>
    <row r="97784" spans="1:1" x14ac:dyDescent="0.25">
      <c r="A97784" s="4"/>
    </row>
    <row r="97785" spans="1:1" x14ac:dyDescent="0.25">
      <c r="A97785" s="4"/>
    </row>
    <row r="97786" spans="1:1" x14ac:dyDescent="0.25">
      <c r="A97786" s="4"/>
    </row>
    <row r="97787" spans="1:1" x14ac:dyDescent="0.25">
      <c r="A97787" s="4"/>
    </row>
    <row r="97788" spans="1:1" x14ac:dyDescent="0.25">
      <c r="A97788" s="4"/>
    </row>
    <row r="97789" spans="1:1" x14ac:dyDescent="0.25">
      <c r="A97789" s="4"/>
    </row>
    <row r="97790" spans="1:1" x14ac:dyDescent="0.25">
      <c r="A97790" s="4"/>
    </row>
    <row r="97791" spans="1:1" x14ac:dyDescent="0.25">
      <c r="A97791" s="4"/>
    </row>
    <row r="97792" spans="1:1" x14ac:dyDescent="0.25">
      <c r="A97792" s="4"/>
    </row>
    <row r="97793" spans="1:1" x14ac:dyDescent="0.25">
      <c r="A97793" s="4"/>
    </row>
    <row r="97794" spans="1:1" x14ac:dyDescent="0.25">
      <c r="A97794" s="4"/>
    </row>
    <row r="97795" spans="1:1" x14ac:dyDescent="0.25">
      <c r="A97795" s="4"/>
    </row>
    <row r="97796" spans="1:1" x14ac:dyDescent="0.25">
      <c r="A97796" s="4"/>
    </row>
    <row r="97797" spans="1:1" x14ac:dyDescent="0.25">
      <c r="A97797" s="4"/>
    </row>
    <row r="97798" spans="1:1" x14ac:dyDescent="0.25">
      <c r="A97798" s="4"/>
    </row>
    <row r="97799" spans="1:1" x14ac:dyDescent="0.25">
      <c r="A97799" s="4"/>
    </row>
    <row r="97800" spans="1:1" x14ac:dyDescent="0.25">
      <c r="A97800" s="4"/>
    </row>
    <row r="97801" spans="1:1" x14ac:dyDescent="0.25">
      <c r="A97801" s="4"/>
    </row>
    <row r="97802" spans="1:1" x14ac:dyDescent="0.25">
      <c r="A97802" s="4"/>
    </row>
    <row r="97803" spans="1:1" x14ac:dyDescent="0.25">
      <c r="A97803" s="4"/>
    </row>
    <row r="97804" spans="1:1" x14ac:dyDescent="0.25">
      <c r="A97804" s="4"/>
    </row>
    <row r="97805" spans="1:1" x14ac:dyDescent="0.25">
      <c r="A97805" s="4"/>
    </row>
    <row r="97806" spans="1:1" x14ac:dyDescent="0.25">
      <c r="A97806" s="4"/>
    </row>
    <row r="97807" spans="1:1" x14ac:dyDescent="0.25">
      <c r="A97807" s="4"/>
    </row>
    <row r="97808" spans="1:1" x14ac:dyDescent="0.25">
      <c r="A97808" s="4"/>
    </row>
    <row r="97809" spans="1:1" x14ac:dyDescent="0.25">
      <c r="A97809" s="4"/>
    </row>
    <row r="97810" spans="1:1" x14ac:dyDescent="0.25">
      <c r="A97810" s="4"/>
    </row>
    <row r="97811" spans="1:1" x14ac:dyDescent="0.25">
      <c r="A97811" s="4"/>
    </row>
    <row r="97812" spans="1:1" x14ac:dyDescent="0.25">
      <c r="A97812" s="4"/>
    </row>
    <row r="97813" spans="1:1" x14ac:dyDescent="0.25">
      <c r="A97813" s="4"/>
    </row>
    <row r="97814" spans="1:1" x14ac:dyDescent="0.25">
      <c r="A97814" s="4"/>
    </row>
    <row r="97815" spans="1:1" x14ac:dyDescent="0.25">
      <c r="A97815" s="4"/>
    </row>
    <row r="97816" spans="1:1" x14ac:dyDescent="0.25">
      <c r="A97816" s="4"/>
    </row>
    <row r="97817" spans="1:1" x14ac:dyDescent="0.25">
      <c r="A97817" s="4"/>
    </row>
    <row r="97818" spans="1:1" x14ac:dyDescent="0.25">
      <c r="A97818" s="4"/>
    </row>
    <row r="97819" spans="1:1" x14ac:dyDescent="0.25">
      <c r="A97819" s="4"/>
    </row>
    <row r="97820" spans="1:1" x14ac:dyDescent="0.25">
      <c r="A97820" s="4"/>
    </row>
    <row r="97821" spans="1:1" x14ac:dyDescent="0.25">
      <c r="A97821" s="4"/>
    </row>
    <row r="97822" spans="1:1" x14ac:dyDescent="0.25">
      <c r="A97822" s="4"/>
    </row>
    <row r="97823" spans="1:1" x14ac:dyDescent="0.25">
      <c r="A97823" s="4"/>
    </row>
    <row r="97824" spans="1:1" x14ac:dyDescent="0.25">
      <c r="A97824" s="4"/>
    </row>
    <row r="97825" spans="1:1" x14ac:dyDescent="0.25">
      <c r="A97825" s="4"/>
    </row>
    <row r="97826" spans="1:1" x14ac:dyDescent="0.25">
      <c r="A97826" s="4"/>
    </row>
    <row r="97827" spans="1:1" x14ac:dyDescent="0.25">
      <c r="A97827" s="4"/>
    </row>
    <row r="97828" spans="1:1" x14ac:dyDescent="0.25">
      <c r="A97828" s="4"/>
    </row>
    <row r="97829" spans="1:1" x14ac:dyDescent="0.25">
      <c r="A97829" s="4"/>
    </row>
    <row r="97830" spans="1:1" x14ac:dyDescent="0.25">
      <c r="A97830" s="4"/>
    </row>
    <row r="97831" spans="1:1" x14ac:dyDescent="0.25">
      <c r="A97831" s="4"/>
    </row>
    <row r="97832" spans="1:1" x14ac:dyDescent="0.25">
      <c r="A97832" s="4"/>
    </row>
    <row r="97833" spans="1:1" x14ac:dyDescent="0.25">
      <c r="A97833" s="4"/>
    </row>
    <row r="97834" spans="1:1" x14ac:dyDescent="0.25">
      <c r="A97834" s="4"/>
    </row>
    <row r="97835" spans="1:1" x14ac:dyDescent="0.25">
      <c r="A97835" s="4"/>
    </row>
    <row r="97836" spans="1:1" x14ac:dyDescent="0.25">
      <c r="A97836" s="4"/>
    </row>
    <row r="97837" spans="1:1" x14ac:dyDescent="0.25">
      <c r="A97837" s="4"/>
    </row>
    <row r="97838" spans="1:1" x14ac:dyDescent="0.25">
      <c r="A97838" s="4"/>
    </row>
    <row r="97839" spans="1:1" x14ac:dyDescent="0.25">
      <c r="A97839" s="4"/>
    </row>
    <row r="97840" spans="1:1" x14ac:dyDescent="0.25">
      <c r="A97840" s="4"/>
    </row>
    <row r="97841" spans="1:1" x14ac:dyDescent="0.25">
      <c r="A97841" s="4"/>
    </row>
    <row r="97842" spans="1:1" x14ac:dyDescent="0.25">
      <c r="A97842" s="4"/>
    </row>
    <row r="97843" spans="1:1" x14ac:dyDescent="0.25">
      <c r="A97843" s="4"/>
    </row>
    <row r="97844" spans="1:1" x14ac:dyDescent="0.25">
      <c r="A97844" s="4"/>
    </row>
    <row r="97845" spans="1:1" x14ac:dyDescent="0.25">
      <c r="A97845" s="4"/>
    </row>
    <row r="97846" spans="1:1" x14ac:dyDescent="0.25">
      <c r="A97846" s="4"/>
    </row>
    <row r="97847" spans="1:1" x14ac:dyDescent="0.25">
      <c r="A97847" s="4"/>
    </row>
    <row r="97848" spans="1:1" x14ac:dyDescent="0.25">
      <c r="A97848" s="4"/>
    </row>
    <row r="97849" spans="1:1" x14ac:dyDescent="0.25">
      <c r="A97849" s="4"/>
    </row>
    <row r="97850" spans="1:1" x14ac:dyDescent="0.25">
      <c r="A97850" s="4"/>
    </row>
    <row r="97851" spans="1:1" x14ac:dyDescent="0.25">
      <c r="A97851" s="4"/>
    </row>
    <row r="97852" spans="1:1" x14ac:dyDescent="0.25">
      <c r="A97852" s="4"/>
    </row>
    <row r="97853" spans="1:1" x14ac:dyDescent="0.25">
      <c r="A97853" s="4"/>
    </row>
    <row r="97854" spans="1:1" x14ac:dyDescent="0.25">
      <c r="A97854" s="4"/>
    </row>
    <row r="97855" spans="1:1" x14ac:dyDescent="0.25">
      <c r="A97855" s="4"/>
    </row>
    <row r="97856" spans="1:1" x14ac:dyDescent="0.25">
      <c r="A97856" s="4"/>
    </row>
    <row r="97857" spans="1:1" x14ac:dyDescent="0.25">
      <c r="A97857" s="4"/>
    </row>
    <row r="97858" spans="1:1" x14ac:dyDescent="0.25">
      <c r="A97858" s="4"/>
    </row>
    <row r="97859" spans="1:1" x14ac:dyDescent="0.25">
      <c r="A97859" s="4"/>
    </row>
    <row r="97860" spans="1:1" x14ac:dyDescent="0.25">
      <c r="A97860" s="4"/>
    </row>
    <row r="97861" spans="1:1" x14ac:dyDescent="0.25">
      <c r="A97861" s="4"/>
    </row>
    <row r="97862" spans="1:1" x14ac:dyDescent="0.25">
      <c r="A97862" s="4"/>
    </row>
    <row r="97863" spans="1:1" x14ac:dyDescent="0.25">
      <c r="A97863" s="4"/>
    </row>
    <row r="97864" spans="1:1" x14ac:dyDescent="0.25">
      <c r="A97864" s="4"/>
    </row>
    <row r="97865" spans="1:1" x14ac:dyDescent="0.25">
      <c r="A97865" s="4"/>
    </row>
    <row r="97866" spans="1:1" x14ac:dyDescent="0.25">
      <c r="A97866" s="4"/>
    </row>
    <row r="97867" spans="1:1" x14ac:dyDescent="0.25">
      <c r="A97867" s="4"/>
    </row>
    <row r="97868" spans="1:1" x14ac:dyDescent="0.25">
      <c r="A97868" s="4"/>
    </row>
    <row r="97869" spans="1:1" x14ac:dyDescent="0.25">
      <c r="A97869" s="4"/>
    </row>
    <row r="97870" spans="1:1" x14ac:dyDescent="0.25">
      <c r="A97870" s="4"/>
    </row>
    <row r="97871" spans="1:1" x14ac:dyDescent="0.25">
      <c r="A97871" s="4"/>
    </row>
    <row r="97872" spans="1:1" x14ac:dyDescent="0.25">
      <c r="A97872" s="4"/>
    </row>
    <row r="97873" spans="1:1" x14ac:dyDescent="0.25">
      <c r="A97873" s="4"/>
    </row>
    <row r="97874" spans="1:1" x14ac:dyDescent="0.25">
      <c r="A97874" s="4"/>
    </row>
    <row r="97875" spans="1:1" x14ac:dyDescent="0.25">
      <c r="A97875" s="4"/>
    </row>
    <row r="97876" spans="1:1" x14ac:dyDescent="0.25">
      <c r="A97876" s="4"/>
    </row>
    <row r="97877" spans="1:1" x14ac:dyDescent="0.25">
      <c r="A97877" s="4"/>
    </row>
    <row r="97878" spans="1:1" x14ac:dyDescent="0.25">
      <c r="A97878" s="4"/>
    </row>
    <row r="97879" spans="1:1" x14ac:dyDescent="0.25">
      <c r="A97879" s="4"/>
    </row>
    <row r="97880" spans="1:1" x14ac:dyDescent="0.25">
      <c r="A97880" s="4"/>
    </row>
    <row r="97881" spans="1:1" x14ac:dyDescent="0.25">
      <c r="A97881" s="4"/>
    </row>
    <row r="97882" spans="1:1" x14ac:dyDescent="0.25">
      <c r="A97882" s="4"/>
    </row>
    <row r="97883" spans="1:1" x14ac:dyDescent="0.25">
      <c r="A97883" s="4"/>
    </row>
    <row r="97884" spans="1:1" x14ac:dyDescent="0.25">
      <c r="A97884" s="4"/>
    </row>
    <row r="97885" spans="1:1" x14ac:dyDescent="0.25">
      <c r="A97885" s="4"/>
    </row>
    <row r="97886" spans="1:1" x14ac:dyDescent="0.25">
      <c r="A97886" s="4"/>
    </row>
    <row r="97887" spans="1:1" x14ac:dyDescent="0.25">
      <c r="A97887" s="4"/>
    </row>
    <row r="97888" spans="1:1" x14ac:dyDescent="0.25">
      <c r="A97888" s="4"/>
    </row>
    <row r="97889" spans="1:1" x14ac:dyDescent="0.25">
      <c r="A97889" s="4"/>
    </row>
    <row r="97890" spans="1:1" x14ac:dyDescent="0.25">
      <c r="A97890" s="4"/>
    </row>
    <row r="97891" spans="1:1" x14ac:dyDescent="0.25">
      <c r="A97891" s="4"/>
    </row>
    <row r="97892" spans="1:1" x14ac:dyDescent="0.25">
      <c r="A97892" s="4"/>
    </row>
    <row r="97893" spans="1:1" x14ac:dyDescent="0.25">
      <c r="A97893" s="4"/>
    </row>
    <row r="97894" spans="1:1" x14ac:dyDescent="0.25">
      <c r="A97894" s="4"/>
    </row>
    <row r="97895" spans="1:1" x14ac:dyDescent="0.25">
      <c r="A97895" s="4"/>
    </row>
    <row r="97896" spans="1:1" x14ac:dyDescent="0.25">
      <c r="A97896" s="4"/>
    </row>
    <row r="97897" spans="1:1" x14ac:dyDescent="0.25">
      <c r="A97897" s="4"/>
    </row>
    <row r="97898" spans="1:1" x14ac:dyDescent="0.25">
      <c r="A97898" s="4"/>
    </row>
    <row r="97899" spans="1:1" x14ac:dyDescent="0.25">
      <c r="A97899" s="4"/>
    </row>
    <row r="97900" spans="1:1" x14ac:dyDescent="0.25">
      <c r="A97900" s="4"/>
    </row>
    <row r="97901" spans="1:1" x14ac:dyDescent="0.25">
      <c r="A97901" s="4"/>
    </row>
    <row r="97902" spans="1:1" x14ac:dyDescent="0.25">
      <c r="A97902" s="4"/>
    </row>
    <row r="97903" spans="1:1" x14ac:dyDescent="0.25">
      <c r="A97903" s="4"/>
    </row>
    <row r="97904" spans="1:1" x14ac:dyDescent="0.25">
      <c r="A97904" s="4"/>
    </row>
    <row r="97905" spans="1:1" x14ac:dyDescent="0.25">
      <c r="A97905" s="4"/>
    </row>
    <row r="97906" spans="1:1" x14ac:dyDescent="0.25">
      <c r="A97906" s="4"/>
    </row>
    <row r="97907" spans="1:1" x14ac:dyDescent="0.25">
      <c r="A97907" s="4"/>
    </row>
    <row r="97908" spans="1:1" x14ac:dyDescent="0.25">
      <c r="A97908" s="4"/>
    </row>
    <row r="97909" spans="1:1" x14ac:dyDescent="0.25">
      <c r="A97909" s="4"/>
    </row>
    <row r="97910" spans="1:1" x14ac:dyDescent="0.25">
      <c r="A97910" s="4"/>
    </row>
    <row r="97911" spans="1:1" x14ac:dyDescent="0.25">
      <c r="A97911" s="4"/>
    </row>
    <row r="97912" spans="1:1" x14ac:dyDescent="0.25">
      <c r="A97912" s="4"/>
    </row>
    <row r="97913" spans="1:1" x14ac:dyDescent="0.25">
      <c r="A97913" s="4"/>
    </row>
    <row r="97914" spans="1:1" x14ac:dyDescent="0.25">
      <c r="A97914" s="4"/>
    </row>
    <row r="97915" spans="1:1" x14ac:dyDescent="0.25">
      <c r="A97915" s="4"/>
    </row>
    <row r="97916" spans="1:1" x14ac:dyDescent="0.25">
      <c r="A97916" s="4"/>
    </row>
    <row r="97917" spans="1:1" x14ac:dyDescent="0.25">
      <c r="A97917" s="4"/>
    </row>
    <row r="97918" spans="1:1" x14ac:dyDescent="0.25">
      <c r="A97918" s="4"/>
    </row>
    <row r="97919" spans="1:1" x14ac:dyDescent="0.25">
      <c r="A97919" s="4"/>
    </row>
    <row r="97920" spans="1:1" x14ac:dyDescent="0.25">
      <c r="A97920" s="4"/>
    </row>
    <row r="97921" spans="1:1" x14ac:dyDescent="0.25">
      <c r="A97921" s="4"/>
    </row>
    <row r="97922" spans="1:1" x14ac:dyDescent="0.25">
      <c r="A97922" s="4"/>
    </row>
    <row r="97923" spans="1:1" x14ac:dyDescent="0.25">
      <c r="A97923" s="4"/>
    </row>
    <row r="97924" spans="1:1" x14ac:dyDescent="0.25">
      <c r="A97924" s="4"/>
    </row>
    <row r="97925" spans="1:1" x14ac:dyDescent="0.25">
      <c r="A97925" s="4"/>
    </row>
    <row r="97926" spans="1:1" x14ac:dyDescent="0.25">
      <c r="A97926" s="4"/>
    </row>
    <row r="97927" spans="1:1" x14ac:dyDescent="0.25">
      <c r="A97927" s="4"/>
    </row>
    <row r="97928" spans="1:1" x14ac:dyDescent="0.25">
      <c r="A97928" s="4"/>
    </row>
    <row r="97929" spans="1:1" x14ac:dyDescent="0.25">
      <c r="A97929" s="4"/>
    </row>
    <row r="97930" spans="1:1" x14ac:dyDescent="0.25">
      <c r="A97930" s="4"/>
    </row>
    <row r="97931" spans="1:1" x14ac:dyDescent="0.25">
      <c r="A97931" s="4"/>
    </row>
    <row r="97932" spans="1:1" x14ac:dyDescent="0.25">
      <c r="A97932" s="4"/>
    </row>
    <row r="97933" spans="1:1" x14ac:dyDescent="0.25">
      <c r="A97933" s="4"/>
    </row>
    <row r="97934" spans="1:1" x14ac:dyDescent="0.25">
      <c r="A97934" s="4"/>
    </row>
    <row r="97935" spans="1:1" x14ac:dyDescent="0.25">
      <c r="A97935" s="4"/>
    </row>
    <row r="97936" spans="1:1" x14ac:dyDescent="0.25">
      <c r="A97936" s="4"/>
    </row>
    <row r="97937" spans="1:1" x14ac:dyDescent="0.25">
      <c r="A97937" s="4"/>
    </row>
    <row r="97938" spans="1:1" x14ac:dyDescent="0.25">
      <c r="A97938" s="4"/>
    </row>
    <row r="97939" spans="1:1" x14ac:dyDescent="0.25">
      <c r="A97939" s="4"/>
    </row>
    <row r="97940" spans="1:1" x14ac:dyDescent="0.25">
      <c r="A97940" s="4"/>
    </row>
    <row r="97941" spans="1:1" x14ac:dyDescent="0.25">
      <c r="A97941" s="4"/>
    </row>
    <row r="97942" spans="1:1" x14ac:dyDescent="0.25">
      <c r="A97942" s="4"/>
    </row>
    <row r="97943" spans="1:1" x14ac:dyDescent="0.25">
      <c r="A97943" s="4"/>
    </row>
    <row r="97944" spans="1:1" x14ac:dyDescent="0.25">
      <c r="A97944" s="4"/>
    </row>
    <row r="97945" spans="1:1" x14ac:dyDescent="0.25">
      <c r="A97945" s="4"/>
    </row>
    <row r="97946" spans="1:1" x14ac:dyDescent="0.25">
      <c r="A97946" s="4"/>
    </row>
    <row r="97947" spans="1:1" x14ac:dyDescent="0.25">
      <c r="A97947" s="4"/>
    </row>
    <row r="97948" spans="1:1" x14ac:dyDescent="0.25">
      <c r="A97948" s="4"/>
    </row>
    <row r="97949" spans="1:1" x14ac:dyDescent="0.25">
      <c r="A97949" s="4"/>
    </row>
    <row r="97950" spans="1:1" x14ac:dyDescent="0.25">
      <c r="A97950" s="4"/>
    </row>
    <row r="97951" spans="1:1" x14ac:dyDescent="0.25">
      <c r="A97951" s="4"/>
    </row>
    <row r="97952" spans="1:1" x14ac:dyDescent="0.25">
      <c r="A97952" s="4"/>
    </row>
    <row r="97953" spans="1:1" x14ac:dyDescent="0.25">
      <c r="A97953" s="4"/>
    </row>
    <row r="97954" spans="1:1" x14ac:dyDescent="0.25">
      <c r="A97954" s="4"/>
    </row>
    <row r="97955" spans="1:1" x14ac:dyDescent="0.25">
      <c r="A97955" s="4"/>
    </row>
    <row r="97956" spans="1:1" x14ac:dyDescent="0.25">
      <c r="A97956" s="4"/>
    </row>
    <row r="97957" spans="1:1" x14ac:dyDescent="0.25">
      <c r="A97957" s="4"/>
    </row>
    <row r="97958" spans="1:1" x14ac:dyDescent="0.25">
      <c r="A97958" s="4"/>
    </row>
    <row r="97959" spans="1:1" x14ac:dyDescent="0.25">
      <c r="A97959" s="4"/>
    </row>
    <row r="97960" spans="1:1" x14ac:dyDescent="0.25">
      <c r="A97960" s="4"/>
    </row>
    <row r="97961" spans="1:1" x14ac:dyDescent="0.25">
      <c r="A97961" s="4"/>
    </row>
    <row r="97962" spans="1:1" x14ac:dyDescent="0.25">
      <c r="A97962" s="4"/>
    </row>
    <row r="97963" spans="1:1" x14ac:dyDescent="0.25">
      <c r="A97963" s="4"/>
    </row>
    <row r="97964" spans="1:1" x14ac:dyDescent="0.25">
      <c r="A97964" s="4"/>
    </row>
    <row r="97965" spans="1:1" x14ac:dyDescent="0.25">
      <c r="A97965" s="4"/>
    </row>
    <row r="97966" spans="1:1" x14ac:dyDescent="0.25">
      <c r="A97966" s="4"/>
    </row>
    <row r="97967" spans="1:1" x14ac:dyDescent="0.25">
      <c r="A97967" s="4"/>
    </row>
    <row r="97968" spans="1:1" x14ac:dyDescent="0.25">
      <c r="A97968" s="4"/>
    </row>
    <row r="97969" spans="1:1" x14ac:dyDescent="0.25">
      <c r="A97969" s="4"/>
    </row>
    <row r="97970" spans="1:1" x14ac:dyDescent="0.25">
      <c r="A97970" s="4"/>
    </row>
    <row r="97971" spans="1:1" x14ac:dyDescent="0.25">
      <c r="A97971" s="4"/>
    </row>
    <row r="97972" spans="1:1" x14ac:dyDescent="0.25">
      <c r="A97972" s="4"/>
    </row>
    <row r="97973" spans="1:1" x14ac:dyDescent="0.25">
      <c r="A97973" s="4"/>
    </row>
    <row r="97974" spans="1:1" x14ac:dyDescent="0.25">
      <c r="A97974" s="4"/>
    </row>
    <row r="97975" spans="1:1" x14ac:dyDescent="0.25">
      <c r="A97975" s="4"/>
    </row>
    <row r="97976" spans="1:1" x14ac:dyDescent="0.25">
      <c r="A97976" s="4"/>
    </row>
    <row r="97977" spans="1:1" x14ac:dyDescent="0.25">
      <c r="A97977" s="4"/>
    </row>
    <row r="97978" spans="1:1" x14ac:dyDescent="0.25">
      <c r="A97978" s="4"/>
    </row>
    <row r="97979" spans="1:1" x14ac:dyDescent="0.25">
      <c r="A97979" s="4"/>
    </row>
    <row r="97980" spans="1:1" x14ac:dyDescent="0.25">
      <c r="A97980" s="4"/>
    </row>
    <row r="97981" spans="1:1" x14ac:dyDescent="0.25">
      <c r="A97981" s="4"/>
    </row>
    <row r="97982" spans="1:1" x14ac:dyDescent="0.25">
      <c r="A97982" s="4"/>
    </row>
    <row r="97983" spans="1:1" x14ac:dyDescent="0.25">
      <c r="A97983" s="4"/>
    </row>
    <row r="97984" spans="1:1" x14ac:dyDescent="0.25">
      <c r="A97984" s="4"/>
    </row>
    <row r="97985" spans="1:1" x14ac:dyDescent="0.25">
      <c r="A97985" s="4"/>
    </row>
    <row r="97986" spans="1:1" x14ac:dyDescent="0.25">
      <c r="A97986" s="4"/>
    </row>
    <row r="97987" spans="1:1" x14ac:dyDescent="0.25">
      <c r="A97987" s="4"/>
    </row>
    <row r="97988" spans="1:1" x14ac:dyDescent="0.25">
      <c r="A97988" s="4"/>
    </row>
    <row r="97989" spans="1:1" x14ac:dyDescent="0.25">
      <c r="A97989" s="4"/>
    </row>
    <row r="97990" spans="1:1" x14ac:dyDescent="0.25">
      <c r="A97990" s="4"/>
    </row>
    <row r="97991" spans="1:1" x14ac:dyDescent="0.25">
      <c r="A97991" s="4"/>
    </row>
    <row r="97992" spans="1:1" x14ac:dyDescent="0.25">
      <c r="A97992" s="4"/>
    </row>
    <row r="97993" spans="1:1" x14ac:dyDescent="0.25">
      <c r="A97993" s="4"/>
    </row>
    <row r="97994" spans="1:1" x14ac:dyDescent="0.25">
      <c r="A97994" s="4"/>
    </row>
    <row r="97995" spans="1:1" x14ac:dyDescent="0.25">
      <c r="A97995" s="4"/>
    </row>
    <row r="97996" spans="1:1" x14ac:dyDescent="0.25">
      <c r="A97996" s="4"/>
    </row>
    <row r="97997" spans="1:1" x14ac:dyDescent="0.25">
      <c r="A97997" s="4"/>
    </row>
    <row r="97998" spans="1:1" x14ac:dyDescent="0.25">
      <c r="A97998" s="4"/>
    </row>
    <row r="97999" spans="1:1" x14ac:dyDescent="0.25">
      <c r="A97999" s="4"/>
    </row>
    <row r="98000" spans="1:1" x14ac:dyDescent="0.25">
      <c r="A98000" s="4"/>
    </row>
    <row r="98001" spans="1:1" x14ac:dyDescent="0.25">
      <c r="A98001" s="4"/>
    </row>
    <row r="98002" spans="1:1" x14ac:dyDescent="0.25">
      <c r="A98002" s="4"/>
    </row>
    <row r="98003" spans="1:1" x14ac:dyDescent="0.25">
      <c r="A98003" s="4"/>
    </row>
    <row r="98004" spans="1:1" x14ac:dyDescent="0.25">
      <c r="A98004" s="4"/>
    </row>
    <row r="98005" spans="1:1" x14ac:dyDescent="0.25">
      <c r="A98005" s="4"/>
    </row>
    <row r="98006" spans="1:1" x14ac:dyDescent="0.25">
      <c r="A98006" s="4"/>
    </row>
    <row r="98007" spans="1:1" x14ac:dyDescent="0.25">
      <c r="A98007" s="4"/>
    </row>
    <row r="98008" spans="1:1" x14ac:dyDescent="0.25">
      <c r="A98008" s="4"/>
    </row>
    <row r="98009" spans="1:1" x14ac:dyDescent="0.25">
      <c r="A98009" s="4"/>
    </row>
    <row r="98010" spans="1:1" x14ac:dyDescent="0.25">
      <c r="A98010" s="4"/>
    </row>
    <row r="98011" spans="1:1" x14ac:dyDescent="0.25">
      <c r="A98011" s="4"/>
    </row>
    <row r="98012" spans="1:1" x14ac:dyDescent="0.25">
      <c r="A98012" s="4"/>
    </row>
    <row r="98013" spans="1:1" x14ac:dyDescent="0.25">
      <c r="A98013" s="4"/>
    </row>
    <row r="98014" spans="1:1" x14ac:dyDescent="0.25">
      <c r="A98014" s="4"/>
    </row>
    <row r="98015" spans="1:1" x14ac:dyDescent="0.25">
      <c r="A98015" s="4"/>
    </row>
    <row r="98016" spans="1:1" x14ac:dyDescent="0.25">
      <c r="A98016" s="4"/>
    </row>
    <row r="98017" spans="1:1" x14ac:dyDescent="0.25">
      <c r="A98017" s="4"/>
    </row>
    <row r="98018" spans="1:1" x14ac:dyDescent="0.25">
      <c r="A98018" s="4"/>
    </row>
    <row r="98019" spans="1:1" x14ac:dyDescent="0.25">
      <c r="A98019" s="4"/>
    </row>
    <row r="98020" spans="1:1" x14ac:dyDescent="0.25">
      <c r="A98020" s="4"/>
    </row>
    <row r="98021" spans="1:1" x14ac:dyDescent="0.25">
      <c r="A98021" s="4"/>
    </row>
    <row r="98022" spans="1:1" x14ac:dyDescent="0.25">
      <c r="A98022" s="4"/>
    </row>
    <row r="98023" spans="1:1" x14ac:dyDescent="0.25">
      <c r="A98023" s="4"/>
    </row>
    <row r="98024" spans="1:1" x14ac:dyDescent="0.25">
      <c r="A98024" s="4"/>
    </row>
    <row r="98025" spans="1:1" x14ac:dyDescent="0.25">
      <c r="A98025" s="4"/>
    </row>
    <row r="98026" spans="1:1" x14ac:dyDescent="0.25">
      <c r="A98026" s="4"/>
    </row>
    <row r="98027" spans="1:1" x14ac:dyDescent="0.25">
      <c r="A98027" s="4"/>
    </row>
    <row r="98028" spans="1:1" x14ac:dyDescent="0.25">
      <c r="A98028" s="4"/>
    </row>
    <row r="98029" spans="1:1" x14ac:dyDescent="0.25">
      <c r="A98029" s="4"/>
    </row>
    <row r="98030" spans="1:1" x14ac:dyDescent="0.25">
      <c r="A98030" s="4"/>
    </row>
    <row r="98031" spans="1:1" x14ac:dyDescent="0.25">
      <c r="A98031" s="4"/>
    </row>
    <row r="98032" spans="1:1" x14ac:dyDescent="0.25">
      <c r="A98032" s="4"/>
    </row>
    <row r="98033" spans="1:1" x14ac:dyDescent="0.25">
      <c r="A98033" s="4"/>
    </row>
    <row r="98034" spans="1:1" x14ac:dyDescent="0.25">
      <c r="A98034" s="4"/>
    </row>
    <row r="98035" spans="1:1" x14ac:dyDescent="0.25">
      <c r="A98035" s="4"/>
    </row>
    <row r="98036" spans="1:1" x14ac:dyDescent="0.25">
      <c r="A98036" s="4"/>
    </row>
    <row r="98037" spans="1:1" x14ac:dyDescent="0.25">
      <c r="A98037" s="4"/>
    </row>
    <row r="98038" spans="1:1" x14ac:dyDescent="0.25">
      <c r="A98038" s="4"/>
    </row>
    <row r="98039" spans="1:1" x14ac:dyDescent="0.25">
      <c r="A98039" s="4"/>
    </row>
    <row r="98040" spans="1:1" x14ac:dyDescent="0.25">
      <c r="A98040" s="4"/>
    </row>
    <row r="98041" spans="1:1" x14ac:dyDescent="0.25">
      <c r="A98041" s="4"/>
    </row>
    <row r="98042" spans="1:1" x14ac:dyDescent="0.25">
      <c r="A98042" s="4"/>
    </row>
    <row r="98043" spans="1:1" x14ac:dyDescent="0.25">
      <c r="A98043" s="4"/>
    </row>
    <row r="98044" spans="1:1" x14ac:dyDescent="0.25">
      <c r="A98044" s="4"/>
    </row>
    <row r="98045" spans="1:1" x14ac:dyDescent="0.25">
      <c r="A98045" s="4"/>
    </row>
    <row r="98046" spans="1:1" x14ac:dyDescent="0.25">
      <c r="A98046" s="4"/>
    </row>
    <row r="98047" spans="1:1" x14ac:dyDescent="0.25">
      <c r="A98047" s="4"/>
    </row>
    <row r="98048" spans="1:1" x14ac:dyDescent="0.25">
      <c r="A98048" s="4"/>
    </row>
    <row r="98049" spans="1:1" x14ac:dyDescent="0.25">
      <c r="A98049" s="4"/>
    </row>
    <row r="98050" spans="1:1" x14ac:dyDescent="0.25">
      <c r="A98050" s="4"/>
    </row>
    <row r="98051" spans="1:1" x14ac:dyDescent="0.25">
      <c r="A98051" s="4"/>
    </row>
    <row r="98052" spans="1:1" x14ac:dyDescent="0.25">
      <c r="A98052" s="4"/>
    </row>
    <row r="98053" spans="1:1" x14ac:dyDescent="0.25">
      <c r="A98053" s="4"/>
    </row>
    <row r="98054" spans="1:1" x14ac:dyDescent="0.25">
      <c r="A98054" s="4"/>
    </row>
    <row r="98055" spans="1:1" x14ac:dyDescent="0.25">
      <c r="A98055" s="4"/>
    </row>
    <row r="98056" spans="1:1" x14ac:dyDescent="0.25">
      <c r="A98056" s="4"/>
    </row>
    <row r="98057" spans="1:1" x14ac:dyDescent="0.25">
      <c r="A98057" s="4"/>
    </row>
    <row r="98058" spans="1:1" x14ac:dyDescent="0.25">
      <c r="A98058" s="4"/>
    </row>
    <row r="98059" spans="1:1" x14ac:dyDescent="0.25">
      <c r="A98059" s="4"/>
    </row>
    <row r="98060" spans="1:1" x14ac:dyDescent="0.25">
      <c r="A98060" s="4"/>
    </row>
    <row r="98061" spans="1:1" x14ac:dyDescent="0.25">
      <c r="A98061" s="4"/>
    </row>
    <row r="98062" spans="1:1" x14ac:dyDescent="0.25">
      <c r="A98062" s="4"/>
    </row>
    <row r="98063" spans="1:1" x14ac:dyDescent="0.25">
      <c r="A98063" s="4"/>
    </row>
    <row r="98064" spans="1:1" x14ac:dyDescent="0.25">
      <c r="A98064" s="4"/>
    </row>
    <row r="98065" spans="1:1" x14ac:dyDescent="0.25">
      <c r="A98065" s="4"/>
    </row>
    <row r="98066" spans="1:1" x14ac:dyDescent="0.25">
      <c r="A98066" s="4"/>
    </row>
    <row r="98067" spans="1:1" x14ac:dyDescent="0.25">
      <c r="A98067" s="4"/>
    </row>
    <row r="98068" spans="1:1" x14ac:dyDescent="0.25">
      <c r="A98068" s="4"/>
    </row>
    <row r="98069" spans="1:1" x14ac:dyDescent="0.25">
      <c r="A98069" s="4"/>
    </row>
    <row r="98070" spans="1:1" x14ac:dyDescent="0.25">
      <c r="A98070" s="4"/>
    </row>
    <row r="98071" spans="1:1" x14ac:dyDescent="0.25">
      <c r="A98071" s="4"/>
    </row>
    <row r="98072" spans="1:1" x14ac:dyDescent="0.25">
      <c r="A98072" s="4"/>
    </row>
    <row r="98073" spans="1:1" x14ac:dyDescent="0.25">
      <c r="A98073" s="4"/>
    </row>
    <row r="98074" spans="1:1" x14ac:dyDescent="0.25">
      <c r="A98074" s="4"/>
    </row>
    <row r="98075" spans="1:1" x14ac:dyDescent="0.25">
      <c r="A98075" s="4"/>
    </row>
    <row r="98076" spans="1:1" x14ac:dyDescent="0.25">
      <c r="A98076" s="4"/>
    </row>
    <row r="98077" spans="1:1" x14ac:dyDescent="0.25">
      <c r="A98077" s="4"/>
    </row>
    <row r="98078" spans="1:1" x14ac:dyDescent="0.25">
      <c r="A98078" s="4"/>
    </row>
    <row r="98079" spans="1:1" x14ac:dyDescent="0.25">
      <c r="A98079" s="4"/>
    </row>
    <row r="98080" spans="1:1" x14ac:dyDescent="0.25">
      <c r="A98080" s="4"/>
    </row>
    <row r="98081" spans="1:1" x14ac:dyDescent="0.25">
      <c r="A98081" s="4"/>
    </row>
    <row r="98082" spans="1:1" x14ac:dyDescent="0.25">
      <c r="A98082" s="4"/>
    </row>
    <row r="98083" spans="1:1" x14ac:dyDescent="0.25">
      <c r="A98083" s="4"/>
    </row>
    <row r="98084" spans="1:1" x14ac:dyDescent="0.25">
      <c r="A98084" s="4"/>
    </row>
    <row r="98085" spans="1:1" x14ac:dyDescent="0.25">
      <c r="A98085" s="4"/>
    </row>
    <row r="98086" spans="1:1" x14ac:dyDescent="0.25">
      <c r="A98086" s="4"/>
    </row>
    <row r="98087" spans="1:1" x14ac:dyDescent="0.25">
      <c r="A98087" s="4"/>
    </row>
    <row r="98088" spans="1:1" x14ac:dyDescent="0.25">
      <c r="A98088" s="4"/>
    </row>
    <row r="98089" spans="1:1" x14ac:dyDescent="0.25">
      <c r="A98089" s="4"/>
    </row>
    <row r="98090" spans="1:1" x14ac:dyDescent="0.25">
      <c r="A98090" s="4"/>
    </row>
    <row r="98091" spans="1:1" x14ac:dyDescent="0.25">
      <c r="A98091" s="4"/>
    </row>
    <row r="98092" spans="1:1" x14ac:dyDescent="0.25">
      <c r="A98092" s="4"/>
    </row>
    <row r="98093" spans="1:1" x14ac:dyDescent="0.25">
      <c r="A98093" s="4"/>
    </row>
    <row r="98094" spans="1:1" x14ac:dyDescent="0.25">
      <c r="A98094" s="4"/>
    </row>
    <row r="98095" spans="1:1" x14ac:dyDescent="0.25">
      <c r="A98095" s="4"/>
    </row>
    <row r="98096" spans="1:1" x14ac:dyDescent="0.25">
      <c r="A98096" s="4"/>
    </row>
    <row r="98097" spans="1:1" x14ac:dyDescent="0.25">
      <c r="A98097" s="4"/>
    </row>
    <row r="98098" spans="1:1" x14ac:dyDescent="0.25">
      <c r="A98098" s="4"/>
    </row>
    <row r="98099" spans="1:1" x14ac:dyDescent="0.25">
      <c r="A98099" s="4"/>
    </row>
    <row r="98100" spans="1:1" x14ac:dyDescent="0.25">
      <c r="A98100" s="4"/>
    </row>
    <row r="98101" spans="1:1" x14ac:dyDescent="0.25">
      <c r="A98101" s="4"/>
    </row>
    <row r="98102" spans="1:1" x14ac:dyDescent="0.25">
      <c r="A98102" s="4"/>
    </row>
    <row r="98103" spans="1:1" x14ac:dyDescent="0.25">
      <c r="A98103" s="4"/>
    </row>
    <row r="98104" spans="1:1" x14ac:dyDescent="0.25">
      <c r="A98104" s="4"/>
    </row>
    <row r="98105" spans="1:1" x14ac:dyDescent="0.25">
      <c r="A98105" s="4"/>
    </row>
    <row r="98106" spans="1:1" x14ac:dyDescent="0.25">
      <c r="A98106" s="4"/>
    </row>
    <row r="98107" spans="1:1" x14ac:dyDescent="0.25">
      <c r="A98107" s="4"/>
    </row>
    <row r="98108" spans="1:1" x14ac:dyDescent="0.25">
      <c r="A98108" s="4"/>
    </row>
    <row r="98109" spans="1:1" x14ac:dyDescent="0.25">
      <c r="A98109" s="4"/>
    </row>
    <row r="98110" spans="1:1" x14ac:dyDescent="0.25">
      <c r="A98110" s="4"/>
    </row>
    <row r="98111" spans="1:1" x14ac:dyDescent="0.25">
      <c r="A98111" s="4"/>
    </row>
    <row r="98112" spans="1:1" x14ac:dyDescent="0.25">
      <c r="A98112" s="4"/>
    </row>
    <row r="98113" spans="1:1" x14ac:dyDescent="0.25">
      <c r="A98113" s="4"/>
    </row>
    <row r="98114" spans="1:1" x14ac:dyDescent="0.25">
      <c r="A98114" s="4"/>
    </row>
    <row r="98115" spans="1:1" x14ac:dyDescent="0.25">
      <c r="A98115" s="4"/>
    </row>
    <row r="98116" spans="1:1" x14ac:dyDescent="0.25">
      <c r="A98116" s="4"/>
    </row>
    <row r="98117" spans="1:1" x14ac:dyDescent="0.25">
      <c r="A98117" s="4"/>
    </row>
    <row r="98118" spans="1:1" x14ac:dyDescent="0.25">
      <c r="A98118" s="4"/>
    </row>
    <row r="98119" spans="1:1" x14ac:dyDescent="0.25">
      <c r="A98119" s="4"/>
    </row>
    <row r="98120" spans="1:1" x14ac:dyDescent="0.25">
      <c r="A98120" s="4"/>
    </row>
    <row r="98121" spans="1:1" x14ac:dyDescent="0.25">
      <c r="A98121" s="4"/>
    </row>
    <row r="98122" spans="1:1" x14ac:dyDescent="0.25">
      <c r="A98122" s="4"/>
    </row>
    <row r="98123" spans="1:1" x14ac:dyDescent="0.25">
      <c r="A98123" s="4"/>
    </row>
    <row r="98124" spans="1:1" x14ac:dyDescent="0.25">
      <c r="A98124" s="4"/>
    </row>
    <row r="98125" spans="1:1" x14ac:dyDescent="0.25">
      <c r="A98125" s="4"/>
    </row>
    <row r="98126" spans="1:1" x14ac:dyDescent="0.25">
      <c r="A98126" s="4"/>
    </row>
    <row r="98127" spans="1:1" x14ac:dyDescent="0.25">
      <c r="A98127" s="4"/>
    </row>
    <row r="98128" spans="1:1" x14ac:dyDescent="0.25">
      <c r="A98128" s="4"/>
    </row>
    <row r="98129" spans="1:1" x14ac:dyDescent="0.25">
      <c r="A98129" s="4"/>
    </row>
    <row r="98130" spans="1:1" x14ac:dyDescent="0.25">
      <c r="A98130" s="4"/>
    </row>
    <row r="98131" spans="1:1" x14ac:dyDescent="0.25">
      <c r="A98131" s="4"/>
    </row>
    <row r="98132" spans="1:1" x14ac:dyDescent="0.25">
      <c r="A98132" s="4"/>
    </row>
    <row r="98133" spans="1:1" x14ac:dyDescent="0.25">
      <c r="A98133" s="4"/>
    </row>
    <row r="98134" spans="1:1" x14ac:dyDescent="0.25">
      <c r="A98134" s="4"/>
    </row>
    <row r="98135" spans="1:1" x14ac:dyDescent="0.25">
      <c r="A98135" s="4"/>
    </row>
    <row r="98136" spans="1:1" x14ac:dyDescent="0.25">
      <c r="A98136" s="4"/>
    </row>
    <row r="98137" spans="1:1" x14ac:dyDescent="0.25">
      <c r="A98137" s="4"/>
    </row>
    <row r="98138" spans="1:1" x14ac:dyDescent="0.25">
      <c r="A98138" s="4"/>
    </row>
    <row r="98139" spans="1:1" x14ac:dyDescent="0.25">
      <c r="A98139" s="4"/>
    </row>
    <row r="98140" spans="1:1" x14ac:dyDescent="0.25">
      <c r="A98140" s="4"/>
    </row>
    <row r="98141" spans="1:1" x14ac:dyDescent="0.25">
      <c r="A98141" s="4"/>
    </row>
    <row r="98142" spans="1:1" x14ac:dyDescent="0.25">
      <c r="A98142" s="4"/>
    </row>
    <row r="98143" spans="1:1" x14ac:dyDescent="0.25">
      <c r="A98143" s="4"/>
    </row>
    <row r="98144" spans="1:1" x14ac:dyDescent="0.25">
      <c r="A98144" s="4"/>
    </row>
    <row r="98145" spans="1:1" x14ac:dyDescent="0.25">
      <c r="A98145" s="4"/>
    </row>
    <row r="98146" spans="1:1" x14ac:dyDescent="0.25">
      <c r="A98146" s="4"/>
    </row>
    <row r="98147" spans="1:1" x14ac:dyDescent="0.25">
      <c r="A98147" s="4"/>
    </row>
    <row r="98148" spans="1:1" x14ac:dyDescent="0.25">
      <c r="A98148" s="4"/>
    </row>
    <row r="98149" spans="1:1" x14ac:dyDescent="0.25">
      <c r="A98149" s="4"/>
    </row>
    <row r="98150" spans="1:1" x14ac:dyDescent="0.25">
      <c r="A98150" s="4"/>
    </row>
    <row r="98151" spans="1:1" x14ac:dyDescent="0.25">
      <c r="A98151" s="4"/>
    </row>
    <row r="98152" spans="1:1" x14ac:dyDescent="0.25">
      <c r="A98152" s="4"/>
    </row>
    <row r="98153" spans="1:1" x14ac:dyDescent="0.25">
      <c r="A98153" s="4"/>
    </row>
    <row r="98154" spans="1:1" x14ac:dyDescent="0.25">
      <c r="A98154" s="4"/>
    </row>
    <row r="98155" spans="1:1" x14ac:dyDescent="0.25">
      <c r="A98155" s="4"/>
    </row>
    <row r="98156" spans="1:1" x14ac:dyDescent="0.25">
      <c r="A98156" s="4"/>
    </row>
    <row r="98157" spans="1:1" x14ac:dyDescent="0.25">
      <c r="A98157" s="4"/>
    </row>
    <row r="98158" spans="1:1" x14ac:dyDescent="0.25">
      <c r="A98158" s="4"/>
    </row>
    <row r="98159" spans="1:1" x14ac:dyDescent="0.25">
      <c r="A98159" s="4"/>
    </row>
    <row r="98160" spans="1:1" x14ac:dyDescent="0.25">
      <c r="A98160" s="4"/>
    </row>
    <row r="98161" spans="1:1" x14ac:dyDescent="0.25">
      <c r="A98161" s="4"/>
    </row>
    <row r="98162" spans="1:1" x14ac:dyDescent="0.25">
      <c r="A98162" s="4"/>
    </row>
    <row r="98163" spans="1:1" x14ac:dyDescent="0.25">
      <c r="A98163" s="4"/>
    </row>
    <row r="98164" spans="1:1" x14ac:dyDescent="0.25">
      <c r="A98164" s="4"/>
    </row>
    <row r="98165" spans="1:1" x14ac:dyDescent="0.25">
      <c r="A98165" s="4"/>
    </row>
    <row r="98166" spans="1:1" x14ac:dyDescent="0.25">
      <c r="A98166" s="4"/>
    </row>
    <row r="98167" spans="1:1" x14ac:dyDescent="0.25">
      <c r="A98167" s="4"/>
    </row>
    <row r="98168" spans="1:1" x14ac:dyDescent="0.25">
      <c r="A98168" s="4"/>
    </row>
    <row r="98169" spans="1:1" x14ac:dyDescent="0.25">
      <c r="A98169" s="4"/>
    </row>
    <row r="98170" spans="1:1" x14ac:dyDescent="0.25">
      <c r="A98170" s="4"/>
    </row>
    <row r="98171" spans="1:1" x14ac:dyDescent="0.25">
      <c r="A98171" s="4"/>
    </row>
    <row r="98172" spans="1:1" x14ac:dyDescent="0.25">
      <c r="A98172" s="4"/>
    </row>
    <row r="98173" spans="1:1" x14ac:dyDescent="0.25">
      <c r="A98173" s="4"/>
    </row>
    <row r="98174" spans="1:1" x14ac:dyDescent="0.25">
      <c r="A98174" s="4"/>
    </row>
    <row r="98175" spans="1:1" x14ac:dyDescent="0.25">
      <c r="A98175" s="4"/>
    </row>
    <row r="98176" spans="1:1" x14ac:dyDescent="0.25">
      <c r="A98176" s="4"/>
    </row>
    <row r="98177" spans="1:1" x14ac:dyDescent="0.25">
      <c r="A98177" s="4"/>
    </row>
    <row r="98178" spans="1:1" x14ac:dyDescent="0.25">
      <c r="A98178" s="4"/>
    </row>
    <row r="98179" spans="1:1" x14ac:dyDescent="0.25">
      <c r="A98179" s="4"/>
    </row>
    <row r="98180" spans="1:1" x14ac:dyDescent="0.25">
      <c r="A98180" s="4"/>
    </row>
    <row r="98181" spans="1:1" x14ac:dyDescent="0.25">
      <c r="A98181" s="4"/>
    </row>
    <row r="98182" spans="1:1" x14ac:dyDescent="0.25">
      <c r="A98182" s="4"/>
    </row>
    <row r="98183" spans="1:1" x14ac:dyDescent="0.25">
      <c r="A98183" s="4"/>
    </row>
    <row r="98184" spans="1:1" x14ac:dyDescent="0.25">
      <c r="A98184" s="4"/>
    </row>
    <row r="98185" spans="1:1" x14ac:dyDescent="0.25">
      <c r="A98185" s="4"/>
    </row>
    <row r="98186" spans="1:1" x14ac:dyDescent="0.25">
      <c r="A98186" s="4"/>
    </row>
    <row r="98187" spans="1:1" x14ac:dyDescent="0.25">
      <c r="A98187" s="4"/>
    </row>
    <row r="98188" spans="1:1" x14ac:dyDescent="0.25">
      <c r="A98188" s="4"/>
    </row>
    <row r="98189" spans="1:1" x14ac:dyDescent="0.25">
      <c r="A98189" s="4"/>
    </row>
    <row r="98190" spans="1:1" x14ac:dyDescent="0.25">
      <c r="A98190" s="4"/>
    </row>
    <row r="98191" spans="1:1" x14ac:dyDescent="0.25">
      <c r="A98191" s="4"/>
    </row>
    <row r="98192" spans="1:1" x14ac:dyDescent="0.25">
      <c r="A98192" s="4"/>
    </row>
    <row r="98193" spans="1:1" x14ac:dyDescent="0.25">
      <c r="A98193" s="4"/>
    </row>
    <row r="98194" spans="1:1" x14ac:dyDescent="0.25">
      <c r="A98194" s="4"/>
    </row>
    <row r="98195" spans="1:1" x14ac:dyDescent="0.25">
      <c r="A98195" s="4"/>
    </row>
    <row r="98196" spans="1:1" x14ac:dyDescent="0.25">
      <c r="A98196" s="4"/>
    </row>
    <row r="98197" spans="1:1" x14ac:dyDescent="0.25">
      <c r="A98197" s="4"/>
    </row>
    <row r="98198" spans="1:1" x14ac:dyDescent="0.25">
      <c r="A98198" s="4"/>
    </row>
    <row r="98199" spans="1:1" x14ac:dyDescent="0.25">
      <c r="A98199" s="4"/>
    </row>
    <row r="98200" spans="1:1" x14ac:dyDescent="0.25">
      <c r="A98200" s="4"/>
    </row>
    <row r="98201" spans="1:1" x14ac:dyDescent="0.25">
      <c r="A98201" s="4"/>
    </row>
    <row r="98202" spans="1:1" x14ac:dyDescent="0.25">
      <c r="A98202" s="4"/>
    </row>
    <row r="98203" spans="1:1" x14ac:dyDescent="0.25">
      <c r="A98203" s="4"/>
    </row>
    <row r="98204" spans="1:1" x14ac:dyDescent="0.25">
      <c r="A98204" s="4"/>
    </row>
    <row r="98205" spans="1:1" x14ac:dyDescent="0.25">
      <c r="A98205" s="4"/>
    </row>
    <row r="98206" spans="1:1" x14ac:dyDescent="0.25">
      <c r="A98206" s="4"/>
    </row>
    <row r="98207" spans="1:1" x14ac:dyDescent="0.25">
      <c r="A98207" s="4"/>
    </row>
    <row r="98208" spans="1:1" x14ac:dyDescent="0.25">
      <c r="A98208" s="4"/>
    </row>
    <row r="98209" spans="1:1" x14ac:dyDescent="0.25">
      <c r="A98209" s="4"/>
    </row>
    <row r="98210" spans="1:1" x14ac:dyDescent="0.25">
      <c r="A98210" s="4"/>
    </row>
    <row r="98211" spans="1:1" x14ac:dyDescent="0.25">
      <c r="A98211" s="4"/>
    </row>
    <row r="98212" spans="1:1" x14ac:dyDescent="0.25">
      <c r="A98212" s="4"/>
    </row>
    <row r="98213" spans="1:1" x14ac:dyDescent="0.25">
      <c r="A98213" s="4"/>
    </row>
    <row r="98214" spans="1:1" x14ac:dyDescent="0.25">
      <c r="A98214" s="4"/>
    </row>
    <row r="98215" spans="1:1" x14ac:dyDescent="0.25">
      <c r="A98215" s="4"/>
    </row>
    <row r="98216" spans="1:1" x14ac:dyDescent="0.25">
      <c r="A98216" s="4"/>
    </row>
    <row r="98217" spans="1:1" x14ac:dyDescent="0.25">
      <c r="A98217" s="4"/>
    </row>
    <row r="98218" spans="1:1" x14ac:dyDescent="0.25">
      <c r="A98218" s="4"/>
    </row>
    <row r="98219" spans="1:1" x14ac:dyDescent="0.25">
      <c r="A98219" s="4"/>
    </row>
    <row r="98220" spans="1:1" x14ac:dyDescent="0.25">
      <c r="A98220" s="4"/>
    </row>
    <row r="98221" spans="1:1" x14ac:dyDescent="0.25">
      <c r="A98221" s="4"/>
    </row>
    <row r="98222" spans="1:1" x14ac:dyDescent="0.25">
      <c r="A98222" s="4"/>
    </row>
    <row r="98223" spans="1:1" x14ac:dyDescent="0.25">
      <c r="A98223" s="4"/>
    </row>
    <row r="98224" spans="1:1" x14ac:dyDescent="0.25">
      <c r="A98224" s="4"/>
    </row>
    <row r="98225" spans="1:1" x14ac:dyDescent="0.25">
      <c r="A98225" s="4"/>
    </row>
    <row r="98226" spans="1:1" x14ac:dyDescent="0.25">
      <c r="A98226" s="4"/>
    </row>
    <row r="98227" spans="1:1" x14ac:dyDescent="0.25">
      <c r="A98227" s="4"/>
    </row>
    <row r="98228" spans="1:1" x14ac:dyDescent="0.25">
      <c r="A98228" s="4"/>
    </row>
    <row r="98229" spans="1:1" x14ac:dyDescent="0.25">
      <c r="A98229" s="4"/>
    </row>
    <row r="98230" spans="1:1" x14ac:dyDescent="0.25">
      <c r="A98230" s="4"/>
    </row>
    <row r="98231" spans="1:1" x14ac:dyDescent="0.25">
      <c r="A98231" s="4"/>
    </row>
    <row r="98232" spans="1:1" x14ac:dyDescent="0.25">
      <c r="A98232" s="4"/>
    </row>
    <row r="98233" spans="1:1" x14ac:dyDescent="0.25">
      <c r="A98233" s="4"/>
    </row>
    <row r="98234" spans="1:1" x14ac:dyDescent="0.25">
      <c r="A98234" s="4"/>
    </row>
    <row r="98235" spans="1:1" x14ac:dyDescent="0.25">
      <c r="A98235" s="4"/>
    </row>
    <row r="98236" spans="1:1" x14ac:dyDescent="0.25">
      <c r="A98236" s="4"/>
    </row>
    <row r="98237" spans="1:1" x14ac:dyDescent="0.25">
      <c r="A98237" s="4"/>
    </row>
    <row r="98238" spans="1:1" x14ac:dyDescent="0.25">
      <c r="A98238" s="4"/>
    </row>
    <row r="98239" spans="1:1" x14ac:dyDescent="0.25">
      <c r="A98239" s="4"/>
    </row>
    <row r="98240" spans="1:1" x14ac:dyDescent="0.25">
      <c r="A98240" s="4"/>
    </row>
    <row r="98241" spans="1:1" x14ac:dyDescent="0.25">
      <c r="A98241" s="4"/>
    </row>
    <row r="98242" spans="1:1" x14ac:dyDescent="0.25">
      <c r="A98242" s="4"/>
    </row>
    <row r="98243" spans="1:1" x14ac:dyDescent="0.25">
      <c r="A98243" s="4"/>
    </row>
    <row r="98244" spans="1:1" x14ac:dyDescent="0.25">
      <c r="A98244" s="4"/>
    </row>
    <row r="98245" spans="1:1" x14ac:dyDescent="0.25">
      <c r="A98245" s="4"/>
    </row>
    <row r="98246" spans="1:1" x14ac:dyDescent="0.25">
      <c r="A98246" s="4"/>
    </row>
    <row r="98247" spans="1:1" x14ac:dyDescent="0.25">
      <c r="A98247" s="4"/>
    </row>
    <row r="98248" spans="1:1" x14ac:dyDescent="0.25">
      <c r="A98248" s="4"/>
    </row>
    <row r="98249" spans="1:1" x14ac:dyDescent="0.25">
      <c r="A98249" s="4"/>
    </row>
    <row r="98250" spans="1:1" x14ac:dyDescent="0.25">
      <c r="A98250" s="4"/>
    </row>
    <row r="98251" spans="1:1" x14ac:dyDescent="0.25">
      <c r="A98251" s="4"/>
    </row>
    <row r="98252" spans="1:1" x14ac:dyDescent="0.25">
      <c r="A98252" s="4"/>
    </row>
    <row r="98253" spans="1:1" x14ac:dyDescent="0.25">
      <c r="A98253" s="4"/>
    </row>
    <row r="98254" spans="1:1" x14ac:dyDescent="0.25">
      <c r="A98254" s="4"/>
    </row>
    <row r="98255" spans="1:1" x14ac:dyDescent="0.25">
      <c r="A98255" s="4"/>
    </row>
    <row r="98256" spans="1:1" x14ac:dyDescent="0.25">
      <c r="A98256" s="4"/>
    </row>
    <row r="98257" spans="1:1" x14ac:dyDescent="0.25">
      <c r="A98257" s="4"/>
    </row>
    <row r="98258" spans="1:1" x14ac:dyDescent="0.25">
      <c r="A98258" s="4"/>
    </row>
    <row r="98259" spans="1:1" x14ac:dyDescent="0.25">
      <c r="A98259" s="4"/>
    </row>
    <row r="98260" spans="1:1" x14ac:dyDescent="0.25">
      <c r="A98260" s="4"/>
    </row>
    <row r="98261" spans="1:1" x14ac:dyDescent="0.25">
      <c r="A98261" s="4"/>
    </row>
    <row r="98262" spans="1:1" x14ac:dyDescent="0.25">
      <c r="A98262" s="4"/>
    </row>
    <row r="98263" spans="1:1" x14ac:dyDescent="0.25">
      <c r="A98263" s="4"/>
    </row>
    <row r="98264" spans="1:1" x14ac:dyDescent="0.25">
      <c r="A98264" s="4"/>
    </row>
    <row r="98265" spans="1:1" x14ac:dyDescent="0.25">
      <c r="A98265" s="4"/>
    </row>
    <row r="98266" spans="1:1" x14ac:dyDescent="0.25">
      <c r="A98266" s="4"/>
    </row>
    <row r="98267" spans="1:1" x14ac:dyDescent="0.25">
      <c r="A98267" s="4"/>
    </row>
    <row r="98268" spans="1:1" x14ac:dyDescent="0.25">
      <c r="A98268" s="4"/>
    </row>
    <row r="98269" spans="1:1" x14ac:dyDescent="0.25">
      <c r="A98269" s="4"/>
    </row>
    <row r="98270" spans="1:1" x14ac:dyDescent="0.25">
      <c r="A98270" s="4"/>
    </row>
    <row r="98271" spans="1:1" x14ac:dyDescent="0.25">
      <c r="A98271" s="4"/>
    </row>
    <row r="98272" spans="1:1" x14ac:dyDescent="0.25">
      <c r="A98272" s="4"/>
    </row>
    <row r="98273" spans="1:1" x14ac:dyDescent="0.25">
      <c r="A98273" s="4"/>
    </row>
    <row r="98274" spans="1:1" x14ac:dyDescent="0.25">
      <c r="A98274" s="4"/>
    </row>
    <row r="98275" spans="1:1" x14ac:dyDescent="0.25">
      <c r="A98275" s="4"/>
    </row>
    <row r="98276" spans="1:1" x14ac:dyDescent="0.25">
      <c r="A98276" s="4"/>
    </row>
    <row r="98277" spans="1:1" x14ac:dyDescent="0.25">
      <c r="A98277" s="4"/>
    </row>
    <row r="98278" spans="1:1" x14ac:dyDescent="0.25">
      <c r="A98278" s="4"/>
    </row>
    <row r="98279" spans="1:1" x14ac:dyDescent="0.25">
      <c r="A98279" s="4"/>
    </row>
    <row r="98280" spans="1:1" x14ac:dyDescent="0.25">
      <c r="A98280" s="4"/>
    </row>
    <row r="98281" spans="1:1" x14ac:dyDescent="0.25">
      <c r="A98281" s="4"/>
    </row>
    <row r="98282" spans="1:1" x14ac:dyDescent="0.25">
      <c r="A98282" s="4"/>
    </row>
    <row r="98283" spans="1:1" x14ac:dyDescent="0.25">
      <c r="A98283" s="4"/>
    </row>
    <row r="98284" spans="1:1" x14ac:dyDescent="0.25">
      <c r="A98284" s="4"/>
    </row>
    <row r="98285" spans="1:1" x14ac:dyDescent="0.25">
      <c r="A98285" s="4"/>
    </row>
    <row r="98286" spans="1:1" x14ac:dyDescent="0.25">
      <c r="A98286" s="4"/>
    </row>
    <row r="98287" spans="1:1" x14ac:dyDescent="0.25">
      <c r="A98287" s="4"/>
    </row>
    <row r="98288" spans="1:1" x14ac:dyDescent="0.25">
      <c r="A98288" s="4"/>
    </row>
    <row r="98289" spans="1:1" x14ac:dyDescent="0.25">
      <c r="A98289" s="4"/>
    </row>
    <row r="98290" spans="1:1" x14ac:dyDescent="0.25">
      <c r="A98290" s="4"/>
    </row>
    <row r="98291" spans="1:1" x14ac:dyDescent="0.25">
      <c r="A98291" s="4"/>
    </row>
    <row r="98292" spans="1:1" x14ac:dyDescent="0.25">
      <c r="A98292" s="4"/>
    </row>
    <row r="98293" spans="1:1" x14ac:dyDescent="0.25">
      <c r="A98293" s="4"/>
    </row>
    <row r="98294" spans="1:1" x14ac:dyDescent="0.25">
      <c r="A98294" s="4"/>
    </row>
    <row r="98295" spans="1:1" x14ac:dyDescent="0.25">
      <c r="A98295" s="4"/>
    </row>
    <row r="98296" spans="1:1" x14ac:dyDescent="0.25">
      <c r="A98296" s="4"/>
    </row>
    <row r="98297" spans="1:1" x14ac:dyDescent="0.25">
      <c r="A98297" s="4"/>
    </row>
    <row r="98298" spans="1:1" x14ac:dyDescent="0.25">
      <c r="A98298" s="4"/>
    </row>
    <row r="98299" spans="1:1" x14ac:dyDescent="0.25">
      <c r="A98299" s="4"/>
    </row>
    <row r="98300" spans="1:1" x14ac:dyDescent="0.25">
      <c r="A98300" s="4"/>
    </row>
    <row r="98301" spans="1:1" x14ac:dyDescent="0.25">
      <c r="A98301" s="4"/>
    </row>
    <row r="98302" spans="1:1" x14ac:dyDescent="0.25">
      <c r="A98302" s="4"/>
    </row>
    <row r="98303" spans="1:1" x14ac:dyDescent="0.25">
      <c r="A98303" s="4"/>
    </row>
    <row r="98304" spans="1:1" x14ac:dyDescent="0.25">
      <c r="A98304" s="4"/>
    </row>
    <row r="98305" spans="1:1" x14ac:dyDescent="0.25">
      <c r="A98305" s="4"/>
    </row>
    <row r="98306" spans="1:1" x14ac:dyDescent="0.25">
      <c r="A98306" s="4"/>
    </row>
    <row r="98307" spans="1:1" x14ac:dyDescent="0.25">
      <c r="A98307" s="4"/>
    </row>
    <row r="98308" spans="1:1" x14ac:dyDescent="0.25">
      <c r="A98308" s="4"/>
    </row>
    <row r="98309" spans="1:1" x14ac:dyDescent="0.25">
      <c r="A98309" s="4"/>
    </row>
    <row r="98310" spans="1:1" x14ac:dyDescent="0.25">
      <c r="A98310" s="4"/>
    </row>
    <row r="98311" spans="1:1" x14ac:dyDescent="0.25">
      <c r="A98311" s="4"/>
    </row>
    <row r="98312" spans="1:1" x14ac:dyDescent="0.25">
      <c r="A98312" s="4"/>
    </row>
    <row r="98313" spans="1:1" x14ac:dyDescent="0.25">
      <c r="A98313" s="4"/>
    </row>
    <row r="98314" spans="1:1" x14ac:dyDescent="0.25">
      <c r="A98314" s="4"/>
    </row>
    <row r="98315" spans="1:1" x14ac:dyDescent="0.25">
      <c r="A98315" s="4"/>
    </row>
    <row r="98316" spans="1:1" x14ac:dyDescent="0.25">
      <c r="A98316" s="4"/>
    </row>
    <row r="98317" spans="1:1" x14ac:dyDescent="0.25">
      <c r="A98317" s="4"/>
    </row>
    <row r="98318" spans="1:1" x14ac:dyDescent="0.25">
      <c r="A98318" s="4"/>
    </row>
    <row r="98319" spans="1:1" x14ac:dyDescent="0.25">
      <c r="A98319" s="4"/>
    </row>
    <row r="98320" spans="1:1" x14ac:dyDescent="0.25">
      <c r="A98320" s="4"/>
    </row>
    <row r="98321" spans="1:1" x14ac:dyDescent="0.25">
      <c r="A98321" s="4"/>
    </row>
    <row r="98322" spans="1:1" x14ac:dyDescent="0.25">
      <c r="A98322" s="4"/>
    </row>
    <row r="98323" spans="1:1" x14ac:dyDescent="0.25">
      <c r="A98323" s="4"/>
    </row>
    <row r="98324" spans="1:1" x14ac:dyDescent="0.25">
      <c r="A98324" s="4"/>
    </row>
    <row r="98325" spans="1:1" x14ac:dyDescent="0.25">
      <c r="A98325" s="4"/>
    </row>
    <row r="98326" spans="1:1" x14ac:dyDescent="0.25">
      <c r="A98326" s="4"/>
    </row>
    <row r="98327" spans="1:1" x14ac:dyDescent="0.25">
      <c r="A98327" s="4"/>
    </row>
    <row r="98328" spans="1:1" x14ac:dyDescent="0.25">
      <c r="A98328" s="4"/>
    </row>
    <row r="98329" spans="1:1" x14ac:dyDescent="0.25">
      <c r="A98329" s="4"/>
    </row>
    <row r="98330" spans="1:1" x14ac:dyDescent="0.25">
      <c r="A98330" s="4"/>
    </row>
    <row r="98331" spans="1:1" x14ac:dyDescent="0.25">
      <c r="A98331" s="4"/>
    </row>
    <row r="98332" spans="1:1" x14ac:dyDescent="0.25">
      <c r="A98332" s="4"/>
    </row>
    <row r="98333" spans="1:1" x14ac:dyDescent="0.25">
      <c r="A98333" s="4"/>
    </row>
    <row r="98334" spans="1:1" x14ac:dyDescent="0.25">
      <c r="A98334" s="4"/>
    </row>
    <row r="98335" spans="1:1" x14ac:dyDescent="0.25">
      <c r="A98335" s="4"/>
    </row>
    <row r="98336" spans="1:1" x14ac:dyDescent="0.25">
      <c r="A98336" s="4"/>
    </row>
    <row r="98337" spans="1:1" x14ac:dyDescent="0.25">
      <c r="A98337" s="4"/>
    </row>
    <row r="98338" spans="1:1" x14ac:dyDescent="0.25">
      <c r="A98338" s="4"/>
    </row>
    <row r="98339" spans="1:1" x14ac:dyDescent="0.25">
      <c r="A98339" s="4"/>
    </row>
    <row r="98340" spans="1:1" x14ac:dyDescent="0.25">
      <c r="A98340" s="4"/>
    </row>
    <row r="98341" spans="1:1" x14ac:dyDescent="0.25">
      <c r="A98341" s="4"/>
    </row>
    <row r="98342" spans="1:1" x14ac:dyDescent="0.25">
      <c r="A98342" s="4"/>
    </row>
    <row r="98343" spans="1:1" x14ac:dyDescent="0.25">
      <c r="A98343" s="4"/>
    </row>
    <row r="98344" spans="1:1" x14ac:dyDescent="0.25">
      <c r="A98344" s="4"/>
    </row>
    <row r="98345" spans="1:1" x14ac:dyDescent="0.25">
      <c r="A98345" s="4"/>
    </row>
    <row r="98346" spans="1:1" x14ac:dyDescent="0.25">
      <c r="A98346" s="4"/>
    </row>
    <row r="98347" spans="1:1" x14ac:dyDescent="0.25">
      <c r="A98347" s="4"/>
    </row>
    <row r="98348" spans="1:1" x14ac:dyDescent="0.25">
      <c r="A98348" s="4"/>
    </row>
    <row r="98349" spans="1:1" x14ac:dyDescent="0.25">
      <c r="A98349" s="4"/>
    </row>
    <row r="98350" spans="1:1" x14ac:dyDescent="0.25">
      <c r="A98350" s="4"/>
    </row>
    <row r="98351" spans="1:1" x14ac:dyDescent="0.25">
      <c r="A98351" s="4"/>
    </row>
    <row r="98352" spans="1:1" x14ac:dyDescent="0.25">
      <c r="A98352" s="4"/>
    </row>
    <row r="98353" spans="1:1" x14ac:dyDescent="0.25">
      <c r="A98353" s="4"/>
    </row>
    <row r="98354" spans="1:1" x14ac:dyDescent="0.25">
      <c r="A98354" s="4"/>
    </row>
    <row r="98355" spans="1:1" x14ac:dyDescent="0.25">
      <c r="A98355" s="4"/>
    </row>
    <row r="98356" spans="1:1" x14ac:dyDescent="0.25">
      <c r="A98356" s="4"/>
    </row>
    <row r="98357" spans="1:1" x14ac:dyDescent="0.25">
      <c r="A98357" s="4"/>
    </row>
    <row r="98358" spans="1:1" x14ac:dyDescent="0.25">
      <c r="A98358" s="4"/>
    </row>
    <row r="98359" spans="1:1" x14ac:dyDescent="0.25">
      <c r="A98359" s="4"/>
    </row>
    <row r="98360" spans="1:1" x14ac:dyDescent="0.25">
      <c r="A98360" s="4"/>
    </row>
    <row r="98361" spans="1:1" x14ac:dyDescent="0.25">
      <c r="A98361" s="4"/>
    </row>
    <row r="98362" spans="1:1" x14ac:dyDescent="0.25">
      <c r="A98362" s="4"/>
    </row>
    <row r="98363" spans="1:1" x14ac:dyDescent="0.25">
      <c r="A98363" s="4"/>
    </row>
    <row r="98364" spans="1:1" x14ac:dyDescent="0.25">
      <c r="A98364" s="4"/>
    </row>
    <row r="98365" spans="1:1" x14ac:dyDescent="0.25">
      <c r="A98365" s="4"/>
    </row>
    <row r="98366" spans="1:1" x14ac:dyDescent="0.25">
      <c r="A98366" s="4"/>
    </row>
    <row r="98367" spans="1:1" x14ac:dyDescent="0.25">
      <c r="A98367" s="4"/>
    </row>
    <row r="98368" spans="1:1" x14ac:dyDescent="0.25">
      <c r="A98368" s="4"/>
    </row>
    <row r="98369" spans="1:1" x14ac:dyDescent="0.25">
      <c r="A98369" s="4"/>
    </row>
    <row r="98370" spans="1:1" x14ac:dyDescent="0.25">
      <c r="A98370" s="4"/>
    </row>
    <row r="98371" spans="1:1" x14ac:dyDescent="0.25">
      <c r="A98371" s="4"/>
    </row>
    <row r="98372" spans="1:1" x14ac:dyDescent="0.25">
      <c r="A98372" s="4"/>
    </row>
    <row r="98373" spans="1:1" x14ac:dyDescent="0.25">
      <c r="A98373" s="4"/>
    </row>
    <row r="98374" spans="1:1" x14ac:dyDescent="0.25">
      <c r="A98374" s="4"/>
    </row>
    <row r="98375" spans="1:1" x14ac:dyDescent="0.25">
      <c r="A98375" s="4"/>
    </row>
    <row r="98376" spans="1:1" x14ac:dyDescent="0.25">
      <c r="A98376" s="4"/>
    </row>
    <row r="98377" spans="1:1" x14ac:dyDescent="0.25">
      <c r="A98377" s="4"/>
    </row>
    <row r="98378" spans="1:1" x14ac:dyDescent="0.25">
      <c r="A98378" s="4"/>
    </row>
    <row r="98379" spans="1:1" x14ac:dyDescent="0.25">
      <c r="A98379" s="4"/>
    </row>
    <row r="98380" spans="1:1" x14ac:dyDescent="0.25">
      <c r="A98380" s="4"/>
    </row>
    <row r="98381" spans="1:1" x14ac:dyDescent="0.25">
      <c r="A98381" s="4"/>
    </row>
    <row r="98382" spans="1:1" x14ac:dyDescent="0.25">
      <c r="A98382" s="4"/>
    </row>
    <row r="98383" spans="1:1" x14ac:dyDescent="0.25">
      <c r="A98383" s="4"/>
    </row>
    <row r="98384" spans="1:1" x14ac:dyDescent="0.25">
      <c r="A98384" s="4"/>
    </row>
    <row r="98385" spans="1:1" x14ac:dyDescent="0.25">
      <c r="A98385" s="4"/>
    </row>
    <row r="98386" spans="1:1" x14ac:dyDescent="0.25">
      <c r="A98386" s="4"/>
    </row>
    <row r="98387" spans="1:1" x14ac:dyDescent="0.25">
      <c r="A98387" s="4"/>
    </row>
    <row r="98388" spans="1:1" x14ac:dyDescent="0.25">
      <c r="A98388" s="4"/>
    </row>
    <row r="98389" spans="1:1" x14ac:dyDescent="0.25">
      <c r="A98389" s="4"/>
    </row>
    <row r="98390" spans="1:1" x14ac:dyDescent="0.25">
      <c r="A98390" s="4"/>
    </row>
    <row r="98391" spans="1:1" x14ac:dyDescent="0.25">
      <c r="A98391" s="4"/>
    </row>
    <row r="98392" spans="1:1" x14ac:dyDescent="0.25">
      <c r="A98392" s="4"/>
    </row>
    <row r="98393" spans="1:1" x14ac:dyDescent="0.25">
      <c r="A98393" s="4"/>
    </row>
    <row r="98394" spans="1:1" x14ac:dyDescent="0.25">
      <c r="A98394" s="4"/>
    </row>
    <row r="98395" spans="1:1" x14ac:dyDescent="0.25">
      <c r="A98395" s="4"/>
    </row>
    <row r="98396" spans="1:1" x14ac:dyDescent="0.25">
      <c r="A98396" s="4"/>
    </row>
    <row r="98397" spans="1:1" x14ac:dyDescent="0.25">
      <c r="A98397" s="4"/>
    </row>
    <row r="98398" spans="1:1" x14ac:dyDescent="0.25">
      <c r="A98398" s="4"/>
    </row>
    <row r="98399" spans="1:1" x14ac:dyDescent="0.25">
      <c r="A98399" s="4"/>
    </row>
    <row r="98400" spans="1:1" x14ac:dyDescent="0.25">
      <c r="A98400" s="4"/>
    </row>
    <row r="98401" spans="1:1" x14ac:dyDescent="0.25">
      <c r="A98401" s="4"/>
    </row>
    <row r="98402" spans="1:1" x14ac:dyDescent="0.25">
      <c r="A98402" s="4"/>
    </row>
    <row r="98403" spans="1:1" x14ac:dyDescent="0.25">
      <c r="A98403" s="4"/>
    </row>
    <row r="98404" spans="1:1" x14ac:dyDescent="0.25">
      <c r="A98404" s="4"/>
    </row>
    <row r="98405" spans="1:1" x14ac:dyDescent="0.25">
      <c r="A98405" s="4"/>
    </row>
    <row r="98406" spans="1:1" x14ac:dyDescent="0.25">
      <c r="A98406" s="4"/>
    </row>
    <row r="98407" spans="1:1" x14ac:dyDescent="0.25">
      <c r="A98407" s="4"/>
    </row>
    <row r="98408" spans="1:1" x14ac:dyDescent="0.25">
      <c r="A98408" s="4"/>
    </row>
    <row r="98409" spans="1:1" x14ac:dyDescent="0.25">
      <c r="A98409" s="4"/>
    </row>
    <row r="98410" spans="1:1" x14ac:dyDescent="0.25">
      <c r="A98410" s="4"/>
    </row>
    <row r="98411" spans="1:1" x14ac:dyDescent="0.25">
      <c r="A98411" s="4"/>
    </row>
    <row r="98412" spans="1:1" x14ac:dyDescent="0.25">
      <c r="A98412" s="4"/>
    </row>
    <row r="98413" spans="1:1" x14ac:dyDescent="0.25">
      <c r="A98413" s="4"/>
    </row>
    <row r="98414" spans="1:1" x14ac:dyDescent="0.25">
      <c r="A98414" s="4"/>
    </row>
    <row r="98415" spans="1:1" x14ac:dyDescent="0.25">
      <c r="A98415" s="4"/>
    </row>
    <row r="98416" spans="1:1" x14ac:dyDescent="0.25">
      <c r="A98416" s="4"/>
    </row>
    <row r="98417" spans="1:1" x14ac:dyDescent="0.25">
      <c r="A98417" s="4"/>
    </row>
    <row r="98418" spans="1:1" x14ac:dyDescent="0.25">
      <c r="A98418" s="4"/>
    </row>
    <row r="98419" spans="1:1" x14ac:dyDescent="0.25">
      <c r="A98419" s="4"/>
    </row>
    <row r="98420" spans="1:1" x14ac:dyDescent="0.25">
      <c r="A98420" s="4"/>
    </row>
    <row r="98421" spans="1:1" x14ac:dyDescent="0.25">
      <c r="A98421" s="4"/>
    </row>
    <row r="98422" spans="1:1" x14ac:dyDescent="0.25">
      <c r="A98422" s="4"/>
    </row>
    <row r="98423" spans="1:1" x14ac:dyDescent="0.25">
      <c r="A98423" s="4"/>
    </row>
    <row r="98424" spans="1:1" x14ac:dyDescent="0.25">
      <c r="A98424" s="4"/>
    </row>
    <row r="98425" spans="1:1" x14ac:dyDescent="0.25">
      <c r="A98425" s="4"/>
    </row>
    <row r="98426" spans="1:1" x14ac:dyDescent="0.25">
      <c r="A98426" s="4"/>
    </row>
    <row r="98427" spans="1:1" x14ac:dyDescent="0.25">
      <c r="A98427" s="4"/>
    </row>
    <row r="98428" spans="1:1" x14ac:dyDescent="0.25">
      <c r="A98428" s="4"/>
    </row>
    <row r="98429" spans="1:1" x14ac:dyDescent="0.25">
      <c r="A98429" s="4"/>
    </row>
    <row r="98430" spans="1:1" x14ac:dyDescent="0.25">
      <c r="A98430" s="4"/>
    </row>
    <row r="98431" spans="1:1" x14ac:dyDescent="0.25">
      <c r="A98431" s="4"/>
    </row>
    <row r="98432" spans="1:1" x14ac:dyDescent="0.25">
      <c r="A98432" s="4"/>
    </row>
    <row r="98433" spans="1:1" x14ac:dyDescent="0.25">
      <c r="A98433" s="4"/>
    </row>
    <row r="98434" spans="1:1" x14ac:dyDescent="0.25">
      <c r="A98434" s="4"/>
    </row>
    <row r="98435" spans="1:1" x14ac:dyDescent="0.25">
      <c r="A98435" s="4"/>
    </row>
    <row r="98436" spans="1:1" x14ac:dyDescent="0.25">
      <c r="A98436" s="4"/>
    </row>
    <row r="98437" spans="1:1" x14ac:dyDescent="0.25">
      <c r="A98437" s="4"/>
    </row>
    <row r="98438" spans="1:1" x14ac:dyDescent="0.25">
      <c r="A98438" s="4"/>
    </row>
    <row r="98439" spans="1:1" x14ac:dyDescent="0.25">
      <c r="A98439" s="4"/>
    </row>
    <row r="98440" spans="1:1" x14ac:dyDescent="0.25">
      <c r="A98440" s="4"/>
    </row>
    <row r="98441" spans="1:1" x14ac:dyDescent="0.25">
      <c r="A98441" s="4"/>
    </row>
    <row r="98442" spans="1:1" x14ac:dyDescent="0.25">
      <c r="A98442" s="4"/>
    </row>
    <row r="98443" spans="1:1" x14ac:dyDescent="0.25">
      <c r="A98443" s="4"/>
    </row>
    <row r="98444" spans="1:1" x14ac:dyDescent="0.25">
      <c r="A98444" s="4"/>
    </row>
    <row r="98445" spans="1:1" x14ac:dyDescent="0.25">
      <c r="A98445" s="4"/>
    </row>
    <row r="98446" spans="1:1" x14ac:dyDescent="0.25">
      <c r="A98446" s="4"/>
    </row>
    <row r="98447" spans="1:1" x14ac:dyDescent="0.25">
      <c r="A98447" s="4"/>
    </row>
    <row r="98448" spans="1:1" x14ac:dyDescent="0.25">
      <c r="A98448" s="4"/>
    </row>
    <row r="98449" spans="1:1" x14ac:dyDescent="0.25">
      <c r="A98449" s="4"/>
    </row>
    <row r="98450" spans="1:1" x14ac:dyDescent="0.25">
      <c r="A98450" s="4"/>
    </row>
    <row r="98451" spans="1:1" x14ac:dyDescent="0.25">
      <c r="A98451" s="4"/>
    </row>
    <row r="98452" spans="1:1" x14ac:dyDescent="0.25">
      <c r="A98452" s="4"/>
    </row>
    <row r="98453" spans="1:1" x14ac:dyDescent="0.25">
      <c r="A98453" s="4"/>
    </row>
    <row r="98454" spans="1:1" x14ac:dyDescent="0.25">
      <c r="A98454" s="4"/>
    </row>
    <row r="98455" spans="1:1" x14ac:dyDescent="0.25">
      <c r="A98455" s="4"/>
    </row>
    <row r="98456" spans="1:1" x14ac:dyDescent="0.25">
      <c r="A98456" s="4"/>
    </row>
    <row r="98457" spans="1:1" x14ac:dyDescent="0.25">
      <c r="A98457" s="4"/>
    </row>
    <row r="98458" spans="1:1" x14ac:dyDescent="0.25">
      <c r="A98458" s="4"/>
    </row>
    <row r="98459" spans="1:1" x14ac:dyDescent="0.25">
      <c r="A98459" s="4"/>
    </row>
    <row r="98460" spans="1:1" x14ac:dyDescent="0.25">
      <c r="A98460" s="4"/>
    </row>
    <row r="98461" spans="1:1" x14ac:dyDescent="0.25">
      <c r="A98461" s="4"/>
    </row>
    <row r="98462" spans="1:1" x14ac:dyDescent="0.25">
      <c r="A98462" s="4"/>
    </row>
    <row r="98463" spans="1:1" x14ac:dyDescent="0.25">
      <c r="A98463" s="4"/>
    </row>
    <row r="98464" spans="1:1" x14ac:dyDescent="0.25">
      <c r="A98464" s="4"/>
    </row>
    <row r="98465" spans="1:1" x14ac:dyDescent="0.25">
      <c r="A98465" s="4"/>
    </row>
    <row r="98466" spans="1:1" x14ac:dyDescent="0.25">
      <c r="A98466" s="4"/>
    </row>
    <row r="98467" spans="1:1" x14ac:dyDescent="0.25">
      <c r="A98467" s="4"/>
    </row>
    <row r="98468" spans="1:1" x14ac:dyDescent="0.25">
      <c r="A98468" s="4"/>
    </row>
    <row r="98469" spans="1:1" x14ac:dyDescent="0.25">
      <c r="A98469" s="4"/>
    </row>
    <row r="98470" spans="1:1" x14ac:dyDescent="0.25">
      <c r="A98470" s="4"/>
    </row>
    <row r="98471" spans="1:1" x14ac:dyDescent="0.25">
      <c r="A98471" s="4"/>
    </row>
    <row r="98472" spans="1:1" x14ac:dyDescent="0.25">
      <c r="A98472" s="4"/>
    </row>
    <row r="98473" spans="1:1" x14ac:dyDescent="0.25">
      <c r="A98473" s="4"/>
    </row>
    <row r="98474" spans="1:1" x14ac:dyDescent="0.25">
      <c r="A98474" s="4"/>
    </row>
    <row r="98475" spans="1:1" x14ac:dyDescent="0.25">
      <c r="A98475" s="4"/>
    </row>
    <row r="98476" spans="1:1" x14ac:dyDescent="0.25">
      <c r="A98476" s="4"/>
    </row>
    <row r="98477" spans="1:1" x14ac:dyDescent="0.25">
      <c r="A98477" s="4"/>
    </row>
    <row r="98478" spans="1:1" x14ac:dyDescent="0.25">
      <c r="A98478" s="4"/>
    </row>
    <row r="98479" spans="1:1" x14ac:dyDescent="0.25">
      <c r="A98479" s="4"/>
    </row>
    <row r="98480" spans="1:1" x14ac:dyDescent="0.25">
      <c r="A98480" s="4"/>
    </row>
    <row r="98481" spans="1:1" x14ac:dyDescent="0.25">
      <c r="A98481" s="4"/>
    </row>
    <row r="98482" spans="1:1" x14ac:dyDescent="0.25">
      <c r="A98482" s="4"/>
    </row>
    <row r="98483" spans="1:1" x14ac:dyDescent="0.25">
      <c r="A98483" s="4"/>
    </row>
    <row r="98484" spans="1:1" x14ac:dyDescent="0.25">
      <c r="A98484" s="4"/>
    </row>
    <row r="98485" spans="1:1" x14ac:dyDescent="0.25">
      <c r="A98485" s="4"/>
    </row>
    <row r="98486" spans="1:1" x14ac:dyDescent="0.25">
      <c r="A98486" s="4"/>
    </row>
    <row r="98487" spans="1:1" x14ac:dyDescent="0.25">
      <c r="A98487" s="4"/>
    </row>
    <row r="98488" spans="1:1" x14ac:dyDescent="0.25">
      <c r="A98488" s="4"/>
    </row>
    <row r="98489" spans="1:1" x14ac:dyDescent="0.25">
      <c r="A98489" s="4"/>
    </row>
    <row r="98490" spans="1:1" x14ac:dyDescent="0.25">
      <c r="A98490" s="4"/>
    </row>
    <row r="98491" spans="1:1" x14ac:dyDescent="0.25">
      <c r="A98491" s="4"/>
    </row>
    <row r="98492" spans="1:1" x14ac:dyDescent="0.25">
      <c r="A98492" s="4"/>
    </row>
    <row r="98493" spans="1:1" x14ac:dyDescent="0.25">
      <c r="A98493" s="4"/>
    </row>
    <row r="98494" spans="1:1" x14ac:dyDescent="0.25">
      <c r="A98494" s="4"/>
    </row>
    <row r="98495" spans="1:1" x14ac:dyDescent="0.25">
      <c r="A98495" s="4"/>
    </row>
    <row r="98496" spans="1:1" x14ac:dyDescent="0.25">
      <c r="A98496" s="4"/>
    </row>
    <row r="98497" spans="1:1" x14ac:dyDescent="0.25">
      <c r="A98497" s="4"/>
    </row>
    <row r="98498" spans="1:1" x14ac:dyDescent="0.25">
      <c r="A98498" s="4"/>
    </row>
    <row r="98499" spans="1:1" x14ac:dyDescent="0.25">
      <c r="A98499" s="4"/>
    </row>
    <row r="98500" spans="1:1" x14ac:dyDescent="0.25">
      <c r="A98500" s="4"/>
    </row>
    <row r="98501" spans="1:1" x14ac:dyDescent="0.25">
      <c r="A98501" s="4"/>
    </row>
    <row r="98502" spans="1:1" x14ac:dyDescent="0.25">
      <c r="A98502" s="4"/>
    </row>
    <row r="98503" spans="1:1" x14ac:dyDescent="0.25">
      <c r="A98503" s="4"/>
    </row>
    <row r="98504" spans="1:1" x14ac:dyDescent="0.25">
      <c r="A98504" s="4"/>
    </row>
    <row r="98505" spans="1:1" x14ac:dyDescent="0.25">
      <c r="A98505" s="4"/>
    </row>
    <row r="98506" spans="1:1" x14ac:dyDescent="0.25">
      <c r="A98506" s="4"/>
    </row>
    <row r="98507" spans="1:1" x14ac:dyDescent="0.25">
      <c r="A98507" s="4"/>
    </row>
    <row r="98508" spans="1:1" x14ac:dyDescent="0.25">
      <c r="A98508" s="4"/>
    </row>
    <row r="98509" spans="1:1" x14ac:dyDescent="0.25">
      <c r="A98509" s="4"/>
    </row>
    <row r="98510" spans="1:1" x14ac:dyDescent="0.25">
      <c r="A98510" s="4"/>
    </row>
    <row r="98511" spans="1:1" x14ac:dyDescent="0.25">
      <c r="A98511" s="4"/>
    </row>
    <row r="98512" spans="1:1" x14ac:dyDescent="0.25">
      <c r="A98512" s="4"/>
    </row>
    <row r="98513" spans="1:1" x14ac:dyDescent="0.25">
      <c r="A98513" s="4"/>
    </row>
    <row r="98514" spans="1:1" x14ac:dyDescent="0.25">
      <c r="A98514" s="4"/>
    </row>
    <row r="98515" spans="1:1" x14ac:dyDescent="0.25">
      <c r="A98515" s="4"/>
    </row>
    <row r="98516" spans="1:1" x14ac:dyDescent="0.25">
      <c r="A98516" s="4"/>
    </row>
    <row r="98517" spans="1:1" x14ac:dyDescent="0.25">
      <c r="A98517" s="4"/>
    </row>
    <row r="98518" spans="1:1" x14ac:dyDescent="0.25">
      <c r="A98518" s="4"/>
    </row>
    <row r="98519" spans="1:1" x14ac:dyDescent="0.25">
      <c r="A98519" s="4"/>
    </row>
    <row r="98520" spans="1:1" x14ac:dyDescent="0.25">
      <c r="A98520" s="4"/>
    </row>
    <row r="98521" spans="1:1" x14ac:dyDescent="0.25">
      <c r="A98521" s="4"/>
    </row>
    <row r="98522" spans="1:1" x14ac:dyDescent="0.25">
      <c r="A98522" s="4"/>
    </row>
    <row r="98523" spans="1:1" x14ac:dyDescent="0.25">
      <c r="A98523" s="4"/>
    </row>
    <row r="98524" spans="1:1" x14ac:dyDescent="0.25">
      <c r="A98524" s="4"/>
    </row>
    <row r="98525" spans="1:1" x14ac:dyDescent="0.25">
      <c r="A98525" s="4"/>
    </row>
    <row r="98526" spans="1:1" x14ac:dyDescent="0.25">
      <c r="A98526" s="4"/>
    </row>
    <row r="98527" spans="1:1" x14ac:dyDescent="0.25">
      <c r="A98527" s="4"/>
    </row>
    <row r="98528" spans="1:1" x14ac:dyDescent="0.25">
      <c r="A98528" s="4"/>
    </row>
    <row r="98529" spans="1:1" x14ac:dyDescent="0.25">
      <c r="A98529" s="4"/>
    </row>
    <row r="98530" spans="1:1" x14ac:dyDescent="0.25">
      <c r="A98530" s="4"/>
    </row>
    <row r="98531" spans="1:1" x14ac:dyDescent="0.25">
      <c r="A98531" s="4"/>
    </row>
    <row r="98532" spans="1:1" x14ac:dyDescent="0.25">
      <c r="A98532" s="4"/>
    </row>
    <row r="98533" spans="1:1" x14ac:dyDescent="0.25">
      <c r="A98533" s="4"/>
    </row>
    <row r="98534" spans="1:1" x14ac:dyDescent="0.25">
      <c r="A98534" s="4"/>
    </row>
    <row r="98535" spans="1:1" x14ac:dyDescent="0.25">
      <c r="A98535" s="4"/>
    </row>
    <row r="98536" spans="1:1" x14ac:dyDescent="0.25">
      <c r="A98536" s="4"/>
    </row>
    <row r="98537" spans="1:1" x14ac:dyDescent="0.25">
      <c r="A98537" s="4"/>
    </row>
    <row r="98538" spans="1:1" x14ac:dyDescent="0.25">
      <c r="A98538" s="4"/>
    </row>
    <row r="98539" spans="1:1" x14ac:dyDescent="0.25">
      <c r="A98539" s="4"/>
    </row>
    <row r="98540" spans="1:1" x14ac:dyDescent="0.25">
      <c r="A98540" s="4"/>
    </row>
    <row r="98541" spans="1:1" x14ac:dyDescent="0.25">
      <c r="A98541" s="4"/>
    </row>
    <row r="98542" spans="1:1" x14ac:dyDescent="0.25">
      <c r="A98542" s="4"/>
    </row>
    <row r="98543" spans="1:1" x14ac:dyDescent="0.25">
      <c r="A98543" s="4"/>
    </row>
    <row r="98544" spans="1:1" x14ac:dyDescent="0.25">
      <c r="A98544" s="4"/>
    </row>
    <row r="98545" spans="1:1" x14ac:dyDescent="0.25">
      <c r="A98545" s="4"/>
    </row>
    <row r="98546" spans="1:1" x14ac:dyDescent="0.25">
      <c r="A98546" s="4"/>
    </row>
    <row r="98547" spans="1:1" x14ac:dyDescent="0.25">
      <c r="A98547" s="4"/>
    </row>
    <row r="98548" spans="1:1" x14ac:dyDescent="0.25">
      <c r="A98548" s="4"/>
    </row>
    <row r="98549" spans="1:1" x14ac:dyDescent="0.25">
      <c r="A98549" s="4"/>
    </row>
    <row r="98550" spans="1:1" x14ac:dyDescent="0.25">
      <c r="A98550" s="4"/>
    </row>
    <row r="98551" spans="1:1" x14ac:dyDescent="0.25">
      <c r="A98551" s="4"/>
    </row>
    <row r="98552" spans="1:1" x14ac:dyDescent="0.25">
      <c r="A98552" s="4"/>
    </row>
    <row r="98553" spans="1:1" x14ac:dyDescent="0.25">
      <c r="A98553" s="4"/>
    </row>
    <row r="98554" spans="1:1" x14ac:dyDescent="0.25">
      <c r="A98554" s="4"/>
    </row>
    <row r="98555" spans="1:1" x14ac:dyDescent="0.25">
      <c r="A98555" s="4"/>
    </row>
    <row r="98556" spans="1:1" x14ac:dyDescent="0.25">
      <c r="A98556" s="4"/>
    </row>
    <row r="98557" spans="1:1" x14ac:dyDescent="0.25">
      <c r="A98557" s="4"/>
    </row>
    <row r="98558" spans="1:1" x14ac:dyDescent="0.25">
      <c r="A98558" s="4"/>
    </row>
    <row r="98559" spans="1:1" x14ac:dyDescent="0.25">
      <c r="A98559" s="4"/>
    </row>
    <row r="98560" spans="1:1" x14ac:dyDescent="0.25">
      <c r="A98560" s="4"/>
    </row>
    <row r="98561" spans="1:1" x14ac:dyDescent="0.25">
      <c r="A98561" s="4"/>
    </row>
    <row r="98562" spans="1:1" x14ac:dyDescent="0.25">
      <c r="A98562" s="4"/>
    </row>
    <row r="98563" spans="1:1" x14ac:dyDescent="0.25">
      <c r="A98563" s="4"/>
    </row>
    <row r="98564" spans="1:1" x14ac:dyDescent="0.25">
      <c r="A98564" s="4"/>
    </row>
    <row r="98565" spans="1:1" x14ac:dyDescent="0.25">
      <c r="A98565" s="4"/>
    </row>
    <row r="98566" spans="1:1" x14ac:dyDescent="0.25">
      <c r="A98566" s="4"/>
    </row>
    <row r="98567" spans="1:1" x14ac:dyDescent="0.25">
      <c r="A98567" s="4"/>
    </row>
    <row r="98568" spans="1:1" x14ac:dyDescent="0.25">
      <c r="A98568" s="4"/>
    </row>
    <row r="98569" spans="1:1" x14ac:dyDescent="0.25">
      <c r="A98569" s="4"/>
    </row>
    <row r="98570" spans="1:1" x14ac:dyDescent="0.25">
      <c r="A98570" s="4"/>
    </row>
    <row r="98571" spans="1:1" x14ac:dyDescent="0.25">
      <c r="A98571" s="4"/>
    </row>
    <row r="98572" spans="1:1" x14ac:dyDescent="0.25">
      <c r="A98572" s="4"/>
    </row>
    <row r="98573" spans="1:1" x14ac:dyDescent="0.25">
      <c r="A98573" s="4"/>
    </row>
    <row r="98574" spans="1:1" x14ac:dyDescent="0.25">
      <c r="A98574" s="4"/>
    </row>
    <row r="98575" spans="1:1" x14ac:dyDescent="0.25">
      <c r="A98575" s="4"/>
    </row>
    <row r="98576" spans="1:1" x14ac:dyDescent="0.25">
      <c r="A98576" s="4"/>
    </row>
    <row r="98577" spans="1:1" x14ac:dyDescent="0.25">
      <c r="A98577" s="4"/>
    </row>
    <row r="98578" spans="1:1" x14ac:dyDescent="0.25">
      <c r="A98578" s="4"/>
    </row>
    <row r="98579" spans="1:1" x14ac:dyDescent="0.25">
      <c r="A98579" s="4"/>
    </row>
    <row r="98580" spans="1:1" x14ac:dyDescent="0.25">
      <c r="A98580" s="4"/>
    </row>
    <row r="98581" spans="1:1" x14ac:dyDescent="0.25">
      <c r="A98581" s="4"/>
    </row>
    <row r="98582" spans="1:1" x14ac:dyDescent="0.25">
      <c r="A98582" s="4"/>
    </row>
    <row r="98583" spans="1:1" x14ac:dyDescent="0.25">
      <c r="A98583" s="4"/>
    </row>
    <row r="98584" spans="1:1" x14ac:dyDescent="0.25">
      <c r="A98584" s="4"/>
    </row>
    <row r="98585" spans="1:1" x14ac:dyDescent="0.25">
      <c r="A98585" s="4"/>
    </row>
    <row r="98586" spans="1:1" x14ac:dyDescent="0.25">
      <c r="A98586" s="4"/>
    </row>
    <row r="98587" spans="1:1" x14ac:dyDescent="0.25">
      <c r="A98587" s="4"/>
    </row>
    <row r="98588" spans="1:1" x14ac:dyDescent="0.25">
      <c r="A98588" s="4"/>
    </row>
    <row r="98589" spans="1:1" x14ac:dyDescent="0.25">
      <c r="A98589" s="4"/>
    </row>
    <row r="98590" spans="1:1" x14ac:dyDescent="0.25">
      <c r="A98590" s="4"/>
    </row>
    <row r="98591" spans="1:1" x14ac:dyDescent="0.25">
      <c r="A98591" s="4"/>
    </row>
    <row r="98592" spans="1:1" x14ac:dyDescent="0.25">
      <c r="A98592" s="4"/>
    </row>
    <row r="98593" spans="1:1" x14ac:dyDescent="0.25">
      <c r="A98593" s="4"/>
    </row>
    <row r="98594" spans="1:1" x14ac:dyDescent="0.25">
      <c r="A98594" s="4"/>
    </row>
    <row r="98595" spans="1:1" x14ac:dyDescent="0.25">
      <c r="A98595" s="4"/>
    </row>
    <row r="98596" spans="1:1" x14ac:dyDescent="0.25">
      <c r="A98596" s="4"/>
    </row>
    <row r="98597" spans="1:1" x14ac:dyDescent="0.25">
      <c r="A98597" s="4"/>
    </row>
    <row r="98598" spans="1:1" x14ac:dyDescent="0.25">
      <c r="A98598" s="4"/>
    </row>
    <row r="98599" spans="1:1" x14ac:dyDescent="0.25">
      <c r="A98599" s="4"/>
    </row>
    <row r="98600" spans="1:1" x14ac:dyDescent="0.25">
      <c r="A98600" s="4"/>
    </row>
    <row r="98601" spans="1:1" x14ac:dyDescent="0.25">
      <c r="A98601" s="4"/>
    </row>
    <row r="98602" spans="1:1" x14ac:dyDescent="0.25">
      <c r="A98602" s="4"/>
    </row>
    <row r="98603" spans="1:1" x14ac:dyDescent="0.25">
      <c r="A98603" s="4"/>
    </row>
    <row r="98604" spans="1:1" x14ac:dyDescent="0.25">
      <c r="A98604" s="4"/>
    </row>
    <row r="98605" spans="1:1" x14ac:dyDescent="0.25">
      <c r="A98605" s="4"/>
    </row>
    <row r="98606" spans="1:1" x14ac:dyDescent="0.25">
      <c r="A98606" s="4"/>
    </row>
    <row r="98607" spans="1:1" x14ac:dyDescent="0.25">
      <c r="A98607" s="4"/>
    </row>
    <row r="98608" spans="1:1" x14ac:dyDescent="0.25">
      <c r="A98608" s="4"/>
    </row>
    <row r="98609" spans="1:1" x14ac:dyDescent="0.25">
      <c r="A98609" s="4"/>
    </row>
    <row r="98610" spans="1:1" x14ac:dyDescent="0.25">
      <c r="A98610" s="4"/>
    </row>
    <row r="98611" spans="1:1" x14ac:dyDescent="0.25">
      <c r="A98611" s="4"/>
    </row>
    <row r="98612" spans="1:1" x14ac:dyDescent="0.25">
      <c r="A98612" s="4"/>
    </row>
    <row r="98613" spans="1:1" x14ac:dyDescent="0.25">
      <c r="A98613" s="4"/>
    </row>
    <row r="98614" spans="1:1" x14ac:dyDescent="0.25">
      <c r="A98614" s="4"/>
    </row>
    <row r="98615" spans="1:1" x14ac:dyDescent="0.25">
      <c r="A98615" s="4"/>
    </row>
    <row r="98616" spans="1:1" x14ac:dyDescent="0.25">
      <c r="A98616" s="4"/>
    </row>
    <row r="98617" spans="1:1" x14ac:dyDescent="0.25">
      <c r="A98617" s="4"/>
    </row>
    <row r="98618" spans="1:1" x14ac:dyDescent="0.25">
      <c r="A98618" s="4"/>
    </row>
    <row r="98619" spans="1:1" x14ac:dyDescent="0.25">
      <c r="A98619" s="4"/>
    </row>
    <row r="98620" spans="1:1" x14ac:dyDescent="0.25">
      <c r="A98620" s="4"/>
    </row>
    <row r="98621" spans="1:1" x14ac:dyDescent="0.25">
      <c r="A98621" s="4"/>
    </row>
    <row r="98622" spans="1:1" x14ac:dyDescent="0.25">
      <c r="A98622" s="4"/>
    </row>
    <row r="98623" spans="1:1" x14ac:dyDescent="0.25">
      <c r="A98623" s="4"/>
    </row>
    <row r="98624" spans="1:1" x14ac:dyDescent="0.25">
      <c r="A98624" s="4"/>
    </row>
    <row r="98625" spans="1:1" x14ac:dyDescent="0.25">
      <c r="A98625" s="4"/>
    </row>
    <row r="98626" spans="1:1" x14ac:dyDescent="0.25">
      <c r="A98626" s="4"/>
    </row>
    <row r="98627" spans="1:1" x14ac:dyDescent="0.25">
      <c r="A98627" s="4"/>
    </row>
    <row r="98628" spans="1:1" x14ac:dyDescent="0.25">
      <c r="A98628" s="4"/>
    </row>
    <row r="98629" spans="1:1" x14ac:dyDescent="0.25">
      <c r="A98629" s="4"/>
    </row>
    <row r="98630" spans="1:1" x14ac:dyDescent="0.25">
      <c r="A98630" s="4"/>
    </row>
    <row r="98631" spans="1:1" x14ac:dyDescent="0.25">
      <c r="A98631" s="4"/>
    </row>
    <row r="98632" spans="1:1" x14ac:dyDescent="0.25">
      <c r="A98632" s="4"/>
    </row>
    <row r="98633" spans="1:1" x14ac:dyDescent="0.25">
      <c r="A98633" s="4"/>
    </row>
    <row r="98634" spans="1:1" x14ac:dyDescent="0.25">
      <c r="A98634" s="4"/>
    </row>
    <row r="98635" spans="1:1" x14ac:dyDescent="0.25">
      <c r="A98635" s="4"/>
    </row>
    <row r="98636" spans="1:1" x14ac:dyDescent="0.25">
      <c r="A98636" s="4"/>
    </row>
    <row r="98637" spans="1:1" x14ac:dyDescent="0.25">
      <c r="A98637" s="4"/>
    </row>
    <row r="98638" spans="1:1" x14ac:dyDescent="0.25">
      <c r="A98638" s="4"/>
    </row>
    <row r="98639" spans="1:1" x14ac:dyDescent="0.25">
      <c r="A98639" s="4"/>
    </row>
    <row r="98640" spans="1:1" x14ac:dyDescent="0.25">
      <c r="A98640" s="4"/>
    </row>
    <row r="98641" spans="1:1" x14ac:dyDescent="0.25">
      <c r="A98641" s="4"/>
    </row>
    <row r="98642" spans="1:1" x14ac:dyDescent="0.25">
      <c r="A98642" s="4"/>
    </row>
    <row r="98643" spans="1:1" x14ac:dyDescent="0.25">
      <c r="A98643" s="4"/>
    </row>
    <row r="98644" spans="1:1" x14ac:dyDescent="0.25">
      <c r="A98644" s="4"/>
    </row>
    <row r="98645" spans="1:1" x14ac:dyDescent="0.25">
      <c r="A98645" s="4"/>
    </row>
    <row r="98646" spans="1:1" x14ac:dyDescent="0.25">
      <c r="A98646" s="4"/>
    </row>
    <row r="98647" spans="1:1" x14ac:dyDescent="0.25">
      <c r="A98647" s="4"/>
    </row>
    <row r="98648" spans="1:1" x14ac:dyDescent="0.25">
      <c r="A98648" s="4"/>
    </row>
    <row r="98649" spans="1:1" x14ac:dyDescent="0.25">
      <c r="A98649" s="4"/>
    </row>
    <row r="98650" spans="1:1" x14ac:dyDescent="0.25">
      <c r="A98650" s="4"/>
    </row>
    <row r="98651" spans="1:1" x14ac:dyDescent="0.25">
      <c r="A98651" s="4"/>
    </row>
    <row r="98652" spans="1:1" x14ac:dyDescent="0.25">
      <c r="A98652" s="4"/>
    </row>
    <row r="98653" spans="1:1" x14ac:dyDescent="0.25">
      <c r="A98653" s="4"/>
    </row>
    <row r="98654" spans="1:1" x14ac:dyDescent="0.25">
      <c r="A98654" s="4"/>
    </row>
    <row r="98655" spans="1:1" x14ac:dyDescent="0.25">
      <c r="A98655" s="4"/>
    </row>
    <row r="98656" spans="1:1" x14ac:dyDescent="0.25">
      <c r="A98656" s="4"/>
    </row>
    <row r="98657" spans="1:1" x14ac:dyDescent="0.25">
      <c r="A98657" s="4"/>
    </row>
    <row r="98658" spans="1:1" x14ac:dyDescent="0.25">
      <c r="A98658" s="4"/>
    </row>
    <row r="98659" spans="1:1" x14ac:dyDescent="0.25">
      <c r="A98659" s="4"/>
    </row>
    <row r="98660" spans="1:1" x14ac:dyDescent="0.25">
      <c r="A98660" s="4"/>
    </row>
    <row r="98661" spans="1:1" x14ac:dyDescent="0.25">
      <c r="A98661" s="4"/>
    </row>
    <row r="98662" spans="1:1" x14ac:dyDescent="0.25">
      <c r="A98662" s="4"/>
    </row>
    <row r="98663" spans="1:1" x14ac:dyDescent="0.25">
      <c r="A98663" s="4"/>
    </row>
    <row r="98664" spans="1:1" x14ac:dyDescent="0.25">
      <c r="A98664" s="4"/>
    </row>
    <row r="98665" spans="1:1" x14ac:dyDescent="0.25">
      <c r="A98665" s="4"/>
    </row>
    <row r="98666" spans="1:1" x14ac:dyDescent="0.25">
      <c r="A98666" s="4"/>
    </row>
    <row r="98667" spans="1:1" x14ac:dyDescent="0.25">
      <c r="A98667" s="4"/>
    </row>
    <row r="98668" spans="1:1" x14ac:dyDescent="0.25">
      <c r="A98668" s="4"/>
    </row>
    <row r="98669" spans="1:1" x14ac:dyDescent="0.25">
      <c r="A98669" s="4"/>
    </row>
    <row r="98670" spans="1:1" x14ac:dyDescent="0.25">
      <c r="A98670" s="4"/>
    </row>
    <row r="98671" spans="1:1" x14ac:dyDescent="0.25">
      <c r="A98671" s="4"/>
    </row>
    <row r="98672" spans="1:1" x14ac:dyDescent="0.25">
      <c r="A98672" s="4"/>
    </row>
    <row r="98673" spans="1:1" x14ac:dyDescent="0.25">
      <c r="A98673" s="4"/>
    </row>
    <row r="98674" spans="1:1" x14ac:dyDescent="0.25">
      <c r="A98674" s="4"/>
    </row>
    <row r="98675" spans="1:1" x14ac:dyDescent="0.25">
      <c r="A98675" s="4"/>
    </row>
    <row r="98676" spans="1:1" x14ac:dyDescent="0.25">
      <c r="A98676" s="4"/>
    </row>
    <row r="98677" spans="1:1" x14ac:dyDescent="0.25">
      <c r="A98677" s="4"/>
    </row>
    <row r="98678" spans="1:1" x14ac:dyDescent="0.25">
      <c r="A98678" s="4"/>
    </row>
    <row r="98679" spans="1:1" x14ac:dyDescent="0.25">
      <c r="A98679" s="4"/>
    </row>
    <row r="98680" spans="1:1" x14ac:dyDescent="0.25">
      <c r="A98680" s="4"/>
    </row>
    <row r="98681" spans="1:1" x14ac:dyDescent="0.25">
      <c r="A98681" s="4"/>
    </row>
    <row r="98682" spans="1:1" x14ac:dyDescent="0.25">
      <c r="A98682" s="4"/>
    </row>
    <row r="98683" spans="1:1" x14ac:dyDescent="0.25">
      <c r="A98683" s="4"/>
    </row>
    <row r="98684" spans="1:1" x14ac:dyDescent="0.25">
      <c r="A98684" s="4"/>
    </row>
    <row r="98685" spans="1:1" x14ac:dyDescent="0.25">
      <c r="A98685" s="4"/>
    </row>
    <row r="98686" spans="1:1" x14ac:dyDescent="0.25">
      <c r="A98686" s="4"/>
    </row>
    <row r="98687" spans="1:1" x14ac:dyDescent="0.25">
      <c r="A98687" s="4"/>
    </row>
    <row r="98688" spans="1:1" x14ac:dyDescent="0.25">
      <c r="A98688" s="4"/>
    </row>
    <row r="98689" spans="1:1" x14ac:dyDescent="0.25">
      <c r="A98689" s="4"/>
    </row>
    <row r="98690" spans="1:1" x14ac:dyDescent="0.25">
      <c r="A98690" s="4"/>
    </row>
    <row r="98691" spans="1:1" x14ac:dyDescent="0.25">
      <c r="A98691" s="4"/>
    </row>
    <row r="98692" spans="1:1" x14ac:dyDescent="0.25">
      <c r="A98692" s="4"/>
    </row>
    <row r="98693" spans="1:1" x14ac:dyDescent="0.25">
      <c r="A98693" s="4"/>
    </row>
    <row r="98694" spans="1:1" x14ac:dyDescent="0.25">
      <c r="A98694" s="4"/>
    </row>
    <row r="98695" spans="1:1" x14ac:dyDescent="0.25">
      <c r="A98695" s="4"/>
    </row>
    <row r="98696" spans="1:1" x14ac:dyDescent="0.25">
      <c r="A98696" s="4"/>
    </row>
    <row r="98697" spans="1:1" x14ac:dyDescent="0.25">
      <c r="A98697" s="4"/>
    </row>
    <row r="98698" spans="1:1" x14ac:dyDescent="0.25">
      <c r="A98698" s="4"/>
    </row>
    <row r="98699" spans="1:1" x14ac:dyDescent="0.25">
      <c r="A98699" s="4"/>
    </row>
    <row r="98700" spans="1:1" x14ac:dyDescent="0.25">
      <c r="A98700" s="4"/>
    </row>
    <row r="98701" spans="1:1" x14ac:dyDescent="0.25">
      <c r="A98701" s="4"/>
    </row>
    <row r="98702" spans="1:1" x14ac:dyDescent="0.25">
      <c r="A98702" s="4"/>
    </row>
    <row r="98703" spans="1:1" x14ac:dyDescent="0.25">
      <c r="A98703" s="4"/>
    </row>
    <row r="98704" spans="1:1" x14ac:dyDescent="0.25">
      <c r="A98704" s="4"/>
    </row>
    <row r="98705" spans="1:1" x14ac:dyDescent="0.25">
      <c r="A98705" s="4"/>
    </row>
    <row r="98706" spans="1:1" x14ac:dyDescent="0.25">
      <c r="A98706" s="4"/>
    </row>
    <row r="98707" spans="1:1" x14ac:dyDescent="0.25">
      <c r="A98707" s="4"/>
    </row>
    <row r="98708" spans="1:1" x14ac:dyDescent="0.25">
      <c r="A98708" s="4"/>
    </row>
    <row r="98709" spans="1:1" x14ac:dyDescent="0.25">
      <c r="A98709" s="4"/>
    </row>
    <row r="98710" spans="1:1" x14ac:dyDescent="0.25">
      <c r="A98710" s="4"/>
    </row>
    <row r="98711" spans="1:1" x14ac:dyDescent="0.25">
      <c r="A98711" s="4"/>
    </row>
    <row r="98712" spans="1:1" x14ac:dyDescent="0.25">
      <c r="A98712" s="4"/>
    </row>
    <row r="98713" spans="1:1" x14ac:dyDescent="0.25">
      <c r="A98713" s="4"/>
    </row>
    <row r="98714" spans="1:1" x14ac:dyDescent="0.25">
      <c r="A98714" s="4"/>
    </row>
    <row r="98715" spans="1:1" x14ac:dyDescent="0.25">
      <c r="A98715" s="4"/>
    </row>
    <row r="98716" spans="1:1" x14ac:dyDescent="0.25">
      <c r="A98716" s="4"/>
    </row>
    <row r="98717" spans="1:1" x14ac:dyDescent="0.25">
      <c r="A98717" s="4"/>
    </row>
    <row r="98718" spans="1:1" x14ac:dyDescent="0.25">
      <c r="A98718" s="4"/>
    </row>
    <row r="98719" spans="1:1" x14ac:dyDescent="0.25">
      <c r="A98719" s="4"/>
    </row>
    <row r="98720" spans="1:1" x14ac:dyDescent="0.25">
      <c r="A98720" s="4"/>
    </row>
    <row r="98721" spans="1:1" x14ac:dyDescent="0.25">
      <c r="A98721" s="4"/>
    </row>
    <row r="98722" spans="1:1" x14ac:dyDescent="0.25">
      <c r="A98722" s="4"/>
    </row>
    <row r="98723" spans="1:1" x14ac:dyDescent="0.25">
      <c r="A98723" s="4"/>
    </row>
    <row r="98724" spans="1:1" x14ac:dyDescent="0.25">
      <c r="A98724" s="4"/>
    </row>
    <row r="98725" spans="1:1" x14ac:dyDescent="0.25">
      <c r="A98725" s="4"/>
    </row>
    <row r="98726" spans="1:1" x14ac:dyDescent="0.25">
      <c r="A98726" s="4"/>
    </row>
    <row r="98727" spans="1:1" x14ac:dyDescent="0.25">
      <c r="A98727" s="4"/>
    </row>
    <row r="98728" spans="1:1" x14ac:dyDescent="0.25">
      <c r="A98728" s="4"/>
    </row>
    <row r="98729" spans="1:1" x14ac:dyDescent="0.25">
      <c r="A98729" s="4"/>
    </row>
    <row r="98730" spans="1:1" x14ac:dyDescent="0.25">
      <c r="A98730" s="4"/>
    </row>
    <row r="98731" spans="1:1" x14ac:dyDescent="0.25">
      <c r="A98731" s="4"/>
    </row>
    <row r="98732" spans="1:1" x14ac:dyDescent="0.25">
      <c r="A98732" s="4"/>
    </row>
    <row r="98733" spans="1:1" x14ac:dyDescent="0.25">
      <c r="A98733" s="4"/>
    </row>
    <row r="98734" spans="1:1" x14ac:dyDescent="0.25">
      <c r="A98734" s="4"/>
    </row>
    <row r="98735" spans="1:1" x14ac:dyDescent="0.25">
      <c r="A98735" s="4"/>
    </row>
    <row r="98736" spans="1:1" x14ac:dyDescent="0.25">
      <c r="A98736" s="4"/>
    </row>
    <row r="98737" spans="1:1" x14ac:dyDescent="0.25">
      <c r="A98737" s="4"/>
    </row>
    <row r="98738" spans="1:1" x14ac:dyDescent="0.25">
      <c r="A98738" s="4"/>
    </row>
    <row r="98739" spans="1:1" x14ac:dyDescent="0.25">
      <c r="A98739" s="4"/>
    </row>
    <row r="98740" spans="1:1" x14ac:dyDescent="0.25">
      <c r="A98740" s="4"/>
    </row>
    <row r="98741" spans="1:1" x14ac:dyDescent="0.25">
      <c r="A98741" s="4"/>
    </row>
    <row r="98742" spans="1:1" x14ac:dyDescent="0.25">
      <c r="A98742" s="4"/>
    </row>
    <row r="98743" spans="1:1" x14ac:dyDescent="0.25">
      <c r="A98743" s="4"/>
    </row>
    <row r="98744" spans="1:1" x14ac:dyDescent="0.25">
      <c r="A98744" s="4"/>
    </row>
    <row r="98745" spans="1:1" x14ac:dyDescent="0.25">
      <c r="A98745" s="4"/>
    </row>
    <row r="98746" spans="1:1" x14ac:dyDescent="0.25">
      <c r="A98746" s="4"/>
    </row>
    <row r="98747" spans="1:1" x14ac:dyDescent="0.25">
      <c r="A98747" s="4"/>
    </row>
    <row r="98748" spans="1:1" x14ac:dyDescent="0.25">
      <c r="A98748" s="4"/>
    </row>
    <row r="98749" spans="1:1" x14ac:dyDescent="0.25">
      <c r="A98749" s="4"/>
    </row>
    <row r="98750" spans="1:1" x14ac:dyDescent="0.25">
      <c r="A98750" s="4"/>
    </row>
    <row r="98751" spans="1:1" x14ac:dyDescent="0.25">
      <c r="A98751" s="4"/>
    </row>
    <row r="98752" spans="1:1" x14ac:dyDescent="0.25">
      <c r="A98752" s="4"/>
    </row>
    <row r="98753" spans="1:1" x14ac:dyDescent="0.25">
      <c r="A98753" s="4"/>
    </row>
    <row r="98754" spans="1:1" x14ac:dyDescent="0.25">
      <c r="A98754" s="4"/>
    </row>
    <row r="98755" spans="1:1" x14ac:dyDescent="0.25">
      <c r="A98755" s="4"/>
    </row>
    <row r="98756" spans="1:1" x14ac:dyDescent="0.25">
      <c r="A98756" s="4"/>
    </row>
    <row r="98757" spans="1:1" x14ac:dyDescent="0.25">
      <c r="A98757" s="4"/>
    </row>
    <row r="98758" spans="1:1" x14ac:dyDescent="0.25">
      <c r="A98758" s="4"/>
    </row>
    <row r="98759" spans="1:1" x14ac:dyDescent="0.25">
      <c r="A98759" s="4"/>
    </row>
    <row r="98760" spans="1:1" x14ac:dyDescent="0.25">
      <c r="A98760" s="4"/>
    </row>
    <row r="98761" spans="1:1" x14ac:dyDescent="0.25">
      <c r="A98761" s="4"/>
    </row>
    <row r="98762" spans="1:1" x14ac:dyDescent="0.25">
      <c r="A98762" s="4"/>
    </row>
    <row r="98763" spans="1:1" x14ac:dyDescent="0.25">
      <c r="A98763" s="4"/>
    </row>
    <row r="98764" spans="1:1" x14ac:dyDescent="0.25">
      <c r="A98764" s="4"/>
    </row>
    <row r="98765" spans="1:1" x14ac:dyDescent="0.25">
      <c r="A98765" s="4"/>
    </row>
    <row r="98766" spans="1:1" x14ac:dyDescent="0.25">
      <c r="A98766" s="4"/>
    </row>
    <row r="98767" spans="1:1" x14ac:dyDescent="0.25">
      <c r="A98767" s="4"/>
    </row>
    <row r="98768" spans="1:1" x14ac:dyDescent="0.25">
      <c r="A98768" s="4"/>
    </row>
    <row r="98769" spans="1:1" x14ac:dyDescent="0.25">
      <c r="A98769" s="4"/>
    </row>
    <row r="98770" spans="1:1" x14ac:dyDescent="0.25">
      <c r="A98770" s="4"/>
    </row>
    <row r="98771" spans="1:1" x14ac:dyDescent="0.25">
      <c r="A98771" s="4"/>
    </row>
    <row r="98772" spans="1:1" x14ac:dyDescent="0.25">
      <c r="A98772" s="4"/>
    </row>
    <row r="98773" spans="1:1" x14ac:dyDescent="0.25">
      <c r="A98773" s="4"/>
    </row>
    <row r="98774" spans="1:1" x14ac:dyDescent="0.25">
      <c r="A98774" s="4"/>
    </row>
    <row r="98775" spans="1:1" x14ac:dyDescent="0.25">
      <c r="A98775" s="4"/>
    </row>
    <row r="98776" spans="1:1" x14ac:dyDescent="0.25">
      <c r="A98776" s="4"/>
    </row>
    <row r="98777" spans="1:1" x14ac:dyDescent="0.25">
      <c r="A98777" s="4"/>
    </row>
    <row r="98778" spans="1:1" x14ac:dyDescent="0.25">
      <c r="A98778" s="4"/>
    </row>
    <row r="98779" spans="1:1" x14ac:dyDescent="0.25">
      <c r="A98779" s="4"/>
    </row>
    <row r="98780" spans="1:1" x14ac:dyDescent="0.25">
      <c r="A98780" s="4"/>
    </row>
    <row r="98781" spans="1:1" x14ac:dyDescent="0.25">
      <c r="A98781" s="4"/>
    </row>
    <row r="98782" spans="1:1" x14ac:dyDescent="0.25">
      <c r="A98782" s="4"/>
    </row>
    <row r="98783" spans="1:1" x14ac:dyDescent="0.25">
      <c r="A98783" s="4"/>
    </row>
    <row r="98784" spans="1:1" x14ac:dyDescent="0.25">
      <c r="A98784" s="4"/>
    </row>
    <row r="98785" spans="1:1" x14ac:dyDescent="0.25">
      <c r="A98785" s="4"/>
    </row>
    <row r="98786" spans="1:1" x14ac:dyDescent="0.25">
      <c r="A98786" s="4"/>
    </row>
    <row r="98787" spans="1:1" x14ac:dyDescent="0.25">
      <c r="A98787" s="4"/>
    </row>
    <row r="98788" spans="1:1" x14ac:dyDescent="0.25">
      <c r="A98788" s="4"/>
    </row>
    <row r="98789" spans="1:1" x14ac:dyDescent="0.25">
      <c r="A98789" s="4"/>
    </row>
    <row r="98790" spans="1:1" x14ac:dyDescent="0.25">
      <c r="A98790" s="4"/>
    </row>
    <row r="98791" spans="1:1" x14ac:dyDescent="0.25">
      <c r="A98791" s="4"/>
    </row>
    <row r="98792" spans="1:1" x14ac:dyDescent="0.25">
      <c r="A98792" s="4"/>
    </row>
    <row r="98793" spans="1:1" x14ac:dyDescent="0.25">
      <c r="A98793" s="4"/>
    </row>
    <row r="98794" spans="1:1" x14ac:dyDescent="0.25">
      <c r="A98794" s="4"/>
    </row>
    <row r="98795" spans="1:1" x14ac:dyDescent="0.25">
      <c r="A98795" s="4"/>
    </row>
    <row r="98796" spans="1:1" x14ac:dyDescent="0.25">
      <c r="A98796" s="4"/>
    </row>
    <row r="98797" spans="1:1" x14ac:dyDescent="0.25">
      <c r="A98797" s="4"/>
    </row>
    <row r="98798" spans="1:1" x14ac:dyDescent="0.25">
      <c r="A98798" s="4"/>
    </row>
    <row r="98799" spans="1:1" x14ac:dyDescent="0.25">
      <c r="A98799" s="4"/>
    </row>
    <row r="98800" spans="1:1" x14ac:dyDescent="0.25">
      <c r="A98800" s="4"/>
    </row>
    <row r="98801" spans="1:1" x14ac:dyDescent="0.25">
      <c r="A98801" s="4"/>
    </row>
    <row r="98802" spans="1:1" x14ac:dyDescent="0.25">
      <c r="A98802" s="4"/>
    </row>
    <row r="98803" spans="1:1" x14ac:dyDescent="0.25">
      <c r="A98803" s="4"/>
    </row>
    <row r="98804" spans="1:1" x14ac:dyDescent="0.25">
      <c r="A98804" s="4"/>
    </row>
    <row r="98805" spans="1:1" x14ac:dyDescent="0.25">
      <c r="A98805" s="4"/>
    </row>
    <row r="98806" spans="1:1" x14ac:dyDescent="0.25">
      <c r="A98806" s="4"/>
    </row>
    <row r="98807" spans="1:1" x14ac:dyDescent="0.25">
      <c r="A98807" s="4"/>
    </row>
    <row r="98808" spans="1:1" x14ac:dyDescent="0.25">
      <c r="A98808" s="4"/>
    </row>
    <row r="98809" spans="1:1" x14ac:dyDescent="0.25">
      <c r="A98809" s="4"/>
    </row>
    <row r="98810" spans="1:1" x14ac:dyDescent="0.25">
      <c r="A98810" s="4"/>
    </row>
    <row r="98811" spans="1:1" x14ac:dyDescent="0.25">
      <c r="A98811" s="4"/>
    </row>
    <row r="98812" spans="1:1" x14ac:dyDescent="0.25">
      <c r="A98812" s="4"/>
    </row>
    <row r="98813" spans="1:1" x14ac:dyDescent="0.25">
      <c r="A98813" s="4"/>
    </row>
    <row r="98814" spans="1:1" x14ac:dyDescent="0.25">
      <c r="A98814" s="4"/>
    </row>
    <row r="98815" spans="1:1" x14ac:dyDescent="0.25">
      <c r="A98815" s="4"/>
    </row>
    <row r="98816" spans="1:1" x14ac:dyDescent="0.25">
      <c r="A98816" s="4"/>
    </row>
    <row r="98817" spans="1:1" x14ac:dyDescent="0.25">
      <c r="A98817" s="4"/>
    </row>
    <row r="98818" spans="1:1" x14ac:dyDescent="0.25">
      <c r="A98818" s="4"/>
    </row>
    <row r="98819" spans="1:1" x14ac:dyDescent="0.25">
      <c r="A98819" s="4"/>
    </row>
    <row r="98820" spans="1:1" x14ac:dyDescent="0.25">
      <c r="A98820" s="4"/>
    </row>
    <row r="98821" spans="1:1" x14ac:dyDescent="0.25">
      <c r="A98821" s="4"/>
    </row>
    <row r="98822" spans="1:1" x14ac:dyDescent="0.25">
      <c r="A98822" s="4"/>
    </row>
    <row r="98823" spans="1:1" x14ac:dyDescent="0.25">
      <c r="A98823" s="4"/>
    </row>
    <row r="98824" spans="1:1" x14ac:dyDescent="0.25">
      <c r="A98824" s="4"/>
    </row>
    <row r="98825" spans="1:1" x14ac:dyDescent="0.25">
      <c r="A98825" s="4"/>
    </row>
    <row r="98826" spans="1:1" x14ac:dyDescent="0.25">
      <c r="A98826" s="4"/>
    </row>
    <row r="98827" spans="1:1" x14ac:dyDescent="0.25">
      <c r="A98827" s="4"/>
    </row>
    <row r="98828" spans="1:1" x14ac:dyDescent="0.25">
      <c r="A98828" s="4"/>
    </row>
    <row r="98829" spans="1:1" x14ac:dyDescent="0.25">
      <c r="A98829" s="4"/>
    </row>
    <row r="98830" spans="1:1" x14ac:dyDescent="0.25">
      <c r="A98830" s="4"/>
    </row>
    <row r="98831" spans="1:1" x14ac:dyDescent="0.25">
      <c r="A98831" s="4"/>
    </row>
    <row r="98832" spans="1:1" x14ac:dyDescent="0.25">
      <c r="A98832" s="4"/>
    </row>
    <row r="98833" spans="1:1" x14ac:dyDescent="0.25">
      <c r="A98833" s="4"/>
    </row>
    <row r="98834" spans="1:1" x14ac:dyDescent="0.25">
      <c r="A98834" s="4"/>
    </row>
    <row r="98835" spans="1:1" x14ac:dyDescent="0.25">
      <c r="A98835" s="4"/>
    </row>
    <row r="98836" spans="1:1" x14ac:dyDescent="0.25">
      <c r="A98836" s="4"/>
    </row>
    <row r="98837" spans="1:1" x14ac:dyDescent="0.25">
      <c r="A98837" s="4"/>
    </row>
    <row r="98838" spans="1:1" x14ac:dyDescent="0.25">
      <c r="A98838" s="4"/>
    </row>
    <row r="98839" spans="1:1" x14ac:dyDescent="0.25">
      <c r="A98839" s="4"/>
    </row>
    <row r="98840" spans="1:1" x14ac:dyDescent="0.25">
      <c r="A98840" s="4"/>
    </row>
    <row r="98841" spans="1:1" x14ac:dyDescent="0.25">
      <c r="A98841" s="4"/>
    </row>
    <row r="98842" spans="1:1" x14ac:dyDescent="0.25">
      <c r="A98842" s="4"/>
    </row>
    <row r="98843" spans="1:1" x14ac:dyDescent="0.25">
      <c r="A98843" s="4"/>
    </row>
    <row r="98844" spans="1:1" x14ac:dyDescent="0.25">
      <c r="A98844" s="4"/>
    </row>
    <row r="98845" spans="1:1" x14ac:dyDescent="0.25">
      <c r="A98845" s="4"/>
    </row>
    <row r="98846" spans="1:1" x14ac:dyDescent="0.25">
      <c r="A98846" s="4"/>
    </row>
    <row r="98847" spans="1:1" x14ac:dyDescent="0.25">
      <c r="A98847" s="4"/>
    </row>
    <row r="98848" spans="1:1" x14ac:dyDescent="0.25">
      <c r="A98848" s="4"/>
    </row>
    <row r="98849" spans="1:1" x14ac:dyDescent="0.25">
      <c r="A98849" s="4"/>
    </row>
    <row r="98850" spans="1:1" x14ac:dyDescent="0.25">
      <c r="A98850" s="4"/>
    </row>
    <row r="98851" spans="1:1" x14ac:dyDescent="0.25">
      <c r="A98851" s="4"/>
    </row>
    <row r="98852" spans="1:1" x14ac:dyDescent="0.25">
      <c r="A98852" s="4"/>
    </row>
    <row r="98853" spans="1:1" x14ac:dyDescent="0.25">
      <c r="A98853" s="4"/>
    </row>
    <row r="98854" spans="1:1" x14ac:dyDescent="0.25">
      <c r="A98854" s="4"/>
    </row>
    <row r="98855" spans="1:1" x14ac:dyDescent="0.25">
      <c r="A98855" s="4"/>
    </row>
    <row r="98856" spans="1:1" x14ac:dyDescent="0.25">
      <c r="A98856" s="4"/>
    </row>
    <row r="98857" spans="1:1" x14ac:dyDescent="0.25">
      <c r="A98857" s="4"/>
    </row>
    <row r="98858" spans="1:1" x14ac:dyDescent="0.25">
      <c r="A98858" s="4"/>
    </row>
    <row r="98859" spans="1:1" x14ac:dyDescent="0.25">
      <c r="A98859" s="4"/>
    </row>
    <row r="98860" spans="1:1" x14ac:dyDescent="0.25">
      <c r="A98860" s="4"/>
    </row>
    <row r="98861" spans="1:1" x14ac:dyDescent="0.25">
      <c r="A98861" s="4"/>
    </row>
    <row r="98862" spans="1:1" x14ac:dyDescent="0.25">
      <c r="A98862" s="4"/>
    </row>
    <row r="98863" spans="1:1" x14ac:dyDescent="0.25">
      <c r="A98863" s="4"/>
    </row>
    <row r="98864" spans="1:1" x14ac:dyDescent="0.25">
      <c r="A98864" s="4"/>
    </row>
    <row r="98865" spans="1:1" x14ac:dyDescent="0.25">
      <c r="A98865" s="4"/>
    </row>
    <row r="98866" spans="1:1" x14ac:dyDescent="0.25">
      <c r="A98866" s="4"/>
    </row>
    <row r="98867" spans="1:1" x14ac:dyDescent="0.25">
      <c r="A98867" s="4"/>
    </row>
    <row r="98868" spans="1:1" x14ac:dyDescent="0.25">
      <c r="A98868" s="4"/>
    </row>
    <row r="98869" spans="1:1" x14ac:dyDescent="0.25">
      <c r="A98869" s="4"/>
    </row>
    <row r="98870" spans="1:1" x14ac:dyDescent="0.25">
      <c r="A98870" s="4"/>
    </row>
    <row r="98871" spans="1:1" x14ac:dyDescent="0.25">
      <c r="A98871" s="4"/>
    </row>
    <row r="98872" spans="1:1" x14ac:dyDescent="0.25">
      <c r="A98872" s="4"/>
    </row>
    <row r="98873" spans="1:1" x14ac:dyDescent="0.25">
      <c r="A98873" s="4"/>
    </row>
    <row r="98874" spans="1:1" x14ac:dyDescent="0.25">
      <c r="A98874" s="4"/>
    </row>
    <row r="98875" spans="1:1" x14ac:dyDescent="0.25">
      <c r="A98875" s="4"/>
    </row>
    <row r="98876" spans="1:1" x14ac:dyDescent="0.25">
      <c r="A98876" s="4"/>
    </row>
    <row r="98877" spans="1:1" x14ac:dyDescent="0.25">
      <c r="A98877" s="4"/>
    </row>
    <row r="98878" spans="1:1" x14ac:dyDescent="0.25">
      <c r="A98878" s="4"/>
    </row>
    <row r="98879" spans="1:1" x14ac:dyDescent="0.25">
      <c r="A98879" s="4"/>
    </row>
    <row r="98880" spans="1:1" x14ac:dyDescent="0.25">
      <c r="A98880" s="4"/>
    </row>
    <row r="98881" spans="1:1" x14ac:dyDescent="0.25">
      <c r="A98881" s="4"/>
    </row>
    <row r="98882" spans="1:1" x14ac:dyDescent="0.25">
      <c r="A98882" s="4"/>
    </row>
    <row r="98883" spans="1:1" x14ac:dyDescent="0.25">
      <c r="A98883" s="4"/>
    </row>
    <row r="98884" spans="1:1" x14ac:dyDescent="0.25">
      <c r="A98884" s="4"/>
    </row>
    <row r="98885" spans="1:1" x14ac:dyDescent="0.25">
      <c r="A98885" s="4"/>
    </row>
    <row r="98886" spans="1:1" x14ac:dyDescent="0.25">
      <c r="A98886" s="4"/>
    </row>
    <row r="98887" spans="1:1" x14ac:dyDescent="0.25">
      <c r="A98887" s="4"/>
    </row>
    <row r="98888" spans="1:1" x14ac:dyDescent="0.25">
      <c r="A98888" s="4"/>
    </row>
    <row r="98889" spans="1:1" x14ac:dyDescent="0.25">
      <c r="A98889" s="4"/>
    </row>
    <row r="98890" spans="1:1" x14ac:dyDescent="0.25">
      <c r="A98890" s="4"/>
    </row>
    <row r="98891" spans="1:1" x14ac:dyDescent="0.25">
      <c r="A98891" s="4"/>
    </row>
    <row r="98892" spans="1:1" x14ac:dyDescent="0.25">
      <c r="A98892" s="4"/>
    </row>
    <row r="98893" spans="1:1" x14ac:dyDescent="0.25">
      <c r="A98893" s="4"/>
    </row>
    <row r="98894" spans="1:1" x14ac:dyDescent="0.25">
      <c r="A98894" s="4"/>
    </row>
    <row r="98895" spans="1:1" x14ac:dyDescent="0.25">
      <c r="A98895" s="4"/>
    </row>
    <row r="98896" spans="1:1" x14ac:dyDescent="0.25">
      <c r="A98896" s="4"/>
    </row>
    <row r="98897" spans="1:1" x14ac:dyDescent="0.25">
      <c r="A98897" s="4"/>
    </row>
    <row r="98898" spans="1:1" x14ac:dyDescent="0.25">
      <c r="A98898" s="4"/>
    </row>
    <row r="98899" spans="1:1" x14ac:dyDescent="0.25">
      <c r="A98899" s="4"/>
    </row>
    <row r="98900" spans="1:1" x14ac:dyDescent="0.25">
      <c r="A98900" s="4"/>
    </row>
    <row r="98901" spans="1:1" x14ac:dyDescent="0.25">
      <c r="A98901" s="4"/>
    </row>
    <row r="98902" spans="1:1" x14ac:dyDescent="0.25">
      <c r="A98902" s="4"/>
    </row>
    <row r="98903" spans="1:1" x14ac:dyDescent="0.25">
      <c r="A98903" s="4"/>
    </row>
    <row r="98904" spans="1:1" x14ac:dyDescent="0.25">
      <c r="A98904" s="4"/>
    </row>
    <row r="98905" spans="1:1" x14ac:dyDescent="0.25">
      <c r="A98905" s="4"/>
    </row>
    <row r="98906" spans="1:1" x14ac:dyDescent="0.25">
      <c r="A98906" s="4"/>
    </row>
    <row r="98907" spans="1:1" x14ac:dyDescent="0.25">
      <c r="A98907" s="4"/>
    </row>
    <row r="98908" spans="1:1" x14ac:dyDescent="0.25">
      <c r="A98908" s="4"/>
    </row>
    <row r="98909" spans="1:1" x14ac:dyDescent="0.25">
      <c r="A98909" s="4"/>
    </row>
    <row r="98910" spans="1:1" x14ac:dyDescent="0.25">
      <c r="A98910" s="4"/>
    </row>
    <row r="98911" spans="1:1" x14ac:dyDescent="0.25">
      <c r="A98911" s="4"/>
    </row>
    <row r="98912" spans="1:1" x14ac:dyDescent="0.25">
      <c r="A98912" s="4"/>
    </row>
    <row r="98913" spans="1:1" x14ac:dyDescent="0.25">
      <c r="A98913" s="4"/>
    </row>
    <row r="98914" spans="1:1" x14ac:dyDescent="0.25">
      <c r="A98914" s="4"/>
    </row>
    <row r="98915" spans="1:1" x14ac:dyDescent="0.25">
      <c r="A98915" s="4"/>
    </row>
    <row r="98916" spans="1:1" x14ac:dyDescent="0.25">
      <c r="A98916" s="4"/>
    </row>
    <row r="98917" spans="1:1" x14ac:dyDescent="0.25">
      <c r="A98917" s="4"/>
    </row>
    <row r="98918" spans="1:1" x14ac:dyDescent="0.25">
      <c r="A98918" s="4"/>
    </row>
    <row r="98919" spans="1:1" x14ac:dyDescent="0.25">
      <c r="A98919" s="4"/>
    </row>
    <row r="98920" spans="1:1" x14ac:dyDescent="0.25">
      <c r="A98920" s="4"/>
    </row>
    <row r="98921" spans="1:1" x14ac:dyDescent="0.25">
      <c r="A98921" s="4"/>
    </row>
    <row r="98922" spans="1:1" x14ac:dyDescent="0.25">
      <c r="A98922" s="4"/>
    </row>
    <row r="98923" spans="1:1" x14ac:dyDescent="0.25">
      <c r="A98923" s="4"/>
    </row>
    <row r="98924" spans="1:1" x14ac:dyDescent="0.25">
      <c r="A98924" s="4"/>
    </row>
    <row r="98925" spans="1:1" x14ac:dyDescent="0.25">
      <c r="A98925" s="4"/>
    </row>
    <row r="98926" spans="1:1" x14ac:dyDescent="0.25">
      <c r="A98926" s="4"/>
    </row>
    <row r="98927" spans="1:1" x14ac:dyDescent="0.25">
      <c r="A98927" s="4"/>
    </row>
    <row r="98928" spans="1:1" x14ac:dyDescent="0.25">
      <c r="A98928" s="4"/>
    </row>
    <row r="98929" spans="1:1" x14ac:dyDescent="0.25">
      <c r="A98929" s="4"/>
    </row>
    <row r="98930" spans="1:1" x14ac:dyDescent="0.25">
      <c r="A98930" s="4"/>
    </row>
    <row r="98931" spans="1:1" x14ac:dyDescent="0.25">
      <c r="A98931" s="4"/>
    </row>
    <row r="98932" spans="1:1" x14ac:dyDescent="0.25">
      <c r="A98932" s="4"/>
    </row>
    <row r="98933" spans="1:1" x14ac:dyDescent="0.25">
      <c r="A98933" s="4"/>
    </row>
    <row r="98934" spans="1:1" x14ac:dyDescent="0.25">
      <c r="A98934" s="4"/>
    </row>
    <row r="98935" spans="1:1" x14ac:dyDescent="0.25">
      <c r="A98935" s="4"/>
    </row>
    <row r="98936" spans="1:1" x14ac:dyDescent="0.25">
      <c r="A98936" s="4"/>
    </row>
    <row r="98937" spans="1:1" x14ac:dyDescent="0.25">
      <c r="A98937" s="4"/>
    </row>
    <row r="98938" spans="1:1" x14ac:dyDescent="0.25">
      <c r="A98938" s="4"/>
    </row>
    <row r="98939" spans="1:1" x14ac:dyDescent="0.25">
      <c r="A98939" s="4"/>
    </row>
    <row r="98940" spans="1:1" x14ac:dyDescent="0.25">
      <c r="A98940" s="4"/>
    </row>
    <row r="98941" spans="1:1" x14ac:dyDescent="0.25">
      <c r="A98941" s="4"/>
    </row>
    <row r="98942" spans="1:1" x14ac:dyDescent="0.25">
      <c r="A98942" s="4"/>
    </row>
    <row r="98943" spans="1:1" x14ac:dyDescent="0.25">
      <c r="A98943" s="4"/>
    </row>
    <row r="98944" spans="1:1" x14ac:dyDescent="0.25">
      <c r="A98944" s="4"/>
    </row>
    <row r="98945" spans="1:1" x14ac:dyDescent="0.25">
      <c r="A98945" s="4"/>
    </row>
    <row r="98946" spans="1:1" x14ac:dyDescent="0.25">
      <c r="A98946" s="4"/>
    </row>
    <row r="98947" spans="1:1" x14ac:dyDescent="0.25">
      <c r="A98947" s="4"/>
    </row>
    <row r="98948" spans="1:1" x14ac:dyDescent="0.25">
      <c r="A98948" s="4"/>
    </row>
    <row r="98949" spans="1:1" x14ac:dyDescent="0.25">
      <c r="A98949" s="4"/>
    </row>
    <row r="98950" spans="1:1" x14ac:dyDescent="0.25">
      <c r="A98950" s="4"/>
    </row>
    <row r="98951" spans="1:1" x14ac:dyDescent="0.25">
      <c r="A98951" s="4"/>
    </row>
    <row r="98952" spans="1:1" x14ac:dyDescent="0.25">
      <c r="A98952" s="4"/>
    </row>
    <row r="98953" spans="1:1" x14ac:dyDescent="0.25">
      <c r="A98953" s="4"/>
    </row>
    <row r="98954" spans="1:1" x14ac:dyDescent="0.25">
      <c r="A98954" s="4"/>
    </row>
    <row r="98955" spans="1:1" x14ac:dyDescent="0.25">
      <c r="A98955" s="4"/>
    </row>
    <row r="98956" spans="1:1" x14ac:dyDescent="0.25">
      <c r="A98956" s="4"/>
    </row>
    <row r="98957" spans="1:1" x14ac:dyDescent="0.25">
      <c r="A98957" s="4"/>
    </row>
    <row r="98958" spans="1:1" x14ac:dyDescent="0.25">
      <c r="A98958" s="4"/>
    </row>
    <row r="98959" spans="1:1" x14ac:dyDescent="0.25">
      <c r="A98959" s="4"/>
    </row>
    <row r="98960" spans="1:1" x14ac:dyDescent="0.25">
      <c r="A98960" s="4"/>
    </row>
    <row r="98961" spans="1:1" x14ac:dyDescent="0.25">
      <c r="A98961" s="4"/>
    </row>
    <row r="98962" spans="1:1" x14ac:dyDescent="0.25">
      <c r="A98962" s="4"/>
    </row>
    <row r="98963" spans="1:1" x14ac:dyDescent="0.25">
      <c r="A98963" s="4"/>
    </row>
    <row r="98964" spans="1:1" x14ac:dyDescent="0.25">
      <c r="A98964" s="4"/>
    </row>
    <row r="98965" spans="1:1" x14ac:dyDescent="0.25">
      <c r="A98965" s="4"/>
    </row>
    <row r="98966" spans="1:1" x14ac:dyDescent="0.25">
      <c r="A98966" s="4"/>
    </row>
    <row r="98967" spans="1:1" x14ac:dyDescent="0.25">
      <c r="A98967" s="4"/>
    </row>
    <row r="98968" spans="1:1" x14ac:dyDescent="0.25">
      <c r="A98968" s="4"/>
    </row>
    <row r="98969" spans="1:1" x14ac:dyDescent="0.25">
      <c r="A98969" s="4"/>
    </row>
    <row r="98970" spans="1:1" x14ac:dyDescent="0.25">
      <c r="A98970" s="4"/>
    </row>
    <row r="98971" spans="1:1" x14ac:dyDescent="0.25">
      <c r="A98971" s="4"/>
    </row>
    <row r="98972" spans="1:1" x14ac:dyDescent="0.25">
      <c r="A98972" s="4"/>
    </row>
    <row r="98973" spans="1:1" x14ac:dyDescent="0.25">
      <c r="A98973" s="4"/>
    </row>
    <row r="98974" spans="1:1" x14ac:dyDescent="0.25">
      <c r="A98974" s="4"/>
    </row>
    <row r="98975" spans="1:1" x14ac:dyDescent="0.25">
      <c r="A98975" s="4"/>
    </row>
    <row r="98976" spans="1:1" x14ac:dyDescent="0.25">
      <c r="A98976" s="4"/>
    </row>
    <row r="98977" spans="1:1" x14ac:dyDescent="0.25">
      <c r="A98977" s="4"/>
    </row>
    <row r="98978" spans="1:1" x14ac:dyDescent="0.25">
      <c r="A98978" s="4"/>
    </row>
    <row r="98979" spans="1:1" x14ac:dyDescent="0.25">
      <c r="A98979" s="4"/>
    </row>
    <row r="98980" spans="1:1" x14ac:dyDescent="0.25">
      <c r="A98980" s="4"/>
    </row>
    <row r="98981" spans="1:1" x14ac:dyDescent="0.25">
      <c r="A98981" s="4"/>
    </row>
    <row r="98982" spans="1:1" x14ac:dyDescent="0.25">
      <c r="A98982" s="4"/>
    </row>
    <row r="98983" spans="1:1" x14ac:dyDescent="0.25">
      <c r="A98983" s="4"/>
    </row>
    <row r="98984" spans="1:1" x14ac:dyDescent="0.25">
      <c r="A98984" s="4"/>
    </row>
    <row r="98985" spans="1:1" x14ac:dyDescent="0.25">
      <c r="A98985" s="4"/>
    </row>
    <row r="98986" spans="1:1" x14ac:dyDescent="0.25">
      <c r="A98986" s="4"/>
    </row>
    <row r="98987" spans="1:1" x14ac:dyDescent="0.25">
      <c r="A98987" s="4"/>
    </row>
    <row r="98988" spans="1:1" x14ac:dyDescent="0.25">
      <c r="A98988" s="4"/>
    </row>
    <row r="98989" spans="1:1" x14ac:dyDescent="0.25">
      <c r="A98989" s="4"/>
    </row>
    <row r="98990" spans="1:1" x14ac:dyDescent="0.25">
      <c r="A98990" s="4"/>
    </row>
    <row r="98991" spans="1:1" x14ac:dyDescent="0.25">
      <c r="A98991" s="4"/>
    </row>
    <row r="98992" spans="1:1" x14ac:dyDescent="0.25">
      <c r="A98992" s="4"/>
    </row>
    <row r="98993" spans="1:1" x14ac:dyDescent="0.25">
      <c r="A98993" s="4"/>
    </row>
    <row r="98994" spans="1:1" x14ac:dyDescent="0.25">
      <c r="A98994" s="4"/>
    </row>
    <row r="98995" spans="1:1" x14ac:dyDescent="0.25">
      <c r="A98995" s="4"/>
    </row>
    <row r="98996" spans="1:1" x14ac:dyDescent="0.25">
      <c r="A98996" s="4"/>
    </row>
    <row r="98997" spans="1:1" x14ac:dyDescent="0.25">
      <c r="A98997" s="4"/>
    </row>
    <row r="98998" spans="1:1" x14ac:dyDescent="0.25">
      <c r="A98998" s="4"/>
    </row>
    <row r="98999" spans="1:1" x14ac:dyDescent="0.25">
      <c r="A98999" s="4"/>
    </row>
    <row r="99000" spans="1:1" x14ac:dyDescent="0.25">
      <c r="A99000" s="4"/>
    </row>
    <row r="99001" spans="1:1" x14ac:dyDescent="0.25">
      <c r="A99001" s="4"/>
    </row>
    <row r="99002" spans="1:1" x14ac:dyDescent="0.25">
      <c r="A99002" s="4"/>
    </row>
    <row r="99003" spans="1:1" x14ac:dyDescent="0.25">
      <c r="A99003" s="4"/>
    </row>
    <row r="99004" spans="1:1" x14ac:dyDescent="0.25">
      <c r="A99004" s="4"/>
    </row>
    <row r="99005" spans="1:1" x14ac:dyDescent="0.25">
      <c r="A99005" s="4"/>
    </row>
    <row r="99006" spans="1:1" x14ac:dyDescent="0.25">
      <c r="A99006" s="4"/>
    </row>
    <row r="99007" spans="1:1" x14ac:dyDescent="0.25">
      <c r="A99007" s="4"/>
    </row>
    <row r="99008" spans="1:1" x14ac:dyDescent="0.25">
      <c r="A99008" s="4"/>
    </row>
    <row r="99009" spans="1:1" x14ac:dyDescent="0.25">
      <c r="A99009" s="4"/>
    </row>
    <row r="99010" spans="1:1" x14ac:dyDescent="0.25">
      <c r="A99010" s="4"/>
    </row>
    <row r="99011" spans="1:1" x14ac:dyDescent="0.25">
      <c r="A99011" s="4"/>
    </row>
    <row r="99012" spans="1:1" x14ac:dyDescent="0.25">
      <c r="A99012" s="4"/>
    </row>
    <row r="99013" spans="1:1" x14ac:dyDescent="0.25">
      <c r="A99013" s="4"/>
    </row>
    <row r="99014" spans="1:1" x14ac:dyDescent="0.25">
      <c r="A99014" s="4"/>
    </row>
    <row r="99015" spans="1:1" x14ac:dyDescent="0.25">
      <c r="A99015" s="4"/>
    </row>
    <row r="99016" spans="1:1" x14ac:dyDescent="0.25">
      <c r="A99016" s="4"/>
    </row>
    <row r="99017" spans="1:1" x14ac:dyDescent="0.25">
      <c r="A99017" s="4"/>
    </row>
    <row r="99018" spans="1:1" x14ac:dyDescent="0.25">
      <c r="A99018" s="4"/>
    </row>
    <row r="99019" spans="1:1" x14ac:dyDescent="0.25">
      <c r="A99019" s="4"/>
    </row>
    <row r="99020" spans="1:1" x14ac:dyDescent="0.25">
      <c r="A99020" s="4"/>
    </row>
    <row r="99021" spans="1:1" x14ac:dyDescent="0.25">
      <c r="A99021" s="4"/>
    </row>
    <row r="99022" spans="1:1" x14ac:dyDescent="0.25">
      <c r="A99022" s="4"/>
    </row>
    <row r="99023" spans="1:1" x14ac:dyDescent="0.25">
      <c r="A99023" s="4"/>
    </row>
    <row r="99024" spans="1:1" x14ac:dyDescent="0.25">
      <c r="A99024" s="4"/>
    </row>
    <row r="99025" spans="1:1" x14ac:dyDescent="0.25">
      <c r="A99025" s="4"/>
    </row>
    <row r="99026" spans="1:1" x14ac:dyDescent="0.25">
      <c r="A99026" s="4"/>
    </row>
    <row r="99027" spans="1:1" x14ac:dyDescent="0.25">
      <c r="A99027" s="4"/>
    </row>
    <row r="99028" spans="1:1" x14ac:dyDescent="0.25">
      <c r="A99028" s="4"/>
    </row>
    <row r="99029" spans="1:1" x14ac:dyDescent="0.25">
      <c r="A99029" s="4"/>
    </row>
    <row r="99030" spans="1:1" x14ac:dyDescent="0.25">
      <c r="A99030" s="4"/>
    </row>
    <row r="99031" spans="1:1" x14ac:dyDescent="0.25">
      <c r="A99031" s="4"/>
    </row>
    <row r="99032" spans="1:1" x14ac:dyDescent="0.25">
      <c r="A99032" s="4"/>
    </row>
    <row r="99033" spans="1:1" x14ac:dyDescent="0.25">
      <c r="A99033" s="4"/>
    </row>
    <row r="99034" spans="1:1" x14ac:dyDescent="0.25">
      <c r="A99034" s="4"/>
    </row>
    <row r="99035" spans="1:1" x14ac:dyDescent="0.25">
      <c r="A99035" s="4"/>
    </row>
    <row r="99036" spans="1:1" x14ac:dyDescent="0.25">
      <c r="A99036" s="4"/>
    </row>
    <row r="99037" spans="1:1" x14ac:dyDescent="0.25">
      <c r="A99037" s="4"/>
    </row>
    <row r="99038" spans="1:1" x14ac:dyDescent="0.25">
      <c r="A99038" s="4"/>
    </row>
    <row r="99039" spans="1:1" x14ac:dyDescent="0.25">
      <c r="A99039" s="4"/>
    </row>
    <row r="99040" spans="1:1" x14ac:dyDescent="0.25">
      <c r="A99040" s="4"/>
    </row>
    <row r="99041" spans="1:1" x14ac:dyDescent="0.25">
      <c r="A99041" s="4"/>
    </row>
    <row r="99042" spans="1:1" x14ac:dyDescent="0.25">
      <c r="A99042" s="4"/>
    </row>
    <row r="99043" spans="1:1" x14ac:dyDescent="0.25">
      <c r="A99043" s="4"/>
    </row>
    <row r="99044" spans="1:1" x14ac:dyDescent="0.25">
      <c r="A99044" s="4"/>
    </row>
    <row r="99045" spans="1:1" x14ac:dyDescent="0.25">
      <c r="A99045" s="4"/>
    </row>
    <row r="99046" spans="1:1" x14ac:dyDescent="0.25">
      <c r="A99046" s="4"/>
    </row>
    <row r="99047" spans="1:1" x14ac:dyDescent="0.25">
      <c r="A99047" s="4"/>
    </row>
    <row r="99048" spans="1:1" x14ac:dyDescent="0.25">
      <c r="A99048" s="4"/>
    </row>
    <row r="99049" spans="1:1" x14ac:dyDescent="0.25">
      <c r="A99049" s="4"/>
    </row>
    <row r="99050" spans="1:1" x14ac:dyDescent="0.25">
      <c r="A99050" s="4"/>
    </row>
    <row r="99051" spans="1:1" x14ac:dyDescent="0.25">
      <c r="A99051" s="4"/>
    </row>
    <row r="99052" spans="1:1" x14ac:dyDescent="0.25">
      <c r="A99052" s="4"/>
    </row>
    <row r="99053" spans="1:1" x14ac:dyDescent="0.25">
      <c r="A99053" s="4"/>
    </row>
    <row r="99054" spans="1:1" x14ac:dyDescent="0.25">
      <c r="A99054" s="4"/>
    </row>
    <row r="99055" spans="1:1" x14ac:dyDescent="0.25">
      <c r="A99055" s="4"/>
    </row>
    <row r="99056" spans="1:1" x14ac:dyDescent="0.25">
      <c r="A99056" s="4"/>
    </row>
    <row r="99057" spans="1:1" x14ac:dyDescent="0.25">
      <c r="A99057" s="4"/>
    </row>
    <row r="99058" spans="1:1" x14ac:dyDescent="0.25">
      <c r="A99058" s="4"/>
    </row>
    <row r="99059" spans="1:1" x14ac:dyDescent="0.25">
      <c r="A99059" s="4"/>
    </row>
    <row r="99060" spans="1:1" x14ac:dyDescent="0.25">
      <c r="A99060" s="4"/>
    </row>
    <row r="99061" spans="1:1" x14ac:dyDescent="0.25">
      <c r="A99061" s="4"/>
    </row>
    <row r="99062" spans="1:1" x14ac:dyDescent="0.25">
      <c r="A99062" s="4"/>
    </row>
    <row r="99063" spans="1:1" x14ac:dyDescent="0.25">
      <c r="A99063" s="4"/>
    </row>
    <row r="99064" spans="1:1" x14ac:dyDescent="0.25">
      <c r="A99064" s="4"/>
    </row>
    <row r="99065" spans="1:1" x14ac:dyDescent="0.25">
      <c r="A99065" s="4"/>
    </row>
    <row r="99066" spans="1:1" x14ac:dyDescent="0.25">
      <c r="A99066" s="4"/>
    </row>
    <row r="99067" spans="1:1" x14ac:dyDescent="0.25">
      <c r="A99067" s="4"/>
    </row>
    <row r="99068" spans="1:1" x14ac:dyDescent="0.25">
      <c r="A99068" s="4"/>
    </row>
    <row r="99069" spans="1:1" x14ac:dyDescent="0.25">
      <c r="A99069" s="4"/>
    </row>
    <row r="99070" spans="1:1" x14ac:dyDescent="0.25">
      <c r="A99070" s="4"/>
    </row>
    <row r="99071" spans="1:1" x14ac:dyDescent="0.25">
      <c r="A99071" s="4"/>
    </row>
    <row r="99072" spans="1:1" x14ac:dyDescent="0.25">
      <c r="A99072" s="4"/>
    </row>
    <row r="99073" spans="1:1" x14ac:dyDescent="0.25">
      <c r="A99073" s="4"/>
    </row>
    <row r="99074" spans="1:1" x14ac:dyDescent="0.25">
      <c r="A99074" s="4"/>
    </row>
    <row r="99075" spans="1:1" x14ac:dyDescent="0.25">
      <c r="A99075" s="4"/>
    </row>
    <row r="99076" spans="1:1" x14ac:dyDescent="0.25">
      <c r="A99076" s="4"/>
    </row>
    <row r="99077" spans="1:1" x14ac:dyDescent="0.25">
      <c r="A99077" s="4"/>
    </row>
    <row r="99078" spans="1:1" x14ac:dyDescent="0.25">
      <c r="A99078" s="4"/>
    </row>
    <row r="99079" spans="1:1" x14ac:dyDescent="0.25">
      <c r="A99079" s="4"/>
    </row>
    <row r="99080" spans="1:1" x14ac:dyDescent="0.25">
      <c r="A99080" s="4"/>
    </row>
    <row r="99081" spans="1:1" x14ac:dyDescent="0.25">
      <c r="A99081" s="4"/>
    </row>
    <row r="99082" spans="1:1" x14ac:dyDescent="0.25">
      <c r="A99082" s="4"/>
    </row>
    <row r="99083" spans="1:1" x14ac:dyDescent="0.25">
      <c r="A99083" s="4"/>
    </row>
    <row r="99084" spans="1:1" x14ac:dyDescent="0.25">
      <c r="A99084" s="4"/>
    </row>
    <row r="99085" spans="1:1" x14ac:dyDescent="0.25">
      <c r="A99085" s="4"/>
    </row>
    <row r="99086" spans="1:1" x14ac:dyDescent="0.25">
      <c r="A99086" s="4"/>
    </row>
    <row r="99087" spans="1:1" x14ac:dyDescent="0.25">
      <c r="A99087" s="4"/>
    </row>
    <row r="99088" spans="1:1" x14ac:dyDescent="0.25">
      <c r="A99088" s="4"/>
    </row>
    <row r="99089" spans="1:1" x14ac:dyDescent="0.25">
      <c r="A99089" s="4"/>
    </row>
    <row r="99090" spans="1:1" x14ac:dyDescent="0.25">
      <c r="A99090" s="4"/>
    </row>
    <row r="99091" spans="1:1" x14ac:dyDescent="0.25">
      <c r="A99091" s="4"/>
    </row>
    <row r="99092" spans="1:1" x14ac:dyDescent="0.25">
      <c r="A99092" s="4"/>
    </row>
    <row r="99093" spans="1:1" x14ac:dyDescent="0.25">
      <c r="A99093" s="4"/>
    </row>
    <row r="99094" spans="1:1" x14ac:dyDescent="0.25">
      <c r="A99094" s="4"/>
    </row>
    <row r="99095" spans="1:1" x14ac:dyDescent="0.25">
      <c r="A99095" s="4"/>
    </row>
    <row r="99096" spans="1:1" x14ac:dyDescent="0.25">
      <c r="A99096" s="4"/>
    </row>
    <row r="99097" spans="1:1" x14ac:dyDescent="0.25">
      <c r="A99097" s="4"/>
    </row>
    <row r="99098" spans="1:1" x14ac:dyDescent="0.25">
      <c r="A99098" s="4"/>
    </row>
    <row r="99099" spans="1:1" x14ac:dyDescent="0.25">
      <c r="A99099" s="4"/>
    </row>
    <row r="99100" spans="1:1" x14ac:dyDescent="0.25">
      <c r="A99100" s="4"/>
    </row>
    <row r="99101" spans="1:1" x14ac:dyDescent="0.25">
      <c r="A99101" s="4"/>
    </row>
    <row r="99102" spans="1:1" x14ac:dyDescent="0.25">
      <c r="A99102" s="4"/>
    </row>
    <row r="99103" spans="1:1" x14ac:dyDescent="0.25">
      <c r="A99103" s="4"/>
    </row>
    <row r="99104" spans="1:1" x14ac:dyDescent="0.25">
      <c r="A99104" s="4"/>
    </row>
    <row r="99105" spans="1:1" x14ac:dyDescent="0.25">
      <c r="A99105" s="4"/>
    </row>
    <row r="99106" spans="1:1" x14ac:dyDescent="0.25">
      <c r="A99106" s="4"/>
    </row>
    <row r="99107" spans="1:1" x14ac:dyDescent="0.25">
      <c r="A99107" s="4"/>
    </row>
    <row r="99108" spans="1:1" x14ac:dyDescent="0.25">
      <c r="A99108" s="4"/>
    </row>
    <row r="99109" spans="1:1" x14ac:dyDescent="0.25">
      <c r="A99109" s="4"/>
    </row>
    <row r="99110" spans="1:1" x14ac:dyDescent="0.25">
      <c r="A99110" s="4"/>
    </row>
    <row r="99111" spans="1:1" x14ac:dyDescent="0.25">
      <c r="A99111" s="4"/>
    </row>
    <row r="99112" spans="1:1" x14ac:dyDescent="0.25">
      <c r="A99112" s="4"/>
    </row>
    <row r="99113" spans="1:1" x14ac:dyDescent="0.25">
      <c r="A99113" s="4"/>
    </row>
    <row r="99114" spans="1:1" x14ac:dyDescent="0.25">
      <c r="A99114" s="4"/>
    </row>
    <row r="99115" spans="1:1" x14ac:dyDescent="0.25">
      <c r="A99115" s="4"/>
    </row>
    <row r="99116" spans="1:1" x14ac:dyDescent="0.25">
      <c r="A99116" s="4"/>
    </row>
    <row r="99117" spans="1:1" x14ac:dyDescent="0.25">
      <c r="A99117" s="4"/>
    </row>
    <row r="99118" spans="1:1" x14ac:dyDescent="0.25">
      <c r="A99118" s="4"/>
    </row>
    <row r="99119" spans="1:1" x14ac:dyDescent="0.25">
      <c r="A99119" s="4"/>
    </row>
    <row r="99120" spans="1:1" x14ac:dyDescent="0.25">
      <c r="A99120" s="4"/>
    </row>
    <row r="99121" spans="1:1" x14ac:dyDescent="0.25">
      <c r="A99121" s="4"/>
    </row>
    <row r="99122" spans="1:1" x14ac:dyDescent="0.25">
      <c r="A99122" s="4"/>
    </row>
    <row r="99123" spans="1:1" x14ac:dyDescent="0.25">
      <c r="A99123" s="4"/>
    </row>
    <row r="99124" spans="1:1" x14ac:dyDescent="0.25">
      <c r="A99124" s="4"/>
    </row>
    <row r="99125" spans="1:1" x14ac:dyDescent="0.25">
      <c r="A99125" s="4"/>
    </row>
    <row r="99126" spans="1:1" x14ac:dyDescent="0.25">
      <c r="A99126" s="4"/>
    </row>
    <row r="99127" spans="1:1" x14ac:dyDescent="0.25">
      <c r="A99127" s="4"/>
    </row>
    <row r="99128" spans="1:1" x14ac:dyDescent="0.25">
      <c r="A99128" s="4"/>
    </row>
    <row r="99129" spans="1:1" x14ac:dyDescent="0.25">
      <c r="A99129" s="4"/>
    </row>
    <row r="99130" spans="1:1" x14ac:dyDescent="0.25">
      <c r="A99130" s="4"/>
    </row>
    <row r="99131" spans="1:1" x14ac:dyDescent="0.25">
      <c r="A99131" s="4"/>
    </row>
    <row r="99132" spans="1:1" x14ac:dyDescent="0.25">
      <c r="A99132" s="4"/>
    </row>
    <row r="99133" spans="1:1" x14ac:dyDescent="0.25">
      <c r="A99133" s="4"/>
    </row>
    <row r="99134" spans="1:1" x14ac:dyDescent="0.25">
      <c r="A99134" s="4"/>
    </row>
    <row r="99135" spans="1:1" x14ac:dyDescent="0.25">
      <c r="A99135" s="4"/>
    </row>
    <row r="99136" spans="1:1" x14ac:dyDescent="0.25">
      <c r="A99136" s="4"/>
    </row>
    <row r="99137" spans="1:1" x14ac:dyDescent="0.25">
      <c r="A99137" s="4"/>
    </row>
    <row r="99138" spans="1:1" x14ac:dyDescent="0.25">
      <c r="A99138" s="4"/>
    </row>
    <row r="99139" spans="1:1" x14ac:dyDescent="0.25">
      <c r="A99139" s="4"/>
    </row>
    <row r="99140" spans="1:1" x14ac:dyDescent="0.25">
      <c r="A99140" s="4"/>
    </row>
    <row r="99141" spans="1:1" x14ac:dyDescent="0.25">
      <c r="A99141" s="4"/>
    </row>
    <row r="99142" spans="1:1" x14ac:dyDescent="0.25">
      <c r="A99142" s="4"/>
    </row>
    <row r="99143" spans="1:1" x14ac:dyDescent="0.25">
      <c r="A99143" s="4"/>
    </row>
    <row r="99144" spans="1:1" x14ac:dyDescent="0.25">
      <c r="A99144" s="4"/>
    </row>
    <row r="99145" spans="1:1" x14ac:dyDescent="0.25">
      <c r="A99145" s="4"/>
    </row>
    <row r="99146" spans="1:1" x14ac:dyDescent="0.25">
      <c r="A99146" s="4"/>
    </row>
    <row r="99147" spans="1:1" x14ac:dyDescent="0.25">
      <c r="A99147" s="4"/>
    </row>
    <row r="99148" spans="1:1" x14ac:dyDescent="0.25">
      <c r="A99148" s="4"/>
    </row>
    <row r="99149" spans="1:1" x14ac:dyDescent="0.25">
      <c r="A99149" s="4"/>
    </row>
    <row r="99150" spans="1:1" x14ac:dyDescent="0.25">
      <c r="A99150" s="4"/>
    </row>
    <row r="99151" spans="1:1" x14ac:dyDescent="0.25">
      <c r="A99151" s="4"/>
    </row>
    <row r="99152" spans="1:1" x14ac:dyDescent="0.25">
      <c r="A99152" s="4"/>
    </row>
    <row r="99153" spans="1:1" x14ac:dyDescent="0.25">
      <c r="A99153" s="4"/>
    </row>
    <row r="99154" spans="1:1" x14ac:dyDescent="0.25">
      <c r="A99154" s="4"/>
    </row>
    <row r="99155" spans="1:1" x14ac:dyDescent="0.25">
      <c r="A99155" s="4"/>
    </row>
    <row r="99156" spans="1:1" x14ac:dyDescent="0.25">
      <c r="A99156" s="4"/>
    </row>
    <row r="99157" spans="1:1" x14ac:dyDescent="0.25">
      <c r="A99157" s="4"/>
    </row>
    <row r="99158" spans="1:1" x14ac:dyDescent="0.25">
      <c r="A99158" s="4"/>
    </row>
    <row r="99159" spans="1:1" x14ac:dyDescent="0.25">
      <c r="A99159" s="4"/>
    </row>
    <row r="99160" spans="1:1" x14ac:dyDescent="0.25">
      <c r="A99160" s="4"/>
    </row>
    <row r="99161" spans="1:1" x14ac:dyDescent="0.25">
      <c r="A99161" s="4"/>
    </row>
    <row r="99162" spans="1:1" x14ac:dyDescent="0.25">
      <c r="A99162" s="4"/>
    </row>
    <row r="99163" spans="1:1" x14ac:dyDescent="0.25">
      <c r="A99163" s="4"/>
    </row>
    <row r="99164" spans="1:1" x14ac:dyDescent="0.25">
      <c r="A99164" s="4"/>
    </row>
    <row r="99165" spans="1:1" x14ac:dyDescent="0.25">
      <c r="A99165" s="4"/>
    </row>
    <row r="99166" spans="1:1" x14ac:dyDescent="0.25">
      <c r="A99166" s="4"/>
    </row>
    <row r="99167" spans="1:1" x14ac:dyDescent="0.25">
      <c r="A99167" s="4"/>
    </row>
    <row r="99168" spans="1:1" x14ac:dyDescent="0.25">
      <c r="A99168" s="4"/>
    </row>
    <row r="99169" spans="1:1" x14ac:dyDescent="0.25">
      <c r="A99169" s="4"/>
    </row>
    <row r="99170" spans="1:1" x14ac:dyDescent="0.25">
      <c r="A99170" s="4"/>
    </row>
    <row r="99171" spans="1:1" x14ac:dyDescent="0.25">
      <c r="A99171" s="4"/>
    </row>
    <row r="99172" spans="1:1" x14ac:dyDescent="0.25">
      <c r="A99172" s="4"/>
    </row>
    <row r="99173" spans="1:1" x14ac:dyDescent="0.25">
      <c r="A99173" s="4"/>
    </row>
    <row r="99174" spans="1:1" x14ac:dyDescent="0.25">
      <c r="A99174" s="4"/>
    </row>
    <row r="99175" spans="1:1" x14ac:dyDescent="0.25">
      <c r="A99175" s="4"/>
    </row>
    <row r="99176" spans="1:1" x14ac:dyDescent="0.25">
      <c r="A99176" s="4"/>
    </row>
    <row r="99177" spans="1:1" x14ac:dyDescent="0.25">
      <c r="A99177" s="4"/>
    </row>
    <row r="99178" spans="1:1" x14ac:dyDescent="0.25">
      <c r="A99178" s="4"/>
    </row>
    <row r="99179" spans="1:1" x14ac:dyDescent="0.25">
      <c r="A99179" s="4"/>
    </row>
    <row r="99180" spans="1:1" x14ac:dyDescent="0.25">
      <c r="A99180" s="4"/>
    </row>
    <row r="99181" spans="1:1" x14ac:dyDescent="0.25">
      <c r="A99181" s="4"/>
    </row>
    <row r="99182" spans="1:1" x14ac:dyDescent="0.25">
      <c r="A99182" s="4"/>
    </row>
    <row r="99183" spans="1:1" x14ac:dyDescent="0.25">
      <c r="A99183" s="4"/>
    </row>
    <row r="99184" spans="1:1" x14ac:dyDescent="0.25">
      <c r="A99184" s="4"/>
    </row>
    <row r="99185" spans="1:1" x14ac:dyDescent="0.25">
      <c r="A99185" s="4"/>
    </row>
    <row r="99186" spans="1:1" x14ac:dyDescent="0.25">
      <c r="A99186" s="4"/>
    </row>
    <row r="99187" spans="1:1" x14ac:dyDescent="0.25">
      <c r="A99187" s="4"/>
    </row>
    <row r="99188" spans="1:1" x14ac:dyDescent="0.25">
      <c r="A99188" s="4"/>
    </row>
    <row r="99189" spans="1:1" x14ac:dyDescent="0.25">
      <c r="A99189" s="4"/>
    </row>
    <row r="99190" spans="1:1" x14ac:dyDescent="0.25">
      <c r="A99190" s="4"/>
    </row>
    <row r="99191" spans="1:1" x14ac:dyDescent="0.25">
      <c r="A99191" s="4"/>
    </row>
    <row r="99192" spans="1:1" x14ac:dyDescent="0.25">
      <c r="A99192" s="4"/>
    </row>
    <row r="99193" spans="1:1" x14ac:dyDescent="0.25">
      <c r="A99193" s="4"/>
    </row>
    <row r="99194" spans="1:1" x14ac:dyDescent="0.25">
      <c r="A99194" s="4"/>
    </row>
    <row r="99195" spans="1:1" x14ac:dyDescent="0.25">
      <c r="A99195" s="4"/>
    </row>
    <row r="99196" spans="1:1" x14ac:dyDescent="0.25">
      <c r="A99196" s="4"/>
    </row>
    <row r="99197" spans="1:1" x14ac:dyDescent="0.25">
      <c r="A99197" s="4"/>
    </row>
    <row r="99198" spans="1:1" x14ac:dyDescent="0.25">
      <c r="A99198" s="4"/>
    </row>
    <row r="99199" spans="1:1" x14ac:dyDescent="0.25">
      <c r="A99199" s="4"/>
    </row>
    <row r="99200" spans="1:1" x14ac:dyDescent="0.25">
      <c r="A99200" s="4"/>
    </row>
    <row r="99201" spans="1:1" x14ac:dyDescent="0.25">
      <c r="A99201" s="4"/>
    </row>
    <row r="99202" spans="1:1" x14ac:dyDescent="0.25">
      <c r="A99202" s="4"/>
    </row>
    <row r="99203" spans="1:1" x14ac:dyDescent="0.25">
      <c r="A99203" s="4"/>
    </row>
    <row r="99204" spans="1:1" x14ac:dyDescent="0.25">
      <c r="A99204" s="4"/>
    </row>
    <row r="99205" spans="1:1" x14ac:dyDescent="0.25">
      <c r="A99205" s="4"/>
    </row>
    <row r="99206" spans="1:1" x14ac:dyDescent="0.25">
      <c r="A99206" s="4"/>
    </row>
    <row r="99207" spans="1:1" x14ac:dyDescent="0.25">
      <c r="A99207" s="4"/>
    </row>
    <row r="99208" spans="1:1" x14ac:dyDescent="0.25">
      <c r="A99208" s="4"/>
    </row>
    <row r="99209" spans="1:1" x14ac:dyDescent="0.25">
      <c r="A99209" s="4"/>
    </row>
    <row r="99210" spans="1:1" x14ac:dyDescent="0.25">
      <c r="A99210" s="4"/>
    </row>
    <row r="99211" spans="1:1" x14ac:dyDescent="0.25">
      <c r="A99211" s="4"/>
    </row>
    <row r="99212" spans="1:1" x14ac:dyDescent="0.25">
      <c r="A99212" s="4"/>
    </row>
    <row r="99213" spans="1:1" x14ac:dyDescent="0.25">
      <c r="A99213" s="4"/>
    </row>
    <row r="99214" spans="1:1" x14ac:dyDescent="0.25">
      <c r="A99214" s="4"/>
    </row>
    <row r="99215" spans="1:1" x14ac:dyDescent="0.25">
      <c r="A99215" s="4"/>
    </row>
    <row r="99216" spans="1:1" x14ac:dyDescent="0.25">
      <c r="A99216" s="4"/>
    </row>
    <row r="99217" spans="1:1" x14ac:dyDescent="0.25">
      <c r="A99217" s="4"/>
    </row>
    <row r="99218" spans="1:1" x14ac:dyDescent="0.25">
      <c r="A99218" s="4"/>
    </row>
    <row r="99219" spans="1:1" x14ac:dyDescent="0.25">
      <c r="A99219" s="4"/>
    </row>
    <row r="99220" spans="1:1" x14ac:dyDescent="0.25">
      <c r="A99220" s="4"/>
    </row>
    <row r="99221" spans="1:1" x14ac:dyDescent="0.25">
      <c r="A99221" s="4"/>
    </row>
    <row r="99222" spans="1:1" x14ac:dyDescent="0.25">
      <c r="A99222" s="4"/>
    </row>
    <row r="99223" spans="1:1" x14ac:dyDescent="0.25">
      <c r="A99223" s="4"/>
    </row>
    <row r="99224" spans="1:1" x14ac:dyDescent="0.25">
      <c r="A99224" s="4"/>
    </row>
    <row r="99225" spans="1:1" x14ac:dyDescent="0.25">
      <c r="A99225" s="4"/>
    </row>
    <row r="99226" spans="1:1" x14ac:dyDescent="0.25">
      <c r="A99226" s="4"/>
    </row>
    <row r="99227" spans="1:1" x14ac:dyDescent="0.25">
      <c r="A99227" s="4"/>
    </row>
    <row r="99228" spans="1:1" x14ac:dyDescent="0.25">
      <c r="A99228" s="4"/>
    </row>
    <row r="99229" spans="1:1" x14ac:dyDescent="0.25">
      <c r="A99229" s="4"/>
    </row>
    <row r="99230" spans="1:1" x14ac:dyDescent="0.25">
      <c r="A99230" s="4"/>
    </row>
    <row r="99231" spans="1:1" x14ac:dyDescent="0.25">
      <c r="A99231" s="4"/>
    </row>
    <row r="99232" spans="1:1" x14ac:dyDescent="0.25">
      <c r="A99232" s="4"/>
    </row>
    <row r="99233" spans="1:1" x14ac:dyDescent="0.25">
      <c r="A99233" s="4"/>
    </row>
    <row r="99234" spans="1:1" x14ac:dyDescent="0.25">
      <c r="A99234" s="4"/>
    </row>
    <row r="99235" spans="1:1" x14ac:dyDescent="0.25">
      <c r="A99235" s="4"/>
    </row>
    <row r="99236" spans="1:1" x14ac:dyDescent="0.25">
      <c r="A99236" s="4"/>
    </row>
    <row r="99237" spans="1:1" x14ac:dyDescent="0.25">
      <c r="A99237" s="4"/>
    </row>
    <row r="99238" spans="1:1" x14ac:dyDescent="0.25">
      <c r="A99238" s="4"/>
    </row>
    <row r="99239" spans="1:1" x14ac:dyDescent="0.25">
      <c r="A99239" s="4"/>
    </row>
    <row r="99240" spans="1:1" x14ac:dyDescent="0.25">
      <c r="A99240" s="4"/>
    </row>
    <row r="99241" spans="1:1" x14ac:dyDescent="0.25">
      <c r="A99241" s="4"/>
    </row>
    <row r="99242" spans="1:1" x14ac:dyDescent="0.25">
      <c r="A99242" s="4"/>
    </row>
    <row r="99243" spans="1:1" x14ac:dyDescent="0.25">
      <c r="A99243" s="4"/>
    </row>
    <row r="99244" spans="1:1" x14ac:dyDescent="0.25">
      <c r="A99244" s="4"/>
    </row>
    <row r="99245" spans="1:1" x14ac:dyDescent="0.25">
      <c r="A99245" s="4"/>
    </row>
    <row r="99246" spans="1:1" x14ac:dyDescent="0.25">
      <c r="A99246" s="4"/>
    </row>
    <row r="99247" spans="1:1" x14ac:dyDescent="0.25">
      <c r="A99247" s="4"/>
    </row>
    <row r="99248" spans="1:1" x14ac:dyDescent="0.25">
      <c r="A99248" s="4"/>
    </row>
    <row r="99249" spans="1:1" x14ac:dyDescent="0.25">
      <c r="A99249" s="4"/>
    </row>
    <row r="99250" spans="1:1" x14ac:dyDescent="0.25">
      <c r="A99250" s="4"/>
    </row>
    <row r="99251" spans="1:1" x14ac:dyDescent="0.25">
      <c r="A99251" s="4"/>
    </row>
    <row r="99252" spans="1:1" x14ac:dyDescent="0.25">
      <c r="A99252" s="4"/>
    </row>
    <row r="99253" spans="1:1" x14ac:dyDescent="0.25">
      <c r="A99253" s="4"/>
    </row>
    <row r="99254" spans="1:1" x14ac:dyDescent="0.25">
      <c r="A99254" s="4"/>
    </row>
    <row r="99255" spans="1:1" x14ac:dyDescent="0.25">
      <c r="A99255" s="4"/>
    </row>
    <row r="99256" spans="1:1" x14ac:dyDescent="0.25">
      <c r="A99256" s="4"/>
    </row>
    <row r="99257" spans="1:1" x14ac:dyDescent="0.25">
      <c r="A99257" s="4"/>
    </row>
    <row r="99258" spans="1:1" x14ac:dyDescent="0.25">
      <c r="A99258" s="4"/>
    </row>
    <row r="99259" spans="1:1" x14ac:dyDescent="0.25">
      <c r="A99259" s="4"/>
    </row>
    <row r="99260" spans="1:1" x14ac:dyDescent="0.25">
      <c r="A99260" s="4"/>
    </row>
    <row r="99261" spans="1:1" x14ac:dyDescent="0.25">
      <c r="A99261" s="4"/>
    </row>
    <row r="99262" spans="1:1" x14ac:dyDescent="0.25">
      <c r="A99262" s="4"/>
    </row>
    <row r="99263" spans="1:1" x14ac:dyDescent="0.25">
      <c r="A99263" s="4"/>
    </row>
    <row r="99264" spans="1:1" x14ac:dyDescent="0.25">
      <c r="A99264" s="4"/>
    </row>
    <row r="99265" spans="1:1" x14ac:dyDescent="0.25">
      <c r="A99265" s="4"/>
    </row>
    <row r="99266" spans="1:1" x14ac:dyDescent="0.25">
      <c r="A99266" s="4"/>
    </row>
    <row r="99267" spans="1:1" x14ac:dyDescent="0.25">
      <c r="A99267" s="4"/>
    </row>
    <row r="99268" spans="1:1" x14ac:dyDescent="0.25">
      <c r="A99268" s="4"/>
    </row>
    <row r="99269" spans="1:1" x14ac:dyDescent="0.25">
      <c r="A99269" s="4"/>
    </row>
    <row r="99270" spans="1:1" x14ac:dyDescent="0.25">
      <c r="A99270" s="4"/>
    </row>
    <row r="99271" spans="1:1" x14ac:dyDescent="0.25">
      <c r="A99271" s="4"/>
    </row>
    <row r="99272" spans="1:1" x14ac:dyDescent="0.25">
      <c r="A99272" s="4"/>
    </row>
    <row r="99273" spans="1:1" x14ac:dyDescent="0.25">
      <c r="A99273" s="4"/>
    </row>
    <row r="99274" spans="1:1" x14ac:dyDescent="0.25">
      <c r="A99274" s="4"/>
    </row>
    <row r="99275" spans="1:1" x14ac:dyDescent="0.25">
      <c r="A99275" s="4"/>
    </row>
    <row r="99276" spans="1:1" x14ac:dyDescent="0.25">
      <c r="A99276" s="4"/>
    </row>
    <row r="99277" spans="1:1" x14ac:dyDescent="0.25">
      <c r="A99277" s="4"/>
    </row>
    <row r="99278" spans="1:1" x14ac:dyDescent="0.25">
      <c r="A99278" s="4"/>
    </row>
    <row r="99279" spans="1:1" x14ac:dyDescent="0.25">
      <c r="A99279" s="4"/>
    </row>
    <row r="99280" spans="1:1" x14ac:dyDescent="0.25">
      <c r="A99280" s="4"/>
    </row>
    <row r="99281" spans="1:1" x14ac:dyDescent="0.25">
      <c r="A99281" s="4"/>
    </row>
    <row r="99282" spans="1:1" x14ac:dyDescent="0.25">
      <c r="A99282" s="4"/>
    </row>
    <row r="99283" spans="1:1" x14ac:dyDescent="0.25">
      <c r="A99283" s="4"/>
    </row>
    <row r="99284" spans="1:1" x14ac:dyDescent="0.25">
      <c r="A99284" s="4"/>
    </row>
    <row r="99285" spans="1:1" x14ac:dyDescent="0.25">
      <c r="A99285" s="4"/>
    </row>
    <row r="99286" spans="1:1" x14ac:dyDescent="0.25">
      <c r="A99286" s="4"/>
    </row>
    <row r="99287" spans="1:1" x14ac:dyDescent="0.25">
      <c r="A99287" s="4"/>
    </row>
    <row r="99288" spans="1:1" x14ac:dyDescent="0.25">
      <c r="A99288" s="4"/>
    </row>
    <row r="99289" spans="1:1" x14ac:dyDescent="0.25">
      <c r="A99289" s="4"/>
    </row>
    <row r="99290" spans="1:1" x14ac:dyDescent="0.25">
      <c r="A99290" s="4"/>
    </row>
    <row r="99291" spans="1:1" x14ac:dyDescent="0.25">
      <c r="A99291" s="4"/>
    </row>
    <row r="99292" spans="1:1" x14ac:dyDescent="0.25">
      <c r="A99292" s="4"/>
    </row>
    <row r="99293" spans="1:1" x14ac:dyDescent="0.25">
      <c r="A99293" s="4"/>
    </row>
    <row r="99294" spans="1:1" x14ac:dyDescent="0.25">
      <c r="A99294" s="4"/>
    </row>
    <row r="99295" spans="1:1" x14ac:dyDescent="0.25">
      <c r="A99295" s="4"/>
    </row>
    <row r="99296" spans="1:1" x14ac:dyDescent="0.25">
      <c r="A99296" s="4"/>
    </row>
    <row r="99297" spans="1:1" x14ac:dyDescent="0.25">
      <c r="A99297" s="4"/>
    </row>
    <row r="99298" spans="1:1" x14ac:dyDescent="0.25">
      <c r="A99298" s="4"/>
    </row>
    <row r="99299" spans="1:1" x14ac:dyDescent="0.25">
      <c r="A99299" s="4"/>
    </row>
    <row r="99300" spans="1:1" x14ac:dyDescent="0.25">
      <c r="A99300" s="4"/>
    </row>
    <row r="99301" spans="1:1" x14ac:dyDescent="0.25">
      <c r="A99301" s="4"/>
    </row>
    <row r="99302" spans="1:1" x14ac:dyDescent="0.25">
      <c r="A99302" s="4"/>
    </row>
    <row r="99303" spans="1:1" x14ac:dyDescent="0.25">
      <c r="A99303" s="4"/>
    </row>
    <row r="99304" spans="1:1" x14ac:dyDescent="0.25">
      <c r="A99304" s="4"/>
    </row>
    <row r="99305" spans="1:1" x14ac:dyDescent="0.25">
      <c r="A99305" s="4"/>
    </row>
    <row r="99306" spans="1:1" x14ac:dyDescent="0.25">
      <c r="A99306" s="4"/>
    </row>
    <row r="99307" spans="1:1" x14ac:dyDescent="0.25">
      <c r="A99307" s="4"/>
    </row>
    <row r="99308" spans="1:1" x14ac:dyDescent="0.25">
      <c r="A99308" s="4"/>
    </row>
    <row r="99309" spans="1:1" x14ac:dyDescent="0.25">
      <c r="A99309" s="4"/>
    </row>
    <row r="99310" spans="1:1" x14ac:dyDescent="0.25">
      <c r="A99310" s="4"/>
    </row>
    <row r="99311" spans="1:1" x14ac:dyDescent="0.25">
      <c r="A99311" s="4"/>
    </row>
    <row r="99312" spans="1:1" x14ac:dyDescent="0.25">
      <c r="A99312" s="4"/>
    </row>
    <row r="99313" spans="1:1" x14ac:dyDescent="0.25">
      <c r="A99313" s="4"/>
    </row>
    <row r="99314" spans="1:1" x14ac:dyDescent="0.25">
      <c r="A99314" s="4"/>
    </row>
    <row r="99315" spans="1:1" x14ac:dyDescent="0.25">
      <c r="A99315" s="4"/>
    </row>
    <row r="99316" spans="1:1" x14ac:dyDescent="0.25">
      <c r="A99316" s="4"/>
    </row>
    <row r="99317" spans="1:1" x14ac:dyDescent="0.25">
      <c r="A99317" s="4"/>
    </row>
    <row r="99318" spans="1:1" x14ac:dyDescent="0.25">
      <c r="A99318" s="4"/>
    </row>
    <row r="99319" spans="1:1" x14ac:dyDescent="0.25">
      <c r="A99319" s="4"/>
    </row>
    <row r="99320" spans="1:1" x14ac:dyDescent="0.25">
      <c r="A99320" s="4"/>
    </row>
    <row r="99321" spans="1:1" x14ac:dyDescent="0.25">
      <c r="A99321" s="4"/>
    </row>
    <row r="99322" spans="1:1" x14ac:dyDescent="0.25">
      <c r="A99322" s="4"/>
    </row>
    <row r="99323" spans="1:1" x14ac:dyDescent="0.25">
      <c r="A99323" s="4"/>
    </row>
    <row r="99324" spans="1:1" x14ac:dyDescent="0.25">
      <c r="A99324" s="4"/>
    </row>
    <row r="99325" spans="1:1" x14ac:dyDescent="0.25">
      <c r="A99325" s="4"/>
    </row>
    <row r="99326" spans="1:1" x14ac:dyDescent="0.25">
      <c r="A99326" s="4"/>
    </row>
    <row r="99327" spans="1:1" x14ac:dyDescent="0.25">
      <c r="A99327" s="4"/>
    </row>
    <row r="99328" spans="1:1" x14ac:dyDescent="0.25">
      <c r="A99328" s="4"/>
    </row>
    <row r="99329" spans="1:1" x14ac:dyDescent="0.25">
      <c r="A99329" s="4"/>
    </row>
    <row r="99330" spans="1:1" x14ac:dyDescent="0.25">
      <c r="A99330" s="4"/>
    </row>
    <row r="99331" spans="1:1" x14ac:dyDescent="0.25">
      <c r="A99331" s="4"/>
    </row>
    <row r="99332" spans="1:1" x14ac:dyDescent="0.25">
      <c r="A99332" s="4"/>
    </row>
    <row r="99333" spans="1:1" x14ac:dyDescent="0.25">
      <c r="A99333" s="4"/>
    </row>
    <row r="99334" spans="1:1" x14ac:dyDescent="0.25">
      <c r="A99334" s="4"/>
    </row>
    <row r="99335" spans="1:1" x14ac:dyDescent="0.25">
      <c r="A99335" s="4"/>
    </row>
    <row r="99336" spans="1:1" x14ac:dyDescent="0.25">
      <c r="A99336" s="4"/>
    </row>
    <row r="99337" spans="1:1" x14ac:dyDescent="0.25">
      <c r="A99337" s="4"/>
    </row>
    <row r="99338" spans="1:1" x14ac:dyDescent="0.25">
      <c r="A99338" s="4"/>
    </row>
    <row r="99339" spans="1:1" x14ac:dyDescent="0.25">
      <c r="A99339" s="4"/>
    </row>
    <row r="99340" spans="1:1" x14ac:dyDescent="0.25">
      <c r="A99340" s="4"/>
    </row>
    <row r="99341" spans="1:1" x14ac:dyDescent="0.25">
      <c r="A99341" s="4"/>
    </row>
    <row r="99342" spans="1:1" x14ac:dyDescent="0.25">
      <c r="A99342" s="4"/>
    </row>
    <row r="99343" spans="1:1" x14ac:dyDescent="0.25">
      <c r="A99343" s="4"/>
    </row>
    <row r="99344" spans="1:1" x14ac:dyDescent="0.25">
      <c r="A99344" s="4"/>
    </row>
    <row r="99345" spans="1:1" x14ac:dyDescent="0.25">
      <c r="A99345" s="4"/>
    </row>
    <row r="99346" spans="1:1" x14ac:dyDescent="0.25">
      <c r="A99346" s="4"/>
    </row>
    <row r="99347" spans="1:1" x14ac:dyDescent="0.25">
      <c r="A99347" s="4"/>
    </row>
    <row r="99348" spans="1:1" x14ac:dyDescent="0.25">
      <c r="A99348" s="4"/>
    </row>
    <row r="99349" spans="1:1" x14ac:dyDescent="0.25">
      <c r="A99349" s="4"/>
    </row>
    <row r="99350" spans="1:1" x14ac:dyDescent="0.25">
      <c r="A99350" s="4"/>
    </row>
    <row r="99351" spans="1:1" x14ac:dyDescent="0.25">
      <c r="A99351" s="4"/>
    </row>
    <row r="99352" spans="1:1" x14ac:dyDescent="0.25">
      <c r="A99352" s="4"/>
    </row>
    <row r="99353" spans="1:1" x14ac:dyDescent="0.25">
      <c r="A99353" s="4"/>
    </row>
    <row r="99354" spans="1:1" x14ac:dyDescent="0.25">
      <c r="A99354" s="4"/>
    </row>
    <row r="99355" spans="1:1" x14ac:dyDescent="0.25">
      <c r="A99355" s="4"/>
    </row>
    <row r="99356" spans="1:1" x14ac:dyDescent="0.25">
      <c r="A99356" s="4"/>
    </row>
    <row r="99357" spans="1:1" x14ac:dyDescent="0.25">
      <c r="A99357" s="4"/>
    </row>
    <row r="99358" spans="1:1" x14ac:dyDescent="0.25">
      <c r="A99358" s="4"/>
    </row>
    <row r="99359" spans="1:1" x14ac:dyDescent="0.25">
      <c r="A99359" s="4"/>
    </row>
    <row r="99360" spans="1:1" x14ac:dyDescent="0.25">
      <c r="A99360" s="4"/>
    </row>
    <row r="99361" spans="1:1" x14ac:dyDescent="0.25">
      <c r="A99361" s="4"/>
    </row>
    <row r="99362" spans="1:1" x14ac:dyDescent="0.25">
      <c r="A99362" s="4"/>
    </row>
    <row r="99363" spans="1:1" x14ac:dyDescent="0.25">
      <c r="A99363" s="4"/>
    </row>
    <row r="99364" spans="1:1" x14ac:dyDescent="0.25">
      <c r="A99364" s="4"/>
    </row>
    <row r="99365" spans="1:1" x14ac:dyDescent="0.25">
      <c r="A99365" s="4"/>
    </row>
    <row r="99366" spans="1:1" x14ac:dyDescent="0.25">
      <c r="A99366" s="4"/>
    </row>
    <row r="99367" spans="1:1" x14ac:dyDescent="0.25">
      <c r="A99367" s="4"/>
    </row>
    <row r="99368" spans="1:1" x14ac:dyDescent="0.25">
      <c r="A99368" s="4"/>
    </row>
    <row r="99369" spans="1:1" x14ac:dyDescent="0.25">
      <c r="A99369" s="4"/>
    </row>
    <row r="99370" spans="1:1" x14ac:dyDescent="0.25">
      <c r="A99370" s="4"/>
    </row>
    <row r="99371" spans="1:1" x14ac:dyDescent="0.25">
      <c r="A99371" s="4"/>
    </row>
    <row r="99372" spans="1:1" x14ac:dyDescent="0.25">
      <c r="A99372" s="4"/>
    </row>
    <row r="99373" spans="1:1" x14ac:dyDescent="0.25">
      <c r="A99373" s="4"/>
    </row>
    <row r="99374" spans="1:1" x14ac:dyDescent="0.25">
      <c r="A99374" s="4"/>
    </row>
    <row r="99375" spans="1:1" x14ac:dyDescent="0.25">
      <c r="A99375" s="4"/>
    </row>
    <row r="99376" spans="1:1" x14ac:dyDescent="0.25">
      <c r="A99376" s="4"/>
    </row>
    <row r="99377" spans="1:1" x14ac:dyDescent="0.25">
      <c r="A99377" s="4"/>
    </row>
    <row r="99378" spans="1:1" x14ac:dyDescent="0.25">
      <c r="A99378" s="4"/>
    </row>
    <row r="99379" spans="1:1" x14ac:dyDescent="0.25">
      <c r="A99379" s="4"/>
    </row>
    <row r="99380" spans="1:1" x14ac:dyDescent="0.25">
      <c r="A99380" s="4"/>
    </row>
    <row r="99381" spans="1:1" x14ac:dyDescent="0.25">
      <c r="A99381" s="4"/>
    </row>
    <row r="99382" spans="1:1" x14ac:dyDescent="0.25">
      <c r="A99382" s="4"/>
    </row>
    <row r="99383" spans="1:1" x14ac:dyDescent="0.25">
      <c r="A99383" s="4"/>
    </row>
    <row r="99384" spans="1:1" x14ac:dyDescent="0.25">
      <c r="A99384" s="4"/>
    </row>
    <row r="99385" spans="1:1" x14ac:dyDescent="0.25">
      <c r="A99385" s="4"/>
    </row>
    <row r="99386" spans="1:1" x14ac:dyDescent="0.25">
      <c r="A99386" s="4"/>
    </row>
    <row r="99387" spans="1:1" x14ac:dyDescent="0.25">
      <c r="A99387" s="4"/>
    </row>
    <row r="99388" spans="1:1" x14ac:dyDescent="0.25">
      <c r="A99388" s="4"/>
    </row>
    <row r="99389" spans="1:1" x14ac:dyDescent="0.25">
      <c r="A99389" s="4"/>
    </row>
    <row r="99390" spans="1:1" x14ac:dyDescent="0.25">
      <c r="A99390" s="4"/>
    </row>
    <row r="99391" spans="1:1" x14ac:dyDescent="0.25">
      <c r="A99391" s="4"/>
    </row>
    <row r="99392" spans="1:1" x14ac:dyDescent="0.25">
      <c r="A99392" s="4"/>
    </row>
    <row r="99393" spans="1:1" x14ac:dyDescent="0.25">
      <c r="A99393" s="4"/>
    </row>
    <row r="99394" spans="1:1" x14ac:dyDescent="0.25">
      <c r="A99394" s="4"/>
    </row>
    <row r="99395" spans="1:1" x14ac:dyDescent="0.25">
      <c r="A99395" s="4"/>
    </row>
    <row r="99396" spans="1:1" x14ac:dyDescent="0.25">
      <c r="A99396" s="4"/>
    </row>
    <row r="99397" spans="1:1" x14ac:dyDescent="0.25">
      <c r="A99397" s="4"/>
    </row>
    <row r="99398" spans="1:1" x14ac:dyDescent="0.25">
      <c r="A99398" s="4"/>
    </row>
    <row r="99399" spans="1:1" x14ac:dyDescent="0.25">
      <c r="A99399" s="4"/>
    </row>
    <row r="99400" spans="1:1" x14ac:dyDescent="0.25">
      <c r="A99400" s="4"/>
    </row>
    <row r="99401" spans="1:1" x14ac:dyDescent="0.25">
      <c r="A99401" s="4"/>
    </row>
    <row r="99402" spans="1:1" x14ac:dyDescent="0.25">
      <c r="A99402" s="4"/>
    </row>
    <row r="99403" spans="1:1" x14ac:dyDescent="0.25">
      <c r="A99403" s="4"/>
    </row>
    <row r="99404" spans="1:1" x14ac:dyDescent="0.25">
      <c r="A99404" s="4"/>
    </row>
    <row r="99405" spans="1:1" x14ac:dyDescent="0.25">
      <c r="A99405" s="4"/>
    </row>
    <row r="99406" spans="1:1" x14ac:dyDescent="0.25">
      <c r="A99406" s="4"/>
    </row>
    <row r="99407" spans="1:1" x14ac:dyDescent="0.25">
      <c r="A99407" s="4"/>
    </row>
    <row r="99408" spans="1:1" x14ac:dyDescent="0.25">
      <c r="A99408" s="4"/>
    </row>
    <row r="99409" spans="1:1" x14ac:dyDescent="0.25">
      <c r="A99409" s="4"/>
    </row>
    <row r="99410" spans="1:1" x14ac:dyDescent="0.25">
      <c r="A99410" s="4"/>
    </row>
    <row r="99411" spans="1:1" x14ac:dyDescent="0.25">
      <c r="A99411" s="4"/>
    </row>
    <row r="99412" spans="1:1" x14ac:dyDescent="0.25">
      <c r="A99412" s="4"/>
    </row>
    <row r="99413" spans="1:1" x14ac:dyDescent="0.25">
      <c r="A99413" s="4"/>
    </row>
    <row r="99414" spans="1:1" x14ac:dyDescent="0.25">
      <c r="A99414" s="4"/>
    </row>
    <row r="99415" spans="1:1" x14ac:dyDescent="0.25">
      <c r="A99415" s="4"/>
    </row>
    <row r="99416" spans="1:1" x14ac:dyDescent="0.25">
      <c r="A99416" s="4"/>
    </row>
    <row r="99417" spans="1:1" x14ac:dyDescent="0.25">
      <c r="A99417" s="4"/>
    </row>
    <row r="99418" spans="1:1" x14ac:dyDescent="0.25">
      <c r="A99418" s="4"/>
    </row>
    <row r="99419" spans="1:1" x14ac:dyDescent="0.25">
      <c r="A99419" s="4"/>
    </row>
    <row r="99420" spans="1:1" x14ac:dyDescent="0.25">
      <c r="A99420" s="4"/>
    </row>
    <row r="99421" spans="1:1" x14ac:dyDescent="0.25">
      <c r="A99421" s="4"/>
    </row>
    <row r="99422" spans="1:1" x14ac:dyDescent="0.25">
      <c r="A99422" s="4"/>
    </row>
    <row r="99423" spans="1:1" x14ac:dyDescent="0.25">
      <c r="A99423" s="4"/>
    </row>
    <row r="99424" spans="1:1" x14ac:dyDescent="0.25">
      <c r="A99424" s="4"/>
    </row>
    <row r="99425" spans="1:1" x14ac:dyDescent="0.25">
      <c r="A99425" s="4"/>
    </row>
    <row r="99426" spans="1:1" x14ac:dyDescent="0.25">
      <c r="A99426" s="4"/>
    </row>
    <row r="99427" spans="1:1" x14ac:dyDescent="0.25">
      <c r="A99427" s="4"/>
    </row>
    <row r="99428" spans="1:1" x14ac:dyDescent="0.25">
      <c r="A99428" s="4"/>
    </row>
    <row r="99429" spans="1:1" x14ac:dyDescent="0.25">
      <c r="A99429" s="4"/>
    </row>
    <row r="99430" spans="1:1" x14ac:dyDescent="0.25">
      <c r="A99430" s="4"/>
    </row>
    <row r="99431" spans="1:1" x14ac:dyDescent="0.25">
      <c r="A99431" s="4"/>
    </row>
    <row r="99432" spans="1:1" x14ac:dyDescent="0.25">
      <c r="A99432" s="4"/>
    </row>
    <row r="99433" spans="1:1" x14ac:dyDescent="0.25">
      <c r="A99433" s="4"/>
    </row>
    <row r="99434" spans="1:1" x14ac:dyDescent="0.25">
      <c r="A99434" s="4"/>
    </row>
    <row r="99435" spans="1:1" x14ac:dyDescent="0.25">
      <c r="A99435" s="4"/>
    </row>
    <row r="99436" spans="1:1" x14ac:dyDescent="0.25">
      <c r="A99436" s="4"/>
    </row>
    <row r="99437" spans="1:1" x14ac:dyDescent="0.25">
      <c r="A99437" s="4"/>
    </row>
    <row r="99438" spans="1:1" x14ac:dyDescent="0.25">
      <c r="A99438" s="4"/>
    </row>
    <row r="99439" spans="1:1" x14ac:dyDescent="0.25">
      <c r="A99439" s="4"/>
    </row>
    <row r="99440" spans="1:1" x14ac:dyDescent="0.25">
      <c r="A99440" s="4"/>
    </row>
    <row r="99441" spans="1:1" x14ac:dyDescent="0.25">
      <c r="A99441" s="4"/>
    </row>
    <row r="99442" spans="1:1" x14ac:dyDescent="0.25">
      <c r="A99442" s="4"/>
    </row>
    <row r="99443" spans="1:1" x14ac:dyDescent="0.25">
      <c r="A99443" s="4"/>
    </row>
    <row r="99444" spans="1:1" x14ac:dyDescent="0.25">
      <c r="A99444" s="4"/>
    </row>
    <row r="99445" spans="1:1" x14ac:dyDescent="0.25">
      <c r="A99445" s="4"/>
    </row>
    <row r="99446" spans="1:1" x14ac:dyDescent="0.25">
      <c r="A99446" s="4"/>
    </row>
    <row r="99447" spans="1:1" x14ac:dyDescent="0.25">
      <c r="A99447" s="4"/>
    </row>
    <row r="99448" spans="1:1" x14ac:dyDescent="0.25">
      <c r="A99448" s="4"/>
    </row>
    <row r="99449" spans="1:1" x14ac:dyDescent="0.25">
      <c r="A99449" s="4"/>
    </row>
    <row r="99450" spans="1:1" x14ac:dyDescent="0.25">
      <c r="A99450" s="4"/>
    </row>
    <row r="99451" spans="1:1" x14ac:dyDescent="0.25">
      <c r="A99451" s="4"/>
    </row>
    <row r="99452" spans="1:1" x14ac:dyDescent="0.25">
      <c r="A99452" s="4"/>
    </row>
    <row r="99453" spans="1:1" x14ac:dyDescent="0.25">
      <c r="A99453" s="4"/>
    </row>
    <row r="99454" spans="1:1" x14ac:dyDescent="0.25">
      <c r="A99454" s="4"/>
    </row>
    <row r="99455" spans="1:1" x14ac:dyDescent="0.25">
      <c r="A99455" s="4"/>
    </row>
    <row r="99456" spans="1:1" x14ac:dyDescent="0.25">
      <c r="A99456" s="4"/>
    </row>
    <row r="99457" spans="1:1" x14ac:dyDescent="0.25">
      <c r="A99457" s="4"/>
    </row>
    <row r="99458" spans="1:1" x14ac:dyDescent="0.25">
      <c r="A99458" s="4"/>
    </row>
    <row r="99459" spans="1:1" x14ac:dyDescent="0.25">
      <c r="A99459" s="4"/>
    </row>
    <row r="99460" spans="1:1" x14ac:dyDescent="0.25">
      <c r="A99460" s="4"/>
    </row>
    <row r="99461" spans="1:1" x14ac:dyDescent="0.25">
      <c r="A99461" s="4"/>
    </row>
    <row r="99462" spans="1:1" x14ac:dyDescent="0.25">
      <c r="A99462" s="4"/>
    </row>
    <row r="99463" spans="1:1" x14ac:dyDescent="0.25">
      <c r="A99463" s="4"/>
    </row>
    <row r="99464" spans="1:1" x14ac:dyDescent="0.25">
      <c r="A99464" s="4"/>
    </row>
    <row r="99465" spans="1:1" x14ac:dyDescent="0.25">
      <c r="A99465" s="4"/>
    </row>
    <row r="99466" spans="1:1" x14ac:dyDescent="0.25">
      <c r="A99466" s="4"/>
    </row>
    <row r="99467" spans="1:1" x14ac:dyDescent="0.25">
      <c r="A99467" s="4"/>
    </row>
    <row r="99468" spans="1:1" x14ac:dyDescent="0.25">
      <c r="A99468" s="4"/>
    </row>
    <row r="99469" spans="1:1" x14ac:dyDescent="0.25">
      <c r="A99469" s="4"/>
    </row>
    <row r="99470" spans="1:1" x14ac:dyDescent="0.25">
      <c r="A99470" s="4"/>
    </row>
    <row r="99471" spans="1:1" x14ac:dyDescent="0.25">
      <c r="A99471" s="4"/>
    </row>
    <row r="99472" spans="1:1" x14ac:dyDescent="0.25">
      <c r="A99472" s="4"/>
    </row>
    <row r="99473" spans="1:1" x14ac:dyDescent="0.25">
      <c r="A99473" s="4"/>
    </row>
    <row r="99474" spans="1:1" x14ac:dyDescent="0.25">
      <c r="A99474" s="4"/>
    </row>
    <row r="99475" spans="1:1" x14ac:dyDescent="0.25">
      <c r="A99475" s="4"/>
    </row>
    <row r="99476" spans="1:1" x14ac:dyDescent="0.25">
      <c r="A99476" s="4"/>
    </row>
    <row r="99477" spans="1:1" x14ac:dyDescent="0.25">
      <c r="A99477" s="4"/>
    </row>
    <row r="99478" spans="1:1" x14ac:dyDescent="0.25">
      <c r="A99478" s="4"/>
    </row>
    <row r="99479" spans="1:1" x14ac:dyDescent="0.25">
      <c r="A99479" s="4"/>
    </row>
    <row r="99480" spans="1:1" x14ac:dyDescent="0.25">
      <c r="A99480" s="4"/>
    </row>
    <row r="99481" spans="1:1" x14ac:dyDescent="0.25">
      <c r="A99481" s="4"/>
    </row>
    <row r="99482" spans="1:1" x14ac:dyDescent="0.25">
      <c r="A99482" s="4"/>
    </row>
    <row r="99483" spans="1:1" x14ac:dyDescent="0.25">
      <c r="A99483" s="4"/>
    </row>
    <row r="99484" spans="1:1" x14ac:dyDescent="0.25">
      <c r="A99484" s="4"/>
    </row>
    <row r="99485" spans="1:1" x14ac:dyDescent="0.25">
      <c r="A99485" s="4"/>
    </row>
    <row r="99486" spans="1:1" x14ac:dyDescent="0.25">
      <c r="A99486" s="4"/>
    </row>
    <row r="99487" spans="1:1" x14ac:dyDescent="0.25">
      <c r="A99487" s="4"/>
    </row>
    <row r="99488" spans="1:1" x14ac:dyDescent="0.25">
      <c r="A99488" s="4"/>
    </row>
    <row r="99489" spans="1:1" x14ac:dyDescent="0.25">
      <c r="A99489" s="4"/>
    </row>
    <row r="99490" spans="1:1" x14ac:dyDescent="0.25">
      <c r="A99490" s="4"/>
    </row>
    <row r="99491" spans="1:1" x14ac:dyDescent="0.25">
      <c r="A99491" s="4"/>
    </row>
    <row r="99492" spans="1:1" x14ac:dyDescent="0.25">
      <c r="A99492" s="4"/>
    </row>
    <row r="99493" spans="1:1" x14ac:dyDescent="0.25">
      <c r="A99493" s="4"/>
    </row>
    <row r="99494" spans="1:1" x14ac:dyDescent="0.25">
      <c r="A99494" s="4"/>
    </row>
    <row r="99495" spans="1:1" x14ac:dyDescent="0.25">
      <c r="A99495" s="4"/>
    </row>
    <row r="99496" spans="1:1" x14ac:dyDescent="0.25">
      <c r="A99496" s="4"/>
    </row>
    <row r="99497" spans="1:1" x14ac:dyDescent="0.25">
      <c r="A99497" s="4"/>
    </row>
    <row r="99498" spans="1:1" x14ac:dyDescent="0.25">
      <c r="A99498" s="4"/>
    </row>
    <row r="99499" spans="1:1" x14ac:dyDescent="0.25">
      <c r="A99499" s="4"/>
    </row>
    <row r="99500" spans="1:1" x14ac:dyDescent="0.25">
      <c r="A99500" s="4"/>
    </row>
    <row r="99501" spans="1:1" x14ac:dyDescent="0.25">
      <c r="A99501" s="4"/>
    </row>
    <row r="99502" spans="1:1" x14ac:dyDescent="0.25">
      <c r="A99502" s="4"/>
    </row>
    <row r="99503" spans="1:1" x14ac:dyDescent="0.25">
      <c r="A99503" s="4"/>
    </row>
    <row r="99504" spans="1:1" x14ac:dyDescent="0.25">
      <c r="A99504" s="4"/>
    </row>
    <row r="99505" spans="1:1" x14ac:dyDescent="0.25">
      <c r="A99505" s="4"/>
    </row>
    <row r="99506" spans="1:1" x14ac:dyDescent="0.25">
      <c r="A99506" s="4"/>
    </row>
    <row r="99507" spans="1:1" x14ac:dyDescent="0.25">
      <c r="A99507" s="4"/>
    </row>
    <row r="99508" spans="1:1" x14ac:dyDescent="0.25">
      <c r="A99508" s="4"/>
    </row>
    <row r="99509" spans="1:1" x14ac:dyDescent="0.25">
      <c r="A99509" s="4"/>
    </row>
    <row r="99510" spans="1:1" x14ac:dyDescent="0.25">
      <c r="A99510" s="4"/>
    </row>
    <row r="99511" spans="1:1" x14ac:dyDescent="0.25">
      <c r="A99511" s="4"/>
    </row>
    <row r="99512" spans="1:1" x14ac:dyDescent="0.25">
      <c r="A99512" s="4"/>
    </row>
    <row r="99513" spans="1:1" x14ac:dyDescent="0.25">
      <c r="A99513" s="4"/>
    </row>
    <row r="99514" spans="1:1" x14ac:dyDescent="0.25">
      <c r="A99514" s="4"/>
    </row>
    <row r="99515" spans="1:1" x14ac:dyDescent="0.25">
      <c r="A99515" s="4"/>
    </row>
    <row r="99516" spans="1:1" x14ac:dyDescent="0.25">
      <c r="A99516" s="4"/>
    </row>
    <row r="99517" spans="1:1" x14ac:dyDescent="0.25">
      <c r="A99517" s="4"/>
    </row>
    <row r="99518" spans="1:1" x14ac:dyDescent="0.25">
      <c r="A99518" s="4"/>
    </row>
    <row r="99519" spans="1:1" x14ac:dyDescent="0.25">
      <c r="A99519" s="4"/>
    </row>
    <row r="99520" spans="1:1" x14ac:dyDescent="0.25">
      <c r="A99520" s="4"/>
    </row>
    <row r="99521" spans="1:1" x14ac:dyDescent="0.25">
      <c r="A99521" s="4"/>
    </row>
    <row r="99522" spans="1:1" x14ac:dyDescent="0.25">
      <c r="A99522" s="4"/>
    </row>
    <row r="99523" spans="1:1" x14ac:dyDescent="0.25">
      <c r="A99523" s="4"/>
    </row>
    <row r="99524" spans="1:1" x14ac:dyDescent="0.25">
      <c r="A99524" s="4"/>
    </row>
    <row r="99525" spans="1:1" x14ac:dyDescent="0.25">
      <c r="A99525" s="4"/>
    </row>
    <row r="99526" spans="1:1" x14ac:dyDescent="0.25">
      <c r="A99526" s="4"/>
    </row>
    <row r="99527" spans="1:1" x14ac:dyDescent="0.25">
      <c r="A99527" s="4"/>
    </row>
    <row r="99528" spans="1:1" x14ac:dyDescent="0.25">
      <c r="A99528" s="4"/>
    </row>
    <row r="99529" spans="1:1" x14ac:dyDescent="0.25">
      <c r="A99529" s="4"/>
    </row>
    <row r="99530" spans="1:1" x14ac:dyDescent="0.25">
      <c r="A99530" s="4"/>
    </row>
    <row r="99531" spans="1:1" x14ac:dyDescent="0.25">
      <c r="A99531" s="4"/>
    </row>
    <row r="99532" spans="1:1" x14ac:dyDescent="0.25">
      <c r="A99532" s="4"/>
    </row>
    <row r="99533" spans="1:1" x14ac:dyDescent="0.25">
      <c r="A99533" s="4"/>
    </row>
    <row r="99534" spans="1:1" x14ac:dyDescent="0.25">
      <c r="A99534" s="4"/>
    </row>
    <row r="99535" spans="1:1" x14ac:dyDescent="0.25">
      <c r="A99535" s="4"/>
    </row>
    <row r="99536" spans="1:1" x14ac:dyDescent="0.25">
      <c r="A99536" s="4"/>
    </row>
    <row r="99537" spans="1:1" x14ac:dyDescent="0.25">
      <c r="A99537" s="4"/>
    </row>
    <row r="99538" spans="1:1" x14ac:dyDescent="0.25">
      <c r="A99538" s="4"/>
    </row>
    <row r="99539" spans="1:1" x14ac:dyDescent="0.25">
      <c r="A99539" s="4"/>
    </row>
    <row r="99540" spans="1:1" x14ac:dyDescent="0.25">
      <c r="A99540" s="4"/>
    </row>
    <row r="99541" spans="1:1" x14ac:dyDescent="0.25">
      <c r="A99541" s="4"/>
    </row>
    <row r="99542" spans="1:1" x14ac:dyDescent="0.25">
      <c r="A99542" s="4"/>
    </row>
    <row r="99543" spans="1:1" x14ac:dyDescent="0.25">
      <c r="A99543" s="4"/>
    </row>
    <row r="99544" spans="1:1" x14ac:dyDescent="0.25">
      <c r="A99544" s="4"/>
    </row>
    <row r="99545" spans="1:1" x14ac:dyDescent="0.25">
      <c r="A99545" s="4"/>
    </row>
    <row r="99546" spans="1:1" x14ac:dyDescent="0.25">
      <c r="A99546" s="4"/>
    </row>
    <row r="99547" spans="1:1" x14ac:dyDescent="0.25">
      <c r="A99547" s="4"/>
    </row>
    <row r="99548" spans="1:1" x14ac:dyDescent="0.25">
      <c r="A99548" s="4"/>
    </row>
    <row r="99549" spans="1:1" x14ac:dyDescent="0.25">
      <c r="A99549" s="4"/>
    </row>
    <row r="99550" spans="1:1" x14ac:dyDescent="0.25">
      <c r="A99550" s="4"/>
    </row>
    <row r="99551" spans="1:1" x14ac:dyDescent="0.25">
      <c r="A99551" s="4"/>
    </row>
    <row r="99552" spans="1:1" x14ac:dyDescent="0.25">
      <c r="A99552" s="4"/>
    </row>
    <row r="99553" spans="1:1" x14ac:dyDescent="0.25">
      <c r="A99553" s="4"/>
    </row>
    <row r="99554" spans="1:1" x14ac:dyDescent="0.25">
      <c r="A99554" s="4"/>
    </row>
    <row r="99555" spans="1:1" x14ac:dyDescent="0.25">
      <c r="A99555" s="4"/>
    </row>
    <row r="99556" spans="1:1" x14ac:dyDescent="0.25">
      <c r="A99556" s="4"/>
    </row>
    <row r="99557" spans="1:1" x14ac:dyDescent="0.25">
      <c r="A99557" s="4"/>
    </row>
    <row r="99558" spans="1:1" x14ac:dyDescent="0.25">
      <c r="A99558" s="4"/>
    </row>
    <row r="99559" spans="1:1" x14ac:dyDescent="0.25">
      <c r="A99559" s="4"/>
    </row>
    <row r="99560" spans="1:1" x14ac:dyDescent="0.25">
      <c r="A99560" s="4"/>
    </row>
    <row r="99561" spans="1:1" x14ac:dyDescent="0.25">
      <c r="A99561" s="4"/>
    </row>
    <row r="99562" spans="1:1" x14ac:dyDescent="0.25">
      <c r="A99562" s="4"/>
    </row>
    <row r="99563" spans="1:1" x14ac:dyDescent="0.25">
      <c r="A99563" s="4"/>
    </row>
    <row r="99564" spans="1:1" x14ac:dyDescent="0.25">
      <c r="A99564" s="4"/>
    </row>
    <row r="99565" spans="1:1" x14ac:dyDescent="0.25">
      <c r="A99565" s="4"/>
    </row>
    <row r="99566" spans="1:1" x14ac:dyDescent="0.25">
      <c r="A99566" s="4"/>
    </row>
    <row r="99567" spans="1:1" x14ac:dyDescent="0.25">
      <c r="A99567" s="4"/>
    </row>
    <row r="99568" spans="1:1" x14ac:dyDescent="0.25">
      <c r="A99568" s="4"/>
    </row>
    <row r="99569" spans="1:1" x14ac:dyDescent="0.25">
      <c r="A99569" s="4"/>
    </row>
    <row r="99570" spans="1:1" x14ac:dyDescent="0.25">
      <c r="A99570" s="4"/>
    </row>
    <row r="99571" spans="1:1" x14ac:dyDescent="0.25">
      <c r="A99571" s="4"/>
    </row>
    <row r="99572" spans="1:1" x14ac:dyDescent="0.25">
      <c r="A99572" s="4"/>
    </row>
    <row r="99573" spans="1:1" x14ac:dyDescent="0.25">
      <c r="A99573" s="4"/>
    </row>
    <row r="99574" spans="1:1" x14ac:dyDescent="0.25">
      <c r="A99574" s="4"/>
    </row>
    <row r="99575" spans="1:1" x14ac:dyDescent="0.25">
      <c r="A99575" s="4"/>
    </row>
    <row r="99576" spans="1:1" x14ac:dyDescent="0.25">
      <c r="A99576" s="4"/>
    </row>
    <row r="99577" spans="1:1" x14ac:dyDescent="0.25">
      <c r="A99577" s="4"/>
    </row>
    <row r="99578" spans="1:1" x14ac:dyDescent="0.25">
      <c r="A99578" s="4"/>
    </row>
    <row r="99579" spans="1:1" x14ac:dyDescent="0.25">
      <c r="A99579" s="4"/>
    </row>
    <row r="99580" spans="1:1" x14ac:dyDescent="0.25">
      <c r="A99580" s="4"/>
    </row>
    <row r="99581" spans="1:1" x14ac:dyDescent="0.25">
      <c r="A99581" s="4"/>
    </row>
    <row r="99582" spans="1:1" x14ac:dyDescent="0.25">
      <c r="A99582" s="4"/>
    </row>
    <row r="99583" spans="1:1" x14ac:dyDescent="0.25">
      <c r="A99583" s="4"/>
    </row>
    <row r="99584" spans="1:1" x14ac:dyDescent="0.25">
      <c r="A99584" s="4"/>
    </row>
    <row r="99585" spans="1:1" x14ac:dyDescent="0.25">
      <c r="A99585" s="4"/>
    </row>
    <row r="99586" spans="1:1" x14ac:dyDescent="0.25">
      <c r="A99586" s="4"/>
    </row>
    <row r="99587" spans="1:1" x14ac:dyDescent="0.25">
      <c r="A99587" s="4"/>
    </row>
    <row r="99588" spans="1:1" x14ac:dyDescent="0.25">
      <c r="A99588" s="4"/>
    </row>
    <row r="99589" spans="1:1" x14ac:dyDescent="0.25">
      <c r="A99589" s="4"/>
    </row>
    <row r="99590" spans="1:1" x14ac:dyDescent="0.25">
      <c r="A99590" s="4"/>
    </row>
    <row r="99591" spans="1:1" x14ac:dyDescent="0.25">
      <c r="A99591" s="4"/>
    </row>
    <row r="99592" spans="1:1" x14ac:dyDescent="0.25">
      <c r="A99592" s="4"/>
    </row>
    <row r="99593" spans="1:1" x14ac:dyDescent="0.25">
      <c r="A99593" s="4"/>
    </row>
    <row r="99594" spans="1:1" x14ac:dyDescent="0.25">
      <c r="A99594" s="4"/>
    </row>
    <row r="99595" spans="1:1" x14ac:dyDescent="0.25">
      <c r="A99595" s="4"/>
    </row>
    <row r="99596" spans="1:1" x14ac:dyDescent="0.25">
      <c r="A99596" s="4"/>
    </row>
    <row r="99597" spans="1:1" x14ac:dyDescent="0.25">
      <c r="A99597" s="4"/>
    </row>
    <row r="99598" spans="1:1" x14ac:dyDescent="0.25">
      <c r="A99598" s="4"/>
    </row>
    <row r="99599" spans="1:1" x14ac:dyDescent="0.25">
      <c r="A99599" s="4"/>
    </row>
    <row r="99600" spans="1:1" x14ac:dyDescent="0.25">
      <c r="A99600" s="4"/>
    </row>
    <row r="99601" spans="1:1" x14ac:dyDescent="0.25">
      <c r="A99601" s="4"/>
    </row>
    <row r="99602" spans="1:1" x14ac:dyDescent="0.25">
      <c r="A99602" s="4"/>
    </row>
    <row r="99603" spans="1:1" x14ac:dyDescent="0.25">
      <c r="A99603" s="4"/>
    </row>
    <row r="99604" spans="1:1" x14ac:dyDescent="0.25">
      <c r="A99604" s="4"/>
    </row>
    <row r="99605" spans="1:1" x14ac:dyDescent="0.25">
      <c r="A99605" s="4"/>
    </row>
    <row r="99606" spans="1:1" x14ac:dyDescent="0.25">
      <c r="A99606" s="4"/>
    </row>
    <row r="99607" spans="1:1" x14ac:dyDescent="0.25">
      <c r="A99607" s="4"/>
    </row>
    <row r="99608" spans="1:1" x14ac:dyDescent="0.25">
      <c r="A99608" s="4"/>
    </row>
    <row r="99609" spans="1:1" x14ac:dyDescent="0.25">
      <c r="A99609" s="4"/>
    </row>
    <row r="99610" spans="1:1" x14ac:dyDescent="0.25">
      <c r="A99610" s="4"/>
    </row>
    <row r="99611" spans="1:1" x14ac:dyDescent="0.25">
      <c r="A99611" s="4"/>
    </row>
    <row r="99612" spans="1:1" x14ac:dyDescent="0.25">
      <c r="A99612" s="4"/>
    </row>
    <row r="99613" spans="1:1" x14ac:dyDescent="0.25">
      <c r="A99613" s="4"/>
    </row>
    <row r="99614" spans="1:1" x14ac:dyDescent="0.25">
      <c r="A99614" s="4"/>
    </row>
    <row r="99615" spans="1:1" x14ac:dyDescent="0.25">
      <c r="A99615" s="4"/>
    </row>
    <row r="99616" spans="1:1" x14ac:dyDescent="0.25">
      <c r="A99616" s="4"/>
    </row>
    <row r="99617" spans="1:1" x14ac:dyDescent="0.25">
      <c r="A99617" s="4"/>
    </row>
    <row r="99618" spans="1:1" x14ac:dyDescent="0.25">
      <c r="A99618" s="4"/>
    </row>
    <row r="99619" spans="1:1" x14ac:dyDescent="0.25">
      <c r="A99619" s="4"/>
    </row>
    <row r="99620" spans="1:1" x14ac:dyDescent="0.25">
      <c r="A99620" s="4"/>
    </row>
    <row r="99621" spans="1:1" x14ac:dyDescent="0.25">
      <c r="A99621" s="4"/>
    </row>
    <row r="99622" spans="1:1" x14ac:dyDescent="0.25">
      <c r="A99622" s="4"/>
    </row>
    <row r="99623" spans="1:1" x14ac:dyDescent="0.25">
      <c r="A99623" s="4"/>
    </row>
    <row r="99624" spans="1:1" x14ac:dyDescent="0.25">
      <c r="A99624" s="4"/>
    </row>
    <row r="99625" spans="1:1" x14ac:dyDescent="0.25">
      <c r="A99625" s="4"/>
    </row>
    <row r="99626" spans="1:1" x14ac:dyDescent="0.25">
      <c r="A99626" s="4"/>
    </row>
    <row r="99627" spans="1:1" x14ac:dyDescent="0.25">
      <c r="A99627" s="4"/>
    </row>
    <row r="99628" spans="1:1" x14ac:dyDescent="0.25">
      <c r="A99628" s="4"/>
    </row>
    <row r="99629" spans="1:1" x14ac:dyDescent="0.25">
      <c r="A99629" s="4"/>
    </row>
    <row r="99630" spans="1:1" x14ac:dyDescent="0.25">
      <c r="A99630" s="4"/>
    </row>
    <row r="99631" spans="1:1" x14ac:dyDescent="0.25">
      <c r="A99631" s="4"/>
    </row>
    <row r="99632" spans="1:1" x14ac:dyDescent="0.25">
      <c r="A99632" s="4"/>
    </row>
    <row r="99633" spans="1:1" x14ac:dyDescent="0.25">
      <c r="A99633" s="4"/>
    </row>
    <row r="99634" spans="1:1" x14ac:dyDescent="0.25">
      <c r="A99634" s="4"/>
    </row>
    <row r="99635" spans="1:1" x14ac:dyDescent="0.25">
      <c r="A99635" s="4"/>
    </row>
    <row r="99636" spans="1:1" x14ac:dyDescent="0.25">
      <c r="A99636" s="4"/>
    </row>
    <row r="99637" spans="1:1" x14ac:dyDescent="0.25">
      <c r="A99637" s="4"/>
    </row>
    <row r="99638" spans="1:1" x14ac:dyDescent="0.25">
      <c r="A99638" s="4"/>
    </row>
    <row r="99639" spans="1:1" x14ac:dyDescent="0.25">
      <c r="A99639" s="4"/>
    </row>
    <row r="99640" spans="1:1" x14ac:dyDescent="0.25">
      <c r="A99640" s="4"/>
    </row>
    <row r="99641" spans="1:1" x14ac:dyDescent="0.25">
      <c r="A99641" s="4"/>
    </row>
    <row r="99642" spans="1:1" x14ac:dyDescent="0.25">
      <c r="A99642" s="4"/>
    </row>
    <row r="99643" spans="1:1" x14ac:dyDescent="0.25">
      <c r="A99643" s="4"/>
    </row>
    <row r="99644" spans="1:1" x14ac:dyDescent="0.25">
      <c r="A99644" s="4"/>
    </row>
    <row r="99645" spans="1:1" x14ac:dyDescent="0.25">
      <c r="A99645" s="4"/>
    </row>
    <row r="99646" spans="1:1" x14ac:dyDescent="0.25">
      <c r="A99646" s="4"/>
    </row>
    <row r="99647" spans="1:1" x14ac:dyDescent="0.25">
      <c r="A99647" s="4"/>
    </row>
    <row r="99648" spans="1:1" x14ac:dyDescent="0.25">
      <c r="A99648" s="4"/>
    </row>
    <row r="99649" spans="1:1" x14ac:dyDescent="0.25">
      <c r="A99649" s="4"/>
    </row>
    <row r="99650" spans="1:1" x14ac:dyDescent="0.25">
      <c r="A99650" s="4"/>
    </row>
    <row r="99651" spans="1:1" x14ac:dyDescent="0.25">
      <c r="A99651" s="4"/>
    </row>
    <row r="99652" spans="1:1" x14ac:dyDescent="0.25">
      <c r="A99652" s="4"/>
    </row>
    <row r="99653" spans="1:1" x14ac:dyDescent="0.25">
      <c r="A99653" s="4"/>
    </row>
    <row r="99654" spans="1:1" x14ac:dyDescent="0.25">
      <c r="A99654" s="4"/>
    </row>
    <row r="99655" spans="1:1" x14ac:dyDescent="0.25">
      <c r="A99655" s="4"/>
    </row>
    <row r="99656" spans="1:1" x14ac:dyDescent="0.25">
      <c r="A99656" s="4"/>
    </row>
    <row r="99657" spans="1:1" x14ac:dyDescent="0.25">
      <c r="A99657" s="4"/>
    </row>
    <row r="99658" spans="1:1" x14ac:dyDescent="0.25">
      <c r="A99658" s="4"/>
    </row>
    <row r="99659" spans="1:1" x14ac:dyDescent="0.25">
      <c r="A99659" s="4"/>
    </row>
    <row r="99660" spans="1:1" x14ac:dyDescent="0.25">
      <c r="A99660" s="4"/>
    </row>
    <row r="99661" spans="1:1" x14ac:dyDescent="0.25">
      <c r="A99661" s="4"/>
    </row>
    <row r="99662" spans="1:1" x14ac:dyDescent="0.25">
      <c r="A99662" s="4"/>
    </row>
    <row r="99663" spans="1:1" x14ac:dyDescent="0.25">
      <c r="A99663" s="4"/>
    </row>
    <row r="99664" spans="1:1" x14ac:dyDescent="0.25">
      <c r="A99664" s="4"/>
    </row>
    <row r="99665" spans="1:1" x14ac:dyDescent="0.25">
      <c r="A99665" s="4"/>
    </row>
    <row r="99666" spans="1:1" x14ac:dyDescent="0.25">
      <c r="A99666" s="4"/>
    </row>
    <row r="99667" spans="1:1" x14ac:dyDescent="0.25">
      <c r="A99667" s="4"/>
    </row>
    <row r="99668" spans="1:1" x14ac:dyDescent="0.25">
      <c r="A99668" s="4"/>
    </row>
    <row r="99669" spans="1:1" x14ac:dyDescent="0.25">
      <c r="A99669" s="4"/>
    </row>
    <row r="99670" spans="1:1" x14ac:dyDescent="0.25">
      <c r="A99670" s="4"/>
    </row>
    <row r="99671" spans="1:1" x14ac:dyDescent="0.25">
      <c r="A99671" s="4"/>
    </row>
    <row r="99672" spans="1:1" x14ac:dyDescent="0.25">
      <c r="A99672" s="4"/>
    </row>
    <row r="99673" spans="1:1" x14ac:dyDescent="0.25">
      <c r="A99673" s="4"/>
    </row>
    <row r="99674" spans="1:1" x14ac:dyDescent="0.25">
      <c r="A99674" s="4"/>
    </row>
    <row r="99675" spans="1:1" x14ac:dyDescent="0.25">
      <c r="A99675" s="4"/>
    </row>
    <row r="99676" spans="1:1" x14ac:dyDescent="0.25">
      <c r="A99676" s="4"/>
    </row>
    <row r="99677" spans="1:1" x14ac:dyDescent="0.25">
      <c r="A99677" s="4"/>
    </row>
    <row r="99678" spans="1:1" x14ac:dyDescent="0.25">
      <c r="A99678" s="4"/>
    </row>
    <row r="99679" spans="1:1" x14ac:dyDescent="0.25">
      <c r="A99679" s="4"/>
    </row>
    <row r="99680" spans="1:1" x14ac:dyDescent="0.25">
      <c r="A99680" s="4"/>
    </row>
    <row r="99681" spans="1:1" x14ac:dyDescent="0.25">
      <c r="A99681" s="4"/>
    </row>
    <row r="99682" spans="1:1" x14ac:dyDescent="0.25">
      <c r="A99682" s="4"/>
    </row>
    <row r="99683" spans="1:1" x14ac:dyDescent="0.25">
      <c r="A99683" s="4"/>
    </row>
    <row r="99684" spans="1:1" x14ac:dyDescent="0.25">
      <c r="A99684" s="4"/>
    </row>
    <row r="99685" spans="1:1" x14ac:dyDescent="0.25">
      <c r="A99685" s="4"/>
    </row>
    <row r="99686" spans="1:1" x14ac:dyDescent="0.25">
      <c r="A99686" s="4"/>
    </row>
    <row r="99687" spans="1:1" x14ac:dyDescent="0.25">
      <c r="A99687" s="4"/>
    </row>
    <row r="99688" spans="1:1" x14ac:dyDescent="0.25">
      <c r="A99688" s="4"/>
    </row>
    <row r="99689" spans="1:1" x14ac:dyDescent="0.25">
      <c r="A99689" s="4"/>
    </row>
    <row r="99690" spans="1:1" x14ac:dyDescent="0.25">
      <c r="A99690" s="4"/>
    </row>
    <row r="99691" spans="1:1" x14ac:dyDescent="0.25">
      <c r="A99691" s="4"/>
    </row>
    <row r="99692" spans="1:1" x14ac:dyDescent="0.25">
      <c r="A99692" s="4"/>
    </row>
    <row r="99693" spans="1:1" x14ac:dyDescent="0.25">
      <c r="A99693" s="4"/>
    </row>
    <row r="99694" spans="1:1" x14ac:dyDescent="0.25">
      <c r="A99694" s="4"/>
    </row>
    <row r="99695" spans="1:1" x14ac:dyDescent="0.25">
      <c r="A99695" s="4"/>
    </row>
    <row r="99696" spans="1:1" x14ac:dyDescent="0.25">
      <c r="A99696" s="4"/>
    </row>
    <row r="99697" spans="1:1" x14ac:dyDescent="0.25">
      <c r="A99697" s="4"/>
    </row>
    <row r="99698" spans="1:1" x14ac:dyDescent="0.25">
      <c r="A99698" s="4"/>
    </row>
    <row r="99699" spans="1:1" x14ac:dyDescent="0.25">
      <c r="A99699" s="4"/>
    </row>
    <row r="99700" spans="1:1" x14ac:dyDescent="0.25">
      <c r="A99700" s="4"/>
    </row>
    <row r="99701" spans="1:1" x14ac:dyDescent="0.25">
      <c r="A99701" s="4"/>
    </row>
    <row r="99702" spans="1:1" x14ac:dyDescent="0.25">
      <c r="A99702" s="4"/>
    </row>
    <row r="99703" spans="1:1" x14ac:dyDescent="0.25">
      <c r="A99703" s="4"/>
    </row>
    <row r="99704" spans="1:1" x14ac:dyDescent="0.25">
      <c r="A99704" s="4"/>
    </row>
    <row r="99705" spans="1:1" x14ac:dyDescent="0.25">
      <c r="A99705" s="4"/>
    </row>
    <row r="99706" spans="1:1" x14ac:dyDescent="0.25">
      <c r="A99706" s="4"/>
    </row>
    <row r="99707" spans="1:1" x14ac:dyDescent="0.25">
      <c r="A99707" s="4"/>
    </row>
    <row r="99708" spans="1:1" x14ac:dyDescent="0.25">
      <c r="A99708" s="4"/>
    </row>
    <row r="99709" spans="1:1" x14ac:dyDescent="0.25">
      <c r="A99709" s="4"/>
    </row>
    <row r="99710" spans="1:1" x14ac:dyDescent="0.25">
      <c r="A99710" s="4"/>
    </row>
    <row r="99711" spans="1:1" x14ac:dyDescent="0.25">
      <c r="A99711" s="4"/>
    </row>
    <row r="99712" spans="1:1" x14ac:dyDescent="0.25">
      <c r="A99712" s="4"/>
    </row>
    <row r="99713" spans="1:1" x14ac:dyDescent="0.25">
      <c r="A99713" s="4"/>
    </row>
    <row r="99714" spans="1:1" x14ac:dyDescent="0.25">
      <c r="A99714" s="4"/>
    </row>
    <row r="99715" spans="1:1" x14ac:dyDescent="0.25">
      <c r="A99715" s="4"/>
    </row>
    <row r="99716" spans="1:1" x14ac:dyDescent="0.25">
      <c r="A99716" s="4"/>
    </row>
    <row r="99717" spans="1:1" x14ac:dyDescent="0.25">
      <c r="A99717" s="4"/>
    </row>
    <row r="99718" spans="1:1" x14ac:dyDescent="0.25">
      <c r="A99718" s="4"/>
    </row>
    <row r="99719" spans="1:1" x14ac:dyDescent="0.25">
      <c r="A99719" s="4"/>
    </row>
    <row r="99720" spans="1:1" x14ac:dyDescent="0.25">
      <c r="A99720" s="4"/>
    </row>
    <row r="99721" spans="1:1" x14ac:dyDescent="0.25">
      <c r="A99721" s="4"/>
    </row>
    <row r="99722" spans="1:1" x14ac:dyDescent="0.25">
      <c r="A99722" s="4"/>
    </row>
    <row r="99723" spans="1:1" x14ac:dyDescent="0.25">
      <c r="A99723" s="4"/>
    </row>
    <row r="99724" spans="1:1" x14ac:dyDescent="0.25">
      <c r="A99724" s="4"/>
    </row>
    <row r="99725" spans="1:1" x14ac:dyDescent="0.25">
      <c r="A99725" s="4"/>
    </row>
    <row r="99726" spans="1:1" x14ac:dyDescent="0.25">
      <c r="A99726" s="4"/>
    </row>
    <row r="99727" spans="1:1" x14ac:dyDescent="0.25">
      <c r="A99727" s="4"/>
    </row>
    <row r="99728" spans="1:1" x14ac:dyDescent="0.25">
      <c r="A99728" s="4"/>
    </row>
    <row r="99729" spans="1:1" x14ac:dyDescent="0.25">
      <c r="A99729" s="4"/>
    </row>
    <row r="99730" spans="1:1" x14ac:dyDescent="0.25">
      <c r="A99730" s="4"/>
    </row>
    <row r="99731" spans="1:1" x14ac:dyDescent="0.25">
      <c r="A99731" s="4"/>
    </row>
    <row r="99732" spans="1:1" x14ac:dyDescent="0.25">
      <c r="A99732" s="4"/>
    </row>
    <row r="99733" spans="1:1" x14ac:dyDescent="0.25">
      <c r="A99733" s="4"/>
    </row>
    <row r="99734" spans="1:1" x14ac:dyDescent="0.25">
      <c r="A99734" s="4"/>
    </row>
    <row r="99735" spans="1:1" x14ac:dyDescent="0.25">
      <c r="A99735" s="4"/>
    </row>
    <row r="99736" spans="1:1" x14ac:dyDescent="0.25">
      <c r="A99736" s="4"/>
    </row>
    <row r="99737" spans="1:1" x14ac:dyDescent="0.25">
      <c r="A99737" s="4"/>
    </row>
    <row r="99738" spans="1:1" x14ac:dyDescent="0.25">
      <c r="A99738" s="4"/>
    </row>
    <row r="99739" spans="1:1" x14ac:dyDescent="0.25">
      <c r="A99739" s="4"/>
    </row>
    <row r="99740" spans="1:1" x14ac:dyDescent="0.25">
      <c r="A99740" s="4"/>
    </row>
    <row r="99741" spans="1:1" x14ac:dyDescent="0.25">
      <c r="A99741" s="4"/>
    </row>
    <row r="99742" spans="1:1" x14ac:dyDescent="0.25">
      <c r="A99742" s="4"/>
    </row>
    <row r="99743" spans="1:1" x14ac:dyDescent="0.25">
      <c r="A99743" s="4"/>
    </row>
    <row r="99744" spans="1:1" x14ac:dyDescent="0.25">
      <c r="A99744" s="4"/>
    </row>
    <row r="99745" spans="1:1" x14ac:dyDescent="0.25">
      <c r="A99745" s="4"/>
    </row>
    <row r="99746" spans="1:1" x14ac:dyDescent="0.25">
      <c r="A99746" s="4"/>
    </row>
    <row r="99747" spans="1:1" x14ac:dyDescent="0.25">
      <c r="A99747" s="4"/>
    </row>
    <row r="99748" spans="1:1" x14ac:dyDescent="0.25">
      <c r="A99748" s="4"/>
    </row>
    <row r="99749" spans="1:1" x14ac:dyDescent="0.25">
      <c r="A99749" s="4"/>
    </row>
    <row r="99750" spans="1:1" x14ac:dyDescent="0.25">
      <c r="A99750" s="4"/>
    </row>
    <row r="99751" spans="1:1" x14ac:dyDescent="0.25">
      <c r="A99751" s="4"/>
    </row>
    <row r="99752" spans="1:1" x14ac:dyDescent="0.25">
      <c r="A99752" s="4"/>
    </row>
    <row r="99753" spans="1:1" x14ac:dyDescent="0.25">
      <c r="A99753" s="4"/>
    </row>
    <row r="99754" spans="1:1" x14ac:dyDescent="0.25">
      <c r="A99754" s="4"/>
    </row>
    <row r="99755" spans="1:1" x14ac:dyDescent="0.25">
      <c r="A99755" s="4"/>
    </row>
    <row r="99756" spans="1:1" x14ac:dyDescent="0.25">
      <c r="A99756" s="4"/>
    </row>
    <row r="99757" spans="1:1" x14ac:dyDescent="0.25">
      <c r="A99757" s="4"/>
    </row>
    <row r="99758" spans="1:1" x14ac:dyDescent="0.25">
      <c r="A99758" s="4"/>
    </row>
    <row r="99759" spans="1:1" x14ac:dyDescent="0.25">
      <c r="A99759" s="4"/>
    </row>
    <row r="99760" spans="1:1" x14ac:dyDescent="0.25">
      <c r="A99760" s="4"/>
    </row>
    <row r="99761" spans="1:1" x14ac:dyDescent="0.25">
      <c r="A99761" s="4"/>
    </row>
    <row r="99762" spans="1:1" x14ac:dyDescent="0.25">
      <c r="A99762" s="4"/>
    </row>
    <row r="99763" spans="1:1" x14ac:dyDescent="0.25">
      <c r="A99763" s="4"/>
    </row>
    <row r="99764" spans="1:1" x14ac:dyDescent="0.25">
      <c r="A99764" s="4"/>
    </row>
    <row r="99765" spans="1:1" x14ac:dyDescent="0.25">
      <c r="A99765" s="4"/>
    </row>
    <row r="99766" spans="1:1" x14ac:dyDescent="0.25">
      <c r="A99766" s="4"/>
    </row>
    <row r="99767" spans="1:1" x14ac:dyDescent="0.25">
      <c r="A99767" s="4"/>
    </row>
    <row r="99768" spans="1:1" x14ac:dyDescent="0.25">
      <c r="A99768" s="4"/>
    </row>
    <row r="99769" spans="1:1" x14ac:dyDescent="0.25">
      <c r="A99769" s="4"/>
    </row>
    <row r="99770" spans="1:1" x14ac:dyDescent="0.25">
      <c r="A99770" s="4"/>
    </row>
    <row r="99771" spans="1:1" x14ac:dyDescent="0.25">
      <c r="A99771" s="4"/>
    </row>
    <row r="99772" spans="1:1" x14ac:dyDescent="0.25">
      <c r="A99772" s="4"/>
    </row>
    <row r="99773" spans="1:1" x14ac:dyDescent="0.25">
      <c r="A99773" s="4"/>
    </row>
    <row r="99774" spans="1:1" x14ac:dyDescent="0.25">
      <c r="A99774" s="4"/>
    </row>
    <row r="99775" spans="1:1" x14ac:dyDescent="0.25">
      <c r="A99775" s="4"/>
    </row>
    <row r="99776" spans="1:1" x14ac:dyDescent="0.25">
      <c r="A99776" s="4"/>
    </row>
    <row r="99777" spans="1:1" x14ac:dyDescent="0.25">
      <c r="A99777" s="4"/>
    </row>
    <row r="99778" spans="1:1" x14ac:dyDescent="0.25">
      <c r="A99778" s="4"/>
    </row>
    <row r="99779" spans="1:1" x14ac:dyDescent="0.25">
      <c r="A99779" s="4"/>
    </row>
    <row r="99780" spans="1:1" x14ac:dyDescent="0.25">
      <c r="A99780" s="4"/>
    </row>
    <row r="99781" spans="1:1" x14ac:dyDescent="0.25">
      <c r="A99781" s="4"/>
    </row>
    <row r="99782" spans="1:1" x14ac:dyDescent="0.25">
      <c r="A99782" s="4"/>
    </row>
    <row r="99783" spans="1:1" x14ac:dyDescent="0.25">
      <c r="A99783" s="4"/>
    </row>
    <row r="99784" spans="1:1" x14ac:dyDescent="0.25">
      <c r="A99784" s="4"/>
    </row>
    <row r="99785" spans="1:1" x14ac:dyDescent="0.25">
      <c r="A99785" s="4"/>
    </row>
    <row r="99786" spans="1:1" x14ac:dyDescent="0.25">
      <c r="A99786" s="4"/>
    </row>
    <row r="99787" spans="1:1" x14ac:dyDescent="0.25">
      <c r="A99787" s="4"/>
    </row>
    <row r="99788" spans="1:1" x14ac:dyDescent="0.25">
      <c r="A99788" s="4"/>
    </row>
    <row r="99789" spans="1:1" x14ac:dyDescent="0.25">
      <c r="A99789" s="4"/>
    </row>
    <row r="99790" spans="1:1" x14ac:dyDescent="0.25">
      <c r="A99790" s="4"/>
    </row>
    <row r="99791" spans="1:1" x14ac:dyDescent="0.25">
      <c r="A99791" s="4"/>
    </row>
    <row r="99792" spans="1:1" x14ac:dyDescent="0.25">
      <c r="A99792" s="4"/>
    </row>
    <row r="99793" spans="1:1" x14ac:dyDescent="0.25">
      <c r="A99793" s="4"/>
    </row>
    <row r="99794" spans="1:1" x14ac:dyDescent="0.25">
      <c r="A99794" s="4"/>
    </row>
    <row r="99795" spans="1:1" x14ac:dyDescent="0.25">
      <c r="A99795" s="4"/>
    </row>
    <row r="99796" spans="1:1" x14ac:dyDescent="0.25">
      <c r="A99796" s="4"/>
    </row>
    <row r="99797" spans="1:1" x14ac:dyDescent="0.25">
      <c r="A99797" s="4"/>
    </row>
    <row r="99798" spans="1:1" x14ac:dyDescent="0.25">
      <c r="A99798" s="4"/>
    </row>
    <row r="99799" spans="1:1" x14ac:dyDescent="0.25">
      <c r="A99799" s="4"/>
    </row>
    <row r="99800" spans="1:1" x14ac:dyDescent="0.25">
      <c r="A99800" s="4"/>
    </row>
    <row r="99801" spans="1:1" x14ac:dyDescent="0.25">
      <c r="A99801" s="4"/>
    </row>
    <row r="99802" spans="1:1" x14ac:dyDescent="0.25">
      <c r="A99802" s="4"/>
    </row>
    <row r="99803" spans="1:1" x14ac:dyDescent="0.25">
      <c r="A99803" s="4"/>
    </row>
    <row r="99804" spans="1:1" x14ac:dyDescent="0.25">
      <c r="A99804" s="4"/>
    </row>
    <row r="99805" spans="1:1" x14ac:dyDescent="0.25">
      <c r="A99805" s="4"/>
    </row>
    <row r="99806" spans="1:1" x14ac:dyDescent="0.25">
      <c r="A99806" s="4"/>
    </row>
    <row r="99807" spans="1:1" x14ac:dyDescent="0.25">
      <c r="A99807" s="4"/>
    </row>
    <row r="99808" spans="1:1" x14ac:dyDescent="0.25">
      <c r="A99808" s="4"/>
    </row>
    <row r="99809" spans="1:1" x14ac:dyDescent="0.25">
      <c r="A99809" s="4"/>
    </row>
    <row r="99810" spans="1:1" x14ac:dyDescent="0.25">
      <c r="A99810" s="4"/>
    </row>
    <row r="99811" spans="1:1" x14ac:dyDescent="0.25">
      <c r="A99811" s="4"/>
    </row>
    <row r="99812" spans="1:1" x14ac:dyDescent="0.25">
      <c r="A99812" s="4"/>
    </row>
    <row r="99813" spans="1:1" x14ac:dyDescent="0.25">
      <c r="A99813" s="4"/>
    </row>
    <row r="99814" spans="1:1" x14ac:dyDescent="0.25">
      <c r="A99814" s="4"/>
    </row>
    <row r="99815" spans="1:1" x14ac:dyDescent="0.25">
      <c r="A99815" s="4"/>
    </row>
    <row r="99816" spans="1:1" x14ac:dyDescent="0.25">
      <c r="A99816" s="4"/>
    </row>
    <row r="99817" spans="1:1" x14ac:dyDescent="0.25">
      <c r="A99817" s="4"/>
    </row>
    <row r="99818" spans="1:1" x14ac:dyDescent="0.25">
      <c r="A99818" s="4"/>
    </row>
    <row r="99819" spans="1:1" x14ac:dyDescent="0.25">
      <c r="A99819" s="4"/>
    </row>
    <row r="99820" spans="1:1" x14ac:dyDescent="0.25">
      <c r="A99820" s="4"/>
    </row>
    <row r="99821" spans="1:1" x14ac:dyDescent="0.25">
      <c r="A99821" s="4"/>
    </row>
    <row r="99822" spans="1:1" x14ac:dyDescent="0.25">
      <c r="A99822" s="4"/>
    </row>
    <row r="99823" spans="1:1" x14ac:dyDescent="0.25">
      <c r="A99823" s="4"/>
    </row>
    <row r="99824" spans="1:1" x14ac:dyDescent="0.25">
      <c r="A99824" s="4"/>
    </row>
    <row r="99825" spans="1:1" x14ac:dyDescent="0.25">
      <c r="A99825" s="4"/>
    </row>
    <row r="99826" spans="1:1" x14ac:dyDescent="0.25">
      <c r="A99826" s="4"/>
    </row>
    <row r="99827" spans="1:1" x14ac:dyDescent="0.25">
      <c r="A99827" s="4"/>
    </row>
    <row r="99828" spans="1:1" x14ac:dyDescent="0.25">
      <c r="A99828" s="4"/>
    </row>
    <row r="99829" spans="1:1" x14ac:dyDescent="0.25">
      <c r="A99829" s="4"/>
    </row>
    <row r="99830" spans="1:1" x14ac:dyDescent="0.25">
      <c r="A99830" s="4"/>
    </row>
    <row r="99831" spans="1:1" x14ac:dyDescent="0.25">
      <c r="A99831" s="4"/>
    </row>
    <row r="99832" spans="1:1" x14ac:dyDescent="0.25">
      <c r="A99832" s="4"/>
    </row>
    <row r="99833" spans="1:1" x14ac:dyDescent="0.25">
      <c r="A99833" s="4"/>
    </row>
    <row r="99834" spans="1:1" x14ac:dyDescent="0.25">
      <c r="A99834" s="4"/>
    </row>
    <row r="99835" spans="1:1" x14ac:dyDescent="0.25">
      <c r="A99835" s="4"/>
    </row>
    <row r="99836" spans="1:1" x14ac:dyDescent="0.25">
      <c r="A99836" s="4"/>
    </row>
    <row r="99837" spans="1:1" x14ac:dyDescent="0.25">
      <c r="A99837" s="4"/>
    </row>
    <row r="99838" spans="1:1" x14ac:dyDescent="0.25">
      <c r="A99838" s="4"/>
    </row>
    <row r="99839" spans="1:1" x14ac:dyDescent="0.25">
      <c r="A99839" s="4"/>
    </row>
    <row r="99840" spans="1:1" x14ac:dyDescent="0.25">
      <c r="A99840" s="4"/>
    </row>
    <row r="99841" spans="1:1" x14ac:dyDescent="0.25">
      <c r="A99841" s="4"/>
    </row>
    <row r="99842" spans="1:1" x14ac:dyDescent="0.25">
      <c r="A99842" s="4"/>
    </row>
    <row r="99843" spans="1:1" x14ac:dyDescent="0.25">
      <c r="A99843" s="4"/>
    </row>
    <row r="99844" spans="1:1" x14ac:dyDescent="0.25">
      <c r="A99844" s="4"/>
    </row>
    <row r="99845" spans="1:1" x14ac:dyDescent="0.25">
      <c r="A99845" s="4"/>
    </row>
    <row r="99846" spans="1:1" x14ac:dyDescent="0.25">
      <c r="A99846" s="4"/>
    </row>
    <row r="99847" spans="1:1" x14ac:dyDescent="0.25">
      <c r="A99847" s="4"/>
    </row>
    <row r="99848" spans="1:1" x14ac:dyDescent="0.25">
      <c r="A99848" s="4"/>
    </row>
    <row r="99849" spans="1:1" x14ac:dyDescent="0.25">
      <c r="A99849" s="4"/>
    </row>
    <row r="99850" spans="1:1" x14ac:dyDescent="0.25">
      <c r="A99850" s="4"/>
    </row>
    <row r="99851" spans="1:1" x14ac:dyDescent="0.25">
      <c r="A99851" s="4"/>
    </row>
    <row r="99852" spans="1:1" x14ac:dyDescent="0.25">
      <c r="A99852" s="4"/>
    </row>
    <row r="99853" spans="1:1" x14ac:dyDescent="0.25">
      <c r="A99853" s="4"/>
    </row>
    <row r="99854" spans="1:1" x14ac:dyDescent="0.25">
      <c r="A99854" s="4"/>
    </row>
    <row r="99855" spans="1:1" x14ac:dyDescent="0.25">
      <c r="A99855" s="4"/>
    </row>
    <row r="99856" spans="1:1" x14ac:dyDescent="0.25">
      <c r="A99856" s="4"/>
    </row>
    <row r="99857" spans="1:1" x14ac:dyDescent="0.25">
      <c r="A99857" s="4"/>
    </row>
    <row r="99858" spans="1:1" x14ac:dyDescent="0.25">
      <c r="A99858" s="4"/>
    </row>
    <row r="99859" spans="1:1" x14ac:dyDescent="0.25">
      <c r="A99859" s="4"/>
    </row>
    <row r="99860" spans="1:1" x14ac:dyDescent="0.25">
      <c r="A99860" s="4"/>
    </row>
    <row r="99861" spans="1:1" x14ac:dyDescent="0.25">
      <c r="A99861" s="4"/>
    </row>
    <row r="99862" spans="1:1" x14ac:dyDescent="0.25">
      <c r="A99862" s="4"/>
    </row>
    <row r="99863" spans="1:1" x14ac:dyDescent="0.25">
      <c r="A99863" s="4"/>
    </row>
    <row r="99864" spans="1:1" x14ac:dyDescent="0.25">
      <c r="A99864" s="4"/>
    </row>
    <row r="99865" spans="1:1" x14ac:dyDescent="0.25">
      <c r="A99865" s="4"/>
    </row>
    <row r="99866" spans="1:1" x14ac:dyDescent="0.25">
      <c r="A99866" s="4"/>
    </row>
    <row r="99867" spans="1:1" x14ac:dyDescent="0.25">
      <c r="A99867" s="4"/>
    </row>
    <row r="99868" spans="1:1" x14ac:dyDescent="0.25">
      <c r="A99868" s="4"/>
    </row>
    <row r="99869" spans="1:1" x14ac:dyDescent="0.25">
      <c r="A99869" s="4"/>
    </row>
    <row r="99870" spans="1:1" x14ac:dyDescent="0.25">
      <c r="A99870" s="4"/>
    </row>
    <row r="99871" spans="1:1" x14ac:dyDescent="0.25">
      <c r="A99871" s="4"/>
    </row>
    <row r="99872" spans="1:1" x14ac:dyDescent="0.25">
      <c r="A99872" s="4"/>
    </row>
    <row r="99873" spans="1:1" x14ac:dyDescent="0.25">
      <c r="A99873" s="4"/>
    </row>
    <row r="99874" spans="1:1" x14ac:dyDescent="0.25">
      <c r="A99874" s="4"/>
    </row>
    <row r="99875" spans="1:1" x14ac:dyDescent="0.25">
      <c r="A99875" s="4"/>
    </row>
    <row r="99876" spans="1:1" x14ac:dyDescent="0.25">
      <c r="A99876" s="4"/>
    </row>
    <row r="99877" spans="1:1" x14ac:dyDescent="0.25">
      <c r="A99877" s="4"/>
    </row>
    <row r="99878" spans="1:1" x14ac:dyDescent="0.25">
      <c r="A99878" s="4"/>
    </row>
    <row r="99879" spans="1:1" x14ac:dyDescent="0.25">
      <c r="A99879" s="4"/>
    </row>
    <row r="99880" spans="1:1" x14ac:dyDescent="0.25">
      <c r="A99880" s="4"/>
    </row>
    <row r="99881" spans="1:1" x14ac:dyDescent="0.25">
      <c r="A99881" s="4"/>
    </row>
    <row r="99882" spans="1:1" x14ac:dyDescent="0.25">
      <c r="A99882" s="4"/>
    </row>
    <row r="99883" spans="1:1" x14ac:dyDescent="0.25">
      <c r="A99883" s="4"/>
    </row>
    <row r="99884" spans="1:1" x14ac:dyDescent="0.25">
      <c r="A99884" s="4"/>
    </row>
    <row r="99885" spans="1:1" x14ac:dyDescent="0.25">
      <c r="A99885" s="4"/>
    </row>
    <row r="99886" spans="1:1" x14ac:dyDescent="0.25">
      <c r="A99886" s="4"/>
    </row>
    <row r="99887" spans="1:1" x14ac:dyDescent="0.25">
      <c r="A99887" s="4"/>
    </row>
    <row r="99888" spans="1:1" x14ac:dyDescent="0.25">
      <c r="A99888" s="4"/>
    </row>
    <row r="99889" spans="1:1" x14ac:dyDescent="0.25">
      <c r="A99889" s="4"/>
    </row>
    <row r="99890" spans="1:1" x14ac:dyDescent="0.25">
      <c r="A99890" s="4"/>
    </row>
    <row r="99891" spans="1:1" x14ac:dyDescent="0.25">
      <c r="A99891" s="4"/>
    </row>
    <row r="99892" spans="1:1" x14ac:dyDescent="0.25">
      <c r="A99892" s="4"/>
    </row>
    <row r="99893" spans="1:1" x14ac:dyDescent="0.25">
      <c r="A99893" s="4"/>
    </row>
    <row r="99894" spans="1:1" x14ac:dyDescent="0.25">
      <c r="A99894" s="4"/>
    </row>
    <row r="99895" spans="1:1" x14ac:dyDescent="0.25">
      <c r="A99895" s="4"/>
    </row>
    <row r="99896" spans="1:1" x14ac:dyDescent="0.25">
      <c r="A99896" s="4"/>
    </row>
    <row r="99897" spans="1:1" x14ac:dyDescent="0.25">
      <c r="A99897" s="4"/>
    </row>
    <row r="99898" spans="1:1" x14ac:dyDescent="0.25">
      <c r="A99898" s="4"/>
    </row>
    <row r="99899" spans="1:1" x14ac:dyDescent="0.25">
      <c r="A99899" s="4"/>
    </row>
    <row r="99900" spans="1:1" x14ac:dyDescent="0.25">
      <c r="A99900" s="4"/>
    </row>
    <row r="99901" spans="1:1" x14ac:dyDescent="0.25">
      <c r="A99901" s="4"/>
    </row>
    <row r="99902" spans="1:1" x14ac:dyDescent="0.25">
      <c r="A99902" s="4"/>
    </row>
    <row r="99903" spans="1:1" x14ac:dyDescent="0.25">
      <c r="A99903" s="4"/>
    </row>
    <row r="99904" spans="1:1" x14ac:dyDescent="0.25">
      <c r="A99904" s="4"/>
    </row>
    <row r="99905" spans="1:1" x14ac:dyDescent="0.25">
      <c r="A99905" s="4"/>
    </row>
    <row r="99906" spans="1:1" x14ac:dyDescent="0.25">
      <c r="A99906" s="4"/>
    </row>
    <row r="99907" spans="1:1" x14ac:dyDescent="0.25">
      <c r="A99907" s="4"/>
    </row>
    <row r="99908" spans="1:1" x14ac:dyDescent="0.25">
      <c r="A99908" s="4"/>
    </row>
    <row r="99909" spans="1:1" x14ac:dyDescent="0.25">
      <c r="A99909" s="4"/>
    </row>
    <row r="99910" spans="1:1" x14ac:dyDescent="0.25">
      <c r="A99910" s="4"/>
    </row>
    <row r="99911" spans="1:1" x14ac:dyDescent="0.25">
      <c r="A99911" s="4"/>
    </row>
    <row r="99912" spans="1:1" x14ac:dyDescent="0.25">
      <c r="A99912" s="4"/>
    </row>
    <row r="99913" spans="1:1" x14ac:dyDescent="0.25">
      <c r="A99913" s="4"/>
    </row>
    <row r="99914" spans="1:1" x14ac:dyDescent="0.25">
      <c r="A99914" s="4"/>
    </row>
    <row r="99915" spans="1:1" x14ac:dyDescent="0.25">
      <c r="A99915" s="4"/>
    </row>
    <row r="99916" spans="1:1" x14ac:dyDescent="0.25">
      <c r="A99916" s="4"/>
    </row>
    <row r="99917" spans="1:1" x14ac:dyDescent="0.25">
      <c r="A99917" s="4"/>
    </row>
    <row r="99918" spans="1:1" x14ac:dyDescent="0.25">
      <c r="A99918" s="4"/>
    </row>
    <row r="99919" spans="1:1" x14ac:dyDescent="0.25">
      <c r="A99919" s="4"/>
    </row>
    <row r="99920" spans="1:1" x14ac:dyDescent="0.25">
      <c r="A99920" s="4"/>
    </row>
    <row r="99921" spans="1:1" x14ac:dyDescent="0.25">
      <c r="A99921" s="4"/>
    </row>
    <row r="99922" spans="1:1" x14ac:dyDescent="0.25">
      <c r="A99922" s="4"/>
    </row>
    <row r="99923" spans="1:1" x14ac:dyDescent="0.25">
      <c r="A99923" s="4"/>
    </row>
    <row r="99924" spans="1:1" x14ac:dyDescent="0.25">
      <c r="A99924" s="4"/>
    </row>
    <row r="99925" spans="1:1" x14ac:dyDescent="0.25">
      <c r="A99925" s="4"/>
    </row>
    <row r="99926" spans="1:1" x14ac:dyDescent="0.25">
      <c r="A99926" s="4"/>
    </row>
    <row r="99927" spans="1:1" x14ac:dyDescent="0.25">
      <c r="A99927" s="4"/>
    </row>
    <row r="99928" spans="1:1" x14ac:dyDescent="0.25">
      <c r="A99928" s="4"/>
    </row>
    <row r="99929" spans="1:1" x14ac:dyDescent="0.25">
      <c r="A99929" s="4"/>
    </row>
    <row r="99930" spans="1:1" x14ac:dyDescent="0.25">
      <c r="A99930" s="4"/>
    </row>
    <row r="99931" spans="1:1" x14ac:dyDescent="0.25">
      <c r="A99931" s="4"/>
    </row>
    <row r="99932" spans="1:1" x14ac:dyDescent="0.25">
      <c r="A99932" s="4"/>
    </row>
    <row r="99933" spans="1:1" x14ac:dyDescent="0.25">
      <c r="A99933" s="4"/>
    </row>
    <row r="99934" spans="1:1" x14ac:dyDescent="0.25">
      <c r="A99934" s="4"/>
    </row>
    <row r="99935" spans="1:1" x14ac:dyDescent="0.25">
      <c r="A99935" s="4"/>
    </row>
    <row r="99936" spans="1:1" x14ac:dyDescent="0.25">
      <c r="A99936" s="4"/>
    </row>
    <row r="99937" spans="1:1" x14ac:dyDescent="0.25">
      <c r="A99937" s="4"/>
    </row>
    <row r="99938" spans="1:1" x14ac:dyDescent="0.25">
      <c r="A99938" s="4"/>
    </row>
    <row r="99939" spans="1:1" x14ac:dyDescent="0.25">
      <c r="A99939" s="4"/>
    </row>
    <row r="99940" spans="1:1" x14ac:dyDescent="0.25">
      <c r="A99940" s="4"/>
    </row>
    <row r="99941" spans="1:1" x14ac:dyDescent="0.25">
      <c r="A99941" s="4"/>
    </row>
    <row r="99942" spans="1:1" x14ac:dyDescent="0.25">
      <c r="A99942" s="4"/>
    </row>
    <row r="99943" spans="1:1" x14ac:dyDescent="0.25">
      <c r="A99943" s="4"/>
    </row>
    <row r="99944" spans="1:1" x14ac:dyDescent="0.25">
      <c r="A99944" s="4"/>
    </row>
    <row r="99945" spans="1:1" x14ac:dyDescent="0.25">
      <c r="A99945" s="4"/>
    </row>
    <row r="99946" spans="1:1" x14ac:dyDescent="0.25">
      <c r="A99946" s="4"/>
    </row>
    <row r="99947" spans="1:1" x14ac:dyDescent="0.25">
      <c r="A99947" s="4"/>
    </row>
    <row r="99948" spans="1:1" x14ac:dyDescent="0.25">
      <c r="A99948" s="4"/>
    </row>
    <row r="99949" spans="1:1" x14ac:dyDescent="0.25">
      <c r="A99949" s="4"/>
    </row>
    <row r="99950" spans="1:1" x14ac:dyDescent="0.25">
      <c r="A99950" s="4"/>
    </row>
    <row r="99951" spans="1:1" x14ac:dyDescent="0.25">
      <c r="A99951" s="4"/>
    </row>
    <row r="99952" spans="1:1" x14ac:dyDescent="0.25">
      <c r="A99952" s="4"/>
    </row>
    <row r="99953" spans="1:1" x14ac:dyDescent="0.25">
      <c r="A99953" s="4"/>
    </row>
    <row r="99954" spans="1:1" x14ac:dyDescent="0.25">
      <c r="A99954" s="4"/>
    </row>
    <row r="99955" spans="1:1" x14ac:dyDescent="0.25">
      <c r="A99955" s="4"/>
    </row>
    <row r="99956" spans="1:1" x14ac:dyDescent="0.25">
      <c r="A99956" s="4"/>
    </row>
    <row r="99957" spans="1:1" x14ac:dyDescent="0.25">
      <c r="A99957" s="4"/>
    </row>
    <row r="99958" spans="1:1" x14ac:dyDescent="0.25">
      <c r="A99958" s="4"/>
    </row>
    <row r="99959" spans="1:1" x14ac:dyDescent="0.25">
      <c r="A99959" s="4"/>
    </row>
    <row r="99960" spans="1:1" x14ac:dyDescent="0.25">
      <c r="A99960" s="4"/>
    </row>
    <row r="99961" spans="1:1" x14ac:dyDescent="0.25">
      <c r="A99961" s="4"/>
    </row>
    <row r="99962" spans="1:1" x14ac:dyDescent="0.25">
      <c r="A99962" s="4"/>
    </row>
    <row r="99963" spans="1:1" x14ac:dyDescent="0.25">
      <c r="A99963" s="4"/>
    </row>
    <row r="99964" spans="1:1" x14ac:dyDescent="0.25">
      <c r="A99964" s="4"/>
    </row>
    <row r="99965" spans="1:1" x14ac:dyDescent="0.25">
      <c r="A99965" s="4"/>
    </row>
    <row r="99966" spans="1:1" x14ac:dyDescent="0.25">
      <c r="A99966" s="4"/>
    </row>
    <row r="99967" spans="1:1" x14ac:dyDescent="0.25">
      <c r="A99967" s="4"/>
    </row>
    <row r="99968" spans="1:1" x14ac:dyDescent="0.25">
      <c r="A99968" s="4"/>
    </row>
    <row r="99969" spans="1:1" x14ac:dyDescent="0.25">
      <c r="A99969" s="4"/>
    </row>
    <row r="99970" spans="1:1" x14ac:dyDescent="0.25">
      <c r="A99970" s="4"/>
    </row>
    <row r="99971" spans="1:1" x14ac:dyDescent="0.25">
      <c r="A99971" s="4"/>
    </row>
    <row r="99972" spans="1:1" x14ac:dyDescent="0.25">
      <c r="A99972" s="4"/>
    </row>
    <row r="99973" spans="1:1" x14ac:dyDescent="0.25">
      <c r="A99973" s="4"/>
    </row>
    <row r="99974" spans="1:1" x14ac:dyDescent="0.25">
      <c r="A99974" s="4"/>
    </row>
    <row r="99975" spans="1:1" x14ac:dyDescent="0.25">
      <c r="A99975" s="4"/>
    </row>
    <row r="99976" spans="1:1" x14ac:dyDescent="0.25">
      <c r="A99976" s="4"/>
    </row>
    <row r="99977" spans="1:1" x14ac:dyDescent="0.25">
      <c r="A99977" s="4"/>
    </row>
    <row r="99978" spans="1:1" x14ac:dyDescent="0.25">
      <c r="A99978" s="4"/>
    </row>
    <row r="99979" spans="1:1" x14ac:dyDescent="0.25">
      <c r="A99979" s="4"/>
    </row>
    <row r="99980" spans="1:1" x14ac:dyDescent="0.25">
      <c r="A99980" s="4"/>
    </row>
    <row r="99981" spans="1:1" x14ac:dyDescent="0.25">
      <c r="A99981" s="4"/>
    </row>
    <row r="99982" spans="1:1" x14ac:dyDescent="0.25">
      <c r="A99982" s="4"/>
    </row>
    <row r="99983" spans="1:1" x14ac:dyDescent="0.25">
      <c r="A99983" s="4"/>
    </row>
    <row r="99984" spans="1:1" x14ac:dyDescent="0.25">
      <c r="A99984" s="4"/>
    </row>
    <row r="99985" spans="1:1" x14ac:dyDescent="0.25">
      <c r="A99985" s="4"/>
    </row>
    <row r="99986" spans="1:1" x14ac:dyDescent="0.25">
      <c r="A99986" s="4"/>
    </row>
    <row r="99987" spans="1:1" x14ac:dyDescent="0.25">
      <c r="A99987" s="4"/>
    </row>
    <row r="99988" spans="1:1" x14ac:dyDescent="0.25">
      <c r="A99988" s="4"/>
    </row>
    <row r="99989" spans="1:1" x14ac:dyDescent="0.25">
      <c r="A99989" s="4"/>
    </row>
    <row r="99990" spans="1:1" x14ac:dyDescent="0.25">
      <c r="A99990" s="4"/>
    </row>
    <row r="99991" spans="1:1" x14ac:dyDescent="0.25">
      <c r="A99991" s="4"/>
    </row>
    <row r="99992" spans="1:1" x14ac:dyDescent="0.25">
      <c r="A99992" s="4"/>
    </row>
    <row r="99993" spans="1:1" x14ac:dyDescent="0.25">
      <c r="A99993" s="4"/>
    </row>
    <row r="99994" spans="1:1" x14ac:dyDescent="0.25">
      <c r="A99994" s="4"/>
    </row>
    <row r="99995" spans="1:1" x14ac:dyDescent="0.25">
      <c r="A99995" s="4"/>
    </row>
    <row r="99996" spans="1:1" x14ac:dyDescent="0.25">
      <c r="A99996" s="4"/>
    </row>
    <row r="99997" spans="1:1" x14ac:dyDescent="0.25">
      <c r="A99997" s="4"/>
    </row>
    <row r="99998" spans="1:1" x14ac:dyDescent="0.25">
      <c r="A99998" s="4"/>
    </row>
    <row r="99999" spans="1:1" x14ac:dyDescent="0.25">
      <c r="A99999" s="4"/>
    </row>
    <row r="100000" spans="1:1" x14ac:dyDescent="0.25">
      <c r="A100000" s="4"/>
    </row>
    <row r="100001" spans="1:1" x14ac:dyDescent="0.25">
      <c r="A100001" s="4"/>
    </row>
    <row r="100002" spans="1:1" x14ac:dyDescent="0.25">
      <c r="A100002" s="4"/>
    </row>
    <row r="100003" spans="1:1" x14ac:dyDescent="0.25">
      <c r="A100003" s="4"/>
    </row>
    <row r="100004" spans="1:1" x14ac:dyDescent="0.25">
      <c r="A100004" s="4"/>
    </row>
    <row r="100005" spans="1:1" x14ac:dyDescent="0.25">
      <c r="A100005" s="4"/>
    </row>
    <row r="100006" spans="1:1" x14ac:dyDescent="0.25">
      <c r="A100006" s="4"/>
    </row>
    <row r="100007" spans="1:1" x14ac:dyDescent="0.25">
      <c r="A100007" s="4"/>
    </row>
    <row r="100008" spans="1:1" x14ac:dyDescent="0.25">
      <c r="A100008" s="4"/>
    </row>
    <row r="100009" spans="1:1" x14ac:dyDescent="0.25">
      <c r="A100009" s="4"/>
    </row>
    <row r="100010" spans="1:1" x14ac:dyDescent="0.25">
      <c r="A100010" s="4"/>
    </row>
    <row r="100011" spans="1:1" x14ac:dyDescent="0.25">
      <c r="A100011" s="4"/>
    </row>
    <row r="100012" spans="1:1" x14ac:dyDescent="0.25">
      <c r="A100012" s="4"/>
    </row>
    <row r="100013" spans="1:1" x14ac:dyDescent="0.25">
      <c r="A100013" s="4"/>
    </row>
    <row r="100014" spans="1:1" x14ac:dyDescent="0.25">
      <c r="A100014" s="4"/>
    </row>
    <row r="100015" spans="1:1" x14ac:dyDescent="0.25">
      <c r="A100015" s="4"/>
    </row>
    <row r="100016" spans="1:1" x14ac:dyDescent="0.25">
      <c r="A100016" s="4"/>
    </row>
    <row r="100017" spans="1:1" x14ac:dyDescent="0.25">
      <c r="A100017" s="4"/>
    </row>
    <row r="100018" spans="1:1" x14ac:dyDescent="0.25">
      <c r="A100018" s="4"/>
    </row>
    <row r="100019" spans="1:1" x14ac:dyDescent="0.25">
      <c r="A100019" s="4"/>
    </row>
    <row r="100020" spans="1:1" x14ac:dyDescent="0.25">
      <c r="A100020" s="4"/>
    </row>
    <row r="100021" spans="1:1" x14ac:dyDescent="0.25">
      <c r="A100021" s="4"/>
    </row>
    <row r="100022" spans="1:1" x14ac:dyDescent="0.25">
      <c r="A100022" s="4"/>
    </row>
    <row r="100023" spans="1:1" x14ac:dyDescent="0.25">
      <c r="A100023" s="4"/>
    </row>
    <row r="100024" spans="1:1" x14ac:dyDescent="0.25">
      <c r="A100024" s="4"/>
    </row>
    <row r="100025" spans="1:1" x14ac:dyDescent="0.25">
      <c r="A100025" s="4"/>
    </row>
    <row r="100026" spans="1:1" x14ac:dyDescent="0.25">
      <c r="A100026" s="4"/>
    </row>
    <row r="100027" spans="1:1" x14ac:dyDescent="0.25">
      <c r="A100027" s="4"/>
    </row>
    <row r="100028" spans="1:1" x14ac:dyDescent="0.25">
      <c r="A100028" s="4"/>
    </row>
    <row r="100029" spans="1:1" x14ac:dyDescent="0.25">
      <c r="A100029" s="4"/>
    </row>
    <row r="100030" spans="1:1" x14ac:dyDescent="0.25">
      <c r="A100030" s="4"/>
    </row>
    <row r="100031" spans="1:1" x14ac:dyDescent="0.25">
      <c r="A100031" s="4"/>
    </row>
    <row r="100032" spans="1:1" x14ac:dyDescent="0.25">
      <c r="A100032" s="4"/>
    </row>
    <row r="100033" spans="1:1" x14ac:dyDescent="0.25">
      <c r="A100033" s="4"/>
    </row>
    <row r="100034" spans="1:1" x14ac:dyDescent="0.25">
      <c r="A100034" s="4"/>
    </row>
    <row r="100035" spans="1:1" x14ac:dyDescent="0.25">
      <c r="A100035" s="4"/>
    </row>
    <row r="100036" spans="1:1" x14ac:dyDescent="0.25">
      <c r="A100036" s="4"/>
    </row>
    <row r="100037" spans="1:1" x14ac:dyDescent="0.25">
      <c r="A100037" s="4"/>
    </row>
    <row r="100038" spans="1:1" x14ac:dyDescent="0.25">
      <c r="A100038" s="4"/>
    </row>
    <row r="100039" spans="1:1" x14ac:dyDescent="0.25">
      <c r="A100039" s="4"/>
    </row>
    <row r="100040" spans="1:1" x14ac:dyDescent="0.25">
      <c r="A100040" s="4"/>
    </row>
    <row r="100041" spans="1:1" x14ac:dyDescent="0.25">
      <c r="A100041" s="4"/>
    </row>
    <row r="100042" spans="1:1" x14ac:dyDescent="0.25">
      <c r="A100042" s="4"/>
    </row>
    <row r="100043" spans="1:1" x14ac:dyDescent="0.25">
      <c r="A100043" s="4"/>
    </row>
    <row r="100044" spans="1:1" x14ac:dyDescent="0.25">
      <c r="A100044" s="4"/>
    </row>
    <row r="100045" spans="1:1" x14ac:dyDescent="0.25">
      <c r="A100045" s="4"/>
    </row>
    <row r="100046" spans="1:1" x14ac:dyDescent="0.25">
      <c r="A100046" s="4"/>
    </row>
    <row r="100047" spans="1:1" x14ac:dyDescent="0.25">
      <c r="A100047" s="4"/>
    </row>
    <row r="100048" spans="1:1" x14ac:dyDescent="0.25">
      <c r="A100048" s="4"/>
    </row>
    <row r="100049" spans="1:1" x14ac:dyDescent="0.25">
      <c r="A100049" s="4"/>
    </row>
    <row r="100050" spans="1:1" x14ac:dyDescent="0.25">
      <c r="A100050" s="4"/>
    </row>
    <row r="100051" spans="1:1" x14ac:dyDescent="0.25">
      <c r="A100051" s="4"/>
    </row>
    <row r="100052" spans="1:1" x14ac:dyDescent="0.25">
      <c r="A100052" s="4"/>
    </row>
    <row r="100053" spans="1:1" x14ac:dyDescent="0.25">
      <c r="A100053" s="4"/>
    </row>
    <row r="100054" spans="1:1" x14ac:dyDescent="0.25">
      <c r="A100054" s="4"/>
    </row>
    <row r="100055" spans="1:1" x14ac:dyDescent="0.25">
      <c r="A100055" s="4"/>
    </row>
    <row r="100056" spans="1:1" x14ac:dyDescent="0.25">
      <c r="A100056" s="4"/>
    </row>
    <row r="100057" spans="1:1" x14ac:dyDescent="0.25">
      <c r="A100057" s="4"/>
    </row>
    <row r="100058" spans="1:1" x14ac:dyDescent="0.25">
      <c r="A100058" s="4"/>
    </row>
    <row r="100059" spans="1:1" x14ac:dyDescent="0.25">
      <c r="A100059" s="4"/>
    </row>
    <row r="100060" spans="1:1" x14ac:dyDescent="0.25">
      <c r="A100060" s="4"/>
    </row>
    <row r="100061" spans="1:1" x14ac:dyDescent="0.25">
      <c r="A100061" s="4"/>
    </row>
    <row r="100062" spans="1:1" x14ac:dyDescent="0.25">
      <c r="A100062" s="4"/>
    </row>
    <row r="100063" spans="1:1" x14ac:dyDescent="0.25">
      <c r="A100063" s="4"/>
    </row>
    <row r="100064" spans="1:1" x14ac:dyDescent="0.25">
      <c r="A100064" s="4"/>
    </row>
    <row r="100065" spans="1:1" x14ac:dyDescent="0.25">
      <c r="A100065" s="4"/>
    </row>
    <row r="100066" spans="1:1" x14ac:dyDescent="0.25">
      <c r="A100066" s="4"/>
    </row>
    <row r="100067" spans="1:1" x14ac:dyDescent="0.25">
      <c r="A100067" s="4"/>
    </row>
    <row r="100068" spans="1:1" x14ac:dyDescent="0.25">
      <c r="A100068" s="4"/>
    </row>
    <row r="100069" spans="1:1" x14ac:dyDescent="0.25">
      <c r="A100069" s="4"/>
    </row>
    <row r="100070" spans="1:1" x14ac:dyDescent="0.25">
      <c r="A100070" s="4"/>
    </row>
    <row r="100071" spans="1:1" x14ac:dyDescent="0.25">
      <c r="A100071" s="4"/>
    </row>
    <row r="100072" spans="1:1" x14ac:dyDescent="0.25">
      <c r="A100072" s="4"/>
    </row>
    <row r="100073" spans="1:1" x14ac:dyDescent="0.25">
      <c r="A100073" s="4"/>
    </row>
    <row r="100074" spans="1:1" x14ac:dyDescent="0.25">
      <c r="A100074" s="4"/>
    </row>
    <row r="100075" spans="1:1" x14ac:dyDescent="0.25">
      <c r="A100075" s="4"/>
    </row>
    <row r="100076" spans="1:1" x14ac:dyDescent="0.25">
      <c r="A100076" s="4"/>
    </row>
    <row r="100077" spans="1:1" x14ac:dyDescent="0.25">
      <c r="A100077" s="4"/>
    </row>
    <row r="100078" spans="1:1" x14ac:dyDescent="0.25">
      <c r="A100078" s="4"/>
    </row>
    <row r="100079" spans="1:1" x14ac:dyDescent="0.25">
      <c r="A100079" s="4"/>
    </row>
    <row r="100080" spans="1:1" x14ac:dyDescent="0.25">
      <c r="A100080" s="4"/>
    </row>
    <row r="100081" spans="1:1" x14ac:dyDescent="0.25">
      <c r="A100081" s="4"/>
    </row>
    <row r="100082" spans="1:1" x14ac:dyDescent="0.25">
      <c r="A100082" s="4"/>
    </row>
    <row r="100083" spans="1:1" x14ac:dyDescent="0.25">
      <c r="A100083" s="4"/>
    </row>
    <row r="100084" spans="1:1" x14ac:dyDescent="0.25">
      <c r="A100084" s="4"/>
    </row>
    <row r="100085" spans="1:1" x14ac:dyDescent="0.25">
      <c r="A100085" s="4"/>
    </row>
    <row r="100086" spans="1:1" x14ac:dyDescent="0.25">
      <c r="A100086" s="4"/>
    </row>
    <row r="100087" spans="1:1" x14ac:dyDescent="0.25">
      <c r="A100087" s="4"/>
    </row>
    <row r="100088" spans="1:1" x14ac:dyDescent="0.25">
      <c r="A100088" s="4"/>
    </row>
    <row r="100089" spans="1:1" x14ac:dyDescent="0.25">
      <c r="A100089" s="4"/>
    </row>
    <row r="100090" spans="1:1" x14ac:dyDescent="0.25">
      <c r="A100090" s="4"/>
    </row>
    <row r="100091" spans="1:1" x14ac:dyDescent="0.25">
      <c r="A100091" s="4"/>
    </row>
    <row r="100092" spans="1:1" x14ac:dyDescent="0.25">
      <c r="A100092" s="4"/>
    </row>
    <row r="100093" spans="1:1" x14ac:dyDescent="0.25">
      <c r="A100093" s="4"/>
    </row>
    <row r="100094" spans="1:1" x14ac:dyDescent="0.25">
      <c r="A100094" s="4"/>
    </row>
    <row r="100095" spans="1:1" x14ac:dyDescent="0.25">
      <c r="A100095" s="4"/>
    </row>
    <row r="100096" spans="1:1" x14ac:dyDescent="0.25">
      <c r="A100096" s="4"/>
    </row>
    <row r="100097" spans="1:1" x14ac:dyDescent="0.25">
      <c r="A100097" s="4"/>
    </row>
    <row r="100098" spans="1:1" x14ac:dyDescent="0.25">
      <c r="A100098" s="4"/>
    </row>
    <row r="100099" spans="1:1" x14ac:dyDescent="0.25">
      <c r="A100099" s="4"/>
    </row>
    <row r="100100" spans="1:1" x14ac:dyDescent="0.25">
      <c r="A100100" s="4"/>
    </row>
    <row r="100101" spans="1:1" x14ac:dyDescent="0.25">
      <c r="A100101" s="4"/>
    </row>
    <row r="100102" spans="1:1" x14ac:dyDescent="0.25">
      <c r="A100102" s="4"/>
    </row>
    <row r="100103" spans="1:1" x14ac:dyDescent="0.25">
      <c r="A100103" s="4"/>
    </row>
    <row r="100104" spans="1:1" x14ac:dyDescent="0.25">
      <c r="A100104" s="4"/>
    </row>
    <row r="100105" spans="1:1" x14ac:dyDescent="0.25">
      <c r="A100105" s="4"/>
    </row>
    <row r="100106" spans="1:1" x14ac:dyDescent="0.25">
      <c r="A100106" s="4"/>
    </row>
    <row r="100107" spans="1:1" x14ac:dyDescent="0.25">
      <c r="A100107" s="4"/>
    </row>
    <row r="100108" spans="1:1" x14ac:dyDescent="0.25">
      <c r="A100108" s="4"/>
    </row>
    <row r="100109" spans="1:1" x14ac:dyDescent="0.25">
      <c r="A100109" s="4"/>
    </row>
    <row r="100110" spans="1:1" x14ac:dyDescent="0.25">
      <c r="A100110" s="4"/>
    </row>
    <row r="100111" spans="1:1" x14ac:dyDescent="0.25">
      <c r="A100111" s="4"/>
    </row>
    <row r="100112" spans="1:1" x14ac:dyDescent="0.25">
      <c r="A100112" s="4"/>
    </row>
    <row r="100113" spans="1:1" x14ac:dyDescent="0.25">
      <c r="A100113" s="4"/>
    </row>
    <row r="100114" spans="1:1" x14ac:dyDescent="0.25">
      <c r="A100114" s="4"/>
    </row>
    <row r="100115" spans="1:1" x14ac:dyDescent="0.25">
      <c r="A100115" s="4"/>
    </row>
    <row r="100116" spans="1:1" x14ac:dyDescent="0.25">
      <c r="A100116" s="4"/>
    </row>
    <row r="100117" spans="1:1" x14ac:dyDescent="0.25">
      <c r="A100117" s="4"/>
    </row>
    <row r="100118" spans="1:1" x14ac:dyDescent="0.25">
      <c r="A100118" s="4"/>
    </row>
    <row r="100119" spans="1:1" x14ac:dyDescent="0.25">
      <c r="A100119" s="4"/>
    </row>
    <row r="100120" spans="1:1" x14ac:dyDescent="0.25">
      <c r="A100120" s="4"/>
    </row>
    <row r="100121" spans="1:1" x14ac:dyDescent="0.25">
      <c r="A100121" s="4"/>
    </row>
    <row r="100122" spans="1:1" x14ac:dyDescent="0.25">
      <c r="A100122" s="4"/>
    </row>
    <row r="100123" spans="1:1" x14ac:dyDescent="0.25">
      <c r="A100123" s="4"/>
    </row>
    <row r="100124" spans="1:1" x14ac:dyDescent="0.25">
      <c r="A100124" s="4"/>
    </row>
    <row r="100125" spans="1:1" x14ac:dyDescent="0.25">
      <c r="A100125" s="4"/>
    </row>
    <row r="100126" spans="1:1" x14ac:dyDescent="0.25">
      <c r="A100126" s="4"/>
    </row>
    <row r="100127" spans="1:1" x14ac:dyDescent="0.25">
      <c r="A100127" s="4"/>
    </row>
    <row r="100128" spans="1:1" x14ac:dyDescent="0.25">
      <c r="A100128" s="4"/>
    </row>
    <row r="100129" spans="1:1" x14ac:dyDescent="0.25">
      <c r="A100129" s="4"/>
    </row>
    <row r="100130" spans="1:1" x14ac:dyDescent="0.25">
      <c r="A100130" s="4"/>
    </row>
    <row r="100131" spans="1:1" x14ac:dyDescent="0.25">
      <c r="A100131" s="4"/>
    </row>
    <row r="100132" spans="1:1" x14ac:dyDescent="0.25">
      <c r="A100132" s="4"/>
    </row>
    <row r="100133" spans="1:1" x14ac:dyDescent="0.25">
      <c r="A100133" s="4"/>
    </row>
    <row r="100134" spans="1:1" x14ac:dyDescent="0.25">
      <c r="A100134" s="4"/>
    </row>
    <row r="100135" spans="1:1" x14ac:dyDescent="0.25">
      <c r="A100135" s="4"/>
    </row>
    <row r="100136" spans="1:1" x14ac:dyDescent="0.25">
      <c r="A100136" s="4"/>
    </row>
    <row r="100137" spans="1:1" x14ac:dyDescent="0.25">
      <c r="A100137" s="4"/>
    </row>
    <row r="100138" spans="1:1" x14ac:dyDescent="0.25">
      <c r="A100138" s="4"/>
    </row>
    <row r="100139" spans="1:1" x14ac:dyDescent="0.25">
      <c r="A100139" s="4"/>
    </row>
    <row r="100140" spans="1:1" x14ac:dyDescent="0.25">
      <c r="A100140" s="4"/>
    </row>
    <row r="100141" spans="1:1" x14ac:dyDescent="0.25">
      <c r="A100141" s="4"/>
    </row>
    <row r="100142" spans="1:1" x14ac:dyDescent="0.25">
      <c r="A100142" s="4"/>
    </row>
    <row r="100143" spans="1:1" x14ac:dyDescent="0.25">
      <c r="A100143" s="4"/>
    </row>
    <row r="100144" spans="1:1" x14ac:dyDescent="0.25">
      <c r="A100144" s="4"/>
    </row>
    <row r="100145" spans="1:1" x14ac:dyDescent="0.25">
      <c r="A100145" s="4"/>
    </row>
    <row r="100146" spans="1:1" x14ac:dyDescent="0.25">
      <c r="A100146" s="4"/>
    </row>
    <row r="100147" spans="1:1" x14ac:dyDescent="0.25">
      <c r="A100147" s="4"/>
    </row>
    <row r="100148" spans="1:1" x14ac:dyDescent="0.25">
      <c r="A100148" s="4"/>
    </row>
    <row r="100149" spans="1:1" x14ac:dyDescent="0.25">
      <c r="A100149" s="4"/>
    </row>
    <row r="100150" spans="1:1" x14ac:dyDescent="0.25">
      <c r="A100150" s="4"/>
    </row>
    <row r="100151" spans="1:1" x14ac:dyDescent="0.25">
      <c r="A100151" s="4"/>
    </row>
    <row r="100152" spans="1:1" x14ac:dyDescent="0.25">
      <c r="A100152" s="4"/>
    </row>
    <row r="100153" spans="1:1" x14ac:dyDescent="0.25">
      <c r="A100153" s="4"/>
    </row>
    <row r="100154" spans="1:1" x14ac:dyDescent="0.25">
      <c r="A100154" s="4"/>
    </row>
    <row r="100155" spans="1:1" x14ac:dyDescent="0.25">
      <c r="A100155" s="4"/>
    </row>
    <row r="100156" spans="1:1" x14ac:dyDescent="0.25">
      <c r="A100156" s="4"/>
    </row>
    <row r="100157" spans="1:1" x14ac:dyDescent="0.25">
      <c r="A100157" s="4"/>
    </row>
    <row r="100158" spans="1:1" x14ac:dyDescent="0.25">
      <c r="A100158" s="4"/>
    </row>
    <row r="100159" spans="1:1" x14ac:dyDescent="0.25">
      <c r="A100159" s="4"/>
    </row>
    <row r="100160" spans="1:1" x14ac:dyDescent="0.25">
      <c r="A100160" s="4"/>
    </row>
    <row r="100161" spans="1:1" x14ac:dyDescent="0.25">
      <c r="A100161" s="4"/>
    </row>
    <row r="100162" spans="1:1" x14ac:dyDescent="0.25">
      <c r="A100162" s="4"/>
    </row>
    <row r="100163" spans="1:1" x14ac:dyDescent="0.25">
      <c r="A100163" s="4"/>
    </row>
    <row r="100164" spans="1:1" x14ac:dyDescent="0.25">
      <c r="A100164" s="4"/>
    </row>
    <row r="100165" spans="1:1" x14ac:dyDescent="0.25">
      <c r="A100165" s="4"/>
    </row>
    <row r="100166" spans="1:1" x14ac:dyDescent="0.25">
      <c r="A100166" s="4"/>
    </row>
    <row r="100167" spans="1:1" x14ac:dyDescent="0.25">
      <c r="A100167" s="4"/>
    </row>
    <row r="100168" spans="1:1" x14ac:dyDescent="0.25">
      <c r="A100168" s="4"/>
    </row>
    <row r="100169" spans="1:1" x14ac:dyDescent="0.25">
      <c r="A100169" s="4"/>
    </row>
    <row r="100170" spans="1:1" x14ac:dyDescent="0.25">
      <c r="A100170" s="4"/>
    </row>
    <row r="100171" spans="1:1" x14ac:dyDescent="0.25">
      <c r="A100171" s="4"/>
    </row>
    <row r="100172" spans="1:1" x14ac:dyDescent="0.25">
      <c r="A100172" s="4"/>
    </row>
    <row r="100173" spans="1:1" x14ac:dyDescent="0.25">
      <c r="A100173" s="4"/>
    </row>
    <row r="100174" spans="1:1" x14ac:dyDescent="0.25">
      <c r="A100174" s="4"/>
    </row>
    <row r="100175" spans="1:1" x14ac:dyDescent="0.25">
      <c r="A100175" s="4"/>
    </row>
    <row r="100176" spans="1:1" x14ac:dyDescent="0.25">
      <c r="A100176" s="4"/>
    </row>
    <row r="100177" spans="1:1" x14ac:dyDescent="0.25">
      <c r="A100177" s="4"/>
    </row>
    <row r="100178" spans="1:1" x14ac:dyDescent="0.25">
      <c r="A100178" s="4"/>
    </row>
    <row r="100179" spans="1:1" x14ac:dyDescent="0.25">
      <c r="A100179" s="4"/>
    </row>
    <row r="100180" spans="1:1" x14ac:dyDescent="0.25">
      <c r="A100180" s="4"/>
    </row>
    <row r="100181" spans="1:1" x14ac:dyDescent="0.25">
      <c r="A100181" s="4"/>
    </row>
    <row r="100182" spans="1:1" x14ac:dyDescent="0.25">
      <c r="A100182" s="4"/>
    </row>
    <row r="100183" spans="1:1" x14ac:dyDescent="0.25">
      <c r="A100183" s="4"/>
    </row>
    <row r="100184" spans="1:1" x14ac:dyDescent="0.25">
      <c r="A100184" s="4"/>
    </row>
    <row r="100185" spans="1:1" x14ac:dyDescent="0.25">
      <c r="A100185" s="4"/>
    </row>
    <row r="100186" spans="1:1" x14ac:dyDescent="0.25">
      <c r="A100186" s="4"/>
    </row>
    <row r="100187" spans="1:1" x14ac:dyDescent="0.25">
      <c r="A100187" s="4"/>
    </row>
    <row r="100188" spans="1:1" x14ac:dyDescent="0.25">
      <c r="A100188" s="4"/>
    </row>
    <row r="100189" spans="1:1" x14ac:dyDescent="0.25">
      <c r="A100189" s="4"/>
    </row>
    <row r="100190" spans="1:1" x14ac:dyDescent="0.25">
      <c r="A100190" s="4"/>
    </row>
    <row r="100191" spans="1:1" x14ac:dyDescent="0.25">
      <c r="A100191" s="4"/>
    </row>
    <row r="100192" spans="1:1" x14ac:dyDescent="0.25">
      <c r="A100192" s="4"/>
    </row>
    <row r="100193" spans="1:1" x14ac:dyDescent="0.25">
      <c r="A100193" s="4"/>
    </row>
    <row r="100194" spans="1:1" x14ac:dyDescent="0.25">
      <c r="A100194" s="4"/>
    </row>
    <row r="100195" spans="1:1" x14ac:dyDescent="0.25">
      <c r="A100195" s="4"/>
    </row>
    <row r="100196" spans="1:1" x14ac:dyDescent="0.25">
      <c r="A100196" s="4"/>
    </row>
    <row r="100197" spans="1:1" x14ac:dyDescent="0.25">
      <c r="A100197" s="4"/>
    </row>
    <row r="100198" spans="1:1" x14ac:dyDescent="0.25">
      <c r="A100198" s="4"/>
    </row>
    <row r="100199" spans="1:1" x14ac:dyDescent="0.25">
      <c r="A100199" s="4"/>
    </row>
    <row r="100200" spans="1:1" x14ac:dyDescent="0.25">
      <c r="A100200" s="4"/>
    </row>
    <row r="100201" spans="1:1" x14ac:dyDescent="0.25">
      <c r="A100201" s="4"/>
    </row>
    <row r="100202" spans="1:1" x14ac:dyDescent="0.25">
      <c r="A100202" s="4"/>
    </row>
    <row r="100203" spans="1:1" x14ac:dyDescent="0.25">
      <c r="A100203" s="4"/>
    </row>
    <row r="100204" spans="1:1" x14ac:dyDescent="0.25">
      <c r="A100204" s="4"/>
    </row>
    <row r="100205" spans="1:1" x14ac:dyDescent="0.25">
      <c r="A100205" s="4"/>
    </row>
    <row r="100206" spans="1:1" x14ac:dyDescent="0.25">
      <c r="A100206" s="4"/>
    </row>
    <row r="100207" spans="1:1" x14ac:dyDescent="0.25">
      <c r="A100207" s="4"/>
    </row>
    <row r="100208" spans="1:1" x14ac:dyDescent="0.25">
      <c r="A100208" s="4"/>
    </row>
    <row r="100209" spans="1:1" x14ac:dyDescent="0.25">
      <c r="A100209" s="4"/>
    </row>
    <row r="100210" spans="1:1" x14ac:dyDescent="0.25">
      <c r="A100210" s="4"/>
    </row>
    <row r="100211" spans="1:1" x14ac:dyDescent="0.25">
      <c r="A100211" s="4"/>
    </row>
    <row r="100212" spans="1:1" x14ac:dyDescent="0.25">
      <c r="A100212" s="4"/>
    </row>
    <row r="100213" spans="1:1" x14ac:dyDescent="0.25">
      <c r="A100213" s="4"/>
    </row>
    <row r="100214" spans="1:1" x14ac:dyDescent="0.25">
      <c r="A100214" s="4"/>
    </row>
    <row r="100215" spans="1:1" x14ac:dyDescent="0.25">
      <c r="A100215" s="4"/>
    </row>
    <row r="100216" spans="1:1" x14ac:dyDescent="0.25">
      <c r="A100216" s="4"/>
    </row>
    <row r="100217" spans="1:1" x14ac:dyDescent="0.25">
      <c r="A100217" s="4"/>
    </row>
    <row r="100218" spans="1:1" x14ac:dyDescent="0.25">
      <c r="A100218" s="4"/>
    </row>
    <row r="100219" spans="1:1" x14ac:dyDescent="0.25">
      <c r="A100219" s="4"/>
    </row>
    <row r="100220" spans="1:1" x14ac:dyDescent="0.25">
      <c r="A100220" s="4"/>
    </row>
    <row r="100221" spans="1:1" x14ac:dyDescent="0.25">
      <c r="A100221" s="4"/>
    </row>
    <row r="100222" spans="1:1" x14ac:dyDescent="0.25">
      <c r="A100222" s="4"/>
    </row>
    <row r="100223" spans="1:1" x14ac:dyDescent="0.25">
      <c r="A100223" s="4"/>
    </row>
    <row r="100224" spans="1:1" x14ac:dyDescent="0.25">
      <c r="A100224" s="4"/>
    </row>
    <row r="100225" spans="1:1" x14ac:dyDescent="0.25">
      <c r="A100225" s="4"/>
    </row>
    <row r="100226" spans="1:1" x14ac:dyDescent="0.25">
      <c r="A100226" s="4"/>
    </row>
    <row r="100227" spans="1:1" x14ac:dyDescent="0.25">
      <c r="A100227" s="4"/>
    </row>
    <row r="100228" spans="1:1" x14ac:dyDescent="0.25">
      <c r="A100228" s="4"/>
    </row>
    <row r="100229" spans="1:1" x14ac:dyDescent="0.25">
      <c r="A100229" s="4"/>
    </row>
    <row r="100230" spans="1:1" x14ac:dyDescent="0.25">
      <c r="A100230" s="4"/>
    </row>
    <row r="100231" spans="1:1" x14ac:dyDescent="0.25">
      <c r="A100231" s="4"/>
    </row>
    <row r="100232" spans="1:1" x14ac:dyDescent="0.25">
      <c r="A100232" s="4"/>
    </row>
    <row r="100233" spans="1:1" x14ac:dyDescent="0.25">
      <c r="A100233" s="4"/>
    </row>
    <row r="100234" spans="1:1" x14ac:dyDescent="0.25">
      <c r="A100234" s="4"/>
    </row>
    <row r="100235" spans="1:1" x14ac:dyDescent="0.25">
      <c r="A100235" s="4"/>
    </row>
    <row r="100236" spans="1:1" x14ac:dyDescent="0.25">
      <c r="A100236" s="4"/>
    </row>
    <row r="100237" spans="1:1" x14ac:dyDescent="0.25">
      <c r="A100237" s="4"/>
    </row>
    <row r="100238" spans="1:1" x14ac:dyDescent="0.25">
      <c r="A100238" s="4"/>
    </row>
    <row r="100239" spans="1:1" x14ac:dyDescent="0.25">
      <c r="A100239" s="4"/>
    </row>
    <row r="100240" spans="1:1" x14ac:dyDescent="0.25">
      <c r="A100240" s="4"/>
    </row>
    <row r="100241" spans="1:1" x14ac:dyDescent="0.25">
      <c r="A100241" s="4"/>
    </row>
    <row r="100242" spans="1:1" x14ac:dyDescent="0.25">
      <c r="A100242" s="4"/>
    </row>
    <row r="100243" spans="1:1" x14ac:dyDescent="0.25">
      <c r="A100243" s="4"/>
    </row>
    <row r="100244" spans="1:1" x14ac:dyDescent="0.25">
      <c r="A100244" s="4"/>
    </row>
    <row r="100245" spans="1:1" x14ac:dyDescent="0.25">
      <c r="A100245" s="4"/>
    </row>
    <row r="100246" spans="1:1" x14ac:dyDescent="0.25">
      <c r="A100246" s="4"/>
    </row>
    <row r="100247" spans="1:1" x14ac:dyDescent="0.25">
      <c r="A100247" s="4"/>
    </row>
    <row r="100248" spans="1:1" x14ac:dyDescent="0.25">
      <c r="A100248" s="4"/>
    </row>
    <row r="100249" spans="1:1" x14ac:dyDescent="0.25">
      <c r="A100249" s="4"/>
    </row>
    <row r="100250" spans="1:1" x14ac:dyDescent="0.25">
      <c r="A100250" s="4"/>
    </row>
    <row r="100251" spans="1:1" x14ac:dyDescent="0.25">
      <c r="A100251" s="4"/>
    </row>
    <row r="100252" spans="1:1" x14ac:dyDescent="0.25">
      <c r="A100252" s="4"/>
    </row>
    <row r="100253" spans="1:1" x14ac:dyDescent="0.25">
      <c r="A100253" s="4"/>
    </row>
    <row r="100254" spans="1:1" x14ac:dyDescent="0.25">
      <c r="A100254" s="4"/>
    </row>
    <row r="100255" spans="1:1" x14ac:dyDescent="0.25">
      <c r="A100255" s="4"/>
    </row>
    <row r="100256" spans="1:1" x14ac:dyDescent="0.25">
      <c r="A100256" s="4"/>
    </row>
    <row r="100257" spans="1:1" x14ac:dyDescent="0.25">
      <c r="A100257" s="4"/>
    </row>
    <row r="100258" spans="1:1" x14ac:dyDescent="0.25">
      <c r="A100258" s="4"/>
    </row>
    <row r="100259" spans="1:1" x14ac:dyDescent="0.25">
      <c r="A100259" s="4"/>
    </row>
    <row r="100260" spans="1:1" x14ac:dyDescent="0.25">
      <c r="A100260" s="4"/>
    </row>
    <row r="100261" spans="1:1" x14ac:dyDescent="0.25">
      <c r="A100261" s="4"/>
    </row>
    <row r="100262" spans="1:1" x14ac:dyDescent="0.25">
      <c r="A100262" s="4"/>
    </row>
    <row r="100263" spans="1:1" x14ac:dyDescent="0.25">
      <c r="A100263" s="4"/>
    </row>
    <row r="100264" spans="1:1" x14ac:dyDescent="0.25">
      <c r="A100264" s="4"/>
    </row>
    <row r="100265" spans="1:1" x14ac:dyDescent="0.25">
      <c r="A100265" s="4"/>
    </row>
    <row r="100266" spans="1:1" x14ac:dyDescent="0.25">
      <c r="A100266" s="4"/>
    </row>
    <row r="100267" spans="1:1" x14ac:dyDescent="0.25">
      <c r="A100267" s="4"/>
    </row>
    <row r="100268" spans="1:1" x14ac:dyDescent="0.25">
      <c r="A100268" s="4"/>
    </row>
    <row r="100269" spans="1:1" x14ac:dyDescent="0.25">
      <c r="A100269" s="4"/>
    </row>
    <row r="100270" spans="1:1" x14ac:dyDescent="0.25">
      <c r="A100270" s="4"/>
    </row>
    <row r="100271" spans="1:1" x14ac:dyDescent="0.25">
      <c r="A100271" s="4"/>
    </row>
    <row r="100272" spans="1:1" x14ac:dyDescent="0.25">
      <c r="A100272" s="4"/>
    </row>
    <row r="100273" spans="1:1" x14ac:dyDescent="0.25">
      <c r="A100273" s="4"/>
    </row>
    <row r="100274" spans="1:1" x14ac:dyDescent="0.25">
      <c r="A100274" s="4"/>
    </row>
    <row r="100275" spans="1:1" x14ac:dyDescent="0.25">
      <c r="A100275" s="4"/>
    </row>
    <row r="100276" spans="1:1" x14ac:dyDescent="0.25">
      <c r="A100276" s="4"/>
    </row>
    <row r="100277" spans="1:1" x14ac:dyDescent="0.25">
      <c r="A100277" s="4"/>
    </row>
    <row r="100278" spans="1:1" x14ac:dyDescent="0.25">
      <c r="A100278" s="4"/>
    </row>
    <row r="100279" spans="1:1" x14ac:dyDescent="0.25">
      <c r="A100279" s="4"/>
    </row>
    <row r="100280" spans="1:1" x14ac:dyDescent="0.25">
      <c r="A100280" s="4"/>
    </row>
    <row r="100281" spans="1:1" x14ac:dyDescent="0.25">
      <c r="A100281" s="4"/>
    </row>
    <row r="100282" spans="1:1" x14ac:dyDescent="0.25">
      <c r="A100282" s="4"/>
    </row>
    <row r="100283" spans="1:1" x14ac:dyDescent="0.25">
      <c r="A100283" s="4"/>
    </row>
    <row r="100284" spans="1:1" x14ac:dyDescent="0.25">
      <c r="A100284" s="4"/>
    </row>
    <row r="100285" spans="1:1" x14ac:dyDescent="0.25">
      <c r="A100285" s="4"/>
    </row>
    <row r="100286" spans="1:1" x14ac:dyDescent="0.25">
      <c r="A100286" s="4"/>
    </row>
    <row r="100287" spans="1:1" x14ac:dyDescent="0.25">
      <c r="A100287" s="4"/>
    </row>
    <row r="100288" spans="1:1" x14ac:dyDescent="0.25">
      <c r="A100288" s="4"/>
    </row>
    <row r="100289" spans="1:1" x14ac:dyDescent="0.25">
      <c r="A100289" s="4"/>
    </row>
    <row r="100290" spans="1:1" x14ac:dyDescent="0.25">
      <c r="A100290" s="4"/>
    </row>
    <row r="100291" spans="1:1" x14ac:dyDescent="0.25">
      <c r="A100291" s="4"/>
    </row>
    <row r="100292" spans="1:1" x14ac:dyDescent="0.25">
      <c r="A100292" s="4"/>
    </row>
    <row r="100293" spans="1:1" x14ac:dyDescent="0.25">
      <c r="A100293" s="4"/>
    </row>
    <row r="100294" spans="1:1" x14ac:dyDescent="0.25">
      <c r="A100294" s="4"/>
    </row>
    <row r="100295" spans="1:1" x14ac:dyDescent="0.25">
      <c r="A100295" s="4"/>
    </row>
    <row r="100296" spans="1:1" x14ac:dyDescent="0.25">
      <c r="A100296" s="4"/>
    </row>
    <row r="100297" spans="1:1" x14ac:dyDescent="0.25">
      <c r="A100297" s="4"/>
    </row>
    <row r="100298" spans="1:1" x14ac:dyDescent="0.25">
      <c r="A100298" s="4"/>
    </row>
    <row r="100299" spans="1:1" x14ac:dyDescent="0.25">
      <c r="A100299" s="4"/>
    </row>
    <row r="100300" spans="1:1" x14ac:dyDescent="0.25">
      <c r="A100300" s="4"/>
    </row>
    <row r="100301" spans="1:1" x14ac:dyDescent="0.25">
      <c r="A100301" s="4"/>
    </row>
    <row r="100302" spans="1:1" x14ac:dyDescent="0.25">
      <c r="A100302" s="4"/>
    </row>
    <row r="100303" spans="1:1" x14ac:dyDescent="0.25">
      <c r="A100303" s="4"/>
    </row>
    <row r="100304" spans="1:1" x14ac:dyDescent="0.25">
      <c r="A100304" s="4"/>
    </row>
    <row r="100305" spans="1:1" x14ac:dyDescent="0.25">
      <c r="A100305" s="4"/>
    </row>
    <row r="100306" spans="1:1" x14ac:dyDescent="0.25">
      <c r="A100306" s="4"/>
    </row>
    <row r="100307" spans="1:1" x14ac:dyDescent="0.25">
      <c r="A100307" s="4"/>
    </row>
    <row r="100308" spans="1:1" x14ac:dyDescent="0.25">
      <c r="A100308" s="4"/>
    </row>
    <row r="100309" spans="1:1" x14ac:dyDescent="0.25">
      <c r="A100309" s="4"/>
    </row>
    <row r="100310" spans="1:1" x14ac:dyDescent="0.25">
      <c r="A100310" s="4"/>
    </row>
    <row r="100311" spans="1:1" x14ac:dyDescent="0.25">
      <c r="A100311" s="4"/>
    </row>
    <row r="100312" spans="1:1" x14ac:dyDescent="0.25">
      <c r="A100312" s="4"/>
    </row>
    <row r="100313" spans="1:1" x14ac:dyDescent="0.25">
      <c r="A100313" s="4"/>
    </row>
    <row r="100314" spans="1:1" x14ac:dyDescent="0.25">
      <c r="A100314" s="4"/>
    </row>
    <row r="100315" spans="1:1" x14ac:dyDescent="0.25">
      <c r="A100315" s="4"/>
    </row>
    <row r="100316" spans="1:1" x14ac:dyDescent="0.25">
      <c r="A100316" s="4"/>
    </row>
    <row r="100317" spans="1:1" x14ac:dyDescent="0.25">
      <c r="A100317" s="4"/>
    </row>
    <row r="100318" spans="1:1" x14ac:dyDescent="0.25">
      <c r="A100318" s="4"/>
    </row>
    <row r="100319" spans="1:1" x14ac:dyDescent="0.25">
      <c r="A100319" s="4"/>
    </row>
    <row r="100320" spans="1:1" x14ac:dyDescent="0.25">
      <c r="A100320" s="4"/>
    </row>
    <row r="100321" spans="1:1" x14ac:dyDescent="0.25">
      <c r="A100321" s="4"/>
    </row>
    <row r="100322" spans="1:1" x14ac:dyDescent="0.25">
      <c r="A100322" s="4"/>
    </row>
    <row r="100323" spans="1:1" x14ac:dyDescent="0.25">
      <c r="A100323" s="4"/>
    </row>
    <row r="100324" spans="1:1" x14ac:dyDescent="0.25">
      <c r="A100324" s="4"/>
    </row>
    <row r="100325" spans="1:1" x14ac:dyDescent="0.25">
      <c r="A100325" s="4"/>
    </row>
    <row r="100326" spans="1:1" x14ac:dyDescent="0.25">
      <c r="A100326" s="4"/>
    </row>
    <row r="100327" spans="1:1" x14ac:dyDescent="0.25">
      <c r="A100327" s="4"/>
    </row>
    <row r="100328" spans="1:1" x14ac:dyDescent="0.25">
      <c r="A100328" s="4"/>
    </row>
    <row r="100329" spans="1:1" x14ac:dyDescent="0.25">
      <c r="A100329" s="4"/>
    </row>
    <row r="100330" spans="1:1" x14ac:dyDescent="0.25">
      <c r="A100330" s="4"/>
    </row>
    <row r="100331" spans="1:1" x14ac:dyDescent="0.25">
      <c r="A100331" s="4"/>
    </row>
    <row r="100332" spans="1:1" x14ac:dyDescent="0.25">
      <c r="A100332" s="4"/>
    </row>
    <row r="100333" spans="1:1" x14ac:dyDescent="0.25">
      <c r="A100333" s="4"/>
    </row>
    <row r="100334" spans="1:1" x14ac:dyDescent="0.25">
      <c r="A100334" s="4"/>
    </row>
    <row r="100335" spans="1:1" x14ac:dyDescent="0.25">
      <c r="A100335" s="4"/>
    </row>
    <row r="100336" spans="1:1" x14ac:dyDescent="0.25">
      <c r="A100336" s="4"/>
    </row>
    <row r="100337" spans="1:1" x14ac:dyDescent="0.25">
      <c r="A100337" s="4"/>
    </row>
    <row r="100338" spans="1:1" x14ac:dyDescent="0.25">
      <c r="A100338" s="4"/>
    </row>
    <row r="100339" spans="1:1" x14ac:dyDescent="0.25">
      <c r="A100339" s="4"/>
    </row>
    <row r="100340" spans="1:1" x14ac:dyDescent="0.25">
      <c r="A100340" s="4"/>
    </row>
    <row r="100341" spans="1:1" x14ac:dyDescent="0.25">
      <c r="A100341" s="4"/>
    </row>
    <row r="100342" spans="1:1" x14ac:dyDescent="0.25">
      <c r="A100342" s="4"/>
    </row>
    <row r="100343" spans="1:1" x14ac:dyDescent="0.25">
      <c r="A100343" s="4"/>
    </row>
    <row r="100344" spans="1:1" x14ac:dyDescent="0.25">
      <c r="A100344" s="4"/>
    </row>
    <row r="100345" spans="1:1" x14ac:dyDescent="0.25">
      <c r="A100345" s="4"/>
    </row>
    <row r="100346" spans="1:1" x14ac:dyDescent="0.25">
      <c r="A100346" s="4"/>
    </row>
    <row r="100347" spans="1:1" x14ac:dyDescent="0.25">
      <c r="A100347" s="4"/>
    </row>
    <row r="100348" spans="1:1" x14ac:dyDescent="0.25">
      <c r="A100348" s="4"/>
    </row>
    <row r="100349" spans="1:1" x14ac:dyDescent="0.25">
      <c r="A100349" s="4"/>
    </row>
    <row r="100350" spans="1:1" x14ac:dyDescent="0.25">
      <c r="A100350" s="4"/>
    </row>
    <row r="100351" spans="1:1" x14ac:dyDescent="0.25">
      <c r="A100351" s="4"/>
    </row>
    <row r="100352" spans="1:1" x14ac:dyDescent="0.25">
      <c r="A100352" s="4"/>
    </row>
    <row r="100353" spans="1:1" x14ac:dyDescent="0.25">
      <c r="A100353" s="4"/>
    </row>
    <row r="100354" spans="1:1" x14ac:dyDescent="0.25">
      <c r="A100354" s="4"/>
    </row>
    <row r="100355" spans="1:1" x14ac:dyDescent="0.25">
      <c r="A100355" s="4"/>
    </row>
    <row r="100356" spans="1:1" x14ac:dyDescent="0.25">
      <c r="A100356" s="4"/>
    </row>
    <row r="100357" spans="1:1" x14ac:dyDescent="0.25">
      <c r="A100357" s="4"/>
    </row>
    <row r="100358" spans="1:1" x14ac:dyDescent="0.25">
      <c r="A100358" s="4"/>
    </row>
    <row r="100359" spans="1:1" x14ac:dyDescent="0.25">
      <c r="A100359" s="4"/>
    </row>
    <row r="100360" spans="1:1" x14ac:dyDescent="0.25">
      <c r="A100360" s="4"/>
    </row>
    <row r="100361" spans="1:1" x14ac:dyDescent="0.25">
      <c r="A100361" s="4"/>
    </row>
    <row r="100362" spans="1:1" x14ac:dyDescent="0.25">
      <c r="A100362" s="4"/>
    </row>
    <row r="100363" spans="1:1" x14ac:dyDescent="0.25">
      <c r="A100363" s="4"/>
    </row>
    <row r="100364" spans="1:1" x14ac:dyDescent="0.25">
      <c r="A100364" s="4"/>
    </row>
    <row r="100365" spans="1:1" x14ac:dyDescent="0.25">
      <c r="A100365" s="4"/>
    </row>
    <row r="100366" spans="1:1" x14ac:dyDescent="0.25">
      <c r="A100366" s="4"/>
    </row>
    <row r="100367" spans="1:1" x14ac:dyDescent="0.25">
      <c r="A100367" s="4"/>
    </row>
    <row r="100368" spans="1:1" x14ac:dyDescent="0.25">
      <c r="A100368" s="4"/>
    </row>
    <row r="100369" spans="1:1" x14ac:dyDescent="0.25">
      <c r="A100369" s="4"/>
    </row>
    <row r="100370" spans="1:1" x14ac:dyDescent="0.25">
      <c r="A100370" s="4"/>
    </row>
    <row r="100371" spans="1:1" x14ac:dyDescent="0.25">
      <c r="A100371" s="4"/>
    </row>
    <row r="100372" spans="1:1" x14ac:dyDescent="0.25">
      <c r="A100372" s="4"/>
    </row>
    <row r="100373" spans="1:1" x14ac:dyDescent="0.25">
      <c r="A100373" s="4"/>
    </row>
    <row r="100374" spans="1:1" x14ac:dyDescent="0.25">
      <c r="A100374" s="4"/>
    </row>
    <row r="100375" spans="1:1" x14ac:dyDescent="0.25">
      <c r="A100375" s="4"/>
    </row>
    <row r="100376" spans="1:1" x14ac:dyDescent="0.25">
      <c r="A100376" s="4"/>
    </row>
    <row r="100377" spans="1:1" x14ac:dyDescent="0.25">
      <c r="A100377" s="4"/>
    </row>
    <row r="100378" spans="1:1" x14ac:dyDescent="0.25">
      <c r="A100378" s="4"/>
    </row>
    <row r="100379" spans="1:1" x14ac:dyDescent="0.25">
      <c r="A100379" s="4"/>
    </row>
    <row r="100380" spans="1:1" x14ac:dyDescent="0.25">
      <c r="A100380" s="4"/>
    </row>
    <row r="100381" spans="1:1" x14ac:dyDescent="0.25">
      <c r="A100381" s="4"/>
    </row>
    <row r="100382" spans="1:1" x14ac:dyDescent="0.25">
      <c r="A100382" s="4"/>
    </row>
    <row r="100383" spans="1:1" x14ac:dyDescent="0.25">
      <c r="A100383" s="4"/>
    </row>
    <row r="100384" spans="1:1" x14ac:dyDescent="0.25">
      <c r="A100384" s="4"/>
    </row>
    <row r="100385" spans="1:1" x14ac:dyDescent="0.25">
      <c r="A100385" s="4"/>
    </row>
    <row r="100386" spans="1:1" x14ac:dyDescent="0.25">
      <c r="A100386" s="4"/>
    </row>
    <row r="100387" spans="1:1" x14ac:dyDescent="0.25">
      <c r="A100387" s="4"/>
    </row>
    <row r="100388" spans="1:1" x14ac:dyDescent="0.25">
      <c r="A100388" s="4"/>
    </row>
    <row r="100389" spans="1:1" x14ac:dyDescent="0.25">
      <c r="A100389" s="4"/>
    </row>
    <row r="100390" spans="1:1" x14ac:dyDescent="0.25">
      <c r="A100390" s="4"/>
    </row>
    <row r="100391" spans="1:1" x14ac:dyDescent="0.25">
      <c r="A100391" s="4"/>
    </row>
    <row r="100392" spans="1:1" x14ac:dyDescent="0.25">
      <c r="A100392" s="4"/>
    </row>
    <row r="100393" spans="1:1" x14ac:dyDescent="0.25">
      <c r="A100393" s="4"/>
    </row>
    <row r="100394" spans="1:1" x14ac:dyDescent="0.25">
      <c r="A100394" s="4"/>
    </row>
    <row r="100395" spans="1:1" x14ac:dyDescent="0.25">
      <c r="A100395" s="4"/>
    </row>
    <row r="100396" spans="1:1" x14ac:dyDescent="0.25">
      <c r="A100396" s="4"/>
    </row>
    <row r="100397" spans="1:1" x14ac:dyDescent="0.25">
      <c r="A100397" s="4"/>
    </row>
    <row r="100398" spans="1:1" x14ac:dyDescent="0.25">
      <c r="A100398" s="4"/>
    </row>
    <row r="100399" spans="1:1" x14ac:dyDescent="0.25">
      <c r="A100399" s="4"/>
    </row>
    <row r="100400" spans="1:1" x14ac:dyDescent="0.25">
      <c r="A100400" s="4"/>
    </row>
    <row r="100401" spans="1:1" x14ac:dyDescent="0.25">
      <c r="A100401" s="4"/>
    </row>
    <row r="100402" spans="1:1" x14ac:dyDescent="0.25">
      <c r="A100402" s="4"/>
    </row>
    <row r="100403" spans="1:1" x14ac:dyDescent="0.25">
      <c r="A100403" s="4"/>
    </row>
    <row r="100404" spans="1:1" x14ac:dyDescent="0.25">
      <c r="A100404" s="4"/>
    </row>
    <row r="100405" spans="1:1" x14ac:dyDescent="0.25">
      <c r="A100405" s="4"/>
    </row>
    <row r="100406" spans="1:1" x14ac:dyDescent="0.25">
      <c r="A100406" s="4"/>
    </row>
    <row r="100407" spans="1:1" x14ac:dyDescent="0.25">
      <c r="A100407" s="4"/>
    </row>
    <row r="100408" spans="1:1" x14ac:dyDescent="0.25">
      <c r="A100408" s="4"/>
    </row>
    <row r="100409" spans="1:1" x14ac:dyDescent="0.25">
      <c r="A100409" s="4"/>
    </row>
    <row r="100410" spans="1:1" x14ac:dyDescent="0.25">
      <c r="A100410" s="4"/>
    </row>
    <row r="100411" spans="1:1" x14ac:dyDescent="0.25">
      <c r="A100411" s="4"/>
    </row>
    <row r="100412" spans="1:1" x14ac:dyDescent="0.25">
      <c r="A100412" s="4"/>
    </row>
    <row r="100413" spans="1:1" x14ac:dyDescent="0.25">
      <c r="A100413" s="4"/>
    </row>
    <row r="100414" spans="1:1" x14ac:dyDescent="0.25">
      <c r="A100414" s="4"/>
    </row>
    <row r="100415" spans="1:1" x14ac:dyDescent="0.25">
      <c r="A100415" s="4"/>
    </row>
    <row r="100416" spans="1:1" x14ac:dyDescent="0.25">
      <c r="A100416" s="4"/>
    </row>
    <row r="100417" spans="1:1" x14ac:dyDescent="0.25">
      <c r="A100417" s="4"/>
    </row>
    <row r="100418" spans="1:1" x14ac:dyDescent="0.25">
      <c r="A100418" s="4"/>
    </row>
    <row r="100419" spans="1:1" x14ac:dyDescent="0.25">
      <c r="A100419" s="4"/>
    </row>
    <row r="100420" spans="1:1" x14ac:dyDescent="0.25">
      <c r="A100420" s="4"/>
    </row>
    <row r="100421" spans="1:1" x14ac:dyDescent="0.25">
      <c r="A100421" s="4"/>
    </row>
    <row r="100422" spans="1:1" x14ac:dyDescent="0.25">
      <c r="A100422" s="4"/>
    </row>
    <row r="100423" spans="1:1" x14ac:dyDescent="0.25">
      <c r="A100423" s="4"/>
    </row>
    <row r="100424" spans="1:1" x14ac:dyDescent="0.25">
      <c r="A100424" s="4"/>
    </row>
    <row r="100425" spans="1:1" x14ac:dyDescent="0.25">
      <c r="A100425" s="4"/>
    </row>
    <row r="100426" spans="1:1" x14ac:dyDescent="0.25">
      <c r="A100426" s="4"/>
    </row>
    <row r="100427" spans="1:1" x14ac:dyDescent="0.25">
      <c r="A100427" s="4"/>
    </row>
    <row r="100428" spans="1:1" x14ac:dyDescent="0.25">
      <c r="A100428" s="4"/>
    </row>
    <row r="100429" spans="1:1" x14ac:dyDescent="0.25">
      <c r="A100429" s="4"/>
    </row>
    <row r="100430" spans="1:1" x14ac:dyDescent="0.25">
      <c r="A100430" s="4"/>
    </row>
    <row r="100431" spans="1:1" x14ac:dyDescent="0.25">
      <c r="A100431" s="4"/>
    </row>
    <row r="100432" spans="1:1" x14ac:dyDescent="0.25">
      <c r="A100432" s="4"/>
    </row>
    <row r="100433" spans="1:1" x14ac:dyDescent="0.25">
      <c r="A100433" s="4"/>
    </row>
    <row r="100434" spans="1:1" x14ac:dyDescent="0.25">
      <c r="A100434" s="4"/>
    </row>
    <row r="100435" spans="1:1" x14ac:dyDescent="0.25">
      <c r="A100435" s="4"/>
    </row>
    <row r="100436" spans="1:1" x14ac:dyDescent="0.25">
      <c r="A100436" s="4"/>
    </row>
    <row r="100437" spans="1:1" x14ac:dyDescent="0.25">
      <c r="A100437" s="4"/>
    </row>
    <row r="100438" spans="1:1" x14ac:dyDescent="0.25">
      <c r="A100438" s="4"/>
    </row>
    <row r="100439" spans="1:1" x14ac:dyDescent="0.25">
      <c r="A100439" s="4"/>
    </row>
    <row r="100440" spans="1:1" x14ac:dyDescent="0.25">
      <c r="A100440" s="4"/>
    </row>
    <row r="100441" spans="1:1" x14ac:dyDescent="0.25">
      <c r="A100441" s="4"/>
    </row>
    <row r="100442" spans="1:1" x14ac:dyDescent="0.25">
      <c r="A100442" s="4"/>
    </row>
    <row r="100443" spans="1:1" x14ac:dyDescent="0.25">
      <c r="A100443" s="4"/>
    </row>
    <row r="100444" spans="1:1" x14ac:dyDescent="0.25">
      <c r="A100444" s="4"/>
    </row>
    <row r="100445" spans="1:1" x14ac:dyDescent="0.25">
      <c r="A100445" s="4"/>
    </row>
    <row r="100446" spans="1:1" x14ac:dyDescent="0.25">
      <c r="A100446" s="4"/>
    </row>
    <row r="100447" spans="1:1" x14ac:dyDescent="0.25">
      <c r="A100447" s="4"/>
    </row>
    <row r="100448" spans="1:1" x14ac:dyDescent="0.25">
      <c r="A100448" s="4"/>
    </row>
    <row r="100449" spans="1:1" x14ac:dyDescent="0.25">
      <c r="A100449" s="4"/>
    </row>
    <row r="100450" spans="1:1" x14ac:dyDescent="0.25">
      <c r="A100450" s="4"/>
    </row>
    <row r="100451" spans="1:1" x14ac:dyDescent="0.25">
      <c r="A100451" s="4"/>
    </row>
    <row r="100452" spans="1:1" x14ac:dyDescent="0.25">
      <c r="A100452" s="4"/>
    </row>
    <row r="100453" spans="1:1" x14ac:dyDescent="0.25">
      <c r="A100453" s="4"/>
    </row>
    <row r="100454" spans="1:1" x14ac:dyDescent="0.25">
      <c r="A100454" s="4"/>
    </row>
    <row r="100455" spans="1:1" x14ac:dyDescent="0.25">
      <c r="A100455" s="4"/>
    </row>
    <row r="100456" spans="1:1" x14ac:dyDescent="0.25">
      <c r="A100456" s="4"/>
    </row>
    <row r="100457" spans="1:1" x14ac:dyDescent="0.25">
      <c r="A100457" s="4"/>
    </row>
    <row r="100458" spans="1:1" x14ac:dyDescent="0.25">
      <c r="A100458" s="4"/>
    </row>
    <row r="100459" spans="1:1" x14ac:dyDescent="0.25">
      <c r="A100459" s="4"/>
    </row>
    <row r="100460" spans="1:1" x14ac:dyDescent="0.25">
      <c r="A100460" s="4"/>
    </row>
    <row r="100461" spans="1:1" x14ac:dyDescent="0.25">
      <c r="A100461" s="4"/>
    </row>
    <row r="100462" spans="1:1" x14ac:dyDescent="0.25">
      <c r="A100462" s="4"/>
    </row>
    <row r="100463" spans="1:1" x14ac:dyDescent="0.25">
      <c r="A100463" s="4"/>
    </row>
    <row r="100464" spans="1:1" x14ac:dyDescent="0.25">
      <c r="A100464" s="4"/>
    </row>
    <row r="100465" spans="1:1" x14ac:dyDescent="0.25">
      <c r="A100465" s="4"/>
    </row>
    <row r="100466" spans="1:1" x14ac:dyDescent="0.25">
      <c r="A100466" s="4"/>
    </row>
    <row r="100467" spans="1:1" x14ac:dyDescent="0.25">
      <c r="A100467" s="4"/>
    </row>
    <row r="100468" spans="1:1" x14ac:dyDescent="0.25">
      <c r="A100468" s="4"/>
    </row>
    <row r="100469" spans="1:1" x14ac:dyDescent="0.25">
      <c r="A100469" s="4"/>
    </row>
    <row r="100470" spans="1:1" x14ac:dyDescent="0.25">
      <c r="A100470" s="4"/>
    </row>
    <row r="100471" spans="1:1" x14ac:dyDescent="0.25">
      <c r="A100471" s="4"/>
    </row>
    <row r="100472" spans="1:1" x14ac:dyDescent="0.25">
      <c r="A100472" s="4"/>
    </row>
    <row r="100473" spans="1:1" x14ac:dyDescent="0.25">
      <c r="A100473" s="4"/>
    </row>
    <row r="100474" spans="1:1" x14ac:dyDescent="0.25">
      <c r="A100474" s="4"/>
    </row>
    <row r="100475" spans="1:1" x14ac:dyDescent="0.25">
      <c r="A100475" s="4"/>
    </row>
    <row r="100476" spans="1:1" x14ac:dyDescent="0.25">
      <c r="A100476" s="4"/>
    </row>
    <row r="100477" spans="1:1" x14ac:dyDescent="0.25">
      <c r="A100477" s="4"/>
    </row>
    <row r="100478" spans="1:1" x14ac:dyDescent="0.25">
      <c r="A100478" s="4"/>
    </row>
    <row r="100479" spans="1:1" x14ac:dyDescent="0.25">
      <c r="A100479" s="4"/>
    </row>
    <row r="100480" spans="1:1" x14ac:dyDescent="0.25">
      <c r="A100480" s="4"/>
    </row>
    <row r="100481" spans="1:1" x14ac:dyDescent="0.25">
      <c r="A100481" s="4"/>
    </row>
    <row r="100482" spans="1:1" x14ac:dyDescent="0.25">
      <c r="A100482" s="4"/>
    </row>
    <row r="100483" spans="1:1" x14ac:dyDescent="0.25">
      <c r="A100483" s="4"/>
    </row>
    <row r="100484" spans="1:1" x14ac:dyDescent="0.25">
      <c r="A100484" s="4"/>
    </row>
    <row r="100485" spans="1:1" x14ac:dyDescent="0.25">
      <c r="A100485" s="4"/>
    </row>
    <row r="100486" spans="1:1" x14ac:dyDescent="0.25">
      <c r="A100486" s="4"/>
    </row>
    <row r="100487" spans="1:1" x14ac:dyDescent="0.25">
      <c r="A100487" s="4"/>
    </row>
    <row r="100488" spans="1:1" x14ac:dyDescent="0.25">
      <c r="A100488" s="4"/>
    </row>
    <row r="100489" spans="1:1" x14ac:dyDescent="0.25">
      <c r="A100489" s="4"/>
    </row>
    <row r="100490" spans="1:1" x14ac:dyDescent="0.25">
      <c r="A100490" s="4"/>
    </row>
    <row r="100491" spans="1:1" x14ac:dyDescent="0.25">
      <c r="A100491" s="4"/>
    </row>
    <row r="100492" spans="1:1" x14ac:dyDescent="0.25">
      <c r="A100492" s="4"/>
    </row>
    <row r="100493" spans="1:1" x14ac:dyDescent="0.25">
      <c r="A100493" s="4"/>
    </row>
    <row r="100494" spans="1:1" x14ac:dyDescent="0.25">
      <c r="A100494" s="4"/>
    </row>
    <row r="100495" spans="1:1" x14ac:dyDescent="0.25">
      <c r="A100495" s="4"/>
    </row>
    <row r="100496" spans="1:1" x14ac:dyDescent="0.25">
      <c r="A100496" s="4"/>
    </row>
    <row r="100497" spans="1:1" x14ac:dyDescent="0.25">
      <c r="A100497" s="4"/>
    </row>
    <row r="100498" spans="1:1" x14ac:dyDescent="0.25">
      <c r="A100498" s="4"/>
    </row>
    <row r="100499" spans="1:1" x14ac:dyDescent="0.25">
      <c r="A100499" s="4"/>
    </row>
    <row r="100500" spans="1:1" x14ac:dyDescent="0.25">
      <c r="A100500" s="4"/>
    </row>
    <row r="100501" spans="1:1" x14ac:dyDescent="0.25">
      <c r="A100501" s="4"/>
    </row>
    <row r="100502" spans="1:1" x14ac:dyDescent="0.25">
      <c r="A100502" s="4"/>
    </row>
    <row r="100503" spans="1:1" x14ac:dyDescent="0.25">
      <c r="A100503" s="4"/>
    </row>
    <row r="100504" spans="1:1" x14ac:dyDescent="0.25">
      <c r="A100504" s="4"/>
    </row>
    <row r="100505" spans="1:1" x14ac:dyDescent="0.25">
      <c r="A100505" s="4"/>
    </row>
    <row r="100506" spans="1:1" x14ac:dyDescent="0.25">
      <c r="A100506" s="4"/>
    </row>
    <row r="100507" spans="1:1" x14ac:dyDescent="0.25">
      <c r="A100507" s="4"/>
    </row>
    <row r="100508" spans="1:1" x14ac:dyDescent="0.25">
      <c r="A100508" s="4"/>
    </row>
    <row r="100509" spans="1:1" x14ac:dyDescent="0.25">
      <c r="A100509" s="4"/>
    </row>
    <row r="100510" spans="1:1" x14ac:dyDescent="0.25">
      <c r="A100510" s="4"/>
    </row>
    <row r="100511" spans="1:1" x14ac:dyDescent="0.25">
      <c r="A100511" s="4"/>
    </row>
    <row r="100512" spans="1:1" x14ac:dyDescent="0.25">
      <c r="A100512" s="4"/>
    </row>
    <row r="100513" spans="1:1" x14ac:dyDescent="0.25">
      <c r="A100513" s="4"/>
    </row>
    <row r="100514" spans="1:1" x14ac:dyDescent="0.25">
      <c r="A100514" s="4"/>
    </row>
    <row r="100515" spans="1:1" x14ac:dyDescent="0.25">
      <c r="A100515" s="4"/>
    </row>
    <row r="100516" spans="1:1" x14ac:dyDescent="0.25">
      <c r="A100516" s="4"/>
    </row>
    <row r="100517" spans="1:1" x14ac:dyDescent="0.25">
      <c r="A100517" s="4"/>
    </row>
    <row r="100518" spans="1:1" x14ac:dyDescent="0.25">
      <c r="A100518" s="4"/>
    </row>
    <row r="100519" spans="1:1" x14ac:dyDescent="0.25">
      <c r="A100519" s="4"/>
    </row>
    <row r="100520" spans="1:1" x14ac:dyDescent="0.25">
      <c r="A100520" s="4"/>
    </row>
    <row r="100521" spans="1:1" x14ac:dyDescent="0.25">
      <c r="A100521" s="4"/>
    </row>
    <row r="100522" spans="1:1" x14ac:dyDescent="0.25">
      <c r="A100522" s="4"/>
    </row>
    <row r="100523" spans="1:1" x14ac:dyDescent="0.25">
      <c r="A100523" s="4"/>
    </row>
    <row r="100524" spans="1:1" x14ac:dyDescent="0.25">
      <c r="A100524" s="4"/>
    </row>
    <row r="100525" spans="1:1" x14ac:dyDescent="0.25">
      <c r="A100525" s="4"/>
    </row>
    <row r="100526" spans="1:1" x14ac:dyDescent="0.25">
      <c r="A100526" s="4"/>
    </row>
    <row r="100527" spans="1:1" x14ac:dyDescent="0.25">
      <c r="A100527" s="4"/>
    </row>
    <row r="100528" spans="1:1" x14ac:dyDescent="0.25">
      <c r="A100528" s="4"/>
    </row>
    <row r="100529" spans="1:1" x14ac:dyDescent="0.25">
      <c r="A100529" s="4"/>
    </row>
    <row r="100530" spans="1:1" x14ac:dyDescent="0.25">
      <c r="A100530" s="4"/>
    </row>
    <row r="100531" spans="1:1" x14ac:dyDescent="0.25">
      <c r="A100531" s="4"/>
    </row>
    <row r="100532" spans="1:1" x14ac:dyDescent="0.25">
      <c r="A100532" s="4"/>
    </row>
    <row r="100533" spans="1:1" x14ac:dyDescent="0.25">
      <c r="A100533" s="4"/>
    </row>
    <row r="100534" spans="1:1" x14ac:dyDescent="0.25">
      <c r="A100534" s="4"/>
    </row>
    <row r="100535" spans="1:1" x14ac:dyDescent="0.25">
      <c r="A100535" s="4"/>
    </row>
    <row r="100536" spans="1:1" x14ac:dyDescent="0.25">
      <c r="A100536" s="4"/>
    </row>
    <row r="100537" spans="1:1" x14ac:dyDescent="0.25">
      <c r="A100537" s="4"/>
    </row>
    <row r="100538" spans="1:1" x14ac:dyDescent="0.25">
      <c r="A100538" s="4"/>
    </row>
    <row r="100539" spans="1:1" x14ac:dyDescent="0.25">
      <c r="A100539" s="4"/>
    </row>
    <row r="100540" spans="1:1" x14ac:dyDescent="0.25">
      <c r="A100540" s="4"/>
    </row>
    <row r="100541" spans="1:1" x14ac:dyDescent="0.25">
      <c r="A100541" s="4"/>
    </row>
    <row r="100542" spans="1:1" x14ac:dyDescent="0.25">
      <c r="A100542" s="4"/>
    </row>
    <row r="100543" spans="1:1" x14ac:dyDescent="0.25">
      <c r="A100543" s="4"/>
    </row>
    <row r="100544" spans="1:1" x14ac:dyDescent="0.25">
      <c r="A100544" s="4"/>
    </row>
    <row r="100545" spans="1:1" x14ac:dyDescent="0.25">
      <c r="A100545" s="4"/>
    </row>
    <row r="100546" spans="1:1" x14ac:dyDescent="0.25">
      <c r="A100546" s="4"/>
    </row>
    <row r="100547" spans="1:1" x14ac:dyDescent="0.25">
      <c r="A100547" s="4"/>
    </row>
    <row r="100548" spans="1:1" x14ac:dyDescent="0.25">
      <c r="A100548" s="4"/>
    </row>
    <row r="100549" spans="1:1" x14ac:dyDescent="0.25">
      <c r="A100549" s="4"/>
    </row>
    <row r="100550" spans="1:1" x14ac:dyDescent="0.25">
      <c r="A100550" s="4"/>
    </row>
    <row r="100551" spans="1:1" x14ac:dyDescent="0.25">
      <c r="A100551" s="4"/>
    </row>
    <row r="100552" spans="1:1" x14ac:dyDescent="0.25">
      <c r="A100552" s="4"/>
    </row>
    <row r="100553" spans="1:1" x14ac:dyDescent="0.25">
      <c r="A100553" s="4"/>
    </row>
    <row r="100554" spans="1:1" x14ac:dyDescent="0.25">
      <c r="A100554" s="4"/>
    </row>
    <row r="100555" spans="1:1" x14ac:dyDescent="0.25">
      <c r="A100555" s="4"/>
    </row>
    <row r="100556" spans="1:1" x14ac:dyDescent="0.25">
      <c r="A100556" s="4"/>
    </row>
    <row r="100557" spans="1:1" x14ac:dyDescent="0.25">
      <c r="A100557" s="4"/>
    </row>
    <row r="100558" spans="1:1" x14ac:dyDescent="0.25">
      <c r="A100558" s="4"/>
    </row>
    <row r="100559" spans="1:1" x14ac:dyDescent="0.25">
      <c r="A100559" s="4"/>
    </row>
    <row r="100560" spans="1:1" x14ac:dyDescent="0.25">
      <c r="A100560" s="4"/>
    </row>
    <row r="100561" spans="1:1" x14ac:dyDescent="0.25">
      <c r="A100561" s="4"/>
    </row>
    <row r="100562" spans="1:1" x14ac:dyDescent="0.25">
      <c r="A100562" s="4"/>
    </row>
    <row r="100563" spans="1:1" x14ac:dyDescent="0.25">
      <c r="A100563" s="4"/>
    </row>
    <row r="100564" spans="1:1" x14ac:dyDescent="0.25">
      <c r="A100564" s="4"/>
    </row>
    <row r="100565" spans="1:1" x14ac:dyDescent="0.25">
      <c r="A100565" s="4"/>
    </row>
    <row r="100566" spans="1:1" x14ac:dyDescent="0.25">
      <c r="A100566" s="4"/>
    </row>
    <row r="100567" spans="1:1" x14ac:dyDescent="0.25">
      <c r="A100567" s="4"/>
    </row>
    <row r="100568" spans="1:1" x14ac:dyDescent="0.25">
      <c r="A100568" s="4"/>
    </row>
    <row r="100569" spans="1:1" x14ac:dyDescent="0.25">
      <c r="A100569" s="4"/>
    </row>
    <row r="100570" spans="1:1" x14ac:dyDescent="0.25">
      <c r="A100570" s="4"/>
    </row>
    <row r="100571" spans="1:1" x14ac:dyDescent="0.25">
      <c r="A100571" s="4"/>
    </row>
    <row r="100572" spans="1:1" x14ac:dyDescent="0.25">
      <c r="A100572" s="4"/>
    </row>
    <row r="100573" spans="1:1" x14ac:dyDescent="0.25">
      <c r="A100573" s="4"/>
    </row>
    <row r="100574" spans="1:1" x14ac:dyDescent="0.25">
      <c r="A100574" s="4"/>
    </row>
    <row r="100575" spans="1:1" x14ac:dyDescent="0.25">
      <c r="A100575" s="4"/>
    </row>
    <row r="100576" spans="1:1" x14ac:dyDescent="0.25">
      <c r="A100576" s="4"/>
    </row>
    <row r="100577" spans="1:1" x14ac:dyDescent="0.25">
      <c r="A100577" s="4"/>
    </row>
    <row r="100578" spans="1:1" x14ac:dyDescent="0.25">
      <c r="A100578" s="4"/>
    </row>
    <row r="100579" spans="1:1" x14ac:dyDescent="0.25">
      <c r="A100579" s="4"/>
    </row>
    <row r="100580" spans="1:1" x14ac:dyDescent="0.25">
      <c r="A100580" s="4"/>
    </row>
    <row r="100581" spans="1:1" x14ac:dyDescent="0.25">
      <c r="A100581" s="4"/>
    </row>
    <row r="100582" spans="1:1" x14ac:dyDescent="0.25">
      <c r="A100582" s="4"/>
    </row>
    <row r="100583" spans="1:1" x14ac:dyDescent="0.25">
      <c r="A100583" s="4"/>
    </row>
    <row r="100584" spans="1:1" x14ac:dyDescent="0.25">
      <c r="A100584" s="4"/>
    </row>
    <row r="100585" spans="1:1" x14ac:dyDescent="0.25">
      <c r="A100585" s="4"/>
    </row>
    <row r="100586" spans="1:1" x14ac:dyDescent="0.25">
      <c r="A100586" s="4"/>
    </row>
    <row r="100587" spans="1:1" x14ac:dyDescent="0.25">
      <c r="A100587" s="4"/>
    </row>
    <row r="100588" spans="1:1" x14ac:dyDescent="0.25">
      <c r="A100588" s="4"/>
    </row>
    <row r="100589" spans="1:1" x14ac:dyDescent="0.25">
      <c r="A100589" s="4"/>
    </row>
    <row r="100590" spans="1:1" x14ac:dyDescent="0.25">
      <c r="A100590" s="4"/>
    </row>
    <row r="100591" spans="1:1" x14ac:dyDescent="0.25">
      <c r="A100591" s="4"/>
    </row>
    <row r="100592" spans="1:1" x14ac:dyDescent="0.25">
      <c r="A100592" s="4"/>
    </row>
    <row r="100593" spans="1:1" x14ac:dyDescent="0.25">
      <c r="A100593" s="4"/>
    </row>
    <row r="100594" spans="1:1" x14ac:dyDescent="0.25">
      <c r="A100594" s="4"/>
    </row>
    <row r="100595" spans="1:1" x14ac:dyDescent="0.25">
      <c r="A100595" s="4"/>
    </row>
    <row r="100596" spans="1:1" x14ac:dyDescent="0.25">
      <c r="A100596" s="4"/>
    </row>
    <row r="100597" spans="1:1" x14ac:dyDescent="0.25">
      <c r="A100597" s="4"/>
    </row>
    <row r="100598" spans="1:1" x14ac:dyDescent="0.25">
      <c r="A100598" s="4"/>
    </row>
    <row r="100599" spans="1:1" x14ac:dyDescent="0.25">
      <c r="A100599" s="4"/>
    </row>
    <row r="100600" spans="1:1" x14ac:dyDescent="0.25">
      <c r="A100600" s="4"/>
    </row>
    <row r="100601" spans="1:1" x14ac:dyDescent="0.25">
      <c r="A100601" s="4"/>
    </row>
    <row r="100602" spans="1:1" x14ac:dyDescent="0.25">
      <c r="A100602" s="4"/>
    </row>
    <row r="100603" spans="1:1" x14ac:dyDescent="0.25">
      <c r="A100603" s="4"/>
    </row>
    <row r="100604" spans="1:1" x14ac:dyDescent="0.25">
      <c r="A100604" s="4"/>
    </row>
    <row r="100605" spans="1:1" x14ac:dyDescent="0.25">
      <c r="A100605" s="4"/>
    </row>
    <row r="100606" spans="1:1" x14ac:dyDescent="0.25">
      <c r="A100606" s="4"/>
    </row>
    <row r="100607" spans="1:1" x14ac:dyDescent="0.25">
      <c r="A100607" s="4"/>
    </row>
    <row r="100608" spans="1:1" x14ac:dyDescent="0.25">
      <c r="A100608" s="4"/>
    </row>
    <row r="100609" spans="1:1" x14ac:dyDescent="0.25">
      <c r="A100609" s="4"/>
    </row>
    <row r="100610" spans="1:1" x14ac:dyDescent="0.25">
      <c r="A100610" s="4"/>
    </row>
    <row r="100611" spans="1:1" x14ac:dyDescent="0.25">
      <c r="A100611" s="4"/>
    </row>
    <row r="100612" spans="1:1" x14ac:dyDescent="0.25">
      <c r="A100612" s="4"/>
    </row>
    <row r="100613" spans="1:1" x14ac:dyDescent="0.25">
      <c r="A100613" s="4"/>
    </row>
    <row r="100614" spans="1:1" x14ac:dyDescent="0.25">
      <c r="A100614" s="4"/>
    </row>
    <row r="100615" spans="1:1" x14ac:dyDescent="0.25">
      <c r="A100615" s="4"/>
    </row>
    <row r="100616" spans="1:1" x14ac:dyDescent="0.25">
      <c r="A100616" s="4"/>
    </row>
    <row r="100617" spans="1:1" x14ac:dyDescent="0.25">
      <c r="A100617" s="4"/>
    </row>
    <row r="100618" spans="1:1" x14ac:dyDescent="0.25">
      <c r="A100618" s="4"/>
    </row>
    <row r="100619" spans="1:1" x14ac:dyDescent="0.25">
      <c r="A100619" s="4"/>
    </row>
    <row r="100620" spans="1:1" x14ac:dyDescent="0.25">
      <c r="A100620" s="4"/>
    </row>
    <row r="100621" spans="1:1" x14ac:dyDescent="0.25">
      <c r="A100621" s="4"/>
    </row>
    <row r="100622" spans="1:1" x14ac:dyDescent="0.25">
      <c r="A100622" s="4"/>
    </row>
    <row r="100623" spans="1:1" x14ac:dyDescent="0.25">
      <c r="A100623" s="4"/>
    </row>
    <row r="100624" spans="1:1" x14ac:dyDescent="0.25">
      <c r="A100624" s="4"/>
    </row>
    <row r="100625" spans="1:1" x14ac:dyDescent="0.25">
      <c r="A100625" s="4"/>
    </row>
    <row r="100626" spans="1:1" x14ac:dyDescent="0.25">
      <c r="A100626" s="4"/>
    </row>
    <row r="100627" spans="1:1" x14ac:dyDescent="0.25">
      <c r="A100627" s="4"/>
    </row>
    <row r="100628" spans="1:1" x14ac:dyDescent="0.25">
      <c r="A100628" s="4"/>
    </row>
    <row r="100629" spans="1:1" x14ac:dyDescent="0.25">
      <c r="A100629" s="4"/>
    </row>
    <row r="100630" spans="1:1" x14ac:dyDescent="0.25">
      <c r="A100630" s="4"/>
    </row>
    <row r="100631" spans="1:1" x14ac:dyDescent="0.25">
      <c r="A100631" s="4"/>
    </row>
    <row r="100632" spans="1:1" x14ac:dyDescent="0.25">
      <c r="A100632" s="4"/>
    </row>
    <row r="100633" spans="1:1" x14ac:dyDescent="0.25">
      <c r="A100633" s="4"/>
    </row>
    <row r="100634" spans="1:1" x14ac:dyDescent="0.25">
      <c r="A100634" s="4"/>
    </row>
    <row r="100635" spans="1:1" x14ac:dyDescent="0.25">
      <c r="A100635" s="4"/>
    </row>
    <row r="100636" spans="1:1" x14ac:dyDescent="0.25">
      <c r="A100636" s="4"/>
    </row>
    <row r="100637" spans="1:1" x14ac:dyDescent="0.25">
      <c r="A100637" s="4"/>
    </row>
    <row r="100638" spans="1:1" x14ac:dyDescent="0.25">
      <c r="A100638" s="4"/>
    </row>
    <row r="100639" spans="1:1" x14ac:dyDescent="0.25">
      <c r="A100639" s="4"/>
    </row>
    <row r="100640" spans="1:1" x14ac:dyDescent="0.25">
      <c r="A100640" s="4"/>
    </row>
    <row r="100641" spans="1:1" x14ac:dyDescent="0.25">
      <c r="A100641" s="4"/>
    </row>
    <row r="100642" spans="1:1" x14ac:dyDescent="0.25">
      <c r="A100642" s="4"/>
    </row>
    <row r="100643" spans="1:1" x14ac:dyDescent="0.25">
      <c r="A100643" s="4"/>
    </row>
    <row r="100644" spans="1:1" x14ac:dyDescent="0.25">
      <c r="A100644" s="4"/>
    </row>
    <row r="100645" spans="1:1" x14ac:dyDescent="0.25">
      <c r="A100645" s="4"/>
    </row>
    <row r="100646" spans="1:1" x14ac:dyDescent="0.25">
      <c r="A100646" s="4"/>
    </row>
    <row r="100647" spans="1:1" x14ac:dyDescent="0.25">
      <c r="A100647" s="4"/>
    </row>
    <row r="100648" spans="1:1" x14ac:dyDescent="0.25">
      <c r="A100648" s="4"/>
    </row>
    <row r="100649" spans="1:1" x14ac:dyDescent="0.25">
      <c r="A100649" s="4"/>
    </row>
    <row r="100650" spans="1:1" x14ac:dyDescent="0.25">
      <c r="A100650" s="4"/>
    </row>
    <row r="100651" spans="1:1" x14ac:dyDescent="0.25">
      <c r="A100651" s="4"/>
    </row>
    <row r="100652" spans="1:1" x14ac:dyDescent="0.25">
      <c r="A100652" s="4"/>
    </row>
    <row r="100653" spans="1:1" x14ac:dyDescent="0.25">
      <c r="A100653" s="4"/>
    </row>
    <row r="100654" spans="1:1" x14ac:dyDescent="0.25">
      <c r="A100654" s="4"/>
    </row>
    <row r="100655" spans="1:1" x14ac:dyDescent="0.25">
      <c r="A100655" s="4"/>
    </row>
    <row r="100656" spans="1:1" x14ac:dyDescent="0.25">
      <c r="A100656" s="4"/>
    </row>
    <row r="100657" spans="1:1" x14ac:dyDescent="0.25">
      <c r="A100657" s="4"/>
    </row>
    <row r="100658" spans="1:1" x14ac:dyDescent="0.25">
      <c r="A100658" s="4"/>
    </row>
    <row r="100659" spans="1:1" x14ac:dyDescent="0.25">
      <c r="A100659" s="4"/>
    </row>
    <row r="100660" spans="1:1" x14ac:dyDescent="0.25">
      <c r="A100660" s="4"/>
    </row>
    <row r="100661" spans="1:1" x14ac:dyDescent="0.25">
      <c r="A100661" s="4"/>
    </row>
    <row r="100662" spans="1:1" x14ac:dyDescent="0.25">
      <c r="A100662" s="4"/>
    </row>
    <row r="100663" spans="1:1" x14ac:dyDescent="0.25">
      <c r="A100663" s="4"/>
    </row>
    <row r="100664" spans="1:1" x14ac:dyDescent="0.25">
      <c r="A100664" s="4"/>
    </row>
    <row r="100665" spans="1:1" x14ac:dyDescent="0.25">
      <c r="A100665" s="4"/>
    </row>
    <row r="100666" spans="1:1" x14ac:dyDescent="0.25">
      <c r="A100666" s="4"/>
    </row>
    <row r="100667" spans="1:1" x14ac:dyDescent="0.25">
      <c r="A100667" s="4"/>
    </row>
    <row r="100668" spans="1:1" x14ac:dyDescent="0.25">
      <c r="A100668" s="4"/>
    </row>
    <row r="100669" spans="1:1" x14ac:dyDescent="0.25">
      <c r="A100669" s="4"/>
    </row>
    <row r="100670" spans="1:1" x14ac:dyDescent="0.25">
      <c r="A100670" s="4"/>
    </row>
    <row r="100671" spans="1:1" x14ac:dyDescent="0.25">
      <c r="A100671" s="4"/>
    </row>
    <row r="100672" spans="1:1" x14ac:dyDescent="0.25">
      <c r="A100672" s="4"/>
    </row>
    <row r="100673" spans="1:1" x14ac:dyDescent="0.25">
      <c r="A100673" s="4"/>
    </row>
    <row r="100674" spans="1:1" x14ac:dyDescent="0.25">
      <c r="A100674" s="4"/>
    </row>
    <row r="100675" spans="1:1" x14ac:dyDescent="0.25">
      <c r="A100675" s="4"/>
    </row>
    <row r="100676" spans="1:1" x14ac:dyDescent="0.25">
      <c r="A100676" s="4"/>
    </row>
    <row r="100677" spans="1:1" x14ac:dyDescent="0.25">
      <c r="A100677" s="4"/>
    </row>
    <row r="100678" spans="1:1" x14ac:dyDescent="0.25">
      <c r="A100678" s="4"/>
    </row>
    <row r="100679" spans="1:1" x14ac:dyDescent="0.25">
      <c r="A100679" s="4"/>
    </row>
    <row r="100680" spans="1:1" x14ac:dyDescent="0.25">
      <c r="A100680" s="4"/>
    </row>
    <row r="100681" spans="1:1" x14ac:dyDescent="0.25">
      <c r="A100681" s="4"/>
    </row>
    <row r="100682" spans="1:1" x14ac:dyDescent="0.25">
      <c r="A100682" s="4"/>
    </row>
    <row r="100683" spans="1:1" x14ac:dyDescent="0.25">
      <c r="A100683" s="4"/>
    </row>
    <row r="100684" spans="1:1" x14ac:dyDescent="0.25">
      <c r="A100684" s="4"/>
    </row>
    <row r="100685" spans="1:1" x14ac:dyDescent="0.25">
      <c r="A100685" s="4"/>
    </row>
    <row r="100686" spans="1:1" x14ac:dyDescent="0.25">
      <c r="A100686" s="4"/>
    </row>
    <row r="100687" spans="1:1" x14ac:dyDescent="0.25">
      <c r="A100687" s="4"/>
    </row>
    <row r="100688" spans="1:1" x14ac:dyDescent="0.25">
      <c r="A100688" s="4"/>
    </row>
    <row r="100689" spans="1:1" x14ac:dyDescent="0.25">
      <c r="A100689" s="4"/>
    </row>
    <row r="100690" spans="1:1" x14ac:dyDescent="0.25">
      <c r="A100690" s="4"/>
    </row>
    <row r="100691" spans="1:1" x14ac:dyDescent="0.25">
      <c r="A100691" s="4"/>
    </row>
    <row r="100692" spans="1:1" x14ac:dyDescent="0.25">
      <c r="A100692" s="4"/>
    </row>
    <row r="100693" spans="1:1" x14ac:dyDescent="0.25">
      <c r="A100693" s="4"/>
    </row>
    <row r="100694" spans="1:1" x14ac:dyDescent="0.25">
      <c r="A100694" s="4"/>
    </row>
    <row r="100695" spans="1:1" x14ac:dyDescent="0.25">
      <c r="A100695" s="4"/>
    </row>
    <row r="100696" spans="1:1" x14ac:dyDescent="0.25">
      <c r="A100696" s="4"/>
    </row>
    <row r="100697" spans="1:1" x14ac:dyDescent="0.25">
      <c r="A100697" s="4"/>
    </row>
    <row r="100698" spans="1:1" x14ac:dyDescent="0.25">
      <c r="A100698" s="4"/>
    </row>
    <row r="100699" spans="1:1" x14ac:dyDescent="0.25">
      <c r="A100699" s="4"/>
    </row>
    <row r="100700" spans="1:1" x14ac:dyDescent="0.25">
      <c r="A100700" s="4"/>
    </row>
    <row r="100701" spans="1:1" x14ac:dyDescent="0.25">
      <c r="A100701" s="4"/>
    </row>
    <row r="100702" spans="1:1" x14ac:dyDescent="0.25">
      <c r="A100702" s="4"/>
    </row>
    <row r="100703" spans="1:1" x14ac:dyDescent="0.25">
      <c r="A100703" s="4"/>
    </row>
    <row r="100704" spans="1:1" x14ac:dyDescent="0.25">
      <c r="A100704" s="4"/>
    </row>
    <row r="100705" spans="1:1" x14ac:dyDescent="0.25">
      <c r="A100705" s="4"/>
    </row>
    <row r="100706" spans="1:1" x14ac:dyDescent="0.25">
      <c r="A100706" s="4"/>
    </row>
    <row r="100707" spans="1:1" x14ac:dyDescent="0.25">
      <c r="A100707" s="4"/>
    </row>
    <row r="100708" spans="1:1" x14ac:dyDescent="0.25">
      <c r="A100708" s="4"/>
    </row>
    <row r="100709" spans="1:1" x14ac:dyDescent="0.25">
      <c r="A100709" s="4"/>
    </row>
    <row r="100710" spans="1:1" x14ac:dyDescent="0.25">
      <c r="A100710" s="4"/>
    </row>
    <row r="100711" spans="1:1" x14ac:dyDescent="0.25">
      <c r="A100711" s="4"/>
    </row>
    <row r="100712" spans="1:1" x14ac:dyDescent="0.25">
      <c r="A100712" s="4"/>
    </row>
    <row r="100713" spans="1:1" x14ac:dyDescent="0.25">
      <c r="A100713" s="4"/>
    </row>
    <row r="100714" spans="1:1" x14ac:dyDescent="0.25">
      <c r="A100714" s="4"/>
    </row>
    <row r="100715" spans="1:1" x14ac:dyDescent="0.25">
      <c r="A100715" s="4"/>
    </row>
    <row r="100716" spans="1:1" x14ac:dyDescent="0.25">
      <c r="A100716" s="4"/>
    </row>
    <row r="100717" spans="1:1" x14ac:dyDescent="0.25">
      <c r="A100717" s="4"/>
    </row>
    <row r="100718" spans="1:1" x14ac:dyDescent="0.25">
      <c r="A100718" s="4"/>
    </row>
    <row r="100719" spans="1:1" x14ac:dyDescent="0.25">
      <c r="A100719" s="4"/>
    </row>
    <row r="100720" spans="1:1" x14ac:dyDescent="0.25">
      <c r="A100720" s="4"/>
    </row>
    <row r="100721" spans="1:1" x14ac:dyDescent="0.25">
      <c r="A100721" s="4"/>
    </row>
    <row r="100722" spans="1:1" x14ac:dyDescent="0.25">
      <c r="A100722" s="4"/>
    </row>
    <row r="100723" spans="1:1" x14ac:dyDescent="0.25">
      <c r="A100723" s="4"/>
    </row>
    <row r="100724" spans="1:1" x14ac:dyDescent="0.25">
      <c r="A100724" s="4"/>
    </row>
    <row r="100725" spans="1:1" x14ac:dyDescent="0.25">
      <c r="A100725" s="4"/>
    </row>
    <row r="100726" spans="1:1" x14ac:dyDescent="0.25">
      <c r="A100726" s="4"/>
    </row>
    <row r="100727" spans="1:1" x14ac:dyDescent="0.25">
      <c r="A100727" s="4"/>
    </row>
    <row r="100728" spans="1:1" x14ac:dyDescent="0.25">
      <c r="A100728" s="4"/>
    </row>
    <row r="100729" spans="1:1" x14ac:dyDescent="0.25">
      <c r="A100729" s="4"/>
    </row>
    <row r="100730" spans="1:1" x14ac:dyDescent="0.25">
      <c r="A100730" s="4"/>
    </row>
    <row r="100731" spans="1:1" x14ac:dyDescent="0.25">
      <c r="A100731" s="4"/>
    </row>
    <row r="100732" spans="1:1" x14ac:dyDescent="0.25">
      <c r="A100732" s="4"/>
    </row>
    <row r="100733" spans="1:1" x14ac:dyDescent="0.25">
      <c r="A100733" s="4"/>
    </row>
    <row r="100734" spans="1:1" x14ac:dyDescent="0.25">
      <c r="A100734" s="4"/>
    </row>
    <row r="100735" spans="1:1" x14ac:dyDescent="0.25">
      <c r="A100735" s="4"/>
    </row>
    <row r="100736" spans="1:1" x14ac:dyDescent="0.25">
      <c r="A100736" s="4"/>
    </row>
    <row r="100737" spans="1:1" x14ac:dyDescent="0.25">
      <c r="A100737" s="4"/>
    </row>
    <row r="100738" spans="1:1" x14ac:dyDescent="0.25">
      <c r="A100738" s="4"/>
    </row>
    <row r="100739" spans="1:1" x14ac:dyDescent="0.25">
      <c r="A100739" s="4"/>
    </row>
    <row r="100740" spans="1:1" x14ac:dyDescent="0.25">
      <c r="A100740" s="4"/>
    </row>
    <row r="100741" spans="1:1" x14ac:dyDescent="0.25">
      <c r="A100741" s="4"/>
    </row>
    <row r="100742" spans="1:1" x14ac:dyDescent="0.25">
      <c r="A100742" s="4"/>
    </row>
    <row r="100743" spans="1:1" x14ac:dyDescent="0.25">
      <c r="A100743" s="4"/>
    </row>
    <row r="100744" spans="1:1" x14ac:dyDescent="0.25">
      <c r="A100744" s="4"/>
    </row>
    <row r="100745" spans="1:1" x14ac:dyDescent="0.25">
      <c r="A100745" s="4"/>
    </row>
    <row r="100746" spans="1:1" x14ac:dyDescent="0.25">
      <c r="A100746" s="4"/>
    </row>
    <row r="100747" spans="1:1" x14ac:dyDescent="0.25">
      <c r="A100747" s="4"/>
    </row>
    <row r="100748" spans="1:1" x14ac:dyDescent="0.25">
      <c r="A100748" s="4"/>
    </row>
    <row r="100749" spans="1:1" x14ac:dyDescent="0.25">
      <c r="A100749" s="4"/>
    </row>
    <row r="100750" spans="1:1" x14ac:dyDescent="0.25">
      <c r="A100750" s="4"/>
    </row>
    <row r="100751" spans="1:1" x14ac:dyDescent="0.25">
      <c r="A100751" s="4"/>
    </row>
    <row r="100752" spans="1:1" x14ac:dyDescent="0.25">
      <c r="A100752" s="4"/>
    </row>
    <row r="100753" spans="1:1" x14ac:dyDescent="0.25">
      <c r="A100753" s="4"/>
    </row>
    <row r="100754" spans="1:1" x14ac:dyDescent="0.25">
      <c r="A100754" s="4"/>
    </row>
    <row r="100755" spans="1:1" x14ac:dyDescent="0.25">
      <c r="A100755" s="4"/>
    </row>
    <row r="100756" spans="1:1" x14ac:dyDescent="0.25">
      <c r="A100756" s="4"/>
    </row>
    <row r="100757" spans="1:1" x14ac:dyDescent="0.25">
      <c r="A100757" s="4"/>
    </row>
    <row r="100758" spans="1:1" x14ac:dyDescent="0.25">
      <c r="A100758" s="4"/>
    </row>
    <row r="100759" spans="1:1" x14ac:dyDescent="0.25">
      <c r="A100759" s="4"/>
    </row>
    <row r="100760" spans="1:1" x14ac:dyDescent="0.25">
      <c r="A100760" s="4"/>
    </row>
    <row r="100761" spans="1:1" x14ac:dyDescent="0.25">
      <c r="A100761" s="4"/>
    </row>
    <row r="100762" spans="1:1" x14ac:dyDescent="0.25">
      <c r="A100762" s="4"/>
    </row>
    <row r="100763" spans="1:1" x14ac:dyDescent="0.25">
      <c r="A100763" s="4"/>
    </row>
    <row r="100764" spans="1:1" x14ac:dyDescent="0.25">
      <c r="A100764" s="4"/>
    </row>
    <row r="100765" spans="1:1" x14ac:dyDescent="0.25">
      <c r="A100765" s="4"/>
    </row>
    <row r="100766" spans="1:1" x14ac:dyDescent="0.25">
      <c r="A100766" s="4"/>
    </row>
    <row r="100767" spans="1:1" x14ac:dyDescent="0.25">
      <c r="A100767" s="4"/>
    </row>
    <row r="100768" spans="1:1" x14ac:dyDescent="0.25">
      <c r="A100768" s="4"/>
    </row>
    <row r="100769" spans="1:1" x14ac:dyDescent="0.25">
      <c r="A100769" s="4"/>
    </row>
    <row r="100770" spans="1:1" x14ac:dyDescent="0.25">
      <c r="A100770" s="4"/>
    </row>
    <row r="100771" spans="1:1" x14ac:dyDescent="0.25">
      <c r="A100771" s="4"/>
    </row>
    <row r="100772" spans="1:1" x14ac:dyDescent="0.25">
      <c r="A100772" s="4"/>
    </row>
    <row r="100773" spans="1:1" x14ac:dyDescent="0.25">
      <c r="A100773" s="4"/>
    </row>
    <row r="100774" spans="1:1" x14ac:dyDescent="0.25">
      <c r="A100774" s="4"/>
    </row>
    <row r="100775" spans="1:1" x14ac:dyDescent="0.25">
      <c r="A100775" s="4"/>
    </row>
    <row r="100776" spans="1:1" x14ac:dyDescent="0.25">
      <c r="A100776" s="4"/>
    </row>
    <row r="100777" spans="1:1" x14ac:dyDescent="0.25">
      <c r="A100777" s="4"/>
    </row>
    <row r="100778" spans="1:1" x14ac:dyDescent="0.25">
      <c r="A100778" s="4"/>
    </row>
    <row r="100779" spans="1:1" x14ac:dyDescent="0.25">
      <c r="A100779" s="4"/>
    </row>
    <row r="100780" spans="1:1" x14ac:dyDescent="0.25">
      <c r="A100780" s="4"/>
    </row>
    <row r="100781" spans="1:1" x14ac:dyDescent="0.25">
      <c r="A100781" s="4"/>
    </row>
    <row r="100782" spans="1:1" x14ac:dyDescent="0.25">
      <c r="A100782" s="4"/>
    </row>
    <row r="100783" spans="1:1" x14ac:dyDescent="0.25">
      <c r="A100783" s="4"/>
    </row>
    <row r="100784" spans="1:1" x14ac:dyDescent="0.25">
      <c r="A100784" s="4"/>
    </row>
    <row r="100785" spans="1:1" x14ac:dyDescent="0.25">
      <c r="A100785" s="4"/>
    </row>
    <row r="100786" spans="1:1" x14ac:dyDescent="0.25">
      <c r="A100786" s="4"/>
    </row>
    <row r="100787" spans="1:1" x14ac:dyDescent="0.25">
      <c r="A100787" s="4"/>
    </row>
    <row r="100788" spans="1:1" x14ac:dyDescent="0.25">
      <c r="A100788" s="4"/>
    </row>
    <row r="100789" spans="1:1" x14ac:dyDescent="0.25">
      <c r="A100789" s="4"/>
    </row>
    <row r="100790" spans="1:1" x14ac:dyDescent="0.25">
      <c r="A100790" s="4"/>
    </row>
    <row r="100791" spans="1:1" x14ac:dyDescent="0.25">
      <c r="A100791" s="4"/>
    </row>
    <row r="100792" spans="1:1" x14ac:dyDescent="0.25">
      <c r="A100792" s="4"/>
    </row>
    <row r="100793" spans="1:1" x14ac:dyDescent="0.25">
      <c r="A100793" s="4"/>
    </row>
    <row r="100794" spans="1:1" x14ac:dyDescent="0.25">
      <c r="A100794" s="4"/>
    </row>
    <row r="100795" spans="1:1" x14ac:dyDescent="0.25">
      <c r="A100795" s="4"/>
    </row>
    <row r="100796" spans="1:1" x14ac:dyDescent="0.25">
      <c r="A100796" s="4"/>
    </row>
    <row r="100797" spans="1:1" x14ac:dyDescent="0.25">
      <c r="A100797" s="4"/>
    </row>
    <row r="100798" spans="1:1" x14ac:dyDescent="0.25">
      <c r="A100798" s="4"/>
    </row>
    <row r="100799" spans="1:1" x14ac:dyDescent="0.25">
      <c r="A100799" s="4"/>
    </row>
    <row r="100800" spans="1:1" x14ac:dyDescent="0.25">
      <c r="A100800" s="4"/>
    </row>
    <row r="100801" spans="1:1" x14ac:dyDescent="0.25">
      <c r="A100801" s="4"/>
    </row>
    <row r="100802" spans="1:1" x14ac:dyDescent="0.25">
      <c r="A100802" s="4"/>
    </row>
    <row r="100803" spans="1:1" x14ac:dyDescent="0.25">
      <c r="A100803" s="4"/>
    </row>
    <row r="100804" spans="1:1" x14ac:dyDescent="0.25">
      <c r="A100804" s="4"/>
    </row>
    <row r="100805" spans="1:1" x14ac:dyDescent="0.25">
      <c r="A100805" s="4"/>
    </row>
    <row r="100806" spans="1:1" x14ac:dyDescent="0.25">
      <c r="A100806" s="4"/>
    </row>
    <row r="100807" spans="1:1" x14ac:dyDescent="0.25">
      <c r="A100807" s="4"/>
    </row>
    <row r="100808" spans="1:1" x14ac:dyDescent="0.25">
      <c r="A100808" s="4"/>
    </row>
    <row r="100809" spans="1:1" x14ac:dyDescent="0.25">
      <c r="A100809" s="4"/>
    </row>
    <row r="100810" spans="1:1" x14ac:dyDescent="0.25">
      <c r="A100810" s="4"/>
    </row>
    <row r="100811" spans="1:1" x14ac:dyDescent="0.25">
      <c r="A100811" s="4"/>
    </row>
    <row r="100812" spans="1:1" x14ac:dyDescent="0.25">
      <c r="A100812" s="4"/>
    </row>
    <row r="100813" spans="1:1" x14ac:dyDescent="0.25">
      <c r="A100813" s="4"/>
    </row>
    <row r="100814" spans="1:1" x14ac:dyDescent="0.25">
      <c r="A100814" s="4"/>
    </row>
    <row r="100815" spans="1:1" x14ac:dyDescent="0.25">
      <c r="A100815" s="4"/>
    </row>
    <row r="100816" spans="1:1" x14ac:dyDescent="0.25">
      <c r="A100816" s="4"/>
    </row>
    <row r="100817" spans="1:1" x14ac:dyDescent="0.25">
      <c r="A100817" s="4"/>
    </row>
    <row r="100818" spans="1:1" x14ac:dyDescent="0.25">
      <c r="A100818" s="4"/>
    </row>
    <row r="100819" spans="1:1" x14ac:dyDescent="0.25">
      <c r="A100819" s="4"/>
    </row>
    <row r="100820" spans="1:1" x14ac:dyDescent="0.25">
      <c r="A100820" s="4"/>
    </row>
    <row r="100821" spans="1:1" x14ac:dyDescent="0.25">
      <c r="A100821" s="4"/>
    </row>
    <row r="100822" spans="1:1" x14ac:dyDescent="0.25">
      <c r="A100822" s="4"/>
    </row>
    <row r="100823" spans="1:1" x14ac:dyDescent="0.25">
      <c r="A100823" s="4"/>
    </row>
    <row r="100824" spans="1:1" x14ac:dyDescent="0.25">
      <c r="A100824" s="4"/>
    </row>
    <row r="100825" spans="1:1" x14ac:dyDescent="0.25">
      <c r="A100825" s="4"/>
    </row>
    <row r="100826" spans="1:1" x14ac:dyDescent="0.25">
      <c r="A100826" s="4"/>
    </row>
    <row r="100827" spans="1:1" x14ac:dyDescent="0.25">
      <c r="A100827" s="4"/>
    </row>
    <row r="100828" spans="1:1" x14ac:dyDescent="0.25">
      <c r="A100828" s="4"/>
    </row>
    <row r="100829" spans="1:1" x14ac:dyDescent="0.25">
      <c r="A100829" s="4"/>
    </row>
    <row r="100830" spans="1:1" x14ac:dyDescent="0.25">
      <c r="A100830" s="4"/>
    </row>
    <row r="100831" spans="1:1" x14ac:dyDescent="0.25">
      <c r="A100831" s="4"/>
    </row>
    <row r="100832" spans="1:1" x14ac:dyDescent="0.25">
      <c r="A100832" s="4"/>
    </row>
    <row r="100833" spans="1:1" x14ac:dyDescent="0.25">
      <c r="A100833" s="4"/>
    </row>
    <row r="100834" spans="1:1" x14ac:dyDescent="0.25">
      <c r="A100834" s="4"/>
    </row>
    <row r="100835" spans="1:1" x14ac:dyDescent="0.25">
      <c r="A100835" s="4"/>
    </row>
    <row r="100836" spans="1:1" x14ac:dyDescent="0.25">
      <c r="A100836" s="4"/>
    </row>
    <row r="100837" spans="1:1" x14ac:dyDescent="0.25">
      <c r="A100837" s="4"/>
    </row>
    <row r="100838" spans="1:1" x14ac:dyDescent="0.25">
      <c r="A100838" s="4"/>
    </row>
    <row r="100839" spans="1:1" x14ac:dyDescent="0.25">
      <c r="A100839" s="4"/>
    </row>
    <row r="100840" spans="1:1" x14ac:dyDescent="0.25">
      <c r="A100840" s="4"/>
    </row>
    <row r="100841" spans="1:1" x14ac:dyDescent="0.25">
      <c r="A100841" s="4"/>
    </row>
    <row r="100842" spans="1:1" x14ac:dyDescent="0.25">
      <c r="A100842" s="4"/>
    </row>
    <row r="100843" spans="1:1" x14ac:dyDescent="0.25">
      <c r="A100843" s="4"/>
    </row>
    <row r="100844" spans="1:1" x14ac:dyDescent="0.25">
      <c r="A100844" s="4"/>
    </row>
    <row r="100845" spans="1:1" x14ac:dyDescent="0.25">
      <c r="A100845" s="4"/>
    </row>
    <row r="100846" spans="1:1" x14ac:dyDescent="0.25">
      <c r="A100846" s="4"/>
    </row>
    <row r="100847" spans="1:1" x14ac:dyDescent="0.25">
      <c r="A100847" s="4"/>
    </row>
    <row r="100848" spans="1:1" x14ac:dyDescent="0.25">
      <c r="A100848" s="4"/>
    </row>
    <row r="100849" spans="1:1" x14ac:dyDescent="0.25">
      <c r="A100849" s="4"/>
    </row>
    <row r="100850" spans="1:1" x14ac:dyDescent="0.25">
      <c r="A100850" s="4"/>
    </row>
    <row r="100851" spans="1:1" x14ac:dyDescent="0.25">
      <c r="A100851" s="4"/>
    </row>
    <row r="100852" spans="1:1" x14ac:dyDescent="0.25">
      <c r="A100852" s="4"/>
    </row>
    <row r="100853" spans="1:1" x14ac:dyDescent="0.25">
      <c r="A100853" s="4"/>
    </row>
    <row r="100854" spans="1:1" x14ac:dyDescent="0.25">
      <c r="A100854" s="4"/>
    </row>
    <row r="100855" spans="1:1" x14ac:dyDescent="0.25">
      <c r="A100855" s="4"/>
    </row>
    <row r="100856" spans="1:1" x14ac:dyDescent="0.25">
      <c r="A100856" s="4"/>
    </row>
    <row r="100857" spans="1:1" x14ac:dyDescent="0.25">
      <c r="A100857" s="4"/>
    </row>
    <row r="100858" spans="1:1" x14ac:dyDescent="0.25">
      <c r="A100858" s="4"/>
    </row>
    <row r="100859" spans="1:1" x14ac:dyDescent="0.25">
      <c r="A100859" s="4"/>
    </row>
    <row r="100860" spans="1:1" x14ac:dyDescent="0.25">
      <c r="A100860" s="4"/>
    </row>
    <row r="100861" spans="1:1" x14ac:dyDescent="0.25">
      <c r="A100861" s="4"/>
    </row>
    <row r="100862" spans="1:1" x14ac:dyDescent="0.25">
      <c r="A100862" s="4"/>
    </row>
    <row r="100863" spans="1:1" x14ac:dyDescent="0.25">
      <c r="A100863" s="4"/>
    </row>
    <row r="100864" spans="1:1" x14ac:dyDescent="0.25">
      <c r="A100864" s="4"/>
    </row>
    <row r="100865" spans="1:1" x14ac:dyDescent="0.25">
      <c r="A100865" s="4"/>
    </row>
    <row r="100866" spans="1:1" x14ac:dyDescent="0.25">
      <c r="A100866" s="4"/>
    </row>
    <row r="100867" spans="1:1" x14ac:dyDescent="0.25">
      <c r="A100867" s="4"/>
    </row>
    <row r="100868" spans="1:1" x14ac:dyDescent="0.25">
      <c r="A100868" s="4"/>
    </row>
    <row r="100869" spans="1:1" x14ac:dyDescent="0.25">
      <c r="A100869" s="4"/>
    </row>
    <row r="100870" spans="1:1" x14ac:dyDescent="0.25">
      <c r="A100870" s="4"/>
    </row>
    <row r="100871" spans="1:1" x14ac:dyDescent="0.25">
      <c r="A100871" s="4"/>
    </row>
    <row r="100872" spans="1:1" x14ac:dyDescent="0.25">
      <c r="A100872" s="4"/>
    </row>
    <row r="100873" spans="1:1" x14ac:dyDescent="0.25">
      <c r="A100873" s="4"/>
    </row>
    <row r="100874" spans="1:1" x14ac:dyDescent="0.25">
      <c r="A100874" s="4"/>
    </row>
    <row r="100875" spans="1:1" x14ac:dyDescent="0.25">
      <c r="A100875" s="4"/>
    </row>
    <row r="100876" spans="1:1" x14ac:dyDescent="0.25">
      <c r="A100876" s="4"/>
    </row>
    <row r="100877" spans="1:1" x14ac:dyDescent="0.25">
      <c r="A100877" s="4"/>
    </row>
    <row r="100878" spans="1:1" x14ac:dyDescent="0.25">
      <c r="A100878" s="4"/>
    </row>
    <row r="100879" spans="1:1" x14ac:dyDescent="0.25">
      <c r="A100879" s="4"/>
    </row>
    <row r="100880" spans="1:1" x14ac:dyDescent="0.25">
      <c r="A100880" s="4"/>
    </row>
    <row r="100881" spans="1:1" x14ac:dyDescent="0.25">
      <c r="A100881" s="4"/>
    </row>
    <row r="100882" spans="1:1" x14ac:dyDescent="0.25">
      <c r="A100882" s="4"/>
    </row>
    <row r="100883" spans="1:1" x14ac:dyDescent="0.25">
      <c r="A100883" s="4"/>
    </row>
    <row r="100884" spans="1:1" x14ac:dyDescent="0.25">
      <c r="A100884" s="4"/>
    </row>
    <row r="100885" spans="1:1" x14ac:dyDescent="0.25">
      <c r="A100885" s="4"/>
    </row>
    <row r="100886" spans="1:1" x14ac:dyDescent="0.25">
      <c r="A100886" s="4"/>
    </row>
    <row r="100887" spans="1:1" x14ac:dyDescent="0.25">
      <c r="A100887" s="4"/>
    </row>
    <row r="100888" spans="1:1" x14ac:dyDescent="0.25">
      <c r="A100888" s="4"/>
    </row>
    <row r="100889" spans="1:1" x14ac:dyDescent="0.25">
      <c r="A100889" s="4"/>
    </row>
    <row r="100890" spans="1:1" x14ac:dyDescent="0.25">
      <c r="A100890" s="4"/>
    </row>
    <row r="100891" spans="1:1" x14ac:dyDescent="0.25">
      <c r="A100891" s="4"/>
    </row>
    <row r="100892" spans="1:1" x14ac:dyDescent="0.25">
      <c r="A100892" s="4"/>
    </row>
    <row r="100893" spans="1:1" x14ac:dyDescent="0.25">
      <c r="A100893" s="4"/>
    </row>
    <row r="100894" spans="1:1" x14ac:dyDescent="0.25">
      <c r="A100894" s="4"/>
    </row>
    <row r="100895" spans="1:1" x14ac:dyDescent="0.25">
      <c r="A100895" s="4"/>
    </row>
    <row r="100896" spans="1:1" x14ac:dyDescent="0.25">
      <c r="A100896" s="4"/>
    </row>
    <row r="100897" spans="1:1" x14ac:dyDescent="0.25">
      <c r="A100897" s="4"/>
    </row>
    <row r="100898" spans="1:1" x14ac:dyDescent="0.25">
      <c r="A100898" s="4"/>
    </row>
    <row r="100899" spans="1:1" x14ac:dyDescent="0.25">
      <c r="A100899" s="4"/>
    </row>
    <row r="100900" spans="1:1" x14ac:dyDescent="0.25">
      <c r="A100900" s="4"/>
    </row>
    <row r="100901" spans="1:1" x14ac:dyDescent="0.25">
      <c r="A100901" s="4"/>
    </row>
    <row r="100902" spans="1:1" x14ac:dyDescent="0.25">
      <c r="A100902" s="4"/>
    </row>
    <row r="100903" spans="1:1" x14ac:dyDescent="0.25">
      <c r="A100903" s="4"/>
    </row>
    <row r="100904" spans="1:1" x14ac:dyDescent="0.25">
      <c r="A100904" s="4"/>
    </row>
    <row r="100905" spans="1:1" x14ac:dyDescent="0.25">
      <c r="A100905" s="4"/>
    </row>
    <row r="100906" spans="1:1" x14ac:dyDescent="0.25">
      <c r="A100906" s="4"/>
    </row>
    <row r="100907" spans="1:1" x14ac:dyDescent="0.25">
      <c r="A100907" s="4"/>
    </row>
    <row r="100908" spans="1:1" x14ac:dyDescent="0.25">
      <c r="A100908" s="4"/>
    </row>
    <row r="100909" spans="1:1" x14ac:dyDescent="0.25">
      <c r="A100909" s="4"/>
    </row>
    <row r="100910" spans="1:1" x14ac:dyDescent="0.25">
      <c r="A100910" s="4"/>
    </row>
    <row r="100911" spans="1:1" x14ac:dyDescent="0.25">
      <c r="A100911" s="4"/>
    </row>
    <row r="100912" spans="1:1" x14ac:dyDescent="0.25">
      <c r="A100912" s="4"/>
    </row>
    <row r="100913" spans="1:1" x14ac:dyDescent="0.25">
      <c r="A100913" s="4"/>
    </row>
    <row r="100914" spans="1:1" x14ac:dyDescent="0.25">
      <c r="A100914" s="4"/>
    </row>
    <row r="100915" spans="1:1" x14ac:dyDescent="0.25">
      <c r="A100915" s="4"/>
    </row>
    <row r="100916" spans="1:1" x14ac:dyDescent="0.25">
      <c r="A100916" s="4"/>
    </row>
    <row r="100917" spans="1:1" x14ac:dyDescent="0.25">
      <c r="A100917" s="4"/>
    </row>
    <row r="100918" spans="1:1" x14ac:dyDescent="0.25">
      <c r="A100918" s="4"/>
    </row>
    <row r="100919" spans="1:1" x14ac:dyDescent="0.25">
      <c r="A100919" s="4"/>
    </row>
    <row r="100920" spans="1:1" x14ac:dyDescent="0.25">
      <c r="A100920" s="4"/>
    </row>
    <row r="100921" spans="1:1" x14ac:dyDescent="0.25">
      <c r="A100921" s="4"/>
    </row>
    <row r="100922" spans="1:1" x14ac:dyDescent="0.25">
      <c r="A100922" s="4"/>
    </row>
    <row r="100923" spans="1:1" x14ac:dyDescent="0.25">
      <c r="A100923" s="4"/>
    </row>
    <row r="100924" spans="1:1" x14ac:dyDescent="0.25">
      <c r="A100924" s="4"/>
    </row>
    <row r="100925" spans="1:1" x14ac:dyDescent="0.25">
      <c r="A100925" s="4"/>
    </row>
    <row r="100926" spans="1:1" x14ac:dyDescent="0.25">
      <c r="A100926" s="4"/>
    </row>
    <row r="100927" spans="1:1" x14ac:dyDescent="0.25">
      <c r="A100927" s="4"/>
    </row>
    <row r="100928" spans="1:1" x14ac:dyDescent="0.25">
      <c r="A100928" s="4"/>
    </row>
    <row r="100929" spans="1:1" x14ac:dyDescent="0.25">
      <c r="A100929" s="4"/>
    </row>
    <row r="100930" spans="1:1" x14ac:dyDescent="0.25">
      <c r="A100930" s="4"/>
    </row>
    <row r="100931" spans="1:1" x14ac:dyDescent="0.25">
      <c r="A100931" s="4"/>
    </row>
    <row r="100932" spans="1:1" x14ac:dyDescent="0.25">
      <c r="A100932" s="4"/>
    </row>
    <row r="100933" spans="1:1" x14ac:dyDescent="0.25">
      <c r="A100933" s="4"/>
    </row>
    <row r="100934" spans="1:1" x14ac:dyDescent="0.25">
      <c r="A100934" s="4"/>
    </row>
    <row r="100935" spans="1:1" x14ac:dyDescent="0.25">
      <c r="A100935" s="4"/>
    </row>
    <row r="100936" spans="1:1" x14ac:dyDescent="0.25">
      <c r="A100936" s="4"/>
    </row>
    <row r="100937" spans="1:1" x14ac:dyDescent="0.25">
      <c r="A100937" s="4"/>
    </row>
    <row r="100938" spans="1:1" x14ac:dyDescent="0.25">
      <c r="A100938" s="4"/>
    </row>
    <row r="100939" spans="1:1" x14ac:dyDescent="0.25">
      <c r="A100939" s="4"/>
    </row>
    <row r="100940" spans="1:1" x14ac:dyDescent="0.25">
      <c r="A100940" s="4"/>
    </row>
    <row r="100941" spans="1:1" x14ac:dyDescent="0.25">
      <c r="A100941" s="4"/>
    </row>
    <row r="100942" spans="1:1" x14ac:dyDescent="0.25">
      <c r="A100942" s="4"/>
    </row>
    <row r="100943" spans="1:1" x14ac:dyDescent="0.25">
      <c r="A100943" s="4"/>
    </row>
    <row r="100944" spans="1:1" x14ac:dyDescent="0.25">
      <c r="A100944" s="4"/>
    </row>
    <row r="100945" spans="1:1" x14ac:dyDescent="0.25">
      <c r="A100945" s="4"/>
    </row>
    <row r="100946" spans="1:1" x14ac:dyDescent="0.25">
      <c r="A100946" s="4"/>
    </row>
    <row r="100947" spans="1:1" x14ac:dyDescent="0.25">
      <c r="A100947" s="4"/>
    </row>
    <row r="100948" spans="1:1" x14ac:dyDescent="0.25">
      <c r="A100948" s="4"/>
    </row>
    <row r="100949" spans="1:1" x14ac:dyDescent="0.25">
      <c r="A100949" s="4"/>
    </row>
    <row r="100950" spans="1:1" x14ac:dyDescent="0.25">
      <c r="A100950" s="4"/>
    </row>
    <row r="100951" spans="1:1" x14ac:dyDescent="0.25">
      <c r="A100951" s="4"/>
    </row>
    <row r="100952" spans="1:1" x14ac:dyDescent="0.25">
      <c r="A100952" s="4"/>
    </row>
    <row r="100953" spans="1:1" x14ac:dyDescent="0.25">
      <c r="A100953" s="4"/>
    </row>
    <row r="100954" spans="1:1" x14ac:dyDescent="0.25">
      <c r="A100954" s="4"/>
    </row>
    <row r="100955" spans="1:1" x14ac:dyDescent="0.25">
      <c r="A100955" s="4"/>
    </row>
    <row r="100956" spans="1:1" x14ac:dyDescent="0.25">
      <c r="A100956" s="4"/>
    </row>
    <row r="100957" spans="1:1" x14ac:dyDescent="0.25">
      <c r="A100957" s="4"/>
    </row>
    <row r="100958" spans="1:1" x14ac:dyDescent="0.25">
      <c r="A100958" s="4"/>
    </row>
    <row r="100959" spans="1:1" x14ac:dyDescent="0.25">
      <c r="A100959" s="4"/>
    </row>
    <row r="100960" spans="1:1" x14ac:dyDescent="0.25">
      <c r="A100960" s="4"/>
    </row>
    <row r="100961" spans="1:1" x14ac:dyDescent="0.25">
      <c r="A100961" s="4"/>
    </row>
    <row r="100962" spans="1:1" x14ac:dyDescent="0.25">
      <c r="A100962" s="4"/>
    </row>
    <row r="100963" spans="1:1" x14ac:dyDescent="0.25">
      <c r="A100963" s="4"/>
    </row>
    <row r="100964" spans="1:1" x14ac:dyDescent="0.25">
      <c r="A100964" s="4"/>
    </row>
    <row r="100965" spans="1:1" x14ac:dyDescent="0.25">
      <c r="A100965" s="4"/>
    </row>
    <row r="100966" spans="1:1" x14ac:dyDescent="0.25">
      <c r="A100966" s="4"/>
    </row>
    <row r="100967" spans="1:1" x14ac:dyDescent="0.25">
      <c r="A100967" s="4"/>
    </row>
    <row r="100968" spans="1:1" x14ac:dyDescent="0.25">
      <c r="A100968" s="4"/>
    </row>
    <row r="100969" spans="1:1" x14ac:dyDescent="0.25">
      <c r="A100969" s="4"/>
    </row>
    <row r="100970" spans="1:1" x14ac:dyDescent="0.25">
      <c r="A100970" s="4"/>
    </row>
    <row r="100971" spans="1:1" x14ac:dyDescent="0.25">
      <c r="A100971" s="4"/>
    </row>
    <row r="100972" spans="1:1" x14ac:dyDescent="0.25">
      <c r="A100972" s="4"/>
    </row>
    <row r="100973" spans="1:1" x14ac:dyDescent="0.25">
      <c r="A100973" s="4"/>
    </row>
    <row r="100974" spans="1:1" x14ac:dyDescent="0.25">
      <c r="A100974" s="4"/>
    </row>
    <row r="100975" spans="1:1" x14ac:dyDescent="0.25">
      <c r="A100975" s="4"/>
    </row>
    <row r="100976" spans="1:1" x14ac:dyDescent="0.25">
      <c r="A100976" s="4"/>
    </row>
    <row r="100977" spans="1:1" x14ac:dyDescent="0.25">
      <c r="A100977" s="4"/>
    </row>
    <row r="100978" spans="1:1" x14ac:dyDescent="0.25">
      <c r="A100978" s="4"/>
    </row>
    <row r="100979" spans="1:1" x14ac:dyDescent="0.25">
      <c r="A100979" s="4"/>
    </row>
    <row r="100980" spans="1:1" x14ac:dyDescent="0.25">
      <c r="A100980" s="4"/>
    </row>
    <row r="100981" spans="1:1" x14ac:dyDescent="0.25">
      <c r="A100981" s="4"/>
    </row>
    <row r="100982" spans="1:1" x14ac:dyDescent="0.25">
      <c r="A100982" s="4"/>
    </row>
    <row r="100983" spans="1:1" x14ac:dyDescent="0.25">
      <c r="A100983" s="4"/>
    </row>
    <row r="100984" spans="1:1" x14ac:dyDescent="0.25">
      <c r="A100984" s="4"/>
    </row>
    <row r="100985" spans="1:1" x14ac:dyDescent="0.25">
      <c r="A100985" s="4"/>
    </row>
    <row r="100986" spans="1:1" x14ac:dyDescent="0.25">
      <c r="A100986" s="4"/>
    </row>
    <row r="100987" spans="1:1" x14ac:dyDescent="0.25">
      <c r="A100987" s="4"/>
    </row>
    <row r="100988" spans="1:1" x14ac:dyDescent="0.25">
      <c r="A100988" s="4"/>
    </row>
    <row r="100989" spans="1:1" x14ac:dyDescent="0.25">
      <c r="A100989" s="4"/>
    </row>
    <row r="100990" spans="1:1" x14ac:dyDescent="0.25">
      <c r="A100990" s="4"/>
    </row>
    <row r="100991" spans="1:1" x14ac:dyDescent="0.25">
      <c r="A100991" s="4"/>
    </row>
    <row r="100992" spans="1:1" x14ac:dyDescent="0.25">
      <c r="A100992" s="4"/>
    </row>
    <row r="100993" spans="1:1" x14ac:dyDescent="0.25">
      <c r="A100993" s="4"/>
    </row>
    <row r="100994" spans="1:1" x14ac:dyDescent="0.25">
      <c r="A100994" s="4"/>
    </row>
    <row r="100995" spans="1:1" x14ac:dyDescent="0.25">
      <c r="A100995" s="4"/>
    </row>
    <row r="100996" spans="1:1" x14ac:dyDescent="0.25">
      <c r="A100996" s="4"/>
    </row>
    <row r="100997" spans="1:1" x14ac:dyDescent="0.25">
      <c r="A100997" s="4"/>
    </row>
    <row r="100998" spans="1:1" x14ac:dyDescent="0.25">
      <c r="A100998" s="4"/>
    </row>
    <row r="100999" spans="1:1" x14ac:dyDescent="0.25">
      <c r="A100999" s="4"/>
    </row>
    <row r="101000" spans="1:1" x14ac:dyDescent="0.25">
      <c r="A101000" s="4"/>
    </row>
    <row r="101001" spans="1:1" x14ac:dyDescent="0.25">
      <c r="A101001" s="4"/>
    </row>
    <row r="101002" spans="1:1" x14ac:dyDescent="0.25">
      <c r="A101002" s="4"/>
    </row>
    <row r="101003" spans="1:1" x14ac:dyDescent="0.25">
      <c r="A101003" s="4"/>
    </row>
    <row r="101004" spans="1:1" x14ac:dyDescent="0.25">
      <c r="A101004" s="4"/>
    </row>
    <row r="101005" spans="1:1" x14ac:dyDescent="0.25">
      <c r="A101005" s="4"/>
    </row>
    <row r="101006" spans="1:1" x14ac:dyDescent="0.25">
      <c r="A101006" s="4"/>
    </row>
    <row r="101007" spans="1:1" x14ac:dyDescent="0.25">
      <c r="A101007" s="4"/>
    </row>
    <row r="101008" spans="1:1" x14ac:dyDescent="0.25">
      <c r="A101008" s="4"/>
    </row>
    <row r="101009" spans="1:1" x14ac:dyDescent="0.25">
      <c r="A101009" s="4"/>
    </row>
    <row r="101010" spans="1:1" x14ac:dyDescent="0.25">
      <c r="A101010" s="4"/>
    </row>
    <row r="101011" spans="1:1" x14ac:dyDescent="0.25">
      <c r="A101011" s="4"/>
    </row>
    <row r="101012" spans="1:1" x14ac:dyDescent="0.25">
      <c r="A101012" s="4"/>
    </row>
    <row r="101013" spans="1:1" x14ac:dyDescent="0.25">
      <c r="A101013" s="4"/>
    </row>
    <row r="101014" spans="1:1" x14ac:dyDescent="0.25">
      <c r="A101014" s="4"/>
    </row>
    <row r="101015" spans="1:1" x14ac:dyDescent="0.25">
      <c r="A101015" s="4"/>
    </row>
    <row r="101016" spans="1:1" x14ac:dyDescent="0.25">
      <c r="A101016" s="4"/>
    </row>
    <row r="101017" spans="1:1" x14ac:dyDescent="0.25">
      <c r="A101017" s="4"/>
    </row>
    <row r="101018" spans="1:1" x14ac:dyDescent="0.25">
      <c r="A101018" s="4"/>
    </row>
    <row r="101019" spans="1:1" x14ac:dyDescent="0.25">
      <c r="A101019" s="4"/>
    </row>
    <row r="101020" spans="1:1" x14ac:dyDescent="0.25">
      <c r="A101020" s="4"/>
    </row>
    <row r="101021" spans="1:1" x14ac:dyDescent="0.25">
      <c r="A101021" s="4"/>
    </row>
    <row r="101022" spans="1:1" x14ac:dyDescent="0.25">
      <c r="A101022" s="4"/>
    </row>
    <row r="101023" spans="1:1" x14ac:dyDescent="0.25">
      <c r="A101023" s="4"/>
    </row>
    <row r="101024" spans="1:1" x14ac:dyDescent="0.25">
      <c r="A101024" s="4"/>
    </row>
    <row r="101025" spans="1:1" x14ac:dyDescent="0.25">
      <c r="A101025" s="4"/>
    </row>
    <row r="101026" spans="1:1" x14ac:dyDescent="0.25">
      <c r="A101026" s="4"/>
    </row>
    <row r="101027" spans="1:1" x14ac:dyDescent="0.25">
      <c r="A101027" s="4"/>
    </row>
    <row r="101028" spans="1:1" x14ac:dyDescent="0.25">
      <c r="A101028" s="4"/>
    </row>
    <row r="101029" spans="1:1" x14ac:dyDescent="0.25">
      <c r="A101029" s="4"/>
    </row>
    <row r="101030" spans="1:1" x14ac:dyDescent="0.25">
      <c r="A101030" s="4"/>
    </row>
    <row r="101031" spans="1:1" x14ac:dyDescent="0.25">
      <c r="A101031" s="4"/>
    </row>
    <row r="101032" spans="1:1" x14ac:dyDescent="0.25">
      <c r="A101032" s="4"/>
    </row>
    <row r="101033" spans="1:1" x14ac:dyDescent="0.25">
      <c r="A101033" s="4"/>
    </row>
    <row r="101034" spans="1:1" x14ac:dyDescent="0.25">
      <c r="A101034" s="4"/>
    </row>
    <row r="101035" spans="1:1" x14ac:dyDescent="0.25">
      <c r="A101035" s="4"/>
    </row>
    <row r="101036" spans="1:1" x14ac:dyDescent="0.25">
      <c r="A101036" s="4"/>
    </row>
    <row r="101037" spans="1:1" x14ac:dyDescent="0.25">
      <c r="A101037" s="4"/>
    </row>
    <row r="101038" spans="1:1" x14ac:dyDescent="0.25">
      <c r="A101038" s="4"/>
    </row>
    <row r="101039" spans="1:1" x14ac:dyDescent="0.25">
      <c r="A101039" s="4"/>
    </row>
    <row r="101040" spans="1:1" x14ac:dyDescent="0.25">
      <c r="A101040" s="4"/>
    </row>
    <row r="101041" spans="1:1" x14ac:dyDescent="0.25">
      <c r="A101041" s="4"/>
    </row>
    <row r="101042" spans="1:1" x14ac:dyDescent="0.25">
      <c r="A101042" s="4"/>
    </row>
    <row r="101043" spans="1:1" x14ac:dyDescent="0.25">
      <c r="A101043" s="4"/>
    </row>
    <row r="101044" spans="1:1" x14ac:dyDescent="0.25">
      <c r="A101044" s="4"/>
    </row>
    <row r="101045" spans="1:1" x14ac:dyDescent="0.25">
      <c r="A101045" s="4"/>
    </row>
    <row r="101046" spans="1:1" x14ac:dyDescent="0.25">
      <c r="A101046" s="4"/>
    </row>
    <row r="101047" spans="1:1" x14ac:dyDescent="0.25">
      <c r="A101047" s="4"/>
    </row>
    <row r="101048" spans="1:1" x14ac:dyDescent="0.25">
      <c r="A101048" s="4"/>
    </row>
    <row r="101049" spans="1:1" x14ac:dyDescent="0.25">
      <c r="A101049" s="4"/>
    </row>
    <row r="101050" spans="1:1" x14ac:dyDescent="0.25">
      <c r="A101050" s="4"/>
    </row>
    <row r="101051" spans="1:1" x14ac:dyDescent="0.25">
      <c r="A101051" s="4"/>
    </row>
    <row r="101052" spans="1:1" x14ac:dyDescent="0.25">
      <c r="A101052" s="4"/>
    </row>
    <row r="101053" spans="1:1" x14ac:dyDescent="0.25">
      <c r="A101053" s="4"/>
    </row>
    <row r="101054" spans="1:1" x14ac:dyDescent="0.25">
      <c r="A101054" s="4"/>
    </row>
    <row r="101055" spans="1:1" x14ac:dyDescent="0.25">
      <c r="A101055" s="4"/>
    </row>
    <row r="101056" spans="1:1" x14ac:dyDescent="0.25">
      <c r="A101056" s="4"/>
    </row>
    <row r="101057" spans="1:1" x14ac:dyDescent="0.25">
      <c r="A101057" s="4"/>
    </row>
    <row r="101058" spans="1:1" x14ac:dyDescent="0.25">
      <c r="A101058" s="4"/>
    </row>
    <row r="101059" spans="1:1" x14ac:dyDescent="0.25">
      <c r="A101059" s="4"/>
    </row>
    <row r="101060" spans="1:1" x14ac:dyDescent="0.25">
      <c r="A101060" s="4"/>
    </row>
    <row r="101061" spans="1:1" x14ac:dyDescent="0.25">
      <c r="A101061" s="4"/>
    </row>
    <row r="101062" spans="1:1" x14ac:dyDescent="0.25">
      <c r="A101062" s="4"/>
    </row>
    <row r="101063" spans="1:1" x14ac:dyDescent="0.25">
      <c r="A101063" s="4"/>
    </row>
    <row r="101064" spans="1:1" x14ac:dyDescent="0.25">
      <c r="A101064" s="4"/>
    </row>
    <row r="101065" spans="1:1" x14ac:dyDescent="0.25">
      <c r="A101065" s="4"/>
    </row>
    <row r="101066" spans="1:1" x14ac:dyDescent="0.25">
      <c r="A101066" s="4"/>
    </row>
    <row r="101067" spans="1:1" x14ac:dyDescent="0.25">
      <c r="A101067" s="4"/>
    </row>
    <row r="101068" spans="1:1" x14ac:dyDescent="0.25">
      <c r="A101068" s="4"/>
    </row>
    <row r="101069" spans="1:1" x14ac:dyDescent="0.25">
      <c r="A101069" s="4"/>
    </row>
    <row r="101070" spans="1:1" x14ac:dyDescent="0.25">
      <c r="A101070" s="4"/>
    </row>
    <row r="101071" spans="1:1" x14ac:dyDescent="0.25">
      <c r="A101071" s="4"/>
    </row>
    <row r="101072" spans="1:1" x14ac:dyDescent="0.25">
      <c r="A101072" s="4"/>
    </row>
    <row r="101073" spans="1:1" x14ac:dyDescent="0.25">
      <c r="A101073" s="4"/>
    </row>
    <row r="101074" spans="1:1" x14ac:dyDescent="0.25">
      <c r="A101074" s="4"/>
    </row>
    <row r="101075" spans="1:1" x14ac:dyDescent="0.25">
      <c r="A101075" s="4"/>
    </row>
    <row r="101076" spans="1:1" x14ac:dyDescent="0.25">
      <c r="A101076" s="4"/>
    </row>
    <row r="101077" spans="1:1" x14ac:dyDescent="0.25">
      <c r="A101077" s="4"/>
    </row>
    <row r="101078" spans="1:1" x14ac:dyDescent="0.25">
      <c r="A101078" s="4"/>
    </row>
    <row r="101079" spans="1:1" x14ac:dyDescent="0.25">
      <c r="A101079" s="4"/>
    </row>
    <row r="101080" spans="1:1" x14ac:dyDescent="0.25">
      <c r="A101080" s="4"/>
    </row>
    <row r="101081" spans="1:1" x14ac:dyDescent="0.25">
      <c r="A101081" s="4"/>
    </row>
    <row r="101082" spans="1:1" x14ac:dyDescent="0.25">
      <c r="A101082" s="4"/>
    </row>
    <row r="101083" spans="1:1" x14ac:dyDescent="0.25">
      <c r="A101083" s="4"/>
    </row>
    <row r="101084" spans="1:1" x14ac:dyDescent="0.25">
      <c r="A101084" s="4"/>
    </row>
    <row r="101085" spans="1:1" x14ac:dyDescent="0.25">
      <c r="A101085" s="4"/>
    </row>
    <row r="101086" spans="1:1" x14ac:dyDescent="0.25">
      <c r="A101086" s="4"/>
    </row>
    <row r="101087" spans="1:1" x14ac:dyDescent="0.25">
      <c r="A101087" s="4"/>
    </row>
    <row r="101088" spans="1:1" x14ac:dyDescent="0.25">
      <c r="A101088" s="4"/>
    </row>
    <row r="101089" spans="1:1" x14ac:dyDescent="0.25">
      <c r="A101089" s="4"/>
    </row>
    <row r="101090" spans="1:1" x14ac:dyDescent="0.25">
      <c r="A101090" s="4"/>
    </row>
    <row r="101091" spans="1:1" x14ac:dyDescent="0.25">
      <c r="A101091" s="4"/>
    </row>
    <row r="101092" spans="1:1" x14ac:dyDescent="0.25">
      <c r="A101092" s="4"/>
    </row>
    <row r="101093" spans="1:1" x14ac:dyDescent="0.25">
      <c r="A101093" s="4"/>
    </row>
    <row r="101094" spans="1:1" x14ac:dyDescent="0.25">
      <c r="A101094" s="4"/>
    </row>
    <row r="101095" spans="1:1" x14ac:dyDescent="0.25">
      <c r="A101095" s="4"/>
    </row>
    <row r="101096" spans="1:1" x14ac:dyDescent="0.25">
      <c r="A101096" s="4"/>
    </row>
    <row r="101097" spans="1:1" x14ac:dyDescent="0.25">
      <c r="A101097" s="4"/>
    </row>
    <row r="101098" spans="1:1" x14ac:dyDescent="0.25">
      <c r="A101098" s="4"/>
    </row>
    <row r="101099" spans="1:1" x14ac:dyDescent="0.25">
      <c r="A101099" s="4"/>
    </row>
    <row r="101100" spans="1:1" x14ac:dyDescent="0.25">
      <c r="A101100" s="4"/>
    </row>
    <row r="101101" spans="1:1" x14ac:dyDescent="0.25">
      <c r="A101101" s="4"/>
    </row>
    <row r="101102" spans="1:1" x14ac:dyDescent="0.25">
      <c r="A101102" s="4"/>
    </row>
    <row r="101103" spans="1:1" x14ac:dyDescent="0.25">
      <c r="A101103" s="4"/>
    </row>
    <row r="101104" spans="1:1" x14ac:dyDescent="0.25">
      <c r="A101104" s="4"/>
    </row>
    <row r="101105" spans="1:1" x14ac:dyDescent="0.25">
      <c r="A101105" s="4"/>
    </row>
    <row r="101106" spans="1:1" x14ac:dyDescent="0.25">
      <c r="A101106" s="4"/>
    </row>
    <row r="101107" spans="1:1" x14ac:dyDescent="0.25">
      <c r="A101107" s="4"/>
    </row>
    <row r="101108" spans="1:1" x14ac:dyDescent="0.25">
      <c r="A101108" s="4"/>
    </row>
    <row r="101109" spans="1:1" x14ac:dyDescent="0.25">
      <c r="A101109" s="4"/>
    </row>
    <row r="101110" spans="1:1" x14ac:dyDescent="0.25">
      <c r="A101110" s="4"/>
    </row>
    <row r="101111" spans="1:1" x14ac:dyDescent="0.25">
      <c r="A101111" s="4"/>
    </row>
    <row r="101112" spans="1:1" x14ac:dyDescent="0.25">
      <c r="A101112" s="4"/>
    </row>
    <row r="101113" spans="1:1" x14ac:dyDescent="0.25">
      <c r="A101113" s="4"/>
    </row>
    <row r="101114" spans="1:1" x14ac:dyDescent="0.25">
      <c r="A101114" s="4"/>
    </row>
    <row r="101115" spans="1:1" x14ac:dyDescent="0.25">
      <c r="A101115" s="4"/>
    </row>
    <row r="101116" spans="1:1" x14ac:dyDescent="0.25">
      <c r="A101116" s="4"/>
    </row>
    <row r="101117" spans="1:1" x14ac:dyDescent="0.25">
      <c r="A101117" s="4"/>
    </row>
    <row r="101118" spans="1:1" x14ac:dyDescent="0.25">
      <c r="A101118" s="4"/>
    </row>
    <row r="101119" spans="1:1" x14ac:dyDescent="0.25">
      <c r="A101119" s="4"/>
    </row>
    <row r="101120" spans="1:1" x14ac:dyDescent="0.25">
      <c r="A101120" s="4"/>
    </row>
    <row r="101121" spans="1:1" x14ac:dyDescent="0.25">
      <c r="A101121" s="4"/>
    </row>
    <row r="101122" spans="1:1" x14ac:dyDescent="0.25">
      <c r="A101122" s="4"/>
    </row>
    <row r="101123" spans="1:1" x14ac:dyDescent="0.25">
      <c r="A101123" s="4"/>
    </row>
    <row r="101124" spans="1:1" x14ac:dyDescent="0.25">
      <c r="A101124" s="4"/>
    </row>
    <row r="101125" spans="1:1" x14ac:dyDescent="0.25">
      <c r="A101125" s="4"/>
    </row>
    <row r="101126" spans="1:1" x14ac:dyDescent="0.25">
      <c r="A101126" s="4"/>
    </row>
    <row r="101127" spans="1:1" x14ac:dyDescent="0.25">
      <c r="A101127" s="4"/>
    </row>
    <row r="101128" spans="1:1" x14ac:dyDescent="0.25">
      <c r="A101128" s="4"/>
    </row>
    <row r="101129" spans="1:1" x14ac:dyDescent="0.25">
      <c r="A101129" s="4"/>
    </row>
    <row r="101130" spans="1:1" x14ac:dyDescent="0.25">
      <c r="A101130" s="4"/>
    </row>
    <row r="101131" spans="1:1" x14ac:dyDescent="0.25">
      <c r="A101131" s="4"/>
    </row>
    <row r="101132" spans="1:1" x14ac:dyDescent="0.25">
      <c r="A101132" s="4"/>
    </row>
    <row r="101133" spans="1:1" x14ac:dyDescent="0.25">
      <c r="A101133" s="4"/>
    </row>
    <row r="101134" spans="1:1" x14ac:dyDescent="0.25">
      <c r="A101134" s="4"/>
    </row>
    <row r="101135" spans="1:1" x14ac:dyDescent="0.25">
      <c r="A101135" s="4"/>
    </row>
    <row r="101136" spans="1:1" x14ac:dyDescent="0.25">
      <c r="A101136" s="4"/>
    </row>
    <row r="101137" spans="1:1" x14ac:dyDescent="0.25">
      <c r="A101137" s="4"/>
    </row>
    <row r="101138" spans="1:1" x14ac:dyDescent="0.25">
      <c r="A101138" s="4"/>
    </row>
    <row r="101139" spans="1:1" x14ac:dyDescent="0.25">
      <c r="A101139" s="4"/>
    </row>
    <row r="101140" spans="1:1" x14ac:dyDescent="0.25">
      <c r="A101140" s="4"/>
    </row>
    <row r="101141" spans="1:1" x14ac:dyDescent="0.25">
      <c r="A101141" s="4"/>
    </row>
    <row r="101142" spans="1:1" x14ac:dyDescent="0.25">
      <c r="A101142" s="4"/>
    </row>
    <row r="101143" spans="1:1" x14ac:dyDescent="0.25">
      <c r="A101143" s="4"/>
    </row>
    <row r="101144" spans="1:1" x14ac:dyDescent="0.25">
      <c r="A101144" s="4"/>
    </row>
    <row r="101145" spans="1:1" x14ac:dyDescent="0.25">
      <c r="A101145" s="4"/>
    </row>
    <row r="101146" spans="1:1" x14ac:dyDescent="0.25">
      <c r="A101146" s="4"/>
    </row>
    <row r="101147" spans="1:1" x14ac:dyDescent="0.25">
      <c r="A101147" s="4"/>
    </row>
    <row r="101148" spans="1:1" x14ac:dyDescent="0.25">
      <c r="A101148" s="4"/>
    </row>
    <row r="101149" spans="1:1" x14ac:dyDescent="0.25">
      <c r="A101149" s="4"/>
    </row>
    <row r="101150" spans="1:1" x14ac:dyDescent="0.25">
      <c r="A101150" s="4"/>
    </row>
    <row r="101151" spans="1:1" x14ac:dyDescent="0.25">
      <c r="A101151" s="4"/>
    </row>
    <row r="101152" spans="1:1" x14ac:dyDescent="0.25">
      <c r="A101152" s="4"/>
    </row>
    <row r="101153" spans="1:1" x14ac:dyDescent="0.25">
      <c r="A101153" s="4"/>
    </row>
    <row r="101154" spans="1:1" x14ac:dyDescent="0.25">
      <c r="A101154" s="4"/>
    </row>
    <row r="101155" spans="1:1" x14ac:dyDescent="0.25">
      <c r="A101155" s="4"/>
    </row>
    <row r="101156" spans="1:1" x14ac:dyDescent="0.25">
      <c r="A101156" s="4"/>
    </row>
    <row r="101157" spans="1:1" x14ac:dyDescent="0.25">
      <c r="A101157" s="4"/>
    </row>
    <row r="101158" spans="1:1" x14ac:dyDescent="0.25">
      <c r="A101158" s="4"/>
    </row>
    <row r="101159" spans="1:1" x14ac:dyDescent="0.25">
      <c r="A101159" s="4"/>
    </row>
    <row r="101160" spans="1:1" x14ac:dyDescent="0.25">
      <c r="A101160" s="4"/>
    </row>
    <row r="101161" spans="1:1" x14ac:dyDescent="0.25">
      <c r="A101161" s="4"/>
    </row>
    <row r="101162" spans="1:1" x14ac:dyDescent="0.25">
      <c r="A101162" s="4"/>
    </row>
    <row r="101163" spans="1:1" x14ac:dyDescent="0.25">
      <c r="A101163" s="4"/>
    </row>
    <row r="101164" spans="1:1" x14ac:dyDescent="0.25">
      <c r="A101164" s="4"/>
    </row>
    <row r="101165" spans="1:1" x14ac:dyDescent="0.25">
      <c r="A101165" s="4"/>
    </row>
    <row r="101166" spans="1:1" x14ac:dyDescent="0.25">
      <c r="A101166" s="4"/>
    </row>
    <row r="101167" spans="1:1" x14ac:dyDescent="0.25">
      <c r="A101167" s="4"/>
    </row>
    <row r="101168" spans="1:1" x14ac:dyDescent="0.25">
      <c r="A101168" s="4"/>
    </row>
    <row r="101169" spans="1:1" x14ac:dyDescent="0.25">
      <c r="A101169" s="4"/>
    </row>
    <row r="101170" spans="1:1" x14ac:dyDescent="0.25">
      <c r="A101170" s="4"/>
    </row>
    <row r="101171" spans="1:1" x14ac:dyDescent="0.25">
      <c r="A101171" s="4"/>
    </row>
    <row r="101172" spans="1:1" x14ac:dyDescent="0.25">
      <c r="A101172" s="4"/>
    </row>
    <row r="101173" spans="1:1" x14ac:dyDescent="0.25">
      <c r="A101173" s="4"/>
    </row>
    <row r="101174" spans="1:1" x14ac:dyDescent="0.25">
      <c r="A101174" s="4"/>
    </row>
    <row r="101175" spans="1:1" x14ac:dyDescent="0.25">
      <c r="A101175" s="4"/>
    </row>
    <row r="101176" spans="1:1" x14ac:dyDescent="0.25">
      <c r="A101176" s="4"/>
    </row>
    <row r="101177" spans="1:1" x14ac:dyDescent="0.25">
      <c r="A101177" s="4"/>
    </row>
    <row r="101178" spans="1:1" x14ac:dyDescent="0.25">
      <c r="A101178" s="4"/>
    </row>
    <row r="101179" spans="1:1" x14ac:dyDescent="0.25">
      <c r="A101179" s="4"/>
    </row>
    <row r="101180" spans="1:1" x14ac:dyDescent="0.25">
      <c r="A101180" s="4"/>
    </row>
    <row r="101181" spans="1:1" x14ac:dyDescent="0.25">
      <c r="A101181" s="4"/>
    </row>
    <row r="101182" spans="1:1" x14ac:dyDescent="0.25">
      <c r="A101182" s="4"/>
    </row>
    <row r="101183" spans="1:1" x14ac:dyDescent="0.25">
      <c r="A101183" s="4"/>
    </row>
    <row r="101184" spans="1:1" x14ac:dyDescent="0.25">
      <c r="A101184" s="4"/>
    </row>
    <row r="101185" spans="1:1" x14ac:dyDescent="0.25">
      <c r="A101185" s="4"/>
    </row>
    <row r="101186" spans="1:1" x14ac:dyDescent="0.25">
      <c r="A101186" s="4"/>
    </row>
    <row r="101187" spans="1:1" x14ac:dyDescent="0.25">
      <c r="A101187" s="4"/>
    </row>
    <row r="101188" spans="1:1" x14ac:dyDescent="0.25">
      <c r="A101188" s="4"/>
    </row>
    <row r="101189" spans="1:1" x14ac:dyDescent="0.25">
      <c r="A101189" s="4"/>
    </row>
    <row r="101190" spans="1:1" x14ac:dyDescent="0.25">
      <c r="A101190" s="4"/>
    </row>
    <row r="101191" spans="1:1" x14ac:dyDescent="0.25">
      <c r="A101191" s="4"/>
    </row>
    <row r="101192" spans="1:1" x14ac:dyDescent="0.25">
      <c r="A101192" s="4"/>
    </row>
    <row r="101193" spans="1:1" x14ac:dyDescent="0.25">
      <c r="A101193" s="4"/>
    </row>
    <row r="101194" spans="1:1" x14ac:dyDescent="0.25">
      <c r="A101194" s="4"/>
    </row>
    <row r="101195" spans="1:1" x14ac:dyDescent="0.25">
      <c r="A101195" s="4"/>
    </row>
    <row r="101196" spans="1:1" x14ac:dyDescent="0.25">
      <c r="A101196" s="4"/>
    </row>
    <row r="101197" spans="1:1" x14ac:dyDescent="0.25">
      <c r="A101197" s="4"/>
    </row>
    <row r="101198" spans="1:1" x14ac:dyDescent="0.25">
      <c r="A101198" s="4"/>
    </row>
    <row r="101199" spans="1:1" x14ac:dyDescent="0.25">
      <c r="A101199" s="4"/>
    </row>
    <row r="101200" spans="1:1" x14ac:dyDescent="0.25">
      <c r="A101200" s="4"/>
    </row>
    <row r="101201" spans="1:1" x14ac:dyDescent="0.25">
      <c r="A101201" s="4"/>
    </row>
    <row r="101202" spans="1:1" x14ac:dyDescent="0.25">
      <c r="A101202" s="4"/>
    </row>
    <row r="101203" spans="1:1" x14ac:dyDescent="0.25">
      <c r="A101203" s="4"/>
    </row>
    <row r="101204" spans="1:1" x14ac:dyDescent="0.25">
      <c r="A101204" s="4"/>
    </row>
    <row r="101205" spans="1:1" x14ac:dyDescent="0.25">
      <c r="A101205" s="4"/>
    </row>
    <row r="101206" spans="1:1" x14ac:dyDescent="0.25">
      <c r="A101206" s="4"/>
    </row>
    <row r="101207" spans="1:1" x14ac:dyDescent="0.25">
      <c r="A101207" s="4"/>
    </row>
    <row r="101208" spans="1:1" x14ac:dyDescent="0.25">
      <c r="A101208" s="4"/>
    </row>
    <row r="101209" spans="1:1" x14ac:dyDescent="0.25">
      <c r="A101209" s="4"/>
    </row>
    <row r="101210" spans="1:1" x14ac:dyDescent="0.25">
      <c r="A101210" s="4"/>
    </row>
    <row r="101211" spans="1:1" x14ac:dyDescent="0.25">
      <c r="A101211" s="4"/>
    </row>
    <row r="101212" spans="1:1" x14ac:dyDescent="0.25">
      <c r="A101212" s="4"/>
    </row>
    <row r="101213" spans="1:1" x14ac:dyDescent="0.25">
      <c r="A101213" s="4"/>
    </row>
    <row r="101214" spans="1:1" x14ac:dyDescent="0.25">
      <c r="A101214" s="4"/>
    </row>
    <row r="101215" spans="1:1" x14ac:dyDescent="0.25">
      <c r="A101215" s="4"/>
    </row>
    <row r="101216" spans="1:1" x14ac:dyDescent="0.25">
      <c r="A101216" s="4"/>
    </row>
    <row r="101217" spans="1:1" x14ac:dyDescent="0.25">
      <c r="A101217" s="4"/>
    </row>
    <row r="101218" spans="1:1" x14ac:dyDescent="0.25">
      <c r="A101218" s="4"/>
    </row>
    <row r="101219" spans="1:1" x14ac:dyDescent="0.25">
      <c r="A101219" s="4"/>
    </row>
    <row r="101220" spans="1:1" x14ac:dyDescent="0.25">
      <c r="A101220" s="4"/>
    </row>
    <row r="101221" spans="1:1" x14ac:dyDescent="0.25">
      <c r="A101221" s="4"/>
    </row>
    <row r="101222" spans="1:1" x14ac:dyDescent="0.25">
      <c r="A101222" s="4"/>
    </row>
    <row r="101223" spans="1:1" x14ac:dyDescent="0.25">
      <c r="A101223" s="4"/>
    </row>
    <row r="101224" spans="1:1" x14ac:dyDescent="0.25">
      <c r="A101224" s="4"/>
    </row>
    <row r="101225" spans="1:1" x14ac:dyDescent="0.25">
      <c r="A101225" s="4"/>
    </row>
    <row r="101226" spans="1:1" x14ac:dyDescent="0.25">
      <c r="A101226" s="4"/>
    </row>
    <row r="101227" spans="1:1" x14ac:dyDescent="0.25">
      <c r="A101227" s="4"/>
    </row>
    <row r="101228" spans="1:1" x14ac:dyDescent="0.25">
      <c r="A101228" s="4"/>
    </row>
    <row r="101229" spans="1:1" x14ac:dyDescent="0.25">
      <c r="A101229" s="4"/>
    </row>
    <row r="101230" spans="1:1" x14ac:dyDescent="0.25">
      <c r="A101230" s="4"/>
    </row>
    <row r="101231" spans="1:1" x14ac:dyDescent="0.25">
      <c r="A101231" s="4"/>
    </row>
    <row r="101232" spans="1:1" x14ac:dyDescent="0.25">
      <c r="A101232" s="4"/>
    </row>
    <row r="101233" spans="1:1" x14ac:dyDescent="0.25">
      <c r="A101233" s="4"/>
    </row>
    <row r="101234" spans="1:1" x14ac:dyDescent="0.25">
      <c r="A101234" s="4"/>
    </row>
    <row r="101235" spans="1:1" x14ac:dyDescent="0.25">
      <c r="A101235" s="4"/>
    </row>
    <row r="101236" spans="1:1" x14ac:dyDescent="0.25">
      <c r="A101236" s="4"/>
    </row>
    <row r="101237" spans="1:1" x14ac:dyDescent="0.25">
      <c r="A101237" s="4"/>
    </row>
    <row r="101238" spans="1:1" x14ac:dyDescent="0.25">
      <c r="A101238" s="4"/>
    </row>
    <row r="101239" spans="1:1" x14ac:dyDescent="0.25">
      <c r="A101239" s="4"/>
    </row>
    <row r="101240" spans="1:1" x14ac:dyDescent="0.25">
      <c r="A101240" s="4"/>
    </row>
    <row r="101241" spans="1:1" x14ac:dyDescent="0.25">
      <c r="A101241" s="4"/>
    </row>
    <row r="101242" spans="1:1" x14ac:dyDescent="0.25">
      <c r="A101242" s="4"/>
    </row>
    <row r="101243" spans="1:1" x14ac:dyDescent="0.25">
      <c r="A101243" s="4"/>
    </row>
    <row r="101244" spans="1:1" x14ac:dyDescent="0.25">
      <c r="A101244" s="4"/>
    </row>
    <row r="101245" spans="1:1" x14ac:dyDescent="0.25">
      <c r="A101245" s="4"/>
    </row>
    <row r="101246" spans="1:1" x14ac:dyDescent="0.25">
      <c r="A101246" s="4"/>
    </row>
    <row r="101247" spans="1:1" x14ac:dyDescent="0.25">
      <c r="A101247" s="4"/>
    </row>
    <row r="101248" spans="1:1" x14ac:dyDescent="0.25">
      <c r="A101248" s="4"/>
    </row>
    <row r="101249" spans="1:1" x14ac:dyDescent="0.25">
      <c r="A101249" s="4"/>
    </row>
    <row r="101250" spans="1:1" x14ac:dyDescent="0.25">
      <c r="A101250" s="4"/>
    </row>
    <row r="101251" spans="1:1" x14ac:dyDescent="0.25">
      <c r="A101251" s="4"/>
    </row>
    <row r="101252" spans="1:1" x14ac:dyDescent="0.25">
      <c r="A101252" s="4"/>
    </row>
    <row r="101253" spans="1:1" x14ac:dyDescent="0.25">
      <c r="A101253" s="4"/>
    </row>
    <row r="101254" spans="1:1" x14ac:dyDescent="0.25">
      <c r="A101254" s="4"/>
    </row>
    <row r="101255" spans="1:1" x14ac:dyDescent="0.25">
      <c r="A101255" s="4"/>
    </row>
    <row r="101256" spans="1:1" x14ac:dyDescent="0.25">
      <c r="A101256" s="4"/>
    </row>
    <row r="101257" spans="1:1" x14ac:dyDescent="0.25">
      <c r="A101257" s="4"/>
    </row>
    <row r="101258" spans="1:1" x14ac:dyDescent="0.25">
      <c r="A101258" s="4"/>
    </row>
    <row r="101259" spans="1:1" x14ac:dyDescent="0.25">
      <c r="A101259" s="4"/>
    </row>
    <row r="101260" spans="1:1" x14ac:dyDescent="0.25">
      <c r="A101260" s="4"/>
    </row>
    <row r="101261" spans="1:1" x14ac:dyDescent="0.25">
      <c r="A101261" s="4"/>
    </row>
    <row r="101262" spans="1:1" x14ac:dyDescent="0.25">
      <c r="A101262" s="4"/>
    </row>
    <row r="101263" spans="1:1" x14ac:dyDescent="0.25">
      <c r="A101263" s="4"/>
    </row>
    <row r="101264" spans="1:1" x14ac:dyDescent="0.25">
      <c r="A101264" s="4"/>
    </row>
    <row r="101265" spans="1:1" x14ac:dyDescent="0.25">
      <c r="A101265" s="4"/>
    </row>
    <row r="101266" spans="1:1" x14ac:dyDescent="0.25">
      <c r="A101266" s="4"/>
    </row>
    <row r="101267" spans="1:1" x14ac:dyDescent="0.25">
      <c r="A101267" s="4"/>
    </row>
    <row r="101268" spans="1:1" x14ac:dyDescent="0.25">
      <c r="A101268" s="4"/>
    </row>
    <row r="101269" spans="1:1" x14ac:dyDescent="0.25">
      <c r="A101269" s="4"/>
    </row>
    <row r="101270" spans="1:1" x14ac:dyDescent="0.25">
      <c r="A101270" s="4"/>
    </row>
    <row r="101271" spans="1:1" x14ac:dyDescent="0.25">
      <c r="A101271" s="4"/>
    </row>
    <row r="101272" spans="1:1" x14ac:dyDescent="0.25">
      <c r="A101272" s="4"/>
    </row>
    <row r="101273" spans="1:1" x14ac:dyDescent="0.25">
      <c r="A101273" s="4"/>
    </row>
    <row r="101274" spans="1:1" x14ac:dyDescent="0.25">
      <c r="A101274" s="4"/>
    </row>
    <row r="101275" spans="1:1" x14ac:dyDescent="0.25">
      <c r="A101275" s="4"/>
    </row>
    <row r="101276" spans="1:1" x14ac:dyDescent="0.25">
      <c r="A101276" s="4"/>
    </row>
    <row r="101277" spans="1:1" x14ac:dyDescent="0.25">
      <c r="A101277" s="4"/>
    </row>
    <row r="101278" spans="1:1" x14ac:dyDescent="0.25">
      <c r="A101278" s="4"/>
    </row>
    <row r="101279" spans="1:1" x14ac:dyDescent="0.25">
      <c r="A101279" s="4"/>
    </row>
    <row r="101280" spans="1:1" x14ac:dyDescent="0.25">
      <c r="A101280" s="4"/>
    </row>
    <row r="101281" spans="1:1" x14ac:dyDescent="0.25">
      <c r="A101281" s="4"/>
    </row>
    <row r="101282" spans="1:1" x14ac:dyDescent="0.25">
      <c r="A101282" s="4"/>
    </row>
    <row r="101283" spans="1:1" x14ac:dyDescent="0.25">
      <c r="A101283" s="4"/>
    </row>
    <row r="101284" spans="1:1" x14ac:dyDescent="0.25">
      <c r="A101284" s="4"/>
    </row>
    <row r="101285" spans="1:1" x14ac:dyDescent="0.25">
      <c r="A101285" s="4"/>
    </row>
    <row r="101286" spans="1:1" x14ac:dyDescent="0.25">
      <c r="A101286" s="4"/>
    </row>
    <row r="101287" spans="1:1" x14ac:dyDescent="0.25">
      <c r="A101287" s="4"/>
    </row>
    <row r="101288" spans="1:1" x14ac:dyDescent="0.25">
      <c r="A101288" s="4"/>
    </row>
    <row r="101289" spans="1:1" x14ac:dyDescent="0.25">
      <c r="A101289" s="4"/>
    </row>
    <row r="101290" spans="1:1" x14ac:dyDescent="0.25">
      <c r="A101290" s="4"/>
    </row>
    <row r="101291" spans="1:1" x14ac:dyDescent="0.25">
      <c r="A101291" s="4"/>
    </row>
    <row r="101292" spans="1:1" x14ac:dyDescent="0.25">
      <c r="A101292" s="4"/>
    </row>
    <row r="101293" spans="1:1" x14ac:dyDescent="0.25">
      <c r="A101293" s="4"/>
    </row>
    <row r="101294" spans="1:1" x14ac:dyDescent="0.25">
      <c r="A101294" s="4"/>
    </row>
    <row r="101295" spans="1:1" x14ac:dyDescent="0.25">
      <c r="A101295" s="4"/>
    </row>
    <row r="101296" spans="1:1" x14ac:dyDescent="0.25">
      <c r="A101296" s="4"/>
    </row>
    <row r="101297" spans="1:1" x14ac:dyDescent="0.25">
      <c r="A101297" s="4"/>
    </row>
    <row r="101298" spans="1:1" x14ac:dyDescent="0.25">
      <c r="A101298" s="4"/>
    </row>
    <row r="101299" spans="1:1" x14ac:dyDescent="0.25">
      <c r="A101299" s="4"/>
    </row>
    <row r="101300" spans="1:1" x14ac:dyDescent="0.25">
      <c r="A101300" s="4"/>
    </row>
    <row r="101301" spans="1:1" x14ac:dyDescent="0.25">
      <c r="A101301" s="4"/>
    </row>
    <row r="101302" spans="1:1" x14ac:dyDescent="0.25">
      <c r="A101302" s="4"/>
    </row>
    <row r="101303" spans="1:1" x14ac:dyDescent="0.25">
      <c r="A101303" s="4"/>
    </row>
    <row r="101304" spans="1:1" x14ac:dyDescent="0.25">
      <c r="A101304" s="4"/>
    </row>
    <row r="101305" spans="1:1" x14ac:dyDescent="0.25">
      <c r="A101305" s="4"/>
    </row>
    <row r="101306" spans="1:1" x14ac:dyDescent="0.25">
      <c r="A101306" s="4"/>
    </row>
    <row r="101307" spans="1:1" x14ac:dyDescent="0.25">
      <c r="A101307" s="4"/>
    </row>
    <row r="101308" spans="1:1" x14ac:dyDescent="0.25">
      <c r="A101308" s="4"/>
    </row>
    <row r="101309" spans="1:1" x14ac:dyDescent="0.25">
      <c r="A101309" s="4"/>
    </row>
    <row r="101310" spans="1:1" x14ac:dyDescent="0.25">
      <c r="A101310" s="4"/>
    </row>
    <row r="101311" spans="1:1" x14ac:dyDescent="0.25">
      <c r="A101311" s="4"/>
    </row>
    <row r="101312" spans="1:1" x14ac:dyDescent="0.25">
      <c r="A101312" s="4"/>
    </row>
    <row r="101313" spans="1:1" x14ac:dyDescent="0.25">
      <c r="A101313" s="4"/>
    </row>
    <row r="101314" spans="1:1" x14ac:dyDescent="0.25">
      <c r="A101314" s="4"/>
    </row>
    <row r="101315" spans="1:1" x14ac:dyDescent="0.25">
      <c r="A101315" s="4"/>
    </row>
    <row r="101316" spans="1:1" x14ac:dyDescent="0.25">
      <c r="A101316" s="4"/>
    </row>
    <row r="101317" spans="1:1" x14ac:dyDescent="0.25">
      <c r="A101317" s="4"/>
    </row>
    <row r="101318" spans="1:1" x14ac:dyDescent="0.25">
      <c r="A101318" s="4"/>
    </row>
    <row r="101319" spans="1:1" x14ac:dyDescent="0.25">
      <c r="A101319" s="4"/>
    </row>
    <row r="101320" spans="1:1" x14ac:dyDescent="0.25">
      <c r="A101320" s="4"/>
    </row>
    <row r="101321" spans="1:1" x14ac:dyDescent="0.25">
      <c r="A101321" s="4"/>
    </row>
    <row r="101322" spans="1:1" x14ac:dyDescent="0.25">
      <c r="A101322" s="4"/>
    </row>
    <row r="101323" spans="1:1" x14ac:dyDescent="0.25">
      <c r="A101323" s="4"/>
    </row>
    <row r="101324" spans="1:1" x14ac:dyDescent="0.25">
      <c r="A101324" s="4"/>
    </row>
    <row r="101325" spans="1:1" x14ac:dyDescent="0.25">
      <c r="A101325" s="4"/>
    </row>
    <row r="101326" spans="1:1" x14ac:dyDescent="0.25">
      <c r="A101326" s="4"/>
    </row>
    <row r="101327" spans="1:1" x14ac:dyDescent="0.25">
      <c r="A101327" s="4"/>
    </row>
    <row r="101328" spans="1:1" x14ac:dyDescent="0.25">
      <c r="A101328" s="4"/>
    </row>
    <row r="101329" spans="1:1" x14ac:dyDescent="0.25">
      <c r="A101329" s="4"/>
    </row>
    <row r="101330" spans="1:1" x14ac:dyDescent="0.25">
      <c r="A101330" s="4"/>
    </row>
    <row r="101331" spans="1:1" x14ac:dyDescent="0.25">
      <c r="A101331" s="4"/>
    </row>
    <row r="101332" spans="1:1" x14ac:dyDescent="0.25">
      <c r="A101332" s="4"/>
    </row>
    <row r="101333" spans="1:1" x14ac:dyDescent="0.25">
      <c r="A101333" s="4"/>
    </row>
    <row r="101334" spans="1:1" x14ac:dyDescent="0.25">
      <c r="A101334" s="4"/>
    </row>
    <row r="101335" spans="1:1" x14ac:dyDescent="0.25">
      <c r="A101335" s="4"/>
    </row>
    <row r="101336" spans="1:1" x14ac:dyDescent="0.25">
      <c r="A101336" s="4"/>
    </row>
    <row r="101337" spans="1:1" x14ac:dyDescent="0.25">
      <c r="A101337" s="4"/>
    </row>
    <row r="101338" spans="1:1" x14ac:dyDescent="0.25">
      <c r="A101338" s="4"/>
    </row>
    <row r="101339" spans="1:1" x14ac:dyDescent="0.25">
      <c r="A101339" s="4"/>
    </row>
    <row r="101340" spans="1:1" x14ac:dyDescent="0.25">
      <c r="A101340" s="4"/>
    </row>
    <row r="101341" spans="1:1" x14ac:dyDescent="0.25">
      <c r="A101341" s="4"/>
    </row>
    <row r="101342" spans="1:1" x14ac:dyDescent="0.25">
      <c r="A101342" s="4"/>
    </row>
    <row r="101343" spans="1:1" x14ac:dyDescent="0.25">
      <c r="A101343" s="4"/>
    </row>
    <row r="101344" spans="1:1" x14ac:dyDescent="0.25">
      <c r="A101344" s="4"/>
    </row>
    <row r="101345" spans="1:1" x14ac:dyDescent="0.25">
      <c r="A101345" s="4"/>
    </row>
    <row r="101346" spans="1:1" x14ac:dyDescent="0.25">
      <c r="A101346" s="4"/>
    </row>
    <row r="101347" spans="1:1" x14ac:dyDescent="0.25">
      <c r="A101347" s="4"/>
    </row>
    <row r="101348" spans="1:1" x14ac:dyDescent="0.25">
      <c r="A101348" s="4"/>
    </row>
    <row r="101349" spans="1:1" x14ac:dyDescent="0.25">
      <c r="A101349" s="4"/>
    </row>
    <row r="101350" spans="1:1" x14ac:dyDescent="0.25">
      <c r="A101350" s="4"/>
    </row>
    <row r="101351" spans="1:1" x14ac:dyDescent="0.25">
      <c r="A101351" s="4"/>
    </row>
    <row r="101352" spans="1:1" x14ac:dyDescent="0.25">
      <c r="A101352" s="4"/>
    </row>
    <row r="101353" spans="1:1" x14ac:dyDescent="0.25">
      <c r="A101353" s="4"/>
    </row>
    <row r="101354" spans="1:1" x14ac:dyDescent="0.25">
      <c r="A101354" s="4"/>
    </row>
    <row r="101355" spans="1:1" x14ac:dyDescent="0.25">
      <c r="A101355" s="4"/>
    </row>
    <row r="101356" spans="1:1" x14ac:dyDescent="0.25">
      <c r="A101356" s="4"/>
    </row>
    <row r="101357" spans="1:1" x14ac:dyDescent="0.25">
      <c r="A101357" s="4"/>
    </row>
    <row r="101358" spans="1:1" x14ac:dyDescent="0.25">
      <c r="A101358" s="4"/>
    </row>
    <row r="101359" spans="1:1" x14ac:dyDescent="0.25">
      <c r="A101359" s="4"/>
    </row>
    <row r="101360" spans="1:1" x14ac:dyDescent="0.25">
      <c r="A101360" s="4"/>
    </row>
    <row r="101361" spans="1:1" x14ac:dyDescent="0.25">
      <c r="A101361" s="4"/>
    </row>
    <row r="101362" spans="1:1" x14ac:dyDescent="0.25">
      <c r="A101362" s="4"/>
    </row>
    <row r="101363" spans="1:1" x14ac:dyDescent="0.25">
      <c r="A101363" s="4"/>
    </row>
    <row r="101364" spans="1:1" x14ac:dyDescent="0.25">
      <c r="A101364" s="4"/>
    </row>
    <row r="101365" spans="1:1" x14ac:dyDescent="0.25">
      <c r="A101365" s="4"/>
    </row>
    <row r="101366" spans="1:1" x14ac:dyDescent="0.25">
      <c r="A101366" s="4"/>
    </row>
    <row r="101367" spans="1:1" x14ac:dyDescent="0.25">
      <c r="A101367" s="4"/>
    </row>
    <row r="101368" spans="1:1" x14ac:dyDescent="0.25">
      <c r="A101368" s="4"/>
    </row>
    <row r="101369" spans="1:1" x14ac:dyDescent="0.25">
      <c r="A101369" s="4"/>
    </row>
    <row r="101370" spans="1:1" x14ac:dyDescent="0.25">
      <c r="A101370" s="4"/>
    </row>
    <row r="101371" spans="1:1" x14ac:dyDescent="0.25">
      <c r="A101371" s="4"/>
    </row>
    <row r="101372" spans="1:1" x14ac:dyDescent="0.25">
      <c r="A101372" s="4"/>
    </row>
    <row r="101373" spans="1:1" x14ac:dyDescent="0.25">
      <c r="A101373" s="4"/>
    </row>
    <row r="101374" spans="1:1" x14ac:dyDescent="0.25">
      <c r="A101374" s="4"/>
    </row>
    <row r="101375" spans="1:1" x14ac:dyDescent="0.25">
      <c r="A101375" s="4"/>
    </row>
    <row r="101376" spans="1:1" x14ac:dyDescent="0.25">
      <c r="A101376" s="4"/>
    </row>
    <row r="101377" spans="1:1" x14ac:dyDescent="0.25">
      <c r="A101377" s="4"/>
    </row>
    <row r="101378" spans="1:1" x14ac:dyDescent="0.25">
      <c r="A101378" s="4"/>
    </row>
    <row r="101379" spans="1:1" x14ac:dyDescent="0.25">
      <c r="A101379" s="4"/>
    </row>
    <row r="101380" spans="1:1" x14ac:dyDescent="0.25">
      <c r="A101380" s="4"/>
    </row>
    <row r="101381" spans="1:1" x14ac:dyDescent="0.25">
      <c r="A101381" s="4"/>
    </row>
    <row r="101382" spans="1:1" x14ac:dyDescent="0.25">
      <c r="A101382" s="4"/>
    </row>
    <row r="101383" spans="1:1" x14ac:dyDescent="0.25">
      <c r="A101383" s="4"/>
    </row>
    <row r="101384" spans="1:1" x14ac:dyDescent="0.25">
      <c r="A101384" s="4"/>
    </row>
    <row r="101385" spans="1:1" x14ac:dyDescent="0.25">
      <c r="A101385" s="4"/>
    </row>
    <row r="101386" spans="1:1" x14ac:dyDescent="0.25">
      <c r="A101386" s="4"/>
    </row>
    <row r="101387" spans="1:1" x14ac:dyDescent="0.25">
      <c r="A101387" s="4"/>
    </row>
    <row r="101388" spans="1:1" x14ac:dyDescent="0.25">
      <c r="A101388" s="4"/>
    </row>
    <row r="101389" spans="1:1" x14ac:dyDescent="0.25">
      <c r="A101389" s="4"/>
    </row>
    <row r="101390" spans="1:1" x14ac:dyDescent="0.25">
      <c r="A101390" s="4"/>
    </row>
    <row r="101391" spans="1:1" x14ac:dyDescent="0.25">
      <c r="A101391" s="4"/>
    </row>
    <row r="101392" spans="1:1" x14ac:dyDescent="0.25">
      <c r="A101392" s="4"/>
    </row>
    <row r="101393" spans="1:1" x14ac:dyDescent="0.25">
      <c r="A101393" s="4"/>
    </row>
    <row r="101394" spans="1:1" x14ac:dyDescent="0.25">
      <c r="A101394" s="4"/>
    </row>
    <row r="101395" spans="1:1" x14ac:dyDescent="0.25">
      <c r="A101395" s="4"/>
    </row>
    <row r="101396" spans="1:1" x14ac:dyDescent="0.25">
      <c r="A101396" s="4"/>
    </row>
    <row r="101397" spans="1:1" x14ac:dyDescent="0.25">
      <c r="A101397" s="4"/>
    </row>
    <row r="101398" spans="1:1" x14ac:dyDescent="0.25">
      <c r="A101398" s="4"/>
    </row>
    <row r="101399" spans="1:1" x14ac:dyDescent="0.25">
      <c r="A101399" s="4"/>
    </row>
    <row r="101400" spans="1:1" x14ac:dyDescent="0.25">
      <c r="A101400" s="4"/>
    </row>
    <row r="101401" spans="1:1" x14ac:dyDescent="0.25">
      <c r="A101401" s="4"/>
    </row>
    <row r="101402" spans="1:1" x14ac:dyDescent="0.25">
      <c r="A101402" s="4"/>
    </row>
    <row r="101403" spans="1:1" x14ac:dyDescent="0.25">
      <c r="A101403" s="4"/>
    </row>
    <row r="101404" spans="1:1" x14ac:dyDescent="0.25">
      <c r="A101404" s="4"/>
    </row>
    <row r="101405" spans="1:1" x14ac:dyDescent="0.25">
      <c r="A101405" s="4"/>
    </row>
    <row r="101406" spans="1:1" x14ac:dyDescent="0.25">
      <c r="A101406" s="4"/>
    </row>
    <row r="101407" spans="1:1" x14ac:dyDescent="0.25">
      <c r="A101407" s="4"/>
    </row>
    <row r="101408" spans="1:1" x14ac:dyDescent="0.25">
      <c r="A101408" s="4"/>
    </row>
    <row r="101409" spans="1:1" x14ac:dyDescent="0.25">
      <c r="A101409" s="4"/>
    </row>
    <row r="101410" spans="1:1" x14ac:dyDescent="0.25">
      <c r="A101410" s="4"/>
    </row>
    <row r="101411" spans="1:1" x14ac:dyDescent="0.25">
      <c r="A101411" s="4"/>
    </row>
    <row r="101412" spans="1:1" x14ac:dyDescent="0.25">
      <c r="A101412" s="4"/>
    </row>
    <row r="101413" spans="1:1" x14ac:dyDescent="0.25">
      <c r="A101413" s="4"/>
    </row>
    <row r="101414" spans="1:1" x14ac:dyDescent="0.25">
      <c r="A101414" s="4"/>
    </row>
    <row r="101415" spans="1:1" x14ac:dyDescent="0.25">
      <c r="A101415" s="4"/>
    </row>
    <row r="101416" spans="1:1" x14ac:dyDescent="0.25">
      <c r="A101416" s="4"/>
    </row>
    <row r="101417" spans="1:1" x14ac:dyDescent="0.25">
      <c r="A101417" s="4"/>
    </row>
    <row r="101418" spans="1:1" x14ac:dyDescent="0.25">
      <c r="A101418" s="4"/>
    </row>
    <row r="101419" spans="1:1" x14ac:dyDescent="0.25">
      <c r="A101419" s="4"/>
    </row>
    <row r="101420" spans="1:1" x14ac:dyDescent="0.25">
      <c r="A101420" s="4"/>
    </row>
    <row r="101421" spans="1:1" x14ac:dyDescent="0.25">
      <c r="A101421" s="4"/>
    </row>
    <row r="101422" spans="1:1" x14ac:dyDescent="0.25">
      <c r="A101422" s="4"/>
    </row>
    <row r="101423" spans="1:1" x14ac:dyDescent="0.25">
      <c r="A101423" s="4"/>
    </row>
    <row r="101424" spans="1:1" x14ac:dyDescent="0.25">
      <c r="A101424" s="4"/>
    </row>
    <row r="101425" spans="1:1" x14ac:dyDescent="0.25">
      <c r="A101425" s="4"/>
    </row>
    <row r="101426" spans="1:1" x14ac:dyDescent="0.25">
      <c r="A101426" s="4"/>
    </row>
    <row r="101427" spans="1:1" x14ac:dyDescent="0.25">
      <c r="A101427" s="4"/>
    </row>
    <row r="101428" spans="1:1" x14ac:dyDescent="0.25">
      <c r="A101428" s="4"/>
    </row>
    <row r="101429" spans="1:1" x14ac:dyDescent="0.25">
      <c r="A101429" s="4"/>
    </row>
    <row r="101430" spans="1:1" x14ac:dyDescent="0.25">
      <c r="A101430" s="4"/>
    </row>
    <row r="101431" spans="1:1" x14ac:dyDescent="0.25">
      <c r="A101431" s="4"/>
    </row>
    <row r="101432" spans="1:1" x14ac:dyDescent="0.25">
      <c r="A101432" s="4"/>
    </row>
    <row r="101433" spans="1:1" x14ac:dyDescent="0.25">
      <c r="A101433" s="4"/>
    </row>
    <row r="101434" spans="1:1" x14ac:dyDescent="0.25">
      <c r="A101434" s="4"/>
    </row>
    <row r="101435" spans="1:1" x14ac:dyDescent="0.25">
      <c r="A101435" s="4"/>
    </row>
    <row r="101436" spans="1:1" x14ac:dyDescent="0.25">
      <c r="A101436" s="4"/>
    </row>
    <row r="101437" spans="1:1" x14ac:dyDescent="0.25">
      <c r="A101437" s="4"/>
    </row>
    <row r="101438" spans="1:1" x14ac:dyDescent="0.25">
      <c r="A101438" s="4"/>
    </row>
    <row r="101439" spans="1:1" x14ac:dyDescent="0.25">
      <c r="A101439" s="4"/>
    </row>
    <row r="101440" spans="1:1" x14ac:dyDescent="0.25">
      <c r="A101440" s="4"/>
    </row>
    <row r="101441" spans="1:1" x14ac:dyDescent="0.25">
      <c r="A101441" s="4"/>
    </row>
    <row r="101442" spans="1:1" x14ac:dyDescent="0.25">
      <c r="A101442" s="4"/>
    </row>
    <row r="101443" spans="1:1" x14ac:dyDescent="0.25">
      <c r="A101443" s="4"/>
    </row>
    <row r="101444" spans="1:1" x14ac:dyDescent="0.25">
      <c r="A101444" s="4"/>
    </row>
    <row r="101445" spans="1:1" x14ac:dyDescent="0.25">
      <c r="A101445" s="4"/>
    </row>
    <row r="101446" spans="1:1" x14ac:dyDescent="0.25">
      <c r="A101446" s="4"/>
    </row>
    <row r="101447" spans="1:1" x14ac:dyDescent="0.25">
      <c r="A101447" s="4"/>
    </row>
    <row r="101448" spans="1:1" x14ac:dyDescent="0.25">
      <c r="A101448" s="4"/>
    </row>
    <row r="101449" spans="1:1" x14ac:dyDescent="0.25">
      <c r="A101449" s="4"/>
    </row>
    <row r="101450" spans="1:1" x14ac:dyDescent="0.25">
      <c r="A101450" s="4"/>
    </row>
    <row r="101451" spans="1:1" x14ac:dyDescent="0.25">
      <c r="A101451" s="4"/>
    </row>
    <row r="101452" spans="1:1" x14ac:dyDescent="0.25">
      <c r="A101452" s="4"/>
    </row>
    <row r="101453" spans="1:1" x14ac:dyDescent="0.25">
      <c r="A101453" s="4"/>
    </row>
    <row r="101454" spans="1:1" x14ac:dyDescent="0.25">
      <c r="A101454" s="4"/>
    </row>
    <row r="101455" spans="1:1" x14ac:dyDescent="0.25">
      <c r="A101455" s="4"/>
    </row>
    <row r="101456" spans="1:1" x14ac:dyDescent="0.25">
      <c r="A101456" s="4"/>
    </row>
    <row r="101457" spans="1:1" x14ac:dyDescent="0.25">
      <c r="A101457" s="4"/>
    </row>
    <row r="101458" spans="1:1" x14ac:dyDescent="0.25">
      <c r="A101458" s="4"/>
    </row>
    <row r="101459" spans="1:1" x14ac:dyDescent="0.25">
      <c r="A101459" s="4"/>
    </row>
    <row r="101460" spans="1:1" x14ac:dyDescent="0.25">
      <c r="A101460" s="4"/>
    </row>
    <row r="101461" spans="1:1" x14ac:dyDescent="0.25">
      <c r="A101461" s="4"/>
    </row>
    <row r="101462" spans="1:1" x14ac:dyDescent="0.25">
      <c r="A101462" s="4"/>
    </row>
    <row r="101463" spans="1:1" x14ac:dyDescent="0.25">
      <c r="A101463" s="4"/>
    </row>
    <row r="101464" spans="1:1" x14ac:dyDescent="0.25">
      <c r="A101464" s="4"/>
    </row>
    <row r="101465" spans="1:1" x14ac:dyDescent="0.25">
      <c r="A101465" s="4"/>
    </row>
    <row r="101466" spans="1:1" x14ac:dyDescent="0.25">
      <c r="A101466" s="4"/>
    </row>
    <row r="101467" spans="1:1" x14ac:dyDescent="0.25">
      <c r="A101467" s="4"/>
    </row>
    <row r="101468" spans="1:1" x14ac:dyDescent="0.25">
      <c r="A101468" s="4"/>
    </row>
    <row r="101469" spans="1:1" x14ac:dyDescent="0.25">
      <c r="A101469" s="4"/>
    </row>
    <row r="101470" spans="1:1" x14ac:dyDescent="0.25">
      <c r="A101470" s="4"/>
    </row>
    <row r="101471" spans="1:1" x14ac:dyDescent="0.25">
      <c r="A101471" s="4"/>
    </row>
    <row r="101472" spans="1:1" x14ac:dyDescent="0.25">
      <c r="A101472" s="4"/>
    </row>
    <row r="101473" spans="1:1" x14ac:dyDescent="0.25">
      <c r="A101473" s="4"/>
    </row>
    <row r="101474" spans="1:1" x14ac:dyDescent="0.25">
      <c r="A101474" s="4"/>
    </row>
    <row r="101475" spans="1:1" x14ac:dyDescent="0.25">
      <c r="A101475" s="4"/>
    </row>
    <row r="101476" spans="1:1" x14ac:dyDescent="0.25">
      <c r="A101476" s="4"/>
    </row>
    <row r="101477" spans="1:1" x14ac:dyDescent="0.25">
      <c r="A101477" s="4"/>
    </row>
    <row r="101478" spans="1:1" x14ac:dyDescent="0.25">
      <c r="A101478" s="4"/>
    </row>
    <row r="101479" spans="1:1" x14ac:dyDescent="0.25">
      <c r="A101479" s="4"/>
    </row>
    <row r="101480" spans="1:1" x14ac:dyDescent="0.25">
      <c r="A101480" s="4"/>
    </row>
    <row r="101481" spans="1:1" x14ac:dyDescent="0.25">
      <c r="A101481" s="4"/>
    </row>
    <row r="101482" spans="1:1" x14ac:dyDescent="0.25">
      <c r="A101482" s="4"/>
    </row>
    <row r="101483" spans="1:1" x14ac:dyDescent="0.25">
      <c r="A101483" s="4"/>
    </row>
    <row r="101484" spans="1:1" x14ac:dyDescent="0.25">
      <c r="A101484" s="4"/>
    </row>
    <row r="101485" spans="1:1" x14ac:dyDescent="0.25">
      <c r="A101485" s="4"/>
    </row>
    <row r="101486" spans="1:1" x14ac:dyDescent="0.25">
      <c r="A101486" s="4"/>
    </row>
    <row r="101487" spans="1:1" x14ac:dyDescent="0.25">
      <c r="A101487" s="4"/>
    </row>
    <row r="101488" spans="1:1" x14ac:dyDescent="0.25">
      <c r="A101488" s="4"/>
    </row>
    <row r="101489" spans="1:1" x14ac:dyDescent="0.25">
      <c r="A101489" s="4"/>
    </row>
    <row r="101490" spans="1:1" x14ac:dyDescent="0.25">
      <c r="A101490" s="4"/>
    </row>
    <row r="101491" spans="1:1" x14ac:dyDescent="0.25">
      <c r="A101491" s="4"/>
    </row>
    <row r="101492" spans="1:1" x14ac:dyDescent="0.25">
      <c r="A101492" s="4"/>
    </row>
    <row r="101493" spans="1:1" x14ac:dyDescent="0.25">
      <c r="A101493" s="4"/>
    </row>
    <row r="101494" spans="1:1" x14ac:dyDescent="0.25">
      <c r="A101494" s="4"/>
    </row>
    <row r="101495" spans="1:1" x14ac:dyDescent="0.25">
      <c r="A101495" s="4"/>
    </row>
    <row r="101496" spans="1:1" x14ac:dyDescent="0.25">
      <c r="A101496" s="4"/>
    </row>
    <row r="101497" spans="1:1" x14ac:dyDescent="0.25">
      <c r="A101497" s="4"/>
    </row>
    <row r="101498" spans="1:1" x14ac:dyDescent="0.25">
      <c r="A101498" s="4"/>
    </row>
    <row r="101499" spans="1:1" x14ac:dyDescent="0.25">
      <c r="A101499" s="4"/>
    </row>
    <row r="101500" spans="1:1" x14ac:dyDescent="0.25">
      <c r="A101500" s="4"/>
    </row>
    <row r="101501" spans="1:1" x14ac:dyDescent="0.25">
      <c r="A101501" s="4"/>
    </row>
    <row r="101502" spans="1:1" x14ac:dyDescent="0.25">
      <c r="A101502" s="4"/>
    </row>
    <row r="101503" spans="1:1" x14ac:dyDescent="0.25">
      <c r="A101503" s="4"/>
    </row>
    <row r="101504" spans="1:1" x14ac:dyDescent="0.25">
      <c r="A101504" s="4"/>
    </row>
    <row r="101505" spans="1:1" x14ac:dyDescent="0.25">
      <c r="A101505" s="4"/>
    </row>
    <row r="101506" spans="1:1" x14ac:dyDescent="0.25">
      <c r="A101506" s="4"/>
    </row>
    <row r="101507" spans="1:1" x14ac:dyDescent="0.25">
      <c r="A101507" s="4"/>
    </row>
    <row r="101508" spans="1:1" x14ac:dyDescent="0.25">
      <c r="A101508" s="4"/>
    </row>
    <row r="101509" spans="1:1" x14ac:dyDescent="0.25">
      <c r="A101509" s="4"/>
    </row>
    <row r="101510" spans="1:1" x14ac:dyDescent="0.25">
      <c r="A101510" s="4"/>
    </row>
    <row r="101511" spans="1:1" x14ac:dyDescent="0.25">
      <c r="A101511" s="4"/>
    </row>
    <row r="101512" spans="1:1" x14ac:dyDescent="0.25">
      <c r="A101512" s="4"/>
    </row>
    <row r="101513" spans="1:1" x14ac:dyDescent="0.25">
      <c r="A101513" s="4"/>
    </row>
    <row r="101514" spans="1:1" x14ac:dyDescent="0.25">
      <c r="A101514" s="4"/>
    </row>
    <row r="101515" spans="1:1" x14ac:dyDescent="0.25">
      <c r="A101515" s="4"/>
    </row>
    <row r="101516" spans="1:1" x14ac:dyDescent="0.25">
      <c r="A101516" s="4"/>
    </row>
    <row r="101517" spans="1:1" x14ac:dyDescent="0.25">
      <c r="A101517" s="4"/>
    </row>
    <row r="101518" spans="1:1" x14ac:dyDescent="0.25">
      <c r="A101518" s="4"/>
    </row>
    <row r="101519" spans="1:1" x14ac:dyDescent="0.25">
      <c r="A101519" s="4"/>
    </row>
    <row r="101520" spans="1:1" x14ac:dyDescent="0.25">
      <c r="A101520" s="4"/>
    </row>
    <row r="101521" spans="1:1" x14ac:dyDescent="0.25">
      <c r="A101521" s="4"/>
    </row>
    <row r="101522" spans="1:1" x14ac:dyDescent="0.25">
      <c r="A101522" s="4"/>
    </row>
    <row r="101523" spans="1:1" x14ac:dyDescent="0.25">
      <c r="A101523" s="4"/>
    </row>
    <row r="101524" spans="1:1" x14ac:dyDescent="0.25">
      <c r="A101524" s="4"/>
    </row>
    <row r="101525" spans="1:1" x14ac:dyDescent="0.25">
      <c r="A101525" s="4"/>
    </row>
    <row r="101526" spans="1:1" x14ac:dyDescent="0.25">
      <c r="A101526" s="4"/>
    </row>
    <row r="101527" spans="1:1" x14ac:dyDescent="0.25">
      <c r="A101527" s="4"/>
    </row>
    <row r="101528" spans="1:1" x14ac:dyDescent="0.25">
      <c r="A101528" s="4"/>
    </row>
    <row r="101529" spans="1:1" x14ac:dyDescent="0.25">
      <c r="A101529" s="4"/>
    </row>
    <row r="101530" spans="1:1" x14ac:dyDescent="0.25">
      <c r="A101530" s="4"/>
    </row>
    <row r="101531" spans="1:1" x14ac:dyDescent="0.25">
      <c r="A101531" s="4"/>
    </row>
    <row r="101532" spans="1:1" x14ac:dyDescent="0.25">
      <c r="A101532" s="4"/>
    </row>
    <row r="101533" spans="1:1" x14ac:dyDescent="0.25">
      <c r="A101533" s="4"/>
    </row>
    <row r="101534" spans="1:1" x14ac:dyDescent="0.25">
      <c r="A101534" s="4"/>
    </row>
    <row r="101535" spans="1:1" x14ac:dyDescent="0.25">
      <c r="A101535" s="4"/>
    </row>
    <row r="101536" spans="1:1" x14ac:dyDescent="0.25">
      <c r="A101536" s="4"/>
    </row>
    <row r="101537" spans="1:1" x14ac:dyDescent="0.25">
      <c r="A101537" s="4"/>
    </row>
    <row r="101538" spans="1:1" x14ac:dyDescent="0.25">
      <c r="A101538" s="4"/>
    </row>
    <row r="101539" spans="1:1" x14ac:dyDescent="0.25">
      <c r="A101539" s="4"/>
    </row>
    <row r="101540" spans="1:1" x14ac:dyDescent="0.25">
      <c r="A101540" s="4"/>
    </row>
    <row r="101541" spans="1:1" x14ac:dyDescent="0.25">
      <c r="A101541" s="4"/>
    </row>
    <row r="101542" spans="1:1" x14ac:dyDescent="0.25">
      <c r="A101542" s="4"/>
    </row>
    <row r="101543" spans="1:1" x14ac:dyDescent="0.25">
      <c r="A101543" s="4"/>
    </row>
    <row r="101544" spans="1:1" x14ac:dyDescent="0.25">
      <c r="A101544" s="4"/>
    </row>
    <row r="101545" spans="1:1" x14ac:dyDescent="0.25">
      <c r="A101545" s="4"/>
    </row>
    <row r="101546" spans="1:1" x14ac:dyDescent="0.25">
      <c r="A101546" s="4"/>
    </row>
    <row r="101547" spans="1:1" x14ac:dyDescent="0.25">
      <c r="A101547" s="4"/>
    </row>
    <row r="101548" spans="1:1" x14ac:dyDescent="0.25">
      <c r="A101548" s="4"/>
    </row>
    <row r="101549" spans="1:1" x14ac:dyDescent="0.25">
      <c r="A101549" s="4"/>
    </row>
    <row r="101550" spans="1:1" x14ac:dyDescent="0.25">
      <c r="A101550" s="4"/>
    </row>
    <row r="101551" spans="1:1" x14ac:dyDescent="0.25">
      <c r="A101551" s="4"/>
    </row>
    <row r="101552" spans="1:1" x14ac:dyDescent="0.25">
      <c r="A101552" s="4"/>
    </row>
    <row r="101553" spans="1:1" x14ac:dyDescent="0.25">
      <c r="A101553" s="4"/>
    </row>
    <row r="101554" spans="1:1" x14ac:dyDescent="0.25">
      <c r="A101554" s="4"/>
    </row>
    <row r="101555" spans="1:1" x14ac:dyDescent="0.25">
      <c r="A101555" s="4"/>
    </row>
    <row r="101556" spans="1:1" x14ac:dyDescent="0.25">
      <c r="A101556" s="4"/>
    </row>
    <row r="101557" spans="1:1" x14ac:dyDescent="0.25">
      <c r="A101557" s="4"/>
    </row>
    <row r="101558" spans="1:1" x14ac:dyDescent="0.25">
      <c r="A101558" s="4"/>
    </row>
    <row r="101559" spans="1:1" x14ac:dyDescent="0.25">
      <c r="A101559" s="4"/>
    </row>
    <row r="101560" spans="1:1" x14ac:dyDescent="0.25">
      <c r="A101560" s="4"/>
    </row>
    <row r="101561" spans="1:1" x14ac:dyDescent="0.25">
      <c r="A101561" s="4"/>
    </row>
    <row r="101562" spans="1:1" x14ac:dyDescent="0.25">
      <c r="A101562" s="4"/>
    </row>
    <row r="101563" spans="1:1" x14ac:dyDescent="0.25">
      <c r="A101563" s="4"/>
    </row>
    <row r="101564" spans="1:1" x14ac:dyDescent="0.25">
      <c r="A101564" s="4"/>
    </row>
    <row r="101565" spans="1:1" x14ac:dyDescent="0.25">
      <c r="A101565" s="4"/>
    </row>
    <row r="101566" spans="1:1" x14ac:dyDescent="0.25">
      <c r="A101566" s="4"/>
    </row>
    <row r="101567" spans="1:1" x14ac:dyDescent="0.25">
      <c r="A101567" s="4"/>
    </row>
    <row r="101568" spans="1:1" x14ac:dyDescent="0.25">
      <c r="A101568" s="4"/>
    </row>
    <row r="101569" spans="1:1" x14ac:dyDescent="0.25">
      <c r="A101569" s="4"/>
    </row>
    <row r="101570" spans="1:1" x14ac:dyDescent="0.25">
      <c r="A101570" s="4"/>
    </row>
    <row r="101571" spans="1:1" x14ac:dyDescent="0.25">
      <c r="A101571" s="4"/>
    </row>
    <row r="101572" spans="1:1" x14ac:dyDescent="0.25">
      <c r="A101572" s="4"/>
    </row>
    <row r="101573" spans="1:1" x14ac:dyDescent="0.25">
      <c r="A101573" s="4"/>
    </row>
    <row r="101574" spans="1:1" x14ac:dyDescent="0.25">
      <c r="A101574" s="4"/>
    </row>
    <row r="101575" spans="1:1" x14ac:dyDescent="0.25">
      <c r="A101575" s="4"/>
    </row>
    <row r="101576" spans="1:1" x14ac:dyDescent="0.25">
      <c r="A101576" s="4"/>
    </row>
    <row r="101577" spans="1:1" x14ac:dyDescent="0.25">
      <c r="A101577" s="4"/>
    </row>
    <row r="101578" spans="1:1" x14ac:dyDescent="0.25">
      <c r="A101578" s="4"/>
    </row>
    <row r="101579" spans="1:1" x14ac:dyDescent="0.25">
      <c r="A101579" s="4"/>
    </row>
    <row r="101580" spans="1:1" x14ac:dyDescent="0.25">
      <c r="A101580" s="4"/>
    </row>
    <row r="101581" spans="1:1" x14ac:dyDescent="0.25">
      <c r="A101581" s="4"/>
    </row>
    <row r="101582" spans="1:1" x14ac:dyDescent="0.25">
      <c r="A101582" s="4"/>
    </row>
    <row r="101583" spans="1:1" x14ac:dyDescent="0.25">
      <c r="A101583" s="4"/>
    </row>
    <row r="101584" spans="1:1" x14ac:dyDescent="0.25">
      <c r="A101584" s="4"/>
    </row>
    <row r="101585" spans="1:1" x14ac:dyDescent="0.25">
      <c r="A101585" s="4"/>
    </row>
    <row r="101586" spans="1:1" x14ac:dyDescent="0.25">
      <c r="A101586" s="4"/>
    </row>
    <row r="101587" spans="1:1" x14ac:dyDescent="0.25">
      <c r="A101587" s="4"/>
    </row>
    <row r="101588" spans="1:1" x14ac:dyDescent="0.25">
      <c r="A101588" s="4"/>
    </row>
    <row r="101589" spans="1:1" x14ac:dyDescent="0.25">
      <c r="A101589" s="4"/>
    </row>
    <row r="101590" spans="1:1" x14ac:dyDescent="0.25">
      <c r="A101590" s="4"/>
    </row>
    <row r="101591" spans="1:1" x14ac:dyDescent="0.25">
      <c r="A101591" s="4"/>
    </row>
    <row r="101592" spans="1:1" x14ac:dyDescent="0.25">
      <c r="A101592" s="4"/>
    </row>
    <row r="101593" spans="1:1" x14ac:dyDescent="0.25">
      <c r="A101593" s="4"/>
    </row>
    <row r="101594" spans="1:1" x14ac:dyDescent="0.25">
      <c r="A101594" s="4"/>
    </row>
    <row r="101595" spans="1:1" x14ac:dyDescent="0.25">
      <c r="A101595" s="4"/>
    </row>
    <row r="101596" spans="1:1" x14ac:dyDescent="0.25">
      <c r="A101596" s="4"/>
    </row>
    <row r="101597" spans="1:1" x14ac:dyDescent="0.25">
      <c r="A101597" s="4"/>
    </row>
    <row r="101598" spans="1:1" x14ac:dyDescent="0.25">
      <c r="A101598" s="4"/>
    </row>
    <row r="101599" spans="1:1" x14ac:dyDescent="0.25">
      <c r="A101599" s="4"/>
    </row>
    <row r="101600" spans="1:1" x14ac:dyDescent="0.25">
      <c r="A101600" s="4"/>
    </row>
    <row r="101601" spans="1:1" x14ac:dyDescent="0.25">
      <c r="A101601" s="4"/>
    </row>
    <row r="101602" spans="1:1" x14ac:dyDescent="0.25">
      <c r="A101602" s="4"/>
    </row>
    <row r="101603" spans="1:1" x14ac:dyDescent="0.25">
      <c r="A101603" s="4"/>
    </row>
    <row r="101604" spans="1:1" x14ac:dyDescent="0.25">
      <c r="A101604" s="4"/>
    </row>
    <row r="101605" spans="1:1" x14ac:dyDescent="0.25">
      <c r="A101605" s="4"/>
    </row>
    <row r="101606" spans="1:1" x14ac:dyDescent="0.25">
      <c r="A101606" s="4"/>
    </row>
    <row r="101607" spans="1:1" x14ac:dyDescent="0.25">
      <c r="A101607" s="4"/>
    </row>
    <row r="101608" spans="1:1" x14ac:dyDescent="0.25">
      <c r="A101608" s="4"/>
    </row>
    <row r="101609" spans="1:1" x14ac:dyDescent="0.25">
      <c r="A101609" s="4"/>
    </row>
    <row r="101610" spans="1:1" x14ac:dyDescent="0.25">
      <c r="A101610" s="4"/>
    </row>
    <row r="101611" spans="1:1" x14ac:dyDescent="0.25">
      <c r="A101611" s="4"/>
    </row>
    <row r="101612" spans="1:1" x14ac:dyDescent="0.25">
      <c r="A101612" s="4"/>
    </row>
    <row r="101613" spans="1:1" x14ac:dyDescent="0.25">
      <c r="A101613" s="4"/>
    </row>
    <row r="101614" spans="1:1" x14ac:dyDescent="0.25">
      <c r="A101614" s="4"/>
    </row>
    <row r="101615" spans="1:1" x14ac:dyDescent="0.25">
      <c r="A101615" s="4"/>
    </row>
    <row r="101616" spans="1:1" x14ac:dyDescent="0.25">
      <c r="A101616" s="4"/>
    </row>
    <row r="101617" spans="1:1" x14ac:dyDescent="0.25">
      <c r="A101617" s="4"/>
    </row>
    <row r="101618" spans="1:1" x14ac:dyDescent="0.25">
      <c r="A101618" s="4"/>
    </row>
    <row r="101619" spans="1:1" x14ac:dyDescent="0.25">
      <c r="A101619" s="4"/>
    </row>
    <row r="101620" spans="1:1" x14ac:dyDescent="0.25">
      <c r="A101620" s="4"/>
    </row>
    <row r="101621" spans="1:1" x14ac:dyDescent="0.25">
      <c r="A101621" s="4"/>
    </row>
    <row r="101622" spans="1:1" x14ac:dyDescent="0.25">
      <c r="A101622" s="4"/>
    </row>
    <row r="101623" spans="1:1" x14ac:dyDescent="0.25">
      <c r="A101623" s="4"/>
    </row>
    <row r="101624" spans="1:1" x14ac:dyDescent="0.25">
      <c r="A101624" s="4"/>
    </row>
    <row r="101625" spans="1:1" x14ac:dyDescent="0.25">
      <c r="A101625" s="4"/>
    </row>
    <row r="101626" spans="1:1" x14ac:dyDescent="0.25">
      <c r="A101626" s="4"/>
    </row>
    <row r="101627" spans="1:1" x14ac:dyDescent="0.25">
      <c r="A101627" s="4"/>
    </row>
    <row r="101628" spans="1:1" x14ac:dyDescent="0.25">
      <c r="A101628" s="4"/>
    </row>
    <row r="101629" spans="1:1" x14ac:dyDescent="0.25">
      <c r="A101629" s="4"/>
    </row>
    <row r="101630" spans="1:1" x14ac:dyDescent="0.25">
      <c r="A101630" s="4"/>
    </row>
    <row r="101631" spans="1:1" x14ac:dyDescent="0.25">
      <c r="A101631" s="4"/>
    </row>
    <row r="101632" spans="1:1" x14ac:dyDescent="0.25">
      <c r="A101632" s="4"/>
    </row>
    <row r="101633" spans="1:1" x14ac:dyDescent="0.25">
      <c r="A101633" s="4"/>
    </row>
    <row r="101634" spans="1:1" x14ac:dyDescent="0.25">
      <c r="A101634" s="4"/>
    </row>
    <row r="101635" spans="1:1" x14ac:dyDescent="0.25">
      <c r="A101635" s="4"/>
    </row>
    <row r="101636" spans="1:1" x14ac:dyDescent="0.25">
      <c r="A101636" s="4"/>
    </row>
    <row r="101637" spans="1:1" x14ac:dyDescent="0.25">
      <c r="A101637" s="4"/>
    </row>
    <row r="101638" spans="1:1" x14ac:dyDescent="0.25">
      <c r="A101638" s="4"/>
    </row>
    <row r="101639" spans="1:1" x14ac:dyDescent="0.25">
      <c r="A101639" s="4"/>
    </row>
    <row r="101640" spans="1:1" x14ac:dyDescent="0.25">
      <c r="A101640" s="4"/>
    </row>
    <row r="101641" spans="1:1" x14ac:dyDescent="0.25">
      <c r="A101641" s="4"/>
    </row>
    <row r="101642" spans="1:1" x14ac:dyDescent="0.25">
      <c r="A101642" s="4"/>
    </row>
    <row r="101643" spans="1:1" x14ac:dyDescent="0.25">
      <c r="A101643" s="4"/>
    </row>
    <row r="101644" spans="1:1" x14ac:dyDescent="0.25">
      <c r="A101644" s="4"/>
    </row>
    <row r="101645" spans="1:1" x14ac:dyDescent="0.25">
      <c r="A101645" s="4"/>
    </row>
    <row r="101646" spans="1:1" x14ac:dyDescent="0.25">
      <c r="A101646" s="4"/>
    </row>
    <row r="101647" spans="1:1" x14ac:dyDescent="0.25">
      <c r="A101647" s="4"/>
    </row>
    <row r="101648" spans="1:1" x14ac:dyDescent="0.25">
      <c r="A101648" s="4"/>
    </row>
    <row r="101649" spans="1:1" x14ac:dyDescent="0.25">
      <c r="A101649" s="4"/>
    </row>
    <row r="101650" spans="1:1" x14ac:dyDescent="0.25">
      <c r="A101650" s="4"/>
    </row>
    <row r="101651" spans="1:1" x14ac:dyDescent="0.25">
      <c r="A101651" s="4"/>
    </row>
    <row r="101652" spans="1:1" x14ac:dyDescent="0.25">
      <c r="A101652" s="4"/>
    </row>
    <row r="101653" spans="1:1" x14ac:dyDescent="0.25">
      <c r="A101653" s="4"/>
    </row>
    <row r="101654" spans="1:1" x14ac:dyDescent="0.25">
      <c r="A101654" s="4"/>
    </row>
    <row r="101655" spans="1:1" x14ac:dyDescent="0.25">
      <c r="A101655" s="4"/>
    </row>
    <row r="101656" spans="1:1" x14ac:dyDescent="0.25">
      <c r="A101656" s="4"/>
    </row>
    <row r="101657" spans="1:1" x14ac:dyDescent="0.25">
      <c r="A101657" s="4"/>
    </row>
    <row r="101658" spans="1:1" x14ac:dyDescent="0.25">
      <c r="A101658" s="4"/>
    </row>
    <row r="101659" spans="1:1" x14ac:dyDescent="0.25">
      <c r="A101659" s="4"/>
    </row>
    <row r="101660" spans="1:1" x14ac:dyDescent="0.25">
      <c r="A101660" s="4"/>
    </row>
    <row r="101661" spans="1:1" x14ac:dyDescent="0.25">
      <c r="A101661" s="4"/>
    </row>
    <row r="101662" spans="1:1" x14ac:dyDescent="0.25">
      <c r="A101662" s="4"/>
    </row>
    <row r="101663" spans="1:1" x14ac:dyDescent="0.25">
      <c r="A101663" s="4"/>
    </row>
    <row r="101664" spans="1:1" x14ac:dyDescent="0.25">
      <c r="A101664" s="4"/>
    </row>
    <row r="101665" spans="1:1" x14ac:dyDescent="0.25">
      <c r="A101665" s="4"/>
    </row>
    <row r="101666" spans="1:1" x14ac:dyDescent="0.25">
      <c r="A101666" s="4"/>
    </row>
    <row r="101667" spans="1:1" x14ac:dyDescent="0.25">
      <c r="A101667" s="4"/>
    </row>
    <row r="101668" spans="1:1" x14ac:dyDescent="0.25">
      <c r="A101668" s="4"/>
    </row>
    <row r="101669" spans="1:1" x14ac:dyDescent="0.25">
      <c r="A101669" s="4"/>
    </row>
    <row r="101670" spans="1:1" x14ac:dyDescent="0.25">
      <c r="A101670" s="4"/>
    </row>
    <row r="101671" spans="1:1" x14ac:dyDescent="0.25">
      <c r="A101671" s="4"/>
    </row>
    <row r="101672" spans="1:1" x14ac:dyDescent="0.25">
      <c r="A101672" s="4"/>
    </row>
    <row r="101673" spans="1:1" x14ac:dyDescent="0.25">
      <c r="A101673" s="4"/>
    </row>
    <row r="101674" spans="1:1" x14ac:dyDescent="0.25">
      <c r="A101674" s="4"/>
    </row>
    <row r="101675" spans="1:1" x14ac:dyDescent="0.25">
      <c r="A101675" s="4"/>
    </row>
    <row r="101676" spans="1:1" x14ac:dyDescent="0.25">
      <c r="A101676" s="4"/>
    </row>
    <row r="101677" spans="1:1" x14ac:dyDescent="0.25">
      <c r="A101677" s="4"/>
    </row>
    <row r="101678" spans="1:1" x14ac:dyDescent="0.25">
      <c r="A101678" s="4"/>
    </row>
    <row r="101679" spans="1:1" x14ac:dyDescent="0.25">
      <c r="A101679" s="4"/>
    </row>
    <row r="101680" spans="1:1" x14ac:dyDescent="0.25">
      <c r="A101680" s="4"/>
    </row>
    <row r="101681" spans="1:1" x14ac:dyDescent="0.25">
      <c r="A101681" s="4"/>
    </row>
    <row r="101682" spans="1:1" x14ac:dyDescent="0.25">
      <c r="A101682" s="4"/>
    </row>
    <row r="101683" spans="1:1" x14ac:dyDescent="0.25">
      <c r="A101683" s="4"/>
    </row>
    <row r="101684" spans="1:1" x14ac:dyDescent="0.25">
      <c r="A101684" s="4"/>
    </row>
    <row r="101685" spans="1:1" x14ac:dyDescent="0.25">
      <c r="A101685" s="4"/>
    </row>
    <row r="101686" spans="1:1" x14ac:dyDescent="0.25">
      <c r="A101686" s="4"/>
    </row>
    <row r="101687" spans="1:1" x14ac:dyDescent="0.25">
      <c r="A101687" s="4"/>
    </row>
    <row r="101688" spans="1:1" x14ac:dyDescent="0.25">
      <c r="A101688" s="4"/>
    </row>
    <row r="101689" spans="1:1" x14ac:dyDescent="0.25">
      <c r="A101689" s="4"/>
    </row>
    <row r="101690" spans="1:1" x14ac:dyDescent="0.25">
      <c r="A101690" s="4"/>
    </row>
    <row r="101691" spans="1:1" x14ac:dyDescent="0.25">
      <c r="A101691" s="4"/>
    </row>
    <row r="101692" spans="1:1" x14ac:dyDescent="0.25">
      <c r="A101692" s="4"/>
    </row>
    <row r="101693" spans="1:1" x14ac:dyDescent="0.25">
      <c r="A101693" s="4"/>
    </row>
    <row r="101694" spans="1:1" x14ac:dyDescent="0.25">
      <c r="A101694" s="4"/>
    </row>
    <row r="101695" spans="1:1" x14ac:dyDescent="0.25">
      <c r="A101695" s="4"/>
    </row>
    <row r="101696" spans="1:1" x14ac:dyDescent="0.25">
      <c r="A101696" s="4"/>
    </row>
    <row r="101697" spans="1:1" x14ac:dyDescent="0.25">
      <c r="A101697" s="4"/>
    </row>
    <row r="101698" spans="1:1" x14ac:dyDescent="0.25">
      <c r="A101698" s="4"/>
    </row>
    <row r="101699" spans="1:1" x14ac:dyDescent="0.25">
      <c r="A101699" s="4"/>
    </row>
    <row r="101700" spans="1:1" x14ac:dyDescent="0.25">
      <c r="A101700" s="4"/>
    </row>
    <row r="101701" spans="1:1" x14ac:dyDescent="0.25">
      <c r="A101701" s="4"/>
    </row>
    <row r="101702" spans="1:1" x14ac:dyDescent="0.25">
      <c r="A101702" s="4"/>
    </row>
    <row r="101703" spans="1:1" x14ac:dyDescent="0.25">
      <c r="A101703" s="4"/>
    </row>
    <row r="101704" spans="1:1" x14ac:dyDescent="0.25">
      <c r="A101704" s="4"/>
    </row>
    <row r="101705" spans="1:1" x14ac:dyDescent="0.25">
      <c r="A101705" s="4"/>
    </row>
    <row r="101706" spans="1:1" x14ac:dyDescent="0.25">
      <c r="A101706" s="4"/>
    </row>
    <row r="101707" spans="1:1" x14ac:dyDescent="0.25">
      <c r="A101707" s="4"/>
    </row>
    <row r="101708" spans="1:1" x14ac:dyDescent="0.25">
      <c r="A101708" s="4"/>
    </row>
    <row r="101709" spans="1:1" x14ac:dyDescent="0.25">
      <c r="A101709" s="4"/>
    </row>
    <row r="101710" spans="1:1" x14ac:dyDescent="0.25">
      <c r="A101710" s="4"/>
    </row>
    <row r="101711" spans="1:1" x14ac:dyDescent="0.25">
      <c r="A101711" s="4"/>
    </row>
    <row r="101712" spans="1:1" x14ac:dyDescent="0.25">
      <c r="A101712" s="4"/>
    </row>
    <row r="101713" spans="1:1" x14ac:dyDescent="0.25">
      <c r="A101713" s="4"/>
    </row>
    <row r="101714" spans="1:1" x14ac:dyDescent="0.25">
      <c r="A101714" s="4"/>
    </row>
    <row r="101715" spans="1:1" x14ac:dyDescent="0.25">
      <c r="A101715" s="4"/>
    </row>
    <row r="101716" spans="1:1" x14ac:dyDescent="0.25">
      <c r="A101716" s="4"/>
    </row>
    <row r="101717" spans="1:1" x14ac:dyDescent="0.25">
      <c r="A101717" s="4"/>
    </row>
    <row r="101718" spans="1:1" x14ac:dyDescent="0.25">
      <c r="A101718" s="4"/>
    </row>
    <row r="101719" spans="1:1" x14ac:dyDescent="0.25">
      <c r="A101719" s="4"/>
    </row>
    <row r="101720" spans="1:1" x14ac:dyDescent="0.25">
      <c r="A101720" s="4"/>
    </row>
    <row r="101721" spans="1:1" x14ac:dyDescent="0.25">
      <c r="A101721" s="4"/>
    </row>
    <row r="101722" spans="1:1" x14ac:dyDescent="0.25">
      <c r="A101722" s="4"/>
    </row>
    <row r="101723" spans="1:1" x14ac:dyDescent="0.25">
      <c r="A101723" s="4"/>
    </row>
    <row r="101724" spans="1:1" x14ac:dyDescent="0.25">
      <c r="A101724" s="4"/>
    </row>
    <row r="101725" spans="1:1" x14ac:dyDescent="0.25">
      <c r="A101725" s="4"/>
    </row>
    <row r="101726" spans="1:1" x14ac:dyDescent="0.25">
      <c r="A101726" s="4"/>
    </row>
    <row r="101727" spans="1:1" x14ac:dyDescent="0.25">
      <c r="A101727" s="4"/>
    </row>
    <row r="101728" spans="1:1" x14ac:dyDescent="0.25">
      <c r="A101728" s="4"/>
    </row>
    <row r="101729" spans="1:1" x14ac:dyDescent="0.25">
      <c r="A101729" s="4"/>
    </row>
    <row r="101730" spans="1:1" x14ac:dyDescent="0.25">
      <c r="A101730" s="4"/>
    </row>
    <row r="101731" spans="1:1" x14ac:dyDescent="0.25">
      <c r="A101731" s="4"/>
    </row>
    <row r="101732" spans="1:1" x14ac:dyDescent="0.25">
      <c r="A101732" s="4"/>
    </row>
    <row r="101733" spans="1:1" x14ac:dyDescent="0.25">
      <c r="A101733" s="4"/>
    </row>
    <row r="101734" spans="1:1" x14ac:dyDescent="0.25">
      <c r="A101734" s="4"/>
    </row>
    <row r="101735" spans="1:1" x14ac:dyDescent="0.25">
      <c r="A101735" s="4"/>
    </row>
    <row r="101736" spans="1:1" x14ac:dyDescent="0.25">
      <c r="A101736" s="4"/>
    </row>
    <row r="101737" spans="1:1" x14ac:dyDescent="0.25">
      <c r="A101737" s="4"/>
    </row>
    <row r="101738" spans="1:1" x14ac:dyDescent="0.25">
      <c r="A101738" s="4"/>
    </row>
    <row r="101739" spans="1:1" x14ac:dyDescent="0.25">
      <c r="A101739" s="4"/>
    </row>
    <row r="101740" spans="1:1" x14ac:dyDescent="0.25">
      <c r="A101740" s="4"/>
    </row>
    <row r="101741" spans="1:1" x14ac:dyDescent="0.25">
      <c r="A101741" s="4"/>
    </row>
    <row r="101742" spans="1:1" x14ac:dyDescent="0.25">
      <c r="A101742" s="4"/>
    </row>
    <row r="101743" spans="1:1" x14ac:dyDescent="0.25">
      <c r="A101743" s="4"/>
    </row>
    <row r="101744" spans="1:1" x14ac:dyDescent="0.25">
      <c r="A101744" s="4"/>
    </row>
    <row r="101745" spans="1:1" x14ac:dyDescent="0.25">
      <c r="A101745" s="4"/>
    </row>
    <row r="101746" spans="1:1" x14ac:dyDescent="0.25">
      <c r="A101746" s="4"/>
    </row>
    <row r="101747" spans="1:1" x14ac:dyDescent="0.25">
      <c r="A101747" s="4"/>
    </row>
    <row r="101748" spans="1:1" x14ac:dyDescent="0.25">
      <c r="A101748" s="4"/>
    </row>
    <row r="101749" spans="1:1" x14ac:dyDescent="0.25">
      <c r="A101749" s="4"/>
    </row>
    <row r="101750" spans="1:1" x14ac:dyDescent="0.25">
      <c r="A101750" s="4"/>
    </row>
    <row r="101751" spans="1:1" x14ac:dyDescent="0.25">
      <c r="A101751" s="4"/>
    </row>
    <row r="101752" spans="1:1" x14ac:dyDescent="0.25">
      <c r="A101752" s="4"/>
    </row>
    <row r="101753" spans="1:1" x14ac:dyDescent="0.25">
      <c r="A101753" s="4"/>
    </row>
    <row r="101754" spans="1:1" x14ac:dyDescent="0.25">
      <c r="A101754" s="4"/>
    </row>
    <row r="101755" spans="1:1" x14ac:dyDescent="0.25">
      <c r="A101755" s="4"/>
    </row>
    <row r="101756" spans="1:1" x14ac:dyDescent="0.25">
      <c r="A101756" s="4"/>
    </row>
    <row r="101757" spans="1:1" x14ac:dyDescent="0.25">
      <c r="A101757" s="4"/>
    </row>
    <row r="101758" spans="1:1" x14ac:dyDescent="0.25">
      <c r="A101758" s="4"/>
    </row>
    <row r="101759" spans="1:1" x14ac:dyDescent="0.25">
      <c r="A101759" s="4"/>
    </row>
    <row r="101760" spans="1:1" x14ac:dyDescent="0.25">
      <c r="A101760" s="4"/>
    </row>
    <row r="101761" spans="1:1" x14ac:dyDescent="0.25">
      <c r="A101761" s="4"/>
    </row>
    <row r="101762" spans="1:1" x14ac:dyDescent="0.25">
      <c r="A101762" s="4"/>
    </row>
    <row r="101763" spans="1:1" x14ac:dyDescent="0.25">
      <c r="A101763" s="4"/>
    </row>
    <row r="101764" spans="1:1" x14ac:dyDescent="0.25">
      <c r="A101764" s="4"/>
    </row>
    <row r="101765" spans="1:1" x14ac:dyDescent="0.25">
      <c r="A101765" s="4"/>
    </row>
    <row r="101766" spans="1:1" x14ac:dyDescent="0.25">
      <c r="A101766" s="4"/>
    </row>
    <row r="101767" spans="1:1" x14ac:dyDescent="0.25">
      <c r="A101767" s="4"/>
    </row>
    <row r="101768" spans="1:1" x14ac:dyDescent="0.25">
      <c r="A101768" s="4"/>
    </row>
    <row r="101769" spans="1:1" x14ac:dyDescent="0.25">
      <c r="A101769" s="4"/>
    </row>
    <row r="101770" spans="1:1" x14ac:dyDescent="0.25">
      <c r="A101770" s="4"/>
    </row>
    <row r="101771" spans="1:1" x14ac:dyDescent="0.25">
      <c r="A101771" s="4"/>
    </row>
    <row r="101772" spans="1:1" x14ac:dyDescent="0.25">
      <c r="A101772" s="4"/>
    </row>
    <row r="101773" spans="1:1" x14ac:dyDescent="0.25">
      <c r="A101773" s="4"/>
    </row>
    <row r="101774" spans="1:1" x14ac:dyDescent="0.25">
      <c r="A101774" s="4"/>
    </row>
    <row r="101775" spans="1:1" x14ac:dyDescent="0.25">
      <c r="A101775" s="4"/>
    </row>
    <row r="101776" spans="1:1" x14ac:dyDescent="0.25">
      <c r="A101776" s="4"/>
    </row>
    <row r="101777" spans="1:1" x14ac:dyDescent="0.25">
      <c r="A101777" s="4"/>
    </row>
    <row r="101778" spans="1:1" x14ac:dyDescent="0.25">
      <c r="A101778" s="4"/>
    </row>
    <row r="101779" spans="1:1" x14ac:dyDescent="0.25">
      <c r="A101779" s="4"/>
    </row>
    <row r="101780" spans="1:1" x14ac:dyDescent="0.25">
      <c r="A101780" s="4"/>
    </row>
    <row r="101781" spans="1:1" x14ac:dyDescent="0.25">
      <c r="A101781" s="4"/>
    </row>
    <row r="101782" spans="1:1" x14ac:dyDescent="0.25">
      <c r="A101782" s="4"/>
    </row>
    <row r="101783" spans="1:1" x14ac:dyDescent="0.25">
      <c r="A101783" s="4"/>
    </row>
    <row r="101784" spans="1:1" x14ac:dyDescent="0.25">
      <c r="A101784" s="4"/>
    </row>
    <row r="101785" spans="1:1" x14ac:dyDescent="0.25">
      <c r="A101785" s="4"/>
    </row>
    <row r="101786" spans="1:1" x14ac:dyDescent="0.25">
      <c r="A101786" s="4"/>
    </row>
    <row r="101787" spans="1:1" x14ac:dyDescent="0.25">
      <c r="A101787" s="4"/>
    </row>
    <row r="101788" spans="1:1" x14ac:dyDescent="0.25">
      <c r="A101788" s="4"/>
    </row>
    <row r="101789" spans="1:1" x14ac:dyDescent="0.25">
      <c r="A101789" s="4"/>
    </row>
    <row r="101790" spans="1:1" x14ac:dyDescent="0.25">
      <c r="A101790" s="4"/>
    </row>
    <row r="101791" spans="1:1" x14ac:dyDescent="0.25">
      <c r="A101791" s="4"/>
    </row>
    <row r="101792" spans="1:1" x14ac:dyDescent="0.25">
      <c r="A101792" s="4"/>
    </row>
    <row r="101793" spans="1:1" x14ac:dyDescent="0.25">
      <c r="A101793" s="4"/>
    </row>
    <row r="101794" spans="1:1" x14ac:dyDescent="0.25">
      <c r="A101794" s="4"/>
    </row>
    <row r="101795" spans="1:1" x14ac:dyDescent="0.25">
      <c r="A101795" s="4"/>
    </row>
    <row r="101796" spans="1:1" x14ac:dyDescent="0.25">
      <c r="A101796" s="4"/>
    </row>
    <row r="101797" spans="1:1" x14ac:dyDescent="0.25">
      <c r="A101797" s="4"/>
    </row>
    <row r="101798" spans="1:1" x14ac:dyDescent="0.25">
      <c r="A101798" s="4"/>
    </row>
    <row r="101799" spans="1:1" x14ac:dyDescent="0.25">
      <c r="A101799" s="4"/>
    </row>
    <row r="101800" spans="1:1" x14ac:dyDescent="0.25">
      <c r="A101800" s="4"/>
    </row>
    <row r="101801" spans="1:1" x14ac:dyDescent="0.25">
      <c r="A101801" s="4"/>
    </row>
    <row r="101802" spans="1:1" x14ac:dyDescent="0.25">
      <c r="A101802" s="4"/>
    </row>
    <row r="101803" spans="1:1" x14ac:dyDescent="0.25">
      <c r="A101803" s="4"/>
    </row>
    <row r="101804" spans="1:1" x14ac:dyDescent="0.25">
      <c r="A101804" s="4"/>
    </row>
    <row r="101805" spans="1:1" x14ac:dyDescent="0.25">
      <c r="A101805" s="4"/>
    </row>
    <row r="101806" spans="1:1" x14ac:dyDescent="0.25">
      <c r="A101806" s="4"/>
    </row>
    <row r="101807" spans="1:1" x14ac:dyDescent="0.25">
      <c r="A101807" s="4"/>
    </row>
    <row r="101808" spans="1:1" x14ac:dyDescent="0.25">
      <c r="A101808" s="4"/>
    </row>
    <row r="101809" spans="1:1" x14ac:dyDescent="0.25">
      <c r="A101809" s="4"/>
    </row>
    <row r="101810" spans="1:1" x14ac:dyDescent="0.25">
      <c r="A101810" s="4"/>
    </row>
    <row r="101811" spans="1:1" x14ac:dyDescent="0.25">
      <c r="A101811" s="4"/>
    </row>
    <row r="101812" spans="1:1" x14ac:dyDescent="0.25">
      <c r="A101812" s="4"/>
    </row>
    <row r="101813" spans="1:1" x14ac:dyDescent="0.25">
      <c r="A101813" s="4"/>
    </row>
    <row r="101814" spans="1:1" x14ac:dyDescent="0.25">
      <c r="A101814" s="4"/>
    </row>
    <row r="101815" spans="1:1" x14ac:dyDescent="0.25">
      <c r="A101815" s="4"/>
    </row>
    <row r="101816" spans="1:1" x14ac:dyDescent="0.25">
      <c r="A101816" s="4"/>
    </row>
    <row r="101817" spans="1:1" x14ac:dyDescent="0.25">
      <c r="A101817" s="4"/>
    </row>
    <row r="101818" spans="1:1" x14ac:dyDescent="0.25">
      <c r="A101818" s="4"/>
    </row>
    <row r="101819" spans="1:1" x14ac:dyDescent="0.25">
      <c r="A101819" s="4"/>
    </row>
    <row r="101820" spans="1:1" x14ac:dyDescent="0.25">
      <c r="A101820" s="4"/>
    </row>
    <row r="101821" spans="1:1" x14ac:dyDescent="0.25">
      <c r="A101821" s="4"/>
    </row>
    <row r="101822" spans="1:1" x14ac:dyDescent="0.25">
      <c r="A101822" s="4"/>
    </row>
    <row r="101823" spans="1:1" x14ac:dyDescent="0.25">
      <c r="A101823" s="4"/>
    </row>
    <row r="101824" spans="1:1" x14ac:dyDescent="0.25">
      <c r="A101824" s="4"/>
    </row>
    <row r="101825" spans="1:1" x14ac:dyDescent="0.25">
      <c r="A101825" s="4"/>
    </row>
    <row r="101826" spans="1:1" x14ac:dyDescent="0.25">
      <c r="A101826" s="4"/>
    </row>
    <row r="101827" spans="1:1" x14ac:dyDescent="0.25">
      <c r="A101827" s="4"/>
    </row>
    <row r="101828" spans="1:1" x14ac:dyDescent="0.25">
      <c r="A101828" s="4"/>
    </row>
    <row r="101829" spans="1:1" x14ac:dyDescent="0.25">
      <c r="A101829" s="4"/>
    </row>
    <row r="101830" spans="1:1" x14ac:dyDescent="0.25">
      <c r="A101830" s="4"/>
    </row>
    <row r="101831" spans="1:1" x14ac:dyDescent="0.25">
      <c r="A101831" s="4"/>
    </row>
    <row r="101832" spans="1:1" x14ac:dyDescent="0.25">
      <c r="A101832" s="4"/>
    </row>
    <row r="101833" spans="1:1" x14ac:dyDescent="0.25">
      <c r="A101833" s="4"/>
    </row>
    <row r="101834" spans="1:1" x14ac:dyDescent="0.25">
      <c r="A101834" s="4"/>
    </row>
    <row r="101835" spans="1:1" x14ac:dyDescent="0.25">
      <c r="A101835" s="4"/>
    </row>
    <row r="101836" spans="1:1" x14ac:dyDescent="0.25">
      <c r="A101836" s="4"/>
    </row>
    <row r="101837" spans="1:1" x14ac:dyDescent="0.25">
      <c r="A101837" s="4"/>
    </row>
    <row r="101838" spans="1:1" x14ac:dyDescent="0.25">
      <c r="A101838" s="4"/>
    </row>
    <row r="101839" spans="1:1" x14ac:dyDescent="0.25">
      <c r="A101839" s="4"/>
    </row>
    <row r="101840" spans="1:1" x14ac:dyDescent="0.25">
      <c r="A101840" s="4"/>
    </row>
    <row r="101841" spans="1:1" x14ac:dyDescent="0.25">
      <c r="A101841" s="4"/>
    </row>
    <row r="101842" spans="1:1" x14ac:dyDescent="0.25">
      <c r="A101842" s="4"/>
    </row>
    <row r="101843" spans="1:1" x14ac:dyDescent="0.25">
      <c r="A101843" s="4"/>
    </row>
    <row r="101844" spans="1:1" x14ac:dyDescent="0.25">
      <c r="A101844" s="4"/>
    </row>
    <row r="101845" spans="1:1" x14ac:dyDescent="0.25">
      <c r="A101845" s="4"/>
    </row>
    <row r="101846" spans="1:1" x14ac:dyDescent="0.25">
      <c r="A101846" s="4"/>
    </row>
    <row r="101847" spans="1:1" x14ac:dyDescent="0.25">
      <c r="A101847" s="4"/>
    </row>
    <row r="101848" spans="1:1" x14ac:dyDescent="0.25">
      <c r="A101848" s="4"/>
    </row>
    <row r="101849" spans="1:1" x14ac:dyDescent="0.25">
      <c r="A101849" s="4"/>
    </row>
    <row r="101850" spans="1:1" x14ac:dyDescent="0.25">
      <c r="A101850" s="4"/>
    </row>
    <row r="101851" spans="1:1" x14ac:dyDescent="0.25">
      <c r="A101851" s="4"/>
    </row>
    <row r="101852" spans="1:1" x14ac:dyDescent="0.25">
      <c r="A101852" s="4"/>
    </row>
    <row r="101853" spans="1:1" x14ac:dyDescent="0.25">
      <c r="A101853" s="4"/>
    </row>
    <row r="101854" spans="1:1" x14ac:dyDescent="0.25">
      <c r="A101854" s="4"/>
    </row>
    <row r="101855" spans="1:1" x14ac:dyDescent="0.25">
      <c r="A101855" s="4"/>
    </row>
    <row r="101856" spans="1:1" x14ac:dyDescent="0.25">
      <c r="A101856" s="4"/>
    </row>
    <row r="101857" spans="1:1" x14ac:dyDescent="0.25">
      <c r="A101857" s="4"/>
    </row>
    <row r="101858" spans="1:1" x14ac:dyDescent="0.25">
      <c r="A101858" s="4"/>
    </row>
    <row r="101859" spans="1:1" x14ac:dyDescent="0.25">
      <c r="A101859" s="4"/>
    </row>
    <row r="101860" spans="1:1" x14ac:dyDescent="0.25">
      <c r="A101860" s="4"/>
    </row>
    <row r="101861" spans="1:1" x14ac:dyDescent="0.25">
      <c r="A101861" s="4"/>
    </row>
    <row r="101862" spans="1:1" x14ac:dyDescent="0.25">
      <c r="A101862" s="4"/>
    </row>
    <row r="101863" spans="1:1" x14ac:dyDescent="0.25">
      <c r="A101863" s="4"/>
    </row>
    <row r="101864" spans="1:1" x14ac:dyDescent="0.25">
      <c r="A101864" s="4"/>
    </row>
    <row r="101865" spans="1:1" x14ac:dyDescent="0.25">
      <c r="A101865" s="4"/>
    </row>
    <row r="101866" spans="1:1" x14ac:dyDescent="0.25">
      <c r="A101866" s="4"/>
    </row>
    <row r="101867" spans="1:1" x14ac:dyDescent="0.25">
      <c r="A101867" s="4"/>
    </row>
    <row r="101868" spans="1:1" x14ac:dyDescent="0.25">
      <c r="A101868" s="4"/>
    </row>
    <row r="101869" spans="1:1" x14ac:dyDescent="0.25">
      <c r="A101869" s="4"/>
    </row>
    <row r="101870" spans="1:1" x14ac:dyDescent="0.25">
      <c r="A101870" s="4"/>
    </row>
    <row r="101871" spans="1:1" x14ac:dyDescent="0.25">
      <c r="A101871" s="4"/>
    </row>
    <row r="101872" spans="1:1" x14ac:dyDescent="0.25">
      <c r="A101872" s="4"/>
    </row>
    <row r="101873" spans="1:1" x14ac:dyDescent="0.25">
      <c r="A101873" s="4"/>
    </row>
    <row r="101874" spans="1:1" x14ac:dyDescent="0.25">
      <c r="A101874" s="4"/>
    </row>
    <row r="101875" spans="1:1" x14ac:dyDescent="0.25">
      <c r="A101875" s="4"/>
    </row>
    <row r="101876" spans="1:1" x14ac:dyDescent="0.25">
      <c r="A101876" s="4"/>
    </row>
    <row r="101877" spans="1:1" x14ac:dyDescent="0.25">
      <c r="A101877" s="4"/>
    </row>
    <row r="101878" spans="1:1" x14ac:dyDescent="0.25">
      <c r="A101878" s="4"/>
    </row>
    <row r="101879" spans="1:1" x14ac:dyDescent="0.25">
      <c r="A101879" s="4"/>
    </row>
    <row r="101880" spans="1:1" x14ac:dyDescent="0.25">
      <c r="A101880" s="4"/>
    </row>
    <row r="101881" spans="1:1" x14ac:dyDescent="0.25">
      <c r="A101881" s="4"/>
    </row>
    <row r="101882" spans="1:1" x14ac:dyDescent="0.25">
      <c r="A101882" s="4"/>
    </row>
    <row r="101883" spans="1:1" x14ac:dyDescent="0.25">
      <c r="A101883" s="4"/>
    </row>
    <row r="101884" spans="1:1" x14ac:dyDescent="0.25">
      <c r="A101884" s="4"/>
    </row>
    <row r="101885" spans="1:1" x14ac:dyDescent="0.25">
      <c r="A101885" s="4"/>
    </row>
    <row r="101886" spans="1:1" x14ac:dyDescent="0.25">
      <c r="A101886" s="4"/>
    </row>
    <row r="101887" spans="1:1" x14ac:dyDescent="0.25">
      <c r="A101887" s="4"/>
    </row>
    <row r="101888" spans="1:1" x14ac:dyDescent="0.25">
      <c r="A101888" s="4"/>
    </row>
    <row r="101889" spans="1:1" x14ac:dyDescent="0.25">
      <c r="A101889" s="4"/>
    </row>
    <row r="101890" spans="1:1" x14ac:dyDescent="0.25">
      <c r="A101890" s="4"/>
    </row>
    <row r="101891" spans="1:1" x14ac:dyDescent="0.25">
      <c r="A101891" s="4"/>
    </row>
    <row r="101892" spans="1:1" x14ac:dyDescent="0.25">
      <c r="A101892" s="4"/>
    </row>
    <row r="101893" spans="1:1" x14ac:dyDescent="0.25">
      <c r="A101893" s="4"/>
    </row>
    <row r="101894" spans="1:1" x14ac:dyDescent="0.25">
      <c r="A101894" s="4"/>
    </row>
    <row r="101895" spans="1:1" x14ac:dyDescent="0.25">
      <c r="A101895" s="4"/>
    </row>
    <row r="101896" spans="1:1" x14ac:dyDescent="0.25">
      <c r="A101896" s="4"/>
    </row>
    <row r="101897" spans="1:1" x14ac:dyDescent="0.25">
      <c r="A101897" s="4"/>
    </row>
    <row r="101898" spans="1:1" x14ac:dyDescent="0.25">
      <c r="A101898" s="4"/>
    </row>
    <row r="101899" spans="1:1" x14ac:dyDescent="0.25">
      <c r="A101899" s="4"/>
    </row>
    <row r="101900" spans="1:1" x14ac:dyDescent="0.25">
      <c r="A101900" s="4"/>
    </row>
    <row r="101901" spans="1:1" x14ac:dyDescent="0.25">
      <c r="A101901" s="4"/>
    </row>
    <row r="101902" spans="1:1" x14ac:dyDescent="0.25">
      <c r="A101902" s="4"/>
    </row>
    <row r="101903" spans="1:1" x14ac:dyDescent="0.25">
      <c r="A101903" s="4"/>
    </row>
    <row r="101904" spans="1:1" x14ac:dyDescent="0.25">
      <c r="A101904" s="4"/>
    </row>
    <row r="101905" spans="1:1" x14ac:dyDescent="0.25">
      <c r="A101905" s="4"/>
    </row>
    <row r="101906" spans="1:1" x14ac:dyDescent="0.25">
      <c r="A101906" s="4"/>
    </row>
    <row r="101907" spans="1:1" x14ac:dyDescent="0.25">
      <c r="A101907" s="4"/>
    </row>
    <row r="101908" spans="1:1" x14ac:dyDescent="0.25">
      <c r="A101908" s="4"/>
    </row>
    <row r="101909" spans="1:1" x14ac:dyDescent="0.25">
      <c r="A101909" s="4"/>
    </row>
    <row r="101910" spans="1:1" x14ac:dyDescent="0.25">
      <c r="A101910" s="4"/>
    </row>
    <row r="101911" spans="1:1" x14ac:dyDescent="0.25">
      <c r="A101911" s="4"/>
    </row>
    <row r="101912" spans="1:1" x14ac:dyDescent="0.25">
      <c r="A101912" s="4"/>
    </row>
    <row r="101913" spans="1:1" x14ac:dyDescent="0.25">
      <c r="A101913" s="4"/>
    </row>
    <row r="101914" spans="1:1" x14ac:dyDescent="0.25">
      <c r="A101914" s="4"/>
    </row>
    <row r="101915" spans="1:1" x14ac:dyDescent="0.25">
      <c r="A101915" s="4"/>
    </row>
    <row r="101916" spans="1:1" x14ac:dyDescent="0.25">
      <c r="A101916" s="4"/>
    </row>
    <row r="101917" spans="1:1" x14ac:dyDescent="0.25">
      <c r="A101917" s="4"/>
    </row>
    <row r="101918" spans="1:1" x14ac:dyDescent="0.25">
      <c r="A101918" s="4"/>
    </row>
    <row r="101919" spans="1:1" x14ac:dyDescent="0.25">
      <c r="A101919" s="4"/>
    </row>
    <row r="101920" spans="1:1" x14ac:dyDescent="0.25">
      <c r="A101920" s="4"/>
    </row>
    <row r="101921" spans="1:1" x14ac:dyDescent="0.25">
      <c r="A101921" s="4"/>
    </row>
    <row r="101922" spans="1:1" x14ac:dyDescent="0.25">
      <c r="A101922" s="4"/>
    </row>
    <row r="101923" spans="1:1" x14ac:dyDescent="0.25">
      <c r="A101923" s="4"/>
    </row>
    <row r="101924" spans="1:1" x14ac:dyDescent="0.25">
      <c r="A101924" s="4"/>
    </row>
    <row r="101925" spans="1:1" x14ac:dyDescent="0.25">
      <c r="A101925" s="4"/>
    </row>
    <row r="101926" spans="1:1" x14ac:dyDescent="0.25">
      <c r="A101926" s="4"/>
    </row>
    <row r="101927" spans="1:1" x14ac:dyDescent="0.25">
      <c r="A101927" s="4"/>
    </row>
    <row r="101928" spans="1:1" x14ac:dyDescent="0.25">
      <c r="A101928" s="4"/>
    </row>
    <row r="101929" spans="1:1" x14ac:dyDescent="0.25">
      <c r="A101929" s="4"/>
    </row>
    <row r="101930" spans="1:1" x14ac:dyDescent="0.25">
      <c r="A101930" s="4"/>
    </row>
    <row r="101931" spans="1:1" x14ac:dyDescent="0.25">
      <c r="A101931" s="4"/>
    </row>
    <row r="101932" spans="1:1" x14ac:dyDescent="0.25">
      <c r="A101932" s="4"/>
    </row>
    <row r="101933" spans="1:1" x14ac:dyDescent="0.25">
      <c r="A101933" s="4"/>
    </row>
    <row r="101934" spans="1:1" x14ac:dyDescent="0.25">
      <c r="A101934" s="4"/>
    </row>
    <row r="101935" spans="1:1" x14ac:dyDescent="0.25">
      <c r="A101935" s="4"/>
    </row>
    <row r="101936" spans="1:1" x14ac:dyDescent="0.25">
      <c r="A101936" s="4"/>
    </row>
    <row r="101937" spans="1:1" x14ac:dyDescent="0.25">
      <c r="A101937" s="4"/>
    </row>
    <row r="101938" spans="1:1" x14ac:dyDescent="0.25">
      <c r="A101938" s="4"/>
    </row>
    <row r="101939" spans="1:1" x14ac:dyDescent="0.25">
      <c r="A101939" s="4"/>
    </row>
    <row r="101940" spans="1:1" x14ac:dyDescent="0.25">
      <c r="A101940" s="4"/>
    </row>
    <row r="101941" spans="1:1" x14ac:dyDescent="0.25">
      <c r="A101941" s="4"/>
    </row>
    <row r="101942" spans="1:1" x14ac:dyDescent="0.25">
      <c r="A101942" s="4"/>
    </row>
    <row r="101943" spans="1:1" x14ac:dyDescent="0.25">
      <c r="A101943" s="4"/>
    </row>
    <row r="101944" spans="1:1" x14ac:dyDescent="0.25">
      <c r="A101944" s="4"/>
    </row>
    <row r="101945" spans="1:1" x14ac:dyDescent="0.25">
      <c r="A101945" s="4"/>
    </row>
    <row r="101946" spans="1:1" x14ac:dyDescent="0.25">
      <c r="A101946" s="4"/>
    </row>
    <row r="101947" spans="1:1" x14ac:dyDescent="0.25">
      <c r="A101947" s="4"/>
    </row>
    <row r="101948" spans="1:1" x14ac:dyDescent="0.25">
      <c r="A101948" s="4"/>
    </row>
    <row r="101949" spans="1:1" x14ac:dyDescent="0.25">
      <c r="A101949" s="4"/>
    </row>
    <row r="101950" spans="1:1" x14ac:dyDescent="0.25">
      <c r="A101950" s="4"/>
    </row>
    <row r="101951" spans="1:1" x14ac:dyDescent="0.25">
      <c r="A101951" s="4"/>
    </row>
    <row r="101952" spans="1:1" x14ac:dyDescent="0.25">
      <c r="A101952" s="4"/>
    </row>
    <row r="101953" spans="1:1" x14ac:dyDescent="0.25">
      <c r="A101953" s="4"/>
    </row>
    <row r="101954" spans="1:1" x14ac:dyDescent="0.25">
      <c r="A101954" s="4"/>
    </row>
    <row r="101955" spans="1:1" x14ac:dyDescent="0.25">
      <c r="A101955" s="4"/>
    </row>
    <row r="101956" spans="1:1" x14ac:dyDescent="0.25">
      <c r="A101956" s="4"/>
    </row>
    <row r="101957" spans="1:1" x14ac:dyDescent="0.25">
      <c r="A101957" s="4"/>
    </row>
    <row r="101958" spans="1:1" x14ac:dyDescent="0.25">
      <c r="A101958" s="4"/>
    </row>
    <row r="101959" spans="1:1" x14ac:dyDescent="0.25">
      <c r="A101959" s="4"/>
    </row>
    <row r="101960" spans="1:1" x14ac:dyDescent="0.25">
      <c r="A101960" s="4"/>
    </row>
    <row r="101961" spans="1:1" x14ac:dyDescent="0.25">
      <c r="A101961" s="4"/>
    </row>
    <row r="101962" spans="1:1" x14ac:dyDescent="0.25">
      <c r="A101962" s="4"/>
    </row>
    <row r="101963" spans="1:1" x14ac:dyDescent="0.25">
      <c r="A101963" s="4"/>
    </row>
    <row r="101964" spans="1:1" x14ac:dyDescent="0.25">
      <c r="A101964" s="4"/>
    </row>
    <row r="101965" spans="1:1" x14ac:dyDescent="0.25">
      <c r="A101965" s="4"/>
    </row>
    <row r="101966" spans="1:1" x14ac:dyDescent="0.25">
      <c r="A101966" s="4"/>
    </row>
    <row r="101967" spans="1:1" x14ac:dyDescent="0.25">
      <c r="A101967" s="4"/>
    </row>
    <row r="101968" spans="1:1" x14ac:dyDescent="0.25">
      <c r="A101968" s="4"/>
    </row>
    <row r="101969" spans="1:1" x14ac:dyDescent="0.25">
      <c r="A101969" s="4"/>
    </row>
    <row r="101970" spans="1:1" x14ac:dyDescent="0.25">
      <c r="A101970" s="4"/>
    </row>
    <row r="101971" spans="1:1" x14ac:dyDescent="0.25">
      <c r="A101971" s="4"/>
    </row>
    <row r="101972" spans="1:1" x14ac:dyDescent="0.25">
      <c r="A101972" s="4"/>
    </row>
    <row r="101973" spans="1:1" x14ac:dyDescent="0.25">
      <c r="A101973" s="4"/>
    </row>
    <row r="101974" spans="1:1" x14ac:dyDescent="0.25">
      <c r="A101974" s="4"/>
    </row>
    <row r="101975" spans="1:1" x14ac:dyDescent="0.25">
      <c r="A101975" s="4"/>
    </row>
    <row r="101976" spans="1:1" x14ac:dyDescent="0.25">
      <c r="A101976" s="4"/>
    </row>
    <row r="101977" spans="1:1" x14ac:dyDescent="0.25">
      <c r="A101977" s="4"/>
    </row>
    <row r="101978" spans="1:1" x14ac:dyDescent="0.25">
      <c r="A101978" s="4"/>
    </row>
    <row r="101979" spans="1:1" x14ac:dyDescent="0.25">
      <c r="A101979" s="4"/>
    </row>
    <row r="101980" spans="1:1" x14ac:dyDescent="0.25">
      <c r="A101980" s="4"/>
    </row>
    <row r="101981" spans="1:1" x14ac:dyDescent="0.25">
      <c r="A101981" s="4"/>
    </row>
    <row r="101982" spans="1:1" x14ac:dyDescent="0.25">
      <c r="A101982" s="4"/>
    </row>
    <row r="101983" spans="1:1" x14ac:dyDescent="0.25">
      <c r="A101983" s="4"/>
    </row>
    <row r="101984" spans="1:1" x14ac:dyDescent="0.25">
      <c r="A101984" s="4"/>
    </row>
    <row r="101985" spans="1:1" x14ac:dyDescent="0.25">
      <c r="A101985" s="4"/>
    </row>
    <row r="101986" spans="1:1" x14ac:dyDescent="0.25">
      <c r="A101986" s="4"/>
    </row>
    <row r="101987" spans="1:1" x14ac:dyDescent="0.25">
      <c r="A101987" s="4"/>
    </row>
    <row r="101988" spans="1:1" x14ac:dyDescent="0.25">
      <c r="A101988" s="4"/>
    </row>
    <row r="101989" spans="1:1" x14ac:dyDescent="0.25">
      <c r="A101989" s="4"/>
    </row>
    <row r="101990" spans="1:1" x14ac:dyDescent="0.25">
      <c r="A101990" s="4"/>
    </row>
    <row r="101991" spans="1:1" x14ac:dyDescent="0.25">
      <c r="A101991" s="4"/>
    </row>
    <row r="101992" spans="1:1" x14ac:dyDescent="0.25">
      <c r="A101992" s="4"/>
    </row>
    <row r="101993" spans="1:1" x14ac:dyDescent="0.25">
      <c r="A101993" s="4"/>
    </row>
    <row r="101994" spans="1:1" x14ac:dyDescent="0.25">
      <c r="A101994" s="4"/>
    </row>
    <row r="101995" spans="1:1" x14ac:dyDescent="0.25">
      <c r="A101995" s="4"/>
    </row>
    <row r="101996" spans="1:1" x14ac:dyDescent="0.25">
      <c r="A101996" s="4"/>
    </row>
    <row r="101997" spans="1:1" x14ac:dyDescent="0.25">
      <c r="A101997" s="4"/>
    </row>
    <row r="101998" spans="1:1" x14ac:dyDescent="0.25">
      <c r="A101998" s="4"/>
    </row>
    <row r="101999" spans="1:1" x14ac:dyDescent="0.25">
      <c r="A101999" s="4"/>
    </row>
    <row r="102000" spans="1:1" x14ac:dyDescent="0.25">
      <c r="A102000" s="4"/>
    </row>
    <row r="102001" spans="1:1" x14ac:dyDescent="0.25">
      <c r="A102001" s="4"/>
    </row>
    <row r="102002" spans="1:1" x14ac:dyDescent="0.25">
      <c r="A102002" s="4"/>
    </row>
    <row r="102003" spans="1:1" x14ac:dyDescent="0.25">
      <c r="A102003" s="4"/>
    </row>
    <row r="102004" spans="1:1" x14ac:dyDescent="0.25">
      <c r="A102004" s="4"/>
    </row>
    <row r="102005" spans="1:1" x14ac:dyDescent="0.25">
      <c r="A102005" s="4"/>
    </row>
    <row r="102006" spans="1:1" x14ac:dyDescent="0.25">
      <c r="A102006" s="4"/>
    </row>
    <row r="102007" spans="1:1" x14ac:dyDescent="0.25">
      <c r="A102007" s="4"/>
    </row>
    <row r="102008" spans="1:1" x14ac:dyDescent="0.25">
      <c r="A102008" s="4"/>
    </row>
    <row r="102009" spans="1:1" x14ac:dyDescent="0.25">
      <c r="A102009" s="4"/>
    </row>
    <row r="102010" spans="1:1" x14ac:dyDescent="0.25">
      <c r="A102010" s="4"/>
    </row>
    <row r="102011" spans="1:1" x14ac:dyDescent="0.25">
      <c r="A102011" s="4"/>
    </row>
    <row r="102012" spans="1:1" x14ac:dyDescent="0.25">
      <c r="A102012" s="4"/>
    </row>
    <row r="102013" spans="1:1" x14ac:dyDescent="0.25">
      <c r="A102013" s="4"/>
    </row>
    <row r="102014" spans="1:1" x14ac:dyDescent="0.25">
      <c r="A102014" s="4"/>
    </row>
    <row r="102015" spans="1:1" x14ac:dyDescent="0.25">
      <c r="A102015" s="4"/>
    </row>
    <row r="102016" spans="1:1" x14ac:dyDescent="0.25">
      <c r="A102016" s="4"/>
    </row>
    <row r="102017" spans="1:1" x14ac:dyDescent="0.25">
      <c r="A102017" s="4"/>
    </row>
    <row r="102018" spans="1:1" x14ac:dyDescent="0.25">
      <c r="A102018" s="4"/>
    </row>
    <row r="102019" spans="1:1" x14ac:dyDescent="0.25">
      <c r="A102019" s="4"/>
    </row>
    <row r="102020" spans="1:1" x14ac:dyDescent="0.25">
      <c r="A102020" s="4"/>
    </row>
    <row r="102021" spans="1:1" x14ac:dyDescent="0.25">
      <c r="A102021" s="4"/>
    </row>
    <row r="102022" spans="1:1" x14ac:dyDescent="0.25">
      <c r="A102022" s="4"/>
    </row>
    <row r="102023" spans="1:1" x14ac:dyDescent="0.25">
      <c r="A102023" s="4"/>
    </row>
    <row r="102024" spans="1:1" x14ac:dyDescent="0.25">
      <c r="A102024" s="4"/>
    </row>
    <row r="102025" spans="1:1" x14ac:dyDescent="0.25">
      <c r="A102025" s="4"/>
    </row>
    <row r="102026" spans="1:1" x14ac:dyDescent="0.25">
      <c r="A102026" s="4"/>
    </row>
    <row r="102027" spans="1:1" x14ac:dyDescent="0.25">
      <c r="A102027" s="4"/>
    </row>
    <row r="102028" spans="1:1" x14ac:dyDescent="0.25">
      <c r="A102028" s="4"/>
    </row>
    <row r="102029" spans="1:1" x14ac:dyDescent="0.25">
      <c r="A102029" s="4"/>
    </row>
    <row r="102030" spans="1:1" x14ac:dyDescent="0.25">
      <c r="A102030" s="4"/>
    </row>
    <row r="102031" spans="1:1" x14ac:dyDescent="0.25">
      <c r="A102031" s="4"/>
    </row>
    <row r="102032" spans="1:1" x14ac:dyDescent="0.25">
      <c r="A102032" s="4"/>
    </row>
    <row r="102033" spans="1:1" x14ac:dyDescent="0.25">
      <c r="A102033" s="4"/>
    </row>
    <row r="102034" spans="1:1" x14ac:dyDescent="0.25">
      <c r="A102034" s="4"/>
    </row>
    <row r="102035" spans="1:1" x14ac:dyDescent="0.25">
      <c r="A102035" s="4"/>
    </row>
    <row r="102036" spans="1:1" x14ac:dyDescent="0.25">
      <c r="A102036" s="4"/>
    </row>
    <row r="102037" spans="1:1" x14ac:dyDescent="0.25">
      <c r="A102037" s="4"/>
    </row>
    <row r="102038" spans="1:1" x14ac:dyDescent="0.25">
      <c r="A102038" s="4"/>
    </row>
    <row r="102039" spans="1:1" x14ac:dyDescent="0.25">
      <c r="A102039" s="4"/>
    </row>
    <row r="102040" spans="1:1" x14ac:dyDescent="0.25">
      <c r="A102040" s="4"/>
    </row>
    <row r="102041" spans="1:1" x14ac:dyDescent="0.25">
      <c r="A102041" s="4"/>
    </row>
    <row r="102042" spans="1:1" x14ac:dyDescent="0.25">
      <c r="A102042" s="4"/>
    </row>
    <row r="102043" spans="1:1" x14ac:dyDescent="0.25">
      <c r="A102043" s="4"/>
    </row>
    <row r="102044" spans="1:1" x14ac:dyDescent="0.25">
      <c r="A102044" s="4"/>
    </row>
    <row r="102045" spans="1:1" x14ac:dyDescent="0.25">
      <c r="A102045" s="4"/>
    </row>
    <row r="102046" spans="1:1" x14ac:dyDescent="0.25">
      <c r="A102046" s="4"/>
    </row>
    <row r="102047" spans="1:1" x14ac:dyDescent="0.25">
      <c r="A102047" s="4"/>
    </row>
    <row r="102048" spans="1:1" x14ac:dyDescent="0.25">
      <c r="A102048" s="4"/>
    </row>
    <row r="102049" spans="1:1" x14ac:dyDescent="0.25">
      <c r="A102049" s="4"/>
    </row>
    <row r="102050" spans="1:1" x14ac:dyDescent="0.25">
      <c r="A102050" s="4"/>
    </row>
    <row r="102051" spans="1:1" x14ac:dyDescent="0.25">
      <c r="A102051" s="4"/>
    </row>
    <row r="102052" spans="1:1" x14ac:dyDescent="0.25">
      <c r="A102052" s="4"/>
    </row>
    <row r="102053" spans="1:1" x14ac:dyDescent="0.25">
      <c r="A102053" s="4"/>
    </row>
    <row r="102054" spans="1:1" x14ac:dyDescent="0.25">
      <c r="A102054" s="4"/>
    </row>
    <row r="102055" spans="1:1" x14ac:dyDescent="0.25">
      <c r="A102055" s="4"/>
    </row>
    <row r="102056" spans="1:1" x14ac:dyDescent="0.25">
      <c r="A102056" s="4"/>
    </row>
    <row r="102057" spans="1:1" x14ac:dyDescent="0.25">
      <c r="A102057" s="4"/>
    </row>
    <row r="102058" spans="1:1" x14ac:dyDescent="0.25">
      <c r="A102058" s="4"/>
    </row>
    <row r="102059" spans="1:1" x14ac:dyDescent="0.25">
      <c r="A102059" s="4"/>
    </row>
    <row r="102060" spans="1:1" x14ac:dyDescent="0.25">
      <c r="A102060" s="4"/>
    </row>
    <row r="102061" spans="1:1" x14ac:dyDescent="0.25">
      <c r="A102061" s="4"/>
    </row>
    <row r="102062" spans="1:1" x14ac:dyDescent="0.25">
      <c r="A102062" s="4"/>
    </row>
    <row r="102063" spans="1:1" x14ac:dyDescent="0.25">
      <c r="A102063" s="4"/>
    </row>
    <row r="102064" spans="1:1" x14ac:dyDescent="0.25">
      <c r="A102064" s="4"/>
    </row>
    <row r="102065" spans="1:1" x14ac:dyDescent="0.25">
      <c r="A102065" s="4"/>
    </row>
    <row r="102066" spans="1:1" x14ac:dyDescent="0.25">
      <c r="A102066" s="4"/>
    </row>
    <row r="102067" spans="1:1" x14ac:dyDescent="0.25">
      <c r="A102067" s="4"/>
    </row>
    <row r="102068" spans="1:1" x14ac:dyDescent="0.25">
      <c r="A102068" s="4"/>
    </row>
    <row r="102069" spans="1:1" x14ac:dyDescent="0.25">
      <c r="A102069" s="4"/>
    </row>
    <row r="102070" spans="1:1" x14ac:dyDescent="0.25">
      <c r="A102070" s="4"/>
    </row>
    <row r="102071" spans="1:1" x14ac:dyDescent="0.25">
      <c r="A102071" s="4"/>
    </row>
    <row r="102072" spans="1:1" x14ac:dyDescent="0.25">
      <c r="A102072" s="4"/>
    </row>
    <row r="102073" spans="1:1" x14ac:dyDescent="0.25">
      <c r="A102073" s="4"/>
    </row>
    <row r="102074" spans="1:1" x14ac:dyDescent="0.25">
      <c r="A102074" s="4"/>
    </row>
    <row r="102075" spans="1:1" x14ac:dyDescent="0.25">
      <c r="A102075" s="4"/>
    </row>
    <row r="102076" spans="1:1" x14ac:dyDescent="0.25">
      <c r="A102076" s="4"/>
    </row>
    <row r="102077" spans="1:1" x14ac:dyDescent="0.25">
      <c r="A102077" s="4"/>
    </row>
    <row r="102078" spans="1:1" x14ac:dyDescent="0.25">
      <c r="A102078" s="4"/>
    </row>
    <row r="102079" spans="1:1" x14ac:dyDescent="0.25">
      <c r="A102079" s="4"/>
    </row>
    <row r="102080" spans="1:1" x14ac:dyDescent="0.25">
      <c r="A102080" s="4"/>
    </row>
    <row r="102081" spans="1:1" x14ac:dyDescent="0.25">
      <c r="A102081" s="4"/>
    </row>
    <row r="102082" spans="1:1" x14ac:dyDescent="0.25">
      <c r="A102082" s="4"/>
    </row>
    <row r="102083" spans="1:1" x14ac:dyDescent="0.25">
      <c r="A102083" s="4"/>
    </row>
    <row r="102084" spans="1:1" x14ac:dyDescent="0.25">
      <c r="A102084" s="4"/>
    </row>
    <row r="102085" spans="1:1" x14ac:dyDescent="0.25">
      <c r="A102085" s="4"/>
    </row>
    <row r="102086" spans="1:1" x14ac:dyDescent="0.25">
      <c r="A102086" s="4"/>
    </row>
    <row r="102087" spans="1:1" x14ac:dyDescent="0.25">
      <c r="A102087" s="4"/>
    </row>
    <row r="102088" spans="1:1" x14ac:dyDescent="0.25">
      <c r="A102088" s="4"/>
    </row>
    <row r="102089" spans="1:1" x14ac:dyDescent="0.25">
      <c r="A102089" s="4"/>
    </row>
    <row r="102090" spans="1:1" x14ac:dyDescent="0.25">
      <c r="A102090" s="4"/>
    </row>
    <row r="102091" spans="1:1" x14ac:dyDescent="0.25">
      <c r="A102091" s="4"/>
    </row>
    <row r="102092" spans="1:1" x14ac:dyDescent="0.25">
      <c r="A102092" s="4"/>
    </row>
    <row r="102093" spans="1:1" x14ac:dyDescent="0.25">
      <c r="A102093" s="4"/>
    </row>
    <row r="102094" spans="1:1" x14ac:dyDescent="0.25">
      <c r="A102094" s="4"/>
    </row>
    <row r="102095" spans="1:1" x14ac:dyDescent="0.25">
      <c r="A102095" s="4"/>
    </row>
    <row r="102096" spans="1:1" x14ac:dyDescent="0.25">
      <c r="A102096" s="4"/>
    </row>
    <row r="102097" spans="1:1" x14ac:dyDescent="0.25">
      <c r="A102097" s="4"/>
    </row>
    <row r="102098" spans="1:1" x14ac:dyDescent="0.25">
      <c r="A102098" s="4"/>
    </row>
    <row r="102099" spans="1:1" x14ac:dyDescent="0.25">
      <c r="A102099" s="4"/>
    </row>
    <row r="102100" spans="1:1" x14ac:dyDescent="0.25">
      <c r="A102100" s="4"/>
    </row>
    <row r="102101" spans="1:1" x14ac:dyDescent="0.25">
      <c r="A102101" s="4"/>
    </row>
    <row r="102102" spans="1:1" x14ac:dyDescent="0.25">
      <c r="A102102" s="4"/>
    </row>
    <row r="102103" spans="1:1" x14ac:dyDescent="0.25">
      <c r="A102103" s="4"/>
    </row>
    <row r="102104" spans="1:1" x14ac:dyDescent="0.25">
      <c r="A102104" s="4"/>
    </row>
    <row r="102105" spans="1:1" x14ac:dyDescent="0.25">
      <c r="A102105" s="4"/>
    </row>
    <row r="102106" spans="1:1" x14ac:dyDescent="0.25">
      <c r="A102106" s="4"/>
    </row>
    <row r="102107" spans="1:1" x14ac:dyDescent="0.25">
      <c r="A102107" s="4"/>
    </row>
    <row r="102108" spans="1:1" x14ac:dyDescent="0.25">
      <c r="A102108" s="4"/>
    </row>
    <row r="102109" spans="1:1" x14ac:dyDescent="0.25">
      <c r="A102109" s="4"/>
    </row>
    <row r="102110" spans="1:1" x14ac:dyDescent="0.25">
      <c r="A102110" s="4"/>
    </row>
    <row r="102111" spans="1:1" x14ac:dyDescent="0.25">
      <c r="A102111" s="4"/>
    </row>
    <row r="102112" spans="1:1" x14ac:dyDescent="0.25">
      <c r="A102112" s="4"/>
    </row>
    <row r="102113" spans="1:1" x14ac:dyDescent="0.25">
      <c r="A102113" s="4"/>
    </row>
    <row r="102114" spans="1:1" x14ac:dyDescent="0.25">
      <c r="A102114" s="4"/>
    </row>
    <row r="102115" spans="1:1" x14ac:dyDescent="0.25">
      <c r="A102115" s="4"/>
    </row>
    <row r="102116" spans="1:1" x14ac:dyDescent="0.25">
      <c r="A102116" s="4"/>
    </row>
    <row r="102117" spans="1:1" x14ac:dyDescent="0.25">
      <c r="A102117" s="4"/>
    </row>
    <row r="102118" spans="1:1" x14ac:dyDescent="0.25">
      <c r="A102118" s="4"/>
    </row>
    <row r="102119" spans="1:1" x14ac:dyDescent="0.25">
      <c r="A102119" s="4"/>
    </row>
    <row r="102120" spans="1:1" x14ac:dyDescent="0.25">
      <c r="A102120" s="4"/>
    </row>
    <row r="102121" spans="1:1" x14ac:dyDescent="0.25">
      <c r="A102121" s="4"/>
    </row>
    <row r="102122" spans="1:1" x14ac:dyDescent="0.25">
      <c r="A102122" s="4"/>
    </row>
    <row r="102123" spans="1:1" x14ac:dyDescent="0.25">
      <c r="A102123" s="4"/>
    </row>
    <row r="102124" spans="1:1" x14ac:dyDescent="0.25">
      <c r="A102124" s="4"/>
    </row>
    <row r="102125" spans="1:1" x14ac:dyDescent="0.25">
      <c r="A102125" s="4"/>
    </row>
    <row r="102126" spans="1:1" x14ac:dyDescent="0.25">
      <c r="A102126" s="4"/>
    </row>
    <row r="102127" spans="1:1" x14ac:dyDescent="0.25">
      <c r="A102127" s="4"/>
    </row>
    <row r="102128" spans="1:1" x14ac:dyDescent="0.25">
      <c r="A102128" s="4"/>
    </row>
    <row r="102129" spans="1:1" x14ac:dyDescent="0.25">
      <c r="A102129" s="4"/>
    </row>
    <row r="102130" spans="1:1" x14ac:dyDescent="0.25">
      <c r="A102130" s="4"/>
    </row>
    <row r="102131" spans="1:1" x14ac:dyDescent="0.25">
      <c r="A102131" s="4"/>
    </row>
    <row r="102132" spans="1:1" x14ac:dyDescent="0.25">
      <c r="A102132" s="4"/>
    </row>
    <row r="102133" spans="1:1" x14ac:dyDescent="0.25">
      <c r="A102133" s="4"/>
    </row>
    <row r="102134" spans="1:1" x14ac:dyDescent="0.25">
      <c r="A102134" s="4"/>
    </row>
    <row r="102135" spans="1:1" x14ac:dyDescent="0.25">
      <c r="A102135" s="4"/>
    </row>
    <row r="102136" spans="1:1" x14ac:dyDescent="0.25">
      <c r="A102136" s="4"/>
    </row>
    <row r="102137" spans="1:1" x14ac:dyDescent="0.25">
      <c r="A102137" s="4"/>
    </row>
    <row r="102138" spans="1:1" x14ac:dyDescent="0.25">
      <c r="A102138" s="4"/>
    </row>
    <row r="102139" spans="1:1" x14ac:dyDescent="0.25">
      <c r="A102139" s="4"/>
    </row>
    <row r="102140" spans="1:1" x14ac:dyDescent="0.25">
      <c r="A102140" s="4"/>
    </row>
    <row r="102141" spans="1:1" x14ac:dyDescent="0.25">
      <c r="A102141" s="4"/>
    </row>
    <row r="102142" spans="1:1" x14ac:dyDescent="0.25">
      <c r="A102142" s="4"/>
    </row>
    <row r="102143" spans="1:1" x14ac:dyDescent="0.25">
      <c r="A102143" s="4"/>
    </row>
    <row r="102144" spans="1:1" x14ac:dyDescent="0.25">
      <c r="A102144" s="4"/>
    </row>
    <row r="102145" spans="1:1" x14ac:dyDescent="0.25">
      <c r="A102145" s="4"/>
    </row>
    <row r="102146" spans="1:1" x14ac:dyDescent="0.25">
      <c r="A102146" s="4"/>
    </row>
    <row r="102147" spans="1:1" x14ac:dyDescent="0.25">
      <c r="A102147" s="4"/>
    </row>
    <row r="102148" spans="1:1" x14ac:dyDescent="0.25">
      <c r="A102148" s="4"/>
    </row>
    <row r="102149" spans="1:1" x14ac:dyDescent="0.25">
      <c r="A102149" s="4"/>
    </row>
    <row r="102150" spans="1:1" x14ac:dyDescent="0.25">
      <c r="A102150" s="4"/>
    </row>
    <row r="102151" spans="1:1" x14ac:dyDescent="0.25">
      <c r="A102151" s="4"/>
    </row>
    <row r="102152" spans="1:1" x14ac:dyDescent="0.25">
      <c r="A102152" s="4"/>
    </row>
    <row r="102153" spans="1:1" x14ac:dyDescent="0.25">
      <c r="A102153" s="4"/>
    </row>
    <row r="102154" spans="1:1" x14ac:dyDescent="0.25">
      <c r="A102154" s="4"/>
    </row>
    <row r="102155" spans="1:1" x14ac:dyDescent="0.25">
      <c r="A102155" s="4"/>
    </row>
    <row r="102156" spans="1:1" x14ac:dyDescent="0.25">
      <c r="A102156" s="4"/>
    </row>
    <row r="102157" spans="1:1" x14ac:dyDescent="0.25">
      <c r="A102157" s="4"/>
    </row>
    <row r="102158" spans="1:1" x14ac:dyDescent="0.25">
      <c r="A102158" s="4"/>
    </row>
    <row r="102159" spans="1:1" x14ac:dyDescent="0.25">
      <c r="A102159" s="4"/>
    </row>
    <row r="102160" spans="1:1" x14ac:dyDescent="0.25">
      <c r="A102160" s="4"/>
    </row>
    <row r="102161" spans="1:1" x14ac:dyDescent="0.25">
      <c r="A102161" s="4"/>
    </row>
    <row r="102162" spans="1:1" x14ac:dyDescent="0.25">
      <c r="A102162" s="4"/>
    </row>
    <row r="102163" spans="1:1" x14ac:dyDescent="0.25">
      <c r="A102163" s="4"/>
    </row>
    <row r="102164" spans="1:1" x14ac:dyDescent="0.25">
      <c r="A102164" s="4"/>
    </row>
    <row r="102165" spans="1:1" x14ac:dyDescent="0.25">
      <c r="A102165" s="4"/>
    </row>
    <row r="102166" spans="1:1" x14ac:dyDescent="0.25">
      <c r="A102166" s="4"/>
    </row>
    <row r="102167" spans="1:1" x14ac:dyDescent="0.25">
      <c r="A102167" s="4"/>
    </row>
    <row r="102168" spans="1:1" x14ac:dyDescent="0.25">
      <c r="A102168" s="4"/>
    </row>
    <row r="102169" spans="1:1" x14ac:dyDescent="0.25">
      <c r="A102169" s="4"/>
    </row>
    <row r="102170" spans="1:1" x14ac:dyDescent="0.25">
      <c r="A102170" s="4"/>
    </row>
    <row r="102171" spans="1:1" x14ac:dyDescent="0.25">
      <c r="A102171" s="4"/>
    </row>
    <row r="102172" spans="1:1" x14ac:dyDescent="0.25">
      <c r="A102172" s="4"/>
    </row>
    <row r="102173" spans="1:1" x14ac:dyDescent="0.25">
      <c r="A102173" s="4"/>
    </row>
    <row r="102174" spans="1:1" x14ac:dyDescent="0.25">
      <c r="A102174" s="4"/>
    </row>
    <row r="102175" spans="1:1" x14ac:dyDescent="0.25">
      <c r="A102175" s="4"/>
    </row>
    <row r="102176" spans="1:1" x14ac:dyDescent="0.25">
      <c r="A102176" s="4"/>
    </row>
    <row r="102177" spans="1:1" x14ac:dyDescent="0.25">
      <c r="A102177" s="4"/>
    </row>
    <row r="102178" spans="1:1" x14ac:dyDescent="0.25">
      <c r="A102178" s="4"/>
    </row>
    <row r="102179" spans="1:1" x14ac:dyDescent="0.25">
      <c r="A102179" s="4"/>
    </row>
    <row r="102180" spans="1:1" x14ac:dyDescent="0.25">
      <c r="A102180" s="4"/>
    </row>
    <row r="102181" spans="1:1" x14ac:dyDescent="0.25">
      <c r="A102181" s="4"/>
    </row>
    <row r="102182" spans="1:1" x14ac:dyDescent="0.25">
      <c r="A102182" s="4"/>
    </row>
    <row r="102183" spans="1:1" x14ac:dyDescent="0.25">
      <c r="A102183" s="4"/>
    </row>
    <row r="102184" spans="1:1" x14ac:dyDescent="0.25">
      <c r="A102184" s="4"/>
    </row>
    <row r="102185" spans="1:1" x14ac:dyDescent="0.25">
      <c r="A102185" s="4"/>
    </row>
    <row r="102186" spans="1:1" x14ac:dyDescent="0.25">
      <c r="A102186" s="4"/>
    </row>
    <row r="102187" spans="1:1" x14ac:dyDescent="0.25">
      <c r="A102187" s="4"/>
    </row>
    <row r="102188" spans="1:1" x14ac:dyDescent="0.25">
      <c r="A102188" s="4"/>
    </row>
    <row r="102189" spans="1:1" x14ac:dyDescent="0.25">
      <c r="A102189" s="4"/>
    </row>
    <row r="102190" spans="1:1" x14ac:dyDescent="0.25">
      <c r="A102190" s="4"/>
    </row>
    <row r="102191" spans="1:1" x14ac:dyDescent="0.25">
      <c r="A102191" s="4"/>
    </row>
    <row r="102192" spans="1:1" x14ac:dyDescent="0.25">
      <c r="A102192" s="4"/>
    </row>
    <row r="102193" spans="1:1" x14ac:dyDescent="0.25">
      <c r="A102193" s="4"/>
    </row>
    <row r="102194" spans="1:1" x14ac:dyDescent="0.25">
      <c r="A102194" s="4"/>
    </row>
    <row r="102195" spans="1:1" x14ac:dyDescent="0.25">
      <c r="A102195" s="4"/>
    </row>
    <row r="102196" spans="1:1" x14ac:dyDescent="0.25">
      <c r="A102196" s="4"/>
    </row>
    <row r="102197" spans="1:1" x14ac:dyDescent="0.25">
      <c r="A102197" s="4"/>
    </row>
    <row r="102198" spans="1:1" x14ac:dyDescent="0.25">
      <c r="A102198" s="4"/>
    </row>
    <row r="102199" spans="1:1" x14ac:dyDescent="0.25">
      <c r="A102199" s="4"/>
    </row>
    <row r="102200" spans="1:1" x14ac:dyDescent="0.25">
      <c r="A102200" s="4"/>
    </row>
    <row r="102201" spans="1:1" x14ac:dyDescent="0.25">
      <c r="A102201" s="4"/>
    </row>
    <row r="102202" spans="1:1" x14ac:dyDescent="0.25">
      <c r="A102202" s="4"/>
    </row>
    <row r="102203" spans="1:1" x14ac:dyDescent="0.25">
      <c r="A102203" s="4"/>
    </row>
    <row r="102204" spans="1:1" x14ac:dyDescent="0.25">
      <c r="A102204" s="4"/>
    </row>
    <row r="102205" spans="1:1" x14ac:dyDescent="0.25">
      <c r="A102205" s="4"/>
    </row>
    <row r="102206" spans="1:1" x14ac:dyDescent="0.25">
      <c r="A102206" s="4"/>
    </row>
    <row r="102207" spans="1:1" x14ac:dyDescent="0.25">
      <c r="A102207" s="4"/>
    </row>
    <row r="102208" spans="1:1" x14ac:dyDescent="0.25">
      <c r="A102208" s="4"/>
    </row>
    <row r="102209" spans="1:1" x14ac:dyDescent="0.25">
      <c r="A102209" s="4"/>
    </row>
    <row r="102210" spans="1:1" x14ac:dyDescent="0.25">
      <c r="A102210" s="4"/>
    </row>
    <row r="102211" spans="1:1" x14ac:dyDescent="0.25">
      <c r="A102211" s="4"/>
    </row>
    <row r="102212" spans="1:1" x14ac:dyDescent="0.25">
      <c r="A102212" s="4"/>
    </row>
    <row r="102213" spans="1:1" x14ac:dyDescent="0.25">
      <c r="A102213" s="4"/>
    </row>
    <row r="102214" spans="1:1" x14ac:dyDescent="0.25">
      <c r="A102214" s="4"/>
    </row>
    <row r="102215" spans="1:1" x14ac:dyDescent="0.25">
      <c r="A102215" s="4"/>
    </row>
    <row r="102216" spans="1:1" x14ac:dyDescent="0.25">
      <c r="A102216" s="4"/>
    </row>
    <row r="102217" spans="1:1" x14ac:dyDescent="0.25">
      <c r="A102217" s="4"/>
    </row>
    <row r="102218" spans="1:1" x14ac:dyDescent="0.25">
      <c r="A102218" s="4"/>
    </row>
    <row r="102219" spans="1:1" x14ac:dyDescent="0.25">
      <c r="A102219" s="4"/>
    </row>
    <row r="102220" spans="1:1" x14ac:dyDescent="0.25">
      <c r="A102220" s="4"/>
    </row>
    <row r="102221" spans="1:1" x14ac:dyDescent="0.25">
      <c r="A102221" s="4"/>
    </row>
    <row r="102222" spans="1:1" x14ac:dyDescent="0.25">
      <c r="A102222" s="4"/>
    </row>
    <row r="102223" spans="1:1" x14ac:dyDescent="0.25">
      <c r="A102223" s="4"/>
    </row>
    <row r="102224" spans="1:1" x14ac:dyDescent="0.25">
      <c r="A102224" s="4"/>
    </row>
    <row r="102225" spans="1:1" x14ac:dyDescent="0.25">
      <c r="A102225" s="4"/>
    </row>
    <row r="102226" spans="1:1" x14ac:dyDescent="0.25">
      <c r="A102226" s="4"/>
    </row>
    <row r="102227" spans="1:1" x14ac:dyDescent="0.25">
      <c r="A102227" s="4"/>
    </row>
    <row r="102228" spans="1:1" x14ac:dyDescent="0.25">
      <c r="A102228" s="4"/>
    </row>
    <row r="102229" spans="1:1" x14ac:dyDescent="0.25">
      <c r="A102229" s="4"/>
    </row>
    <row r="102230" spans="1:1" x14ac:dyDescent="0.25">
      <c r="A102230" s="4"/>
    </row>
    <row r="102231" spans="1:1" x14ac:dyDescent="0.25">
      <c r="A102231" s="4"/>
    </row>
    <row r="102232" spans="1:1" x14ac:dyDescent="0.25">
      <c r="A102232" s="4"/>
    </row>
    <row r="102233" spans="1:1" x14ac:dyDescent="0.25">
      <c r="A102233" s="4"/>
    </row>
    <row r="102234" spans="1:1" x14ac:dyDescent="0.25">
      <c r="A102234" s="4"/>
    </row>
    <row r="102235" spans="1:1" x14ac:dyDescent="0.25">
      <c r="A102235" s="4"/>
    </row>
    <row r="102236" spans="1:1" x14ac:dyDescent="0.25">
      <c r="A102236" s="4"/>
    </row>
    <row r="102237" spans="1:1" x14ac:dyDescent="0.25">
      <c r="A102237" s="4"/>
    </row>
    <row r="102238" spans="1:1" x14ac:dyDescent="0.25">
      <c r="A102238" s="4"/>
    </row>
    <row r="102239" spans="1:1" x14ac:dyDescent="0.25">
      <c r="A102239" s="4"/>
    </row>
    <row r="102240" spans="1:1" x14ac:dyDescent="0.25">
      <c r="A102240" s="4"/>
    </row>
    <row r="102241" spans="1:1" x14ac:dyDescent="0.25">
      <c r="A102241" s="4"/>
    </row>
    <row r="102242" spans="1:1" x14ac:dyDescent="0.25">
      <c r="A102242" s="4"/>
    </row>
    <row r="102243" spans="1:1" x14ac:dyDescent="0.25">
      <c r="A102243" s="4"/>
    </row>
    <row r="102244" spans="1:1" x14ac:dyDescent="0.25">
      <c r="A102244" s="4"/>
    </row>
    <row r="102245" spans="1:1" x14ac:dyDescent="0.25">
      <c r="A102245" s="4"/>
    </row>
    <row r="102246" spans="1:1" x14ac:dyDescent="0.25">
      <c r="A102246" s="4"/>
    </row>
    <row r="102247" spans="1:1" x14ac:dyDescent="0.25">
      <c r="A102247" s="4"/>
    </row>
    <row r="102248" spans="1:1" x14ac:dyDescent="0.25">
      <c r="A102248" s="4"/>
    </row>
    <row r="102249" spans="1:1" x14ac:dyDescent="0.25">
      <c r="A102249" s="4"/>
    </row>
    <row r="102250" spans="1:1" x14ac:dyDescent="0.25">
      <c r="A102250" s="4"/>
    </row>
    <row r="102251" spans="1:1" x14ac:dyDescent="0.25">
      <c r="A102251" s="4"/>
    </row>
    <row r="102252" spans="1:1" x14ac:dyDescent="0.25">
      <c r="A102252" s="4"/>
    </row>
    <row r="102253" spans="1:1" x14ac:dyDescent="0.25">
      <c r="A102253" s="4"/>
    </row>
    <row r="102254" spans="1:1" x14ac:dyDescent="0.25">
      <c r="A102254" s="4"/>
    </row>
    <row r="102255" spans="1:1" x14ac:dyDescent="0.25">
      <c r="A102255" s="4"/>
    </row>
    <row r="102256" spans="1:1" x14ac:dyDescent="0.25">
      <c r="A102256" s="4"/>
    </row>
    <row r="102257" spans="1:1" x14ac:dyDescent="0.25">
      <c r="A102257" s="4"/>
    </row>
    <row r="102258" spans="1:1" x14ac:dyDescent="0.25">
      <c r="A102258" s="4"/>
    </row>
    <row r="102259" spans="1:1" x14ac:dyDescent="0.25">
      <c r="A102259" s="4"/>
    </row>
    <row r="102260" spans="1:1" x14ac:dyDescent="0.25">
      <c r="A102260" s="4"/>
    </row>
    <row r="102261" spans="1:1" x14ac:dyDescent="0.25">
      <c r="A102261" s="4"/>
    </row>
    <row r="102262" spans="1:1" x14ac:dyDescent="0.25">
      <c r="A102262" s="4"/>
    </row>
    <row r="102263" spans="1:1" x14ac:dyDescent="0.25">
      <c r="A102263" s="4"/>
    </row>
    <row r="102264" spans="1:1" x14ac:dyDescent="0.25">
      <c r="A102264" s="4"/>
    </row>
    <row r="102265" spans="1:1" x14ac:dyDescent="0.25">
      <c r="A102265" s="4"/>
    </row>
    <row r="102266" spans="1:1" x14ac:dyDescent="0.25">
      <c r="A102266" s="4"/>
    </row>
    <row r="102267" spans="1:1" x14ac:dyDescent="0.25">
      <c r="A102267" s="4"/>
    </row>
    <row r="102268" spans="1:1" x14ac:dyDescent="0.25">
      <c r="A102268" s="4"/>
    </row>
    <row r="102269" spans="1:1" x14ac:dyDescent="0.25">
      <c r="A102269" s="4"/>
    </row>
    <row r="102270" spans="1:1" x14ac:dyDescent="0.25">
      <c r="A102270" s="4"/>
    </row>
    <row r="102271" spans="1:1" x14ac:dyDescent="0.25">
      <c r="A102271" s="4"/>
    </row>
    <row r="102272" spans="1:1" x14ac:dyDescent="0.25">
      <c r="A102272" s="4"/>
    </row>
    <row r="102273" spans="1:1" x14ac:dyDescent="0.25">
      <c r="A102273" s="4"/>
    </row>
    <row r="102274" spans="1:1" x14ac:dyDescent="0.25">
      <c r="A102274" s="4"/>
    </row>
    <row r="102275" spans="1:1" x14ac:dyDescent="0.25">
      <c r="A102275" s="4"/>
    </row>
    <row r="102276" spans="1:1" x14ac:dyDescent="0.25">
      <c r="A102276" s="4"/>
    </row>
    <row r="102277" spans="1:1" x14ac:dyDescent="0.25">
      <c r="A102277" s="4"/>
    </row>
    <row r="102278" spans="1:1" x14ac:dyDescent="0.25">
      <c r="A102278" s="4"/>
    </row>
    <row r="102279" spans="1:1" x14ac:dyDescent="0.25">
      <c r="A102279" s="4"/>
    </row>
    <row r="102280" spans="1:1" x14ac:dyDescent="0.25">
      <c r="A102280" s="4"/>
    </row>
    <row r="102281" spans="1:1" x14ac:dyDescent="0.25">
      <c r="A102281" s="4"/>
    </row>
    <row r="102282" spans="1:1" x14ac:dyDescent="0.25">
      <c r="A102282" s="4"/>
    </row>
    <row r="102283" spans="1:1" x14ac:dyDescent="0.25">
      <c r="A102283" s="4"/>
    </row>
    <row r="102284" spans="1:1" x14ac:dyDescent="0.25">
      <c r="A102284" s="4"/>
    </row>
    <row r="102285" spans="1:1" x14ac:dyDescent="0.25">
      <c r="A102285" s="4"/>
    </row>
    <row r="102286" spans="1:1" x14ac:dyDescent="0.25">
      <c r="A102286" s="4"/>
    </row>
    <row r="102287" spans="1:1" x14ac:dyDescent="0.25">
      <c r="A102287" s="4"/>
    </row>
    <row r="102288" spans="1:1" x14ac:dyDescent="0.25">
      <c r="A102288" s="4"/>
    </row>
    <row r="102289" spans="1:1" x14ac:dyDescent="0.25">
      <c r="A102289" s="4"/>
    </row>
    <row r="102290" spans="1:1" x14ac:dyDescent="0.25">
      <c r="A102290" s="4"/>
    </row>
    <row r="102291" spans="1:1" x14ac:dyDescent="0.25">
      <c r="A102291" s="4"/>
    </row>
    <row r="102292" spans="1:1" x14ac:dyDescent="0.25">
      <c r="A102292" s="4"/>
    </row>
    <row r="102293" spans="1:1" x14ac:dyDescent="0.25">
      <c r="A102293" s="4"/>
    </row>
    <row r="102294" spans="1:1" x14ac:dyDescent="0.25">
      <c r="A102294" s="4"/>
    </row>
    <row r="102295" spans="1:1" x14ac:dyDescent="0.25">
      <c r="A102295" s="4"/>
    </row>
    <row r="102296" spans="1:1" x14ac:dyDescent="0.25">
      <c r="A102296" s="4"/>
    </row>
    <row r="102297" spans="1:1" x14ac:dyDescent="0.25">
      <c r="A102297" s="4"/>
    </row>
    <row r="102298" spans="1:1" x14ac:dyDescent="0.25">
      <c r="A102298" s="4"/>
    </row>
    <row r="102299" spans="1:1" x14ac:dyDescent="0.25">
      <c r="A102299" s="4"/>
    </row>
    <row r="102300" spans="1:1" x14ac:dyDescent="0.25">
      <c r="A102300" s="4"/>
    </row>
    <row r="102301" spans="1:1" x14ac:dyDescent="0.25">
      <c r="A102301" s="4"/>
    </row>
    <row r="102302" spans="1:1" x14ac:dyDescent="0.25">
      <c r="A102302" s="4"/>
    </row>
    <row r="102303" spans="1:1" x14ac:dyDescent="0.25">
      <c r="A102303" s="4"/>
    </row>
    <row r="102304" spans="1:1" x14ac:dyDescent="0.25">
      <c r="A102304" s="4"/>
    </row>
    <row r="102305" spans="1:1" x14ac:dyDescent="0.25">
      <c r="A102305" s="4"/>
    </row>
    <row r="102306" spans="1:1" x14ac:dyDescent="0.25">
      <c r="A102306" s="4"/>
    </row>
    <row r="102307" spans="1:1" x14ac:dyDescent="0.25">
      <c r="A102307" s="4"/>
    </row>
    <row r="102308" spans="1:1" x14ac:dyDescent="0.25">
      <c r="A102308" s="4"/>
    </row>
    <row r="102309" spans="1:1" x14ac:dyDescent="0.25">
      <c r="A102309" s="4"/>
    </row>
    <row r="102310" spans="1:1" x14ac:dyDescent="0.25">
      <c r="A102310" s="4"/>
    </row>
    <row r="102311" spans="1:1" x14ac:dyDescent="0.25">
      <c r="A102311" s="4"/>
    </row>
    <row r="102312" spans="1:1" x14ac:dyDescent="0.25">
      <c r="A102312" s="4"/>
    </row>
    <row r="102313" spans="1:1" x14ac:dyDescent="0.25">
      <c r="A102313" s="4"/>
    </row>
    <row r="102314" spans="1:1" x14ac:dyDescent="0.25">
      <c r="A102314" s="4"/>
    </row>
    <row r="102315" spans="1:1" x14ac:dyDescent="0.25">
      <c r="A102315" s="4"/>
    </row>
    <row r="102316" spans="1:1" x14ac:dyDescent="0.25">
      <c r="A102316" s="4"/>
    </row>
    <row r="102317" spans="1:1" x14ac:dyDescent="0.25">
      <c r="A102317" s="4"/>
    </row>
    <row r="102318" spans="1:1" x14ac:dyDescent="0.25">
      <c r="A102318" s="4"/>
    </row>
    <row r="102319" spans="1:1" x14ac:dyDescent="0.25">
      <c r="A102319" s="4"/>
    </row>
    <row r="102320" spans="1:1" x14ac:dyDescent="0.25">
      <c r="A102320" s="4"/>
    </row>
    <row r="102321" spans="1:1" x14ac:dyDescent="0.25">
      <c r="A102321" s="4"/>
    </row>
    <row r="102322" spans="1:1" x14ac:dyDescent="0.25">
      <c r="A102322" s="4"/>
    </row>
    <row r="102323" spans="1:1" x14ac:dyDescent="0.25">
      <c r="A102323" s="4"/>
    </row>
    <row r="102324" spans="1:1" x14ac:dyDescent="0.25">
      <c r="A102324" s="4"/>
    </row>
    <row r="102325" spans="1:1" x14ac:dyDescent="0.25">
      <c r="A102325" s="4"/>
    </row>
    <row r="102326" spans="1:1" x14ac:dyDescent="0.25">
      <c r="A102326" s="4"/>
    </row>
    <row r="102327" spans="1:1" x14ac:dyDescent="0.25">
      <c r="A102327" s="4"/>
    </row>
    <row r="102328" spans="1:1" x14ac:dyDescent="0.25">
      <c r="A102328" s="4"/>
    </row>
    <row r="102329" spans="1:1" x14ac:dyDescent="0.25">
      <c r="A102329" s="4"/>
    </row>
    <row r="102330" spans="1:1" x14ac:dyDescent="0.25">
      <c r="A102330" s="4"/>
    </row>
    <row r="102331" spans="1:1" x14ac:dyDescent="0.25">
      <c r="A102331" s="4"/>
    </row>
    <row r="102332" spans="1:1" x14ac:dyDescent="0.25">
      <c r="A102332" s="4"/>
    </row>
    <row r="102333" spans="1:1" x14ac:dyDescent="0.25">
      <c r="A102333" s="4"/>
    </row>
    <row r="102334" spans="1:1" x14ac:dyDescent="0.25">
      <c r="A102334" s="4"/>
    </row>
    <row r="102335" spans="1:1" x14ac:dyDescent="0.25">
      <c r="A102335" s="4"/>
    </row>
    <row r="102336" spans="1:1" x14ac:dyDescent="0.25">
      <c r="A102336" s="4"/>
    </row>
    <row r="102337" spans="1:1" x14ac:dyDescent="0.25">
      <c r="A102337" s="4"/>
    </row>
    <row r="102338" spans="1:1" x14ac:dyDescent="0.25">
      <c r="A102338" s="4"/>
    </row>
    <row r="102339" spans="1:1" x14ac:dyDescent="0.25">
      <c r="A102339" s="4"/>
    </row>
    <row r="102340" spans="1:1" x14ac:dyDescent="0.25">
      <c r="A102340" s="4"/>
    </row>
    <row r="102341" spans="1:1" x14ac:dyDescent="0.25">
      <c r="A102341" s="4"/>
    </row>
    <row r="102342" spans="1:1" x14ac:dyDescent="0.25">
      <c r="A102342" s="4"/>
    </row>
    <row r="102343" spans="1:1" x14ac:dyDescent="0.25">
      <c r="A102343" s="4"/>
    </row>
    <row r="102344" spans="1:1" x14ac:dyDescent="0.25">
      <c r="A102344" s="4"/>
    </row>
    <row r="102345" spans="1:1" x14ac:dyDescent="0.25">
      <c r="A102345" s="4"/>
    </row>
    <row r="102346" spans="1:1" x14ac:dyDescent="0.25">
      <c r="A102346" s="4"/>
    </row>
    <row r="102347" spans="1:1" x14ac:dyDescent="0.25">
      <c r="A102347" s="4"/>
    </row>
    <row r="102348" spans="1:1" x14ac:dyDescent="0.25">
      <c r="A102348" s="4"/>
    </row>
    <row r="102349" spans="1:1" x14ac:dyDescent="0.25">
      <c r="A102349" s="4"/>
    </row>
    <row r="102350" spans="1:1" x14ac:dyDescent="0.25">
      <c r="A102350" s="4"/>
    </row>
    <row r="102351" spans="1:1" x14ac:dyDescent="0.25">
      <c r="A102351" s="4"/>
    </row>
    <row r="102352" spans="1:1" x14ac:dyDescent="0.25">
      <c r="A102352" s="4"/>
    </row>
    <row r="102353" spans="1:1" x14ac:dyDescent="0.25">
      <c r="A102353" s="4"/>
    </row>
    <row r="102354" spans="1:1" x14ac:dyDescent="0.25">
      <c r="A102354" s="4"/>
    </row>
    <row r="102355" spans="1:1" x14ac:dyDescent="0.25">
      <c r="A102355" s="4"/>
    </row>
    <row r="102356" spans="1:1" x14ac:dyDescent="0.25">
      <c r="A102356" s="4"/>
    </row>
    <row r="102357" spans="1:1" x14ac:dyDescent="0.25">
      <c r="A102357" s="4"/>
    </row>
    <row r="102358" spans="1:1" x14ac:dyDescent="0.25">
      <c r="A102358" s="4"/>
    </row>
    <row r="102359" spans="1:1" x14ac:dyDescent="0.25">
      <c r="A102359" s="4"/>
    </row>
    <row r="102360" spans="1:1" x14ac:dyDescent="0.25">
      <c r="A102360" s="4"/>
    </row>
    <row r="102361" spans="1:1" x14ac:dyDescent="0.25">
      <c r="A102361" s="4"/>
    </row>
    <row r="102362" spans="1:1" x14ac:dyDescent="0.25">
      <c r="A102362" s="4"/>
    </row>
    <row r="102363" spans="1:1" x14ac:dyDescent="0.25">
      <c r="A102363" s="4"/>
    </row>
    <row r="102364" spans="1:1" x14ac:dyDescent="0.25">
      <c r="A102364" s="4"/>
    </row>
    <row r="102365" spans="1:1" x14ac:dyDescent="0.25">
      <c r="A102365" s="4"/>
    </row>
    <row r="102366" spans="1:1" x14ac:dyDescent="0.25">
      <c r="A102366" s="4"/>
    </row>
    <row r="102367" spans="1:1" x14ac:dyDescent="0.25">
      <c r="A102367" s="4"/>
    </row>
    <row r="102368" spans="1:1" x14ac:dyDescent="0.25">
      <c r="A102368" s="4"/>
    </row>
    <row r="102369" spans="1:1" x14ac:dyDescent="0.25">
      <c r="A102369" s="4"/>
    </row>
    <row r="102370" spans="1:1" x14ac:dyDescent="0.25">
      <c r="A102370" s="4"/>
    </row>
    <row r="102371" spans="1:1" x14ac:dyDescent="0.25">
      <c r="A102371" s="4"/>
    </row>
    <row r="102372" spans="1:1" x14ac:dyDescent="0.25">
      <c r="A102372" s="4"/>
    </row>
    <row r="102373" spans="1:1" x14ac:dyDescent="0.25">
      <c r="A102373" s="4"/>
    </row>
    <row r="102374" spans="1:1" x14ac:dyDescent="0.25">
      <c r="A102374" s="4"/>
    </row>
    <row r="102375" spans="1:1" x14ac:dyDescent="0.25">
      <c r="A102375" s="4"/>
    </row>
    <row r="102376" spans="1:1" x14ac:dyDescent="0.25">
      <c r="A102376" s="4"/>
    </row>
    <row r="102377" spans="1:1" x14ac:dyDescent="0.25">
      <c r="A102377" s="4"/>
    </row>
    <row r="102378" spans="1:1" x14ac:dyDescent="0.25">
      <c r="A102378" s="4"/>
    </row>
    <row r="102379" spans="1:1" x14ac:dyDescent="0.25">
      <c r="A102379" s="4"/>
    </row>
    <row r="102380" spans="1:1" x14ac:dyDescent="0.25">
      <c r="A102380" s="4"/>
    </row>
    <row r="102381" spans="1:1" x14ac:dyDescent="0.25">
      <c r="A102381" s="4"/>
    </row>
    <row r="102382" spans="1:1" x14ac:dyDescent="0.25">
      <c r="A102382" s="4"/>
    </row>
    <row r="102383" spans="1:1" x14ac:dyDescent="0.25">
      <c r="A102383" s="4"/>
    </row>
    <row r="102384" spans="1:1" x14ac:dyDescent="0.25">
      <c r="A102384" s="4"/>
    </row>
    <row r="102385" spans="1:1" x14ac:dyDescent="0.25">
      <c r="A102385" s="4"/>
    </row>
    <row r="102386" spans="1:1" x14ac:dyDescent="0.25">
      <c r="A102386" s="4"/>
    </row>
    <row r="102387" spans="1:1" x14ac:dyDescent="0.25">
      <c r="A102387" s="4"/>
    </row>
    <row r="102388" spans="1:1" x14ac:dyDescent="0.25">
      <c r="A102388" s="4"/>
    </row>
    <row r="102389" spans="1:1" x14ac:dyDescent="0.25">
      <c r="A102389" s="4"/>
    </row>
    <row r="102390" spans="1:1" x14ac:dyDescent="0.25">
      <c r="A102390" s="4"/>
    </row>
    <row r="102391" spans="1:1" x14ac:dyDescent="0.25">
      <c r="A102391" s="4"/>
    </row>
    <row r="102392" spans="1:1" x14ac:dyDescent="0.25">
      <c r="A102392" s="4"/>
    </row>
    <row r="102393" spans="1:1" x14ac:dyDescent="0.25">
      <c r="A102393" s="4"/>
    </row>
    <row r="102394" spans="1:1" x14ac:dyDescent="0.25">
      <c r="A102394" s="4"/>
    </row>
    <row r="102395" spans="1:1" x14ac:dyDescent="0.25">
      <c r="A102395" s="4"/>
    </row>
    <row r="102396" spans="1:1" x14ac:dyDescent="0.25">
      <c r="A102396" s="4"/>
    </row>
    <row r="102397" spans="1:1" x14ac:dyDescent="0.25">
      <c r="A102397" s="4"/>
    </row>
    <row r="102398" spans="1:1" x14ac:dyDescent="0.25">
      <c r="A102398" s="4"/>
    </row>
    <row r="102399" spans="1:1" x14ac:dyDescent="0.25">
      <c r="A102399" s="4"/>
    </row>
    <row r="102400" spans="1:1" x14ac:dyDescent="0.25">
      <c r="A102400" s="4"/>
    </row>
    <row r="102401" spans="1:1" x14ac:dyDescent="0.25">
      <c r="A102401" s="4"/>
    </row>
    <row r="102402" spans="1:1" x14ac:dyDescent="0.25">
      <c r="A102402" s="4"/>
    </row>
    <row r="102403" spans="1:1" x14ac:dyDescent="0.25">
      <c r="A102403" s="4"/>
    </row>
    <row r="102404" spans="1:1" x14ac:dyDescent="0.25">
      <c r="A102404" s="4"/>
    </row>
    <row r="102405" spans="1:1" x14ac:dyDescent="0.25">
      <c r="A102405" s="4"/>
    </row>
    <row r="102406" spans="1:1" x14ac:dyDescent="0.25">
      <c r="A102406" s="4"/>
    </row>
    <row r="102407" spans="1:1" x14ac:dyDescent="0.25">
      <c r="A102407" s="4"/>
    </row>
    <row r="102408" spans="1:1" x14ac:dyDescent="0.25">
      <c r="A102408" s="4"/>
    </row>
    <row r="102409" spans="1:1" x14ac:dyDescent="0.25">
      <c r="A102409" s="4"/>
    </row>
    <row r="102410" spans="1:1" x14ac:dyDescent="0.25">
      <c r="A102410" s="4"/>
    </row>
    <row r="102411" spans="1:1" x14ac:dyDescent="0.25">
      <c r="A102411" s="4"/>
    </row>
    <row r="102412" spans="1:1" x14ac:dyDescent="0.25">
      <c r="A102412" s="4"/>
    </row>
    <row r="102413" spans="1:1" x14ac:dyDescent="0.25">
      <c r="A102413" s="4"/>
    </row>
    <row r="102414" spans="1:1" x14ac:dyDescent="0.25">
      <c r="A102414" s="4"/>
    </row>
    <row r="102415" spans="1:1" x14ac:dyDescent="0.25">
      <c r="A102415" s="4"/>
    </row>
    <row r="102416" spans="1:1" x14ac:dyDescent="0.25">
      <c r="A102416" s="4"/>
    </row>
    <row r="102417" spans="1:1" x14ac:dyDescent="0.25">
      <c r="A102417" s="4"/>
    </row>
    <row r="102418" spans="1:1" x14ac:dyDescent="0.25">
      <c r="A102418" s="4"/>
    </row>
    <row r="102419" spans="1:1" x14ac:dyDescent="0.25">
      <c r="A102419" s="4"/>
    </row>
    <row r="102420" spans="1:1" x14ac:dyDescent="0.25">
      <c r="A102420" s="4"/>
    </row>
    <row r="102421" spans="1:1" x14ac:dyDescent="0.25">
      <c r="A102421" s="4"/>
    </row>
    <row r="102422" spans="1:1" x14ac:dyDescent="0.25">
      <c r="A102422" s="4"/>
    </row>
    <row r="102423" spans="1:1" x14ac:dyDescent="0.25">
      <c r="A102423" s="4"/>
    </row>
    <row r="102424" spans="1:1" x14ac:dyDescent="0.25">
      <c r="A102424" s="4"/>
    </row>
    <row r="102425" spans="1:1" x14ac:dyDescent="0.25">
      <c r="A102425" s="4"/>
    </row>
    <row r="102426" spans="1:1" x14ac:dyDescent="0.25">
      <c r="A102426" s="4"/>
    </row>
    <row r="102427" spans="1:1" x14ac:dyDescent="0.25">
      <c r="A102427" s="4"/>
    </row>
    <row r="102428" spans="1:1" x14ac:dyDescent="0.25">
      <c r="A102428" s="4"/>
    </row>
    <row r="102429" spans="1:1" x14ac:dyDescent="0.25">
      <c r="A102429" s="4"/>
    </row>
    <row r="102430" spans="1:1" x14ac:dyDescent="0.25">
      <c r="A102430" s="4"/>
    </row>
    <row r="102431" spans="1:1" x14ac:dyDescent="0.25">
      <c r="A102431" s="4"/>
    </row>
    <row r="102432" spans="1:1" x14ac:dyDescent="0.25">
      <c r="A102432" s="4"/>
    </row>
    <row r="102433" spans="1:1" x14ac:dyDescent="0.25">
      <c r="A102433" s="4"/>
    </row>
    <row r="102434" spans="1:1" x14ac:dyDescent="0.25">
      <c r="A102434" s="4"/>
    </row>
    <row r="102435" spans="1:1" x14ac:dyDescent="0.25">
      <c r="A102435" s="4"/>
    </row>
    <row r="102436" spans="1:1" x14ac:dyDescent="0.25">
      <c r="A102436" s="4"/>
    </row>
    <row r="102437" spans="1:1" x14ac:dyDescent="0.25">
      <c r="A102437" s="4"/>
    </row>
    <row r="102438" spans="1:1" x14ac:dyDescent="0.25">
      <c r="A102438" s="4"/>
    </row>
    <row r="102439" spans="1:1" x14ac:dyDescent="0.25">
      <c r="A102439" s="4"/>
    </row>
    <row r="102440" spans="1:1" x14ac:dyDescent="0.25">
      <c r="A102440" s="4"/>
    </row>
    <row r="102441" spans="1:1" x14ac:dyDescent="0.25">
      <c r="A102441" s="4"/>
    </row>
    <row r="102442" spans="1:1" x14ac:dyDescent="0.25">
      <c r="A102442" s="4"/>
    </row>
    <row r="102443" spans="1:1" x14ac:dyDescent="0.25">
      <c r="A102443" s="4"/>
    </row>
    <row r="102444" spans="1:1" x14ac:dyDescent="0.25">
      <c r="A102444" s="4"/>
    </row>
    <row r="102445" spans="1:1" x14ac:dyDescent="0.25">
      <c r="A102445" s="4"/>
    </row>
    <row r="102446" spans="1:1" x14ac:dyDescent="0.25">
      <c r="A102446" s="4"/>
    </row>
    <row r="102447" spans="1:1" x14ac:dyDescent="0.25">
      <c r="A102447" s="4"/>
    </row>
    <row r="102448" spans="1:1" x14ac:dyDescent="0.25">
      <c r="A102448" s="4"/>
    </row>
    <row r="102449" spans="1:1" x14ac:dyDescent="0.25">
      <c r="A102449" s="4"/>
    </row>
    <row r="102450" spans="1:1" x14ac:dyDescent="0.25">
      <c r="A102450" s="4"/>
    </row>
    <row r="102451" spans="1:1" x14ac:dyDescent="0.25">
      <c r="A102451" s="4"/>
    </row>
    <row r="102452" spans="1:1" x14ac:dyDescent="0.25">
      <c r="A102452" s="4"/>
    </row>
    <row r="102453" spans="1:1" x14ac:dyDescent="0.25">
      <c r="A102453" s="4"/>
    </row>
    <row r="102454" spans="1:1" x14ac:dyDescent="0.25">
      <c r="A102454" s="4"/>
    </row>
    <row r="102455" spans="1:1" x14ac:dyDescent="0.25">
      <c r="A102455" s="4"/>
    </row>
    <row r="102456" spans="1:1" x14ac:dyDescent="0.25">
      <c r="A102456" s="4"/>
    </row>
    <row r="102457" spans="1:1" x14ac:dyDescent="0.25">
      <c r="A102457" s="4"/>
    </row>
    <row r="102458" spans="1:1" x14ac:dyDescent="0.25">
      <c r="A102458" s="4"/>
    </row>
    <row r="102459" spans="1:1" x14ac:dyDescent="0.25">
      <c r="A102459" s="4"/>
    </row>
    <row r="102460" spans="1:1" x14ac:dyDescent="0.25">
      <c r="A102460" s="4"/>
    </row>
    <row r="102461" spans="1:1" x14ac:dyDescent="0.25">
      <c r="A102461" s="4"/>
    </row>
    <row r="102462" spans="1:1" x14ac:dyDescent="0.25">
      <c r="A102462" s="4"/>
    </row>
    <row r="102463" spans="1:1" x14ac:dyDescent="0.25">
      <c r="A102463" s="4"/>
    </row>
    <row r="102464" spans="1:1" x14ac:dyDescent="0.25">
      <c r="A102464" s="4"/>
    </row>
    <row r="102465" spans="1:1" x14ac:dyDescent="0.25">
      <c r="A102465" s="4"/>
    </row>
    <row r="102466" spans="1:1" x14ac:dyDescent="0.25">
      <c r="A102466" s="4"/>
    </row>
    <row r="102467" spans="1:1" x14ac:dyDescent="0.25">
      <c r="A102467" s="4"/>
    </row>
    <row r="102468" spans="1:1" x14ac:dyDescent="0.25">
      <c r="A102468" s="4"/>
    </row>
    <row r="102469" spans="1:1" x14ac:dyDescent="0.25">
      <c r="A102469" s="4"/>
    </row>
    <row r="102470" spans="1:1" x14ac:dyDescent="0.25">
      <c r="A102470" s="4"/>
    </row>
    <row r="102471" spans="1:1" x14ac:dyDescent="0.25">
      <c r="A102471" s="4"/>
    </row>
    <row r="102472" spans="1:1" x14ac:dyDescent="0.25">
      <c r="A102472" s="4"/>
    </row>
    <row r="102473" spans="1:1" x14ac:dyDescent="0.25">
      <c r="A102473" s="4"/>
    </row>
    <row r="102474" spans="1:1" x14ac:dyDescent="0.25">
      <c r="A102474" s="4"/>
    </row>
    <row r="102475" spans="1:1" x14ac:dyDescent="0.25">
      <c r="A102475" s="4"/>
    </row>
    <row r="102476" spans="1:1" x14ac:dyDescent="0.25">
      <c r="A102476" s="4"/>
    </row>
    <row r="102477" spans="1:1" x14ac:dyDescent="0.25">
      <c r="A102477" s="4"/>
    </row>
    <row r="102478" spans="1:1" x14ac:dyDescent="0.25">
      <c r="A102478" s="4"/>
    </row>
    <row r="102479" spans="1:1" x14ac:dyDescent="0.25">
      <c r="A102479" s="4"/>
    </row>
    <row r="102480" spans="1:1" x14ac:dyDescent="0.25">
      <c r="A102480" s="4"/>
    </row>
    <row r="102481" spans="1:1" x14ac:dyDescent="0.25">
      <c r="A102481" s="4"/>
    </row>
    <row r="102482" spans="1:1" x14ac:dyDescent="0.25">
      <c r="A102482" s="4"/>
    </row>
    <row r="102483" spans="1:1" x14ac:dyDescent="0.25">
      <c r="A102483" s="4"/>
    </row>
    <row r="102484" spans="1:1" x14ac:dyDescent="0.25">
      <c r="A102484" s="4"/>
    </row>
    <row r="102485" spans="1:1" x14ac:dyDescent="0.25">
      <c r="A102485" s="4"/>
    </row>
    <row r="102486" spans="1:1" x14ac:dyDescent="0.25">
      <c r="A102486" s="4"/>
    </row>
    <row r="102487" spans="1:1" x14ac:dyDescent="0.25">
      <c r="A102487" s="4"/>
    </row>
    <row r="102488" spans="1:1" x14ac:dyDescent="0.25">
      <c r="A102488" s="4"/>
    </row>
    <row r="102489" spans="1:1" x14ac:dyDescent="0.25">
      <c r="A102489" s="4"/>
    </row>
    <row r="102490" spans="1:1" x14ac:dyDescent="0.25">
      <c r="A102490" s="4"/>
    </row>
    <row r="102491" spans="1:1" x14ac:dyDescent="0.25">
      <c r="A102491" s="4"/>
    </row>
    <row r="102492" spans="1:1" x14ac:dyDescent="0.25">
      <c r="A102492" s="4"/>
    </row>
    <row r="102493" spans="1:1" x14ac:dyDescent="0.25">
      <c r="A102493" s="4"/>
    </row>
    <row r="102494" spans="1:1" x14ac:dyDescent="0.25">
      <c r="A102494" s="4"/>
    </row>
    <row r="102495" spans="1:1" x14ac:dyDescent="0.25">
      <c r="A102495" s="4"/>
    </row>
    <row r="102496" spans="1:1" x14ac:dyDescent="0.25">
      <c r="A102496" s="4"/>
    </row>
    <row r="102497" spans="1:1" x14ac:dyDescent="0.25">
      <c r="A102497" s="4"/>
    </row>
    <row r="102498" spans="1:1" x14ac:dyDescent="0.25">
      <c r="A102498" s="4"/>
    </row>
    <row r="102499" spans="1:1" x14ac:dyDescent="0.25">
      <c r="A102499" s="4"/>
    </row>
    <row r="102500" spans="1:1" x14ac:dyDescent="0.25">
      <c r="A102500" s="4"/>
    </row>
    <row r="102501" spans="1:1" x14ac:dyDescent="0.25">
      <c r="A102501" s="4"/>
    </row>
    <row r="102502" spans="1:1" x14ac:dyDescent="0.25">
      <c r="A102502" s="4"/>
    </row>
    <row r="102503" spans="1:1" x14ac:dyDescent="0.25">
      <c r="A102503" s="4"/>
    </row>
    <row r="102504" spans="1:1" x14ac:dyDescent="0.25">
      <c r="A102504" s="4"/>
    </row>
    <row r="102505" spans="1:1" x14ac:dyDescent="0.25">
      <c r="A102505" s="4"/>
    </row>
    <row r="102506" spans="1:1" x14ac:dyDescent="0.25">
      <c r="A102506" s="4"/>
    </row>
    <row r="102507" spans="1:1" x14ac:dyDescent="0.25">
      <c r="A102507" s="4"/>
    </row>
    <row r="102508" spans="1:1" x14ac:dyDescent="0.25">
      <c r="A102508" s="4"/>
    </row>
    <row r="102509" spans="1:1" x14ac:dyDescent="0.25">
      <c r="A102509" s="4"/>
    </row>
    <row r="102510" spans="1:1" x14ac:dyDescent="0.25">
      <c r="A102510" s="4"/>
    </row>
    <row r="102511" spans="1:1" x14ac:dyDescent="0.25">
      <c r="A102511" s="4"/>
    </row>
    <row r="102512" spans="1:1" x14ac:dyDescent="0.25">
      <c r="A102512" s="4"/>
    </row>
    <row r="102513" spans="1:1" x14ac:dyDescent="0.25">
      <c r="A102513" s="4"/>
    </row>
    <row r="102514" spans="1:1" x14ac:dyDescent="0.25">
      <c r="A102514" s="4"/>
    </row>
    <row r="102515" spans="1:1" x14ac:dyDescent="0.25">
      <c r="A102515" s="4"/>
    </row>
    <row r="102516" spans="1:1" x14ac:dyDescent="0.25">
      <c r="A102516" s="4"/>
    </row>
    <row r="102517" spans="1:1" x14ac:dyDescent="0.25">
      <c r="A102517" s="4"/>
    </row>
    <row r="102518" spans="1:1" x14ac:dyDescent="0.25">
      <c r="A102518" s="4"/>
    </row>
    <row r="102519" spans="1:1" x14ac:dyDescent="0.25">
      <c r="A102519" s="4"/>
    </row>
    <row r="102520" spans="1:1" x14ac:dyDescent="0.25">
      <c r="A102520" s="4"/>
    </row>
    <row r="102521" spans="1:1" x14ac:dyDescent="0.25">
      <c r="A102521" s="4"/>
    </row>
    <row r="102522" spans="1:1" x14ac:dyDescent="0.25">
      <c r="A102522" s="4"/>
    </row>
    <row r="102523" spans="1:1" x14ac:dyDescent="0.25">
      <c r="A102523" s="4"/>
    </row>
    <row r="102524" spans="1:1" x14ac:dyDescent="0.25">
      <c r="A102524" s="4"/>
    </row>
    <row r="102525" spans="1:1" x14ac:dyDescent="0.25">
      <c r="A102525" s="4"/>
    </row>
    <row r="102526" spans="1:1" x14ac:dyDescent="0.25">
      <c r="A102526" s="4"/>
    </row>
    <row r="102527" spans="1:1" x14ac:dyDescent="0.25">
      <c r="A102527" s="4"/>
    </row>
    <row r="102528" spans="1:1" x14ac:dyDescent="0.25">
      <c r="A102528" s="4"/>
    </row>
    <row r="102529" spans="1:1" x14ac:dyDescent="0.25">
      <c r="A102529" s="4"/>
    </row>
    <row r="102530" spans="1:1" x14ac:dyDescent="0.25">
      <c r="A102530" s="4"/>
    </row>
    <row r="102531" spans="1:1" x14ac:dyDescent="0.25">
      <c r="A102531" s="4"/>
    </row>
    <row r="102532" spans="1:1" x14ac:dyDescent="0.25">
      <c r="A102532" s="4"/>
    </row>
    <row r="102533" spans="1:1" x14ac:dyDescent="0.25">
      <c r="A102533" s="4"/>
    </row>
    <row r="102534" spans="1:1" x14ac:dyDescent="0.25">
      <c r="A102534" s="4"/>
    </row>
    <row r="102535" spans="1:1" x14ac:dyDescent="0.25">
      <c r="A102535" s="4"/>
    </row>
    <row r="102536" spans="1:1" x14ac:dyDescent="0.25">
      <c r="A102536" s="4"/>
    </row>
    <row r="102537" spans="1:1" x14ac:dyDescent="0.25">
      <c r="A102537" s="4"/>
    </row>
    <row r="102538" spans="1:1" x14ac:dyDescent="0.25">
      <c r="A102538" s="4"/>
    </row>
    <row r="102539" spans="1:1" x14ac:dyDescent="0.25">
      <c r="A102539" s="4"/>
    </row>
    <row r="102540" spans="1:1" x14ac:dyDescent="0.25">
      <c r="A102540" s="4"/>
    </row>
    <row r="102541" spans="1:1" x14ac:dyDescent="0.25">
      <c r="A102541" s="4"/>
    </row>
    <row r="102542" spans="1:1" x14ac:dyDescent="0.25">
      <c r="A102542" s="4"/>
    </row>
    <row r="102543" spans="1:1" x14ac:dyDescent="0.25">
      <c r="A102543" s="4"/>
    </row>
    <row r="102544" spans="1:1" x14ac:dyDescent="0.25">
      <c r="A102544" s="4"/>
    </row>
    <row r="102545" spans="1:1" x14ac:dyDescent="0.25">
      <c r="A102545" s="4"/>
    </row>
    <row r="102546" spans="1:1" x14ac:dyDescent="0.25">
      <c r="A102546" s="4"/>
    </row>
    <row r="102547" spans="1:1" x14ac:dyDescent="0.25">
      <c r="A102547" s="4"/>
    </row>
    <row r="102548" spans="1:1" x14ac:dyDescent="0.25">
      <c r="A102548" s="4"/>
    </row>
    <row r="102549" spans="1:1" x14ac:dyDescent="0.25">
      <c r="A102549" s="4"/>
    </row>
    <row r="102550" spans="1:1" x14ac:dyDescent="0.25">
      <c r="A102550" s="4"/>
    </row>
    <row r="102551" spans="1:1" x14ac:dyDescent="0.25">
      <c r="A102551" s="4"/>
    </row>
    <row r="102552" spans="1:1" x14ac:dyDescent="0.25">
      <c r="A102552" s="4"/>
    </row>
    <row r="102553" spans="1:1" x14ac:dyDescent="0.25">
      <c r="A102553" s="4"/>
    </row>
    <row r="102554" spans="1:1" x14ac:dyDescent="0.25">
      <c r="A102554" s="4"/>
    </row>
    <row r="102555" spans="1:1" x14ac:dyDescent="0.25">
      <c r="A102555" s="4"/>
    </row>
    <row r="102556" spans="1:1" x14ac:dyDescent="0.25">
      <c r="A102556" s="4"/>
    </row>
    <row r="102557" spans="1:1" x14ac:dyDescent="0.25">
      <c r="A102557" s="4"/>
    </row>
    <row r="102558" spans="1:1" x14ac:dyDescent="0.25">
      <c r="A102558" s="4"/>
    </row>
    <row r="102559" spans="1:1" x14ac:dyDescent="0.25">
      <c r="A102559" s="4"/>
    </row>
    <row r="102560" spans="1:1" x14ac:dyDescent="0.25">
      <c r="A102560" s="4"/>
    </row>
    <row r="102561" spans="1:1" x14ac:dyDescent="0.25">
      <c r="A102561" s="4"/>
    </row>
    <row r="102562" spans="1:1" x14ac:dyDescent="0.25">
      <c r="A102562" s="4"/>
    </row>
    <row r="102563" spans="1:1" x14ac:dyDescent="0.25">
      <c r="A102563" s="4"/>
    </row>
    <row r="102564" spans="1:1" x14ac:dyDescent="0.25">
      <c r="A102564" s="4"/>
    </row>
    <row r="102565" spans="1:1" x14ac:dyDescent="0.25">
      <c r="A102565" s="4"/>
    </row>
    <row r="102566" spans="1:1" x14ac:dyDescent="0.25">
      <c r="A102566" s="4"/>
    </row>
    <row r="102567" spans="1:1" x14ac:dyDescent="0.25">
      <c r="A102567" s="4"/>
    </row>
    <row r="102568" spans="1:1" x14ac:dyDescent="0.25">
      <c r="A102568" s="4"/>
    </row>
    <row r="102569" spans="1:1" x14ac:dyDescent="0.25">
      <c r="A102569" s="4"/>
    </row>
    <row r="102570" spans="1:1" x14ac:dyDescent="0.25">
      <c r="A102570" s="4"/>
    </row>
    <row r="102571" spans="1:1" x14ac:dyDescent="0.25">
      <c r="A102571" s="4"/>
    </row>
    <row r="102572" spans="1:1" x14ac:dyDescent="0.25">
      <c r="A102572" s="4"/>
    </row>
    <row r="102573" spans="1:1" x14ac:dyDescent="0.25">
      <c r="A102573" s="4"/>
    </row>
    <row r="102574" spans="1:1" x14ac:dyDescent="0.25">
      <c r="A102574" s="4"/>
    </row>
    <row r="102575" spans="1:1" x14ac:dyDescent="0.25">
      <c r="A102575" s="4"/>
    </row>
    <row r="102576" spans="1:1" x14ac:dyDescent="0.25">
      <c r="A102576" s="4"/>
    </row>
    <row r="102577" spans="1:1" x14ac:dyDescent="0.25">
      <c r="A102577" s="4"/>
    </row>
    <row r="102578" spans="1:1" x14ac:dyDescent="0.25">
      <c r="A102578" s="4"/>
    </row>
    <row r="102579" spans="1:1" x14ac:dyDescent="0.25">
      <c r="A102579" s="4"/>
    </row>
    <row r="102580" spans="1:1" x14ac:dyDescent="0.25">
      <c r="A102580" s="4"/>
    </row>
    <row r="102581" spans="1:1" x14ac:dyDescent="0.25">
      <c r="A102581" s="4"/>
    </row>
    <row r="102582" spans="1:1" x14ac:dyDescent="0.25">
      <c r="A102582" s="4"/>
    </row>
    <row r="102583" spans="1:1" x14ac:dyDescent="0.25">
      <c r="A102583" s="4"/>
    </row>
    <row r="102584" spans="1:1" x14ac:dyDescent="0.25">
      <c r="A102584" s="4"/>
    </row>
    <row r="102585" spans="1:1" x14ac:dyDescent="0.25">
      <c r="A102585" s="4"/>
    </row>
    <row r="102586" spans="1:1" x14ac:dyDescent="0.25">
      <c r="A102586" s="4"/>
    </row>
    <row r="102587" spans="1:1" x14ac:dyDescent="0.25">
      <c r="A102587" s="4"/>
    </row>
    <row r="102588" spans="1:1" x14ac:dyDescent="0.25">
      <c r="A102588" s="4"/>
    </row>
    <row r="102589" spans="1:1" x14ac:dyDescent="0.25">
      <c r="A102589" s="4"/>
    </row>
    <row r="102590" spans="1:1" x14ac:dyDescent="0.25">
      <c r="A102590" s="4"/>
    </row>
    <row r="102591" spans="1:1" x14ac:dyDescent="0.25">
      <c r="A102591" s="4"/>
    </row>
    <row r="102592" spans="1:1" x14ac:dyDescent="0.25">
      <c r="A102592" s="4"/>
    </row>
    <row r="102593" spans="1:1" x14ac:dyDescent="0.25">
      <c r="A102593" s="4"/>
    </row>
    <row r="102594" spans="1:1" x14ac:dyDescent="0.25">
      <c r="A102594" s="4"/>
    </row>
    <row r="102595" spans="1:1" x14ac:dyDescent="0.25">
      <c r="A102595" s="4"/>
    </row>
    <row r="102596" spans="1:1" x14ac:dyDescent="0.25">
      <c r="A102596" s="4"/>
    </row>
    <row r="102597" spans="1:1" x14ac:dyDescent="0.25">
      <c r="A102597" s="4"/>
    </row>
    <row r="102598" spans="1:1" x14ac:dyDescent="0.25">
      <c r="A102598" s="4"/>
    </row>
    <row r="102599" spans="1:1" x14ac:dyDescent="0.25">
      <c r="A102599" s="4"/>
    </row>
    <row r="102600" spans="1:1" x14ac:dyDescent="0.25">
      <c r="A102600" s="4"/>
    </row>
    <row r="102601" spans="1:1" x14ac:dyDescent="0.25">
      <c r="A102601" s="4"/>
    </row>
    <row r="102602" spans="1:1" x14ac:dyDescent="0.25">
      <c r="A102602" s="4"/>
    </row>
    <row r="102603" spans="1:1" x14ac:dyDescent="0.25">
      <c r="A102603" s="4"/>
    </row>
    <row r="102604" spans="1:1" x14ac:dyDescent="0.25">
      <c r="A102604" s="4"/>
    </row>
    <row r="102605" spans="1:1" x14ac:dyDescent="0.25">
      <c r="A102605" s="4"/>
    </row>
    <row r="102606" spans="1:1" x14ac:dyDescent="0.25">
      <c r="A102606" s="4"/>
    </row>
    <row r="102607" spans="1:1" x14ac:dyDescent="0.25">
      <c r="A102607" s="4"/>
    </row>
    <row r="102608" spans="1:1" x14ac:dyDescent="0.25">
      <c r="A102608" s="4"/>
    </row>
    <row r="102609" spans="1:1" x14ac:dyDescent="0.25">
      <c r="A102609" s="4"/>
    </row>
    <row r="102610" spans="1:1" x14ac:dyDescent="0.25">
      <c r="A102610" s="4"/>
    </row>
    <row r="102611" spans="1:1" x14ac:dyDescent="0.25">
      <c r="A102611" s="4"/>
    </row>
    <row r="102612" spans="1:1" x14ac:dyDescent="0.25">
      <c r="A102612" s="4"/>
    </row>
    <row r="102613" spans="1:1" x14ac:dyDescent="0.25">
      <c r="A102613" s="4"/>
    </row>
    <row r="102614" spans="1:1" x14ac:dyDescent="0.25">
      <c r="A102614" s="4"/>
    </row>
    <row r="102615" spans="1:1" x14ac:dyDescent="0.25">
      <c r="A102615" s="4"/>
    </row>
    <row r="102616" spans="1:1" x14ac:dyDescent="0.25">
      <c r="A102616" s="4"/>
    </row>
    <row r="102617" spans="1:1" x14ac:dyDescent="0.25">
      <c r="A102617" s="4"/>
    </row>
    <row r="102618" spans="1:1" x14ac:dyDescent="0.25">
      <c r="A102618" s="4"/>
    </row>
    <row r="102619" spans="1:1" x14ac:dyDescent="0.25">
      <c r="A102619" s="4"/>
    </row>
    <row r="102620" spans="1:1" x14ac:dyDescent="0.25">
      <c r="A102620" s="4"/>
    </row>
    <row r="102621" spans="1:1" x14ac:dyDescent="0.25">
      <c r="A102621" s="4"/>
    </row>
    <row r="102622" spans="1:1" x14ac:dyDescent="0.25">
      <c r="A102622" s="4"/>
    </row>
    <row r="102623" spans="1:1" x14ac:dyDescent="0.25">
      <c r="A102623" s="4"/>
    </row>
    <row r="102624" spans="1:1" x14ac:dyDescent="0.25">
      <c r="A102624" s="4"/>
    </row>
    <row r="102625" spans="1:1" x14ac:dyDescent="0.25">
      <c r="A102625" s="4"/>
    </row>
    <row r="102626" spans="1:1" x14ac:dyDescent="0.25">
      <c r="A102626" s="4"/>
    </row>
    <row r="102627" spans="1:1" x14ac:dyDescent="0.25">
      <c r="A102627" s="4"/>
    </row>
    <row r="102628" spans="1:1" x14ac:dyDescent="0.25">
      <c r="A102628" s="4"/>
    </row>
    <row r="102629" spans="1:1" x14ac:dyDescent="0.25">
      <c r="A102629" s="4"/>
    </row>
    <row r="102630" spans="1:1" x14ac:dyDescent="0.25">
      <c r="A102630" s="4"/>
    </row>
    <row r="102631" spans="1:1" x14ac:dyDescent="0.25">
      <c r="A102631" s="4"/>
    </row>
    <row r="102632" spans="1:1" x14ac:dyDescent="0.25">
      <c r="A102632" s="4"/>
    </row>
    <row r="102633" spans="1:1" x14ac:dyDescent="0.25">
      <c r="A102633" s="4"/>
    </row>
    <row r="102634" spans="1:1" x14ac:dyDescent="0.25">
      <c r="A102634" s="4"/>
    </row>
    <row r="102635" spans="1:1" x14ac:dyDescent="0.25">
      <c r="A102635" s="4"/>
    </row>
    <row r="102636" spans="1:1" x14ac:dyDescent="0.25">
      <c r="A102636" s="4"/>
    </row>
    <row r="102637" spans="1:1" x14ac:dyDescent="0.25">
      <c r="A102637" s="4"/>
    </row>
    <row r="102638" spans="1:1" x14ac:dyDescent="0.25">
      <c r="A102638" s="4"/>
    </row>
    <row r="102639" spans="1:1" x14ac:dyDescent="0.25">
      <c r="A102639" s="4"/>
    </row>
    <row r="102640" spans="1:1" x14ac:dyDescent="0.25">
      <c r="A102640" s="4"/>
    </row>
    <row r="102641" spans="1:1" x14ac:dyDescent="0.25">
      <c r="A102641" s="4"/>
    </row>
    <row r="102642" spans="1:1" x14ac:dyDescent="0.25">
      <c r="A102642" s="4"/>
    </row>
    <row r="102643" spans="1:1" x14ac:dyDescent="0.25">
      <c r="A102643" s="4"/>
    </row>
    <row r="102644" spans="1:1" x14ac:dyDescent="0.25">
      <c r="A102644" s="4"/>
    </row>
    <row r="102645" spans="1:1" x14ac:dyDescent="0.25">
      <c r="A102645" s="4"/>
    </row>
    <row r="102646" spans="1:1" x14ac:dyDescent="0.25">
      <c r="A102646" s="4"/>
    </row>
    <row r="102647" spans="1:1" x14ac:dyDescent="0.25">
      <c r="A102647" s="4"/>
    </row>
    <row r="102648" spans="1:1" x14ac:dyDescent="0.25">
      <c r="A102648" s="4"/>
    </row>
    <row r="102649" spans="1:1" x14ac:dyDescent="0.25">
      <c r="A102649" s="4"/>
    </row>
    <row r="102650" spans="1:1" x14ac:dyDescent="0.25">
      <c r="A102650" s="4"/>
    </row>
    <row r="102651" spans="1:1" x14ac:dyDescent="0.25">
      <c r="A102651" s="4"/>
    </row>
    <row r="102652" spans="1:1" x14ac:dyDescent="0.25">
      <c r="A102652" s="4"/>
    </row>
    <row r="102653" spans="1:1" x14ac:dyDescent="0.25">
      <c r="A102653" s="4"/>
    </row>
    <row r="102654" spans="1:1" x14ac:dyDescent="0.25">
      <c r="A102654" s="4"/>
    </row>
    <row r="102655" spans="1:1" x14ac:dyDescent="0.25">
      <c r="A102655" s="4"/>
    </row>
    <row r="102656" spans="1:1" x14ac:dyDescent="0.25">
      <c r="A102656" s="4"/>
    </row>
    <row r="102657" spans="1:1" x14ac:dyDescent="0.25">
      <c r="A102657" s="4"/>
    </row>
    <row r="102658" spans="1:1" x14ac:dyDescent="0.25">
      <c r="A102658" s="4"/>
    </row>
    <row r="102659" spans="1:1" x14ac:dyDescent="0.25">
      <c r="A102659" s="4"/>
    </row>
    <row r="102660" spans="1:1" x14ac:dyDescent="0.25">
      <c r="A102660" s="4"/>
    </row>
    <row r="102661" spans="1:1" x14ac:dyDescent="0.25">
      <c r="A102661" s="4"/>
    </row>
    <row r="102662" spans="1:1" x14ac:dyDescent="0.25">
      <c r="A102662" s="4"/>
    </row>
    <row r="102663" spans="1:1" x14ac:dyDescent="0.25">
      <c r="A102663" s="4"/>
    </row>
    <row r="102664" spans="1:1" x14ac:dyDescent="0.25">
      <c r="A102664" s="4"/>
    </row>
    <row r="102665" spans="1:1" x14ac:dyDescent="0.25">
      <c r="A102665" s="4"/>
    </row>
    <row r="102666" spans="1:1" x14ac:dyDescent="0.25">
      <c r="A102666" s="4"/>
    </row>
    <row r="102667" spans="1:1" x14ac:dyDescent="0.25">
      <c r="A102667" s="4"/>
    </row>
    <row r="102668" spans="1:1" x14ac:dyDescent="0.25">
      <c r="A102668" s="4"/>
    </row>
    <row r="102669" spans="1:1" x14ac:dyDescent="0.25">
      <c r="A102669" s="4"/>
    </row>
    <row r="102670" spans="1:1" x14ac:dyDescent="0.25">
      <c r="A102670" s="4"/>
    </row>
    <row r="102671" spans="1:1" x14ac:dyDescent="0.25">
      <c r="A102671" s="4"/>
    </row>
    <row r="102672" spans="1:1" x14ac:dyDescent="0.25">
      <c r="A102672" s="4"/>
    </row>
    <row r="102673" spans="1:1" x14ac:dyDescent="0.25">
      <c r="A102673" s="4"/>
    </row>
    <row r="102674" spans="1:1" x14ac:dyDescent="0.25">
      <c r="A102674" s="4"/>
    </row>
    <row r="102675" spans="1:1" x14ac:dyDescent="0.25">
      <c r="A102675" s="4"/>
    </row>
    <row r="102676" spans="1:1" x14ac:dyDescent="0.25">
      <c r="A102676" s="4"/>
    </row>
    <row r="102677" spans="1:1" x14ac:dyDescent="0.25">
      <c r="A102677" s="4"/>
    </row>
    <row r="102678" spans="1:1" x14ac:dyDescent="0.25">
      <c r="A102678" s="4"/>
    </row>
    <row r="102679" spans="1:1" x14ac:dyDescent="0.25">
      <c r="A102679" s="4"/>
    </row>
    <row r="102680" spans="1:1" x14ac:dyDescent="0.25">
      <c r="A102680" s="4"/>
    </row>
    <row r="102681" spans="1:1" x14ac:dyDescent="0.25">
      <c r="A102681" s="4"/>
    </row>
    <row r="102682" spans="1:1" x14ac:dyDescent="0.25">
      <c r="A102682" s="4"/>
    </row>
    <row r="102683" spans="1:1" x14ac:dyDescent="0.25">
      <c r="A102683" s="4"/>
    </row>
    <row r="102684" spans="1:1" x14ac:dyDescent="0.25">
      <c r="A102684" s="4"/>
    </row>
    <row r="102685" spans="1:1" x14ac:dyDescent="0.25">
      <c r="A102685" s="4"/>
    </row>
    <row r="102686" spans="1:1" x14ac:dyDescent="0.25">
      <c r="A102686" s="4"/>
    </row>
    <row r="102687" spans="1:1" x14ac:dyDescent="0.25">
      <c r="A102687" s="4"/>
    </row>
    <row r="102688" spans="1:1" x14ac:dyDescent="0.25">
      <c r="A102688" s="4"/>
    </row>
    <row r="102689" spans="1:1" x14ac:dyDescent="0.25">
      <c r="A102689" s="4"/>
    </row>
    <row r="102690" spans="1:1" x14ac:dyDescent="0.25">
      <c r="A102690" s="4"/>
    </row>
    <row r="102691" spans="1:1" x14ac:dyDescent="0.25">
      <c r="A102691" s="4"/>
    </row>
    <row r="102692" spans="1:1" x14ac:dyDescent="0.25">
      <c r="A102692" s="4"/>
    </row>
    <row r="102693" spans="1:1" x14ac:dyDescent="0.25">
      <c r="A102693" s="4"/>
    </row>
    <row r="102694" spans="1:1" x14ac:dyDescent="0.25">
      <c r="A102694" s="4"/>
    </row>
    <row r="102695" spans="1:1" x14ac:dyDescent="0.25">
      <c r="A102695" s="4"/>
    </row>
    <row r="102696" spans="1:1" x14ac:dyDescent="0.25">
      <c r="A102696" s="4"/>
    </row>
    <row r="102697" spans="1:1" x14ac:dyDescent="0.25">
      <c r="A102697" s="4"/>
    </row>
    <row r="102698" spans="1:1" x14ac:dyDescent="0.25">
      <c r="A102698" s="4"/>
    </row>
    <row r="102699" spans="1:1" x14ac:dyDescent="0.25">
      <c r="A102699" s="4"/>
    </row>
    <row r="102700" spans="1:1" x14ac:dyDescent="0.25">
      <c r="A102700" s="4"/>
    </row>
    <row r="102701" spans="1:1" x14ac:dyDescent="0.25">
      <c r="A102701" s="4"/>
    </row>
    <row r="102702" spans="1:1" x14ac:dyDescent="0.25">
      <c r="A102702" s="4"/>
    </row>
    <row r="102703" spans="1:1" x14ac:dyDescent="0.25">
      <c r="A102703" s="4"/>
    </row>
    <row r="102704" spans="1:1" x14ac:dyDescent="0.25">
      <c r="A102704" s="4"/>
    </row>
    <row r="102705" spans="1:1" x14ac:dyDescent="0.25">
      <c r="A102705" s="4"/>
    </row>
    <row r="102706" spans="1:1" x14ac:dyDescent="0.25">
      <c r="A102706" s="4"/>
    </row>
    <row r="102707" spans="1:1" x14ac:dyDescent="0.25">
      <c r="A102707" s="4"/>
    </row>
    <row r="102708" spans="1:1" x14ac:dyDescent="0.25">
      <c r="A102708" s="4"/>
    </row>
    <row r="102709" spans="1:1" x14ac:dyDescent="0.25">
      <c r="A102709" s="4"/>
    </row>
    <row r="102710" spans="1:1" x14ac:dyDescent="0.25">
      <c r="A102710" s="4"/>
    </row>
    <row r="102711" spans="1:1" x14ac:dyDescent="0.25">
      <c r="A102711" s="4"/>
    </row>
    <row r="102712" spans="1:1" x14ac:dyDescent="0.25">
      <c r="A102712" s="4"/>
    </row>
    <row r="102713" spans="1:1" x14ac:dyDescent="0.25">
      <c r="A102713" s="4"/>
    </row>
    <row r="102714" spans="1:1" x14ac:dyDescent="0.25">
      <c r="A102714" s="4"/>
    </row>
    <row r="102715" spans="1:1" x14ac:dyDescent="0.25">
      <c r="A102715" s="4"/>
    </row>
    <row r="102716" spans="1:1" x14ac:dyDescent="0.25">
      <c r="A102716" s="4"/>
    </row>
    <row r="102717" spans="1:1" x14ac:dyDescent="0.25">
      <c r="A102717" s="4"/>
    </row>
    <row r="102718" spans="1:1" x14ac:dyDescent="0.25">
      <c r="A102718" s="4"/>
    </row>
    <row r="102719" spans="1:1" x14ac:dyDescent="0.25">
      <c r="A102719" s="4"/>
    </row>
    <row r="102720" spans="1:1" x14ac:dyDescent="0.25">
      <c r="A102720" s="4"/>
    </row>
    <row r="102721" spans="1:1" x14ac:dyDescent="0.25">
      <c r="A102721" s="4"/>
    </row>
    <row r="102722" spans="1:1" x14ac:dyDescent="0.25">
      <c r="A102722" s="4"/>
    </row>
    <row r="102723" spans="1:1" x14ac:dyDescent="0.25">
      <c r="A102723" s="4"/>
    </row>
    <row r="102724" spans="1:1" x14ac:dyDescent="0.25">
      <c r="A102724" s="4"/>
    </row>
    <row r="102725" spans="1:1" x14ac:dyDescent="0.25">
      <c r="A102725" s="4"/>
    </row>
    <row r="102726" spans="1:1" x14ac:dyDescent="0.25">
      <c r="A102726" s="4"/>
    </row>
    <row r="102727" spans="1:1" x14ac:dyDescent="0.25">
      <c r="A102727" s="4"/>
    </row>
    <row r="102728" spans="1:1" x14ac:dyDescent="0.25">
      <c r="A102728" s="4"/>
    </row>
    <row r="102729" spans="1:1" x14ac:dyDescent="0.25">
      <c r="A102729" s="4"/>
    </row>
    <row r="102730" spans="1:1" x14ac:dyDescent="0.25">
      <c r="A102730" s="4"/>
    </row>
    <row r="102731" spans="1:1" x14ac:dyDescent="0.25">
      <c r="A102731" s="4"/>
    </row>
    <row r="102732" spans="1:1" x14ac:dyDescent="0.25">
      <c r="A102732" s="4"/>
    </row>
    <row r="102733" spans="1:1" x14ac:dyDescent="0.25">
      <c r="A102733" s="4"/>
    </row>
    <row r="102734" spans="1:1" x14ac:dyDescent="0.25">
      <c r="A102734" s="4"/>
    </row>
    <row r="102735" spans="1:1" x14ac:dyDescent="0.25">
      <c r="A102735" s="4"/>
    </row>
    <row r="102736" spans="1:1" x14ac:dyDescent="0.25">
      <c r="A102736" s="4"/>
    </row>
    <row r="102737" spans="1:1" x14ac:dyDescent="0.25">
      <c r="A102737" s="4"/>
    </row>
    <row r="102738" spans="1:1" x14ac:dyDescent="0.25">
      <c r="A102738" s="4"/>
    </row>
    <row r="102739" spans="1:1" x14ac:dyDescent="0.25">
      <c r="A102739" s="4"/>
    </row>
    <row r="102740" spans="1:1" x14ac:dyDescent="0.25">
      <c r="A102740" s="4"/>
    </row>
    <row r="102741" spans="1:1" x14ac:dyDescent="0.25">
      <c r="A102741" s="4"/>
    </row>
    <row r="102742" spans="1:1" x14ac:dyDescent="0.25">
      <c r="A102742" s="4"/>
    </row>
    <row r="102743" spans="1:1" x14ac:dyDescent="0.25">
      <c r="A102743" s="4"/>
    </row>
    <row r="102744" spans="1:1" x14ac:dyDescent="0.25">
      <c r="A102744" s="4"/>
    </row>
    <row r="102745" spans="1:1" x14ac:dyDescent="0.25">
      <c r="A102745" s="4"/>
    </row>
    <row r="102746" spans="1:1" x14ac:dyDescent="0.25">
      <c r="A102746" s="4"/>
    </row>
    <row r="102747" spans="1:1" x14ac:dyDescent="0.25">
      <c r="A102747" s="4"/>
    </row>
    <row r="102748" spans="1:1" x14ac:dyDescent="0.25">
      <c r="A102748" s="4"/>
    </row>
    <row r="102749" spans="1:1" x14ac:dyDescent="0.25">
      <c r="A102749" s="4"/>
    </row>
    <row r="102750" spans="1:1" x14ac:dyDescent="0.25">
      <c r="A102750" s="4"/>
    </row>
    <row r="102751" spans="1:1" x14ac:dyDescent="0.25">
      <c r="A102751" s="4"/>
    </row>
    <row r="102752" spans="1:1" x14ac:dyDescent="0.25">
      <c r="A102752" s="4"/>
    </row>
    <row r="102753" spans="1:1" x14ac:dyDescent="0.25">
      <c r="A102753" s="4"/>
    </row>
    <row r="102754" spans="1:1" x14ac:dyDescent="0.25">
      <c r="A102754" s="4"/>
    </row>
    <row r="102755" spans="1:1" x14ac:dyDescent="0.25">
      <c r="A102755" s="4"/>
    </row>
    <row r="102756" spans="1:1" x14ac:dyDescent="0.25">
      <c r="A102756" s="4"/>
    </row>
    <row r="102757" spans="1:1" x14ac:dyDescent="0.25">
      <c r="A102757" s="4"/>
    </row>
    <row r="102758" spans="1:1" x14ac:dyDescent="0.25">
      <c r="A102758" s="4"/>
    </row>
    <row r="102759" spans="1:1" x14ac:dyDescent="0.25">
      <c r="A102759" s="4"/>
    </row>
    <row r="102760" spans="1:1" x14ac:dyDescent="0.25">
      <c r="A102760" s="4"/>
    </row>
    <row r="102761" spans="1:1" x14ac:dyDescent="0.25">
      <c r="A102761" s="4"/>
    </row>
    <row r="102762" spans="1:1" x14ac:dyDescent="0.25">
      <c r="A102762" s="4"/>
    </row>
    <row r="102763" spans="1:1" x14ac:dyDescent="0.25">
      <c r="A102763" s="4"/>
    </row>
    <row r="102764" spans="1:1" x14ac:dyDescent="0.25">
      <c r="A102764" s="4"/>
    </row>
    <row r="102765" spans="1:1" x14ac:dyDescent="0.25">
      <c r="A102765" s="4"/>
    </row>
    <row r="102766" spans="1:1" x14ac:dyDescent="0.25">
      <c r="A102766" s="4"/>
    </row>
    <row r="102767" spans="1:1" x14ac:dyDescent="0.25">
      <c r="A102767" s="4"/>
    </row>
    <row r="102768" spans="1:1" x14ac:dyDescent="0.25">
      <c r="A102768" s="4"/>
    </row>
    <row r="102769" spans="1:1" x14ac:dyDescent="0.25">
      <c r="A102769" s="4"/>
    </row>
    <row r="102770" spans="1:1" x14ac:dyDescent="0.25">
      <c r="A102770" s="4"/>
    </row>
    <row r="102771" spans="1:1" x14ac:dyDescent="0.25">
      <c r="A102771" s="4"/>
    </row>
    <row r="102772" spans="1:1" x14ac:dyDescent="0.25">
      <c r="A102772" s="4"/>
    </row>
    <row r="102773" spans="1:1" x14ac:dyDescent="0.25">
      <c r="A102773" s="4"/>
    </row>
    <row r="102774" spans="1:1" x14ac:dyDescent="0.25">
      <c r="A102774" s="4"/>
    </row>
    <row r="102775" spans="1:1" x14ac:dyDescent="0.25">
      <c r="A102775" s="4"/>
    </row>
    <row r="102776" spans="1:1" x14ac:dyDescent="0.25">
      <c r="A102776" s="4"/>
    </row>
    <row r="102777" spans="1:1" x14ac:dyDescent="0.25">
      <c r="A102777" s="4"/>
    </row>
    <row r="102778" spans="1:1" x14ac:dyDescent="0.25">
      <c r="A102778" s="4"/>
    </row>
    <row r="102779" spans="1:1" x14ac:dyDescent="0.25">
      <c r="A102779" s="4"/>
    </row>
    <row r="102780" spans="1:1" x14ac:dyDescent="0.25">
      <c r="A102780" s="4"/>
    </row>
    <row r="102781" spans="1:1" x14ac:dyDescent="0.25">
      <c r="A102781" s="4"/>
    </row>
    <row r="102782" spans="1:1" x14ac:dyDescent="0.25">
      <c r="A102782" s="4"/>
    </row>
    <row r="102783" spans="1:1" x14ac:dyDescent="0.25">
      <c r="A102783" s="4"/>
    </row>
    <row r="102784" spans="1:1" x14ac:dyDescent="0.25">
      <c r="A102784" s="4"/>
    </row>
    <row r="102785" spans="1:1" x14ac:dyDescent="0.25">
      <c r="A102785" s="4"/>
    </row>
    <row r="102786" spans="1:1" x14ac:dyDescent="0.25">
      <c r="A102786" s="4"/>
    </row>
    <row r="102787" spans="1:1" x14ac:dyDescent="0.25">
      <c r="A102787" s="4"/>
    </row>
    <row r="102788" spans="1:1" x14ac:dyDescent="0.25">
      <c r="A102788" s="4"/>
    </row>
    <row r="102789" spans="1:1" x14ac:dyDescent="0.25">
      <c r="A102789" s="4"/>
    </row>
    <row r="102790" spans="1:1" x14ac:dyDescent="0.25">
      <c r="A102790" s="4"/>
    </row>
    <row r="102791" spans="1:1" x14ac:dyDescent="0.25">
      <c r="A102791" s="4"/>
    </row>
    <row r="102792" spans="1:1" x14ac:dyDescent="0.25">
      <c r="A102792" s="4"/>
    </row>
    <row r="102793" spans="1:1" x14ac:dyDescent="0.25">
      <c r="A102793" s="4"/>
    </row>
    <row r="102794" spans="1:1" x14ac:dyDescent="0.25">
      <c r="A102794" s="4"/>
    </row>
    <row r="102795" spans="1:1" x14ac:dyDescent="0.25">
      <c r="A102795" s="4"/>
    </row>
    <row r="102796" spans="1:1" x14ac:dyDescent="0.25">
      <c r="A102796" s="4"/>
    </row>
    <row r="102797" spans="1:1" x14ac:dyDescent="0.25">
      <c r="A102797" s="4"/>
    </row>
    <row r="102798" spans="1:1" x14ac:dyDescent="0.25">
      <c r="A102798" s="4"/>
    </row>
    <row r="102799" spans="1:1" x14ac:dyDescent="0.25">
      <c r="A102799" s="4"/>
    </row>
    <row r="102800" spans="1:1" x14ac:dyDescent="0.25">
      <c r="A102800" s="4"/>
    </row>
    <row r="102801" spans="1:1" x14ac:dyDescent="0.25">
      <c r="A102801" s="4"/>
    </row>
    <row r="102802" spans="1:1" x14ac:dyDescent="0.25">
      <c r="A102802" s="4"/>
    </row>
    <row r="102803" spans="1:1" x14ac:dyDescent="0.25">
      <c r="A102803" s="4"/>
    </row>
    <row r="102804" spans="1:1" x14ac:dyDescent="0.25">
      <c r="A102804" s="4"/>
    </row>
    <row r="102805" spans="1:1" x14ac:dyDescent="0.25">
      <c r="A102805" s="4"/>
    </row>
    <row r="102806" spans="1:1" x14ac:dyDescent="0.25">
      <c r="A102806" s="4"/>
    </row>
    <row r="102807" spans="1:1" x14ac:dyDescent="0.25">
      <c r="A102807" s="4"/>
    </row>
    <row r="102808" spans="1:1" x14ac:dyDescent="0.25">
      <c r="A102808" s="4"/>
    </row>
    <row r="102809" spans="1:1" x14ac:dyDescent="0.25">
      <c r="A102809" s="4"/>
    </row>
    <row r="102810" spans="1:1" x14ac:dyDescent="0.25">
      <c r="A102810" s="4"/>
    </row>
    <row r="102811" spans="1:1" x14ac:dyDescent="0.25">
      <c r="A102811" s="4"/>
    </row>
    <row r="102812" spans="1:1" x14ac:dyDescent="0.25">
      <c r="A102812" s="4"/>
    </row>
    <row r="102813" spans="1:1" x14ac:dyDescent="0.25">
      <c r="A102813" s="4"/>
    </row>
    <row r="102814" spans="1:1" x14ac:dyDescent="0.25">
      <c r="A102814" s="4"/>
    </row>
    <row r="102815" spans="1:1" x14ac:dyDescent="0.25">
      <c r="A102815" s="4"/>
    </row>
    <row r="102816" spans="1:1" x14ac:dyDescent="0.25">
      <c r="A102816" s="4"/>
    </row>
    <row r="102817" spans="1:1" x14ac:dyDescent="0.25">
      <c r="A102817" s="4"/>
    </row>
    <row r="102818" spans="1:1" x14ac:dyDescent="0.25">
      <c r="A102818" s="4"/>
    </row>
    <row r="102819" spans="1:1" x14ac:dyDescent="0.25">
      <c r="A102819" s="4"/>
    </row>
    <row r="102820" spans="1:1" x14ac:dyDescent="0.25">
      <c r="A102820" s="4"/>
    </row>
    <row r="102821" spans="1:1" x14ac:dyDescent="0.25">
      <c r="A102821" s="4"/>
    </row>
    <row r="102822" spans="1:1" x14ac:dyDescent="0.25">
      <c r="A102822" s="4"/>
    </row>
    <row r="102823" spans="1:1" x14ac:dyDescent="0.25">
      <c r="A102823" s="4"/>
    </row>
    <row r="102824" spans="1:1" x14ac:dyDescent="0.25">
      <c r="A102824" s="4"/>
    </row>
    <row r="102825" spans="1:1" x14ac:dyDescent="0.25">
      <c r="A102825" s="4"/>
    </row>
    <row r="102826" spans="1:1" x14ac:dyDescent="0.25">
      <c r="A102826" s="4"/>
    </row>
    <row r="102827" spans="1:1" x14ac:dyDescent="0.25">
      <c r="A102827" s="4"/>
    </row>
    <row r="102828" spans="1:1" x14ac:dyDescent="0.25">
      <c r="A102828" s="4"/>
    </row>
    <row r="102829" spans="1:1" x14ac:dyDescent="0.25">
      <c r="A102829" s="4"/>
    </row>
    <row r="102830" spans="1:1" x14ac:dyDescent="0.25">
      <c r="A102830" s="4"/>
    </row>
    <row r="102831" spans="1:1" x14ac:dyDescent="0.25">
      <c r="A102831" s="4"/>
    </row>
    <row r="102832" spans="1:1" x14ac:dyDescent="0.25">
      <c r="A102832" s="4"/>
    </row>
    <row r="102833" spans="1:1" x14ac:dyDescent="0.25">
      <c r="A102833" s="4"/>
    </row>
    <row r="102834" spans="1:1" x14ac:dyDescent="0.25">
      <c r="A102834" s="4"/>
    </row>
    <row r="102835" spans="1:1" x14ac:dyDescent="0.25">
      <c r="A102835" s="4"/>
    </row>
    <row r="102836" spans="1:1" x14ac:dyDescent="0.25">
      <c r="A102836" s="4"/>
    </row>
    <row r="102837" spans="1:1" x14ac:dyDescent="0.25">
      <c r="A102837" s="4"/>
    </row>
    <row r="102838" spans="1:1" x14ac:dyDescent="0.25">
      <c r="A102838" s="4"/>
    </row>
    <row r="102839" spans="1:1" x14ac:dyDescent="0.25">
      <c r="A102839" s="4"/>
    </row>
    <row r="102840" spans="1:1" x14ac:dyDescent="0.25">
      <c r="A102840" s="4"/>
    </row>
    <row r="102841" spans="1:1" x14ac:dyDescent="0.25">
      <c r="A102841" s="4"/>
    </row>
    <row r="102842" spans="1:1" x14ac:dyDescent="0.25">
      <c r="A102842" s="4"/>
    </row>
    <row r="102843" spans="1:1" x14ac:dyDescent="0.25">
      <c r="A102843" s="4"/>
    </row>
    <row r="102844" spans="1:1" x14ac:dyDescent="0.25">
      <c r="A102844" s="4"/>
    </row>
    <row r="102845" spans="1:1" x14ac:dyDescent="0.25">
      <c r="A102845" s="4"/>
    </row>
    <row r="102846" spans="1:1" x14ac:dyDescent="0.25">
      <c r="A102846" s="4"/>
    </row>
    <row r="102847" spans="1:1" x14ac:dyDescent="0.25">
      <c r="A102847" s="4"/>
    </row>
    <row r="102848" spans="1:1" x14ac:dyDescent="0.25">
      <c r="A102848" s="4"/>
    </row>
    <row r="102849" spans="1:1" x14ac:dyDescent="0.25">
      <c r="A102849" s="4"/>
    </row>
    <row r="102850" spans="1:1" x14ac:dyDescent="0.25">
      <c r="A102850" s="4"/>
    </row>
    <row r="102851" spans="1:1" x14ac:dyDescent="0.25">
      <c r="A102851" s="4"/>
    </row>
    <row r="102852" spans="1:1" x14ac:dyDescent="0.25">
      <c r="A102852" s="4"/>
    </row>
    <row r="102853" spans="1:1" x14ac:dyDescent="0.25">
      <c r="A102853" s="4"/>
    </row>
    <row r="102854" spans="1:1" x14ac:dyDescent="0.25">
      <c r="A102854" s="4"/>
    </row>
    <row r="102855" spans="1:1" x14ac:dyDescent="0.25">
      <c r="A102855" s="4"/>
    </row>
    <row r="102856" spans="1:1" x14ac:dyDescent="0.25">
      <c r="A102856" s="4"/>
    </row>
    <row r="102857" spans="1:1" x14ac:dyDescent="0.25">
      <c r="A102857" s="4"/>
    </row>
    <row r="102858" spans="1:1" x14ac:dyDescent="0.25">
      <c r="A102858" s="4"/>
    </row>
    <row r="102859" spans="1:1" x14ac:dyDescent="0.25">
      <c r="A102859" s="4"/>
    </row>
    <row r="102860" spans="1:1" x14ac:dyDescent="0.25">
      <c r="A102860" s="4"/>
    </row>
    <row r="102861" spans="1:1" x14ac:dyDescent="0.25">
      <c r="A102861" s="4"/>
    </row>
    <row r="102862" spans="1:1" x14ac:dyDescent="0.25">
      <c r="A102862" s="4"/>
    </row>
    <row r="102863" spans="1:1" x14ac:dyDescent="0.25">
      <c r="A102863" s="4"/>
    </row>
    <row r="102864" spans="1:1" x14ac:dyDescent="0.25">
      <c r="A102864" s="4"/>
    </row>
    <row r="102865" spans="1:1" x14ac:dyDescent="0.25">
      <c r="A102865" s="4"/>
    </row>
    <row r="102866" spans="1:1" x14ac:dyDescent="0.25">
      <c r="A102866" s="4"/>
    </row>
    <row r="102867" spans="1:1" x14ac:dyDescent="0.25">
      <c r="A102867" s="4"/>
    </row>
    <row r="102868" spans="1:1" x14ac:dyDescent="0.25">
      <c r="A102868" s="4"/>
    </row>
    <row r="102869" spans="1:1" x14ac:dyDescent="0.25">
      <c r="A102869" s="4"/>
    </row>
    <row r="102870" spans="1:1" x14ac:dyDescent="0.25">
      <c r="A102870" s="4"/>
    </row>
    <row r="102871" spans="1:1" x14ac:dyDescent="0.25">
      <c r="A102871" s="4"/>
    </row>
    <row r="102872" spans="1:1" x14ac:dyDescent="0.25">
      <c r="A102872" s="4"/>
    </row>
    <row r="102873" spans="1:1" x14ac:dyDescent="0.25">
      <c r="A102873" s="4"/>
    </row>
    <row r="102874" spans="1:1" x14ac:dyDescent="0.25">
      <c r="A102874" s="4"/>
    </row>
    <row r="102875" spans="1:1" x14ac:dyDescent="0.25">
      <c r="A102875" s="4"/>
    </row>
    <row r="102876" spans="1:1" x14ac:dyDescent="0.25">
      <c r="A102876" s="4"/>
    </row>
    <row r="102877" spans="1:1" x14ac:dyDescent="0.25">
      <c r="A102877" s="4"/>
    </row>
    <row r="102878" spans="1:1" x14ac:dyDescent="0.25">
      <c r="A102878" s="4"/>
    </row>
    <row r="102879" spans="1:1" x14ac:dyDescent="0.25">
      <c r="A102879" s="4"/>
    </row>
    <row r="102880" spans="1:1" x14ac:dyDescent="0.25">
      <c r="A102880" s="4"/>
    </row>
    <row r="102881" spans="1:1" x14ac:dyDescent="0.25">
      <c r="A102881" s="4"/>
    </row>
    <row r="102882" spans="1:1" x14ac:dyDescent="0.25">
      <c r="A102882" s="4"/>
    </row>
    <row r="102883" spans="1:1" x14ac:dyDescent="0.25">
      <c r="A102883" s="4"/>
    </row>
    <row r="102884" spans="1:1" x14ac:dyDescent="0.25">
      <c r="A102884" s="4"/>
    </row>
    <row r="102885" spans="1:1" x14ac:dyDescent="0.25">
      <c r="A102885" s="4"/>
    </row>
    <row r="102886" spans="1:1" x14ac:dyDescent="0.25">
      <c r="A102886" s="4"/>
    </row>
    <row r="102887" spans="1:1" x14ac:dyDescent="0.25">
      <c r="A102887" s="4"/>
    </row>
    <row r="102888" spans="1:1" x14ac:dyDescent="0.25">
      <c r="A102888" s="4"/>
    </row>
    <row r="102889" spans="1:1" x14ac:dyDescent="0.25">
      <c r="A102889" s="4"/>
    </row>
    <row r="102890" spans="1:1" x14ac:dyDescent="0.25">
      <c r="A102890" s="4"/>
    </row>
    <row r="102891" spans="1:1" x14ac:dyDescent="0.25">
      <c r="A102891" s="4"/>
    </row>
    <row r="102892" spans="1:1" x14ac:dyDescent="0.25">
      <c r="A102892" s="4"/>
    </row>
    <row r="102893" spans="1:1" x14ac:dyDescent="0.25">
      <c r="A102893" s="4"/>
    </row>
    <row r="102894" spans="1:1" x14ac:dyDescent="0.25">
      <c r="A102894" s="4"/>
    </row>
    <row r="102895" spans="1:1" x14ac:dyDescent="0.25">
      <c r="A102895" s="4"/>
    </row>
    <row r="102896" spans="1:1" x14ac:dyDescent="0.25">
      <c r="A102896" s="4"/>
    </row>
    <row r="102897" spans="1:1" x14ac:dyDescent="0.25">
      <c r="A102897" s="4"/>
    </row>
    <row r="102898" spans="1:1" x14ac:dyDescent="0.25">
      <c r="A102898" s="4"/>
    </row>
    <row r="102899" spans="1:1" x14ac:dyDescent="0.25">
      <c r="A102899" s="4"/>
    </row>
    <row r="102900" spans="1:1" x14ac:dyDescent="0.25">
      <c r="A102900" s="4"/>
    </row>
    <row r="102901" spans="1:1" x14ac:dyDescent="0.25">
      <c r="A102901" s="4"/>
    </row>
    <row r="102902" spans="1:1" x14ac:dyDescent="0.25">
      <c r="A102902" s="4"/>
    </row>
    <row r="102903" spans="1:1" x14ac:dyDescent="0.25">
      <c r="A102903" s="4"/>
    </row>
    <row r="102904" spans="1:1" x14ac:dyDescent="0.25">
      <c r="A102904" s="4"/>
    </row>
    <row r="102905" spans="1:1" x14ac:dyDescent="0.25">
      <c r="A102905" s="4"/>
    </row>
    <row r="102906" spans="1:1" x14ac:dyDescent="0.25">
      <c r="A102906" s="4"/>
    </row>
    <row r="102907" spans="1:1" x14ac:dyDescent="0.25">
      <c r="A102907" s="4"/>
    </row>
    <row r="102908" spans="1:1" x14ac:dyDescent="0.25">
      <c r="A102908" s="4"/>
    </row>
    <row r="102909" spans="1:1" x14ac:dyDescent="0.25">
      <c r="A102909" s="4"/>
    </row>
    <row r="102910" spans="1:1" x14ac:dyDescent="0.25">
      <c r="A102910" s="4"/>
    </row>
    <row r="102911" spans="1:1" x14ac:dyDescent="0.25">
      <c r="A102911" s="4"/>
    </row>
    <row r="102912" spans="1:1" x14ac:dyDescent="0.25">
      <c r="A102912" s="4"/>
    </row>
    <row r="102913" spans="1:1" x14ac:dyDescent="0.25">
      <c r="A102913" s="4"/>
    </row>
    <row r="102914" spans="1:1" x14ac:dyDescent="0.25">
      <c r="A102914" s="4"/>
    </row>
    <row r="102915" spans="1:1" x14ac:dyDescent="0.25">
      <c r="A102915" s="4"/>
    </row>
    <row r="102916" spans="1:1" x14ac:dyDescent="0.25">
      <c r="A102916" s="4"/>
    </row>
    <row r="102917" spans="1:1" x14ac:dyDescent="0.25">
      <c r="A102917" s="4"/>
    </row>
    <row r="102918" spans="1:1" x14ac:dyDescent="0.25">
      <c r="A102918" s="4"/>
    </row>
    <row r="102919" spans="1:1" x14ac:dyDescent="0.25">
      <c r="A102919" s="4"/>
    </row>
    <row r="102920" spans="1:1" x14ac:dyDescent="0.25">
      <c r="A102920" s="4"/>
    </row>
    <row r="102921" spans="1:1" x14ac:dyDescent="0.25">
      <c r="A102921" s="4"/>
    </row>
    <row r="102922" spans="1:1" x14ac:dyDescent="0.25">
      <c r="A102922" s="4"/>
    </row>
    <row r="102923" spans="1:1" x14ac:dyDescent="0.25">
      <c r="A102923" s="4"/>
    </row>
    <row r="102924" spans="1:1" x14ac:dyDescent="0.25">
      <c r="A102924" s="4"/>
    </row>
    <row r="102925" spans="1:1" x14ac:dyDescent="0.25">
      <c r="A102925" s="4"/>
    </row>
    <row r="102926" spans="1:1" x14ac:dyDescent="0.25">
      <c r="A102926" s="4"/>
    </row>
    <row r="102927" spans="1:1" x14ac:dyDescent="0.25">
      <c r="A102927" s="4"/>
    </row>
    <row r="102928" spans="1:1" x14ac:dyDescent="0.25">
      <c r="A102928" s="4"/>
    </row>
    <row r="102929" spans="1:1" x14ac:dyDescent="0.25">
      <c r="A102929" s="4"/>
    </row>
    <row r="102930" spans="1:1" x14ac:dyDescent="0.25">
      <c r="A102930" s="4"/>
    </row>
    <row r="102931" spans="1:1" x14ac:dyDescent="0.25">
      <c r="A102931" s="4"/>
    </row>
    <row r="102932" spans="1:1" x14ac:dyDescent="0.25">
      <c r="A102932" s="4"/>
    </row>
    <row r="102933" spans="1:1" x14ac:dyDescent="0.25">
      <c r="A102933" s="4"/>
    </row>
    <row r="102934" spans="1:1" x14ac:dyDescent="0.25">
      <c r="A102934" s="4"/>
    </row>
    <row r="102935" spans="1:1" x14ac:dyDescent="0.25">
      <c r="A102935" s="4"/>
    </row>
    <row r="102936" spans="1:1" x14ac:dyDescent="0.25">
      <c r="A102936" s="4"/>
    </row>
    <row r="102937" spans="1:1" x14ac:dyDescent="0.25">
      <c r="A102937" s="4"/>
    </row>
    <row r="102938" spans="1:1" x14ac:dyDescent="0.25">
      <c r="A102938" s="4"/>
    </row>
    <row r="102939" spans="1:1" x14ac:dyDescent="0.25">
      <c r="A102939" s="4"/>
    </row>
    <row r="102940" spans="1:1" x14ac:dyDescent="0.25">
      <c r="A102940" s="4"/>
    </row>
    <row r="102941" spans="1:1" x14ac:dyDescent="0.25">
      <c r="A102941" s="4"/>
    </row>
    <row r="102942" spans="1:1" x14ac:dyDescent="0.25">
      <c r="A102942" s="4"/>
    </row>
    <row r="102943" spans="1:1" x14ac:dyDescent="0.25">
      <c r="A102943" s="4"/>
    </row>
    <row r="102944" spans="1:1" x14ac:dyDescent="0.25">
      <c r="A102944" s="4"/>
    </row>
    <row r="102945" spans="1:1" x14ac:dyDescent="0.25">
      <c r="A102945" s="4"/>
    </row>
    <row r="102946" spans="1:1" x14ac:dyDescent="0.25">
      <c r="A102946" s="4"/>
    </row>
    <row r="102947" spans="1:1" x14ac:dyDescent="0.25">
      <c r="A102947" s="4"/>
    </row>
    <row r="102948" spans="1:1" x14ac:dyDescent="0.25">
      <c r="A102948" s="4"/>
    </row>
    <row r="102949" spans="1:1" x14ac:dyDescent="0.25">
      <c r="A102949" s="4"/>
    </row>
    <row r="102950" spans="1:1" x14ac:dyDescent="0.25">
      <c r="A102950" s="4"/>
    </row>
    <row r="102951" spans="1:1" x14ac:dyDescent="0.25">
      <c r="A102951" s="4"/>
    </row>
    <row r="102952" spans="1:1" x14ac:dyDescent="0.25">
      <c r="A102952" s="4"/>
    </row>
    <row r="102953" spans="1:1" x14ac:dyDescent="0.25">
      <c r="A102953" s="4"/>
    </row>
    <row r="102954" spans="1:1" x14ac:dyDescent="0.25">
      <c r="A102954" s="4"/>
    </row>
    <row r="102955" spans="1:1" x14ac:dyDescent="0.25">
      <c r="A102955" s="4"/>
    </row>
    <row r="102956" spans="1:1" x14ac:dyDescent="0.25">
      <c r="A102956" s="4"/>
    </row>
    <row r="102957" spans="1:1" x14ac:dyDescent="0.25">
      <c r="A102957" s="4"/>
    </row>
    <row r="102958" spans="1:1" x14ac:dyDescent="0.25">
      <c r="A102958" s="4"/>
    </row>
    <row r="102959" spans="1:1" x14ac:dyDescent="0.25">
      <c r="A102959" s="4"/>
    </row>
    <row r="102960" spans="1:1" x14ac:dyDescent="0.25">
      <c r="A102960" s="4"/>
    </row>
    <row r="102961" spans="1:1" x14ac:dyDescent="0.25">
      <c r="A102961" s="4"/>
    </row>
    <row r="102962" spans="1:1" x14ac:dyDescent="0.25">
      <c r="A102962" s="4"/>
    </row>
    <row r="102963" spans="1:1" x14ac:dyDescent="0.25">
      <c r="A102963" s="4"/>
    </row>
    <row r="102964" spans="1:1" x14ac:dyDescent="0.25">
      <c r="A102964" s="4"/>
    </row>
    <row r="102965" spans="1:1" x14ac:dyDescent="0.25">
      <c r="A102965" s="4"/>
    </row>
    <row r="102966" spans="1:1" x14ac:dyDescent="0.25">
      <c r="A102966" s="4"/>
    </row>
    <row r="102967" spans="1:1" x14ac:dyDescent="0.25">
      <c r="A102967" s="4"/>
    </row>
    <row r="102968" spans="1:1" x14ac:dyDescent="0.25">
      <c r="A102968" s="4"/>
    </row>
    <row r="102969" spans="1:1" x14ac:dyDescent="0.25">
      <c r="A102969" s="4"/>
    </row>
    <row r="102970" spans="1:1" x14ac:dyDescent="0.25">
      <c r="A102970" s="4"/>
    </row>
    <row r="102971" spans="1:1" x14ac:dyDescent="0.25">
      <c r="A102971" s="4"/>
    </row>
    <row r="102972" spans="1:1" x14ac:dyDescent="0.25">
      <c r="A102972" s="4"/>
    </row>
    <row r="102973" spans="1:1" x14ac:dyDescent="0.25">
      <c r="A102973" s="4"/>
    </row>
    <row r="102974" spans="1:1" x14ac:dyDescent="0.25">
      <c r="A102974" s="4"/>
    </row>
    <row r="102975" spans="1:1" x14ac:dyDescent="0.25">
      <c r="A102975" s="4"/>
    </row>
    <row r="102976" spans="1:1" x14ac:dyDescent="0.25">
      <c r="A102976" s="4"/>
    </row>
    <row r="102977" spans="1:1" x14ac:dyDescent="0.25">
      <c r="A102977" s="4"/>
    </row>
    <row r="102978" spans="1:1" x14ac:dyDescent="0.25">
      <c r="A102978" s="4"/>
    </row>
    <row r="102979" spans="1:1" x14ac:dyDescent="0.25">
      <c r="A102979" s="4"/>
    </row>
    <row r="102980" spans="1:1" x14ac:dyDescent="0.25">
      <c r="A102980" s="4"/>
    </row>
    <row r="102981" spans="1:1" x14ac:dyDescent="0.25">
      <c r="A102981" s="4"/>
    </row>
    <row r="102982" spans="1:1" x14ac:dyDescent="0.25">
      <c r="A102982" s="4"/>
    </row>
    <row r="102983" spans="1:1" x14ac:dyDescent="0.25">
      <c r="A102983" s="4"/>
    </row>
    <row r="102984" spans="1:1" x14ac:dyDescent="0.25">
      <c r="A102984" s="4"/>
    </row>
    <row r="102985" spans="1:1" x14ac:dyDescent="0.25">
      <c r="A102985" s="4"/>
    </row>
    <row r="102986" spans="1:1" x14ac:dyDescent="0.25">
      <c r="A102986" s="4"/>
    </row>
    <row r="102987" spans="1:1" x14ac:dyDescent="0.25">
      <c r="A102987" s="4"/>
    </row>
    <row r="102988" spans="1:1" x14ac:dyDescent="0.25">
      <c r="A102988" s="4"/>
    </row>
    <row r="102989" spans="1:1" x14ac:dyDescent="0.25">
      <c r="A102989" s="4"/>
    </row>
    <row r="102990" spans="1:1" x14ac:dyDescent="0.25">
      <c r="A102990" s="4"/>
    </row>
    <row r="102991" spans="1:1" x14ac:dyDescent="0.25">
      <c r="A102991" s="4"/>
    </row>
    <row r="102992" spans="1:1" x14ac:dyDescent="0.25">
      <c r="A102992" s="4"/>
    </row>
    <row r="102993" spans="1:1" x14ac:dyDescent="0.25">
      <c r="A102993" s="4"/>
    </row>
    <row r="102994" spans="1:1" x14ac:dyDescent="0.25">
      <c r="A102994" s="4"/>
    </row>
    <row r="102995" spans="1:1" x14ac:dyDescent="0.25">
      <c r="A102995" s="4"/>
    </row>
    <row r="102996" spans="1:1" x14ac:dyDescent="0.25">
      <c r="A102996" s="4"/>
    </row>
    <row r="102997" spans="1:1" x14ac:dyDescent="0.25">
      <c r="A102997" s="4"/>
    </row>
    <row r="102998" spans="1:1" x14ac:dyDescent="0.25">
      <c r="A102998" s="4"/>
    </row>
    <row r="102999" spans="1:1" x14ac:dyDescent="0.25">
      <c r="A102999" s="4"/>
    </row>
    <row r="103000" spans="1:1" x14ac:dyDescent="0.25">
      <c r="A103000" s="4"/>
    </row>
    <row r="103001" spans="1:1" x14ac:dyDescent="0.25">
      <c r="A103001" s="4"/>
    </row>
    <row r="103002" spans="1:1" x14ac:dyDescent="0.25">
      <c r="A103002" s="4"/>
    </row>
    <row r="103003" spans="1:1" x14ac:dyDescent="0.25">
      <c r="A103003" s="4"/>
    </row>
    <row r="103004" spans="1:1" x14ac:dyDescent="0.25">
      <c r="A103004" s="4"/>
    </row>
    <row r="103005" spans="1:1" x14ac:dyDescent="0.25">
      <c r="A103005" s="4"/>
    </row>
    <row r="103006" spans="1:1" x14ac:dyDescent="0.25">
      <c r="A103006" s="4"/>
    </row>
    <row r="103007" spans="1:1" x14ac:dyDescent="0.25">
      <c r="A103007" s="4"/>
    </row>
    <row r="103008" spans="1:1" x14ac:dyDescent="0.25">
      <c r="A103008" s="4"/>
    </row>
    <row r="103009" spans="1:1" x14ac:dyDescent="0.25">
      <c r="A103009" s="4"/>
    </row>
    <row r="103010" spans="1:1" x14ac:dyDescent="0.25">
      <c r="A103010" s="4"/>
    </row>
    <row r="103011" spans="1:1" x14ac:dyDescent="0.25">
      <c r="A103011" s="4"/>
    </row>
    <row r="103012" spans="1:1" x14ac:dyDescent="0.25">
      <c r="A103012" s="4"/>
    </row>
    <row r="103013" spans="1:1" x14ac:dyDescent="0.25">
      <c r="A103013" s="4"/>
    </row>
    <row r="103014" spans="1:1" x14ac:dyDescent="0.25">
      <c r="A103014" s="4"/>
    </row>
    <row r="103015" spans="1:1" x14ac:dyDescent="0.25">
      <c r="A103015" s="4"/>
    </row>
    <row r="103016" spans="1:1" x14ac:dyDescent="0.25">
      <c r="A103016" s="4"/>
    </row>
    <row r="103017" spans="1:1" x14ac:dyDescent="0.25">
      <c r="A103017" s="4"/>
    </row>
    <row r="103018" spans="1:1" x14ac:dyDescent="0.25">
      <c r="A103018" s="4"/>
    </row>
    <row r="103019" spans="1:1" x14ac:dyDescent="0.25">
      <c r="A103019" s="4"/>
    </row>
    <row r="103020" spans="1:1" x14ac:dyDescent="0.25">
      <c r="A103020" s="4"/>
    </row>
    <row r="103021" spans="1:1" x14ac:dyDescent="0.25">
      <c r="A103021" s="4"/>
    </row>
    <row r="103022" spans="1:1" x14ac:dyDescent="0.25">
      <c r="A103022" s="4"/>
    </row>
    <row r="103023" spans="1:1" x14ac:dyDescent="0.25">
      <c r="A103023" s="4"/>
    </row>
    <row r="103024" spans="1:1" x14ac:dyDescent="0.25">
      <c r="A103024" s="4"/>
    </row>
    <row r="103025" spans="1:1" x14ac:dyDescent="0.25">
      <c r="A103025" s="4"/>
    </row>
    <row r="103026" spans="1:1" x14ac:dyDescent="0.25">
      <c r="A103026" s="4"/>
    </row>
    <row r="103027" spans="1:1" x14ac:dyDescent="0.25">
      <c r="A103027" s="4"/>
    </row>
    <row r="103028" spans="1:1" x14ac:dyDescent="0.25">
      <c r="A103028" s="4"/>
    </row>
    <row r="103029" spans="1:1" x14ac:dyDescent="0.25">
      <c r="A103029" s="4"/>
    </row>
    <row r="103030" spans="1:1" x14ac:dyDescent="0.25">
      <c r="A103030" s="4"/>
    </row>
    <row r="103031" spans="1:1" x14ac:dyDescent="0.25">
      <c r="A103031" s="4"/>
    </row>
    <row r="103032" spans="1:1" x14ac:dyDescent="0.25">
      <c r="A103032" s="4"/>
    </row>
    <row r="103033" spans="1:1" x14ac:dyDescent="0.25">
      <c r="A103033" s="4"/>
    </row>
    <row r="103034" spans="1:1" x14ac:dyDescent="0.25">
      <c r="A103034" s="4"/>
    </row>
    <row r="103035" spans="1:1" x14ac:dyDescent="0.25">
      <c r="A103035" s="4"/>
    </row>
    <row r="103036" spans="1:1" x14ac:dyDescent="0.25">
      <c r="A103036" s="4"/>
    </row>
    <row r="103037" spans="1:1" x14ac:dyDescent="0.25">
      <c r="A103037" s="4"/>
    </row>
    <row r="103038" spans="1:1" x14ac:dyDescent="0.25">
      <c r="A103038" s="4"/>
    </row>
    <row r="103039" spans="1:1" x14ac:dyDescent="0.25">
      <c r="A103039" s="4"/>
    </row>
    <row r="103040" spans="1:1" x14ac:dyDescent="0.25">
      <c r="A103040" s="4"/>
    </row>
    <row r="103041" spans="1:1" x14ac:dyDescent="0.25">
      <c r="A103041" s="4"/>
    </row>
    <row r="103042" spans="1:1" x14ac:dyDescent="0.25">
      <c r="A103042" s="4"/>
    </row>
    <row r="103043" spans="1:1" x14ac:dyDescent="0.25">
      <c r="A103043" s="4"/>
    </row>
    <row r="103044" spans="1:1" x14ac:dyDescent="0.25">
      <c r="A103044" s="4"/>
    </row>
    <row r="103045" spans="1:1" x14ac:dyDescent="0.25">
      <c r="A103045" s="4"/>
    </row>
    <row r="103046" spans="1:1" x14ac:dyDescent="0.25">
      <c r="A103046" s="4"/>
    </row>
    <row r="103047" spans="1:1" x14ac:dyDescent="0.25">
      <c r="A103047" s="4"/>
    </row>
    <row r="103048" spans="1:1" x14ac:dyDescent="0.25">
      <c r="A103048" s="4"/>
    </row>
    <row r="103049" spans="1:1" x14ac:dyDescent="0.25">
      <c r="A103049" s="4"/>
    </row>
    <row r="103050" spans="1:1" x14ac:dyDescent="0.25">
      <c r="A103050" s="4"/>
    </row>
    <row r="103051" spans="1:1" x14ac:dyDescent="0.25">
      <c r="A103051" s="4"/>
    </row>
    <row r="103052" spans="1:1" x14ac:dyDescent="0.25">
      <c r="A103052" s="4"/>
    </row>
    <row r="103053" spans="1:1" x14ac:dyDescent="0.25">
      <c r="A103053" s="4"/>
    </row>
    <row r="103054" spans="1:1" x14ac:dyDescent="0.25">
      <c r="A103054" s="4"/>
    </row>
    <row r="103055" spans="1:1" x14ac:dyDescent="0.25">
      <c r="A103055" s="4"/>
    </row>
    <row r="103056" spans="1:1" x14ac:dyDescent="0.25">
      <c r="A103056" s="4"/>
    </row>
    <row r="103057" spans="1:1" x14ac:dyDescent="0.25">
      <c r="A103057" s="4"/>
    </row>
    <row r="103058" spans="1:1" x14ac:dyDescent="0.25">
      <c r="A103058" s="4"/>
    </row>
    <row r="103059" spans="1:1" x14ac:dyDescent="0.25">
      <c r="A103059" s="4"/>
    </row>
    <row r="103060" spans="1:1" x14ac:dyDescent="0.25">
      <c r="A103060" s="4"/>
    </row>
    <row r="103061" spans="1:1" x14ac:dyDescent="0.25">
      <c r="A103061" s="4"/>
    </row>
    <row r="103062" spans="1:1" x14ac:dyDescent="0.25">
      <c r="A103062" s="4"/>
    </row>
    <row r="103063" spans="1:1" x14ac:dyDescent="0.25">
      <c r="A103063" s="4"/>
    </row>
    <row r="103064" spans="1:1" x14ac:dyDescent="0.25">
      <c r="A103064" s="4"/>
    </row>
    <row r="103065" spans="1:1" x14ac:dyDescent="0.25">
      <c r="A103065" s="4"/>
    </row>
    <row r="103066" spans="1:1" x14ac:dyDescent="0.25">
      <c r="A103066" s="4"/>
    </row>
    <row r="103067" spans="1:1" x14ac:dyDescent="0.25">
      <c r="A103067" s="4"/>
    </row>
    <row r="103068" spans="1:1" x14ac:dyDescent="0.25">
      <c r="A103068" s="4"/>
    </row>
    <row r="103069" spans="1:1" x14ac:dyDescent="0.25">
      <c r="A103069" s="4"/>
    </row>
    <row r="103070" spans="1:1" x14ac:dyDescent="0.25">
      <c r="A103070" s="4"/>
    </row>
    <row r="103071" spans="1:1" x14ac:dyDescent="0.25">
      <c r="A103071" s="4"/>
    </row>
    <row r="103072" spans="1:1" x14ac:dyDescent="0.25">
      <c r="A103072" s="4"/>
    </row>
    <row r="103073" spans="1:1" x14ac:dyDescent="0.25">
      <c r="A103073" s="4"/>
    </row>
    <row r="103074" spans="1:1" x14ac:dyDescent="0.25">
      <c r="A103074" s="4"/>
    </row>
    <row r="103075" spans="1:1" x14ac:dyDescent="0.25">
      <c r="A103075" s="4"/>
    </row>
    <row r="103076" spans="1:1" x14ac:dyDescent="0.25">
      <c r="A103076" s="4"/>
    </row>
    <row r="103077" spans="1:1" x14ac:dyDescent="0.25">
      <c r="A103077" s="4"/>
    </row>
    <row r="103078" spans="1:1" x14ac:dyDescent="0.25">
      <c r="A103078" s="4"/>
    </row>
    <row r="103079" spans="1:1" x14ac:dyDescent="0.25">
      <c r="A103079" s="4"/>
    </row>
    <row r="103080" spans="1:1" x14ac:dyDescent="0.25">
      <c r="A103080" s="4"/>
    </row>
    <row r="103081" spans="1:1" x14ac:dyDescent="0.25">
      <c r="A103081" s="4"/>
    </row>
    <row r="103082" spans="1:1" x14ac:dyDescent="0.25">
      <c r="A103082" s="4"/>
    </row>
    <row r="103083" spans="1:1" x14ac:dyDescent="0.25">
      <c r="A103083" s="4"/>
    </row>
    <row r="103084" spans="1:1" x14ac:dyDescent="0.25">
      <c r="A103084" s="4"/>
    </row>
    <row r="103085" spans="1:1" x14ac:dyDescent="0.25">
      <c r="A103085" s="4"/>
    </row>
    <row r="103086" spans="1:1" x14ac:dyDescent="0.25">
      <c r="A103086" s="4"/>
    </row>
    <row r="103087" spans="1:1" x14ac:dyDescent="0.25">
      <c r="A103087" s="4"/>
    </row>
    <row r="103088" spans="1:1" x14ac:dyDescent="0.25">
      <c r="A103088" s="4"/>
    </row>
    <row r="103089" spans="1:1" x14ac:dyDescent="0.25">
      <c r="A103089" s="4"/>
    </row>
    <row r="103090" spans="1:1" x14ac:dyDescent="0.25">
      <c r="A103090" s="4"/>
    </row>
    <row r="103091" spans="1:1" x14ac:dyDescent="0.25">
      <c r="A103091" s="4"/>
    </row>
    <row r="103092" spans="1:1" x14ac:dyDescent="0.25">
      <c r="A103092" s="4"/>
    </row>
    <row r="103093" spans="1:1" x14ac:dyDescent="0.25">
      <c r="A103093" s="4"/>
    </row>
    <row r="103094" spans="1:1" x14ac:dyDescent="0.25">
      <c r="A103094" s="4"/>
    </row>
    <row r="103095" spans="1:1" x14ac:dyDescent="0.25">
      <c r="A103095" s="4"/>
    </row>
    <row r="103096" spans="1:1" x14ac:dyDescent="0.25">
      <c r="A103096" s="4"/>
    </row>
    <row r="103097" spans="1:1" x14ac:dyDescent="0.25">
      <c r="A103097" s="4"/>
    </row>
    <row r="103098" spans="1:1" x14ac:dyDescent="0.25">
      <c r="A103098" s="4"/>
    </row>
    <row r="103099" spans="1:1" x14ac:dyDescent="0.25">
      <c r="A103099" s="4"/>
    </row>
    <row r="103100" spans="1:1" x14ac:dyDescent="0.25">
      <c r="A103100" s="4"/>
    </row>
    <row r="103101" spans="1:1" x14ac:dyDescent="0.25">
      <c r="A103101" s="4"/>
    </row>
    <row r="103102" spans="1:1" x14ac:dyDescent="0.25">
      <c r="A103102" s="4"/>
    </row>
    <row r="103103" spans="1:1" x14ac:dyDescent="0.25">
      <c r="A103103" s="4"/>
    </row>
    <row r="103104" spans="1:1" x14ac:dyDescent="0.25">
      <c r="A103104" s="4"/>
    </row>
    <row r="103105" spans="1:1" x14ac:dyDescent="0.25">
      <c r="A103105" s="4"/>
    </row>
    <row r="103106" spans="1:1" x14ac:dyDescent="0.25">
      <c r="A103106" s="4"/>
    </row>
    <row r="103107" spans="1:1" x14ac:dyDescent="0.25">
      <c r="A103107" s="4"/>
    </row>
    <row r="103108" spans="1:1" x14ac:dyDescent="0.25">
      <c r="A103108" s="4"/>
    </row>
    <row r="103109" spans="1:1" x14ac:dyDescent="0.25">
      <c r="A103109" s="4"/>
    </row>
    <row r="103110" spans="1:1" x14ac:dyDescent="0.25">
      <c r="A103110" s="4"/>
    </row>
    <row r="103111" spans="1:1" x14ac:dyDescent="0.25">
      <c r="A103111" s="4"/>
    </row>
    <row r="103112" spans="1:1" x14ac:dyDescent="0.25">
      <c r="A103112" s="4"/>
    </row>
    <row r="103113" spans="1:1" x14ac:dyDescent="0.25">
      <c r="A103113" s="4"/>
    </row>
    <row r="103114" spans="1:1" x14ac:dyDescent="0.25">
      <c r="A103114" s="4"/>
    </row>
    <row r="103115" spans="1:1" x14ac:dyDescent="0.25">
      <c r="A103115" s="4"/>
    </row>
    <row r="103116" spans="1:1" x14ac:dyDescent="0.25">
      <c r="A103116" s="4"/>
    </row>
    <row r="103117" spans="1:1" x14ac:dyDescent="0.25">
      <c r="A103117" s="4"/>
    </row>
    <row r="103118" spans="1:1" x14ac:dyDescent="0.25">
      <c r="A103118" s="4"/>
    </row>
    <row r="103119" spans="1:1" x14ac:dyDescent="0.25">
      <c r="A103119" s="4"/>
    </row>
    <row r="103120" spans="1:1" x14ac:dyDescent="0.25">
      <c r="A103120" s="4"/>
    </row>
    <row r="103121" spans="1:1" x14ac:dyDescent="0.25">
      <c r="A103121" s="4"/>
    </row>
    <row r="103122" spans="1:1" x14ac:dyDescent="0.25">
      <c r="A103122" s="4"/>
    </row>
    <row r="103123" spans="1:1" x14ac:dyDescent="0.25">
      <c r="A103123" s="4"/>
    </row>
    <row r="103124" spans="1:1" x14ac:dyDescent="0.25">
      <c r="A103124" s="4"/>
    </row>
    <row r="103125" spans="1:1" x14ac:dyDescent="0.25">
      <c r="A103125" s="4"/>
    </row>
    <row r="103126" spans="1:1" x14ac:dyDescent="0.25">
      <c r="A103126" s="4"/>
    </row>
    <row r="103127" spans="1:1" x14ac:dyDescent="0.25">
      <c r="A103127" s="4"/>
    </row>
    <row r="103128" spans="1:1" x14ac:dyDescent="0.25">
      <c r="A103128" s="4"/>
    </row>
    <row r="103129" spans="1:1" x14ac:dyDescent="0.25">
      <c r="A103129" s="4"/>
    </row>
    <row r="103130" spans="1:1" x14ac:dyDescent="0.25">
      <c r="A103130" s="4"/>
    </row>
    <row r="103131" spans="1:1" x14ac:dyDescent="0.25">
      <c r="A103131" s="4"/>
    </row>
    <row r="103132" spans="1:1" x14ac:dyDescent="0.25">
      <c r="A103132" s="4"/>
    </row>
    <row r="103133" spans="1:1" x14ac:dyDescent="0.25">
      <c r="A103133" s="4"/>
    </row>
    <row r="103134" spans="1:1" x14ac:dyDescent="0.25">
      <c r="A103134" s="4"/>
    </row>
    <row r="103135" spans="1:1" x14ac:dyDescent="0.25">
      <c r="A103135" s="4"/>
    </row>
    <row r="103136" spans="1:1" x14ac:dyDescent="0.25">
      <c r="A103136" s="4"/>
    </row>
    <row r="103137" spans="1:1" x14ac:dyDescent="0.25">
      <c r="A103137" s="4"/>
    </row>
    <row r="103138" spans="1:1" x14ac:dyDescent="0.25">
      <c r="A103138" s="4"/>
    </row>
    <row r="103139" spans="1:1" x14ac:dyDescent="0.25">
      <c r="A103139" s="4"/>
    </row>
    <row r="103140" spans="1:1" x14ac:dyDescent="0.25">
      <c r="A103140" s="4"/>
    </row>
    <row r="103141" spans="1:1" x14ac:dyDescent="0.25">
      <c r="A103141" s="4"/>
    </row>
    <row r="103142" spans="1:1" x14ac:dyDescent="0.25">
      <c r="A103142" s="4"/>
    </row>
    <row r="103143" spans="1:1" x14ac:dyDescent="0.25">
      <c r="A103143" s="4"/>
    </row>
    <row r="103144" spans="1:1" x14ac:dyDescent="0.25">
      <c r="A103144" s="4"/>
    </row>
    <row r="103145" spans="1:1" x14ac:dyDescent="0.25">
      <c r="A103145" s="4"/>
    </row>
    <row r="103146" spans="1:1" x14ac:dyDescent="0.25">
      <c r="A103146" s="4"/>
    </row>
    <row r="103147" spans="1:1" x14ac:dyDescent="0.25">
      <c r="A103147" s="4"/>
    </row>
    <row r="103148" spans="1:1" x14ac:dyDescent="0.25">
      <c r="A103148" s="4"/>
    </row>
    <row r="103149" spans="1:1" x14ac:dyDescent="0.25">
      <c r="A103149" s="4"/>
    </row>
    <row r="103150" spans="1:1" x14ac:dyDescent="0.25">
      <c r="A103150" s="4"/>
    </row>
    <row r="103151" spans="1:1" x14ac:dyDescent="0.25">
      <c r="A103151" s="4"/>
    </row>
    <row r="103152" spans="1:1" x14ac:dyDescent="0.25">
      <c r="A103152" s="4"/>
    </row>
    <row r="103153" spans="1:1" x14ac:dyDescent="0.25">
      <c r="A103153" s="4"/>
    </row>
    <row r="103154" spans="1:1" x14ac:dyDescent="0.25">
      <c r="A103154" s="4"/>
    </row>
    <row r="103155" spans="1:1" x14ac:dyDescent="0.25">
      <c r="A103155" s="4"/>
    </row>
    <row r="103156" spans="1:1" x14ac:dyDescent="0.25">
      <c r="A103156" s="4"/>
    </row>
    <row r="103157" spans="1:1" x14ac:dyDescent="0.25">
      <c r="A103157" s="4"/>
    </row>
    <row r="103158" spans="1:1" x14ac:dyDescent="0.25">
      <c r="A103158" s="4"/>
    </row>
    <row r="103159" spans="1:1" x14ac:dyDescent="0.25">
      <c r="A103159" s="4"/>
    </row>
    <row r="103160" spans="1:1" x14ac:dyDescent="0.25">
      <c r="A103160" s="4"/>
    </row>
    <row r="103161" spans="1:1" x14ac:dyDescent="0.25">
      <c r="A103161" s="4"/>
    </row>
    <row r="103162" spans="1:1" x14ac:dyDescent="0.25">
      <c r="A103162" s="4"/>
    </row>
    <row r="103163" spans="1:1" x14ac:dyDescent="0.25">
      <c r="A103163" s="4"/>
    </row>
    <row r="103164" spans="1:1" x14ac:dyDescent="0.25">
      <c r="A103164" s="4"/>
    </row>
    <row r="103165" spans="1:1" x14ac:dyDescent="0.25">
      <c r="A103165" s="4"/>
    </row>
    <row r="103166" spans="1:1" x14ac:dyDescent="0.25">
      <c r="A103166" s="4"/>
    </row>
    <row r="103167" spans="1:1" x14ac:dyDescent="0.25">
      <c r="A103167" s="4"/>
    </row>
    <row r="103168" spans="1:1" x14ac:dyDescent="0.25">
      <c r="A103168" s="4"/>
    </row>
    <row r="103169" spans="1:1" x14ac:dyDescent="0.25">
      <c r="A103169" s="4"/>
    </row>
    <row r="103170" spans="1:1" x14ac:dyDescent="0.25">
      <c r="A103170" s="4"/>
    </row>
    <row r="103171" spans="1:1" x14ac:dyDescent="0.25">
      <c r="A103171" s="4"/>
    </row>
    <row r="103172" spans="1:1" x14ac:dyDescent="0.25">
      <c r="A103172" s="4"/>
    </row>
    <row r="103173" spans="1:1" x14ac:dyDescent="0.25">
      <c r="A103173" s="4"/>
    </row>
    <row r="103174" spans="1:1" x14ac:dyDescent="0.25">
      <c r="A103174" s="4"/>
    </row>
    <row r="103175" spans="1:1" x14ac:dyDescent="0.25">
      <c r="A103175" s="4"/>
    </row>
    <row r="103176" spans="1:1" x14ac:dyDescent="0.25">
      <c r="A103176" s="4"/>
    </row>
    <row r="103177" spans="1:1" x14ac:dyDescent="0.25">
      <c r="A103177" s="4"/>
    </row>
    <row r="103178" spans="1:1" x14ac:dyDescent="0.25">
      <c r="A103178" s="4"/>
    </row>
    <row r="103179" spans="1:1" x14ac:dyDescent="0.25">
      <c r="A103179" s="4"/>
    </row>
    <row r="103180" spans="1:1" x14ac:dyDescent="0.25">
      <c r="A103180" s="4"/>
    </row>
    <row r="103181" spans="1:1" x14ac:dyDescent="0.25">
      <c r="A103181" s="4"/>
    </row>
    <row r="103182" spans="1:1" x14ac:dyDescent="0.25">
      <c r="A103182" s="4"/>
    </row>
    <row r="103183" spans="1:1" x14ac:dyDescent="0.25">
      <c r="A103183" s="4"/>
    </row>
    <row r="103184" spans="1:1" x14ac:dyDescent="0.25">
      <c r="A103184" s="4"/>
    </row>
    <row r="103185" spans="1:1" x14ac:dyDescent="0.25">
      <c r="A103185" s="4"/>
    </row>
    <row r="103186" spans="1:1" x14ac:dyDescent="0.25">
      <c r="A103186" s="4"/>
    </row>
    <row r="103187" spans="1:1" x14ac:dyDescent="0.25">
      <c r="A103187" s="4"/>
    </row>
    <row r="103188" spans="1:1" x14ac:dyDescent="0.25">
      <c r="A103188" s="4"/>
    </row>
    <row r="103189" spans="1:1" x14ac:dyDescent="0.25">
      <c r="A103189" s="4"/>
    </row>
    <row r="103190" spans="1:1" x14ac:dyDescent="0.25">
      <c r="A103190" s="4"/>
    </row>
    <row r="103191" spans="1:1" x14ac:dyDescent="0.25">
      <c r="A103191" s="4"/>
    </row>
    <row r="103192" spans="1:1" x14ac:dyDescent="0.25">
      <c r="A103192" s="4"/>
    </row>
    <row r="103193" spans="1:1" x14ac:dyDescent="0.25">
      <c r="A103193" s="4"/>
    </row>
    <row r="103194" spans="1:1" x14ac:dyDescent="0.25">
      <c r="A103194" s="4"/>
    </row>
    <row r="103195" spans="1:1" x14ac:dyDescent="0.25">
      <c r="A103195" s="4"/>
    </row>
    <row r="103196" spans="1:1" x14ac:dyDescent="0.25">
      <c r="A103196" s="4"/>
    </row>
    <row r="103197" spans="1:1" x14ac:dyDescent="0.25">
      <c r="A103197" s="4"/>
    </row>
    <row r="103198" spans="1:1" x14ac:dyDescent="0.25">
      <c r="A103198" s="4"/>
    </row>
    <row r="103199" spans="1:1" x14ac:dyDescent="0.25">
      <c r="A103199" s="4"/>
    </row>
    <row r="103200" spans="1:1" x14ac:dyDescent="0.25">
      <c r="A103200" s="4"/>
    </row>
    <row r="103201" spans="1:1" x14ac:dyDescent="0.25">
      <c r="A103201" s="4"/>
    </row>
    <row r="103202" spans="1:1" x14ac:dyDescent="0.25">
      <c r="A103202" s="4"/>
    </row>
    <row r="103203" spans="1:1" x14ac:dyDescent="0.25">
      <c r="A103203" s="4"/>
    </row>
    <row r="103204" spans="1:1" x14ac:dyDescent="0.25">
      <c r="A103204" s="4"/>
    </row>
    <row r="103205" spans="1:1" x14ac:dyDescent="0.25">
      <c r="A103205" s="4"/>
    </row>
    <row r="103206" spans="1:1" x14ac:dyDescent="0.25">
      <c r="A103206" s="4"/>
    </row>
    <row r="103207" spans="1:1" x14ac:dyDescent="0.25">
      <c r="A103207" s="4"/>
    </row>
    <row r="103208" spans="1:1" x14ac:dyDescent="0.25">
      <c r="A103208" s="4"/>
    </row>
    <row r="103209" spans="1:1" x14ac:dyDescent="0.25">
      <c r="A103209" s="4"/>
    </row>
    <row r="103210" spans="1:1" x14ac:dyDescent="0.25">
      <c r="A103210" s="4"/>
    </row>
    <row r="103211" spans="1:1" x14ac:dyDescent="0.25">
      <c r="A103211" s="4"/>
    </row>
    <row r="103212" spans="1:1" x14ac:dyDescent="0.25">
      <c r="A103212" s="4"/>
    </row>
    <row r="103213" spans="1:1" x14ac:dyDescent="0.25">
      <c r="A103213" s="4"/>
    </row>
    <row r="103214" spans="1:1" x14ac:dyDescent="0.25">
      <c r="A103214" s="4"/>
    </row>
    <row r="103215" spans="1:1" x14ac:dyDescent="0.25">
      <c r="A103215" s="4"/>
    </row>
    <row r="103216" spans="1:1" x14ac:dyDescent="0.25">
      <c r="A103216" s="4"/>
    </row>
    <row r="103217" spans="1:1" x14ac:dyDescent="0.25">
      <c r="A103217" s="4"/>
    </row>
    <row r="103218" spans="1:1" x14ac:dyDescent="0.25">
      <c r="A103218" s="4"/>
    </row>
    <row r="103219" spans="1:1" x14ac:dyDescent="0.25">
      <c r="A103219" s="4"/>
    </row>
    <row r="103220" spans="1:1" x14ac:dyDescent="0.25">
      <c r="A103220" s="4"/>
    </row>
    <row r="103221" spans="1:1" x14ac:dyDescent="0.25">
      <c r="A103221" s="4"/>
    </row>
    <row r="103222" spans="1:1" x14ac:dyDescent="0.25">
      <c r="A103222" s="4"/>
    </row>
    <row r="103223" spans="1:1" x14ac:dyDescent="0.25">
      <c r="A103223" s="4"/>
    </row>
    <row r="103224" spans="1:1" x14ac:dyDescent="0.25">
      <c r="A103224" s="4"/>
    </row>
    <row r="103225" spans="1:1" x14ac:dyDescent="0.25">
      <c r="A103225" s="4"/>
    </row>
    <row r="103226" spans="1:1" x14ac:dyDescent="0.25">
      <c r="A103226" s="4"/>
    </row>
    <row r="103227" spans="1:1" x14ac:dyDescent="0.25">
      <c r="A103227" s="4"/>
    </row>
    <row r="103228" spans="1:1" x14ac:dyDescent="0.25">
      <c r="A103228" s="4"/>
    </row>
    <row r="103229" spans="1:1" x14ac:dyDescent="0.25">
      <c r="A103229" s="4"/>
    </row>
    <row r="103230" spans="1:1" x14ac:dyDescent="0.25">
      <c r="A103230" s="4"/>
    </row>
    <row r="103231" spans="1:1" x14ac:dyDescent="0.25">
      <c r="A103231" s="4"/>
    </row>
    <row r="103232" spans="1:1" x14ac:dyDescent="0.25">
      <c r="A103232" s="4"/>
    </row>
    <row r="103233" spans="1:1" x14ac:dyDescent="0.25">
      <c r="A103233" s="4"/>
    </row>
    <row r="103234" spans="1:1" x14ac:dyDescent="0.25">
      <c r="A103234" s="4"/>
    </row>
    <row r="103235" spans="1:1" x14ac:dyDescent="0.25">
      <c r="A103235" s="4"/>
    </row>
    <row r="103236" spans="1:1" x14ac:dyDescent="0.25">
      <c r="A103236" s="4"/>
    </row>
    <row r="103237" spans="1:1" x14ac:dyDescent="0.25">
      <c r="A103237" s="4"/>
    </row>
    <row r="103238" spans="1:1" x14ac:dyDescent="0.25">
      <c r="A103238" s="4"/>
    </row>
    <row r="103239" spans="1:1" x14ac:dyDescent="0.25">
      <c r="A103239" s="4"/>
    </row>
    <row r="103240" spans="1:1" x14ac:dyDescent="0.25">
      <c r="A103240" s="4"/>
    </row>
    <row r="103241" spans="1:1" x14ac:dyDescent="0.25">
      <c r="A103241" s="4"/>
    </row>
    <row r="103242" spans="1:1" x14ac:dyDescent="0.25">
      <c r="A103242" s="4"/>
    </row>
    <row r="103243" spans="1:1" x14ac:dyDescent="0.25">
      <c r="A103243" s="4"/>
    </row>
    <row r="103244" spans="1:1" x14ac:dyDescent="0.25">
      <c r="A103244" s="4"/>
    </row>
    <row r="103245" spans="1:1" x14ac:dyDescent="0.25">
      <c r="A103245" s="4"/>
    </row>
    <row r="103246" spans="1:1" x14ac:dyDescent="0.25">
      <c r="A103246" s="4"/>
    </row>
    <row r="103247" spans="1:1" x14ac:dyDescent="0.25">
      <c r="A103247" s="4"/>
    </row>
    <row r="103248" spans="1:1" x14ac:dyDescent="0.25">
      <c r="A103248" s="4"/>
    </row>
    <row r="103249" spans="1:1" x14ac:dyDescent="0.25">
      <c r="A103249" s="4"/>
    </row>
    <row r="103250" spans="1:1" x14ac:dyDescent="0.25">
      <c r="A103250" s="4"/>
    </row>
    <row r="103251" spans="1:1" x14ac:dyDescent="0.25">
      <c r="A103251" s="4"/>
    </row>
    <row r="103252" spans="1:1" x14ac:dyDescent="0.25">
      <c r="A103252" s="4"/>
    </row>
    <row r="103253" spans="1:1" x14ac:dyDescent="0.25">
      <c r="A103253" s="4"/>
    </row>
    <row r="103254" spans="1:1" x14ac:dyDescent="0.25">
      <c r="A103254" s="4"/>
    </row>
    <row r="103255" spans="1:1" x14ac:dyDescent="0.25">
      <c r="A103255" s="4"/>
    </row>
    <row r="103256" spans="1:1" x14ac:dyDescent="0.25">
      <c r="A103256" s="4"/>
    </row>
    <row r="103257" spans="1:1" x14ac:dyDescent="0.25">
      <c r="A103257" s="4"/>
    </row>
    <row r="103258" spans="1:1" x14ac:dyDescent="0.25">
      <c r="A103258" s="4"/>
    </row>
    <row r="103259" spans="1:1" x14ac:dyDescent="0.25">
      <c r="A103259" s="4"/>
    </row>
    <row r="103260" spans="1:1" x14ac:dyDescent="0.25">
      <c r="A103260" s="4"/>
    </row>
    <row r="103261" spans="1:1" x14ac:dyDescent="0.25">
      <c r="A103261" s="4"/>
    </row>
    <row r="103262" spans="1:1" x14ac:dyDescent="0.25">
      <c r="A103262" s="4"/>
    </row>
    <row r="103263" spans="1:1" x14ac:dyDescent="0.25">
      <c r="A103263" s="4"/>
    </row>
    <row r="103264" spans="1:1" x14ac:dyDescent="0.25">
      <c r="A103264" s="4"/>
    </row>
    <row r="103265" spans="1:1" x14ac:dyDescent="0.25">
      <c r="A103265" s="4"/>
    </row>
    <row r="103266" spans="1:1" x14ac:dyDescent="0.25">
      <c r="A103266" s="4"/>
    </row>
    <row r="103267" spans="1:1" x14ac:dyDescent="0.25">
      <c r="A103267" s="4"/>
    </row>
    <row r="103268" spans="1:1" x14ac:dyDescent="0.25">
      <c r="A103268" s="4"/>
    </row>
    <row r="103269" spans="1:1" x14ac:dyDescent="0.25">
      <c r="A103269" s="4"/>
    </row>
    <row r="103270" spans="1:1" x14ac:dyDescent="0.25">
      <c r="A103270" s="4"/>
    </row>
    <row r="103271" spans="1:1" x14ac:dyDescent="0.25">
      <c r="A103271" s="4"/>
    </row>
    <row r="103272" spans="1:1" x14ac:dyDescent="0.25">
      <c r="A103272" s="4"/>
    </row>
    <row r="103273" spans="1:1" x14ac:dyDescent="0.25">
      <c r="A103273" s="4"/>
    </row>
    <row r="103274" spans="1:1" x14ac:dyDescent="0.25">
      <c r="A103274" s="4"/>
    </row>
    <row r="103275" spans="1:1" x14ac:dyDescent="0.25">
      <c r="A103275" s="4"/>
    </row>
    <row r="103276" spans="1:1" x14ac:dyDescent="0.25">
      <c r="A103276" s="4"/>
    </row>
    <row r="103277" spans="1:1" x14ac:dyDescent="0.25">
      <c r="A103277" s="4"/>
    </row>
    <row r="103278" spans="1:1" x14ac:dyDescent="0.25">
      <c r="A103278" s="4"/>
    </row>
    <row r="103279" spans="1:1" x14ac:dyDescent="0.25">
      <c r="A103279" s="4"/>
    </row>
    <row r="103280" spans="1:1" x14ac:dyDescent="0.25">
      <c r="A103280" s="4"/>
    </row>
    <row r="103281" spans="1:1" x14ac:dyDescent="0.25">
      <c r="A103281" s="4"/>
    </row>
    <row r="103282" spans="1:1" x14ac:dyDescent="0.25">
      <c r="A103282" s="4"/>
    </row>
    <row r="103283" spans="1:1" x14ac:dyDescent="0.25">
      <c r="A103283" s="4"/>
    </row>
    <row r="103284" spans="1:1" x14ac:dyDescent="0.25">
      <c r="A103284" s="4"/>
    </row>
    <row r="103285" spans="1:1" x14ac:dyDescent="0.25">
      <c r="A103285" s="4"/>
    </row>
    <row r="103286" spans="1:1" x14ac:dyDescent="0.25">
      <c r="A103286" s="4"/>
    </row>
    <row r="103287" spans="1:1" x14ac:dyDescent="0.25">
      <c r="A103287" s="4"/>
    </row>
    <row r="103288" spans="1:1" x14ac:dyDescent="0.25">
      <c r="A103288" s="4"/>
    </row>
    <row r="103289" spans="1:1" x14ac:dyDescent="0.25">
      <c r="A103289" s="4"/>
    </row>
    <row r="103290" spans="1:1" x14ac:dyDescent="0.25">
      <c r="A103290" s="4"/>
    </row>
    <row r="103291" spans="1:1" x14ac:dyDescent="0.25">
      <c r="A103291" s="4"/>
    </row>
    <row r="103292" spans="1:1" x14ac:dyDescent="0.25">
      <c r="A103292" s="4"/>
    </row>
    <row r="103293" spans="1:1" x14ac:dyDescent="0.25">
      <c r="A103293" s="4"/>
    </row>
    <row r="103294" spans="1:1" x14ac:dyDescent="0.25">
      <c r="A103294" s="4"/>
    </row>
    <row r="103295" spans="1:1" x14ac:dyDescent="0.25">
      <c r="A103295" s="4"/>
    </row>
    <row r="103296" spans="1:1" x14ac:dyDescent="0.25">
      <c r="A103296" s="4"/>
    </row>
    <row r="103297" spans="1:1" x14ac:dyDescent="0.25">
      <c r="A103297" s="4"/>
    </row>
    <row r="103298" spans="1:1" x14ac:dyDescent="0.25">
      <c r="A103298" s="4"/>
    </row>
    <row r="103299" spans="1:1" x14ac:dyDescent="0.25">
      <c r="A103299" s="4"/>
    </row>
    <row r="103300" spans="1:1" x14ac:dyDescent="0.25">
      <c r="A103300" s="4"/>
    </row>
    <row r="103301" spans="1:1" x14ac:dyDescent="0.25">
      <c r="A103301" s="4"/>
    </row>
    <row r="103302" spans="1:1" x14ac:dyDescent="0.25">
      <c r="A103302" s="4"/>
    </row>
    <row r="103303" spans="1:1" x14ac:dyDescent="0.25">
      <c r="A103303" s="4"/>
    </row>
    <row r="103304" spans="1:1" x14ac:dyDescent="0.25">
      <c r="A103304" s="4"/>
    </row>
    <row r="103305" spans="1:1" x14ac:dyDescent="0.25">
      <c r="A103305" s="4"/>
    </row>
    <row r="103306" spans="1:1" x14ac:dyDescent="0.25">
      <c r="A103306" s="4"/>
    </row>
    <row r="103307" spans="1:1" x14ac:dyDescent="0.25">
      <c r="A103307" s="4"/>
    </row>
    <row r="103308" spans="1:1" x14ac:dyDescent="0.25">
      <c r="A103308" s="4"/>
    </row>
    <row r="103309" spans="1:1" x14ac:dyDescent="0.25">
      <c r="A103309" s="4"/>
    </row>
    <row r="103310" spans="1:1" x14ac:dyDescent="0.25">
      <c r="A103310" s="4"/>
    </row>
    <row r="103311" spans="1:1" x14ac:dyDescent="0.25">
      <c r="A103311" s="4"/>
    </row>
    <row r="103312" spans="1:1" x14ac:dyDescent="0.25">
      <c r="A103312" s="4"/>
    </row>
    <row r="103313" spans="1:1" x14ac:dyDescent="0.25">
      <c r="A103313" s="4"/>
    </row>
    <row r="103314" spans="1:1" x14ac:dyDescent="0.25">
      <c r="A103314" s="4"/>
    </row>
    <row r="103315" spans="1:1" x14ac:dyDescent="0.25">
      <c r="A103315" s="4"/>
    </row>
    <row r="103316" spans="1:1" x14ac:dyDescent="0.25">
      <c r="A103316" s="4"/>
    </row>
    <row r="103317" spans="1:1" x14ac:dyDescent="0.25">
      <c r="A103317" s="4"/>
    </row>
    <row r="103318" spans="1:1" x14ac:dyDescent="0.25">
      <c r="A103318" s="4"/>
    </row>
    <row r="103319" spans="1:1" x14ac:dyDescent="0.25">
      <c r="A103319" s="4"/>
    </row>
    <row r="103320" spans="1:1" x14ac:dyDescent="0.25">
      <c r="A103320" s="4"/>
    </row>
    <row r="103321" spans="1:1" x14ac:dyDescent="0.25">
      <c r="A103321" s="4"/>
    </row>
    <row r="103322" spans="1:1" x14ac:dyDescent="0.25">
      <c r="A103322" s="4"/>
    </row>
    <row r="103323" spans="1:1" x14ac:dyDescent="0.25">
      <c r="A103323" s="4"/>
    </row>
    <row r="103324" spans="1:1" x14ac:dyDescent="0.25">
      <c r="A103324" s="4"/>
    </row>
    <row r="103325" spans="1:1" x14ac:dyDescent="0.25">
      <c r="A103325" s="4"/>
    </row>
    <row r="103326" spans="1:1" x14ac:dyDescent="0.25">
      <c r="A103326" s="4"/>
    </row>
    <row r="103327" spans="1:1" x14ac:dyDescent="0.25">
      <c r="A103327" s="4"/>
    </row>
    <row r="103328" spans="1:1" x14ac:dyDescent="0.25">
      <c r="A103328" s="4"/>
    </row>
    <row r="103329" spans="1:1" x14ac:dyDescent="0.25">
      <c r="A103329" s="4"/>
    </row>
    <row r="103330" spans="1:1" x14ac:dyDescent="0.25">
      <c r="A103330" s="4"/>
    </row>
    <row r="103331" spans="1:1" x14ac:dyDescent="0.25">
      <c r="A103331" s="4"/>
    </row>
    <row r="103332" spans="1:1" x14ac:dyDescent="0.25">
      <c r="A103332" s="4"/>
    </row>
    <row r="103333" spans="1:1" x14ac:dyDescent="0.25">
      <c r="A103333" s="4"/>
    </row>
    <row r="103334" spans="1:1" x14ac:dyDescent="0.25">
      <c r="A103334" s="4"/>
    </row>
    <row r="103335" spans="1:1" x14ac:dyDescent="0.25">
      <c r="A103335" s="4"/>
    </row>
    <row r="103336" spans="1:1" x14ac:dyDescent="0.25">
      <c r="A103336" s="4"/>
    </row>
    <row r="103337" spans="1:1" x14ac:dyDescent="0.25">
      <c r="A103337" s="4"/>
    </row>
    <row r="103338" spans="1:1" x14ac:dyDescent="0.25">
      <c r="A103338" s="4"/>
    </row>
    <row r="103339" spans="1:1" x14ac:dyDescent="0.25">
      <c r="A103339" s="4"/>
    </row>
    <row r="103340" spans="1:1" x14ac:dyDescent="0.25">
      <c r="A103340" s="4"/>
    </row>
    <row r="103341" spans="1:1" x14ac:dyDescent="0.25">
      <c r="A103341" s="4"/>
    </row>
    <row r="103342" spans="1:1" x14ac:dyDescent="0.25">
      <c r="A103342" s="4"/>
    </row>
    <row r="103343" spans="1:1" x14ac:dyDescent="0.25">
      <c r="A103343" s="4"/>
    </row>
    <row r="103344" spans="1:1" x14ac:dyDescent="0.25">
      <c r="A103344" s="4"/>
    </row>
    <row r="103345" spans="1:1" x14ac:dyDescent="0.25">
      <c r="A103345" s="4"/>
    </row>
    <row r="103346" spans="1:1" x14ac:dyDescent="0.25">
      <c r="A103346" s="4"/>
    </row>
    <row r="103347" spans="1:1" x14ac:dyDescent="0.25">
      <c r="A103347" s="4"/>
    </row>
    <row r="103348" spans="1:1" x14ac:dyDescent="0.25">
      <c r="A103348" s="4"/>
    </row>
    <row r="103349" spans="1:1" x14ac:dyDescent="0.25">
      <c r="A103349" s="4"/>
    </row>
    <row r="103350" spans="1:1" x14ac:dyDescent="0.25">
      <c r="A103350" s="4"/>
    </row>
    <row r="103351" spans="1:1" x14ac:dyDescent="0.25">
      <c r="A103351" s="4"/>
    </row>
    <row r="103352" spans="1:1" x14ac:dyDescent="0.25">
      <c r="A103352" s="4"/>
    </row>
    <row r="103353" spans="1:1" x14ac:dyDescent="0.25">
      <c r="A103353" s="4"/>
    </row>
    <row r="103354" spans="1:1" x14ac:dyDescent="0.25">
      <c r="A103354" s="4"/>
    </row>
    <row r="103355" spans="1:1" x14ac:dyDescent="0.25">
      <c r="A103355" s="4"/>
    </row>
    <row r="103356" spans="1:1" x14ac:dyDescent="0.25">
      <c r="A103356" s="4"/>
    </row>
    <row r="103357" spans="1:1" x14ac:dyDescent="0.25">
      <c r="A103357" s="4"/>
    </row>
    <row r="103358" spans="1:1" x14ac:dyDescent="0.25">
      <c r="A103358" s="4"/>
    </row>
    <row r="103359" spans="1:1" x14ac:dyDescent="0.25">
      <c r="A103359" s="4"/>
    </row>
    <row r="103360" spans="1:1" x14ac:dyDescent="0.25">
      <c r="A103360" s="4"/>
    </row>
    <row r="103361" spans="1:1" x14ac:dyDescent="0.25">
      <c r="A103361" s="4"/>
    </row>
    <row r="103362" spans="1:1" x14ac:dyDescent="0.25">
      <c r="A103362" s="4"/>
    </row>
    <row r="103363" spans="1:1" x14ac:dyDescent="0.25">
      <c r="A103363" s="4"/>
    </row>
    <row r="103364" spans="1:1" x14ac:dyDescent="0.25">
      <c r="A103364" s="4"/>
    </row>
    <row r="103365" spans="1:1" x14ac:dyDescent="0.25">
      <c r="A103365" s="4"/>
    </row>
    <row r="103366" spans="1:1" x14ac:dyDescent="0.25">
      <c r="A103366" s="4"/>
    </row>
    <row r="103367" spans="1:1" x14ac:dyDescent="0.25">
      <c r="A103367" s="4"/>
    </row>
    <row r="103368" spans="1:1" x14ac:dyDescent="0.25">
      <c r="A103368" s="4"/>
    </row>
    <row r="103369" spans="1:1" x14ac:dyDescent="0.25">
      <c r="A103369" s="4"/>
    </row>
    <row r="103370" spans="1:1" x14ac:dyDescent="0.25">
      <c r="A103370" s="4"/>
    </row>
    <row r="103371" spans="1:1" x14ac:dyDescent="0.25">
      <c r="A103371" s="4"/>
    </row>
    <row r="103372" spans="1:1" x14ac:dyDescent="0.25">
      <c r="A103372" s="4"/>
    </row>
    <row r="103373" spans="1:1" x14ac:dyDescent="0.25">
      <c r="A103373" s="4"/>
    </row>
    <row r="103374" spans="1:1" x14ac:dyDescent="0.25">
      <c r="A103374" s="4"/>
    </row>
    <row r="103375" spans="1:1" x14ac:dyDescent="0.25">
      <c r="A103375" s="4"/>
    </row>
    <row r="103376" spans="1:1" x14ac:dyDescent="0.25">
      <c r="A103376" s="4"/>
    </row>
    <row r="103377" spans="1:1" x14ac:dyDescent="0.25">
      <c r="A103377" s="4"/>
    </row>
    <row r="103378" spans="1:1" x14ac:dyDescent="0.25">
      <c r="A103378" s="4"/>
    </row>
    <row r="103379" spans="1:1" x14ac:dyDescent="0.25">
      <c r="A103379" s="4"/>
    </row>
    <row r="103380" spans="1:1" x14ac:dyDescent="0.25">
      <c r="A103380" s="4"/>
    </row>
    <row r="103381" spans="1:1" x14ac:dyDescent="0.25">
      <c r="A103381" s="4"/>
    </row>
    <row r="103382" spans="1:1" x14ac:dyDescent="0.25">
      <c r="A103382" s="4"/>
    </row>
    <row r="103383" spans="1:1" x14ac:dyDescent="0.25">
      <c r="A103383" s="4"/>
    </row>
    <row r="103384" spans="1:1" x14ac:dyDescent="0.25">
      <c r="A103384" s="4"/>
    </row>
    <row r="103385" spans="1:1" x14ac:dyDescent="0.25">
      <c r="A103385" s="4"/>
    </row>
    <row r="103386" spans="1:1" x14ac:dyDescent="0.25">
      <c r="A103386" s="4"/>
    </row>
    <row r="103387" spans="1:1" x14ac:dyDescent="0.25">
      <c r="A103387" s="4"/>
    </row>
    <row r="103388" spans="1:1" x14ac:dyDescent="0.25">
      <c r="A103388" s="4"/>
    </row>
    <row r="103389" spans="1:1" x14ac:dyDescent="0.25">
      <c r="A103389" s="4"/>
    </row>
    <row r="103390" spans="1:1" x14ac:dyDescent="0.25">
      <c r="A103390" s="4"/>
    </row>
    <row r="103391" spans="1:1" x14ac:dyDescent="0.25">
      <c r="A103391" s="4"/>
    </row>
    <row r="103392" spans="1:1" x14ac:dyDescent="0.25">
      <c r="A103392" s="4"/>
    </row>
    <row r="103393" spans="1:1" x14ac:dyDescent="0.25">
      <c r="A103393" s="4"/>
    </row>
    <row r="103394" spans="1:1" x14ac:dyDescent="0.25">
      <c r="A103394" s="4"/>
    </row>
    <row r="103395" spans="1:1" x14ac:dyDescent="0.25">
      <c r="A103395" s="4"/>
    </row>
    <row r="103396" spans="1:1" x14ac:dyDescent="0.25">
      <c r="A103396" s="4"/>
    </row>
    <row r="103397" spans="1:1" x14ac:dyDescent="0.25">
      <c r="A103397" s="4"/>
    </row>
    <row r="103398" spans="1:1" x14ac:dyDescent="0.25">
      <c r="A103398" s="4"/>
    </row>
    <row r="103399" spans="1:1" x14ac:dyDescent="0.25">
      <c r="A103399" s="4"/>
    </row>
    <row r="103400" spans="1:1" x14ac:dyDescent="0.25">
      <c r="A103400" s="4"/>
    </row>
    <row r="103401" spans="1:1" x14ac:dyDescent="0.25">
      <c r="A103401" s="4"/>
    </row>
    <row r="103402" spans="1:1" x14ac:dyDescent="0.25">
      <c r="A103402" s="4"/>
    </row>
    <row r="103403" spans="1:1" x14ac:dyDescent="0.25">
      <c r="A103403" s="4"/>
    </row>
    <row r="103404" spans="1:1" x14ac:dyDescent="0.25">
      <c r="A103404" s="4"/>
    </row>
    <row r="103405" spans="1:1" x14ac:dyDescent="0.25">
      <c r="A103405" s="4"/>
    </row>
    <row r="103406" spans="1:1" x14ac:dyDescent="0.25">
      <c r="A103406" s="4"/>
    </row>
    <row r="103407" spans="1:1" x14ac:dyDescent="0.25">
      <c r="A103407" s="4"/>
    </row>
    <row r="103408" spans="1:1" x14ac:dyDescent="0.25">
      <c r="A103408" s="4"/>
    </row>
    <row r="103409" spans="1:1" x14ac:dyDescent="0.25">
      <c r="A103409" s="4"/>
    </row>
    <row r="103410" spans="1:1" x14ac:dyDescent="0.25">
      <c r="A103410" s="4"/>
    </row>
    <row r="103411" spans="1:1" x14ac:dyDescent="0.25">
      <c r="A103411" s="4"/>
    </row>
    <row r="103412" spans="1:1" x14ac:dyDescent="0.25">
      <c r="A103412" s="4"/>
    </row>
    <row r="103413" spans="1:1" x14ac:dyDescent="0.25">
      <c r="A103413" s="4"/>
    </row>
    <row r="103414" spans="1:1" x14ac:dyDescent="0.25">
      <c r="A103414" s="4"/>
    </row>
    <row r="103415" spans="1:1" x14ac:dyDescent="0.25">
      <c r="A103415" s="4"/>
    </row>
    <row r="103416" spans="1:1" x14ac:dyDescent="0.25">
      <c r="A103416" s="4"/>
    </row>
    <row r="103417" spans="1:1" x14ac:dyDescent="0.25">
      <c r="A103417" s="4"/>
    </row>
    <row r="103418" spans="1:1" x14ac:dyDescent="0.25">
      <c r="A103418" s="4"/>
    </row>
    <row r="103419" spans="1:1" x14ac:dyDescent="0.25">
      <c r="A103419" s="4"/>
    </row>
    <row r="103420" spans="1:1" x14ac:dyDescent="0.25">
      <c r="A103420" s="4"/>
    </row>
    <row r="103421" spans="1:1" x14ac:dyDescent="0.25">
      <c r="A103421" s="4"/>
    </row>
    <row r="103422" spans="1:1" x14ac:dyDescent="0.25">
      <c r="A103422" s="4"/>
    </row>
    <row r="103423" spans="1:1" x14ac:dyDescent="0.25">
      <c r="A103423" s="4"/>
    </row>
    <row r="103424" spans="1:1" x14ac:dyDescent="0.25">
      <c r="A103424" s="4"/>
    </row>
    <row r="103425" spans="1:1" x14ac:dyDescent="0.25">
      <c r="A103425" s="4"/>
    </row>
    <row r="103426" spans="1:1" x14ac:dyDescent="0.25">
      <c r="A103426" s="4"/>
    </row>
    <row r="103427" spans="1:1" x14ac:dyDescent="0.25">
      <c r="A103427" s="4"/>
    </row>
    <row r="103428" spans="1:1" x14ac:dyDescent="0.25">
      <c r="A103428" s="4"/>
    </row>
    <row r="103429" spans="1:1" x14ac:dyDescent="0.25">
      <c r="A103429" s="4"/>
    </row>
    <row r="103430" spans="1:1" x14ac:dyDescent="0.25">
      <c r="A103430" s="4"/>
    </row>
    <row r="103431" spans="1:1" x14ac:dyDescent="0.25">
      <c r="A103431" s="4"/>
    </row>
    <row r="103432" spans="1:1" x14ac:dyDescent="0.25">
      <c r="A103432" s="4"/>
    </row>
    <row r="103433" spans="1:1" x14ac:dyDescent="0.25">
      <c r="A103433" s="4"/>
    </row>
    <row r="103434" spans="1:1" x14ac:dyDescent="0.25">
      <c r="A103434" s="4"/>
    </row>
    <row r="103435" spans="1:1" x14ac:dyDescent="0.25">
      <c r="A103435" s="4"/>
    </row>
    <row r="103436" spans="1:1" x14ac:dyDescent="0.25">
      <c r="A103436" s="4"/>
    </row>
    <row r="103437" spans="1:1" x14ac:dyDescent="0.25">
      <c r="A103437" s="4"/>
    </row>
    <row r="103438" spans="1:1" x14ac:dyDescent="0.25">
      <c r="A103438" s="4"/>
    </row>
    <row r="103439" spans="1:1" x14ac:dyDescent="0.25">
      <c r="A103439" s="4"/>
    </row>
    <row r="103440" spans="1:1" x14ac:dyDescent="0.25">
      <c r="A103440" s="4"/>
    </row>
    <row r="103441" spans="1:1" x14ac:dyDescent="0.25">
      <c r="A103441" s="4"/>
    </row>
    <row r="103442" spans="1:1" x14ac:dyDescent="0.25">
      <c r="A103442" s="4"/>
    </row>
    <row r="103443" spans="1:1" x14ac:dyDescent="0.25">
      <c r="A103443" s="4"/>
    </row>
    <row r="103444" spans="1:1" x14ac:dyDescent="0.25">
      <c r="A103444" s="4"/>
    </row>
    <row r="103445" spans="1:1" x14ac:dyDescent="0.25">
      <c r="A103445" s="4"/>
    </row>
    <row r="103446" spans="1:1" x14ac:dyDescent="0.25">
      <c r="A103446" s="4"/>
    </row>
    <row r="103447" spans="1:1" x14ac:dyDescent="0.25">
      <c r="A103447" s="4"/>
    </row>
    <row r="103448" spans="1:1" x14ac:dyDescent="0.25">
      <c r="A103448" s="4"/>
    </row>
    <row r="103449" spans="1:1" x14ac:dyDescent="0.25">
      <c r="A103449" s="4"/>
    </row>
    <row r="103450" spans="1:1" x14ac:dyDescent="0.25">
      <c r="A103450" s="4"/>
    </row>
    <row r="103451" spans="1:1" x14ac:dyDescent="0.25">
      <c r="A103451" s="4"/>
    </row>
    <row r="103452" spans="1:1" x14ac:dyDescent="0.25">
      <c r="A103452" s="4"/>
    </row>
    <row r="103453" spans="1:1" x14ac:dyDescent="0.25">
      <c r="A103453" s="4"/>
    </row>
    <row r="103454" spans="1:1" x14ac:dyDescent="0.25">
      <c r="A103454" s="4"/>
    </row>
    <row r="103455" spans="1:1" x14ac:dyDescent="0.25">
      <c r="A103455" s="4"/>
    </row>
    <row r="103456" spans="1:1" x14ac:dyDescent="0.25">
      <c r="A103456" s="4"/>
    </row>
    <row r="103457" spans="1:1" x14ac:dyDescent="0.25">
      <c r="A103457" s="4"/>
    </row>
    <row r="103458" spans="1:1" x14ac:dyDescent="0.25">
      <c r="A103458" s="4"/>
    </row>
    <row r="103459" spans="1:1" x14ac:dyDescent="0.25">
      <c r="A103459" s="4"/>
    </row>
    <row r="103460" spans="1:1" x14ac:dyDescent="0.25">
      <c r="A103460" s="4"/>
    </row>
    <row r="103461" spans="1:1" x14ac:dyDescent="0.25">
      <c r="A103461" s="4"/>
    </row>
    <row r="103462" spans="1:1" x14ac:dyDescent="0.25">
      <c r="A103462" s="4"/>
    </row>
    <row r="103463" spans="1:1" x14ac:dyDescent="0.25">
      <c r="A103463" s="4"/>
    </row>
    <row r="103464" spans="1:1" x14ac:dyDescent="0.25">
      <c r="A103464" s="4"/>
    </row>
    <row r="103465" spans="1:1" x14ac:dyDescent="0.25">
      <c r="A103465" s="4"/>
    </row>
    <row r="103466" spans="1:1" x14ac:dyDescent="0.25">
      <c r="A103466" s="4"/>
    </row>
    <row r="103467" spans="1:1" x14ac:dyDescent="0.25">
      <c r="A103467" s="4"/>
    </row>
    <row r="103468" spans="1:1" x14ac:dyDescent="0.25">
      <c r="A103468" s="4"/>
    </row>
    <row r="103469" spans="1:1" x14ac:dyDescent="0.25">
      <c r="A103469" s="4"/>
    </row>
    <row r="103470" spans="1:1" x14ac:dyDescent="0.25">
      <c r="A103470" s="4"/>
    </row>
    <row r="103471" spans="1:1" x14ac:dyDescent="0.25">
      <c r="A103471" s="4"/>
    </row>
    <row r="103472" spans="1:1" x14ac:dyDescent="0.25">
      <c r="A103472" s="4"/>
    </row>
    <row r="103473" spans="1:1" x14ac:dyDescent="0.25">
      <c r="A103473" s="4"/>
    </row>
    <row r="103474" spans="1:1" x14ac:dyDescent="0.25">
      <c r="A103474" s="4"/>
    </row>
    <row r="103475" spans="1:1" x14ac:dyDescent="0.25">
      <c r="A103475" s="4"/>
    </row>
    <row r="103476" spans="1:1" x14ac:dyDescent="0.25">
      <c r="A103476" s="4"/>
    </row>
    <row r="103477" spans="1:1" x14ac:dyDescent="0.25">
      <c r="A103477" s="4"/>
    </row>
    <row r="103478" spans="1:1" x14ac:dyDescent="0.25">
      <c r="A103478" s="4"/>
    </row>
    <row r="103479" spans="1:1" x14ac:dyDescent="0.25">
      <c r="A103479" s="4"/>
    </row>
    <row r="103480" spans="1:1" x14ac:dyDescent="0.25">
      <c r="A103480" s="4"/>
    </row>
    <row r="103481" spans="1:1" x14ac:dyDescent="0.25">
      <c r="A103481" s="4"/>
    </row>
    <row r="103482" spans="1:1" x14ac:dyDescent="0.25">
      <c r="A103482" s="4"/>
    </row>
    <row r="103483" spans="1:1" x14ac:dyDescent="0.25">
      <c r="A103483" s="4"/>
    </row>
    <row r="103484" spans="1:1" x14ac:dyDescent="0.25">
      <c r="A103484" s="4"/>
    </row>
    <row r="103485" spans="1:1" x14ac:dyDescent="0.25">
      <c r="A103485" s="4"/>
    </row>
    <row r="103486" spans="1:1" x14ac:dyDescent="0.25">
      <c r="A103486" s="4"/>
    </row>
    <row r="103487" spans="1:1" x14ac:dyDescent="0.25">
      <c r="A103487" s="4"/>
    </row>
    <row r="103488" spans="1:1" x14ac:dyDescent="0.25">
      <c r="A103488" s="4"/>
    </row>
    <row r="103489" spans="1:1" x14ac:dyDescent="0.25">
      <c r="A103489" s="4"/>
    </row>
    <row r="103490" spans="1:1" x14ac:dyDescent="0.25">
      <c r="A103490" s="4"/>
    </row>
    <row r="103491" spans="1:1" x14ac:dyDescent="0.25">
      <c r="A103491" s="4"/>
    </row>
    <row r="103492" spans="1:1" x14ac:dyDescent="0.25">
      <c r="A103492" s="4"/>
    </row>
    <row r="103493" spans="1:1" x14ac:dyDescent="0.25">
      <c r="A103493" s="4"/>
    </row>
    <row r="103494" spans="1:1" x14ac:dyDescent="0.25">
      <c r="A103494" s="4"/>
    </row>
    <row r="103495" spans="1:1" x14ac:dyDescent="0.25">
      <c r="A103495" s="4"/>
    </row>
    <row r="103496" spans="1:1" x14ac:dyDescent="0.25">
      <c r="A103496" s="4"/>
    </row>
    <row r="103497" spans="1:1" x14ac:dyDescent="0.25">
      <c r="A103497" s="4"/>
    </row>
    <row r="103498" spans="1:1" x14ac:dyDescent="0.25">
      <c r="A103498" s="4"/>
    </row>
    <row r="103499" spans="1:1" x14ac:dyDescent="0.25">
      <c r="A103499" s="4"/>
    </row>
    <row r="103500" spans="1:1" x14ac:dyDescent="0.25">
      <c r="A103500" s="4"/>
    </row>
    <row r="103501" spans="1:1" x14ac:dyDescent="0.25">
      <c r="A103501" s="4"/>
    </row>
    <row r="103502" spans="1:1" x14ac:dyDescent="0.25">
      <c r="A103502" s="4"/>
    </row>
    <row r="103503" spans="1:1" x14ac:dyDescent="0.25">
      <c r="A103503" s="4"/>
    </row>
    <row r="103504" spans="1:1" x14ac:dyDescent="0.25">
      <c r="A103504" s="4"/>
    </row>
    <row r="103505" spans="1:1" x14ac:dyDescent="0.25">
      <c r="A103505" s="4"/>
    </row>
    <row r="103506" spans="1:1" x14ac:dyDescent="0.25">
      <c r="A103506" s="4"/>
    </row>
    <row r="103507" spans="1:1" x14ac:dyDescent="0.25">
      <c r="A103507" s="4"/>
    </row>
    <row r="103508" spans="1:1" x14ac:dyDescent="0.25">
      <c r="A103508" s="4"/>
    </row>
    <row r="103509" spans="1:1" x14ac:dyDescent="0.25">
      <c r="A103509" s="4"/>
    </row>
    <row r="103510" spans="1:1" x14ac:dyDescent="0.25">
      <c r="A103510" s="4"/>
    </row>
    <row r="103511" spans="1:1" x14ac:dyDescent="0.25">
      <c r="A103511" s="4"/>
    </row>
    <row r="103512" spans="1:1" x14ac:dyDescent="0.25">
      <c r="A103512" s="4"/>
    </row>
    <row r="103513" spans="1:1" x14ac:dyDescent="0.25">
      <c r="A103513" s="4"/>
    </row>
    <row r="103514" spans="1:1" x14ac:dyDescent="0.25">
      <c r="A103514" s="4"/>
    </row>
    <row r="103515" spans="1:1" x14ac:dyDescent="0.25">
      <c r="A103515" s="4"/>
    </row>
    <row r="103516" spans="1:1" x14ac:dyDescent="0.25">
      <c r="A103516" s="4"/>
    </row>
    <row r="103517" spans="1:1" x14ac:dyDescent="0.25">
      <c r="A103517" s="4"/>
    </row>
    <row r="103518" spans="1:1" x14ac:dyDescent="0.25">
      <c r="A103518" s="4"/>
    </row>
    <row r="103519" spans="1:1" x14ac:dyDescent="0.25">
      <c r="A103519" s="4"/>
    </row>
    <row r="103520" spans="1:1" x14ac:dyDescent="0.25">
      <c r="A103520" s="4"/>
    </row>
    <row r="103521" spans="1:1" x14ac:dyDescent="0.25">
      <c r="A103521" s="4"/>
    </row>
    <row r="103522" spans="1:1" x14ac:dyDescent="0.25">
      <c r="A103522" s="4"/>
    </row>
    <row r="103523" spans="1:1" x14ac:dyDescent="0.25">
      <c r="A103523" s="4"/>
    </row>
    <row r="103524" spans="1:1" x14ac:dyDescent="0.25">
      <c r="A103524" s="4"/>
    </row>
    <row r="103525" spans="1:1" x14ac:dyDescent="0.25">
      <c r="A103525" s="4"/>
    </row>
    <row r="103526" spans="1:1" x14ac:dyDescent="0.25">
      <c r="A103526" s="4"/>
    </row>
    <row r="103527" spans="1:1" x14ac:dyDescent="0.25">
      <c r="A103527" s="4"/>
    </row>
    <row r="103528" spans="1:1" x14ac:dyDescent="0.25">
      <c r="A103528" s="4"/>
    </row>
    <row r="103529" spans="1:1" x14ac:dyDescent="0.25">
      <c r="A103529" s="4"/>
    </row>
    <row r="103530" spans="1:1" x14ac:dyDescent="0.25">
      <c r="A103530" s="4"/>
    </row>
    <row r="103531" spans="1:1" x14ac:dyDescent="0.25">
      <c r="A103531" s="4"/>
    </row>
    <row r="103532" spans="1:1" x14ac:dyDescent="0.25">
      <c r="A103532" s="4"/>
    </row>
    <row r="103533" spans="1:1" x14ac:dyDescent="0.25">
      <c r="A103533" s="4"/>
    </row>
    <row r="103534" spans="1:1" x14ac:dyDescent="0.25">
      <c r="A103534" s="4"/>
    </row>
    <row r="103535" spans="1:1" x14ac:dyDescent="0.25">
      <c r="A103535" s="4"/>
    </row>
    <row r="103536" spans="1:1" x14ac:dyDescent="0.25">
      <c r="A103536" s="4"/>
    </row>
    <row r="103537" spans="1:1" x14ac:dyDescent="0.25">
      <c r="A103537" s="4"/>
    </row>
    <row r="103538" spans="1:1" x14ac:dyDescent="0.25">
      <c r="A103538" s="4"/>
    </row>
    <row r="103539" spans="1:1" x14ac:dyDescent="0.25">
      <c r="A103539" s="4"/>
    </row>
    <row r="103540" spans="1:1" x14ac:dyDescent="0.25">
      <c r="A103540" s="4"/>
    </row>
    <row r="103541" spans="1:1" x14ac:dyDescent="0.25">
      <c r="A103541" s="4"/>
    </row>
    <row r="103542" spans="1:1" x14ac:dyDescent="0.25">
      <c r="A103542" s="4"/>
    </row>
    <row r="103543" spans="1:1" x14ac:dyDescent="0.25">
      <c r="A103543" s="4"/>
    </row>
    <row r="103544" spans="1:1" x14ac:dyDescent="0.25">
      <c r="A103544" s="4"/>
    </row>
    <row r="103545" spans="1:1" x14ac:dyDescent="0.25">
      <c r="A103545" s="4"/>
    </row>
    <row r="103546" spans="1:1" x14ac:dyDescent="0.25">
      <c r="A103546" s="4"/>
    </row>
    <row r="103547" spans="1:1" x14ac:dyDescent="0.25">
      <c r="A103547" s="4"/>
    </row>
    <row r="103548" spans="1:1" x14ac:dyDescent="0.25">
      <c r="A103548" s="4"/>
    </row>
    <row r="103549" spans="1:1" x14ac:dyDescent="0.25">
      <c r="A103549" s="4"/>
    </row>
    <row r="103550" spans="1:1" x14ac:dyDescent="0.25">
      <c r="A103550" s="4"/>
    </row>
    <row r="103551" spans="1:1" x14ac:dyDescent="0.25">
      <c r="A103551" s="4"/>
    </row>
    <row r="103552" spans="1:1" x14ac:dyDescent="0.25">
      <c r="A103552" s="4"/>
    </row>
    <row r="103553" spans="1:1" x14ac:dyDescent="0.25">
      <c r="A103553" s="4"/>
    </row>
    <row r="103554" spans="1:1" x14ac:dyDescent="0.25">
      <c r="A103554" s="4"/>
    </row>
    <row r="103555" spans="1:1" x14ac:dyDescent="0.25">
      <c r="A103555" s="4"/>
    </row>
    <row r="103556" spans="1:1" x14ac:dyDescent="0.25">
      <c r="A103556" s="4"/>
    </row>
    <row r="103557" spans="1:1" x14ac:dyDescent="0.25">
      <c r="A103557" s="4"/>
    </row>
    <row r="103558" spans="1:1" x14ac:dyDescent="0.25">
      <c r="A103558" s="4"/>
    </row>
    <row r="103559" spans="1:1" x14ac:dyDescent="0.25">
      <c r="A103559" s="4"/>
    </row>
    <row r="103560" spans="1:1" x14ac:dyDescent="0.25">
      <c r="A103560" s="4"/>
    </row>
    <row r="103561" spans="1:1" x14ac:dyDescent="0.25">
      <c r="A103561" s="4"/>
    </row>
    <row r="103562" spans="1:1" x14ac:dyDescent="0.25">
      <c r="A103562" s="4"/>
    </row>
    <row r="103563" spans="1:1" x14ac:dyDescent="0.25">
      <c r="A103563" s="4"/>
    </row>
    <row r="103564" spans="1:1" x14ac:dyDescent="0.25">
      <c r="A103564" s="4"/>
    </row>
    <row r="103565" spans="1:1" x14ac:dyDescent="0.25">
      <c r="A103565" s="4"/>
    </row>
    <row r="103566" spans="1:1" x14ac:dyDescent="0.25">
      <c r="A103566" s="4"/>
    </row>
    <row r="103567" spans="1:1" x14ac:dyDescent="0.25">
      <c r="A103567" s="4"/>
    </row>
    <row r="103568" spans="1:1" x14ac:dyDescent="0.25">
      <c r="A103568" s="4"/>
    </row>
    <row r="103569" spans="1:1" x14ac:dyDescent="0.25">
      <c r="A103569" s="4"/>
    </row>
    <row r="103570" spans="1:1" x14ac:dyDescent="0.25">
      <c r="A103570" s="4"/>
    </row>
    <row r="103571" spans="1:1" x14ac:dyDescent="0.25">
      <c r="A103571" s="4"/>
    </row>
    <row r="103572" spans="1:1" x14ac:dyDescent="0.25">
      <c r="A103572" s="4"/>
    </row>
    <row r="103573" spans="1:1" x14ac:dyDescent="0.25">
      <c r="A103573" s="4"/>
    </row>
    <row r="103574" spans="1:1" x14ac:dyDescent="0.25">
      <c r="A103574" s="4"/>
    </row>
    <row r="103575" spans="1:1" x14ac:dyDescent="0.25">
      <c r="A103575" s="4"/>
    </row>
    <row r="103576" spans="1:1" x14ac:dyDescent="0.25">
      <c r="A103576" s="4"/>
    </row>
    <row r="103577" spans="1:1" x14ac:dyDescent="0.25">
      <c r="A103577" s="4"/>
    </row>
    <row r="103578" spans="1:1" x14ac:dyDescent="0.25">
      <c r="A103578" s="4"/>
    </row>
    <row r="103579" spans="1:1" x14ac:dyDescent="0.25">
      <c r="A103579" s="4"/>
    </row>
    <row r="103580" spans="1:1" x14ac:dyDescent="0.25">
      <c r="A103580" s="4"/>
    </row>
    <row r="103581" spans="1:1" x14ac:dyDescent="0.25">
      <c r="A103581" s="4"/>
    </row>
    <row r="103582" spans="1:1" x14ac:dyDescent="0.25">
      <c r="A103582" s="4"/>
    </row>
    <row r="103583" spans="1:1" x14ac:dyDescent="0.25">
      <c r="A103583" s="4"/>
    </row>
    <row r="103584" spans="1:1" x14ac:dyDescent="0.25">
      <c r="A103584" s="4"/>
    </row>
    <row r="103585" spans="1:1" x14ac:dyDescent="0.25">
      <c r="A103585" s="4"/>
    </row>
    <row r="103586" spans="1:1" x14ac:dyDescent="0.25">
      <c r="A103586" s="4"/>
    </row>
    <row r="103587" spans="1:1" x14ac:dyDescent="0.25">
      <c r="A103587" s="4"/>
    </row>
    <row r="103588" spans="1:1" x14ac:dyDescent="0.25">
      <c r="A103588" s="4"/>
    </row>
    <row r="103589" spans="1:1" x14ac:dyDescent="0.25">
      <c r="A103589" s="4"/>
    </row>
    <row r="103590" spans="1:1" x14ac:dyDescent="0.25">
      <c r="A103590" s="4"/>
    </row>
    <row r="103591" spans="1:1" x14ac:dyDescent="0.25">
      <c r="A103591" s="4"/>
    </row>
    <row r="103592" spans="1:1" x14ac:dyDescent="0.25">
      <c r="A103592" s="4"/>
    </row>
    <row r="103593" spans="1:1" x14ac:dyDescent="0.25">
      <c r="A103593" s="4"/>
    </row>
    <row r="103594" spans="1:1" x14ac:dyDescent="0.25">
      <c r="A103594" s="4"/>
    </row>
    <row r="103595" spans="1:1" x14ac:dyDescent="0.25">
      <c r="A103595" s="4"/>
    </row>
    <row r="103596" spans="1:1" x14ac:dyDescent="0.25">
      <c r="A103596" s="4"/>
    </row>
    <row r="103597" spans="1:1" x14ac:dyDescent="0.25">
      <c r="A103597" s="4"/>
    </row>
    <row r="103598" spans="1:1" x14ac:dyDescent="0.25">
      <c r="A103598" s="4"/>
    </row>
    <row r="103599" spans="1:1" x14ac:dyDescent="0.25">
      <c r="A103599" s="4"/>
    </row>
    <row r="103600" spans="1:1" x14ac:dyDescent="0.25">
      <c r="A103600" s="4"/>
    </row>
    <row r="103601" spans="1:1" x14ac:dyDescent="0.25">
      <c r="A103601" s="4"/>
    </row>
    <row r="103602" spans="1:1" x14ac:dyDescent="0.25">
      <c r="A103602" s="4"/>
    </row>
    <row r="103603" spans="1:1" x14ac:dyDescent="0.25">
      <c r="A103603" s="4"/>
    </row>
    <row r="103604" spans="1:1" x14ac:dyDescent="0.25">
      <c r="A103604" s="4"/>
    </row>
    <row r="103605" spans="1:1" x14ac:dyDescent="0.25">
      <c r="A103605" s="4"/>
    </row>
    <row r="103606" spans="1:1" x14ac:dyDescent="0.25">
      <c r="A103606" s="4"/>
    </row>
    <row r="103607" spans="1:1" x14ac:dyDescent="0.25">
      <c r="A103607" s="4"/>
    </row>
    <row r="103608" spans="1:1" x14ac:dyDescent="0.25">
      <c r="A103608" s="4"/>
    </row>
    <row r="103609" spans="1:1" x14ac:dyDescent="0.25">
      <c r="A103609" s="4"/>
    </row>
    <row r="103610" spans="1:1" x14ac:dyDescent="0.25">
      <c r="A103610" s="4"/>
    </row>
    <row r="103611" spans="1:1" x14ac:dyDescent="0.25">
      <c r="A103611" s="4"/>
    </row>
    <row r="103612" spans="1:1" x14ac:dyDescent="0.25">
      <c r="A103612" s="4"/>
    </row>
    <row r="103613" spans="1:1" x14ac:dyDescent="0.25">
      <c r="A103613" s="4"/>
    </row>
    <row r="103614" spans="1:1" x14ac:dyDescent="0.25">
      <c r="A103614" s="4"/>
    </row>
    <row r="103615" spans="1:1" x14ac:dyDescent="0.25">
      <c r="A103615" s="4"/>
    </row>
    <row r="103616" spans="1:1" x14ac:dyDescent="0.25">
      <c r="A103616" s="4"/>
    </row>
    <row r="103617" spans="1:1" x14ac:dyDescent="0.25">
      <c r="A103617" s="4"/>
    </row>
    <row r="103618" spans="1:1" x14ac:dyDescent="0.25">
      <c r="A103618" s="4"/>
    </row>
    <row r="103619" spans="1:1" x14ac:dyDescent="0.25">
      <c r="A103619" s="4"/>
    </row>
    <row r="103620" spans="1:1" x14ac:dyDescent="0.25">
      <c r="A103620" s="4"/>
    </row>
    <row r="103621" spans="1:1" x14ac:dyDescent="0.25">
      <c r="A103621" s="4"/>
    </row>
    <row r="103622" spans="1:1" x14ac:dyDescent="0.25">
      <c r="A103622" s="4"/>
    </row>
    <row r="103623" spans="1:1" x14ac:dyDescent="0.25">
      <c r="A103623" s="4"/>
    </row>
    <row r="103624" spans="1:1" x14ac:dyDescent="0.25">
      <c r="A103624" s="4"/>
    </row>
    <row r="103625" spans="1:1" x14ac:dyDescent="0.25">
      <c r="A103625" s="4"/>
    </row>
    <row r="103626" spans="1:1" x14ac:dyDescent="0.25">
      <c r="A103626" s="4"/>
    </row>
    <row r="103627" spans="1:1" x14ac:dyDescent="0.25">
      <c r="A103627" s="4"/>
    </row>
    <row r="103628" spans="1:1" x14ac:dyDescent="0.25">
      <c r="A103628" s="4"/>
    </row>
    <row r="103629" spans="1:1" x14ac:dyDescent="0.25">
      <c r="A103629" s="4"/>
    </row>
    <row r="103630" spans="1:1" x14ac:dyDescent="0.25">
      <c r="A103630" s="4"/>
    </row>
    <row r="103631" spans="1:1" x14ac:dyDescent="0.25">
      <c r="A103631" s="4"/>
    </row>
    <row r="103632" spans="1:1" x14ac:dyDescent="0.25">
      <c r="A103632" s="4"/>
    </row>
    <row r="103633" spans="1:1" x14ac:dyDescent="0.25">
      <c r="A103633" s="4"/>
    </row>
    <row r="103634" spans="1:1" x14ac:dyDescent="0.25">
      <c r="A103634" s="4"/>
    </row>
    <row r="103635" spans="1:1" x14ac:dyDescent="0.25">
      <c r="A103635" s="4"/>
    </row>
    <row r="103636" spans="1:1" x14ac:dyDescent="0.25">
      <c r="A103636" s="4"/>
    </row>
    <row r="103637" spans="1:1" x14ac:dyDescent="0.25">
      <c r="A103637" s="4"/>
    </row>
    <row r="103638" spans="1:1" x14ac:dyDescent="0.25">
      <c r="A103638" s="4"/>
    </row>
    <row r="103639" spans="1:1" x14ac:dyDescent="0.25">
      <c r="A103639" s="4"/>
    </row>
    <row r="103640" spans="1:1" x14ac:dyDescent="0.25">
      <c r="A103640" s="4"/>
    </row>
    <row r="103641" spans="1:1" x14ac:dyDescent="0.25">
      <c r="A103641" s="4"/>
    </row>
    <row r="103642" spans="1:1" x14ac:dyDescent="0.25">
      <c r="A103642" s="4"/>
    </row>
    <row r="103643" spans="1:1" x14ac:dyDescent="0.25">
      <c r="A103643" s="4"/>
    </row>
    <row r="103644" spans="1:1" x14ac:dyDescent="0.25">
      <c r="A103644" s="4"/>
    </row>
    <row r="103645" spans="1:1" x14ac:dyDescent="0.25">
      <c r="A103645" s="4"/>
    </row>
    <row r="103646" spans="1:1" x14ac:dyDescent="0.25">
      <c r="A103646" s="4"/>
    </row>
    <row r="103647" spans="1:1" x14ac:dyDescent="0.25">
      <c r="A103647" s="4"/>
    </row>
    <row r="103648" spans="1:1" x14ac:dyDescent="0.25">
      <c r="A103648" s="4"/>
    </row>
    <row r="103649" spans="1:1" x14ac:dyDescent="0.25">
      <c r="A103649" s="4"/>
    </row>
    <row r="103650" spans="1:1" x14ac:dyDescent="0.25">
      <c r="A103650" s="4"/>
    </row>
    <row r="103651" spans="1:1" x14ac:dyDescent="0.25">
      <c r="A103651" s="4"/>
    </row>
    <row r="103652" spans="1:1" x14ac:dyDescent="0.25">
      <c r="A103652" s="4"/>
    </row>
    <row r="103653" spans="1:1" x14ac:dyDescent="0.25">
      <c r="A103653" s="4"/>
    </row>
    <row r="103654" spans="1:1" x14ac:dyDescent="0.25">
      <c r="A103654" s="4"/>
    </row>
    <row r="103655" spans="1:1" x14ac:dyDescent="0.25">
      <c r="A103655" s="4"/>
    </row>
    <row r="103656" spans="1:1" x14ac:dyDescent="0.25">
      <c r="A103656" s="4"/>
    </row>
    <row r="103657" spans="1:1" x14ac:dyDescent="0.25">
      <c r="A103657" s="4"/>
    </row>
    <row r="103658" spans="1:1" x14ac:dyDescent="0.25">
      <c r="A103658" s="4"/>
    </row>
    <row r="103659" spans="1:1" x14ac:dyDescent="0.25">
      <c r="A103659" s="4"/>
    </row>
    <row r="103660" spans="1:1" x14ac:dyDescent="0.25">
      <c r="A103660" s="4"/>
    </row>
    <row r="103661" spans="1:1" x14ac:dyDescent="0.25">
      <c r="A103661" s="4"/>
    </row>
    <row r="103662" spans="1:1" x14ac:dyDescent="0.25">
      <c r="A103662" s="4"/>
    </row>
    <row r="103663" spans="1:1" x14ac:dyDescent="0.25">
      <c r="A103663" s="4"/>
    </row>
    <row r="103664" spans="1:1" x14ac:dyDescent="0.25">
      <c r="A103664" s="4"/>
    </row>
    <row r="103665" spans="1:1" x14ac:dyDescent="0.25">
      <c r="A103665" s="4"/>
    </row>
    <row r="103666" spans="1:1" x14ac:dyDescent="0.25">
      <c r="A103666" s="4"/>
    </row>
    <row r="103667" spans="1:1" x14ac:dyDescent="0.25">
      <c r="A103667" s="4"/>
    </row>
    <row r="103668" spans="1:1" x14ac:dyDescent="0.25">
      <c r="A103668" s="4"/>
    </row>
    <row r="103669" spans="1:1" x14ac:dyDescent="0.25">
      <c r="A103669" s="4"/>
    </row>
    <row r="103670" spans="1:1" x14ac:dyDescent="0.25">
      <c r="A103670" s="4"/>
    </row>
    <row r="103671" spans="1:1" x14ac:dyDescent="0.25">
      <c r="A103671" s="4"/>
    </row>
    <row r="103672" spans="1:1" x14ac:dyDescent="0.25">
      <c r="A103672" s="4"/>
    </row>
    <row r="103673" spans="1:1" x14ac:dyDescent="0.25">
      <c r="A103673" s="4"/>
    </row>
    <row r="103674" spans="1:1" x14ac:dyDescent="0.25">
      <c r="A103674" s="4"/>
    </row>
    <row r="103675" spans="1:1" x14ac:dyDescent="0.25">
      <c r="A103675" s="4"/>
    </row>
    <row r="103676" spans="1:1" x14ac:dyDescent="0.25">
      <c r="A103676" s="4"/>
    </row>
    <row r="103677" spans="1:1" x14ac:dyDescent="0.25">
      <c r="A103677" s="4"/>
    </row>
    <row r="103678" spans="1:1" x14ac:dyDescent="0.25">
      <c r="A103678" s="4"/>
    </row>
    <row r="103679" spans="1:1" x14ac:dyDescent="0.25">
      <c r="A103679" s="4"/>
    </row>
    <row r="103680" spans="1:1" x14ac:dyDescent="0.25">
      <c r="A103680" s="4"/>
    </row>
    <row r="103681" spans="1:1" x14ac:dyDescent="0.25">
      <c r="A103681" s="4"/>
    </row>
    <row r="103682" spans="1:1" x14ac:dyDescent="0.25">
      <c r="A103682" s="4"/>
    </row>
    <row r="103683" spans="1:1" x14ac:dyDescent="0.25">
      <c r="A103683" s="4"/>
    </row>
    <row r="103684" spans="1:1" x14ac:dyDescent="0.25">
      <c r="A103684" s="4"/>
    </row>
    <row r="103685" spans="1:1" x14ac:dyDescent="0.25">
      <c r="A103685" s="4"/>
    </row>
    <row r="103686" spans="1:1" x14ac:dyDescent="0.25">
      <c r="A103686" s="4"/>
    </row>
    <row r="103687" spans="1:1" x14ac:dyDescent="0.25">
      <c r="A103687" s="4"/>
    </row>
    <row r="103688" spans="1:1" x14ac:dyDescent="0.25">
      <c r="A103688" s="4"/>
    </row>
    <row r="103689" spans="1:1" x14ac:dyDescent="0.25">
      <c r="A103689" s="4"/>
    </row>
    <row r="103690" spans="1:1" x14ac:dyDescent="0.25">
      <c r="A103690" s="4"/>
    </row>
    <row r="103691" spans="1:1" x14ac:dyDescent="0.25">
      <c r="A103691" s="4"/>
    </row>
    <row r="103692" spans="1:1" x14ac:dyDescent="0.25">
      <c r="A103692" s="4"/>
    </row>
    <row r="103693" spans="1:1" x14ac:dyDescent="0.25">
      <c r="A103693" s="4"/>
    </row>
    <row r="103694" spans="1:1" x14ac:dyDescent="0.25">
      <c r="A103694" s="4"/>
    </row>
    <row r="103695" spans="1:1" x14ac:dyDescent="0.25">
      <c r="A103695" s="4"/>
    </row>
    <row r="103696" spans="1:1" x14ac:dyDescent="0.25">
      <c r="A103696" s="4"/>
    </row>
    <row r="103697" spans="1:1" x14ac:dyDescent="0.25">
      <c r="A103697" s="4"/>
    </row>
    <row r="103698" spans="1:1" x14ac:dyDescent="0.25">
      <c r="A103698" s="4"/>
    </row>
    <row r="103699" spans="1:1" x14ac:dyDescent="0.25">
      <c r="A103699" s="4"/>
    </row>
    <row r="103700" spans="1:1" x14ac:dyDescent="0.25">
      <c r="A103700" s="4"/>
    </row>
    <row r="103701" spans="1:1" x14ac:dyDescent="0.25">
      <c r="A103701" s="4"/>
    </row>
    <row r="103702" spans="1:1" x14ac:dyDescent="0.25">
      <c r="A103702" s="4"/>
    </row>
    <row r="103703" spans="1:1" x14ac:dyDescent="0.25">
      <c r="A103703" s="4"/>
    </row>
    <row r="103704" spans="1:1" x14ac:dyDescent="0.25">
      <c r="A103704" s="4"/>
    </row>
    <row r="103705" spans="1:1" x14ac:dyDescent="0.25">
      <c r="A103705" s="4"/>
    </row>
    <row r="103706" spans="1:1" x14ac:dyDescent="0.25">
      <c r="A103706" s="4"/>
    </row>
    <row r="103707" spans="1:1" x14ac:dyDescent="0.25">
      <c r="A103707" s="4"/>
    </row>
    <row r="103708" spans="1:1" x14ac:dyDescent="0.25">
      <c r="A103708" s="4"/>
    </row>
    <row r="103709" spans="1:1" x14ac:dyDescent="0.25">
      <c r="A103709" s="4"/>
    </row>
    <row r="103710" spans="1:1" x14ac:dyDescent="0.25">
      <c r="A103710" s="4"/>
    </row>
    <row r="103711" spans="1:1" x14ac:dyDescent="0.25">
      <c r="A103711" s="4"/>
    </row>
    <row r="103712" spans="1:1" x14ac:dyDescent="0.25">
      <c r="A103712" s="4"/>
    </row>
    <row r="103713" spans="1:1" x14ac:dyDescent="0.25">
      <c r="A103713" s="4"/>
    </row>
    <row r="103714" spans="1:1" x14ac:dyDescent="0.25">
      <c r="A103714" s="4"/>
    </row>
    <row r="103715" spans="1:1" x14ac:dyDescent="0.25">
      <c r="A103715" s="4"/>
    </row>
    <row r="103716" spans="1:1" x14ac:dyDescent="0.25">
      <c r="A103716" s="4"/>
    </row>
    <row r="103717" spans="1:1" x14ac:dyDescent="0.25">
      <c r="A103717" s="4"/>
    </row>
    <row r="103718" spans="1:1" x14ac:dyDescent="0.25">
      <c r="A103718" s="4"/>
    </row>
    <row r="103719" spans="1:1" x14ac:dyDescent="0.25">
      <c r="A103719" s="4"/>
    </row>
    <row r="103720" spans="1:1" x14ac:dyDescent="0.25">
      <c r="A103720" s="4"/>
    </row>
    <row r="103721" spans="1:1" x14ac:dyDescent="0.25">
      <c r="A103721" s="4"/>
    </row>
    <row r="103722" spans="1:1" x14ac:dyDescent="0.25">
      <c r="A103722" s="4"/>
    </row>
    <row r="103723" spans="1:1" x14ac:dyDescent="0.25">
      <c r="A103723" s="4"/>
    </row>
    <row r="103724" spans="1:1" x14ac:dyDescent="0.25">
      <c r="A103724" s="4"/>
    </row>
    <row r="103725" spans="1:1" x14ac:dyDescent="0.25">
      <c r="A103725" s="4"/>
    </row>
    <row r="103726" spans="1:1" x14ac:dyDescent="0.25">
      <c r="A103726" s="4"/>
    </row>
    <row r="103727" spans="1:1" x14ac:dyDescent="0.25">
      <c r="A103727" s="4"/>
    </row>
    <row r="103728" spans="1:1" x14ac:dyDescent="0.25">
      <c r="A103728" s="4"/>
    </row>
    <row r="103729" spans="1:1" x14ac:dyDescent="0.25">
      <c r="A103729" s="4"/>
    </row>
    <row r="103730" spans="1:1" x14ac:dyDescent="0.25">
      <c r="A103730" s="4"/>
    </row>
    <row r="103731" spans="1:1" x14ac:dyDescent="0.25">
      <c r="A103731" s="4"/>
    </row>
    <row r="103732" spans="1:1" x14ac:dyDescent="0.25">
      <c r="A103732" s="4"/>
    </row>
    <row r="103733" spans="1:1" x14ac:dyDescent="0.25">
      <c r="A103733" s="4"/>
    </row>
    <row r="103734" spans="1:1" x14ac:dyDescent="0.25">
      <c r="A103734" s="4"/>
    </row>
    <row r="103735" spans="1:1" x14ac:dyDescent="0.25">
      <c r="A103735" s="4"/>
    </row>
    <row r="103736" spans="1:1" x14ac:dyDescent="0.25">
      <c r="A103736" s="4"/>
    </row>
    <row r="103737" spans="1:1" x14ac:dyDescent="0.25">
      <c r="A103737" s="4"/>
    </row>
    <row r="103738" spans="1:1" x14ac:dyDescent="0.25">
      <c r="A103738" s="4"/>
    </row>
    <row r="103739" spans="1:1" x14ac:dyDescent="0.25">
      <c r="A103739" s="4"/>
    </row>
    <row r="103740" spans="1:1" x14ac:dyDescent="0.25">
      <c r="A103740" s="4"/>
    </row>
    <row r="103741" spans="1:1" x14ac:dyDescent="0.25">
      <c r="A103741" s="4"/>
    </row>
    <row r="103742" spans="1:1" x14ac:dyDescent="0.25">
      <c r="A103742" s="4"/>
    </row>
    <row r="103743" spans="1:1" x14ac:dyDescent="0.25">
      <c r="A103743" s="4"/>
    </row>
    <row r="103744" spans="1:1" x14ac:dyDescent="0.25">
      <c r="A103744" s="4"/>
    </row>
    <row r="103745" spans="1:1" x14ac:dyDescent="0.25">
      <c r="A103745" s="4"/>
    </row>
    <row r="103746" spans="1:1" x14ac:dyDescent="0.25">
      <c r="A103746" s="4"/>
    </row>
    <row r="103747" spans="1:1" x14ac:dyDescent="0.25">
      <c r="A103747" s="4"/>
    </row>
    <row r="103748" spans="1:1" x14ac:dyDescent="0.25">
      <c r="A103748" s="4"/>
    </row>
    <row r="103749" spans="1:1" x14ac:dyDescent="0.25">
      <c r="A103749" s="4"/>
    </row>
    <row r="103750" spans="1:1" x14ac:dyDescent="0.25">
      <c r="A103750" s="4"/>
    </row>
    <row r="103751" spans="1:1" x14ac:dyDescent="0.25">
      <c r="A103751" s="4"/>
    </row>
    <row r="103752" spans="1:1" x14ac:dyDescent="0.25">
      <c r="A103752" s="4"/>
    </row>
    <row r="103753" spans="1:1" x14ac:dyDescent="0.25">
      <c r="A103753" s="4"/>
    </row>
    <row r="103754" spans="1:1" x14ac:dyDescent="0.25">
      <c r="A103754" s="4"/>
    </row>
    <row r="103755" spans="1:1" x14ac:dyDescent="0.25">
      <c r="A103755" s="4"/>
    </row>
    <row r="103756" spans="1:1" x14ac:dyDescent="0.25">
      <c r="A103756" s="4"/>
    </row>
    <row r="103757" spans="1:1" x14ac:dyDescent="0.25">
      <c r="A103757" s="4"/>
    </row>
    <row r="103758" spans="1:1" x14ac:dyDescent="0.25">
      <c r="A103758" s="4"/>
    </row>
    <row r="103759" spans="1:1" x14ac:dyDescent="0.25">
      <c r="A103759" s="4"/>
    </row>
    <row r="103760" spans="1:1" x14ac:dyDescent="0.25">
      <c r="A103760" s="4"/>
    </row>
    <row r="103761" spans="1:1" x14ac:dyDescent="0.25">
      <c r="A103761" s="4"/>
    </row>
    <row r="103762" spans="1:1" x14ac:dyDescent="0.25">
      <c r="A103762" s="4"/>
    </row>
    <row r="103763" spans="1:1" x14ac:dyDescent="0.25">
      <c r="A103763" s="4"/>
    </row>
    <row r="103764" spans="1:1" x14ac:dyDescent="0.25">
      <c r="A103764" s="4"/>
    </row>
    <row r="103765" spans="1:1" x14ac:dyDescent="0.25">
      <c r="A103765" s="4"/>
    </row>
    <row r="103766" spans="1:1" x14ac:dyDescent="0.25">
      <c r="A103766" s="4"/>
    </row>
    <row r="103767" spans="1:1" x14ac:dyDescent="0.25">
      <c r="A103767" s="4"/>
    </row>
    <row r="103768" spans="1:1" x14ac:dyDescent="0.25">
      <c r="A103768" s="4"/>
    </row>
    <row r="103769" spans="1:1" x14ac:dyDescent="0.25">
      <c r="A103769" s="4"/>
    </row>
    <row r="103770" spans="1:1" x14ac:dyDescent="0.25">
      <c r="A103770" s="4"/>
    </row>
    <row r="103771" spans="1:1" x14ac:dyDescent="0.25">
      <c r="A103771" s="4"/>
    </row>
    <row r="103772" spans="1:1" x14ac:dyDescent="0.25">
      <c r="A103772" s="4"/>
    </row>
    <row r="103773" spans="1:1" x14ac:dyDescent="0.25">
      <c r="A103773" s="4"/>
    </row>
    <row r="103774" spans="1:1" x14ac:dyDescent="0.25">
      <c r="A103774" s="4"/>
    </row>
    <row r="103775" spans="1:1" x14ac:dyDescent="0.25">
      <c r="A103775" s="4"/>
    </row>
    <row r="103776" spans="1:1" x14ac:dyDescent="0.25">
      <c r="A103776" s="4"/>
    </row>
    <row r="103777" spans="1:1" x14ac:dyDescent="0.25">
      <c r="A103777" s="4"/>
    </row>
    <row r="103778" spans="1:1" x14ac:dyDescent="0.25">
      <c r="A103778" s="4"/>
    </row>
    <row r="103779" spans="1:1" x14ac:dyDescent="0.25">
      <c r="A103779" s="4"/>
    </row>
    <row r="103780" spans="1:1" x14ac:dyDescent="0.25">
      <c r="A103780" s="4"/>
    </row>
    <row r="103781" spans="1:1" x14ac:dyDescent="0.25">
      <c r="A103781" s="4"/>
    </row>
    <row r="103782" spans="1:1" x14ac:dyDescent="0.25">
      <c r="A103782" s="4"/>
    </row>
    <row r="103783" spans="1:1" x14ac:dyDescent="0.25">
      <c r="A103783" s="4"/>
    </row>
    <row r="103784" spans="1:1" x14ac:dyDescent="0.25">
      <c r="A103784" s="4"/>
    </row>
    <row r="103785" spans="1:1" x14ac:dyDescent="0.25">
      <c r="A103785" s="4"/>
    </row>
    <row r="103786" spans="1:1" x14ac:dyDescent="0.25">
      <c r="A103786" s="4"/>
    </row>
    <row r="103787" spans="1:1" x14ac:dyDescent="0.25">
      <c r="A103787" s="4"/>
    </row>
    <row r="103788" spans="1:1" x14ac:dyDescent="0.25">
      <c r="A103788" s="4"/>
    </row>
    <row r="103789" spans="1:1" x14ac:dyDescent="0.25">
      <c r="A103789" s="4"/>
    </row>
    <row r="103790" spans="1:1" x14ac:dyDescent="0.25">
      <c r="A103790" s="4"/>
    </row>
    <row r="103791" spans="1:1" x14ac:dyDescent="0.25">
      <c r="A103791" s="4"/>
    </row>
    <row r="103792" spans="1:1" x14ac:dyDescent="0.25">
      <c r="A103792" s="4"/>
    </row>
    <row r="103793" spans="1:1" x14ac:dyDescent="0.25">
      <c r="A103793" s="4"/>
    </row>
    <row r="103794" spans="1:1" x14ac:dyDescent="0.25">
      <c r="A103794" s="4"/>
    </row>
    <row r="103795" spans="1:1" x14ac:dyDescent="0.25">
      <c r="A103795" s="4"/>
    </row>
    <row r="103796" spans="1:1" x14ac:dyDescent="0.25">
      <c r="A103796" s="4"/>
    </row>
    <row r="103797" spans="1:1" x14ac:dyDescent="0.25">
      <c r="A103797" s="4"/>
    </row>
    <row r="103798" spans="1:1" x14ac:dyDescent="0.25">
      <c r="A103798" s="4"/>
    </row>
    <row r="103799" spans="1:1" x14ac:dyDescent="0.25">
      <c r="A103799" s="4"/>
    </row>
    <row r="103800" spans="1:1" x14ac:dyDescent="0.25">
      <c r="A103800" s="4"/>
    </row>
    <row r="103801" spans="1:1" x14ac:dyDescent="0.25">
      <c r="A103801" s="4"/>
    </row>
    <row r="103802" spans="1:1" x14ac:dyDescent="0.25">
      <c r="A103802" s="4"/>
    </row>
    <row r="103803" spans="1:1" x14ac:dyDescent="0.25">
      <c r="A103803" s="4"/>
    </row>
    <row r="103804" spans="1:1" x14ac:dyDescent="0.25">
      <c r="A103804" s="4"/>
    </row>
    <row r="103805" spans="1:1" x14ac:dyDescent="0.25">
      <c r="A103805" s="4"/>
    </row>
    <row r="103806" spans="1:1" x14ac:dyDescent="0.25">
      <c r="A103806" s="4"/>
    </row>
    <row r="103807" spans="1:1" x14ac:dyDescent="0.25">
      <c r="A103807" s="4"/>
    </row>
    <row r="103808" spans="1:1" x14ac:dyDescent="0.25">
      <c r="A103808" s="4"/>
    </row>
    <row r="103809" spans="1:1" x14ac:dyDescent="0.25">
      <c r="A103809" s="4"/>
    </row>
    <row r="103810" spans="1:1" x14ac:dyDescent="0.25">
      <c r="A103810" s="4"/>
    </row>
    <row r="103811" spans="1:1" x14ac:dyDescent="0.25">
      <c r="A103811" s="4"/>
    </row>
    <row r="103812" spans="1:1" x14ac:dyDescent="0.25">
      <c r="A103812" s="4"/>
    </row>
    <row r="103813" spans="1:1" x14ac:dyDescent="0.25">
      <c r="A103813" s="4"/>
    </row>
    <row r="103814" spans="1:1" x14ac:dyDescent="0.25">
      <c r="A103814" s="4"/>
    </row>
    <row r="103815" spans="1:1" x14ac:dyDescent="0.25">
      <c r="A103815" s="4"/>
    </row>
    <row r="103816" spans="1:1" x14ac:dyDescent="0.25">
      <c r="A103816" s="4"/>
    </row>
    <row r="103817" spans="1:1" x14ac:dyDescent="0.25">
      <c r="A103817" s="4"/>
    </row>
    <row r="103818" spans="1:1" x14ac:dyDescent="0.25">
      <c r="A103818" s="4"/>
    </row>
    <row r="103819" spans="1:1" x14ac:dyDescent="0.25">
      <c r="A103819" s="4"/>
    </row>
    <row r="103820" spans="1:1" x14ac:dyDescent="0.25">
      <c r="A103820" s="4"/>
    </row>
    <row r="103821" spans="1:1" x14ac:dyDescent="0.25">
      <c r="A103821" s="4"/>
    </row>
    <row r="103822" spans="1:1" x14ac:dyDescent="0.25">
      <c r="A103822" s="4"/>
    </row>
    <row r="103823" spans="1:1" x14ac:dyDescent="0.25">
      <c r="A103823" s="4"/>
    </row>
    <row r="103824" spans="1:1" x14ac:dyDescent="0.25">
      <c r="A103824" s="4"/>
    </row>
    <row r="103825" spans="1:1" x14ac:dyDescent="0.25">
      <c r="A103825" s="4"/>
    </row>
    <row r="103826" spans="1:1" x14ac:dyDescent="0.25">
      <c r="A103826" s="4"/>
    </row>
    <row r="103827" spans="1:1" x14ac:dyDescent="0.25">
      <c r="A103827" s="4"/>
    </row>
    <row r="103828" spans="1:1" x14ac:dyDescent="0.25">
      <c r="A103828" s="4"/>
    </row>
    <row r="103829" spans="1:1" x14ac:dyDescent="0.25">
      <c r="A103829" s="4"/>
    </row>
    <row r="103830" spans="1:1" x14ac:dyDescent="0.25">
      <c r="A103830" s="4"/>
    </row>
    <row r="103831" spans="1:1" x14ac:dyDescent="0.25">
      <c r="A103831" s="4"/>
    </row>
    <row r="103832" spans="1:1" x14ac:dyDescent="0.25">
      <c r="A103832" s="4"/>
    </row>
    <row r="103833" spans="1:1" x14ac:dyDescent="0.25">
      <c r="A103833" s="4"/>
    </row>
    <row r="103834" spans="1:1" x14ac:dyDescent="0.25">
      <c r="A103834" s="4"/>
    </row>
    <row r="103835" spans="1:1" x14ac:dyDescent="0.25">
      <c r="A103835" s="4"/>
    </row>
    <row r="103836" spans="1:1" x14ac:dyDescent="0.25">
      <c r="A103836" s="4"/>
    </row>
    <row r="103837" spans="1:1" x14ac:dyDescent="0.25">
      <c r="A103837" s="4"/>
    </row>
    <row r="103838" spans="1:1" x14ac:dyDescent="0.25">
      <c r="A103838" s="4"/>
    </row>
    <row r="103839" spans="1:1" x14ac:dyDescent="0.25">
      <c r="A103839" s="4"/>
    </row>
    <row r="103840" spans="1:1" x14ac:dyDescent="0.25">
      <c r="A103840" s="4"/>
    </row>
    <row r="103841" spans="1:1" x14ac:dyDescent="0.25">
      <c r="A103841" s="4"/>
    </row>
    <row r="103842" spans="1:1" x14ac:dyDescent="0.25">
      <c r="A103842" s="4"/>
    </row>
    <row r="103843" spans="1:1" x14ac:dyDescent="0.25">
      <c r="A103843" s="4"/>
    </row>
    <row r="103844" spans="1:1" x14ac:dyDescent="0.25">
      <c r="A103844" s="4"/>
    </row>
    <row r="103845" spans="1:1" x14ac:dyDescent="0.25">
      <c r="A103845" s="4"/>
    </row>
    <row r="103846" spans="1:1" x14ac:dyDescent="0.25">
      <c r="A103846" s="4"/>
    </row>
    <row r="103847" spans="1:1" x14ac:dyDescent="0.25">
      <c r="A103847" s="4"/>
    </row>
    <row r="103848" spans="1:1" x14ac:dyDescent="0.25">
      <c r="A103848" s="4"/>
    </row>
    <row r="103849" spans="1:1" x14ac:dyDescent="0.25">
      <c r="A103849" s="4"/>
    </row>
    <row r="103850" spans="1:1" x14ac:dyDescent="0.25">
      <c r="A103850" s="4"/>
    </row>
    <row r="103851" spans="1:1" x14ac:dyDescent="0.25">
      <c r="A103851" s="4"/>
    </row>
    <row r="103852" spans="1:1" x14ac:dyDescent="0.25">
      <c r="A103852" s="4"/>
    </row>
    <row r="103853" spans="1:1" x14ac:dyDescent="0.25">
      <c r="A103853" s="4"/>
    </row>
    <row r="103854" spans="1:1" x14ac:dyDescent="0.25">
      <c r="A103854" s="4"/>
    </row>
    <row r="103855" spans="1:1" x14ac:dyDescent="0.25">
      <c r="A103855" s="4"/>
    </row>
    <row r="103856" spans="1:1" x14ac:dyDescent="0.25">
      <c r="A103856" s="4"/>
    </row>
    <row r="103857" spans="1:1" x14ac:dyDescent="0.25">
      <c r="A103857" s="4"/>
    </row>
    <row r="103858" spans="1:1" x14ac:dyDescent="0.25">
      <c r="A103858" s="4"/>
    </row>
    <row r="103859" spans="1:1" x14ac:dyDescent="0.25">
      <c r="A103859" s="4"/>
    </row>
    <row r="103860" spans="1:1" x14ac:dyDescent="0.25">
      <c r="A103860" s="4"/>
    </row>
    <row r="103861" spans="1:1" x14ac:dyDescent="0.25">
      <c r="A103861" s="4"/>
    </row>
    <row r="103862" spans="1:1" x14ac:dyDescent="0.25">
      <c r="A103862" s="4"/>
    </row>
    <row r="103863" spans="1:1" x14ac:dyDescent="0.25">
      <c r="A103863" s="4"/>
    </row>
    <row r="103864" spans="1:1" x14ac:dyDescent="0.25">
      <c r="A103864" s="4"/>
    </row>
    <row r="103865" spans="1:1" x14ac:dyDescent="0.25">
      <c r="A103865" s="4"/>
    </row>
    <row r="103866" spans="1:1" x14ac:dyDescent="0.25">
      <c r="A103866" s="4"/>
    </row>
    <row r="103867" spans="1:1" x14ac:dyDescent="0.25">
      <c r="A103867" s="4"/>
    </row>
    <row r="103868" spans="1:1" x14ac:dyDescent="0.25">
      <c r="A103868" s="4"/>
    </row>
    <row r="103869" spans="1:1" x14ac:dyDescent="0.25">
      <c r="A103869" s="4"/>
    </row>
    <row r="103870" spans="1:1" x14ac:dyDescent="0.25">
      <c r="A103870" s="4"/>
    </row>
    <row r="103871" spans="1:1" x14ac:dyDescent="0.25">
      <c r="A103871" s="4"/>
    </row>
    <row r="103872" spans="1:1" x14ac:dyDescent="0.25">
      <c r="A103872" s="4"/>
    </row>
    <row r="103873" spans="1:1" x14ac:dyDescent="0.25">
      <c r="A103873" s="4"/>
    </row>
    <row r="103874" spans="1:1" x14ac:dyDescent="0.25">
      <c r="A103874" s="4"/>
    </row>
    <row r="103875" spans="1:1" x14ac:dyDescent="0.25">
      <c r="A103875" s="4"/>
    </row>
    <row r="103876" spans="1:1" x14ac:dyDescent="0.25">
      <c r="A103876" s="4"/>
    </row>
    <row r="103877" spans="1:1" x14ac:dyDescent="0.25">
      <c r="A103877" s="4"/>
    </row>
    <row r="103878" spans="1:1" x14ac:dyDescent="0.25">
      <c r="A103878" s="4"/>
    </row>
    <row r="103879" spans="1:1" x14ac:dyDescent="0.25">
      <c r="A103879" s="4"/>
    </row>
    <row r="103880" spans="1:1" x14ac:dyDescent="0.25">
      <c r="A103880" s="4"/>
    </row>
    <row r="103881" spans="1:1" x14ac:dyDescent="0.25">
      <c r="A103881" s="4"/>
    </row>
    <row r="103882" spans="1:1" x14ac:dyDescent="0.25">
      <c r="A103882" s="4"/>
    </row>
    <row r="103883" spans="1:1" x14ac:dyDescent="0.25">
      <c r="A103883" s="4"/>
    </row>
    <row r="103884" spans="1:1" x14ac:dyDescent="0.25">
      <c r="A103884" s="4"/>
    </row>
    <row r="103885" spans="1:1" x14ac:dyDescent="0.25">
      <c r="A103885" s="4"/>
    </row>
    <row r="103886" spans="1:1" x14ac:dyDescent="0.25">
      <c r="A103886" s="4"/>
    </row>
    <row r="103887" spans="1:1" x14ac:dyDescent="0.25">
      <c r="A103887" s="4"/>
    </row>
    <row r="103888" spans="1:1" x14ac:dyDescent="0.25">
      <c r="A103888" s="4"/>
    </row>
    <row r="103889" spans="1:1" x14ac:dyDescent="0.25">
      <c r="A103889" s="4"/>
    </row>
    <row r="103890" spans="1:1" x14ac:dyDescent="0.25">
      <c r="A103890" s="4"/>
    </row>
    <row r="103891" spans="1:1" x14ac:dyDescent="0.25">
      <c r="A103891" s="4"/>
    </row>
    <row r="103892" spans="1:1" x14ac:dyDescent="0.25">
      <c r="A103892" s="4"/>
    </row>
    <row r="103893" spans="1:1" x14ac:dyDescent="0.25">
      <c r="A103893" s="4"/>
    </row>
    <row r="103894" spans="1:1" x14ac:dyDescent="0.25">
      <c r="A103894" s="4"/>
    </row>
    <row r="103895" spans="1:1" x14ac:dyDescent="0.25">
      <c r="A103895" s="4"/>
    </row>
    <row r="103896" spans="1:1" x14ac:dyDescent="0.25">
      <c r="A103896" s="4"/>
    </row>
    <row r="103897" spans="1:1" x14ac:dyDescent="0.25">
      <c r="A103897" s="4"/>
    </row>
    <row r="103898" spans="1:1" x14ac:dyDescent="0.25">
      <c r="A103898" s="4"/>
    </row>
    <row r="103899" spans="1:1" x14ac:dyDescent="0.25">
      <c r="A103899" s="4"/>
    </row>
    <row r="103900" spans="1:1" x14ac:dyDescent="0.25">
      <c r="A103900" s="4"/>
    </row>
    <row r="103901" spans="1:1" x14ac:dyDescent="0.25">
      <c r="A103901" s="4"/>
    </row>
    <row r="103902" spans="1:1" x14ac:dyDescent="0.25">
      <c r="A103902" s="4"/>
    </row>
    <row r="103903" spans="1:1" x14ac:dyDescent="0.25">
      <c r="A103903" s="4"/>
    </row>
    <row r="103904" spans="1:1" x14ac:dyDescent="0.25">
      <c r="A103904" s="4"/>
    </row>
    <row r="103905" spans="1:1" x14ac:dyDescent="0.25">
      <c r="A103905" s="4"/>
    </row>
    <row r="103906" spans="1:1" x14ac:dyDescent="0.25">
      <c r="A103906" s="4"/>
    </row>
    <row r="103907" spans="1:1" x14ac:dyDescent="0.25">
      <c r="A103907" s="4"/>
    </row>
    <row r="103908" spans="1:1" x14ac:dyDescent="0.25">
      <c r="A103908" s="4"/>
    </row>
    <row r="103909" spans="1:1" x14ac:dyDescent="0.25">
      <c r="A103909" s="4"/>
    </row>
    <row r="103910" spans="1:1" x14ac:dyDescent="0.25">
      <c r="A103910" s="4"/>
    </row>
    <row r="103911" spans="1:1" x14ac:dyDescent="0.25">
      <c r="A103911" s="4"/>
    </row>
    <row r="103912" spans="1:1" x14ac:dyDescent="0.25">
      <c r="A103912" s="4"/>
    </row>
    <row r="103913" spans="1:1" x14ac:dyDescent="0.25">
      <c r="A103913" s="4"/>
    </row>
    <row r="103914" spans="1:1" x14ac:dyDescent="0.25">
      <c r="A103914" s="4"/>
    </row>
    <row r="103915" spans="1:1" x14ac:dyDescent="0.25">
      <c r="A103915" s="4"/>
    </row>
    <row r="103916" spans="1:1" x14ac:dyDescent="0.25">
      <c r="A103916" s="4"/>
    </row>
    <row r="103917" spans="1:1" x14ac:dyDescent="0.25">
      <c r="A103917" s="4"/>
    </row>
    <row r="103918" spans="1:1" x14ac:dyDescent="0.25">
      <c r="A103918" s="4"/>
    </row>
    <row r="103919" spans="1:1" x14ac:dyDescent="0.25">
      <c r="A103919" s="4"/>
    </row>
    <row r="103920" spans="1:1" x14ac:dyDescent="0.25">
      <c r="A103920" s="4"/>
    </row>
    <row r="103921" spans="1:1" x14ac:dyDescent="0.25">
      <c r="A103921" s="4"/>
    </row>
    <row r="103922" spans="1:1" x14ac:dyDescent="0.25">
      <c r="A103922" s="4"/>
    </row>
    <row r="103923" spans="1:1" x14ac:dyDescent="0.25">
      <c r="A103923" s="4"/>
    </row>
    <row r="103924" spans="1:1" x14ac:dyDescent="0.25">
      <c r="A103924" s="4"/>
    </row>
    <row r="103925" spans="1:1" x14ac:dyDescent="0.25">
      <c r="A103925" s="4"/>
    </row>
    <row r="103926" spans="1:1" x14ac:dyDescent="0.25">
      <c r="A103926" s="4"/>
    </row>
    <row r="103927" spans="1:1" x14ac:dyDescent="0.25">
      <c r="A103927" s="4"/>
    </row>
    <row r="103928" spans="1:1" x14ac:dyDescent="0.25">
      <c r="A103928" s="4"/>
    </row>
    <row r="103929" spans="1:1" x14ac:dyDescent="0.25">
      <c r="A103929" s="4"/>
    </row>
    <row r="103930" spans="1:1" x14ac:dyDescent="0.25">
      <c r="A103930" s="4"/>
    </row>
    <row r="103931" spans="1:1" x14ac:dyDescent="0.25">
      <c r="A103931" s="4"/>
    </row>
    <row r="103932" spans="1:1" x14ac:dyDescent="0.25">
      <c r="A103932" s="4"/>
    </row>
    <row r="103933" spans="1:1" x14ac:dyDescent="0.25">
      <c r="A103933" s="4"/>
    </row>
    <row r="103934" spans="1:1" x14ac:dyDescent="0.25">
      <c r="A103934" s="4"/>
    </row>
    <row r="103935" spans="1:1" x14ac:dyDescent="0.25">
      <c r="A103935" s="4"/>
    </row>
    <row r="103936" spans="1:1" x14ac:dyDescent="0.25">
      <c r="A103936" s="4"/>
    </row>
    <row r="103937" spans="1:1" x14ac:dyDescent="0.25">
      <c r="A103937" s="4"/>
    </row>
    <row r="103938" spans="1:1" x14ac:dyDescent="0.25">
      <c r="A103938" s="4"/>
    </row>
    <row r="103939" spans="1:1" x14ac:dyDescent="0.25">
      <c r="A103939" s="4"/>
    </row>
    <row r="103940" spans="1:1" x14ac:dyDescent="0.25">
      <c r="A103940" s="4"/>
    </row>
    <row r="103941" spans="1:1" x14ac:dyDescent="0.25">
      <c r="A103941" s="4"/>
    </row>
    <row r="103942" spans="1:1" x14ac:dyDescent="0.25">
      <c r="A103942" s="4"/>
    </row>
    <row r="103943" spans="1:1" x14ac:dyDescent="0.25">
      <c r="A103943" s="4"/>
    </row>
    <row r="103944" spans="1:1" x14ac:dyDescent="0.25">
      <c r="A103944" s="4"/>
    </row>
    <row r="103945" spans="1:1" x14ac:dyDescent="0.25">
      <c r="A103945" s="4"/>
    </row>
    <row r="103946" spans="1:1" x14ac:dyDescent="0.25">
      <c r="A103946" s="4"/>
    </row>
    <row r="103947" spans="1:1" x14ac:dyDescent="0.25">
      <c r="A103947" s="4"/>
    </row>
    <row r="103948" spans="1:1" x14ac:dyDescent="0.25">
      <c r="A103948" s="4"/>
    </row>
    <row r="103949" spans="1:1" x14ac:dyDescent="0.25">
      <c r="A103949" s="4"/>
    </row>
    <row r="103950" spans="1:1" x14ac:dyDescent="0.25">
      <c r="A103950" s="4"/>
    </row>
    <row r="103951" spans="1:1" x14ac:dyDescent="0.25">
      <c r="A103951" s="4"/>
    </row>
    <row r="103952" spans="1:1" x14ac:dyDescent="0.25">
      <c r="A103952" s="4"/>
    </row>
    <row r="103953" spans="1:1" x14ac:dyDescent="0.25">
      <c r="A103953" s="4"/>
    </row>
    <row r="103954" spans="1:1" x14ac:dyDescent="0.25">
      <c r="A103954" s="4"/>
    </row>
    <row r="103955" spans="1:1" x14ac:dyDescent="0.25">
      <c r="A103955" s="4"/>
    </row>
    <row r="103956" spans="1:1" x14ac:dyDescent="0.25">
      <c r="A103956" s="4"/>
    </row>
    <row r="103957" spans="1:1" x14ac:dyDescent="0.25">
      <c r="A103957" s="4"/>
    </row>
    <row r="103958" spans="1:1" x14ac:dyDescent="0.25">
      <c r="A103958" s="4"/>
    </row>
    <row r="103959" spans="1:1" x14ac:dyDescent="0.25">
      <c r="A103959" s="4"/>
    </row>
    <row r="103960" spans="1:1" x14ac:dyDescent="0.25">
      <c r="A103960" s="4"/>
    </row>
    <row r="103961" spans="1:1" x14ac:dyDescent="0.25">
      <c r="A103961" s="4"/>
    </row>
    <row r="103962" spans="1:1" x14ac:dyDescent="0.25">
      <c r="A103962" s="4"/>
    </row>
    <row r="103963" spans="1:1" x14ac:dyDescent="0.25">
      <c r="A103963" s="4"/>
    </row>
    <row r="103964" spans="1:1" x14ac:dyDescent="0.25">
      <c r="A103964" s="4"/>
    </row>
    <row r="103965" spans="1:1" x14ac:dyDescent="0.25">
      <c r="A103965" s="4"/>
    </row>
    <row r="103966" spans="1:1" x14ac:dyDescent="0.25">
      <c r="A103966" s="4"/>
    </row>
    <row r="103967" spans="1:1" x14ac:dyDescent="0.25">
      <c r="A103967" s="4"/>
    </row>
    <row r="103968" spans="1:1" x14ac:dyDescent="0.25">
      <c r="A103968" s="4"/>
    </row>
    <row r="103969" spans="1:1" x14ac:dyDescent="0.25">
      <c r="A103969" s="4"/>
    </row>
    <row r="103970" spans="1:1" x14ac:dyDescent="0.25">
      <c r="A103970" s="4"/>
    </row>
    <row r="103971" spans="1:1" x14ac:dyDescent="0.25">
      <c r="A103971" s="4"/>
    </row>
    <row r="103972" spans="1:1" x14ac:dyDescent="0.25">
      <c r="A103972" s="4"/>
    </row>
    <row r="103973" spans="1:1" x14ac:dyDescent="0.25">
      <c r="A103973" s="4"/>
    </row>
    <row r="103974" spans="1:1" x14ac:dyDescent="0.25">
      <c r="A103974" s="4"/>
    </row>
    <row r="103975" spans="1:1" x14ac:dyDescent="0.25">
      <c r="A103975" s="4"/>
    </row>
    <row r="103976" spans="1:1" x14ac:dyDescent="0.25">
      <c r="A103976" s="4"/>
    </row>
    <row r="103977" spans="1:1" x14ac:dyDescent="0.25">
      <c r="A103977" s="4"/>
    </row>
    <row r="103978" spans="1:1" x14ac:dyDescent="0.25">
      <c r="A103978" s="4"/>
    </row>
    <row r="103979" spans="1:1" x14ac:dyDescent="0.25">
      <c r="A103979" s="4"/>
    </row>
    <row r="103980" spans="1:1" x14ac:dyDescent="0.25">
      <c r="A103980" s="4"/>
    </row>
    <row r="103981" spans="1:1" x14ac:dyDescent="0.25">
      <c r="A103981" s="4"/>
    </row>
    <row r="103982" spans="1:1" x14ac:dyDescent="0.25">
      <c r="A103982" s="4"/>
    </row>
    <row r="103983" spans="1:1" x14ac:dyDescent="0.25">
      <c r="A103983" s="4"/>
    </row>
    <row r="103984" spans="1:1" x14ac:dyDescent="0.25">
      <c r="A103984" s="4"/>
    </row>
    <row r="103985" spans="1:1" x14ac:dyDescent="0.25">
      <c r="A103985" s="4"/>
    </row>
    <row r="103986" spans="1:1" x14ac:dyDescent="0.25">
      <c r="A103986" s="4"/>
    </row>
    <row r="103987" spans="1:1" x14ac:dyDescent="0.25">
      <c r="A103987" s="4"/>
    </row>
    <row r="103988" spans="1:1" x14ac:dyDescent="0.25">
      <c r="A103988" s="4"/>
    </row>
    <row r="103989" spans="1:1" x14ac:dyDescent="0.25">
      <c r="A103989" s="4"/>
    </row>
    <row r="103990" spans="1:1" x14ac:dyDescent="0.25">
      <c r="A103990" s="4"/>
    </row>
    <row r="103991" spans="1:1" x14ac:dyDescent="0.25">
      <c r="A103991" s="4"/>
    </row>
    <row r="103992" spans="1:1" x14ac:dyDescent="0.25">
      <c r="A103992" s="4"/>
    </row>
    <row r="103993" spans="1:1" x14ac:dyDescent="0.25">
      <c r="A103993" s="4"/>
    </row>
    <row r="103994" spans="1:1" x14ac:dyDescent="0.25">
      <c r="A103994" s="4"/>
    </row>
    <row r="103995" spans="1:1" x14ac:dyDescent="0.25">
      <c r="A103995" s="4"/>
    </row>
    <row r="103996" spans="1:1" x14ac:dyDescent="0.25">
      <c r="A103996" s="4"/>
    </row>
    <row r="103997" spans="1:1" x14ac:dyDescent="0.25">
      <c r="A103997" s="4"/>
    </row>
    <row r="103998" spans="1:1" x14ac:dyDescent="0.25">
      <c r="A103998" s="4"/>
    </row>
    <row r="103999" spans="1:1" x14ac:dyDescent="0.25">
      <c r="A103999" s="4"/>
    </row>
    <row r="104000" spans="1:1" x14ac:dyDescent="0.25">
      <c r="A104000" s="4"/>
    </row>
    <row r="104001" spans="1:1" x14ac:dyDescent="0.25">
      <c r="A104001" s="4"/>
    </row>
    <row r="104002" spans="1:1" x14ac:dyDescent="0.25">
      <c r="A104002" s="4"/>
    </row>
    <row r="104003" spans="1:1" x14ac:dyDescent="0.25">
      <c r="A104003" s="4"/>
    </row>
    <row r="104004" spans="1:1" x14ac:dyDescent="0.25">
      <c r="A104004" s="4"/>
    </row>
    <row r="104005" spans="1:1" x14ac:dyDescent="0.25">
      <c r="A104005" s="4"/>
    </row>
    <row r="104006" spans="1:1" x14ac:dyDescent="0.25">
      <c r="A104006" s="4"/>
    </row>
    <row r="104007" spans="1:1" x14ac:dyDescent="0.25">
      <c r="A104007" s="4"/>
    </row>
    <row r="104008" spans="1:1" x14ac:dyDescent="0.25">
      <c r="A104008" s="4"/>
    </row>
    <row r="104009" spans="1:1" x14ac:dyDescent="0.25">
      <c r="A104009" s="4"/>
    </row>
    <row r="104010" spans="1:1" x14ac:dyDescent="0.25">
      <c r="A104010" s="4"/>
    </row>
    <row r="104011" spans="1:1" x14ac:dyDescent="0.25">
      <c r="A104011" s="4"/>
    </row>
    <row r="104012" spans="1:1" x14ac:dyDescent="0.25">
      <c r="A104012" s="4"/>
    </row>
    <row r="104013" spans="1:1" x14ac:dyDescent="0.25">
      <c r="A104013" s="4"/>
    </row>
    <row r="104014" spans="1:1" x14ac:dyDescent="0.25">
      <c r="A104014" s="4"/>
    </row>
    <row r="104015" spans="1:1" x14ac:dyDescent="0.25">
      <c r="A104015" s="4"/>
    </row>
    <row r="104016" spans="1:1" x14ac:dyDescent="0.25">
      <c r="A104016" s="4"/>
    </row>
    <row r="104017" spans="1:1" x14ac:dyDescent="0.25">
      <c r="A104017" s="4"/>
    </row>
    <row r="104018" spans="1:1" x14ac:dyDescent="0.25">
      <c r="A104018" s="4"/>
    </row>
    <row r="104019" spans="1:1" x14ac:dyDescent="0.25">
      <c r="A104019" s="4"/>
    </row>
    <row r="104020" spans="1:1" x14ac:dyDescent="0.25">
      <c r="A104020" s="4"/>
    </row>
    <row r="104021" spans="1:1" x14ac:dyDescent="0.25">
      <c r="A104021" s="4"/>
    </row>
    <row r="104022" spans="1:1" x14ac:dyDescent="0.25">
      <c r="A104022" s="4"/>
    </row>
    <row r="104023" spans="1:1" x14ac:dyDescent="0.25">
      <c r="A104023" s="4"/>
    </row>
    <row r="104024" spans="1:1" x14ac:dyDescent="0.25">
      <c r="A104024" s="4"/>
    </row>
    <row r="104025" spans="1:1" x14ac:dyDescent="0.25">
      <c r="A104025" s="4"/>
    </row>
    <row r="104026" spans="1:1" x14ac:dyDescent="0.25">
      <c r="A104026" s="4"/>
    </row>
    <row r="104027" spans="1:1" x14ac:dyDescent="0.25">
      <c r="A104027" s="4"/>
    </row>
    <row r="104028" spans="1:1" x14ac:dyDescent="0.25">
      <c r="A104028" s="4"/>
    </row>
    <row r="104029" spans="1:1" x14ac:dyDescent="0.25">
      <c r="A104029" s="4"/>
    </row>
    <row r="104030" spans="1:1" x14ac:dyDescent="0.25">
      <c r="A104030" s="4"/>
    </row>
    <row r="104031" spans="1:1" x14ac:dyDescent="0.25">
      <c r="A104031" s="4"/>
    </row>
    <row r="104032" spans="1:1" x14ac:dyDescent="0.25">
      <c r="A104032" s="4"/>
    </row>
    <row r="104033" spans="1:1" x14ac:dyDescent="0.25">
      <c r="A104033" s="4"/>
    </row>
    <row r="104034" spans="1:1" x14ac:dyDescent="0.25">
      <c r="A104034" s="4"/>
    </row>
    <row r="104035" spans="1:1" x14ac:dyDescent="0.25">
      <c r="A104035" s="4"/>
    </row>
    <row r="104036" spans="1:1" x14ac:dyDescent="0.25">
      <c r="A104036" s="4"/>
    </row>
    <row r="104037" spans="1:1" x14ac:dyDescent="0.25">
      <c r="A104037" s="4"/>
    </row>
    <row r="104038" spans="1:1" x14ac:dyDescent="0.25">
      <c r="A104038" s="4"/>
    </row>
    <row r="104039" spans="1:1" x14ac:dyDescent="0.25">
      <c r="A104039" s="4"/>
    </row>
    <row r="104040" spans="1:1" x14ac:dyDescent="0.25">
      <c r="A104040" s="4"/>
    </row>
    <row r="104041" spans="1:1" x14ac:dyDescent="0.25">
      <c r="A104041" s="4"/>
    </row>
    <row r="104042" spans="1:1" x14ac:dyDescent="0.25">
      <c r="A104042" s="4"/>
    </row>
    <row r="104043" spans="1:1" x14ac:dyDescent="0.25">
      <c r="A104043" s="4"/>
    </row>
    <row r="104044" spans="1:1" x14ac:dyDescent="0.25">
      <c r="A104044" s="4"/>
    </row>
    <row r="104045" spans="1:1" x14ac:dyDescent="0.25">
      <c r="A104045" s="4"/>
    </row>
    <row r="104046" spans="1:1" x14ac:dyDescent="0.25">
      <c r="A104046" s="4"/>
    </row>
    <row r="104047" spans="1:1" x14ac:dyDescent="0.25">
      <c r="A104047" s="4"/>
    </row>
    <row r="104048" spans="1:1" x14ac:dyDescent="0.25">
      <c r="A104048" s="4"/>
    </row>
    <row r="104049" spans="1:1" x14ac:dyDescent="0.25">
      <c r="A104049" s="4"/>
    </row>
    <row r="104050" spans="1:1" x14ac:dyDescent="0.25">
      <c r="A104050" s="4"/>
    </row>
    <row r="104051" spans="1:1" x14ac:dyDescent="0.25">
      <c r="A104051" s="4"/>
    </row>
    <row r="104052" spans="1:1" x14ac:dyDescent="0.25">
      <c r="A104052" s="4"/>
    </row>
    <row r="104053" spans="1:1" x14ac:dyDescent="0.25">
      <c r="A104053" s="4"/>
    </row>
    <row r="104054" spans="1:1" x14ac:dyDescent="0.25">
      <c r="A104054" s="4"/>
    </row>
    <row r="104055" spans="1:1" x14ac:dyDescent="0.25">
      <c r="A104055" s="4"/>
    </row>
    <row r="104056" spans="1:1" x14ac:dyDescent="0.25">
      <c r="A104056" s="4"/>
    </row>
    <row r="104057" spans="1:1" x14ac:dyDescent="0.25">
      <c r="A104057" s="4"/>
    </row>
    <row r="104058" spans="1:1" x14ac:dyDescent="0.25">
      <c r="A104058" s="4"/>
    </row>
    <row r="104059" spans="1:1" x14ac:dyDescent="0.25">
      <c r="A104059" s="4"/>
    </row>
    <row r="104060" spans="1:1" x14ac:dyDescent="0.25">
      <c r="A104060" s="4"/>
    </row>
    <row r="104061" spans="1:1" x14ac:dyDescent="0.25">
      <c r="A104061" s="4"/>
    </row>
    <row r="104062" spans="1:1" x14ac:dyDescent="0.25">
      <c r="A104062" s="4"/>
    </row>
    <row r="104063" spans="1:1" x14ac:dyDescent="0.25">
      <c r="A104063" s="4"/>
    </row>
    <row r="104064" spans="1:1" x14ac:dyDescent="0.25">
      <c r="A104064" s="4"/>
    </row>
    <row r="104065" spans="1:1" x14ac:dyDescent="0.25">
      <c r="A104065" s="4"/>
    </row>
    <row r="104066" spans="1:1" x14ac:dyDescent="0.25">
      <c r="A104066" s="4"/>
    </row>
    <row r="104067" spans="1:1" x14ac:dyDescent="0.25">
      <c r="A104067" s="4"/>
    </row>
    <row r="104068" spans="1:1" x14ac:dyDescent="0.25">
      <c r="A104068" s="4"/>
    </row>
    <row r="104069" spans="1:1" x14ac:dyDescent="0.25">
      <c r="A104069" s="4"/>
    </row>
    <row r="104070" spans="1:1" x14ac:dyDescent="0.25">
      <c r="A104070" s="4"/>
    </row>
    <row r="104071" spans="1:1" x14ac:dyDescent="0.25">
      <c r="A104071" s="4"/>
    </row>
    <row r="104072" spans="1:1" x14ac:dyDescent="0.25">
      <c r="A104072" s="4"/>
    </row>
    <row r="104073" spans="1:1" x14ac:dyDescent="0.25">
      <c r="A104073" s="4"/>
    </row>
    <row r="104074" spans="1:1" x14ac:dyDescent="0.25">
      <c r="A104074" s="4"/>
    </row>
    <row r="104075" spans="1:1" x14ac:dyDescent="0.25">
      <c r="A104075" s="4"/>
    </row>
    <row r="104076" spans="1:1" x14ac:dyDescent="0.25">
      <c r="A104076" s="4"/>
    </row>
    <row r="104077" spans="1:1" x14ac:dyDescent="0.25">
      <c r="A104077" s="4"/>
    </row>
    <row r="104078" spans="1:1" x14ac:dyDescent="0.25">
      <c r="A104078" s="4"/>
    </row>
    <row r="104079" spans="1:1" x14ac:dyDescent="0.25">
      <c r="A104079" s="4"/>
    </row>
    <row r="104080" spans="1:1" x14ac:dyDescent="0.25">
      <c r="A104080" s="4"/>
    </row>
    <row r="104081" spans="1:1" x14ac:dyDescent="0.25">
      <c r="A104081" s="4"/>
    </row>
    <row r="104082" spans="1:1" x14ac:dyDescent="0.25">
      <c r="A104082" s="4"/>
    </row>
    <row r="104083" spans="1:1" x14ac:dyDescent="0.25">
      <c r="A104083" s="4"/>
    </row>
    <row r="104084" spans="1:1" x14ac:dyDescent="0.25">
      <c r="A104084" s="4"/>
    </row>
    <row r="104085" spans="1:1" x14ac:dyDescent="0.25">
      <c r="A104085" s="4"/>
    </row>
    <row r="104086" spans="1:1" x14ac:dyDescent="0.25">
      <c r="A104086" s="4"/>
    </row>
    <row r="104087" spans="1:1" x14ac:dyDescent="0.25">
      <c r="A104087" s="4"/>
    </row>
    <row r="104088" spans="1:1" x14ac:dyDescent="0.25">
      <c r="A104088" s="4"/>
    </row>
    <row r="104089" spans="1:1" x14ac:dyDescent="0.25">
      <c r="A104089" s="4"/>
    </row>
    <row r="104090" spans="1:1" x14ac:dyDescent="0.25">
      <c r="A104090" s="4"/>
    </row>
    <row r="104091" spans="1:1" x14ac:dyDescent="0.25">
      <c r="A104091" s="4"/>
    </row>
    <row r="104092" spans="1:1" x14ac:dyDescent="0.25">
      <c r="A104092" s="4"/>
    </row>
    <row r="104093" spans="1:1" x14ac:dyDescent="0.25">
      <c r="A104093" s="4"/>
    </row>
    <row r="104094" spans="1:1" x14ac:dyDescent="0.25">
      <c r="A104094" s="4"/>
    </row>
    <row r="104095" spans="1:1" x14ac:dyDescent="0.25">
      <c r="A104095" s="4"/>
    </row>
    <row r="104096" spans="1:1" x14ac:dyDescent="0.25">
      <c r="A104096" s="4"/>
    </row>
    <row r="104097" spans="1:1" x14ac:dyDescent="0.25">
      <c r="A104097" s="4"/>
    </row>
    <row r="104098" spans="1:1" x14ac:dyDescent="0.25">
      <c r="A104098" s="4"/>
    </row>
    <row r="104099" spans="1:1" x14ac:dyDescent="0.25">
      <c r="A104099" s="4"/>
    </row>
    <row r="104100" spans="1:1" x14ac:dyDescent="0.25">
      <c r="A104100" s="4"/>
    </row>
    <row r="104101" spans="1:1" x14ac:dyDescent="0.25">
      <c r="A104101" s="4"/>
    </row>
    <row r="104102" spans="1:1" x14ac:dyDescent="0.25">
      <c r="A104102" s="4"/>
    </row>
    <row r="104103" spans="1:1" x14ac:dyDescent="0.25">
      <c r="A104103" s="4"/>
    </row>
    <row r="104104" spans="1:1" x14ac:dyDescent="0.25">
      <c r="A104104" s="4"/>
    </row>
    <row r="104105" spans="1:1" x14ac:dyDescent="0.25">
      <c r="A104105" s="4"/>
    </row>
    <row r="104106" spans="1:1" x14ac:dyDescent="0.25">
      <c r="A104106" s="4"/>
    </row>
    <row r="104107" spans="1:1" x14ac:dyDescent="0.25">
      <c r="A104107" s="4"/>
    </row>
    <row r="104108" spans="1:1" x14ac:dyDescent="0.25">
      <c r="A104108" s="4"/>
    </row>
    <row r="104109" spans="1:1" x14ac:dyDescent="0.25">
      <c r="A104109" s="4"/>
    </row>
    <row r="104110" spans="1:1" x14ac:dyDescent="0.25">
      <c r="A104110" s="4"/>
    </row>
    <row r="104111" spans="1:1" x14ac:dyDescent="0.25">
      <c r="A104111" s="4"/>
    </row>
    <row r="104112" spans="1:1" x14ac:dyDescent="0.25">
      <c r="A104112" s="4"/>
    </row>
    <row r="104113" spans="1:1" x14ac:dyDescent="0.25">
      <c r="A104113" s="4"/>
    </row>
    <row r="104114" spans="1:1" x14ac:dyDescent="0.25">
      <c r="A104114" s="4"/>
    </row>
    <row r="104115" spans="1:1" x14ac:dyDescent="0.25">
      <c r="A104115" s="4"/>
    </row>
    <row r="104116" spans="1:1" x14ac:dyDescent="0.25">
      <c r="A104116" s="4"/>
    </row>
    <row r="104117" spans="1:1" x14ac:dyDescent="0.25">
      <c r="A104117" s="4"/>
    </row>
    <row r="104118" spans="1:1" x14ac:dyDescent="0.25">
      <c r="A104118" s="4"/>
    </row>
    <row r="104119" spans="1:1" x14ac:dyDescent="0.25">
      <c r="A104119" s="4"/>
    </row>
    <row r="104120" spans="1:1" x14ac:dyDescent="0.25">
      <c r="A104120" s="4"/>
    </row>
    <row r="104121" spans="1:1" x14ac:dyDescent="0.25">
      <c r="A104121" s="4"/>
    </row>
    <row r="104122" spans="1:1" x14ac:dyDescent="0.25">
      <c r="A104122" s="4"/>
    </row>
    <row r="104123" spans="1:1" x14ac:dyDescent="0.25">
      <c r="A104123" s="4"/>
    </row>
    <row r="104124" spans="1:1" x14ac:dyDescent="0.25">
      <c r="A104124" s="4"/>
    </row>
    <row r="104125" spans="1:1" x14ac:dyDescent="0.25">
      <c r="A104125" s="4"/>
    </row>
    <row r="104126" spans="1:1" x14ac:dyDescent="0.25">
      <c r="A104126" s="4"/>
    </row>
    <row r="104127" spans="1:1" x14ac:dyDescent="0.25">
      <c r="A104127" s="4"/>
    </row>
    <row r="104128" spans="1:1" x14ac:dyDescent="0.25">
      <c r="A104128" s="4"/>
    </row>
    <row r="104129" spans="1:1" x14ac:dyDescent="0.25">
      <c r="A104129" s="4"/>
    </row>
    <row r="104130" spans="1:1" x14ac:dyDescent="0.25">
      <c r="A104130" s="4"/>
    </row>
    <row r="104131" spans="1:1" x14ac:dyDescent="0.25">
      <c r="A104131" s="4"/>
    </row>
    <row r="104132" spans="1:1" x14ac:dyDescent="0.25">
      <c r="A104132" s="4"/>
    </row>
    <row r="104133" spans="1:1" x14ac:dyDescent="0.25">
      <c r="A104133" s="4"/>
    </row>
    <row r="104134" spans="1:1" x14ac:dyDescent="0.25">
      <c r="A104134" s="4"/>
    </row>
    <row r="104135" spans="1:1" x14ac:dyDescent="0.25">
      <c r="A104135" s="4"/>
    </row>
    <row r="104136" spans="1:1" x14ac:dyDescent="0.25">
      <c r="A104136" s="4"/>
    </row>
    <row r="104137" spans="1:1" x14ac:dyDescent="0.25">
      <c r="A104137" s="4"/>
    </row>
    <row r="104138" spans="1:1" x14ac:dyDescent="0.25">
      <c r="A104138" s="4"/>
    </row>
    <row r="104139" spans="1:1" x14ac:dyDescent="0.25">
      <c r="A104139" s="4"/>
    </row>
    <row r="104140" spans="1:1" x14ac:dyDescent="0.25">
      <c r="A104140" s="4"/>
    </row>
    <row r="104141" spans="1:1" x14ac:dyDescent="0.25">
      <c r="A104141" s="4"/>
    </row>
    <row r="104142" spans="1:1" x14ac:dyDescent="0.25">
      <c r="A104142" s="4"/>
    </row>
    <row r="104143" spans="1:1" x14ac:dyDescent="0.25">
      <c r="A104143" s="4"/>
    </row>
    <row r="104144" spans="1:1" x14ac:dyDescent="0.25">
      <c r="A104144" s="4"/>
    </row>
    <row r="104145" spans="1:1" x14ac:dyDescent="0.25">
      <c r="A104145" s="4"/>
    </row>
    <row r="104146" spans="1:1" x14ac:dyDescent="0.25">
      <c r="A104146" s="4"/>
    </row>
    <row r="104147" spans="1:1" x14ac:dyDescent="0.25">
      <c r="A104147" s="4"/>
    </row>
    <row r="104148" spans="1:1" x14ac:dyDescent="0.25">
      <c r="A104148" s="4"/>
    </row>
    <row r="104149" spans="1:1" x14ac:dyDescent="0.25">
      <c r="A104149" s="4"/>
    </row>
    <row r="104150" spans="1:1" x14ac:dyDescent="0.25">
      <c r="A104150" s="4"/>
    </row>
    <row r="104151" spans="1:1" x14ac:dyDescent="0.25">
      <c r="A104151" s="4"/>
    </row>
    <row r="104152" spans="1:1" x14ac:dyDescent="0.25">
      <c r="A104152" s="4"/>
    </row>
    <row r="104153" spans="1:1" x14ac:dyDescent="0.25">
      <c r="A104153" s="4"/>
    </row>
    <row r="104154" spans="1:1" x14ac:dyDescent="0.25">
      <c r="A104154" s="4"/>
    </row>
    <row r="104155" spans="1:1" x14ac:dyDescent="0.25">
      <c r="A104155" s="4"/>
    </row>
    <row r="104156" spans="1:1" x14ac:dyDescent="0.25">
      <c r="A104156" s="4"/>
    </row>
    <row r="104157" spans="1:1" x14ac:dyDescent="0.25">
      <c r="A104157" s="4"/>
    </row>
    <row r="104158" spans="1:1" x14ac:dyDescent="0.25">
      <c r="A104158" s="4"/>
    </row>
    <row r="104159" spans="1:1" x14ac:dyDescent="0.25">
      <c r="A104159" s="4"/>
    </row>
    <row r="104160" spans="1:1" x14ac:dyDescent="0.25">
      <c r="A104160" s="4"/>
    </row>
    <row r="104161" spans="1:1" x14ac:dyDescent="0.25">
      <c r="A104161" s="4"/>
    </row>
    <row r="104162" spans="1:1" x14ac:dyDescent="0.25">
      <c r="A104162" s="4"/>
    </row>
    <row r="104163" spans="1:1" x14ac:dyDescent="0.25">
      <c r="A104163" s="4"/>
    </row>
    <row r="104164" spans="1:1" x14ac:dyDescent="0.25">
      <c r="A104164" s="4"/>
    </row>
    <row r="104165" spans="1:1" x14ac:dyDescent="0.25">
      <c r="A104165" s="4"/>
    </row>
    <row r="104166" spans="1:1" x14ac:dyDescent="0.25">
      <c r="A104166" s="4"/>
    </row>
    <row r="104167" spans="1:1" x14ac:dyDescent="0.25">
      <c r="A104167" s="4"/>
    </row>
    <row r="104168" spans="1:1" x14ac:dyDescent="0.25">
      <c r="A104168" s="4"/>
    </row>
    <row r="104169" spans="1:1" x14ac:dyDescent="0.25">
      <c r="A104169" s="4"/>
    </row>
    <row r="104170" spans="1:1" x14ac:dyDescent="0.25">
      <c r="A104170" s="4"/>
    </row>
    <row r="104171" spans="1:1" x14ac:dyDescent="0.25">
      <c r="A104171" s="4"/>
    </row>
    <row r="104172" spans="1:1" x14ac:dyDescent="0.25">
      <c r="A104172" s="4"/>
    </row>
    <row r="104173" spans="1:1" x14ac:dyDescent="0.25">
      <c r="A104173" s="4"/>
    </row>
    <row r="104174" spans="1:1" x14ac:dyDescent="0.25">
      <c r="A104174" s="4"/>
    </row>
    <row r="104175" spans="1:1" x14ac:dyDescent="0.25">
      <c r="A104175" s="4"/>
    </row>
    <row r="104176" spans="1:1" x14ac:dyDescent="0.25">
      <c r="A104176" s="4"/>
    </row>
    <row r="104177" spans="1:1" x14ac:dyDescent="0.25">
      <c r="A104177" s="4"/>
    </row>
    <row r="104178" spans="1:1" x14ac:dyDescent="0.25">
      <c r="A104178" s="4"/>
    </row>
    <row r="104179" spans="1:1" x14ac:dyDescent="0.25">
      <c r="A104179" s="4"/>
    </row>
    <row r="104180" spans="1:1" x14ac:dyDescent="0.25">
      <c r="A104180" s="4"/>
    </row>
    <row r="104181" spans="1:1" x14ac:dyDescent="0.25">
      <c r="A104181" s="4"/>
    </row>
    <row r="104182" spans="1:1" x14ac:dyDescent="0.25">
      <c r="A104182" s="4"/>
    </row>
    <row r="104183" spans="1:1" x14ac:dyDescent="0.25">
      <c r="A104183" s="4"/>
    </row>
    <row r="104184" spans="1:1" x14ac:dyDescent="0.25">
      <c r="A104184" s="4"/>
    </row>
    <row r="104185" spans="1:1" x14ac:dyDescent="0.25">
      <c r="A104185" s="4"/>
    </row>
    <row r="104186" spans="1:1" x14ac:dyDescent="0.25">
      <c r="A104186" s="4"/>
    </row>
    <row r="104187" spans="1:1" x14ac:dyDescent="0.25">
      <c r="A104187" s="4"/>
    </row>
    <row r="104188" spans="1:1" x14ac:dyDescent="0.25">
      <c r="A104188" s="4"/>
    </row>
    <row r="104189" spans="1:1" x14ac:dyDescent="0.25">
      <c r="A104189" s="4"/>
    </row>
    <row r="104190" spans="1:1" x14ac:dyDescent="0.25">
      <c r="A104190" s="4"/>
    </row>
    <row r="104191" spans="1:1" x14ac:dyDescent="0.25">
      <c r="A104191" s="4"/>
    </row>
    <row r="104192" spans="1:1" x14ac:dyDescent="0.25">
      <c r="A104192" s="4"/>
    </row>
    <row r="104193" spans="1:1" x14ac:dyDescent="0.25">
      <c r="A104193" s="4"/>
    </row>
    <row r="104194" spans="1:1" x14ac:dyDescent="0.25">
      <c r="A104194" s="4"/>
    </row>
    <row r="104195" spans="1:1" x14ac:dyDescent="0.25">
      <c r="A104195" s="4"/>
    </row>
    <row r="104196" spans="1:1" x14ac:dyDescent="0.25">
      <c r="A104196" s="4"/>
    </row>
    <row r="104197" spans="1:1" x14ac:dyDescent="0.25">
      <c r="A104197" s="4"/>
    </row>
    <row r="104198" spans="1:1" x14ac:dyDescent="0.25">
      <c r="A104198" s="4"/>
    </row>
    <row r="104199" spans="1:1" x14ac:dyDescent="0.25">
      <c r="A104199" s="4"/>
    </row>
    <row r="104200" spans="1:1" x14ac:dyDescent="0.25">
      <c r="A104200" s="4"/>
    </row>
    <row r="104201" spans="1:1" x14ac:dyDescent="0.25">
      <c r="A104201" s="4"/>
    </row>
    <row r="104202" spans="1:1" x14ac:dyDescent="0.25">
      <c r="A104202" s="4"/>
    </row>
    <row r="104203" spans="1:1" x14ac:dyDescent="0.25">
      <c r="A104203" s="4"/>
    </row>
    <row r="104204" spans="1:1" x14ac:dyDescent="0.25">
      <c r="A104204" s="4"/>
    </row>
    <row r="104205" spans="1:1" x14ac:dyDescent="0.25">
      <c r="A104205" s="4"/>
    </row>
    <row r="104206" spans="1:1" x14ac:dyDescent="0.25">
      <c r="A104206" s="4"/>
    </row>
    <row r="104207" spans="1:1" x14ac:dyDescent="0.25">
      <c r="A104207" s="4"/>
    </row>
    <row r="104208" spans="1:1" x14ac:dyDescent="0.25">
      <c r="A104208" s="4"/>
    </row>
    <row r="104209" spans="1:1" x14ac:dyDescent="0.25">
      <c r="A104209" s="4"/>
    </row>
    <row r="104210" spans="1:1" x14ac:dyDescent="0.25">
      <c r="A104210" s="4"/>
    </row>
    <row r="104211" spans="1:1" x14ac:dyDescent="0.25">
      <c r="A104211" s="4"/>
    </row>
    <row r="104212" spans="1:1" x14ac:dyDescent="0.25">
      <c r="A104212" s="4"/>
    </row>
    <row r="104213" spans="1:1" x14ac:dyDescent="0.25">
      <c r="A104213" s="4"/>
    </row>
    <row r="104214" spans="1:1" x14ac:dyDescent="0.25">
      <c r="A104214" s="4"/>
    </row>
    <row r="104215" spans="1:1" x14ac:dyDescent="0.25">
      <c r="A104215" s="4"/>
    </row>
    <row r="104216" spans="1:1" x14ac:dyDescent="0.25">
      <c r="A104216" s="4"/>
    </row>
    <row r="104217" spans="1:1" x14ac:dyDescent="0.25">
      <c r="A104217" s="4"/>
    </row>
    <row r="104218" spans="1:1" x14ac:dyDescent="0.25">
      <c r="A104218" s="4"/>
    </row>
    <row r="104219" spans="1:1" x14ac:dyDescent="0.25">
      <c r="A104219" s="4"/>
    </row>
    <row r="104220" spans="1:1" x14ac:dyDescent="0.25">
      <c r="A104220" s="4"/>
    </row>
    <row r="104221" spans="1:1" x14ac:dyDescent="0.25">
      <c r="A104221" s="4"/>
    </row>
    <row r="104222" spans="1:1" x14ac:dyDescent="0.25">
      <c r="A104222" s="4"/>
    </row>
    <row r="104223" spans="1:1" x14ac:dyDescent="0.25">
      <c r="A104223" s="4"/>
    </row>
    <row r="104224" spans="1:1" x14ac:dyDescent="0.25">
      <c r="A104224" s="4"/>
    </row>
    <row r="104225" spans="1:1" x14ac:dyDescent="0.25">
      <c r="A104225" s="4"/>
    </row>
    <row r="104226" spans="1:1" x14ac:dyDescent="0.25">
      <c r="A104226" s="4"/>
    </row>
    <row r="104227" spans="1:1" x14ac:dyDescent="0.25">
      <c r="A104227" s="4"/>
    </row>
    <row r="104228" spans="1:1" x14ac:dyDescent="0.25">
      <c r="A104228" s="4"/>
    </row>
    <row r="104229" spans="1:1" x14ac:dyDescent="0.25">
      <c r="A104229" s="4"/>
    </row>
    <row r="104230" spans="1:1" x14ac:dyDescent="0.25">
      <c r="A104230" s="4"/>
    </row>
    <row r="104231" spans="1:1" x14ac:dyDescent="0.25">
      <c r="A104231" s="4"/>
    </row>
    <row r="104232" spans="1:1" x14ac:dyDescent="0.25">
      <c r="A104232" s="4"/>
    </row>
    <row r="104233" spans="1:1" x14ac:dyDescent="0.25">
      <c r="A104233" s="4"/>
    </row>
    <row r="104234" spans="1:1" x14ac:dyDescent="0.25">
      <c r="A104234" s="4"/>
    </row>
    <row r="104235" spans="1:1" x14ac:dyDescent="0.25">
      <c r="A104235" s="4"/>
    </row>
    <row r="104236" spans="1:1" x14ac:dyDescent="0.25">
      <c r="A104236" s="4"/>
    </row>
    <row r="104237" spans="1:1" x14ac:dyDescent="0.25">
      <c r="A104237" s="4"/>
    </row>
    <row r="104238" spans="1:1" x14ac:dyDescent="0.25">
      <c r="A104238" s="4"/>
    </row>
    <row r="104239" spans="1:1" x14ac:dyDescent="0.25">
      <c r="A104239" s="4"/>
    </row>
    <row r="104240" spans="1:1" x14ac:dyDescent="0.25">
      <c r="A104240" s="4"/>
    </row>
    <row r="104241" spans="1:1" x14ac:dyDescent="0.25">
      <c r="A104241" s="4"/>
    </row>
    <row r="104242" spans="1:1" x14ac:dyDescent="0.25">
      <c r="A104242" s="4"/>
    </row>
    <row r="104243" spans="1:1" x14ac:dyDescent="0.25">
      <c r="A104243" s="4"/>
    </row>
    <row r="104244" spans="1:1" x14ac:dyDescent="0.25">
      <c r="A104244" s="4"/>
    </row>
    <row r="104245" spans="1:1" x14ac:dyDescent="0.25">
      <c r="A104245" s="4"/>
    </row>
    <row r="104246" spans="1:1" x14ac:dyDescent="0.25">
      <c r="A104246" s="4"/>
    </row>
    <row r="104247" spans="1:1" x14ac:dyDescent="0.25">
      <c r="A104247" s="4"/>
    </row>
    <row r="104248" spans="1:1" x14ac:dyDescent="0.25">
      <c r="A104248" s="4"/>
    </row>
    <row r="104249" spans="1:1" x14ac:dyDescent="0.25">
      <c r="A104249" s="4"/>
    </row>
    <row r="104250" spans="1:1" x14ac:dyDescent="0.25">
      <c r="A104250" s="4"/>
    </row>
    <row r="104251" spans="1:1" x14ac:dyDescent="0.25">
      <c r="A104251" s="4"/>
    </row>
    <row r="104252" spans="1:1" x14ac:dyDescent="0.25">
      <c r="A104252" s="4"/>
    </row>
    <row r="104253" spans="1:1" x14ac:dyDescent="0.25">
      <c r="A104253" s="4"/>
    </row>
    <row r="104254" spans="1:1" x14ac:dyDescent="0.25">
      <c r="A104254" s="4"/>
    </row>
    <row r="104255" spans="1:1" x14ac:dyDescent="0.25">
      <c r="A104255" s="4"/>
    </row>
    <row r="104256" spans="1:1" x14ac:dyDescent="0.25">
      <c r="A104256" s="4"/>
    </row>
    <row r="104257" spans="1:1" x14ac:dyDescent="0.25">
      <c r="A104257" s="4"/>
    </row>
    <row r="104258" spans="1:1" x14ac:dyDescent="0.25">
      <c r="A104258" s="4"/>
    </row>
    <row r="104259" spans="1:1" x14ac:dyDescent="0.25">
      <c r="A104259" s="4"/>
    </row>
    <row r="104260" spans="1:1" x14ac:dyDescent="0.25">
      <c r="A104260" s="4"/>
    </row>
    <row r="104261" spans="1:1" x14ac:dyDescent="0.25">
      <c r="A104261" s="4"/>
    </row>
    <row r="104262" spans="1:1" x14ac:dyDescent="0.25">
      <c r="A104262" s="4"/>
    </row>
    <row r="104263" spans="1:1" x14ac:dyDescent="0.25">
      <c r="A104263" s="4"/>
    </row>
    <row r="104264" spans="1:1" x14ac:dyDescent="0.25">
      <c r="A104264" s="4"/>
    </row>
    <row r="104265" spans="1:1" x14ac:dyDescent="0.25">
      <c r="A104265" s="4"/>
    </row>
    <row r="104266" spans="1:1" x14ac:dyDescent="0.25">
      <c r="A104266" s="4"/>
    </row>
    <row r="104267" spans="1:1" x14ac:dyDescent="0.25">
      <c r="A104267" s="4"/>
    </row>
    <row r="104268" spans="1:1" x14ac:dyDescent="0.25">
      <c r="A104268" s="4"/>
    </row>
    <row r="104269" spans="1:1" x14ac:dyDescent="0.25">
      <c r="A104269" s="4"/>
    </row>
    <row r="104270" spans="1:1" x14ac:dyDescent="0.25">
      <c r="A104270" s="4"/>
    </row>
    <row r="104271" spans="1:1" x14ac:dyDescent="0.25">
      <c r="A104271" s="4"/>
    </row>
    <row r="104272" spans="1:1" x14ac:dyDescent="0.25">
      <c r="A104272" s="4"/>
    </row>
    <row r="104273" spans="1:1" x14ac:dyDescent="0.25">
      <c r="A104273" s="4"/>
    </row>
    <row r="104274" spans="1:1" x14ac:dyDescent="0.25">
      <c r="A104274" s="4"/>
    </row>
    <row r="104275" spans="1:1" x14ac:dyDescent="0.25">
      <c r="A104275" s="4"/>
    </row>
    <row r="104276" spans="1:1" x14ac:dyDescent="0.25">
      <c r="A104276" s="4"/>
    </row>
    <row r="104277" spans="1:1" x14ac:dyDescent="0.25">
      <c r="A104277" s="4"/>
    </row>
    <row r="104278" spans="1:1" x14ac:dyDescent="0.25">
      <c r="A104278" s="4"/>
    </row>
    <row r="104279" spans="1:1" x14ac:dyDescent="0.25">
      <c r="A104279" s="4"/>
    </row>
    <row r="104280" spans="1:1" x14ac:dyDescent="0.25">
      <c r="A104280" s="4"/>
    </row>
    <row r="104281" spans="1:1" x14ac:dyDescent="0.25">
      <c r="A104281" s="4"/>
    </row>
    <row r="104282" spans="1:1" x14ac:dyDescent="0.25">
      <c r="A104282" s="4"/>
    </row>
    <row r="104283" spans="1:1" x14ac:dyDescent="0.25">
      <c r="A104283" s="4"/>
    </row>
    <row r="104284" spans="1:1" x14ac:dyDescent="0.25">
      <c r="A104284" s="4"/>
    </row>
    <row r="104285" spans="1:1" x14ac:dyDescent="0.25">
      <c r="A104285" s="4"/>
    </row>
    <row r="104286" spans="1:1" x14ac:dyDescent="0.25">
      <c r="A104286" s="4"/>
    </row>
    <row r="104287" spans="1:1" x14ac:dyDescent="0.25">
      <c r="A104287" s="4"/>
    </row>
    <row r="104288" spans="1:1" x14ac:dyDescent="0.25">
      <c r="A104288" s="4"/>
    </row>
    <row r="104289" spans="1:1" x14ac:dyDescent="0.25">
      <c r="A104289" s="4"/>
    </row>
    <row r="104290" spans="1:1" x14ac:dyDescent="0.25">
      <c r="A104290" s="4"/>
    </row>
    <row r="104291" spans="1:1" x14ac:dyDescent="0.25">
      <c r="A104291" s="4"/>
    </row>
    <row r="104292" spans="1:1" x14ac:dyDescent="0.25">
      <c r="A104292" s="4"/>
    </row>
    <row r="104293" spans="1:1" x14ac:dyDescent="0.25">
      <c r="A104293" s="4"/>
    </row>
    <row r="104294" spans="1:1" x14ac:dyDescent="0.25">
      <c r="A104294" s="4"/>
    </row>
    <row r="104295" spans="1:1" x14ac:dyDescent="0.25">
      <c r="A104295" s="4"/>
    </row>
    <row r="104296" spans="1:1" x14ac:dyDescent="0.25">
      <c r="A104296" s="4"/>
    </row>
    <row r="104297" spans="1:1" x14ac:dyDescent="0.25">
      <c r="A104297" s="4"/>
    </row>
    <row r="104298" spans="1:1" x14ac:dyDescent="0.25">
      <c r="A104298" s="4"/>
    </row>
    <row r="104299" spans="1:1" x14ac:dyDescent="0.25">
      <c r="A104299" s="4"/>
    </row>
    <row r="104300" spans="1:1" x14ac:dyDescent="0.25">
      <c r="A104300" s="4"/>
    </row>
    <row r="104301" spans="1:1" x14ac:dyDescent="0.25">
      <c r="A104301" s="4"/>
    </row>
    <row r="104302" spans="1:1" x14ac:dyDescent="0.25">
      <c r="A104302" s="4"/>
    </row>
    <row r="104303" spans="1:1" x14ac:dyDescent="0.25">
      <c r="A104303" s="4"/>
    </row>
    <row r="104304" spans="1:1" x14ac:dyDescent="0.25">
      <c r="A104304" s="4"/>
    </row>
    <row r="104305" spans="1:1" x14ac:dyDescent="0.25">
      <c r="A104305" s="4"/>
    </row>
    <row r="104306" spans="1:1" x14ac:dyDescent="0.25">
      <c r="A104306" s="4"/>
    </row>
    <row r="104307" spans="1:1" x14ac:dyDescent="0.25">
      <c r="A104307" s="4"/>
    </row>
    <row r="104308" spans="1:1" x14ac:dyDescent="0.25">
      <c r="A104308" s="4"/>
    </row>
    <row r="104309" spans="1:1" x14ac:dyDescent="0.25">
      <c r="A104309" s="4"/>
    </row>
    <row r="104310" spans="1:1" x14ac:dyDescent="0.25">
      <c r="A104310" s="4"/>
    </row>
    <row r="104311" spans="1:1" x14ac:dyDescent="0.25">
      <c r="A104311" s="4"/>
    </row>
    <row r="104312" spans="1:1" x14ac:dyDescent="0.25">
      <c r="A104312" s="4"/>
    </row>
    <row r="104313" spans="1:1" x14ac:dyDescent="0.25">
      <c r="A104313" s="4"/>
    </row>
    <row r="104314" spans="1:1" x14ac:dyDescent="0.25">
      <c r="A104314" s="4"/>
    </row>
    <row r="104315" spans="1:1" x14ac:dyDescent="0.25">
      <c r="A104315" s="4"/>
    </row>
    <row r="104316" spans="1:1" x14ac:dyDescent="0.25">
      <c r="A104316" s="4"/>
    </row>
    <row r="104317" spans="1:1" x14ac:dyDescent="0.25">
      <c r="A104317" s="4"/>
    </row>
    <row r="104318" spans="1:1" x14ac:dyDescent="0.25">
      <c r="A104318" s="4"/>
    </row>
    <row r="104319" spans="1:1" x14ac:dyDescent="0.25">
      <c r="A104319" s="4"/>
    </row>
    <row r="104320" spans="1:1" x14ac:dyDescent="0.25">
      <c r="A104320" s="4"/>
    </row>
    <row r="104321" spans="1:1" x14ac:dyDescent="0.25">
      <c r="A104321" s="4"/>
    </row>
    <row r="104322" spans="1:1" x14ac:dyDescent="0.25">
      <c r="A104322" s="4"/>
    </row>
    <row r="104323" spans="1:1" x14ac:dyDescent="0.25">
      <c r="A104323" s="4"/>
    </row>
    <row r="104324" spans="1:1" x14ac:dyDescent="0.25">
      <c r="A104324" s="4"/>
    </row>
    <row r="104325" spans="1:1" x14ac:dyDescent="0.25">
      <c r="A104325" s="4"/>
    </row>
    <row r="104326" spans="1:1" x14ac:dyDescent="0.25">
      <c r="A104326" s="4"/>
    </row>
    <row r="104327" spans="1:1" x14ac:dyDescent="0.25">
      <c r="A104327" s="4"/>
    </row>
    <row r="104328" spans="1:1" x14ac:dyDescent="0.25">
      <c r="A104328" s="4"/>
    </row>
    <row r="104329" spans="1:1" x14ac:dyDescent="0.25">
      <c r="A104329" s="4"/>
    </row>
    <row r="104330" spans="1:1" x14ac:dyDescent="0.25">
      <c r="A104330" s="4"/>
    </row>
    <row r="104331" spans="1:1" x14ac:dyDescent="0.25">
      <c r="A104331" s="4"/>
    </row>
    <row r="104332" spans="1:1" x14ac:dyDescent="0.25">
      <c r="A104332" s="4"/>
    </row>
    <row r="104333" spans="1:1" x14ac:dyDescent="0.25">
      <c r="A104333" s="4"/>
    </row>
    <row r="104334" spans="1:1" x14ac:dyDescent="0.25">
      <c r="A104334" s="4"/>
    </row>
    <row r="104335" spans="1:1" x14ac:dyDescent="0.25">
      <c r="A104335" s="4"/>
    </row>
    <row r="104336" spans="1:1" x14ac:dyDescent="0.25">
      <c r="A104336" s="4"/>
    </row>
    <row r="104337" spans="1:1" x14ac:dyDescent="0.25">
      <c r="A104337" s="4"/>
    </row>
    <row r="104338" spans="1:1" x14ac:dyDescent="0.25">
      <c r="A104338" s="4"/>
    </row>
    <row r="104339" spans="1:1" x14ac:dyDescent="0.25">
      <c r="A104339" s="4"/>
    </row>
    <row r="104340" spans="1:1" x14ac:dyDescent="0.25">
      <c r="A104340" s="4"/>
    </row>
    <row r="104341" spans="1:1" x14ac:dyDescent="0.25">
      <c r="A104341" s="4"/>
    </row>
    <row r="104342" spans="1:1" x14ac:dyDescent="0.25">
      <c r="A104342" s="4"/>
    </row>
    <row r="104343" spans="1:1" x14ac:dyDescent="0.25">
      <c r="A104343" s="4"/>
    </row>
    <row r="104344" spans="1:1" x14ac:dyDescent="0.25">
      <c r="A104344" s="4"/>
    </row>
    <row r="104345" spans="1:1" x14ac:dyDescent="0.25">
      <c r="A104345" s="4"/>
    </row>
    <row r="104346" spans="1:1" x14ac:dyDescent="0.25">
      <c r="A104346" s="4"/>
    </row>
    <row r="104347" spans="1:1" x14ac:dyDescent="0.25">
      <c r="A104347" s="4"/>
    </row>
    <row r="104348" spans="1:1" x14ac:dyDescent="0.25">
      <c r="A104348" s="4"/>
    </row>
    <row r="104349" spans="1:1" x14ac:dyDescent="0.25">
      <c r="A104349" s="4"/>
    </row>
    <row r="104350" spans="1:1" x14ac:dyDescent="0.25">
      <c r="A104350" s="4"/>
    </row>
    <row r="104351" spans="1:1" x14ac:dyDescent="0.25">
      <c r="A104351" s="4"/>
    </row>
    <row r="104352" spans="1:1" x14ac:dyDescent="0.25">
      <c r="A104352" s="4"/>
    </row>
    <row r="104353" spans="1:1" x14ac:dyDescent="0.25">
      <c r="A104353" s="4"/>
    </row>
    <row r="104354" spans="1:1" x14ac:dyDescent="0.25">
      <c r="A104354" s="4"/>
    </row>
    <row r="104355" spans="1:1" x14ac:dyDescent="0.25">
      <c r="A104355" s="4"/>
    </row>
    <row r="104356" spans="1:1" x14ac:dyDescent="0.25">
      <c r="A104356" s="4"/>
    </row>
    <row r="104357" spans="1:1" x14ac:dyDescent="0.25">
      <c r="A104357" s="4"/>
    </row>
    <row r="104358" spans="1:1" x14ac:dyDescent="0.25">
      <c r="A104358" s="4"/>
    </row>
    <row r="104359" spans="1:1" x14ac:dyDescent="0.25">
      <c r="A104359" s="4"/>
    </row>
    <row r="104360" spans="1:1" x14ac:dyDescent="0.25">
      <c r="A104360" s="4"/>
    </row>
    <row r="104361" spans="1:1" x14ac:dyDescent="0.25">
      <c r="A104361" s="4"/>
    </row>
    <row r="104362" spans="1:1" x14ac:dyDescent="0.25">
      <c r="A104362" s="4"/>
    </row>
    <row r="104363" spans="1:1" x14ac:dyDescent="0.25">
      <c r="A104363" s="4"/>
    </row>
    <row r="104364" spans="1:1" x14ac:dyDescent="0.25">
      <c r="A104364" s="4"/>
    </row>
    <row r="104365" spans="1:1" x14ac:dyDescent="0.25">
      <c r="A104365" s="4"/>
    </row>
    <row r="104366" spans="1:1" x14ac:dyDescent="0.25">
      <c r="A104366" s="4"/>
    </row>
    <row r="104367" spans="1:1" x14ac:dyDescent="0.25">
      <c r="A104367" s="4"/>
    </row>
    <row r="104368" spans="1:1" x14ac:dyDescent="0.25">
      <c r="A104368" s="4"/>
    </row>
    <row r="104369" spans="1:1" x14ac:dyDescent="0.25">
      <c r="A104369" s="4"/>
    </row>
    <row r="104370" spans="1:1" x14ac:dyDescent="0.25">
      <c r="A104370" s="4"/>
    </row>
    <row r="104371" spans="1:1" x14ac:dyDescent="0.25">
      <c r="A104371" s="4"/>
    </row>
    <row r="104372" spans="1:1" x14ac:dyDescent="0.25">
      <c r="A104372" s="4"/>
    </row>
    <row r="104373" spans="1:1" x14ac:dyDescent="0.25">
      <c r="A104373" s="4"/>
    </row>
    <row r="104374" spans="1:1" x14ac:dyDescent="0.25">
      <c r="A104374" s="4"/>
    </row>
    <row r="104375" spans="1:1" x14ac:dyDescent="0.25">
      <c r="A104375" s="4"/>
    </row>
    <row r="104376" spans="1:1" x14ac:dyDescent="0.25">
      <c r="A104376" s="4"/>
    </row>
    <row r="104377" spans="1:1" x14ac:dyDescent="0.25">
      <c r="A104377" s="4"/>
    </row>
    <row r="104378" spans="1:1" x14ac:dyDescent="0.25">
      <c r="A104378" s="4"/>
    </row>
    <row r="104379" spans="1:1" x14ac:dyDescent="0.25">
      <c r="A104379" s="4"/>
    </row>
    <row r="104380" spans="1:1" x14ac:dyDescent="0.25">
      <c r="A104380" s="4"/>
    </row>
    <row r="104381" spans="1:1" x14ac:dyDescent="0.25">
      <c r="A104381" s="4"/>
    </row>
    <row r="104382" spans="1:1" x14ac:dyDescent="0.25">
      <c r="A104382" s="4"/>
    </row>
    <row r="104383" spans="1:1" x14ac:dyDescent="0.25">
      <c r="A104383" s="4"/>
    </row>
    <row r="104384" spans="1:1" x14ac:dyDescent="0.25">
      <c r="A104384" s="4"/>
    </row>
    <row r="104385" spans="1:1" x14ac:dyDescent="0.25">
      <c r="A104385" s="4"/>
    </row>
    <row r="104386" spans="1:1" x14ac:dyDescent="0.25">
      <c r="A104386" s="4"/>
    </row>
    <row r="104387" spans="1:1" x14ac:dyDescent="0.25">
      <c r="A104387" s="4"/>
    </row>
    <row r="104388" spans="1:1" x14ac:dyDescent="0.25">
      <c r="A104388" s="4"/>
    </row>
    <row r="104389" spans="1:1" x14ac:dyDescent="0.25">
      <c r="A104389" s="4"/>
    </row>
    <row r="104390" spans="1:1" x14ac:dyDescent="0.25">
      <c r="A104390" s="4"/>
    </row>
    <row r="104391" spans="1:1" x14ac:dyDescent="0.25">
      <c r="A104391" s="4"/>
    </row>
    <row r="104392" spans="1:1" x14ac:dyDescent="0.25">
      <c r="A104392" s="4"/>
    </row>
    <row r="104393" spans="1:1" x14ac:dyDescent="0.25">
      <c r="A104393" s="4"/>
    </row>
    <row r="104394" spans="1:1" x14ac:dyDescent="0.25">
      <c r="A104394" s="4"/>
    </row>
    <row r="104395" spans="1:1" x14ac:dyDescent="0.25">
      <c r="A104395" s="4"/>
    </row>
    <row r="104396" spans="1:1" x14ac:dyDescent="0.25">
      <c r="A104396" s="4"/>
    </row>
    <row r="104397" spans="1:1" x14ac:dyDescent="0.25">
      <c r="A104397" s="4"/>
    </row>
    <row r="104398" spans="1:1" x14ac:dyDescent="0.25">
      <c r="A104398" s="4"/>
    </row>
    <row r="104399" spans="1:1" x14ac:dyDescent="0.25">
      <c r="A104399" s="4"/>
    </row>
    <row r="104400" spans="1:1" x14ac:dyDescent="0.25">
      <c r="A104400" s="4"/>
    </row>
    <row r="104401" spans="1:1" x14ac:dyDescent="0.25">
      <c r="A104401" s="4"/>
    </row>
    <row r="104402" spans="1:1" x14ac:dyDescent="0.25">
      <c r="A104402" s="4"/>
    </row>
    <row r="104403" spans="1:1" x14ac:dyDescent="0.25">
      <c r="A104403" s="4"/>
    </row>
    <row r="104404" spans="1:1" x14ac:dyDescent="0.25">
      <c r="A104404" s="4"/>
    </row>
    <row r="104405" spans="1:1" x14ac:dyDescent="0.25">
      <c r="A104405" s="4"/>
    </row>
    <row r="104406" spans="1:1" x14ac:dyDescent="0.25">
      <c r="A104406" s="4"/>
    </row>
    <row r="104407" spans="1:1" x14ac:dyDescent="0.25">
      <c r="A104407" s="4"/>
    </row>
    <row r="104408" spans="1:1" x14ac:dyDescent="0.25">
      <c r="A104408" s="4"/>
    </row>
    <row r="104409" spans="1:1" x14ac:dyDescent="0.25">
      <c r="A104409" s="4"/>
    </row>
    <row r="104410" spans="1:1" x14ac:dyDescent="0.25">
      <c r="A104410" s="4"/>
    </row>
    <row r="104411" spans="1:1" x14ac:dyDescent="0.25">
      <c r="A104411" s="4"/>
    </row>
    <row r="104412" spans="1:1" x14ac:dyDescent="0.25">
      <c r="A104412" s="4"/>
    </row>
    <row r="104413" spans="1:1" x14ac:dyDescent="0.25">
      <c r="A104413" s="4"/>
    </row>
    <row r="104414" spans="1:1" x14ac:dyDescent="0.25">
      <c r="A104414" s="4"/>
    </row>
    <row r="104415" spans="1:1" x14ac:dyDescent="0.25">
      <c r="A104415" s="4"/>
    </row>
    <row r="104416" spans="1:1" x14ac:dyDescent="0.25">
      <c r="A104416" s="4"/>
    </row>
    <row r="104417" spans="1:1" x14ac:dyDescent="0.25">
      <c r="A104417" s="4"/>
    </row>
    <row r="104418" spans="1:1" x14ac:dyDescent="0.25">
      <c r="A104418" s="4"/>
    </row>
    <row r="104419" spans="1:1" x14ac:dyDescent="0.25">
      <c r="A104419" s="4"/>
    </row>
    <row r="104420" spans="1:1" x14ac:dyDescent="0.25">
      <c r="A104420" s="4"/>
    </row>
    <row r="104421" spans="1:1" x14ac:dyDescent="0.25">
      <c r="A104421" s="4"/>
    </row>
    <row r="104422" spans="1:1" x14ac:dyDescent="0.25">
      <c r="A104422" s="4"/>
    </row>
    <row r="104423" spans="1:1" x14ac:dyDescent="0.25">
      <c r="A104423" s="4"/>
    </row>
    <row r="104424" spans="1:1" x14ac:dyDescent="0.25">
      <c r="A104424" s="4"/>
    </row>
    <row r="104425" spans="1:1" x14ac:dyDescent="0.25">
      <c r="A104425" s="4"/>
    </row>
    <row r="104426" spans="1:1" x14ac:dyDescent="0.25">
      <c r="A104426" s="4"/>
    </row>
    <row r="104427" spans="1:1" x14ac:dyDescent="0.25">
      <c r="A104427" s="4"/>
    </row>
    <row r="104428" spans="1:1" x14ac:dyDescent="0.25">
      <c r="A104428" s="4"/>
    </row>
    <row r="104429" spans="1:1" x14ac:dyDescent="0.25">
      <c r="A104429" s="4"/>
    </row>
    <row r="104430" spans="1:1" x14ac:dyDescent="0.25">
      <c r="A104430" s="4"/>
    </row>
    <row r="104431" spans="1:1" x14ac:dyDescent="0.25">
      <c r="A104431" s="4"/>
    </row>
    <row r="104432" spans="1:1" x14ac:dyDescent="0.25">
      <c r="A104432" s="4"/>
    </row>
    <row r="104433" spans="1:1" x14ac:dyDescent="0.25">
      <c r="A104433" s="4"/>
    </row>
    <row r="104434" spans="1:1" x14ac:dyDescent="0.25">
      <c r="A104434" s="4"/>
    </row>
    <row r="104435" spans="1:1" x14ac:dyDescent="0.25">
      <c r="A104435" s="4"/>
    </row>
    <row r="104436" spans="1:1" x14ac:dyDescent="0.25">
      <c r="A104436" s="4"/>
    </row>
    <row r="104437" spans="1:1" x14ac:dyDescent="0.25">
      <c r="A104437" s="4"/>
    </row>
    <row r="104438" spans="1:1" x14ac:dyDescent="0.25">
      <c r="A104438" s="4"/>
    </row>
    <row r="104439" spans="1:1" x14ac:dyDescent="0.25">
      <c r="A104439" s="4"/>
    </row>
    <row r="104440" spans="1:1" x14ac:dyDescent="0.25">
      <c r="A104440" s="4"/>
    </row>
    <row r="104441" spans="1:1" x14ac:dyDescent="0.25">
      <c r="A104441" s="4"/>
    </row>
    <row r="104442" spans="1:1" x14ac:dyDescent="0.25">
      <c r="A104442" s="4"/>
    </row>
    <row r="104443" spans="1:1" x14ac:dyDescent="0.25">
      <c r="A104443" s="4"/>
    </row>
    <row r="104444" spans="1:1" x14ac:dyDescent="0.25">
      <c r="A104444" s="4"/>
    </row>
    <row r="104445" spans="1:1" x14ac:dyDescent="0.25">
      <c r="A104445" s="4"/>
    </row>
    <row r="104446" spans="1:1" x14ac:dyDescent="0.25">
      <c r="A104446" s="4"/>
    </row>
    <row r="104447" spans="1:1" x14ac:dyDescent="0.25">
      <c r="A104447" s="4"/>
    </row>
    <row r="104448" spans="1:1" x14ac:dyDescent="0.25">
      <c r="A104448" s="4"/>
    </row>
    <row r="104449" spans="1:1" x14ac:dyDescent="0.25">
      <c r="A104449" s="4"/>
    </row>
    <row r="104450" spans="1:1" x14ac:dyDescent="0.25">
      <c r="A104450" s="4"/>
    </row>
    <row r="104451" spans="1:1" x14ac:dyDescent="0.25">
      <c r="A104451" s="4"/>
    </row>
    <row r="104452" spans="1:1" x14ac:dyDescent="0.25">
      <c r="A104452" s="4"/>
    </row>
    <row r="104453" spans="1:1" x14ac:dyDescent="0.25">
      <c r="A104453" s="4"/>
    </row>
    <row r="104454" spans="1:1" x14ac:dyDescent="0.25">
      <c r="A104454" s="4"/>
    </row>
    <row r="104455" spans="1:1" x14ac:dyDescent="0.25">
      <c r="A104455" s="4"/>
    </row>
    <row r="104456" spans="1:1" x14ac:dyDescent="0.25">
      <c r="A104456" s="4"/>
    </row>
    <row r="104457" spans="1:1" x14ac:dyDescent="0.25">
      <c r="A104457" s="4"/>
    </row>
    <row r="104458" spans="1:1" x14ac:dyDescent="0.25">
      <c r="A104458" s="4"/>
    </row>
    <row r="104459" spans="1:1" x14ac:dyDescent="0.25">
      <c r="A104459" s="4"/>
    </row>
    <row r="104460" spans="1:1" x14ac:dyDescent="0.25">
      <c r="A104460" s="4"/>
    </row>
    <row r="104461" spans="1:1" x14ac:dyDescent="0.25">
      <c r="A104461" s="4"/>
    </row>
    <row r="104462" spans="1:1" x14ac:dyDescent="0.25">
      <c r="A104462" s="4"/>
    </row>
    <row r="104463" spans="1:1" x14ac:dyDescent="0.25">
      <c r="A104463" s="4"/>
    </row>
    <row r="104464" spans="1:1" x14ac:dyDescent="0.25">
      <c r="A104464" s="4"/>
    </row>
    <row r="104465" spans="1:1" x14ac:dyDescent="0.25">
      <c r="A104465" s="4"/>
    </row>
    <row r="104466" spans="1:1" x14ac:dyDescent="0.25">
      <c r="A104466" s="4"/>
    </row>
    <row r="104467" spans="1:1" x14ac:dyDescent="0.25">
      <c r="A104467" s="4"/>
    </row>
    <row r="104468" spans="1:1" x14ac:dyDescent="0.25">
      <c r="A104468" s="4"/>
    </row>
    <row r="104469" spans="1:1" x14ac:dyDescent="0.25">
      <c r="A104469" s="4"/>
    </row>
    <row r="104470" spans="1:1" x14ac:dyDescent="0.25">
      <c r="A104470" s="4"/>
    </row>
    <row r="104471" spans="1:1" x14ac:dyDescent="0.25">
      <c r="A104471" s="4"/>
    </row>
    <row r="104472" spans="1:1" x14ac:dyDescent="0.25">
      <c r="A104472" s="4"/>
    </row>
    <row r="104473" spans="1:1" x14ac:dyDescent="0.25">
      <c r="A104473" s="4"/>
    </row>
    <row r="104474" spans="1:1" x14ac:dyDescent="0.25">
      <c r="A104474" s="4"/>
    </row>
    <row r="104475" spans="1:1" x14ac:dyDescent="0.25">
      <c r="A104475" s="4"/>
    </row>
    <row r="104476" spans="1:1" x14ac:dyDescent="0.25">
      <c r="A104476" s="4"/>
    </row>
    <row r="104477" spans="1:1" x14ac:dyDescent="0.25">
      <c r="A104477" s="4"/>
    </row>
    <row r="104478" spans="1:1" x14ac:dyDescent="0.25">
      <c r="A104478" s="4"/>
    </row>
    <row r="104479" spans="1:1" x14ac:dyDescent="0.25">
      <c r="A104479" s="4"/>
    </row>
    <row r="104480" spans="1:1" x14ac:dyDescent="0.25">
      <c r="A104480" s="4"/>
    </row>
    <row r="104481" spans="1:1" x14ac:dyDescent="0.25">
      <c r="A104481" s="4"/>
    </row>
    <row r="104482" spans="1:1" x14ac:dyDescent="0.25">
      <c r="A104482" s="4"/>
    </row>
    <row r="104483" spans="1:1" x14ac:dyDescent="0.25">
      <c r="A104483" s="4"/>
    </row>
    <row r="104484" spans="1:1" x14ac:dyDescent="0.25">
      <c r="A104484" s="4"/>
    </row>
    <row r="104485" spans="1:1" x14ac:dyDescent="0.25">
      <c r="A104485" s="4"/>
    </row>
    <row r="104486" spans="1:1" x14ac:dyDescent="0.25">
      <c r="A104486" s="4"/>
    </row>
    <row r="104487" spans="1:1" x14ac:dyDescent="0.25">
      <c r="A104487" s="4"/>
    </row>
    <row r="104488" spans="1:1" x14ac:dyDescent="0.25">
      <c r="A104488" s="4"/>
    </row>
    <row r="104489" spans="1:1" x14ac:dyDescent="0.25">
      <c r="A104489" s="4"/>
    </row>
    <row r="104490" spans="1:1" x14ac:dyDescent="0.25">
      <c r="A104490" s="4"/>
    </row>
    <row r="104491" spans="1:1" x14ac:dyDescent="0.25">
      <c r="A104491" s="4"/>
    </row>
    <row r="104492" spans="1:1" x14ac:dyDescent="0.25">
      <c r="A104492" s="4"/>
    </row>
    <row r="104493" spans="1:1" x14ac:dyDescent="0.25">
      <c r="A104493" s="4"/>
    </row>
    <row r="104494" spans="1:1" x14ac:dyDescent="0.25">
      <c r="A104494" s="4"/>
    </row>
    <row r="104495" spans="1:1" x14ac:dyDescent="0.25">
      <c r="A104495" s="4"/>
    </row>
    <row r="104496" spans="1:1" x14ac:dyDescent="0.25">
      <c r="A104496" s="4"/>
    </row>
    <row r="104497" spans="1:1" x14ac:dyDescent="0.25">
      <c r="A104497" s="4"/>
    </row>
    <row r="104498" spans="1:1" x14ac:dyDescent="0.25">
      <c r="A104498" s="4"/>
    </row>
    <row r="104499" spans="1:1" x14ac:dyDescent="0.25">
      <c r="A104499" s="4"/>
    </row>
    <row r="104500" spans="1:1" x14ac:dyDescent="0.25">
      <c r="A104500" s="4"/>
    </row>
    <row r="104501" spans="1:1" x14ac:dyDescent="0.25">
      <c r="A104501" s="4"/>
    </row>
    <row r="104502" spans="1:1" x14ac:dyDescent="0.25">
      <c r="A104502" s="4"/>
    </row>
    <row r="104503" spans="1:1" x14ac:dyDescent="0.25">
      <c r="A104503" s="4"/>
    </row>
    <row r="104504" spans="1:1" x14ac:dyDescent="0.25">
      <c r="A104504" s="4"/>
    </row>
    <row r="104505" spans="1:1" x14ac:dyDescent="0.25">
      <c r="A104505" s="4"/>
    </row>
    <row r="104506" spans="1:1" x14ac:dyDescent="0.25">
      <c r="A104506" s="4"/>
    </row>
    <row r="104507" spans="1:1" x14ac:dyDescent="0.25">
      <c r="A104507" s="4"/>
    </row>
    <row r="104508" spans="1:1" x14ac:dyDescent="0.25">
      <c r="A104508" s="4"/>
    </row>
    <row r="104509" spans="1:1" x14ac:dyDescent="0.25">
      <c r="A104509" s="4"/>
    </row>
    <row r="104510" spans="1:1" x14ac:dyDescent="0.25">
      <c r="A104510" s="4"/>
    </row>
    <row r="104511" spans="1:1" x14ac:dyDescent="0.25">
      <c r="A104511" s="4"/>
    </row>
    <row r="104512" spans="1:1" x14ac:dyDescent="0.25">
      <c r="A104512" s="4"/>
    </row>
    <row r="104513" spans="1:1" x14ac:dyDescent="0.25">
      <c r="A104513" s="4"/>
    </row>
    <row r="104514" spans="1:1" x14ac:dyDescent="0.25">
      <c r="A104514" s="4"/>
    </row>
    <row r="104515" spans="1:1" x14ac:dyDescent="0.25">
      <c r="A104515" s="4"/>
    </row>
    <row r="104516" spans="1:1" x14ac:dyDescent="0.25">
      <c r="A104516" s="4"/>
    </row>
    <row r="104517" spans="1:1" x14ac:dyDescent="0.25">
      <c r="A104517" s="4"/>
    </row>
    <row r="104518" spans="1:1" x14ac:dyDescent="0.25">
      <c r="A104518" s="4"/>
    </row>
    <row r="104519" spans="1:1" x14ac:dyDescent="0.25">
      <c r="A104519" s="4"/>
    </row>
    <row r="104520" spans="1:1" x14ac:dyDescent="0.25">
      <c r="A104520" s="4"/>
    </row>
    <row r="104521" spans="1:1" x14ac:dyDescent="0.25">
      <c r="A104521" s="4"/>
    </row>
    <row r="104522" spans="1:1" x14ac:dyDescent="0.25">
      <c r="A104522" s="4"/>
    </row>
    <row r="104523" spans="1:1" x14ac:dyDescent="0.25">
      <c r="A104523" s="4"/>
    </row>
    <row r="104524" spans="1:1" x14ac:dyDescent="0.25">
      <c r="A104524" s="4"/>
    </row>
    <row r="104525" spans="1:1" x14ac:dyDescent="0.25">
      <c r="A104525" s="4"/>
    </row>
    <row r="104526" spans="1:1" x14ac:dyDescent="0.25">
      <c r="A104526" s="4"/>
    </row>
    <row r="104527" spans="1:1" x14ac:dyDescent="0.25">
      <c r="A104527" s="4"/>
    </row>
    <row r="104528" spans="1:1" x14ac:dyDescent="0.25">
      <c r="A104528" s="4"/>
    </row>
    <row r="104529" spans="1:1" x14ac:dyDescent="0.25">
      <c r="A104529" s="4"/>
    </row>
    <row r="104530" spans="1:1" x14ac:dyDescent="0.25">
      <c r="A104530" s="4"/>
    </row>
    <row r="104531" spans="1:1" x14ac:dyDescent="0.25">
      <c r="A104531" s="4"/>
    </row>
    <row r="104532" spans="1:1" x14ac:dyDescent="0.25">
      <c r="A104532" s="4"/>
    </row>
    <row r="104533" spans="1:1" x14ac:dyDescent="0.25">
      <c r="A104533" s="4"/>
    </row>
    <row r="104534" spans="1:1" x14ac:dyDescent="0.25">
      <c r="A104534" s="4"/>
    </row>
    <row r="104535" spans="1:1" x14ac:dyDescent="0.25">
      <c r="A104535" s="4"/>
    </row>
    <row r="104536" spans="1:1" x14ac:dyDescent="0.25">
      <c r="A104536" s="4"/>
    </row>
    <row r="104537" spans="1:1" x14ac:dyDescent="0.25">
      <c r="A104537" s="4"/>
    </row>
    <row r="104538" spans="1:1" x14ac:dyDescent="0.25">
      <c r="A104538" s="4"/>
    </row>
    <row r="104539" spans="1:1" x14ac:dyDescent="0.25">
      <c r="A104539" s="4"/>
    </row>
    <row r="104540" spans="1:1" x14ac:dyDescent="0.25">
      <c r="A104540" s="4"/>
    </row>
    <row r="104541" spans="1:1" x14ac:dyDescent="0.25">
      <c r="A104541" s="4"/>
    </row>
    <row r="104542" spans="1:1" x14ac:dyDescent="0.25">
      <c r="A104542" s="4"/>
    </row>
    <row r="104543" spans="1:1" x14ac:dyDescent="0.25">
      <c r="A104543" s="4"/>
    </row>
    <row r="104544" spans="1:1" x14ac:dyDescent="0.25">
      <c r="A104544" s="4"/>
    </row>
    <row r="104545" spans="1:1" x14ac:dyDescent="0.25">
      <c r="A104545" s="4"/>
    </row>
    <row r="104546" spans="1:1" x14ac:dyDescent="0.25">
      <c r="A104546" s="4"/>
    </row>
    <row r="104547" spans="1:1" x14ac:dyDescent="0.25">
      <c r="A104547" s="4"/>
    </row>
    <row r="104548" spans="1:1" x14ac:dyDescent="0.25">
      <c r="A104548" s="4"/>
    </row>
    <row r="104549" spans="1:1" x14ac:dyDescent="0.25">
      <c r="A104549" s="4"/>
    </row>
    <row r="104550" spans="1:1" x14ac:dyDescent="0.25">
      <c r="A104550" s="4"/>
    </row>
    <row r="104551" spans="1:1" x14ac:dyDescent="0.25">
      <c r="A104551" s="4"/>
    </row>
    <row r="104552" spans="1:1" x14ac:dyDescent="0.25">
      <c r="A104552" s="4"/>
    </row>
    <row r="104553" spans="1:1" x14ac:dyDescent="0.25">
      <c r="A104553" s="4"/>
    </row>
    <row r="104554" spans="1:1" x14ac:dyDescent="0.25">
      <c r="A104554" s="4"/>
    </row>
    <row r="104555" spans="1:1" x14ac:dyDescent="0.25">
      <c r="A104555" s="4"/>
    </row>
    <row r="104556" spans="1:1" x14ac:dyDescent="0.25">
      <c r="A104556" s="4"/>
    </row>
    <row r="104557" spans="1:1" x14ac:dyDescent="0.25">
      <c r="A104557" s="4"/>
    </row>
    <row r="104558" spans="1:1" x14ac:dyDescent="0.25">
      <c r="A104558" s="4"/>
    </row>
    <row r="104559" spans="1:1" x14ac:dyDescent="0.25">
      <c r="A104559" s="4"/>
    </row>
    <row r="104560" spans="1:1" x14ac:dyDescent="0.25">
      <c r="A104560" s="4"/>
    </row>
    <row r="104561" spans="1:1" x14ac:dyDescent="0.25">
      <c r="A104561" s="4"/>
    </row>
    <row r="104562" spans="1:1" x14ac:dyDescent="0.25">
      <c r="A104562" s="4"/>
    </row>
    <row r="104563" spans="1:1" x14ac:dyDescent="0.25">
      <c r="A104563" s="4"/>
    </row>
    <row r="104564" spans="1:1" x14ac:dyDescent="0.25">
      <c r="A104564" s="4"/>
    </row>
    <row r="104565" spans="1:1" x14ac:dyDescent="0.25">
      <c r="A104565" s="4"/>
    </row>
    <row r="104566" spans="1:1" x14ac:dyDescent="0.25">
      <c r="A104566" s="4"/>
    </row>
    <row r="104567" spans="1:1" x14ac:dyDescent="0.25">
      <c r="A104567" s="4"/>
    </row>
    <row r="104568" spans="1:1" x14ac:dyDescent="0.25">
      <c r="A104568" s="4"/>
    </row>
    <row r="104569" spans="1:1" x14ac:dyDescent="0.25">
      <c r="A104569" s="4"/>
    </row>
    <row r="104570" spans="1:1" x14ac:dyDescent="0.25">
      <c r="A104570" s="4"/>
    </row>
    <row r="104571" spans="1:1" x14ac:dyDescent="0.25">
      <c r="A104571" s="4"/>
    </row>
    <row r="104572" spans="1:1" x14ac:dyDescent="0.25">
      <c r="A104572" s="4"/>
    </row>
    <row r="104573" spans="1:1" x14ac:dyDescent="0.25">
      <c r="A104573" s="4"/>
    </row>
    <row r="104574" spans="1:1" x14ac:dyDescent="0.25">
      <c r="A104574" s="4"/>
    </row>
    <row r="104575" spans="1:1" x14ac:dyDescent="0.25">
      <c r="A104575" s="4"/>
    </row>
    <row r="104576" spans="1:1" x14ac:dyDescent="0.25">
      <c r="A104576" s="4"/>
    </row>
    <row r="104577" spans="1:1" x14ac:dyDescent="0.25">
      <c r="A104577" s="4"/>
    </row>
    <row r="104578" spans="1:1" x14ac:dyDescent="0.25">
      <c r="A104578" s="4"/>
    </row>
    <row r="104579" spans="1:1" x14ac:dyDescent="0.25">
      <c r="A104579" s="4"/>
    </row>
    <row r="104580" spans="1:1" x14ac:dyDescent="0.25">
      <c r="A104580" s="4"/>
    </row>
    <row r="104581" spans="1:1" x14ac:dyDescent="0.25">
      <c r="A104581" s="4"/>
    </row>
    <row r="104582" spans="1:1" x14ac:dyDescent="0.25">
      <c r="A104582" s="4"/>
    </row>
    <row r="104583" spans="1:1" x14ac:dyDescent="0.25">
      <c r="A104583" s="4"/>
    </row>
    <row r="104584" spans="1:1" x14ac:dyDescent="0.25">
      <c r="A104584" s="4"/>
    </row>
    <row r="104585" spans="1:1" x14ac:dyDescent="0.25">
      <c r="A104585" s="4"/>
    </row>
    <row r="104586" spans="1:1" x14ac:dyDescent="0.25">
      <c r="A104586" s="4"/>
    </row>
    <row r="104587" spans="1:1" x14ac:dyDescent="0.25">
      <c r="A104587" s="4"/>
    </row>
    <row r="104588" spans="1:1" x14ac:dyDescent="0.25">
      <c r="A104588" s="4"/>
    </row>
    <row r="104589" spans="1:1" x14ac:dyDescent="0.25">
      <c r="A104589" s="4"/>
    </row>
    <row r="104590" spans="1:1" x14ac:dyDescent="0.25">
      <c r="A104590" s="4"/>
    </row>
    <row r="104591" spans="1:1" x14ac:dyDescent="0.25">
      <c r="A104591" s="4"/>
    </row>
    <row r="104592" spans="1:1" x14ac:dyDescent="0.25">
      <c r="A104592" s="4"/>
    </row>
    <row r="104593" spans="1:1" x14ac:dyDescent="0.25">
      <c r="A104593" s="4"/>
    </row>
    <row r="104594" spans="1:1" x14ac:dyDescent="0.25">
      <c r="A104594" s="4"/>
    </row>
    <row r="104595" spans="1:1" x14ac:dyDescent="0.25">
      <c r="A104595" s="4"/>
    </row>
    <row r="104596" spans="1:1" x14ac:dyDescent="0.25">
      <c r="A104596" s="4"/>
    </row>
    <row r="104597" spans="1:1" x14ac:dyDescent="0.25">
      <c r="A104597" s="4"/>
    </row>
    <row r="104598" spans="1:1" x14ac:dyDescent="0.25">
      <c r="A104598" s="4"/>
    </row>
    <row r="104599" spans="1:1" x14ac:dyDescent="0.25">
      <c r="A104599" s="4"/>
    </row>
    <row r="104600" spans="1:1" x14ac:dyDescent="0.25">
      <c r="A104600" s="4"/>
    </row>
    <row r="104601" spans="1:1" x14ac:dyDescent="0.25">
      <c r="A104601" s="4"/>
    </row>
    <row r="104602" spans="1:1" x14ac:dyDescent="0.25">
      <c r="A104602" s="4"/>
    </row>
    <row r="104603" spans="1:1" x14ac:dyDescent="0.25">
      <c r="A104603" s="4"/>
    </row>
    <row r="104604" spans="1:1" x14ac:dyDescent="0.25">
      <c r="A104604" s="4"/>
    </row>
    <row r="104605" spans="1:1" x14ac:dyDescent="0.25">
      <c r="A104605" s="4"/>
    </row>
    <row r="104606" spans="1:1" x14ac:dyDescent="0.25">
      <c r="A104606" s="4"/>
    </row>
    <row r="104607" spans="1:1" x14ac:dyDescent="0.25">
      <c r="A104607" s="4"/>
    </row>
    <row r="104608" spans="1:1" x14ac:dyDescent="0.25">
      <c r="A104608" s="4"/>
    </row>
    <row r="104609" spans="1:1" x14ac:dyDescent="0.25">
      <c r="A104609" s="4"/>
    </row>
    <row r="104610" spans="1:1" x14ac:dyDescent="0.25">
      <c r="A104610" s="4"/>
    </row>
    <row r="104611" spans="1:1" x14ac:dyDescent="0.25">
      <c r="A104611" s="4"/>
    </row>
    <row r="104612" spans="1:1" x14ac:dyDescent="0.25">
      <c r="A104612" s="4"/>
    </row>
    <row r="104613" spans="1:1" x14ac:dyDescent="0.25">
      <c r="A104613" s="4"/>
    </row>
    <row r="104614" spans="1:1" x14ac:dyDescent="0.25">
      <c r="A104614" s="4"/>
    </row>
    <row r="104615" spans="1:1" x14ac:dyDescent="0.25">
      <c r="A104615" s="4"/>
    </row>
    <row r="104616" spans="1:1" x14ac:dyDescent="0.25">
      <c r="A104616" s="4"/>
    </row>
    <row r="104617" spans="1:1" x14ac:dyDescent="0.25">
      <c r="A104617" s="4"/>
    </row>
    <row r="104618" spans="1:1" x14ac:dyDescent="0.25">
      <c r="A104618" s="4"/>
    </row>
    <row r="104619" spans="1:1" x14ac:dyDescent="0.25">
      <c r="A104619" s="4"/>
    </row>
    <row r="104620" spans="1:1" x14ac:dyDescent="0.25">
      <c r="A104620" s="4"/>
    </row>
    <row r="104621" spans="1:1" x14ac:dyDescent="0.25">
      <c r="A104621" s="4"/>
    </row>
    <row r="104622" spans="1:1" x14ac:dyDescent="0.25">
      <c r="A104622" s="4"/>
    </row>
    <row r="104623" spans="1:1" x14ac:dyDescent="0.25">
      <c r="A104623" s="4"/>
    </row>
    <row r="104624" spans="1:1" x14ac:dyDescent="0.25">
      <c r="A104624" s="4"/>
    </row>
    <row r="104625" spans="1:1" x14ac:dyDescent="0.25">
      <c r="A104625" s="4"/>
    </row>
    <row r="104626" spans="1:1" x14ac:dyDescent="0.25">
      <c r="A104626" s="4"/>
    </row>
    <row r="104627" spans="1:1" x14ac:dyDescent="0.25">
      <c r="A104627" s="4"/>
    </row>
    <row r="104628" spans="1:1" x14ac:dyDescent="0.25">
      <c r="A104628" s="4"/>
    </row>
    <row r="104629" spans="1:1" x14ac:dyDescent="0.25">
      <c r="A104629" s="4"/>
    </row>
    <row r="104630" spans="1:1" x14ac:dyDescent="0.25">
      <c r="A104630" s="4"/>
    </row>
    <row r="104631" spans="1:1" x14ac:dyDescent="0.25">
      <c r="A104631" s="4"/>
    </row>
    <row r="104632" spans="1:1" x14ac:dyDescent="0.25">
      <c r="A104632" s="4"/>
    </row>
    <row r="104633" spans="1:1" x14ac:dyDescent="0.25">
      <c r="A104633" s="4"/>
    </row>
    <row r="104634" spans="1:1" x14ac:dyDescent="0.25">
      <c r="A104634" s="4"/>
    </row>
    <row r="104635" spans="1:1" x14ac:dyDescent="0.25">
      <c r="A104635" s="4"/>
    </row>
    <row r="104636" spans="1:1" x14ac:dyDescent="0.25">
      <c r="A104636" s="4"/>
    </row>
    <row r="104637" spans="1:1" x14ac:dyDescent="0.25">
      <c r="A104637" s="4"/>
    </row>
    <row r="104638" spans="1:1" x14ac:dyDescent="0.25">
      <c r="A104638" s="4"/>
    </row>
    <row r="104639" spans="1:1" x14ac:dyDescent="0.25">
      <c r="A104639" s="4"/>
    </row>
    <row r="104640" spans="1:1" x14ac:dyDescent="0.25">
      <c r="A104640" s="4"/>
    </row>
    <row r="104641" spans="1:1" x14ac:dyDescent="0.25">
      <c r="A104641" s="4"/>
    </row>
    <row r="104642" spans="1:1" x14ac:dyDescent="0.25">
      <c r="A104642" s="4"/>
    </row>
    <row r="104643" spans="1:1" x14ac:dyDescent="0.25">
      <c r="A104643" s="4"/>
    </row>
    <row r="104644" spans="1:1" x14ac:dyDescent="0.25">
      <c r="A104644" s="4"/>
    </row>
    <row r="104645" spans="1:1" x14ac:dyDescent="0.25">
      <c r="A104645" s="4"/>
    </row>
    <row r="104646" spans="1:1" x14ac:dyDescent="0.25">
      <c r="A104646" s="4"/>
    </row>
    <row r="104647" spans="1:1" x14ac:dyDescent="0.25">
      <c r="A104647" s="4"/>
    </row>
    <row r="104648" spans="1:1" x14ac:dyDescent="0.25">
      <c r="A104648" s="4"/>
    </row>
    <row r="104649" spans="1:1" x14ac:dyDescent="0.25">
      <c r="A104649" s="4"/>
    </row>
    <row r="104650" spans="1:1" x14ac:dyDescent="0.25">
      <c r="A104650" s="4"/>
    </row>
    <row r="104651" spans="1:1" x14ac:dyDescent="0.25">
      <c r="A104651" s="4"/>
    </row>
    <row r="104652" spans="1:1" x14ac:dyDescent="0.25">
      <c r="A104652" s="4"/>
    </row>
    <row r="104653" spans="1:1" x14ac:dyDescent="0.25">
      <c r="A104653" s="4"/>
    </row>
    <row r="104654" spans="1:1" x14ac:dyDescent="0.25">
      <c r="A104654" s="4"/>
    </row>
    <row r="104655" spans="1:1" x14ac:dyDescent="0.25">
      <c r="A104655" s="4"/>
    </row>
    <row r="104656" spans="1:1" x14ac:dyDescent="0.25">
      <c r="A104656" s="4"/>
    </row>
    <row r="104657" spans="1:1" x14ac:dyDescent="0.25">
      <c r="A104657" s="4"/>
    </row>
    <row r="104658" spans="1:1" x14ac:dyDescent="0.25">
      <c r="A104658" s="4"/>
    </row>
    <row r="104659" spans="1:1" x14ac:dyDescent="0.25">
      <c r="A104659" s="4"/>
    </row>
    <row r="104660" spans="1:1" x14ac:dyDescent="0.25">
      <c r="A104660" s="4"/>
    </row>
    <row r="104661" spans="1:1" x14ac:dyDescent="0.25">
      <c r="A104661" s="4"/>
    </row>
    <row r="104662" spans="1:1" x14ac:dyDescent="0.25">
      <c r="A104662" s="4"/>
    </row>
    <row r="104663" spans="1:1" x14ac:dyDescent="0.25">
      <c r="A104663" s="4"/>
    </row>
    <row r="104664" spans="1:1" x14ac:dyDescent="0.25">
      <c r="A104664" s="4"/>
    </row>
    <row r="104665" spans="1:1" x14ac:dyDescent="0.25">
      <c r="A104665" s="4"/>
    </row>
    <row r="104666" spans="1:1" x14ac:dyDescent="0.25">
      <c r="A104666" s="4"/>
    </row>
    <row r="104667" spans="1:1" x14ac:dyDescent="0.25">
      <c r="A104667" s="4"/>
    </row>
    <row r="104668" spans="1:1" x14ac:dyDescent="0.25">
      <c r="A104668" s="4"/>
    </row>
    <row r="104669" spans="1:1" x14ac:dyDescent="0.25">
      <c r="A104669" s="4"/>
    </row>
    <row r="104670" spans="1:1" x14ac:dyDescent="0.25">
      <c r="A104670" s="4"/>
    </row>
    <row r="104671" spans="1:1" x14ac:dyDescent="0.25">
      <c r="A104671" s="4"/>
    </row>
    <row r="104672" spans="1:1" x14ac:dyDescent="0.25">
      <c r="A104672" s="4"/>
    </row>
    <row r="104673" spans="1:1" x14ac:dyDescent="0.25">
      <c r="A104673" s="4"/>
    </row>
    <row r="104674" spans="1:1" x14ac:dyDescent="0.25">
      <c r="A104674" s="4"/>
    </row>
    <row r="104675" spans="1:1" x14ac:dyDescent="0.25">
      <c r="A104675" s="4"/>
    </row>
    <row r="104676" spans="1:1" x14ac:dyDescent="0.25">
      <c r="A104676" s="4"/>
    </row>
    <row r="104677" spans="1:1" x14ac:dyDescent="0.25">
      <c r="A104677" s="4"/>
    </row>
    <row r="104678" spans="1:1" x14ac:dyDescent="0.25">
      <c r="A104678" s="4"/>
    </row>
    <row r="104679" spans="1:1" x14ac:dyDescent="0.25">
      <c r="A104679" s="4"/>
    </row>
    <row r="104680" spans="1:1" x14ac:dyDescent="0.25">
      <c r="A104680" s="4"/>
    </row>
    <row r="104681" spans="1:1" x14ac:dyDescent="0.25">
      <c r="A104681" s="4"/>
    </row>
    <row r="104682" spans="1:1" x14ac:dyDescent="0.25">
      <c r="A104682" s="4"/>
    </row>
    <row r="104683" spans="1:1" x14ac:dyDescent="0.25">
      <c r="A104683" s="4"/>
    </row>
    <row r="104684" spans="1:1" x14ac:dyDescent="0.25">
      <c r="A104684" s="4"/>
    </row>
    <row r="104685" spans="1:1" x14ac:dyDescent="0.25">
      <c r="A104685" s="4"/>
    </row>
    <row r="104686" spans="1:1" x14ac:dyDescent="0.25">
      <c r="A104686" s="4"/>
    </row>
    <row r="104687" spans="1:1" x14ac:dyDescent="0.25">
      <c r="A104687" s="4"/>
    </row>
    <row r="104688" spans="1:1" x14ac:dyDescent="0.25">
      <c r="A104688" s="4"/>
    </row>
    <row r="104689" spans="1:1" x14ac:dyDescent="0.25">
      <c r="A104689" s="4"/>
    </row>
    <row r="104690" spans="1:1" x14ac:dyDescent="0.25">
      <c r="A104690" s="4"/>
    </row>
    <row r="104691" spans="1:1" x14ac:dyDescent="0.25">
      <c r="A104691" s="4"/>
    </row>
    <row r="104692" spans="1:1" x14ac:dyDescent="0.25">
      <c r="A104692" s="4"/>
    </row>
    <row r="104693" spans="1:1" x14ac:dyDescent="0.25">
      <c r="A104693" s="4"/>
    </row>
    <row r="104694" spans="1:1" x14ac:dyDescent="0.25">
      <c r="A104694" s="4"/>
    </row>
    <row r="104695" spans="1:1" x14ac:dyDescent="0.25">
      <c r="A104695" s="4"/>
    </row>
    <row r="104696" spans="1:1" x14ac:dyDescent="0.25">
      <c r="A104696" s="4"/>
    </row>
    <row r="104697" spans="1:1" x14ac:dyDescent="0.25">
      <c r="A104697" s="4"/>
    </row>
    <row r="104698" spans="1:1" x14ac:dyDescent="0.25">
      <c r="A104698" s="4"/>
    </row>
    <row r="104699" spans="1:1" x14ac:dyDescent="0.25">
      <c r="A104699" s="4"/>
    </row>
    <row r="104700" spans="1:1" x14ac:dyDescent="0.25">
      <c r="A104700" s="4"/>
    </row>
    <row r="104701" spans="1:1" x14ac:dyDescent="0.25">
      <c r="A104701" s="4"/>
    </row>
    <row r="104702" spans="1:1" x14ac:dyDescent="0.25">
      <c r="A104702" s="4"/>
    </row>
    <row r="104703" spans="1:1" x14ac:dyDescent="0.25">
      <c r="A104703" s="4"/>
    </row>
    <row r="104704" spans="1:1" x14ac:dyDescent="0.25">
      <c r="A104704" s="4"/>
    </row>
    <row r="104705" spans="1:1" x14ac:dyDescent="0.25">
      <c r="A104705" s="4"/>
    </row>
    <row r="104706" spans="1:1" x14ac:dyDescent="0.25">
      <c r="A104706" s="4"/>
    </row>
    <row r="104707" spans="1:1" x14ac:dyDescent="0.25">
      <c r="A104707" s="4"/>
    </row>
    <row r="104708" spans="1:1" x14ac:dyDescent="0.25">
      <c r="A104708" s="4"/>
    </row>
    <row r="104709" spans="1:1" x14ac:dyDescent="0.25">
      <c r="A104709" s="4"/>
    </row>
    <row r="104710" spans="1:1" x14ac:dyDescent="0.25">
      <c r="A104710" s="4"/>
    </row>
    <row r="104711" spans="1:1" x14ac:dyDescent="0.25">
      <c r="A104711" s="4"/>
    </row>
    <row r="104712" spans="1:1" x14ac:dyDescent="0.25">
      <c r="A104712" s="4"/>
    </row>
    <row r="104713" spans="1:1" x14ac:dyDescent="0.25">
      <c r="A104713" s="4"/>
    </row>
    <row r="104714" spans="1:1" x14ac:dyDescent="0.25">
      <c r="A104714" s="4"/>
    </row>
    <row r="104715" spans="1:1" x14ac:dyDescent="0.25">
      <c r="A104715" s="4"/>
    </row>
    <row r="104716" spans="1:1" x14ac:dyDescent="0.25">
      <c r="A104716" s="4"/>
    </row>
    <row r="104717" spans="1:1" x14ac:dyDescent="0.25">
      <c r="A104717" s="4"/>
    </row>
    <row r="104718" spans="1:1" x14ac:dyDescent="0.25">
      <c r="A104718" s="4"/>
    </row>
    <row r="104719" spans="1:1" x14ac:dyDescent="0.25">
      <c r="A104719" s="4"/>
    </row>
    <row r="104720" spans="1:1" x14ac:dyDescent="0.25">
      <c r="A104720" s="4"/>
    </row>
    <row r="104721" spans="1:1" x14ac:dyDescent="0.25">
      <c r="A104721" s="4"/>
    </row>
    <row r="104722" spans="1:1" x14ac:dyDescent="0.25">
      <c r="A104722" s="4"/>
    </row>
    <row r="104723" spans="1:1" x14ac:dyDescent="0.25">
      <c r="A104723" s="4"/>
    </row>
    <row r="104724" spans="1:1" x14ac:dyDescent="0.25">
      <c r="A104724" s="4"/>
    </row>
    <row r="104725" spans="1:1" x14ac:dyDescent="0.25">
      <c r="A104725" s="4"/>
    </row>
    <row r="104726" spans="1:1" x14ac:dyDescent="0.25">
      <c r="A104726" s="4"/>
    </row>
    <row r="104727" spans="1:1" x14ac:dyDescent="0.25">
      <c r="A104727" s="4"/>
    </row>
    <row r="104728" spans="1:1" x14ac:dyDescent="0.25">
      <c r="A104728" s="4"/>
    </row>
    <row r="104729" spans="1:1" x14ac:dyDescent="0.25">
      <c r="A104729" s="4"/>
    </row>
    <row r="104730" spans="1:1" x14ac:dyDescent="0.25">
      <c r="A104730" s="4"/>
    </row>
    <row r="104731" spans="1:1" x14ac:dyDescent="0.25">
      <c r="A104731" s="4"/>
    </row>
    <row r="104732" spans="1:1" x14ac:dyDescent="0.25">
      <c r="A104732" s="4"/>
    </row>
    <row r="104733" spans="1:1" x14ac:dyDescent="0.25">
      <c r="A104733" s="4"/>
    </row>
    <row r="104734" spans="1:1" x14ac:dyDescent="0.25">
      <c r="A104734" s="4"/>
    </row>
    <row r="104735" spans="1:1" x14ac:dyDescent="0.25">
      <c r="A104735" s="4"/>
    </row>
    <row r="104736" spans="1:1" x14ac:dyDescent="0.25">
      <c r="A104736" s="4"/>
    </row>
    <row r="104737" spans="1:1" x14ac:dyDescent="0.25">
      <c r="A104737" s="4"/>
    </row>
    <row r="104738" spans="1:1" x14ac:dyDescent="0.25">
      <c r="A104738" s="4"/>
    </row>
    <row r="104739" spans="1:1" x14ac:dyDescent="0.25">
      <c r="A104739" s="4"/>
    </row>
    <row r="104740" spans="1:1" x14ac:dyDescent="0.25">
      <c r="A104740" s="4"/>
    </row>
    <row r="104741" spans="1:1" x14ac:dyDescent="0.25">
      <c r="A104741" s="4"/>
    </row>
    <row r="104742" spans="1:1" x14ac:dyDescent="0.25">
      <c r="A104742" s="4"/>
    </row>
    <row r="104743" spans="1:1" x14ac:dyDescent="0.25">
      <c r="A104743" s="4"/>
    </row>
    <row r="104744" spans="1:1" x14ac:dyDescent="0.25">
      <c r="A104744" s="4"/>
    </row>
    <row r="104745" spans="1:1" x14ac:dyDescent="0.25">
      <c r="A104745" s="4"/>
    </row>
    <row r="104746" spans="1:1" x14ac:dyDescent="0.25">
      <c r="A104746" s="4"/>
    </row>
    <row r="104747" spans="1:1" x14ac:dyDescent="0.25">
      <c r="A104747" s="4"/>
    </row>
    <row r="104748" spans="1:1" x14ac:dyDescent="0.25">
      <c r="A104748" s="4"/>
    </row>
    <row r="104749" spans="1:1" x14ac:dyDescent="0.25">
      <c r="A104749" s="4"/>
    </row>
    <row r="104750" spans="1:1" x14ac:dyDescent="0.25">
      <c r="A104750" s="4"/>
    </row>
    <row r="104751" spans="1:1" x14ac:dyDescent="0.25">
      <c r="A104751" s="4"/>
    </row>
    <row r="104752" spans="1:1" x14ac:dyDescent="0.25">
      <c r="A104752" s="4"/>
    </row>
    <row r="104753" spans="1:1" x14ac:dyDescent="0.25">
      <c r="A104753" s="4"/>
    </row>
    <row r="104754" spans="1:1" x14ac:dyDescent="0.25">
      <c r="A104754" s="4"/>
    </row>
    <row r="104755" spans="1:1" x14ac:dyDescent="0.25">
      <c r="A104755" s="4"/>
    </row>
    <row r="104756" spans="1:1" x14ac:dyDescent="0.25">
      <c r="A104756" s="4"/>
    </row>
    <row r="104757" spans="1:1" x14ac:dyDescent="0.25">
      <c r="A104757" s="4"/>
    </row>
    <row r="104758" spans="1:1" x14ac:dyDescent="0.25">
      <c r="A104758" s="4"/>
    </row>
    <row r="104759" spans="1:1" x14ac:dyDescent="0.25">
      <c r="A104759" s="4"/>
    </row>
    <row r="104760" spans="1:1" x14ac:dyDescent="0.25">
      <c r="A104760" s="4"/>
    </row>
    <row r="104761" spans="1:1" x14ac:dyDescent="0.25">
      <c r="A104761" s="4"/>
    </row>
    <row r="104762" spans="1:1" x14ac:dyDescent="0.25">
      <c r="A104762" s="4"/>
    </row>
    <row r="104763" spans="1:1" x14ac:dyDescent="0.25">
      <c r="A104763" s="4"/>
    </row>
    <row r="104764" spans="1:1" x14ac:dyDescent="0.25">
      <c r="A104764" s="4"/>
    </row>
    <row r="104765" spans="1:1" x14ac:dyDescent="0.25">
      <c r="A104765" s="4"/>
    </row>
    <row r="104766" spans="1:1" x14ac:dyDescent="0.25">
      <c r="A104766" s="4"/>
    </row>
    <row r="104767" spans="1:1" x14ac:dyDescent="0.25">
      <c r="A104767" s="4"/>
    </row>
    <row r="104768" spans="1:1" x14ac:dyDescent="0.25">
      <c r="A104768" s="4"/>
    </row>
    <row r="104769" spans="1:1" x14ac:dyDescent="0.25">
      <c r="A104769" s="4"/>
    </row>
    <row r="104770" spans="1:1" x14ac:dyDescent="0.25">
      <c r="A104770" s="4"/>
    </row>
    <row r="104771" spans="1:1" x14ac:dyDescent="0.25">
      <c r="A104771" s="4"/>
    </row>
    <row r="104772" spans="1:1" x14ac:dyDescent="0.25">
      <c r="A104772" s="4"/>
    </row>
    <row r="104773" spans="1:1" x14ac:dyDescent="0.25">
      <c r="A104773" s="4"/>
    </row>
    <row r="104774" spans="1:1" x14ac:dyDescent="0.25">
      <c r="A104774" s="4"/>
    </row>
    <row r="104775" spans="1:1" x14ac:dyDescent="0.25">
      <c r="A104775" s="4"/>
    </row>
    <row r="104776" spans="1:1" x14ac:dyDescent="0.25">
      <c r="A104776" s="4"/>
    </row>
    <row r="104777" spans="1:1" x14ac:dyDescent="0.25">
      <c r="A104777" s="4"/>
    </row>
    <row r="104778" spans="1:1" x14ac:dyDescent="0.25">
      <c r="A104778" s="4"/>
    </row>
    <row r="104779" spans="1:1" x14ac:dyDescent="0.25">
      <c r="A104779" s="4"/>
    </row>
    <row r="104780" spans="1:1" x14ac:dyDescent="0.25">
      <c r="A104780" s="4"/>
    </row>
    <row r="104781" spans="1:1" x14ac:dyDescent="0.25">
      <c r="A104781" s="4"/>
    </row>
    <row r="104782" spans="1:1" x14ac:dyDescent="0.25">
      <c r="A104782" s="4"/>
    </row>
    <row r="104783" spans="1:1" x14ac:dyDescent="0.25">
      <c r="A104783" s="4"/>
    </row>
    <row r="104784" spans="1:1" x14ac:dyDescent="0.25">
      <c r="A104784" s="4"/>
    </row>
    <row r="104785" spans="1:1" x14ac:dyDescent="0.25">
      <c r="A104785" s="4"/>
    </row>
    <row r="104786" spans="1:1" x14ac:dyDescent="0.25">
      <c r="A104786" s="4"/>
    </row>
    <row r="104787" spans="1:1" x14ac:dyDescent="0.25">
      <c r="A104787" s="4"/>
    </row>
    <row r="104788" spans="1:1" x14ac:dyDescent="0.25">
      <c r="A104788" s="4"/>
    </row>
    <row r="104789" spans="1:1" x14ac:dyDescent="0.25">
      <c r="A104789" s="4"/>
    </row>
    <row r="104790" spans="1:1" x14ac:dyDescent="0.25">
      <c r="A104790" s="4"/>
    </row>
    <row r="104791" spans="1:1" x14ac:dyDescent="0.25">
      <c r="A104791" s="4"/>
    </row>
    <row r="104792" spans="1:1" x14ac:dyDescent="0.25">
      <c r="A104792" s="4"/>
    </row>
    <row r="104793" spans="1:1" x14ac:dyDescent="0.25">
      <c r="A104793" s="4"/>
    </row>
    <row r="104794" spans="1:1" x14ac:dyDescent="0.25">
      <c r="A104794" s="4"/>
    </row>
    <row r="104795" spans="1:1" x14ac:dyDescent="0.25">
      <c r="A104795" s="4"/>
    </row>
    <row r="104796" spans="1:1" x14ac:dyDescent="0.25">
      <c r="A104796" s="4"/>
    </row>
    <row r="104797" spans="1:1" x14ac:dyDescent="0.25">
      <c r="A104797" s="4"/>
    </row>
    <row r="104798" spans="1:1" x14ac:dyDescent="0.25">
      <c r="A104798" s="4"/>
    </row>
    <row r="104799" spans="1:1" x14ac:dyDescent="0.25">
      <c r="A104799" s="4"/>
    </row>
    <row r="104800" spans="1:1" x14ac:dyDescent="0.25">
      <c r="A104800" s="4"/>
    </row>
    <row r="104801" spans="1:1" x14ac:dyDescent="0.25">
      <c r="A104801" s="4"/>
    </row>
    <row r="104802" spans="1:1" x14ac:dyDescent="0.25">
      <c r="A104802" s="4"/>
    </row>
    <row r="104803" spans="1:1" x14ac:dyDescent="0.25">
      <c r="A104803" s="4"/>
    </row>
    <row r="104804" spans="1:1" x14ac:dyDescent="0.25">
      <c r="A104804" s="4"/>
    </row>
    <row r="104805" spans="1:1" x14ac:dyDescent="0.25">
      <c r="A104805" s="4"/>
    </row>
    <row r="104806" spans="1:1" x14ac:dyDescent="0.25">
      <c r="A104806" s="4"/>
    </row>
    <row r="104807" spans="1:1" x14ac:dyDescent="0.25">
      <c r="A104807" s="4"/>
    </row>
    <row r="104808" spans="1:1" x14ac:dyDescent="0.25">
      <c r="A104808" s="4"/>
    </row>
    <row r="104809" spans="1:1" x14ac:dyDescent="0.25">
      <c r="A104809" s="4"/>
    </row>
    <row r="104810" spans="1:1" x14ac:dyDescent="0.25">
      <c r="A104810" s="4"/>
    </row>
    <row r="104811" spans="1:1" x14ac:dyDescent="0.25">
      <c r="A104811" s="4"/>
    </row>
    <row r="104812" spans="1:1" x14ac:dyDescent="0.25">
      <c r="A104812" s="4"/>
    </row>
    <row r="104813" spans="1:1" x14ac:dyDescent="0.25">
      <c r="A104813" s="4"/>
    </row>
    <row r="104814" spans="1:1" x14ac:dyDescent="0.25">
      <c r="A104814" s="4"/>
    </row>
    <row r="104815" spans="1:1" x14ac:dyDescent="0.25">
      <c r="A104815" s="4"/>
    </row>
    <row r="104816" spans="1:1" x14ac:dyDescent="0.25">
      <c r="A104816" s="4"/>
    </row>
    <row r="104817" spans="1:1" x14ac:dyDescent="0.25">
      <c r="A104817" s="4"/>
    </row>
    <row r="104818" spans="1:1" x14ac:dyDescent="0.25">
      <c r="A104818" s="4"/>
    </row>
    <row r="104819" spans="1:1" x14ac:dyDescent="0.25">
      <c r="A104819" s="4"/>
    </row>
    <row r="104820" spans="1:1" x14ac:dyDescent="0.25">
      <c r="A104820" s="4"/>
    </row>
    <row r="104821" spans="1:1" x14ac:dyDescent="0.25">
      <c r="A104821" s="4"/>
    </row>
    <row r="104822" spans="1:1" x14ac:dyDescent="0.25">
      <c r="A104822" s="4"/>
    </row>
    <row r="104823" spans="1:1" x14ac:dyDescent="0.25">
      <c r="A104823" s="4"/>
    </row>
    <row r="104824" spans="1:1" x14ac:dyDescent="0.25">
      <c r="A104824" s="4"/>
    </row>
    <row r="104825" spans="1:1" x14ac:dyDescent="0.25">
      <c r="A104825" s="4"/>
    </row>
    <row r="104826" spans="1:1" x14ac:dyDescent="0.25">
      <c r="A104826" s="4"/>
    </row>
    <row r="104827" spans="1:1" x14ac:dyDescent="0.25">
      <c r="A104827" s="4"/>
    </row>
    <row r="104828" spans="1:1" x14ac:dyDescent="0.25">
      <c r="A104828" s="4"/>
    </row>
    <row r="104829" spans="1:1" x14ac:dyDescent="0.25">
      <c r="A104829" s="4"/>
    </row>
    <row r="104830" spans="1:1" x14ac:dyDescent="0.25">
      <c r="A104830" s="4"/>
    </row>
    <row r="104831" spans="1:1" x14ac:dyDescent="0.25">
      <c r="A104831" s="4"/>
    </row>
    <row r="104832" spans="1:1" x14ac:dyDescent="0.25">
      <c r="A104832" s="4"/>
    </row>
    <row r="104833" spans="1:1" x14ac:dyDescent="0.25">
      <c r="A104833" s="4"/>
    </row>
    <row r="104834" spans="1:1" x14ac:dyDescent="0.25">
      <c r="A104834" s="4"/>
    </row>
    <row r="104835" spans="1:1" x14ac:dyDescent="0.25">
      <c r="A104835" s="4"/>
    </row>
    <row r="104836" spans="1:1" x14ac:dyDescent="0.25">
      <c r="A104836" s="4"/>
    </row>
    <row r="104837" spans="1:1" x14ac:dyDescent="0.25">
      <c r="A104837" s="4"/>
    </row>
    <row r="104838" spans="1:1" x14ac:dyDescent="0.25">
      <c r="A104838" s="4"/>
    </row>
    <row r="104839" spans="1:1" x14ac:dyDescent="0.25">
      <c r="A104839" s="4"/>
    </row>
    <row r="104840" spans="1:1" x14ac:dyDescent="0.25">
      <c r="A104840" s="4"/>
    </row>
    <row r="104841" spans="1:1" x14ac:dyDescent="0.25">
      <c r="A104841" s="4"/>
    </row>
    <row r="104842" spans="1:1" x14ac:dyDescent="0.25">
      <c r="A104842" s="4"/>
    </row>
    <row r="104843" spans="1:1" x14ac:dyDescent="0.25">
      <c r="A104843" s="4"/>
    </row>
    <row r="104844" spans="1:1" x14ac:dyDescent="0.25">
      <c r="A104844" s="4"/>
    </row>
    <row r="104845" spans="1:1" x14ac:dyDescent="0.25">
      <c r="A104845" s="4"/>
    </row>
    <row r="104846" spans="1:1" x14ac:dyDescent="0.25">
      <c r="A104846" s="4"/>
    </row>
    <row r="104847" spans="1:1" x14ac:dyDescent="0.25">
      <c r="A104847" s="4"/>
    </row>
    <row r="104848" spans="1:1" x14ac:dyDescent="0.25">
      <c r="A104848" s="4"/>
    </row>
    <row r="104849" spans="1:1" x14ac:dyDescent="0.25">
      <c r="A104849" s="4"/>
    </row>
    <row r="104850" spans="1:1" x14ac:dyDescent="0.25">
      <c r="A104850" s="4"/>
    </row>
    <row r="104851" spans="1:1" x14ac:dyDescent="0.25">
      <c r="A104851" s="4"/>
    </row>
    <row r="104852" spans="1:1" x14ac:dyDescent="0.25">
      <c r="A104852" s="4"/>
    </row>
    <row r="104853" spans="1:1" x14ac:dyDescent="0.25">
      <c r="A104853" s="4"/>
    </row>
    <row r="104854" spans="1:1" x14ac:dyDescent="0.25">
      <c r="A104854" s="4"/>
    </row>
    <row r="104855" spans="1:1" x14ac:dyDescent="0.25">
      <c r="A104855" s="4"/>
    </row>
    <row r="104856" spans="1:1" x14ac:dyDescent="0.25">
      <c r="A104856" s="4"/>
    </row>
    <row r="104857" spans="1:1" x14ac:dyDescent="0.25">
      <c r="A104857" s="4"/>
    </row>
    <row r="104858" spans="1:1" x14ac:dyDescent="0.25">
      <c r="A104858" s="4"/>
    </row>
    <row r="104859" spans="1:1" x14ac:dyDescent="0.25">
      <c r="A104859" s="4"/>
    </row>
    <row r="104860" spans="1:1" x14ac:dyDescent="0.25">
      <c r="A104860" s="4"/>
    </row>
    <row r="104861" spans="1:1" x14ac:dyDescent="0.25">
      <c r="A104861" s="4"/>
    </row>
    <row r="104862" spans="1:1" x14ac:dyDescent="0.25">
      <c r="A104862" s="4"/>
    </row>
    <row r="104863" spans="1:1" x14ac:dyDescent="0.25">
      <c r="A104863" s="4"/>
    </row>
    <row r="104864" spans="1:1" x14ac:dyDescent="0.25">
      <c r="A104864" s="4"/>
    </row>
    <row r="104865" spans="1:1" x14ac:dyDescent="0.25">
      <c r="A104865" s="4"/>
    </row>
    <row r="104866" spans="1:1" x14ac:dyDescent="0.25">
      <c r="A104866" s="4"/>
    </row>
    <row r="104867" spans="1:1" x14ac:dyDescent="0.25">
      <c r="A104867" s="4"/>
    </row>
    <row r="104868" spans="1:1" x14ac:dyDescent="0.25">
      <c r="A104868" s="4"/>
    </row>
    <row r="104869" spans="1:1" x14ac:dyDescent="0.25">
      <c r="A104869" s="4"/>
    </row>
    <row r="104870" spans="1:1" x14ac:dyDescent="0.25">
      <c r="A104870" s="4"/>
    </row>
    <row r="104871" spans="1:1" x14ac:dyDescent="0.25">
      <c r="A104871" s="4"/>
    </row>
    <row r="104872" spans="1:1" x14ac:dyDescent="0.25">
      <c r="A104872" s="4"/>
    </row>
    <row r="104873" spans="1:1" x14ac:dyDescent="0.25">
      <c r="A104873" s="4"/>
    </row>
    <row r="104874" spans="1:1" x14ac:dyDescent="0.25">
      <c r="A104874" s="4"/>
    </row>
    <row r="104875" spans="1:1" x14ac:dyDescent="0.25">
      <c r="A104875" s="4"/>
    </row>
    <row r="104876" spans="1:1" x14ac:dyDescent="0.25">
      <c r="A104876" s="4"/>
    </row>
    <row r="104877" spans="1:1" x14ac:dyDescent="0.25">
      <c r="A104877" s="4"/>
    </row>
    <row r="104878" spans="1:1" x14ac:dyDescent="0.25">
      <c r="A104878" s="4"/>
    </row>
    <row r="104879" spans="1:1" x14ac:dyDescent="0.25">
      <c r="A104879" s="4"/>
    </row>
    <row r="104880" spans="1:1" x14ac:dyDescent="0.25">
      <c r="A104880" s="4"/>
    </row>
    <row r="104881" spans="1:1" x14ac:dyDescent="0.25">
      <c r="A104881" s="4"/>
    </row>
    <row r="104882" spans="1:1" x14ac:dyDescent="0.25">
      <c r="A104882" s="4"/>
    </row>
    <row r="104883" spans="1:1" x14ac:dyDescent="0.25">
      <c r="A104883" s="4"/>
    </row>
    <row r="104884" spans="1:1" x14ac:dyDescent="0.25">
      <c r="A104884" s="4"/>
    </row>
    <row r="104885" spans="1:1" x14ac:dyDescent="0.25">
      <c r="A104885" s="4"/>
    </row>
    <row r="104886" spans="1:1" x14ac:dyDescent="0.25">
      <c r="A104886" s="4"/>
    </row>
    <row r="104887" spans="1:1" x14ac:dyDescent="0.25">
      <c r="A104887" s="4"/>
    </row>
    <row r="104888" spans="1:1" x14ac:dyDescent="0.25">
      <c r="A104888" s="4"/>
    </row>
    <row r="104889" spans="1:1" x14ac:dyDescent="0.25">
      <c r="A104889" s="4"/>
    </row>
    <row r="104890" spans="1:1" x14ac:dyDescent="0.25">
      <c r="A104890" s="4"/>
    </row>
    <row r="104891" spans="1:1" x14ac:dyDescent="0.25">
      <c r="A104891" s="4"/>
    </row>
    <row r="104892" spans="1:1" x14ac:dyDescent="0.25">
      <c r="A104892" s="4"/>
    </row>
    <row r="104893" spans="1:1" x14ac:dyDescent="0.25">
      <c r="A104893" s="4"/>
    </row>
    <row r="104894" spans="1:1" x14ac:dyDescent="0.25">
      <c r="A104894" s="4"/>
    </row>
    <row r="104895" spans="1:1" x14ac:dyDescent="0.25">
      <c r="A104895" s="4"/>
    </row>
    <row r="104896" spans="1:1" x14ac:dyDescent="0.25">
      <c r="A104896" s="4"/>
    </row>
    <row r="104897" spans="1:1" x14ac:dyDescent="0.25">
      <c r="A104897" s="4"/>
    </row>
    <row r="104898" spans="1:1" x14ac:dyDescent="0.25">
      <c r="A104898" s="4"/>
    </row>
    <row r="104899" spans="1:1" x14ac:dyDescent="0.25">
      <c r="A104899" s="4"/>
    </row>
    <row r="104900" spans="1:1" x14ac:dyDescent="0.25">
      <c r="A104900" s="4"/>
    </row>
    <row r="104901" spans="1:1" x14ac:dyDescent="0.25">
      <c r="A104901" s="4"/>
    </row>
    <row r="104902" spans="1:1" x14ac:dyDescent="0.25">
      <c r="A104902" s="4"/>
    </row>
    <row r="104903" spans="1:1" x14ac:dyDescent="0.25">
      <c r="A104903" s="4"/>
    </row>
    <row r="104904" spans="1:1" x14ac:dyDescent="0.25">
      <c r="A104904" s="4"/>
    </row>
    <row r="104905" spans="1:1" x14ac:dyDescent="0.25">
      <c r="A104905" s="4"/>
    </row>
    <row r="104906" spans="1:1" x14ac:dyDescent="0.25">
      <c r="A104906" s="4"/>
    </row>
    <row r="104907" spans="1:1" x14ac:dyDescent="0.25">
      <c r="A104907" s="4"/>
    </row>
    <row r="104908" spans="1:1" x14ac:dyDescent="0.25">
      <c r="A104908" s="4"/>
    </row>
    <row r="104909" spans="1:1" x14ac:dyDescent="0.25">
      <c r="A104909" s="4"/>
    </row>
    <row r="104910" spans="1:1" x14ac:dyDescent="0.25">
      <c r="A104910" s="4"/>
    </row>
    <row r="104911" spans="1:1" x14ac:dyDescent="0.25">
      <c r="A104911" s="4"/>
    </row>
    <row r="104912" spans="1:1" x14ac:dyDescent="0.25">
      <c r="A104912" s="4"/>
    </row>
    <row r="104913" spans="1:1" x14ac:dyDescent="0.25">
      <c r="A104913" s="4"/>
    </row>
    <row r="104914" spans="1:1" x14ac:dyDescent="0.25">
      <c r="A104914" s="4"/>
    </row>
    <row r="104915" spans="1:1" x14ac:dyDescent="0.25">
      <c r="A104915" s="4"/>
    </row>
    <row r="104916" spans="1:1" x14ac:dyDescent="0.25">
      <c r="A104916" s="4"/>
    </row>
    <row r="104917" spans="1:1" x14ac:dyDescent="0.25">
      <c r="A104917" s="4"/>
    </row>
    <row r="104918" spans="1:1" x14ac:dyDescent="0.25">
      <c r="A104918" s="4"/>
    </row>
    <row r="104919" spans="1:1" x14ac:dyDescent="0.25">
      <c r="A104919" s="4"/>
    </row>
    <row r="104920" spans="1:1" x14ac:dyDescent="0.25">
      <c r="A104920" s="4"/>
    </row>
    <row r="104921" spans="1:1" x14ac:dyDescent="0.25">
      <c r="A104921" s="4"/>
    </row>
    <row r="104922" spans="1:1" x14ac:dyDescent="0.25">
      <c r="A104922" s="4"/>
    </row>
    <row r="104923" spans="1:1" x14ac:dyDescent="0.25">
      <c r="A104923" s="4"/>
    </row>
    <row r="104924" spans="1:1" x14ac:dyDescent="0.25">
      <c r="A104924" s="4"/>
    </row>
    <row r="104925" spans="1:1" x14ac:dyDescent="0.25">
      <c r="A104925" s="4"/>
    </row>
    <row r="104926" spans="1:1" x14ac:dyDescent="0.25">
      <c r="A104926" s="4"/>
    </row>
    <row r="104927" spans="1:1" x14ac:dyDescent="0.25">
      <c r="A104927" s="4"/>
    </row>
    <row r="104928" spans="1:1" x14ac:dyDescent="0.25">
      <c r="A104928" s="4"/>
    </row>
    <row r="104929" spans="1:1" x14ac:dyDescent="0.25">
      <c r="A104929" s="4"/>
    </row>
    <row r="104930" spans="1:1" x14ac:dyDescent="0.25">
      <c r="A104930" s="4"/>
    </row>
    <row r="104931" spans="1:1" x14ac:dyDescent="0.25">
      <c r="A104931" s="4"/>
    </row>
    <row r="104932" spans="1:1" x14ac:dyDescent="0.25">
      <c r="A104932" s="4"/>
    </row>
    <row r="104933" spans="1:1" x14ac:dyDescent="0.25">
      <c r="A104933" s="4"/>
    </row>
    <row r="104934" spans="1:1" x14ac:dyDescent="0.25">
      <c r="A104934" s="4"/>
    </row>
    <row r="104935" spans="1:1" x14ac:dyDescent="0.25">
      <c r="A104935" s="4"/>
    </row>
    <row r="104936" spans="1:1" x14ac:dyDescent="0.25">
      <c r="A104936" s="4"/>
    </row>
    <row r="104937" spans="1:1" x14ac:dyDescent="0.25">
      <c r="A104937" s="4"/>
    </row>
    <row r="104938" spans="1:1" x14ac:dyDescent="0.25">
      <c r="A104938" s="4"/>
    </row>
    <row r="104939" spans="1:1" x14ac:dyDescent="0.25">
      <c r="A104939" s="4"/>
    </row>
    <row r="104940" spans="1:1" x14ac:dyDescent="0.25">
      <c r="A104940" s="4"/>
    </row>
    <row r="104941" spans="1:1" x14ac:dyDescent="0.25">
      <c r="A104941" s="4"/>
    </row>
    <row r="104942" spans="1:1" x14ac:dyDescent="0.25">
      <c r="A104942" s="4"/>
    </row>
    <row r="104943" spans="1:1" x14ac:dyDescent="0.25">
      <c r="A104943" s="4"/>
    </row>
    <row r="104944" spans="1:1" x14ac:dyDescent="0.25">
      <c r="A104944" s="4"/>
    </row>
    <row r="104945" spans="1:1" x14ac:dyDescent="0.25">
      <c r="A104945" s="4"/>
    </row>
    <row r="104946" spans="1:1" x14ac:dyDescent="0.25">
      <c r="A104946" s="4"/>
    </row>
    <row r="104947" spans="1:1" x14ac:dyDescent="0.25">
      <c r="A104947" s="4"/>
    </row>
    <row r="104948" spans="1:1" x14ac:dyDescent="0.25">
      <c r="A104948" s="4"/>
    </row>
    <row r="104949" spans="1:1" x14ac:dyDescent="0.25">
      <c r="A104949" s="4"/>
    </row>
    <row r="104950" spans="1:1" x14ac:dyDescent="0.25">
      <c r="A104950" s="4"/>
    </row>
    <row r="104951" spans="1:1" x14ac:dyDescent="0.25">
      <c r="A104951" s="4"/>
    </row>
    <row r="104952" spans="1:1" x14ac:dyDescent="0.25">
      <c r="A104952" s="4"/>
    </row>
    <row r="104953" spans="1:1" x14ac:dyDescent="0.25">
      <c r="A104953" s="4"/>
    </row>
    <row r="104954" spans="1:1" x14ac:dyDescent="0.25">
      <c r="A104954" s="4"/>
    </row>
    <row r="104955" spans="1:1" x14ac:dyDescent="0.25">
      <c r="A104955" s="4"/>
    </row>
    <row r="104956" spans="1:1" x14ac:dyDescent="0.25">
      <c r="A104956" s="4"/>
    </row>
    <row r="104957" spans="1:1" x14ac:dyDescent="0.25">
      <c r="A104957" s="4"/>
    </row>
    <row r="104958" spans="1:1" x14ac:dyDescent="0.25">
      <c r="A104958" s="4"/>
    </row>
    <row r="104959" spans="1:1" x14ac:dyDescent="0.25">
      <c r="A104959" s="4"/>
    </row>
    <row r="104960" spans="1:1" x14ac:dyDescent="0.25">
      <c r="A104960" s="4"/>
    </row>
    <row r="104961" spans="1:1" x14ac:dyDescent="0.25">
      <c r="A104961" s="4"/>
    </row>
    <row r="104962" spans="1:1" x14ac:dyDescent="0.25">
      <c r="A104962" s="4"/>
    </row>
    <row r="104963" spans="1:1" x14ac:dyDescent="0.25">
      <c r="A104963" s="4"/>
    </row>
    <row r="104964" spans="1:1" x14ac:dyDescent="0.25">
      <c r="A104964" s="4"/>
    </row>
    <row r="104965" spans="1:1" x14ac:dyDescent="0.25">
      <c r="A104965" s="4"/>
    </row>
    <row r="104966" spans="1:1" x14ac:dyDescent="0.25">
      <c r="A104966" s="4"/>
    </row>
    <row r="104967" spans="1:1" x14ac:dyDescent="0.25">
      <c r="A104967" s="4"/>
    </row>
    <row r="104968" spans="1:1" x14ac:dyDescent="0.25">
      <c r="A104968" s="4"/>
    </row>
    <row r="104969" spans="1:1" x14ac:dyDescent="0.25">
      <c r="A104969" s="4"/>
    </row>
    <row r="104970" spans="1:1" x14ac:dyDescent="0.25">
      <c r="A104970" s="4"/>
    </row>
    <row r="104971" spans="1:1" x14ac:dyDescent="0.25">
      <c r="A104971" s="4"/>
    </row>
    <row r="104972" spans="1:1" x14ac:dyDescent="0.25">
      <c r="A104972" s="4"/>
    </row>
    <row r="104973" spans="1:1" x14ac:dyDescent="0.25">
      <c r="A104973" s="4"/>
    </row>
    <row r="104974" spans="1:1" x14ac:dyDescent="0.25">
      <c r="A104974" s="4"/>
    </row>
    <row r="104975" spans="1:1" x14ac:dyDescent="0.25">
      <c r="A104975" s="4"/>
    </row>
    <row r="104976" spans="1:1" x14ac:dyDescent="0.25">
      <c r="A104976" s="4"/>
    </row>
    <row r="104977" spans="1:1" x14ac:dyDescent="0.25">
      <c r="A104977" s="4"/>
    </row>
    <row r="104978" spans="1:1" x14ac:dyDescent="0.25">
      <c r="A104978" s="4"/>
    </row>
    <row r="104979" spans="1:1" x14ac:dyDescent="0.25">
      <c r="A104979" s="4"/>
    </row>
    <row r="104980" spans="1:1" x14ac:dyDescent="0.25">
      <c r="A104980" s="4"/>
    </row>
    <row r="104981" spans="1:1" x14ac:dyDescent="0.25">
      <c r="A104981" s="4"/>
    </row>
    <row r="104982" spans="1:1" x14ac:dyDescent="0.25">
      <c r="A104982" s="4"/>
    </row>
    <row r="104983" spans="1:1" x14ac:dyDescent="0.25">
      <c r="A104983" s="4"/>
    </row>
    <row r="104984" spans="1:1" x14ac:dyDescent="0.25">
      <c r="A104984" s="4"/>
    </row>
    <row r="104985" spans="1:1" x14ac:dyDescent="0.25">
      <c r="A104985" s="4"/>
    </row>
    <row r="104986" spans="1:1" x14ac:dyDescent="0.25">
      <c r="A104986" s="4"/>
    </row>
    <row r="104987" spans="1:1" x14ac:dyDescent="0.25">
      <c r="A104987" s="4"/>
    </row>
    <row r="104988" spans="1:1" x14ac:dyDescent="0.25">
      <c r="A104988" s="4"/>
    </row>
    <row r="104989" spans="1:1" x14ac:dyDescent="0.25">
      <c r="A104989" s="4"/>
    </row>
    <row r="104990" spans="1:1" x14ac:dyDescent="0.25">
      <c r="A104990" s="4"/>
    </row>
    <row r="104991" spans="1:1" x14ac:dyDescent="0.25">
      <c r="A104991" s="4"/>
    </row>
    <row r="104992" spans="1:1" x14ac:dyDescent="0.25">
      <c r="A104992" s="4"/>
    </row>
    <row r="104993" spans="1:1" x14ac:dyDescent="0.25">
      <c r="A104993" s="4"/>
    </row>
    <row r="104994" spans="1:1" x14ac:dyDescent="0.25">
      <c r="A104994" s="4"/>
    </row>
    <row r="104995" spans="1:1" x14ac:dyDescent="0.25">
      <c r="A104995" s="4"/>
    </row>
    <row r="104996" spans="1:1" x14ac:dyDescent="0.25">
      <c r="A104996" s="4"/>
    </row>
    <row r="104997" spans="1:1" x14ac:dyDescent="0.25">
      <c r="A104997" s="4"/>
    </row>
    <row r="104998" spans="1:1" x14ac:dyDescent="0.25">
      <c r="A104998" s="4"/>
    </row>
    <row r="104999" spans="1:1" x14ac:dyDescent="0.25">
      <c r="A104999" s="4"/>
    </row>
    <row r="105000" spans="1:1" x14ac:dyDescent="0.25">
      <c r="A105000" s="4"/>
    </row>
    <row r="105001" spans="1:1" x14ac:dyDescent="0.25">
      <c r="A105001" s="4"/>
    </row>
    <row r="105002" spans="1:1" x14ac:dyDescent="0.25">
      <c r="A105002" s="4"/>
    </row>
    <row r="105003" spans="1:1" x14ac:dyDescent="0.25">
      <c r="A105003" s="4"/>
    </row>
    <row r="105004" spans="1:1" x14ac:dyDescent="0.25">
      <c r="A105004" s="4"/>
    </row>
    <row r="105005" spans="1:1" x14ac:dyDescent="0.25">
      <c r="A105005" s="4"/>
    </row>
    <row r="105006" spans="1:1" x14ac:dyDescent="0.25">
      <c r="A105006" s="4"/>
    </row>
    <row r="105007" spans="1:1" x14ac:dyDescent="0.25">
      <c r="A105007" s="4"/>
    </row>
    <row r="105008" spans="1:1" x14ac:dyDescent="0.25">
      <c r="A105008" s="4"/>
    </row>
    <row r="105009" spans="1:1" x14ac:dyDescent="0.25">
      <c r="A105009" s="4"/>
    </row>
    <row r="105010" spans="1:1" x14ac:dyDescent="0.25">
      <c r="A105010" s="4"/>
    </row>
    <row r="105011" spans="1:1" x14ac:dyDescent="0.25">
      <c r="A105011" s="4"/>
    </row>
    <row r="105012" spans="1:1" x14ac:dyDescent="0.25">
      <c r="A105012" s="4"/>
    </row>
    <row r="105013" spans="1:1" x14ac:dyDescent="0.25">
      <c r="A105013" s="4"/>
    </row>
    <row r="105014" spans="1:1" x14ac:dyDescent="0.25">
      <c r="A105014" s="4"/>
    </row>
    <row r="105015" spans="1:1" x14ac:dyDescent="0.25">
      <c r="A105015" s="4"/>
    </row>
    <row r="105016" spans="1:1" x14ac:dyDescent="0.25">
      <c r="A105016" s="4"/>
    </row>
    <row r="105017" spans="1:1" x14ac:dyDescent="0.25">
      <c r="A105017" s="4"/>
    </row>
    <row r="105018" spans="1:1" x14ac:dyDescent="0.25">
      <c r="A105018" s="4"/>
    </row>
    <row r="105019" spans="1:1" x14ac:dyDescent="0.25">
      <c r="A105019" s="4"/>
    </row>
    <row r="105020" spans="1:1" x14ac:dyDescent="0.25">
      <c r="A105020" s="4"/>
    </row>
    <row r="105021" spans="1:1" x14ac:dyDescent="0.25">
      <c r="A105021" s="4"/>
    </row>
    <row r="105022" spans="1:1" x14ac:dyDescent="0.25">
      <c r="A105022" s="4"/>
    </row>
    <row r="105023" spans="1:1" x14ac:dyDescent="0.25">
      <c r="A105023" s="4"/>
    </row>
    <row r="105024" spans="1:1" x14ac:dyDescent="0.25">
      <c r="A105024" s="4"/>
    </row>
    <row r="105025" spans="1:1" x14ac:dyDescent="0.25">
      <c r="A105025" s="4"/>
    </row>
    <row r="105026" spans="1:1" x14ac:dyDescent="0.25">
      <c r="A105026" s="4"/>
    </row>
    <row r="105027" spans="1:1" x14ac:dyDescent="0.25">
      <c r="A105027" s="4"/>
    </row>
    <row r="105028" spans="1:1" x14ac:dyDescent="0.25">
      <c r="A105028" s="4"/>
    </row>
    <row r="105029" spans="1:1" x14ac:dyDescent="0.25">
      <c r="A105029" s="4"/>
    </row>
    <row r="105030" spans="1:1" x14ac:dyDescent="0.25">
      <c r="A105030" s="4"/>
    </row>
    <row r="105031" spans="1:1" x14ac:dyDescent="0.25">
      <c r="A105031" s="4"/>
    </row>
    <row r="105032" spans="1:1" x14ac:dyDescent="0.25">
      <c r="A105032" s="4"/>
    </row>
    <row r="105033" spans="1:1" x14ac:dyDescent="0.25">
      <c r="A105033" s="4"/>
    </row>
    <row r="105034" spans="1:1" x14ac:dyDescent="0.25">
      <c r="A105034" s="4"/>
    </row>
    <row r="105035" spans="1:1" x14ac:dyDescent="0.25">
      <c r="A105035" s="4"/>
    </row>
    <row r="105036" spans="1:1" x14ac:dyDescent="0.25">
      <c r="A105036" s="4"/>
    </row>
    <row r="105037" spans="1:1" x14ac:dyDescent="0.25">
      <c r="A105037" s="4"/>
    </row>
    <row r="105038" spans="1:1" x14ac:dyDescent="0.25">
      <c r="A105038" s="4"/>
    </row>
    <row r="105039" spans="1:1" x14ac:dyDescent="0.25">
      <c r="A105039" s="4"/>
    </row>
    <row r="105040" spans="1:1" x14ac:dyDescent="0.25">
      <c r="A105040" s="4"/>
    </row>
    <row r="105041" spans="1:1" x14ac:dyDescent="0.25">
      <c r="A105041" s="4"/>
    </row>
    <row r="105042" spans="1:1" x14ac:dyDescent="0.25">
      <c r="A105042" s="4"/>
    </row>
    <row r="105043" spans="1:1" x14ac:dyDescent="0.25">
      <c r="A105043" s="4"/>
    </row>
    <row r="105044" spans="1:1" x14ac:dyDescent="0.25">
      <c r="A105044" s="4"/>
    </row>
    <row r="105045" spans="1:1" x14ac:dyDescent="0.25">
      <c r="A105045" s="4"/>
    </row>
    <row r="105046" spans="1:1" x14ac:dyDescent="0.25">
      <c r="A105046" s="4"/>
    </row>
    <row r="105047" spans="1:1" x14ac:dyDescent="0.25">
      <c r="A105047" s="4"/>
    </row>
    <row r="105048" spans="1:1" x14ac:dyDescent="0.25">
      <c r="A105048" s="4"/>
    </row>
    <row r="105049" spans="1:1" x14ac:dyDescent="0.25">
      <c r="A105049" s="4"/>
    </row>
    <row r="105050" spans="1:1" x14ac:dyDescent="0.25">
      <c r="A105050" s="4"/>
    </row>
    <row r="105051" spans="1:1" x14ac:dyDescent="0.25">
      <c r="A105051" s="4"/>
    </row>
    <row r="105052" spans="1:1" x14ac:dyDescent="0.25">
      <c r="A105052" s="4"/>
    </row>
    <row r="105053" spans="1:1" x14ac:dyDescent="0.25">
      <c r="A105053" s="4"/>
    </row>
    <row r="105054" spans="1:1" x14ac:dyDescent="0.25">
      <c r="A105054" s="4"/>
    </row>
    <row r="105055" spans="1:1" x14ac:dyDescent="0.25">
      <c r="A105055" s="4"/>
    </row>
    <row r="105056" spans="1:1" x14ac:dyDescent="0.25">
      <c r="A105056" s="4"/>
    </row>
    <row r="105057" spans="1:1" x14ac:dyDescent="0.25">
      <c r="A105057" s="4"/>
    </row>
    <row r="105058" spans="1:1" x14ac:dyDescent="0.25">
      <c r="A105058" s="4"/>
    </row>
    <row r="105059" spans="1:1" x14ac:dyDescent="0.25">
      <c r="A105059" s="4"/>
    </row>
    <row r="105060" spans="1:1" x14ac:dyDescent="0.25">
      <c r="A105060" s="4"/>
    </row>
    <row r="105061" spans="1:1" x14ac:dyDescent="0.25">
      <c r="A105061" s="4"/>
    </row>
    <row r="105062" spans="1:1" x14ac:dyDescent="0.25">
      <c r="A105062" s="4"/>
    </row>
    <row r="105063" spans="1:1" x14ac:dyDescent="0.25">
      <c r="A105063" s="4"/>
    </row>
    <row r="105064" spans="1:1" x14ac:dyDescent="0.25">
      <c r="A105064" s="4"/>
    </row>
    <row r="105065" spans="1:1" x14ac:dyDescent="0.25">
      <c r="A105065" s="4"/>
    </row>
    <row r="105066" spans="1:1" x14ac:dyDescent="0.25">
      <c r="A105066" s="4"/>
    </row>
    <row r="105067" spans="1:1" x14ac:dyDescent="0.25">
      <c r="A105067" s="4"/>
    </row>
    <row r="105068" spans="1:1" x14ac:dyDescent="0.25">
      <c r="A105068" s="4"/>
    </row>
    <row r="105069" spans="1:1" x14ac:dyDescent="0.25">
      <c r="A105069" s="4"/>
    </row>
    <row r="105070" spans="1:1" x14ac:dyDescent="0.25">
      <c r="A105070" s="4"/>
    </row>
    <row r="105071" spans="1:1" x14ac:dyDescent="0.25">
      <c r="A105071" s="4"/>
    </row>
    <row r="105072" spans="1:1" x14ac:dyDescent="0.25">
      <c r="A105072" s="4"/>
    </row>
    <row r="105073" spans="1:1" x14ac:dyDescent="0.25">
      <c r="A105073" s="4"/>
    </row>
    <row r="105074" spans="1:1" x14ac:dyDescent="0.25">
      <c r="A105074" s="4"/>
    </row>
    <row r="105075" spans="1:1" x14ac:dyDescent="0.25">
      <c r="A105075" s="4"/>
    </row>
    <row r="105076" spans="1:1" x14ac:dyDescent="0.25">
      <c r="A105076" s="4"/>
    </row>
    <row r="105077" spans="1:1" x14ac:dyDescent="0.25">
      <c r="A105077" s="4"/>
    </row>
    <row r="105078" spans="1:1" x14ac:dyDescent="0.25">
      <c r="A105078" s="4"/>
    </row>
    <row r="105079" spans="1:1" x14ac:dyDescent="0.25">
      <c r="A105079" s="4"/>
    </row>
    <row r="105080" spans="1:1" x14ac:dyDescent="0.25">
      <c r="A105080" s="4"/>
    </row>
    <row r="105081" spans="1:1" x14ac:dyDescent="0.25">
      <c r="A105081" s="4"/>
    </row>
    <row r="105082" spans="1:1" x14ac:dyDescent="0.25">
      <c r="A105082" s="4"/>
    </row>
    <row r="105083" spans="1:1" x14ac:dyDescent="0.25">
      <c r="A105083" s="4"/>
    </row>
    <row r="105084" spans="1:1" x14ac:dyDescent="0.25">
      <c r="A105084" s="4"/>
    </row>
    <row r="105085" spans="1:1" x14ac:dyDescent="0.25">
      <c r="A105085" s="4"/>
    </row>
    <row r="105086" spans="1:1" x14ac:dyDescent="0.25">
      <c r="A105086" s="4"/>
    </row>
    <row r="105087" spans="1:1" x14ac:dyDescent="0.25">
      <c r="A105087" s="4"/>
    </row>
    <row r="105088" spans="1:1" x14ac:dyDescent="0.25">
      <c r="A105088" s="4"/>
    </row>
    <row r="105089" spans="1:1" x14ac:dyDescent="0.25">
      <c r="A105089" s="4"/>
    </row>
    <row r="105090" spans="1:1" x14ac:dyDescent="0.25">
      <c r="A105090" s="4"/>
    </row>
    <row r="105091" spans="1:1" x14ac:dyDescent="0.25">
      <c r="A105091" s="4"/>
    </row>
    <row r="105092" spans="1:1" x14ac:dyDescent="0.25">
      <c r="A105092" s="4"/>
    </row>
    <row r="105093" spans="1:1" x14ac:dyDescent="0.25">
      <c r="A105093" s="4"/>
    </row>
    <row r="105094" spans="1:1" x14ac:dyDescent="0.25">
      <c r="A105094" s="4"/>
    </row>
    <row r="105095" spans="1:1" x14ac:dyDescent="0.25">
      <c r="A105095" s="4"/>
    </row>
    <row r="105096" spans="1:1" x14ac:dyDescent="0.25">
      <c r="A105096" s="4"/>
    </row>
    <row r="105097" spans="1:1" x14ac:dyDescent="0.25">
      <c r="A105097" s="4"/>
    </row>
    <row r="105098" spans="1:1" x14ac:dyDescent="0.25">
      <c r="A105098" s="4"/>
    </row>
    <row r="105099" spans="1:1" x14ac:dyDescent="0.25">
      <c r="A105099" s="4"/>
    </row>
    <row r="105100" spans="1:1" x14ac:dyDescent="0.25">
      <c r="A105100" s="4"/>
    </row>
    <row r="105101" spans="1:1" x14ac:dyDescent="0.25">
      <c r="A105101" s="4"/>
    </row>
    <row r="105102" spans="1:1" x14ac:dyDescent="0.25">
      <c r="A105102" s="4"/>
    </row>
    <row r="105103" spans="1:1" x14ac:dyDescent="0.25">
      <c r="A105103" s="4"/>
    </row>
    <row r="105104" spans="1:1" x14ac:dyDescent="0.25">
      <c r="A105104" s="4"/>
    </row>
    <row r="105105" spans="1:1" x14ac:dyDescent="0.25">
      <c r="A105105" s="4"/>
    </row>
    <row r="105106" spans="1:1" x14ac:dyDescent="0.25">
      <c r="A105106" s="4"/>
    </row>
    <row r="105107" spans="1:1" x14ac:dyDescent="0.25">
      <c r="A105107" s="4"/>
    </row>
    <row r="105108" spans="1:1" x14ac:dyDescent="0.25">
      <c r="A105108" s="4"/>
    </row>
    <row r="105109" spans="1:1" x14ac:dyDescent="0.25">
      <c r="A105109" s="4"/>
    </row>
    <row r="105110" spans="1:1" x14ac:dyDescent="0.25">
      <c r="A105110" s="4"/>
    </row>
    <row r="105111" spans="1:1" x14ac:dyDescent="0.25">
      <c r="A105111" s="4"/>
    </row>
    <row r="105112" spans="1:1" x14ac:dyDescent="0.25">
      <c r="A105112" s="4"/>
    </row>
    <row r="105113" spans="1:1" x14ac:dyDescent="0.25">
      <c r="A105113" s="4"/>
    </row>
    <row r="105114" spans="1:1" x14ac:dyDescent="0.25">
      <c r="A105114" s="4"/>
    </row>
    <row r="105115" spans="1:1" x14ac:dyDescent="0.25">
      <c r="A105115" s="4"/>
    </row>
    <row r="105116" spans="1:1" x14ac:dyDescent="0.25">
      <c r="A105116" s="4"/>
    </row>
    <row r="105117" spans="1:1" x14ac:dyDescent="0.25">
      <c r="A105117" s="4"/>
    </row>
    <row r="105118" spans="1:1" x14ac:dyDescent="0.25">
      <c r="A105118" s="4"/>
    </row>
    <row r="105119" spans="1:1" x14ac:dyDescent="0.25">
      <c r="A105119" s="4"/>
    </row>
    <row r="105120" spans="1:1" x14ac:dyDescent="0.25">
      <c r="A105120" s="4"/>
    </row>
    <row r="105121" spans="1:1" x14ac:dyDescent="0.25">
      <c r="A105121" s="4"/>
    </row>
    <row r="105122" spans="1:1" x14ac:dyDescent="0.25">
      <c r="A105122" s="4"/>
    </row>
    <row r="105123" spans="1:1" x14ac:dyDescent="0.25">
      <c r="A105123" s="4"/>
    </row>
    <row r="105124" spans="1:1" x14ac:dyDescent="0.25">
      <c r="A105124" s="4"/>
    </row>
    <row r="105125" spans="1:1" x14ac:dyDescent="0.25">
      <c r="A105125" s="4"/>
    </row>
    <row r="105126" spans="1:1" x14ac:dyDescent="0.25">
      <c r="A105126" s="4"/>
    </row>
    <row r="105127" spans="1:1" x14ac:dyDescent="0.25">
      <c r="A105127" s="4"/>
    </row>
    <row r="105128" spans="1:1" x14ac:dyDescent="0.25">
      <c r="A105128" s="4"/>
    </row>
    <row r="105129" spans="1:1" x14ac:dyDescent="0.25">
      <c r="A105129" s="4"/>
    </row>
    <row r="105130" spans="1:1" x14ac:dyDescent="0.25">
      <c r="A105130" s="4"/>
    </row>
    <row r="105131" spans="1:1" x14ac:dyDescent="0.25">
      <c r="A105131" s="4"/>
    </row>
    <row r="105132" spans="1:1" x14ac:dyDescent="0.25">
      <c r="A105132" s="4"/>
    </row>
    <row r="105133" spans="1:1" x14ac:dyDescent="0.25">
      <c r="A105133" s="4"/>
    </row>
    <row r="105134" spans="1:1" x14ac:dyDescent="0.25">
      <c r="A105134" s="4"/>
    </row>
    <row r="105135" spans="1:1" x14ac:dyDescent="0.25">
      <c r="A105135" s="4"/>
    </row>
    <row r="105136" spans="1:1" x14ac:dyDescent="0.25">
      <c r="A105136" s="4"/>
    </row>
    <row r="105137" spans="1:1" x14ac:dyDescent="0.25">
      <c r="A105137" s="4"/>
    </row>
    <row r="105138" spans="1:1" x14ac:dyDescent="0.25">
      <c r="A105138" s="4"/>
    </row>
    <row r="105139" spans="1:1" x14ac:dyDescent="0.25">
      <c r="A105139" s="4"/>
    </row>
    <row r="105140" spans="1:1" x14ac:dyDescent="0.25">
      <c r="A105140" s="4"/>
    </row>
    <row r="105141" spans="1:1" x14ac:dyDescent="0.25">
      <c r="A105141" s="4"/>
    </row>
    <row r="105142" spans="1:1" x14ac:dyDescent="0.25">
      <c r="A105142" s="4"/>
    </row>
    <row r="105143" spans="1:1" x14ac:dyDescent="0.25">
      <c r="A105143" s="4"/>
    </row>
    <row r="105144" spans="1:1" x14ac:dyDescent="0.25">
      <c r="A105144" s="4"/>
    </row>
    <row r="105145" spans="1:1" x14ac:dyDescent="0.25">
      <c r="A105145" s="4"/>
    </row>
    <row r="105146" spans="1:1" x14ac:dyDescent="0.25">
      <c r="A105146" s="4"/>
    </row>
    <row r="105147" spans="1:1" x14ac:dyDescent="0.25">
      <c r="A105147" s="4"/>
    </row>
    <row r="105148" spans="1:1" x14ac:dyDescent="0.25">
      <c r="A105148" s="4"/>
    </row>
    <row r="105149" spans="1:1" x14ac:dyDescent="0.25">
      <c r="A105149" s="4"/>
    </row>
    <row r="105150" spans="1:1" x14ac:dyDescent="0.25">
      <c r="A105150" s="4"/>
    </row>
    <row r="105151" spans="1:1" x14ac:dyDescent="0.25">
      <c r="A105151" s="4"/>
    </row>
    <row r="105152" spans="1:1" x14ac:dyDescent="0.25">
      <c r="A105152" s="4"/>
    </row>
    <row r="105153" spans="1:1" x14ac:dyDescent="0.25">
      <c r="A105153" s="4"/>
    </row>
    <row r="105154" spans="1:1" x14ac:dyDescent="0.25">
      <c r="A105154" s="4"/>
    </row>
    <row r="105155" spans="1:1" x14ac:dyDescent="0.25">
      <c r="A105155" s="4"/>
    </row>
    <row r="105156" spans="1:1" x14ac:dyDescent="0.25">
      <c r="A105156" s="4"/>
    </row>
    <row r="105157" spans="1:1" x14ac:dyDescent="0.25">
      <c r="A105157" s="4"/>
    </row>
    <row r="105158" spans="1:1" x14ac:dyDescent="0.25">
      <c r="A105158" s="4"/>
    </row>
    <row r="105159" spans="1:1" x14ac:dyDescent="0.25">
      <c r="A105159" s="4"/>
    </row>
    <row r="105160" spans="1:1" x14ac:dyDescent="0.25">
      <c r="A105160" s="4"/>
    </row>
    <row r="105161" spans="1:1" x14ac:dyDescent="0.25">
      <c r="A105161" s="4"/>
    </row>
    <row r="105162" spans="1:1" x14ac:dyDescent="0.25">
      <c r="A105162" s="4"/>
    </row>
    <row r="105163" spans="1:1" x14ac:dyDescent="0.25">
      <c r="A105163" s="4"/>
    </row>
    <row r="105164" spans="1:1" x14ac:dyDescent="0.25">
      <c r="A105164" s="4"/>
    </row>
    <row r="105165" spans="1:1" x14ac:dyDescent="0.25">
      <c r="A105165" s="4"/>
    </row>
    <row r="105166" spans="1:1" x14ac:dyDescent="0.25">
      <c r="A105166" s="4"/>
    </row>
    <row r="105167" spans="1:1" x14ac:dyDescent="0.25">
      <c r="A105167" s="4"/>
    </row>
    <row r="105168" spans="1:1" x14ac:dyDescent="0.25">
      <c r="A105168" s="4"/>
    </row>
    <row r="105169" spans="1:1" x14ac:dyDescent="0.25">
      <c r="A105169" s="4"/>
    </row>
    <row r="105170" spans="1:1" x14ac:dyDescent="0.25">
      <c r="A105170" s="4"/>
    </row>
    <row r="105171" spans="1:1" x14ac:dyDescent="0.25">
      <c r="A105171" s="4"/>
    </row>
    <row r="105172" spans="1:1" x14ac:dyDescent="0.25">
      <c r="A105172" s="4"/>
    </row>
    <row r="105173" spans="1:1" x14ac:dyDescent="0.25">
      <c r="A105173" s="4"/>
    </row>
    <row r="105174" spans="1:1" x14ac:dyDescent="0.25">
      <c r="A105174" s="4"/>
    </row>
    <row r="105175" spans="1:1" x14ac:dyDescent="0.25">
      <c r="A105175" s="4"/>
    </row>
    <row r="105176" spans="1:1" x14ac:dyDescent="0.25">
      <c r="A105176" s="4"/>
    </row>
    <row r="105177" spans="1:1" x14ac:dyDescent="0.25">
      <c r="A105177" s="4"/>
    </row>
    <row r="105178" spans="1:1" x14ac:dyDescent="0.25">
      <c r="A105178" s="4"/>
    </row>
    <row r="105179" spans="1:1" x14ac:dyDescent="0.25">
      <c r="A105179" s="4"/>
    </row>
    <row r="105180" spans="1:1" x14ac:dyDescent="0.25">
      <c r="A105180" s="4"/>
    </row>
    <row r="105181" spans="1:1" x14ac:dyDescent="0.25">
      <c r="A105181" s="4"/>
    </row>
    <row r="105182" spans="1:1" x14ac:dyDescent="0.25">
      <c r="A105182" s="4"/>
    </row>
    <row r="105183" spans="1:1" x14ac:dyDescent="0.25">
      <c r="A105183" s="4"/>
    </row>
    <row r="105184" spans="1:1" x14ac:dyDescent="0.25">
      <c r="A105184" s="4"/>
    </row>
    <row r="105185" spans="1:1" x14ac:dyDescent="0.25">
      <c r="A105185" s="4"/>
    </row>
    <row r="105186" spans="1:1" x14ac:dyDescent="0.25">
      <c r="A105186" s="4"/>
    </row>
    <row r="105187" spans="1:1" x14ac:dyDescent="0.25">
      <c r="A105187" s="4"/>
    </row>
    <row r="105188" spans="1:1" x14ac:dyDescent="0.25">
      <c r="A105188" s="4"/>
    </row>
    <row r="105189" spans="1:1" x14ac:dyDescent="0.25">
      <c r="A105189" s="4"/>
    </row>
    <row r="105190" spans="1:1" x14ac:dyDescent="0.25">
      <c r="A105190" s="4"/>
    </row>
    <row r="105191" spans="1:1" x14ac:dyDescent="0.25">
      <c r="A105191" s="4"/>
    </row>
    <row r="105192" spans="1:1" x14ac:dyDescent="0.25">
      <c r="A105192" s="4"/>
    </row>
    <row r="105193" spans="1:1" x14ac:dyDescent="0.25">
      <c r="A105193" s="4"/>
    </row>
    <row r="105194" spans="1:1" x14ac:dyDescent="0.25">
      <c r="A105194" s="4"/>
    </row>
    <row r="105195" spans="1:1" x14ac:dyDescent="0.25">
      <c r="A105195" s="4"/>
    </row>
    <row r="105196" spans="1:1" x14ac:dyDescent="0.25">
      <c r="A105196" s="4"/>
    </row>
    <row r="105197" spans="1:1" x14ac:dyDescent="0.25">
      <c r="A105197" s="4"/>
    </row>
    <row r="105198" spans="1:1" x14ac:dyDescent="0.25">
      <c r="A105198" s="4"/>
    </row>
    <row r="105199" spans="1:1" x14ac:dyDescent="0.25">
      <c r="A105199" s="4"/>
    </row>
    <row r="105200" spans="1:1" x14ac:dyDescent="0.25">
      <c r="A105200" s="4"/>
    </row>
    <row r="105201" spans="1:1" x14ac:dyDescent="0.25">
      <c r="A105201" s="4"/>
    </row>
    <row r="105202" spans="1:1" x14ac:dyDescent="0.25">
      <c r="A105202" s="4"/>
    </row>
    <row r="105203" spans="1:1" x14ac:dyDescent="0.25">
      <c r="A105203" s="4"/>
    </row>
    <row r="105204" spans="1:1" x14ac:dyDescent="0.25">
      <c r="A105204" s="4"/>
    </row>
    <row r="105205" spans="1:1" x14ac:dyDescent="0.25">
      <c r="A105205" s="4"/>
    </row>
    <row r="105206" spans="1:1" x14ac:dyDescent="0.25">
      <c r="A105206" s="4"/>
    </row>
    <row r="105207" spans="1:1" x14ac:dyDescent="0.25">
      <c r="A105207" s="4"/>
    </row>
    <row r="105208" spans="1:1" x14ac:dyDescent="0.25">
      <c r="A105208" s="4"/>
    </row>
    <row r="105209" spans="1:1" x14ac:dyDescent="0.25">
      <c r="A105209" s="4"/>
    </row>
    <row r="105210" spans="1:1" x14ac:dyDescent="0.25">
      <c r="A105210" s="4"/>
    </row>
    <row r="105211" spans="1:1" x14ac:dyDescent="0.25">
      <c r="A105211" s="4"/>
    </row>
    <row r="105212" spans="1:1" x14ac:dyDescent="0.25">
      <c r="A105212" s="4"/>
    </row>
    <row r="105213" spans="1:1" x14ac:dyDescent="0.25">
      <c r="A105213" s="4"/>
    </row>
    <row r="105214" spans="1:1" x14ac:dyDescent="0.25">
      <c r="A105214" s="4"/>
    </row>
    <row r="105215" spans="1:1" x14ac:dyDescent="0.25">
      <c r="A105215" s="4"/>
    </row>
    <row r="105216" spans="1:1" x14ac:dyDescent="0.25">
      <c r="A105216" s="4"/>
    </row>
    <row r="105217" spans="1:1" x14ac:dyDescent="0.25">
      <c r="A105217" s="4"/>
    </row>
    <row r="105218" spans="1:1" x14ac:dyDescent="0.25">
      <c r="A105218" s="4"/>
    </row>
    <row r="105219" spans="1:1" x14ac:dyDescent="0.25">
      <c r="A105219" s="4"/>
    </row>
    <row r="105220" spans="1:1" x14ac:dyDescent="0.25">
      <c r="A105220" s="4"/>
    </row>
    <row r="105221" spans="1:1" x14ac:dyDescent="0.25">
      <c r="A105221" s="4"/>
    </row>
    <row r="105222" spans="1:1" x14ac:dyDescent="0.25">
      <c r="A105222" s="4"/>
    </row>
    <row r="105223" spans="1:1" x14ac:dyDescent="0.25">
      <c r="A105223" s="4"/>
    </row>
    <row r="105224" spans="1:1" x14ac:dyDescent="0.25">
      <c r="A105224" s="4"/>
    </row>
    <row r="105225" spans="1:1" x14ac:dyDescent="0.25">
      <c r="A105225" s="4"/>
    </row>
    <row r="105226" spans="1:1" x14ac:dyDescent="0.25">
      <c r="A105226" s="4"/>
    </row>
    <row r="105227" spans="1:1" x14ac:dyDescent="0.25">
      <c r="A105227" s="4"/>
    </row>
    <row r="105228" spans="1:1" x14ac:dyDescent="0.25">
      <c r="A105228" s="4"/>
    </row>
    <row r="105229" spans="1:1" x14ac:dyDescent="0.25">
      <c r="A105229" s="4"/>
    </row>
    <row r="105230" spans="1:1" x14ac:dyDescent="0.25">
      <c r="A105230" s="4"/>
    </row>
    <row r="105231" spans="1:1" x14ac:dyDescent="0.25">
      <c r="A105231" s="4"/>
    </row>
    <row r="105232" spans="1:1" x14ac:dyDescent="0.25">
      <c r="A105232" s="4"/>
    </row>
    <row r="105233" spans="1:1" x14ac:dyDescent="0.25">
      <c r="A105233" s="4"/>
    </row>
    <row r="105234" spans="1:1" x14ac:dyDescent="0.25">
      <c r="A105234" s="4"/>
    </row>
    <row r="105235" spans="1:1" x14ac:dyDescent="0.25">
      <c r="A105235" s="4"/>
    </row>
    <row r="105236" spans="1:1" x14ac:dyDescent="0.25">
      <c r="A105236" s="4"/>
    </row>
    <row r="105237" spans="1:1" x14ac:dyDescent="0.25">
      <c r="A105237" s="4"/>
    </row>
    <row r="105238" spans="1:1" x14ac:dyDescent="0.25">
      <c r="A105238" s="4"/>
    </row>
    <row r="105239" spans="1:1" x14ac:dyDescent="0.25">
      <c r="A105239" s="4"/>
    </row>
    <row r="105240" spans="1:1" x14ac:dyDescent="0.25">
      <c r="A105240" s="4"/>
    </row>
    <row r="105241" spans="1:1" x14ac:dyDescent="0.25">
      <c r="A105241" s="4"/>
    </row>
    <row r="105242" spans="1:1" x14ac:dyDescent="0.25">
      <c r="A105242" s="4"/>
    </row>
    <row r="105243" spans="1:1" x14ac:dyDescent="0.25">
      <c r="A105243" s="4"/>
    </row>
    <row r="105244" spans="1:1" x14ac:dyDescent="0.25">
      <c r="A105244" s="4"/>
    </row>
    <row r="105245" spans="1:1" x14ac:dyDescent="0.25">
      <c r="A105245" s="4"/>
    </row>
    <row r="105246" spans="1:1" x14ac:dyDescent="0.25">
      <c r="A105246" s="4"/>
    </row>
    <row r="105247" spans="1:1" x14ac:dyDescent="0.25">
      <c r="A105247" s="4"/>
    </row>
    <row r="105248" spans="1:1" x14ac:dyDescent="0.25">
      <c r="A105248" s="4"/>
    </row>
    <row r="105249" spans="1:1" x14ac:dyDescent="0.25">
      <c r="A105249" s="4"/>
    </row>
    <row r="105250" spans="1:1" x14ac:dyDescent="0.25">
      <c r="A105250" s="4"/>
    </row>
    <row r="105251" spans="1:1" x14ac:dyDescent="0.25">
      <c r="A105251" s="4"/>
    </row>
    <row r="105252" spans="1:1" x14ac:dyDescent="0.25">
      <c r="A105252" s="4"/>
    </row>
    <row r="105253" spans="1:1" x14ac:dyDescent="0.25">
      <c r="A105253" s="4"/>
    </row>
    <row r="105254" spans="1:1" x14ac:dyDescent="0.25">
      <c r="A105254" s="4"/>
    </row>
    <row r="105255" spans="1:1" x14ac:dyDescent="0.25">
      <c r="A105255" s="4"/>
    </row>
    <row r="105256" spans="1:1" x14ac:dyDescent="0.25">
      <c r="A105256" s="4"/>
    </row>
    <row r="105257" spans="1:1" x14ac:dyDescent="0.25">
      <c r="A105257" s="4"/>
    </row>
    <row r="105258" spans="1:1" x14ac:dyDescent="0.25">
      <c r="A105258" s="4"/>
    </row>
    <row r="105259" spans="1:1" x14ac:dyDescent="0.25">
      <c r="A105259" s="4"/>
    </row>
    <row r="105260" spans="1:1" x14ac:dyDescent="0.25">
      <c r="A105260" s="4"/>
    </row>
    <row r="105261" spans="1:1" x14ac:dyDescent="0.25">
      <c r="A105261" s="4"/>
    </row>
    <row r="105262" spans="1:1" x14ac:dyDescent="0.25">
      <c r="A105262" s="4"/>
    </row>
    <row r="105263" spans="1:1" x14ac:dyDescent="0.25">
      <c r="A105263" s="4"/>
    </row>
    <row r="105264" spans="1:1" x14ac:dyDescent="0.25">
      <c r="A105264" s="4"/>
    </row>
    <row r="105265" spans="1:1" x14ac:dyDescent="0.25">
      <c r="A105265" s="4"/>
    </row>
    <row r="105266" spans="1:1" x14ac:dyDescent="0.25">
      <c r="A105266" s="4"/>
    </row>
    <row r="105267" spans="1:1" x14ac:dyDescent="0.25">
      <c r="A105267" s="4"/>
    </row>
    <row r="105268" spans="1:1" x14ac:dyDescent="0.25">
      <c r="A105268" s="4"/>
    </row>
    <row r="105269" spans="1:1" x14ac:dyDescent="0.25">
      <c r="A105269" s="4"/>
    </row>
    <row r="105270" spans="1:1" x14ac:dyDescent="0.25">
      <c r="A105270" s="4"/>
    </row>
    <row r="105271" spans="1:1" x14ac:dyDescent="0.25">
      <c r="A105271" s="4"/>
    </row>
    <row r="105272" spans="1:1" x14ac:dyDescent="0.25">
      <c r="A105272" s="4"/>
    </row>
    <row r="105273" spans="1:1" x14ac:dyDescent="0.25">
      <c r="A105273" s="4"/>
    </row>
    <row r="105274" spans="1:1" x14ac:dyDescent="0.25">
      <c r="A105274" s="4"/>
    </row>
    <row r="105275" spans="1:1" x14ac:dyDescent="0.25">
      <c r="A105275" s="4"/>
    </row>
    <row r="105276" spans="1:1" x14ac:dyDescent="0.25">
      <c r="A105276" s="4"/>
    </row>
    <row r="105277" spans="1:1" x14ac:dyDescent="0.25">
      <c r="A105277" s="4"/>
    </row>
    <row r="105278" spans="1:1" x14ac:dyDescent="0.25">
      <c r="A105278" s="4"/>
    </row>
    <row r="105279" spans="1:1" x14ac:dyDescent="0.25">
      <c r="A105279" s="4"/>
    </row>
    <row r="105280" spans="1:1" x14ac:dyDescent="0.25">
      <c r="A105280" s="4"/>
    </row>
    <row r="105281" spans="1:1" x14ac:dyDescent="0.25">
      <c r="A105281" s="4"/>
    </row>
    <row r="105282" spans="1:1" x14ac:dyDescent="0.25">
      <c r="A105282" s="4"/>
    </row>
    <row r="105283" spans="1:1" x14ac:dyDescent="0.25">
      <c r="A105283" s="4"/>
    </row>
    <row r="105284" spans="1:1" x14ac:dyDescent="0.25">
      <c r="A105284" s="4"/>
    </row>
    <row r="105285" spans="1:1" x14ac:dyDescent="0.25">
      <c r="A105285" s="4"/>
    </row>
    <row r="105286" spans="1:1" x14ac:dyDescent="0.25">
      <c r="A105286" s="4"/>
    </row>
    <row r="105287" spans="1:1" x14ac:dyDescent="0.25">
      <c r="A105287" s="4"/>
    </row>
    <row r="105288" spans="1:1" x14ac:dyDescent="0.25">
      <c r="A105288" s="4"/>
    </row>
    <row r="105289" spans="1:1" x14ac:dyDescent="0.25">
      <c r="A105289" s="4"/>
    </row>
    <row r="105290" spans="1:1" x14ac:dyDescent="0.25">
      <c r="A105290" s="4"/>
    </row>
    <row r="105291" spans="1:1" x14ac:dyDescent="0.25">
      <c r="A105291" s="4"/>
    </row>
    <row r="105292" spans="1:1" x14ac:dyDescent="0.25">
      <c r="A105292" s="4"/>
    </row>
    <row r="105293" spans="1:1" x14ac:dyDescent="0.25">
      <c r="A105293" s="4"/>
    </row>
    <row r="105294" spans="1:1" x14ac:dyDescent="0.25">
      <c r="A105294" s="4"/>
    </row>
    <row r="105295" spans="1:1" x14ac:dyDescent="0.25">
      <c r="A105295" s="4"/>
    </row>
    <row r="105296" spans="1:1" x14ac:dyDescent="0.25">
      <c r="A105296" s="4"/>
    </row>
    <row r="105297" spans="1:1" x14ac:dyDescent="0.25">
      <c r="A105297" s="4"/>
    </row>
    <row r="105298" spans="1:1" x14ac:dyDescent="0.25">
      <c r="A105298" s="4"/>
    </row>
    <row r="105299" spans="1:1" x14ac:dyDescent="0.25">
      <c r="A105299" s="4"/>
    </row>
    <row r="105300" spans="1:1" x14ac:dyDescent="0.25">
      <c r="A105300" s="4"/>
    </row>
    <row r="105301" spans="1:1" x14ac:dyDescent="0.25">
      <c r="A105301" s="4"/>
    </row>
    <row r="105302" spans="1:1" x14ac:dyDescent="0.25">
      <c r="A105302" s="4"/>
    </row>
    <row r="105303" spans="1:1" x14ac:dyDescent="0.25">
      <c r="A105303" s="4"/>
    </row>
    <row r="105304" spans="1:1" x14ac:dyDescent="0.25">
      <c r="A105304" s="4"/>
    </row>
    <row r="105305" spans="1:1" x14ac:dyDescent="0.25">
      <c r="A105305" s="4"/>
    </row>
    <row r="105306" spans="1:1" x14ac:dyDescent="0.25">
      <c r="A105306" s="4"/>
    </row>
    <row r="105307" spans="1:1" x14ac:dyDescent="0.25">
      <c r="A105307" s="4"/>
    </row>
    <row r="105308" spans="1:1" x14ac:dyDescent="0.25">
      <c r="A105308" s="4"/>
    </row>
    <row r="105309" spans="1:1" x14ac:dyDescent="0.25">
      <c r="A105309" s="4"/>
    </row>
    <row r="105310" spans="1:1" x14ac:dyDescent="0.25">
      <c r="A105310" s="4"/>
    </row>
    <row r="105311" spans="1:1" x14ac:dyDescent="0.25">
      <c r="A105311" s="4"/>
    </row>
    <row r="105312" spans="1:1" x14ac:dyDescent="0.25">
      <c r="A105312" s="4"/>
    </row>
    <row r="105313" spans="1:1" x14ac:dyDescent="0.25">
      <c r="A105313" s="4"/>
    </row>
    <row r="105314" spans="1:1" x14ac:dyDescent="0.25">
      <c r="A105314" s="4"/>
    </row>
    <row r="105315" spans="1:1" x14ac:dyDescent="0.25">
      <c r="A105315" s="4"/>
    </row>
    <row r="105316" spans="1:1" x14ac:dyDescent="0.25">
      <c r="A105316" s="4"/>
    </row>
    <row r="105317" spans="1:1" x14ac:dyDescent="0.25">
      <c r="A105317" s="4"/>
    </row>
    <row r="105318" spans="1:1" x14ac:dyDescent="0.25">
      <c r="A105318" s="4"/>
    </row>
    <row r="105319" spans="1:1" x14ac:dyDescent="0.25">
      <c r="A105319" s="4"/>
    </row>
    <row r="105320" spans="1:1" x14ac:dyDescent="0.25">
      <c r="A105320" s="4"/>
    </row>
    <row r="105321" spans="1:1" x14ac:dyDescent="0.25">
      <c r="A105321" s="4"/>
    </row>
    <row r="105322" spans="1:1" x14ac:dyDescent="0.25">
      <c r="A105322" s="4"/>
    </row>
    <row r="105323" spans="1:1" x14ac:dyDescent="0.25">
      <c r="A105323" s="4"/>
    </row>
    <row r="105324" spans="1:1" x14ac:dyDescent="0.25">
      <c r="A105324" s="4"/>
    </row>
    <row r="105325" spans="1:1" x14ac:dyDescent="0.25">
      <c r="A105325" s="4"/>
    </row>
    <row r="105326" spans="1:1" x14ac:dyDescent="0.25">
      <c r="A105326" s="4"/>
    </row>
    <row r="105327" spans="1:1" x14ac:dyDescent="0.25">
      <c r="A105327" s="4"/>
    </row>
    <row r="105328" spans="1:1" x14ac:dyDescent="0.25">
      <c r="A105328" s="4"/>
    </row>
    <row r="105329" spans="1:1" x14ac:dyDescent="0.25">
      <c r="A105329" s="4"/>
    </row>
    <row r="105330" spans="1:1" x14ac:dyDescent="0.25">
      <c r="A105330" s="4"/>
    </row>
    <row r="105331" spans="1:1" x14ac:dyDescent="0.25">
      <c r="A105331" s="4"/>
    </row>
    <row r="105332" spans="1:1" x14ac:dyDescent="0.25">
      <c r="A105332" s="4"/>
    </row>
    <row r="105333" spans="1:1" x14ac:dyDescent="0.25">
      <c r="A105333" s="4"/>
    </row>
    <row r="105334" spans="1:1" x14ac:dyDescent="0.25">
      <c r="A105334" s="4"/>
    </row>
    <row r="105335" spans="1:1" x14ac:dyDescent="0.25">
      <c r="A105335" s="4"/>
    </row>
    <row r="105336" spans="1:1" x14ac:dyDescent="0.25">
      <c r="A105336" s="4"/>
    </row>
    <row r="105337" spans="1:1" x14ac:dyDescent="0.25">
      <c r="A105337" s="4"/>
    </row>
    <row r="105338" spans="1:1" x14ac:dyDescent="0.25">
      <c r="A105338" s="4"/>
    </row>
    <row r="105339" spans="1:1" x14ac:dyDescent="0.25">
      <c r="A105339" s="4"/>
    </row>
    <row r="105340" spans="1:1" x14ac:dyDescent="0.25">
      <c r="A105340" s="4"/>
    </row>
    <row r="105341" spans="1:1" x14ac:dyDescent="0.25">
      <c r="A105341" s="4"/>
    </row>
    <row r="105342" spans="1:1" x14ac:dyDescent="0.25">
      <c r="A105342" s="4"/>
    </row>
    <row r="105343" spans="1:1" x14ac:dyDescent="0.25">
      <c r="A105343" s="4"/>
    </row>
    <row r="105344" spans="1:1" x14ac:dyDescent="0.25">
      <c r="A105344" s="4"/>
    </row>
    <row r="105345" spans="1:1" x14ac:dyDescent="0.25">
      <c r="A105345" s="4"/>
    </row>
    <row r="105346" spans="1:1" x14ac:dyDescent="0.25">
      <c r="A105346" s="4"/>
    </row>
    <row r="105347" spans="1:1" x14ac:dyDescent="0.25">
      <c r="A105347" s="4"/>
    </row>
    <row r="105348" spans="1:1" x14ac:dyDescent="0.25">
      <c r="A105348" s="4"/>
    </row>
    <row r="105349" spans="1:1" x14ac:dyDescent="0.25">
      <c r="A105349" s="4"/>
    </row>
    <row r="105350" spans="1:1" x14ac:dyDescent="0.25">
      <c r="A105350" s="4"/>
    </row>
    <row r="105351" spans="1:1" x14ac:dyDescent="0.25">
      <c r="A105351" s="4"/>
    </row>
    <row r="105352" spans="1:1" x14ac:dyDescent="0.25">
      <c r="A105352" s="4"/>
    </row>
    <row r="105353" spans="1:1" x14ac:dyDescent="0.25">
      <c r="A105353" s="4"/>
    </row>
    <row r="105354" spans="1:1" x14ac:dyDescent="0.25">
      <c r="A105354" s="4"/>
    </row>
    <row r="105355" spans="1:1" x14ac:dyDescent="0.25">
      <c r="A105355" s="4"/>
    </row>
    <row r="105356" spans="1:1" x14ac:dyDescent="0.25">
      <c r="A105356" s="4"/>
    </row>
    <row r="105357" spans="1:1" x14ac:dyDescent="0.25">
      <c r="A105357" s="4"/>
    </row>
    <row r="105358" spans="1:1" x14ac:dyDescent="0.25">
      <c r="A105358" s="4"/>
    </row>
    <row r="105359" spans="1:1" x14ac:dyDescent="0.25">
      <c r="A105359" s="4"/>
    </row>
    <row r="105360" spans="1:1" x14ac:dyDescent="0.25">
      <c r="A105360" s="4"/>
    </row>
    <row r="105361" spans="1:1" x14ac:dyDescent="0.25">
      <c r="A105361" s="4"/>
    </row>
    <row r="105362" spans="1:1" x14ac:dyDescent="0.25">
      <c r="A105362" s="4"/>
    </row>
    <row r="105363" spans="1:1" x14ac:dyDescent="0.25">
      <c r="A105363" s="4"/>
    </row>
    <row r="105364" spans="1:1" x14ac:dyDescent="0.25">
      <c r="A105364" s="4"/>
    </row>
    <row r="105365" spans="1:1" x14ac:dyDescent="0.25">
      <c r="A105365" s="4"/>
    </row>
    <row r="105366" spans="1:1" x14ac:dyDescent="0.25">
      <c r="A105366" s="4"/>
    </row>
    <row r="105367" spans="1:1" x14ac:dyDescent="0.25">
      <c r="A105367" s="4"/>
    </row>
    <row r="105368" spans="1:1" x14ac:dyDescent="0.25">
      <c r="A105368" s="4"/>
    </row>
    <row r="105369" spans="1:1" x14ac:dyDescent="0.25">
      <c r="A105369" s="4"/>
    </row>
    <row r="105370" spans="1:1" x14ac:dyDescent="0.25">
      <c r="A105370" s="4"/>
    </row>
    <row r="105371" spans="1:1" x14ac:dyDescent="0.25">
      <c r="A105371" s="4"/>
    </row>
    <row r="105372" spans="1:1" x14ac:dyDescent="0.25">
      <c r="A105372" s="4"/>
    </row>
    <row r="105373" spans="1:1" x14ac:dyDescent="0.25">
      <c r="A105373" s="4"/>
    </row>
    <row r="105374" spans="1:1" x14ac:dyDescent="0.25">
      <c r="A105374" s="4"/>
    </row>
    <row r="105375" spans="1:1" x14ac:dyDescent="0.25">
      <c r="A105375" s="4"/>
    </row>
    <row r="105376" spans="1:1" x14ac:dyDescent="0.25">
      <c r="A105376" s="4"/>
    </row>
    <row r="105377" spans="1:1" x14ac:dyDescent="0.25">
      <c r="A105377" s="4"/>
    </row>
    <row r="105378" spans="1:1" x14ac:dyDescent="0.25">
      <c r="A105378" s="4"/>
    </row>
    <row r="105379" spans="1:1" x14ac:dyDescent="0.25">
      <c r="A105379" s="4"/>
    </row>
    <row r="105380" spans="1:1" x14ac:dyDescent="0.25">
      <c r="A105380" s="4"/>
    </row>
    <row r="105381" spans="1:1" x14ac:dyDescent="0.25">
      <c r="A105381" s="4"/>
    </row>
    <row r="105382" spans="1:1" x14ac:dyDescent="0.25">
      <c r="A105382" s="4"/>
    </row>
    <row r="105383" spans="1:1" x14ac:dyDescent="0.25">
      <c r="A105383" s="4"/>
    </row>
    <row r="105384" spans="1:1" x14ac:dyDescent="0.25">
      <c r="A105384" s="4"/>
    </row>
    <row r="105385" spans="1:1" x14ac:dyDescent="0.25">
      <c r="A105385" s="4"/>
    </row>
    <row r="105386" spans="1:1" x14ac:dyDescent="0.25">
      <c r="A105386" s="4"/>
    </row>
    <row r="105387" spans="1:1" x14ac:dyDescent="0.25">
      <c r="A105387" s="4"/>
    </row>
    <row r="105388" spans="1:1" x14ac:dyDescent="0.25">
      <c r="A105388" s="4"/>
    </row>
    <row r="105389" spans="1:1" x14ac:dyDescent="0.25">
      <c r="A105389" s="4"/>
    </row>
    <row r="105390" spans="1:1" x14ac:dyDescent="0.25">
      <c r="A105390" s="4"/>
    </row>
    <row r="105391" spans="1:1" x14ac:dyDescent="0.25">
      <c r="A105391" s="4"/>
    </row>
    <row r="105392" spans="1:1" x14ac:dyDescent="0.25">
      <c r="A105392" s="4"/>
    </row>
    <row r="105393" spans="1:1" x14ac:dyDescent="0.25">
      <c r="A105393" s="4"/>
    </row>
    <row r="105394" spans="1:1" x14ac:dyDescent="0.25">
      <c r="A105394" s="4"/>
    </row>
    <row r="105395" spans="1:1" x14ac:dyDescent="0.25">
      <c r="A105395" s="4"/>
    </row>
    <row r="105396" spans="1:1" x14ac:dyDescent="0.25">
      <c r="A105396" s="4"/>
    </row>
    <row r="105397" spans="1:1" x14ac:dyDescent="0.25">
      <c r="A105397" s="4"/>
    </row>
    <row r="105398" spans="1:1" x14ac:dyDescent="0.25">
      <c r="A105398" s="4"/>
    </row>
    <row r="105399" spans="1:1" x14ac:dyDescent="0.25">
      <c r="A105399" s="4"/>
    </row>
    <row r="105400" spans="1:1" x14ac:dyDescent="0.25">
      <c r="A105400" s="4"/>
    </row>
    <row r="105401" spans="1:1" x14ac:dyDescent="0.25">
      <c r="A105401" s="4"/>
    </row>
    <row r="105402" spans="1:1" x14ac:dyDescent="0.25">
      <c r="A105402" s="4"/>
    </row>
    <row r="105403" spans="1:1" x14ac:dyDescent="0.25">
      <c r="A105403" s="4"/>
    </row>
    <row r="105404" spans="1:1" x14ac:dyDescent="0.25">
      <c r="A105404" s="4"/>
    </row>
    <row r="105405" spans="1:1" x14ac:dyDescent="0.25">
      <c r="A105405" s="4"/>
    </row>
    <row r="105406" spans="1:1" x14ac:dyDescent="0.25">
      <c r="A105406" s="4"/>
    </row>
    <row r="105407" spans="1:1" x14ac:dyDescent="0.25">
      <c r="A105407" s="4"/>
    </row>
    <row r="105408" spans="1:1" x14ac:dyDescent="0.25">
      <c r="A105408" s="4"/>
    </row>
    <row r="105409" spans="1:1" x14ac:dyDescent="0.25">
      <c r="A105409" s="4"/>
    </row>
    <row r="105410" spans="1:1" x14ac:dyDescent="0.25">
      <c r="A105410" s="4"/>
    </row>
    <row r="105411" spans="1:1" x14ac:dyDescent="0.25">
      <c r="A105411" s="4"/>
    </row>
    <row r="105412" spans="1:1" x14ac:dyDescent="0.25">
      <c r="A105412" s="4"/>
    </row>
    <row r="105413" spans="1:1" x14ac:dyDescent="0.25">
      <c r="A105413" s="4"/>
    </row>
    <row r="105414" spans="1:1" x14ac:dyDescent="0.25">
      <c r="A105414" s="4"/>
    </row>
    <row r="105415" spans="1:1" x14ac:dyDescent="0.25">
      <c r="A105415" s="4"/>
    </row>
    <row r="105416" spans="1:1" x14ac:dyDescent="0.25">
      <c r="A105416" s="4"/>
    </row>
    <row r="105417" spans="1:1" x14ac:dyDescent="0.25">
      <c r="A105417" s="4"/>
    </row>
    <row r="105418" spans="1:1" x14ac:dyDescent="0.25">
      <c r="A105418" s="4"/>
    </row>
    <row r="105419" spans="1:1" x14ac:dyDescent="0.25">
      <c r="A105419" s="4"/>
    </row>
    <row r="105420" spans="1:1" x14ac:dyDescent="0.25">
      <c r="A105420" s="4"/>
    </row>
    <row r="105421" spans="1:1" x14ac:dyDescent="0.25">
      <c r="A105421" s="4"/>
    </row>
    <row r="105422" spans="1:1" x14ac:dyDescent="0.25">
      <c r="A105422" s="4"/>
    </row>
    <row r="105423" spans="1:1" x14ac:dyDescent="0.25">
      <c r="A105423" s="4"/>
    </row>
    <row r="105424" spans="1:1" x14ac:dyDescent="0.25">
      <c r="A105424" s="4"/>
    </row>
    <row r="105425" spans="1:1" x14ac:dyDescent="0.25">
      <c r="A105425" s="4"/>
    </row>
    <row r="105426" spans="1:1" x14ac:dyDescent="0.25">
      <c r="A105426" s="4"/>
    </row>
    <row r="105427" spans="1:1" x14ac:dyDescent="0.25">
      <c r="A105427" s="4"/>
    </row>
    <row r="105428" spans="1:1" x14ac:dyDescent="0.25">
      <c r="A105428" s="4"/>
    </row>
    <row r="105429" spans="1:1" x14ac:dyDescent="0.25">
      <c r="A105429" s="4"/>
    </row>
    <row r="105430" spans="1:1" x14ac:dyDescent="0.25">
      <c r="A105430" s="4"/>
    </row>
    <row r="105431" spans="1:1" x14ac:dyDescent="0.25">
      <c r="A105431" s="4"/>
    </row>
    <row r="105432" spans="1:1" x14ac:dyDescent="0.25">
      <c r="A105432" s="4"/>
    </row>
    <row r="105433" spans="1:1" x14ac:dyDescent="0.25">
      <c r="A105433" s="4"/>
    </row>
    <row r="105434" spans="1:1" x14ac:dyDescent="0.25">
      <c r="A105434" s="4"/>
    </row>
    <row r="105435" spans="1:1" x14ac:dyDescent="0.25">
      <c r="A105435" s="4"/>
    </row>
    <row r="105436" spans="1:1" x14ac:dyDescent="0.25">
      <c r="A105436" s="4"/>
    </row>
    <row r="105437" spans="1:1" x14ac:dyDescent="0.25">
      <c r="A105437" s="4"/>
    </row>
    <row r="105438" spans="1:1" x14ac:dyDescent="0.25">
      <c r="A105438" s="4"/>
    </row>
    <row r="105439" spans="1:1" x14ac:dyDescent="0.25">
      <c r="A105439" s="4"/>
    </row>
    <row r="105440" spans="1:1" x14ac:dyDescent="0.25">
      <c r="A105440" s="4"/>
    </row>
    <row r="105441" spans="1:1" x14ac:dyDescent="0.25">
      <c r="A105441" s="4"/>
    </row>
    <row r="105442" spans="1:1" x14ac:dyDescent="0.25">
      <c r="A105442" s="4"/>
    </row>
    <row r="105443" spans="1:1" x14ac:dyDescent="0.25">
      <c r="A105443" s="4"/>
    </row>
    <row r="105444" spans="1:1" x14ac:dyDescent="0.25">
      <c r="A105444" s="4"/>
    </row>
    <row r="105445" spans="1:1" x14ac:dyDescent="0.25">
      <c r="A105445" s="4"/>
    </row>
    <row r="105446" spans="1:1" x14ac:dyDescent="0.25">
      <c r="A105446" s="4"/>
    </row>
    <row r="105447" spans="1:1" x14ac:dyDescent="0.25">
      <c r="A105447" s="4"/>
    </row>
    <row r="105448" spans="1:1" x14ac:dyDescent="0.25">
      <c r="A105448" s="4"/>
    </row>
    <row r="105449" spans="1:1" x14ac:dyDescent="0.25">
      <c r="A105449" s="4"/>
    </row>
    <row r="105450" spans="1:1" x14ac:dyDescent="0.25">
      <c r="A105450" s="4"/>
    </row>
    <row r="105451" spans="1:1" x14ac:dyDescent="0.25">
      <c r="A105451" s="4"/>
    </row>
    <row r="105452" spans="1:1" x14ac:dyDescent="0.25">
      <c r="A105452" s="4"/>
    </row>
    <row r="105453" spans="1:1" x14ac:dyDescent="0.25">
      <c r="A105453" s="4"/>
    </row>
    <row r="105454" spans="1:1" x14ac:dyDescent="0.25">
      <c r="A105454" s="4"/>
    </row>
    <row r="105455" spans="1:1" x14ac:dyDescent="0.25">
      <c r="A105455" s="4"/>
    </row>
    <row r="105456" spans="1:1" x14ac:dyDescent="0.25">
      <c r="A105456" s="4"/>
    </row>
    <row r="105457" spans="1:1" x14ac:dyDescent="0.25">
      <c r="A105457" s="4"/>
    </row>
    <row r="105458" spans="1:1" x14ac:dyDescent="0.25">
      <c r="A105458" s="4"/>
    </row>
    <row r="105459" spans="1:1" x14ac:dyDescent="0.25">
      <c r="A105459" s="4"/>
    </row>
    <row r="105460" spans="1:1" x14ac:dyDescent="0.25">
      <c r="A105460" s="4"/>
    </row>
    <row r="105461" spans="1:1" x14ac:dyDescent="0.25">
      <c r="A105461" s="4"/>
    </row>
    <row r="105462" spans="1:1" x14ac:dyDescent="0.25">
      <c r="A105462" s="4"/>
    </row>
    <row r="105463" spans="1:1" x14ac:dyDescent="0.25">
      <c r="A105463" s="4"/>
    </row>
    <row r="105464" spans="1:1" x14ac:dyDescent="0.25">
      <c r="A105464" s="4"/>
    </row>
    <row r="105465" spans="1:1" x14ac:dyDescent="0.25">
      <c r="A105465" s="4"/>
    </row>
    <row r="105466" spans="1:1" x14ac:dyDescent="0.25">
      <c r="A105466" s="4"/>
    </row>
    <row r="105467" spans="1:1" x14ac:dyDescent="0.25">
      <c r="A105467" s="4"/>
    </row>
    <row r="105468" spans="1:1" x14ac:dyDescent="0.25">
      <c r="A105468" s="4"/>
    </row>
    <row r="105469" spans="1:1" x14ac:dyDescent="0.25">
      <c r="A105469" s="4"/>
    </row>
    <row r="105470" spans="1:1" x14ac:dyDescent="0.25">
      <c r="A105470" s="4"/>
    </row>
    <row r="105471" spans="1:1" x14ac:dyDescent="0.25">
      <c r="A105471" s="4"/>
    </row>
    <row r="105472" spans="1:1" x14ac:dyDescent="0.25">
      <c r="A105472" s="4"/>
    </row>
    <row r="105473" spans="1:1" x14ac:dyDescent="0.25">
      <c r="A105473" s="4"/>
    </row>
    <row r="105474" spans="1:1" x14ac:dyDescent="0.25">
      <c r="A105474" s="4"/>
    </row>
    <row r="105475" spans="1:1" x14ac:dyDescent="0.25">
      <c r="A105475" s="4"/>
    </row>
    <row r="105476" spans="1:1" x14ac:dyDescent="0.25">
      <c r="A105476" s="4"/>
    </row>
    <row r="105477" spans="1:1" x14ac:dyDescent="0.25">
      <c r="A105477" s="4"/>
    </row>
    <row r="105478" spans="1:1" x14ac:dyDescent="0.25">
      <c r="A105478" s="4"/>
    </row>
    <row r="105479" spans="1:1" x14ac:dyDescent="0.25">
      <c r="A105479" s="4"/>
    </row>
    <row r="105480" spans="1:1" x14ac:dyDescent="0.25">
      <c r="A105480" s="4"/>
    </row>
    <row r="105481" spans="1:1" x14ac:dyDescent="0.25">
      <c r="A105481" s="4"/>
    </row>
    <row r="105482" spans="1:1" x14ac:dyDescent="0.25">
      <c r="A105482" s="4"/>
    </row>
    <row r="105483" spans="1:1" x14ac:dyDescent="0.25">
      <c r="A105483" s="4"/>
    </row>
    <row r="105484" spans="1:1" x14ac:dyDescent="0.25">
      <c r="A105484" s="4"/>
    </row>
    <row r="105485" spans="1:1" x14ac:dyDescent="0.25">
      <c r="A105485" s="4"/>
    </row>
    <row r="105486" spans="1:1" x14ac:dyDescent="0.25">
      <c r="A105486" s="4"/>
    </row>
    <row r="105487" spans="1:1" x14ac:dyDescent="0.25">
      <c r="A105487" s="4"/>
    </row>
    <row r="105488" spans="1:1" x14ac:dyDescent="0.25">
      <c r="A105488" s="4"/>
    </row>
    <row r="105489" spans="1:1" x14ac:dyDescent="0.25">
      <c r="A105489" s="4"/>
    </row>
    <row r="105490" spans="1:1" x14ac:dyDescent="0.25">
      <c r="A105490" s="4"/>
    </row>
    <row r="105491" spans="1:1" x14ac:dyDescent="0.25">
      <c r="A105491" s="4"/>
    </row>
    <row r="105492" spans="1:1" x14ac:dyDescent="0.25">
      <c r="A105492" s="4"/>
    </row>
    <row r="105493" spans="1:1" x14ac:dyDescent="0.25">
      <c r="A105493" s="4"/>
    </row>
    <row r="105494" spans="1:1" x14ac:dyDescent="0.25">
      <c r="A105494" s="4"/>
    </row>
    <row r="105495" spans="1:1" x14ac:dyDescent="0.25">
      <c r="A105495" s="4"/>
    </row>
    <row r="105496" spans="1:1" x14ac:dyDescent="0.25">
      <c r="A105496" s="4"/>
    </row>
    <row r="105497" spans="1:1" x14ac:dyDescent="0.25">
      <c r="A105497" s="4"/>
    </row>
    <row r="105498" spans="1:1" x14ac:dyDescent="0.25">
      <c r="A105498" s="4"/>
    </row>
    <row r="105499" spans="1:1" x14ac:dyDescent="0.25">
      <c r="A105499" s="4"/>
    </row>
    <row r="105500" spans="1:1" x14ac:dyDescent="0.25">
      <c r="A105500" s="4"/>
    </row>
    <row r="105501" spans="1:1" x14ac:dyDescent="0.25">
      <c r="A105501" s="4"/>
    </row>
    <row r="105502" spans="1:1" x14ac:dyDescent="0.25">
      <c r="A105502" s="4"/>
    </row>
    <row r="105503" spans="1:1" x14ac:dyDescent="0.25">
      <c r="A105503" s="4"/>
    </row>
    <row r="105504" spans="1:1" x14ac:dyDescent="0.25">
      <c r="A105504" s="4"/>
    </row>
    <row r="105505" spans="1:1" x14ac:dyDescent="0.25">
      <c r="A105505" s="4"/>
    </row>
    <row r="105506" spans="1:1" x14ac:dyDescent="0.25">
      <c r="A105506" s="4"/>
    </row>
    <row r="105507" spans="1:1" x14ac:dyDescent="0.25">
      <c r="A105507" s="4"/>
    </row>
    <row r="105508" spans="1:1" x14ac:dyDescent="0.25">
      <c r="A105508" s="4"/>
    </row>
    <row r="105509" spans="1:1" x14ac:dyDescent="0.25">
      <c r="A105509" s="4"/>
    </row>
    <row r="105510" spans="1:1" x14ac:dyDescent="0.25">
      <c r="A105510" s="4"/>
    </row>
    <row r="105511" spans="1:1" x14ac:dyDescent="0.25">
      <c r="A105511" s="4"/>
    </row>
    <row r="105512" spans="1:1" x14ac:dyDescent="0.25">
      <c r="A105512" s="4"/>
    </row>
    <row r="105513" spans="1:1" x14ac:dyDescent="0.25">
      <c r="A105513" s="4"/>
    </row>
    <row r="105514" spans="1:1" x14ac:dyDescent="0.25">
      <c r="A105514" s="4"/>
    </row>
    <row r="105515" spans="1:1" x14ac:dyDescent="0.25">
      <c r="A105515" s="4"/>
    </row>
    <row r="105516" spans="1:1" x14ac:dyDescent="0.25">
      <c r="A105516" s="4"/>
    </row>
    <row r="105517" spans="1:1" x14ac:dyDescent="0.25">
      <c r="A105517" s="4"/>
    </row>
    <row r="105518" spans="1:1" x14ac:dyDescent="0.25">
      <c r="A105518" s="4"/>
    </row>
    <row r="105519" spans="1:1" x14ac:dyDescent="0.25">
      <c r="A105519" s="4"/>
    </row>
    <row r="105520" spans="1:1" x14ac:dyDescent="0.25">
      <c r="A105520" s="4"/>
    </row>
    <row r="105521" spans="1:1" x14ac:dyDescent="0.25">
      <c r="A105521" s="4"/>
    </row>
    <row r="105522" spans="1:1" x14ac:dyDescent="0.25">
      <c r="A105522" s="4"/>
    </row>
    <row r="105523" spans="1:1" x14ac:dyDescent="0.25">
      <c r="A105523" s="4"/>
    </row>
    <row r="105524" spans="1:1" x14ac:dyDescent="0.25">
      <c r="A105524" s="4"/>
    </row>
    <row r="105525" spans="1:1" x14ac:dyDescent="0.25">
      <c r="A105525" s="4"/>
    </row>
    <row r="105526" spans="1:1" x14ac:dyDescent="0.25">
      <c r="A105526" s="4"/>
    </row>
    <row r="105527" spans="1:1" x14ac:dyDescent="0.25">
      <c r="A105527" s="4"/>
    </row>
    <row r="105528" spans="1:1" x14ac:dyDescent="0.25">
      <c r="A105528" s="4"/>
    </row>
    <row r="105529" spans="1:1" x14ac:dyDescent="0.25">
      <c r="A105529" s="4"/>
    </row>
    <row r="105530" spans="1:1" x14ac:dyDescent="0.25">
      <c r="A105530" s="4"/>
    </row>
    <row r="105531" spans="1:1" x14ac:dyDescent="0.25">
      <c r="A105531" s="4"/>
    </row>
    <row r="105532" spans="1:1" x14ac:dyDescent="0.25">
      <c r="A105532" s="4"/>
    </row>
    <row r="105533" spans="1:1" x14ac:dyDescent="0.25">
      <c r="A105533" s="4"/>
    </row>
    <row r="105534" spans="1:1" x14ac:dyDescent="0.25">
      <c r="A105534" s="4"/>
    </row>
    <row r="105535" spans="1:1" x14ac:dyDescent="0.25">
      <c r="A105535" s="4"/>
    </row>
    <row r="105536" spans="1:1" x14ac:dyDescent="0.25">
      <c r="A105536" s="4"/>
    </row>
    <row r="105537" spans="1:1" x14ac:dyDescent="0.25">
      <c r="A105537" s="4"/>
    </row>
    <row r="105538" spans="1:1" x14ac:dyDescent="0.25">
      <c r="A105538" s="4"/>
    </row>
    <row r="105539" spans="1:1" x14ac:dyDescent="0.25">
      <c r="A105539" s="4"/>
    </row>
    <row r="105540" spans="1:1" x14ac:dyDescent="0.25">
      <c r="A105540" s="4"/>
    </row>
    <row r="105541" spans="1:1" x14ac:dyDescent="0.25">
      <c r="A105541" s="4"/>
    </row>
    <row r="105542" spans="1:1" x14ac:dyDescent="0.25">
      <c r="A105542" s="4"/>
    </row>
    <row r="105543" spans="1:1" x14ac:dyDescent="0.25">
      <c r="A105543" s="4"/>
    </row>
    <row r="105544" spans="1:1" x14ac:dyDescent="0.25">
      <c r="A105544" s="4"/>
    </row>
    <row r="105545" spans="1:1" x14ac:dyDescent="0.25">
      <c r="A105545" s="4"/>
    </row>
    <row r="105546" spans="1:1" x14ac:dyDescent="0.25">
      <c r="A105546" s="4"/>
    </row>
    <row r="105547" spans="1:1" x14ac:dyDescent="0.25">
      <c r="A105547" s="4"/>
    </row>
    <row r="105548" spans="1:1" x14ac:dyDescent="0.25">
      <c r="A105548" s="4"/>
    </row>
    <row r="105549" spans="1:1" x14ac:dyDescent="0.25">
      <c r="A105549" s="4"/>
    </row>
    <row r="105550" spans="1:1" x14ac:dyDescent="0.25">
      <c r="A105550" s="4"/>
    </row>
    <row r="105551" spans="1:1" x14ac:dyDescent="0.25">
      <c r="A105551" s="4"/>
    </row>
    <row r="105552" spans="1:1" x14ac:dyDescent="0.25">
      <c r="A105552" s="4"/>
    </row>
    <row r="105553" spans="1:1" x14ac:dyDescent="0.25">
      <c r="A105553" s="4"/>
    </row>
    <row r="105554" spans="1:1" x14ac:dyDescent="0.25">
      <c r="A105554" s="4"/>
    </row>
    <row r="105555" spans="1:1" x14ac:dyDescent="0.25">
      <c r="A105555" s="4"/>
    </row>
    <row r="105556" spans="1:1" x14ac:dyDescent="0.25">
      <c r="A105556" s="4"/>
    </row>
    <row r="105557" spans="1:1" x14ac:dyDescent="0.25">
      <c r="A105557" s="4"/>
    </row>
    <row r="105558" spans="1:1" x14ac:dyDescent="0.25">
      <c r="A105558" s="4"/>
    </row>
    <row r="105559" spans="1:1" x14ac:dyDescent="0.25">
      <c r="A105559" s="4"/>
    </row>
    <row r="105560" spans="1:1" x14ac:dyDescent="0.25">
      <c r="A105560" s="4"/>
    </row>
    <row r="105561" spans="1:1" x14ac:dyDescent="0.25">
      <c r="A105561" s="4"/>
    </row>
    <row r="105562" spans="1:1" x14ac:dyDescent="0.25">
      <c r="A105562" s="4"/>
    </row>
    <row r="105563" spans="1:1" x14ac:dyDescent="0.25">
      <c r="A105563" s="4"/>
    </row>
    <row r="105564" spans="1:1" x14ac:dyDescent="0.25">
      <c r="A105564" s="4"/>
    </row>
    <row r="105565" spans="1:1" x14ac:dyDescent="0.25">
      <c r="A105565" s="4"/>
    </row>
    <row r="105566" spans="1:1" x14ac:dyDescent="0.25">
      <c r="A105566" s="4"/>
    </row>
    <row r="105567" spans="1:1" x14ac:dyDescent="0.25">
      <c r="A105567" s="4"/>
    </row>
    <row r="105568" spans="1:1" x14ac:dyDescent="0.25">
      <c r="A105568" s="4"/>
    </row>
    <row r="105569" spans="1:1" x14ac:dyDescent="0.25">
      <c r="A105569" s="4"/>
    </row>
    <row r="105570" spans="1:1" x14ac:dyDescent="0.25">
      <c r="A105570" s="4"/>
    </row>
    <row r="105571" spans="1:1" x14ac:dyDescent="0.25">
      <c r="A105571" s="4"/>
    </row>
    <row r="105572" spans="1:1" x14ac:dyDescent="0.25">
      <c r="A105572" s="4"/>
    </row>
    <row r="105573" spans="1:1" x14ac:dyDescent="0.25">
      <c r="A105573" s="4"/>
    </row>
    <row r="105574" spans="1:1" x14ac:dyDescent="0.25">
      <c r="A105574" s="4"/>
    </row>
    <row r="105575" spans="1:1" x14ac:dyDescent="0.25">
      <c r="A105575" s="4"/>
    </row>
    <row r="105576" spans="1:1" x14ac:dyDescent="0.25">
      <c r="A105576" s="4"/>
    </row>
    <row r="105577" spans="1:1" x14ac:dyDescent="0.25">
      <c r="A105577" s="4"/>
    </row>
    <row r="105578" spans="1:1" x14ac:dyDescent="0.25">
      <c r="A105578" s="4"/>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436"/>
  <sheetViews>
    <sheetView workbookViewId="0">
      <selection activeCell="D6" sqref="D6:N30"/>
    </sheetView>
  </sheetViews>
  <sheetFormatPr defaultRowHeight="15" x14ac:dyDescent="0.25"/>
  <cols>
    <col min="1" max="15" width="18" customWidth="1"/>
  </cols>
  <sheetData>
    <row r="1" spans="1:15" x14ac:dyDescent="0.25">
      <c r="A1" t="s">
        <v>16</v>
      </c>
      <c r="B1" t="s">
        <v>17</v>
      </c>
      <c r="C1" t="s">
        <v>18</v>
      </c>
      <c r="D1" s="2">
        <v>0.63200000000000001</v>
      </c>
      <c r="E1" s="3">
        <v>0.5</v>
      </c>
      <c r="F1" s="3">
        <v>0.2</v>
      </c>
      <c r="G1" s="3">
        <v>0.1</v>
      </c>
      <c r="H1" s="3">
        <v>0.05</v>
      </c>
      <c r="I1" s="3">
        <v>0.02</v>
      </c>
      <c r="J1" s="3">
        <v>0.01</v>
      </c>
      <c r="K1" t="s">
        <v>19</v>
      </c>
      <c r="L1" t="s">
        <v>20</v>
      </c>
      <c r="M1" t="s">
        <v>21</v>
      </c>
      <c r="N1" t="s">
        <v>22</v>
      </c>
      <c r="O1" s="1" t="s">
        <v>23</v>
      </c>
    </row>
    <row r="6" spans="1:15" x14ac:dyDescent="0.25">
      <c r="A6" t="s">
        <v>7</v>
      </c>
      <c r="B6" t="s">
        <v>24</v>
      </c>
      <c r="C6">
        <v>5</v>
      </c>
      <c r="D6">
        <v>7.94</v>
      </c>
      <c r="E6">
        <v>8.98</v>
      </c>
      <c r="F6">
        <v>12.4</v>
      </c>
      <c r="G6">
        <v>14.9</v>
      </c>
      <c r="H6">
        <v>17.5</v>
      </c>
      <c r="I6">
        <v>21.2</v>
      </c>
      <c r="J6">
        <v>24.2</v>
      </c>
      <c r="K6">
        <v>26.3</v>
      </c>
      <c r="L6">
        <v>29.9</v>
      </c>
      <c r="M6">
        <v>32.700000000000003</v>
      </c>
      <c r="N6">
        <v>35.5</v>
      </c>
      <c r="O6" t="str">
        <f t="shared" ref="O6:O65" si="0">A6&amp;"|"&amp;C6</f>
        <v>Palm Beach Golf Club (Rain)|5</v>
      </c>
    </row>
    <row r="7" spans="1:15" x14ac:dyDescent="0.25">
      <c r="A7" t="s">
        <v>7</v>
      </c>
      <c r="B7" t="s">
        <v>25</v>
      </c>
      <c r="C7">
        <v>10</v>
      </c>
      <c r="D7">
        <v>12.5</v>
      </c>
      <c r="E7">
        <v>14.1</v>
      </c>
      <c r="F7">
        <v>19.7</v>
      </c>
      <c r="G7">
        <v>23.8</v>
      </c>
      <c r="H7">
        <v>28</v>
      </c>
      <c r="I7">
        <v>33.9</v>
      </c>
      <c r="J7">
        <v>38.799999999999997</v>
      </c>
      <c r="K7">
        <v>42</v>
      </c>
      <c r="L7">
        <v>47.7</v>
      </c>
      <c r="M7">
        <v>52.2</v>
      </c>
      <c r="N7">
        <v>56.7</v>
      </c>
      <c r="O7" t="str">
        <f t="shared" si="0"/>
        <v>Palm Beach Golf Club (Rain)|10</v>
      </c>
    </row>
    <row r="8" spans="1:15" x14ac:dyDescent="0.25">
      <c r="A8" t="s">
        <v>7</v>
      </c>
      <c r="B8" t="s">
        <v>26</v>
      </c>
      <c r="C8">
        <v>15</v>
      </c>
      <c r="D8">
        <v>15.6</v>
      </c>
      <c r="E8">
        <v>17.7</v>
      </c>
      <c r="F8">
        <v>24.6</v>
      </c>
      <c r="G8">
        <v>29.8</v>
      </c>
      <c r="H8">
        <v>35.1</v>
      </c>
      <c r="I8">
        <v>42.6</v>
      </c>
      <c r="J8">
        <v>48.7</v>
      </c>
      <c r="K8">
        <v>52.8</v>
      </c>
      <c r="L8">
        <v>60</v>
      </c>
      <c r="M8">
        <v>65.5</v>
      </c>
      <c r="N8">
        <v>71.2</v>
      </c>
      <c r="O8" t="str">
        <f t="shared" si="0"/>
        <v>Palm Beach Golf Club (Rain)|15</v>
      </c>
    </row>
    <row r="9" spans="1:15" x14ac:dyDescent="0.25">
      <c r="A9" t="s">
        <v>7</v>
      </c>
      <c r="B9" t="s">
        <v>27</v>
      </c>
      <c r="C9">
        <v>20</v>
      </c>
      <c r="D9">
        <v>17.899999999999999</v>
      </c>
      <c r="E9">
        <v>20.3</v>
      </c>
      <c r="F9">
        <v>28.4</v>
      </c>
      <c r="G9">
        <v>34.299999999999997</v>
      </c>
      <c r="H9">
        <v>40.4</v>
      </c>
      <c r="I9">
        <v>49</v>
      </c>
      <c r="J9">
        <v>56</v>
      </c>
      <c r="K9">
        <v>60.8</v>
      </c>
      <c r="L9">
        <v>69.099999999999994</v>
      </c>
      <c r="M9">
        <v>75.599999999999994</v>
      </c>
      <c r="N9">
        <v>82.2</v>
      </c>
      <c r="O9" t="str">
        <f t="shared" si="0"/>
        <v>Palm Beach Golf Club (Rain)|20</v>
      </c>
    </row>
    <row r="10" spans="1:15" x14ac:dyDescent="0.25">
      <c r="A10" t="s">
        <v>7</v>
      </c>
      <c r="B10" t="s">
        <v>28</v>
      </c>
      <c r="C10">
        <v>25</v>
      </c>
      <c r="D10">
        <v>19.8</v>
      </c>
      <c r="E10">
        <v>22.4</v>
      </c>
      <c r="F10">
        <v>31.3</v>
      </c>
      <c r="G10">
        <v>37.799999999999997</v>
      </c>
      <c r="H10">
        <v>44.6</v>
      </c>
      <c r="I10">
        <v>54.1</v>
      </c>
      <c r="J10">
        <v>61.8</v>
      </c>
      <c r="K10">
        <v>67.2</v>
      </c>
      <c r="L10">
        <v>76.400000000000006</v>
      </c>
      <c r="M10">
        <v>83.5</v>
      </c>
      <c r="N10">
        <v>90.8</v>
      </c>
      <c r="O10" t="str">
        <f t="shared" si="0"/>
        <v>Palm Beach Golf Club (Rain)|25</v>
      </c>
    </row>
    <row r="11" spans="1:15" x14ac:dyDescent="0.25">
      <c r="A11" t="s">
        <v>7</v>
      </c>
      <c r="B11" t="s">
        <v>29</v>
      </c>
      <c r="C11">
        <v>30</v>
      </c>
      <c r="D11">
        <v>21.4</v>
      </c>
      <c r="E11">
        <v>24.2</v>
      </c>
      <c r="F11">
        <v>33.799999999999997</v>
      </c>
      <c r="G11">
        <v>40.799999999999997</v>
      </c>
      <c r="H11">
        <v>48</v>
      </c>
      <c r="I11">
        <v>58.3</v>
      </c>
      <c r="J11">
        <v>66.599999999999994</v>
      </c>
      <c r="K11">
        <v>72.400000000000006</v>
      </c>
      <c r="L11">
        <v>82.4</v>
      </c>
      <c r="M11">
        <v>90.1</v>
      </c>
      <c r="N11">
        <v>98</v>
      </c>
      <c r="O11" t="str">
        <f t="shared" si="0"/>
        <v>Palm Beach Golf Club (Rain)|30</v>
      </c>
    </row>
    <row r="12" spans="1:15" x14ac:dyDescent="0.25">
      <c r="A12" t="s">
        <v>7</v>
      </c>
      <c r="B12" t="s">
        <v>30</v>
      </c>
      <c r="C12">
        <v>45</v>
      </c>
      <c r="D12">
        <v>25.1</v>
      </c>
      <c r="E12">
        <v>28.4</v>
      </c>
      <c r="F12">
        <v>39.5</v>
      </c>
      <c r="G12">
        <v>47.6</v>
      </c>
      <c r="H12">
        <v>56</v>
      </c>
      <c r="I12">
        <v>67.8</v>
      </c>
      <c r="J12">
        <v>77.5</v>
      </c>
      <c r="K12">
        <v>84.4</v>
      </c>
      <c r="L12">
        <v>96</v>
      </c>
      <c r="M12">
        <v>105</v>
      </c>
      <c r="N12">
        <v>114</v>
      </c>
      <c r="O12" t="str">
        <f t="shared" si="0"/>
        <v>Palm Beach Golf Club (Rain)|45</v>
      </c>
    </row>
    <row r="13" spans="1:15" x14ac:dyDescent="0.25">
      <c r="A13" t="s">
        <v>7</v>
      </c>
      <c r="B13" t="s">
        <v>31</v>
      </c>
      <c r="C13">
        <v>60</v>
      </c>
      <c r="D13">
        <v>28</v>
      </c>
      <c r="E13">
        <v>31.7</v>
      </c>
      <c r="F13">
        <v>43.8</v>
      </c>
      <c r="G13">
        <v>52.7</v>
      </c>
      <c r="H13">
        <v>61.9</v>
      </c>
      <c r="I13">
        <v>74.900000000000006</v>
      </c>
      <c r="J13">
        <v>85.5</v>
      </c>
      <c r="K13">
        <v>93.2</v>
      </c>
      <c r="L13">
        <v>106</v>
      </c>
      <c r="M13">
        <v>116</v>
      </c>
      <c r="N13">
        <v>126</v>
      </c>
      <c r="O13" t="str">
        <f t="shared" si="0"/>
        <v>Palm Beach Golf Club (Rain)|60</v>
      </c>
    </row>
    <row r="14" spans="1:15" x14ac:dyDescent="0.25">
      <c r="A14" t="s">
        <v>7</v>
      </c>
      <c r="B14" t="s">
        <v>32</v>
      </c>
      <c r="C14">
        <v>90</v>
      </c>
      <c r="D14">
        <v>32.5</v>
      </c>
      <c r="E14">
        <v>36.6</v>
      </c>
      <c r="F14">
        <v>50.4</v>
      </c>
      <c r="G14">
        <v>60.5</v>
      </c>
      <c r="H14">
        <v>71</v>
      </c>
      <c r="I14">
        <v>85.7</v>
      </c>
      <c r="J14">
        <v>97.9</v>
      </c>
      <c r="K14">
        <v>107</v>
      </c>
      <c r="L14">
        <v>121</v>
      </c>
      <c r="M14">
        <v>133</v>
      </c>
      <c r="N14">
        <v>144</v>
      </c>
      <c r="O14" t="str">
        <f t="shared" si="0"/>
        <v>Palm Beach Golf Club (Rain)|90</v>
      </c>
    </row>
    <row r="15" spans="1:15" x14ac:dyDescent="0.25">
      <c r="A15" t="s">
        <v>7</v>
      </c>
      <c r="B15" t="s">
        <v>33</v>
      </c>
      <c r="C15">
        <v>120</v>
      </c>
      <c r="D15">
        <v>36.1</v>
      </c>
      <c r="E15">
        <v>40.700000000000003</v>
      </c>
      <c r="F15">
        <v>55.7</v>
      </c>
      <c r="G15">
        <v>66.7</v>
      </c>
      <c r="H15">
        <v>78.2</v>
      </c>
      <c r="I15">
        <v>94.4</v>
      </c>
      <c r="J15">
        <v>108</v>
      </c>
      <c r="K15">
        <v>117</v>
      </c>
      <c r="L15">
        <v>133</v>
      </c>
      <c r="M15">
        <v>146</v>
      </c>
      <c r="N15">
        <v>158</v>
      </c>
      <c r="O15" t="str">
        <f t="shared" si="0"/>
        <v>Palm Beach Golf Club (Rain)|120</v>
      </c>
    </row>
    <row r="16" spans="1:15" x14ac:dyDescent="0.25">
      <c r="A16" t="s">
        <v>7</v>
      </c>
      <c r="B16" t="s">
        <v>34</v>
      </c>
      <c r="C16">
        <v>180</v>
      </c>
      <c r="D16">
        <v>42.1</v>
      </c>
      <c r="E16">
        <v>47.3</v>
      </c>
      <c r="F16">
        <v>64.400000000000006</v>
      </c>
      <c r="G16">
        <v>77</v>
      </c>
      <c r="H16">
        <v>90.1</v>
      </c>
      <c r="I16">
        <v>109</v>
      </c>
      <c r="J16">
        <v>124</v>
      </c>
      <c r="K16">
        <v>134</v>
      </c>
      <c r="L16">
        <v>153</v>
      </c>
      <c r="M16">
        <v>167</v>
      </c>
      <c r="N16">
        <v>181</v>
      </c>
      <c r="O16" t="str">
        <f t="shared" si="0"/>
        <v>Palm Beach Golf Club (Rain)|180</v>
      </c>
    </row>
    <row r="17" spans="1:15" x14ac:dyDescent="0.25">
      <c r="A17" t="s">
        <v>7</v>
      </c>
      <c r="B17" t="s">
        <v>35</v>
      </c>
      <c r="C17">
        <v>270</v>
      </c>
      <c r="D17">
        <v>49.4</v>
      </c>
      <c r="E17">
        <v>55.3</v>
      </c>
      <c r="F17">
        <v>75</v>
      </c>
      <c r="G17">
        <v>89.6</v>
      </c>
      <c r="H17">
        <v>105</v>
      </c>
      <c r="I17">
        <v>126</v>
      </c>
      <c r="J17">
        <v>144</v>
      </c>
      <c r="K17">
        <v>156</v>
      </c>
      <c r="L17">
        <v>177</v>
      </c>
      <c r="M17">
        <v>193</v>
      </c>
      <c r="N17">
        <v>209</v>
      </c>
      <c r="O17" t="str">
        <f t="shared" si="0"/>
        <v>Palm Beach Golf Club (Rain)|270</v>
      </c>
    </row>
    <row r="18" spans="1:15" x14ac:dyDescent="0.25">
      <c r="A18" t="s">
        <v>7</v>
      </c>
      <c r="B18" t="s">
        <v>36</v>
      </c>
      <c r="C18">
        <v>360</v>
      </c>
      <c r="D18">
        <v>55.4</v>
      </c>
      <c r="E18">
        <v>62</v>
      </c>
      <c r="F18">
        <v>84.1</v>
      </c>
      <c r="G18">
        <v>100</v>
      </c>
      <c r="H18">
        <v>118</v>
      </c>
      <c r="I18">
        <v>142</v>
      </c>
      <c r="J18">
        <v>162</v>
      </c>
      <c r="K18">
        <v>174</v>
      </c>
      <c r="L18">
        <v>198</v>
      </c>
      <c r="M18">
        <v>216</v>
      </c>
      <c r="N18">
        <v>234</v>
      </c>
      <c r="O18" t="str">
        <f t="shared" si="0"/>
        <v>Palm Beach Golf Club (Rain)|360</v>
      </c>
    </row>
    <row r="19" spans="1:15" x14ac:dyDescent="0.25">
      <c r="A19" t="s">
        <v>7</v>
      </c>
      <c r="B19" t="s">
        <v>37</v>
      </c>
      <c r="C19">
        <v>540</v>
      </c>
      <c r="D19">
        <v>65.5</v>
      </c>
      <c r="E19">
        <v>73.3</v>
      </c>
      <c r="F19">
        <v>99.5</v>
      </c>
      <c r="G19">
        <v>119</v>
      </c>
      <c r="H19">
        <v>140</v>
      </c>
      <c r="I19">
        <v>168</v>
      </c>
      <c r="J19">
        <v>192</v>
      </c>
      <c r="K19">
        <v>207</v>
      </c>
      <c r="L19">
        <v>234</v>
      </c>
      <c r="M19">
        <v>256</v>
      </c>
      <c r="N19">
        <v>277</v>
      </c>
      <c r="O19" t="str">
        <f t="shared" si="0"/>
        <v>Palm Beach Golf Club (Rain)|540</v>
      </c>
    </row>
    <row r="20" spans="1:15" x14ac:dyDescent="0.25">
      <c r="A20" t="s">
        <v>7</v>
      </c>
      <c r="B20" t="s">
        <v>38</v>
      </c>
      <c r="C20">
        <v>720</v>
      </c>
      <c r="D20">
        <v>73.8</v>
      </c>
      <c r="E20">
        <v>82.7</v>
      </c>
      <c r="F20">
        <v>113</v>
      </c>
      <c r="G20">
        <v>135</v>
      </c>
      <c r="H20">
        <v>158</v>
      </c>
      <c r="I20">
        <v>191</v>
      </c>
      <c r="J20">
        <v>218</v>
      </c>
      <c r="K20">
        <v>235</v>
      </c>
      <c r="L20">
        <v>266</v>
      </c>
      <c r="M20">
        <v>291</v>
      </c>
      <c r="N20">
        <v>315</v>
      </c>
      <c r="O20" t="str">
        <f t="shared" si="0"/>
        <v>Palm Beach Golf Club (Rain)|720</v>
      </c>
    </row>
    <row r="21" spans="1:15" x14ac:dyDescent="0.25">
      <c r="A21" t="s">
        <v>7</v>
      </c>
      <c r="B21" t="s">
        <v>39</v>
      </c>
      <c r="C21">
        <v>1080</v>
      </c>
      <c r="D21">
        <v>87.1</v>
      </c>
      <c r="E21">
        <v>97.9</v>
      </c>
      <c r="F21">
        <v>134</v>
      </c>
      <c r="G21">
        <v>162</v>
      </c>
      <c r="H21">
        <v>190</v>
      </c>
      <c r="I21">
        <v>230</v>
      </c>
      <c r="J21">
        <v>262</v>
      </c>
      <c r="K21">
        <v>283</v>
      </c>
      <c r="L21">
        <v>321</v>
      </c>
      <c r="M21">
        <v>351</v>
      </c>
      <c r="N21">
        <v>381</v>
      </c>
      <c r="O21" t="str">
        <f t="shared" si="0"/>
        <v>Palm Beach Golf Club (Rain)|1080</v>
      </c>
    </row>
    <row r="22" spans="1:15" x14ac:dyDescent="0.25">
      <c r="A22" t="s">
        <v>7</v>
      </c>
      <c r="B22" t="s">
        <v>40</v>
      </c>
      <c r="C22">
        <v>1440</v>
      </c>
      <c r="D22">
        <v>97.5</v>
      </c>
      <c r="E22">
        <v>110</v>
      </c>
      <c r="F22">
        <v>152</v>
      </c>
      <c r="G22">
        <v>184</v>
      </c>
      <c r="H22">
        <v>217</v>
      </c>
      <c r="I22">
        <v>262</v>
      </c>
      <c r="J22">
        <v>298</v>
      </c>
      <c r="K22">
        <v>323</v>
      </c>
      <c r="L22">
        <v>367</v>
      </c>
      <c r="M22">
        <v>402</v>
      </c>
      <c r="N22">
        <v>437</v>
      </c>
      <c r="O22" t="str">
        <f t="shared" si="0"/>
        <v>Palm Beach Golf Club (Rain)|1440</v>
      </c>
    </row>
    <row r="23" spans="1:15" x14ac:dyDescent="0.25">
      <c r="A23" t="s">
        <v>7</v>
      </c>
      <c r="B23" t="s">
        <v>41</v>
      </c>
      <c r="C23">
        <v>1800</v>
      </c>
      <c r="D23">
        <v>106</v>
      </c>
      <c r="E23">
        <v>120</v>
      </c>
      <c r="F23">
        <v>167</v>
      </c>
      <c r="G23">
        <v>202</v>
      </c>
      <c r="H23">
        <v>239</v>
      </c>
      <c r="I23">
        <v>288</v>
      </c>
      <c r="J23">
        <v>328</v>
      </c>
      <c r="K23">
        <v>369</v>
      </c>
      <c r="L23">
        <v>426</v>
      </c>
      <c r="M23">
        <v>471</v>
      </c>
      <c r="N23">
        <v>519</v>
      </c>
      <c r="O23" t="str">
        <f t="shared" si="0"/>
        <v>Palm Beach Golf Club (Rain)|1800</v>
      </c>
    </row>
    <row r="24" spans="1:15" x14ac:dyDescent="0.25">
      <c r="A24" t="s">
        <v>7</v>
      </c>
      <c r="B24" t="s">
        <v>42</v>
      </c>
      <c r="C24">
        <v>2160</v>
      </c>
      <c r="D24">
        <v>113</v>
      </c>
      <c r="E24">
        <v>128</v>
      </c>
      <c r="F24">
        <v>180</v>
      </c>
      <c r="G24">
        <v>218</v>
      </c>
      <c r="H24">
        <v>258</v>
      </c>
      <c r="I24">
        <v>311</v>
      </c>
      <c r="J24">
        <v>353</v>
      </c>
      <c r="K24">
        <v>403</v>
      </c>
      <c r="L24">
        <v>468</v>
      </c>
      <c r="M24">
        <v>521</v>
      </c>
      <c r="N24">
        <v>576</v>
      </c>
      <c r="O24" t="str">
        <f t="shared" si="0"/>
        <v>Palm Beach Golf Club (Rain)|2160</v>
      </c>
    </row>
    <row r="25" spans="1:15" x14ac:dyDescent="0.25">
      <c r="A25" t="s">
        <v>7</v>
      </c>
      <c r="B25" t="s">
        <v>43</v>
      </c>
      <c r="C25">
        <v>2880</v>
      </c>
      <c r="D25">
        <v>125</v>
      </c>
      <c r="E25">
        <v>142</v>
      </c>
      <c r="F25">
        <v>201</v>
      </c>
      <c r="G25">
        <v>244</v>
      </c>
      <c r="H25">
        <v>289</v>
      </c>
      <c r="I25">
        <v>347</v>
      </c>
      <c r="J25">
        <v>393</v>
      </c>
      <c r="K25">
        <v>451</v>
      </c>
      <c r="L25">
        <v>523</v>
      </c>
      <c r="M25">
        <v>582</v>
      </c>
      <c r="N25">
        <v>643</v>
      </c>
      <c r="O25" t="str">
        <f t="shared" si="0"/>
        <v>Palm Beach Golf Club (Rain)|2880</v>
      </c>
    </row>
    <row r="26" spans="1:15" x14ac:dyDescent="0.25">
      <c r="A26" t="s">
        <v>7</v>
      </c>
      <c r="B26" t="s">
        <v>44</v>
      </c>
      <c r="C26">
        <v>4320</v>
      </c>
      <c r="D26">
        <v>140</v>
      </c>
      <c r="E26">
        <v>161</v>
      </c>
      <c r="F26">
        <v>229</v>
      </c>
      <c r="G26">
        <v>279</v>
      </c>
      <c r="H26">
        <v>330</v>
      </c>
      <c r="I26">
        <v>395</v>
      </c>
      <c r="J26">
        <v>446</v>
      </c>
      <c r="K26">
        <v>502</v>
      </c>
      <c r="L26">
        <v>575</v>
      </c>
      <c r="M26">
        <v>633</v>
      </c>
      <c r="N26">
        <v>692</v>
      </c>
      <c r="O26" t="str">
        <f t="shared" si="0"/>
        <v>Palm Beach Golf Club (Rain)|4320</v>
      </c>
    </row>
    <row r="27" spans="1:15" x14ac:dyDescent="0.25">
      <c r="A27" t="s">
        <v>7</v>
      </c>
      <c r="B27" t="s">
        <v>45</v>
      </c>
      <c r="C27">
        <v>5760</v>
      </c>
      <c r="D27">
        <v>151</v>
      </c>
      <c r="E27">
        <v>173</v>
      </c>
      <c r="F27">
        <v>246</v>
      </c>
      <c r="G27">
        <v>299</v>
      </c>
      <c r="H27">
        <v>354</v>
      </c>
      <c r="I27">
        <v>423</v>
      </c>
      <c r="J27">
        <v>475</v>
      </c>
      <c r="K27">
        <v>526</v>
      </c>
      <c r="L27">
        <v>597</v>
      </c>
      <c r="M27">
        <v>652</v>
      </c>
      <c r="N27">
        <v>708</v>
      </c>
      <c r="O27" t="str">
        <f t="shared" si="0"/>
        <v>Palm Beach Golf Club (Rain)|5760</v>
      </c>
    </row>
    <row r="28" spans="1:15" x14ac:dyDescent="0.25">
      <c r="A28" t="s">
        <v>7</v>
      </c>
      <c r="B28" t="s">
        <v>46</v>
      </c>
      <c r="C28">
        <v>7200</v>
      </c>
      <c r="D28">
        <v>159</v>
      </c>
      <c r="E28">
        <v>182</v>
      </c>
      <c r="F28">
        <v>257</v>
      </c>
      <c r="G28">
        <v>312</v>
      </c>
      <c r="H28">
        <v>368</v>
      </c>
      <c r="I28">
        <v>437</v>
      </c>
      <c r="J28">
        <v>490</v>
      </c>
      <c r="K28">
        <v>540</v>
      </c>
      <c r="L28">
        <v>610</v>
      </c>
      <c r="M28">
        <v>663</v>
      </c>
      <c r="N28">
        <v>717</v>
      </c>
      <c r="O28" t="str">
        <f t="shared" si="0"/>
        <v>Palm Beach Golf Club (Rain)|7200</v>
      </c>
    </row>
    <row r="29" spans="1:15" x14ac:dyDescent="0.25">
      <c r="A29" t="s">
        <v>7</v>
      </c>
      <c r="B29" t="s">
        <v>47</v>
      </c>
      <c r="C29">
        <v>8640</v>
      </c>
      <c r="D29">
        <v>165</v>
      </c>
      <c r="E29">
        <v>188</v>
      </c>
      <c r="F29">
        <v>264</v>
      </c>
      <c r="G29">
        <v>318</v>
      </c>
      <c r="H29">
        <v>374</v>
      </c>
      <c r="I29">
        <v>444</v>
      </c>
      <c r="J29">
        <v>495</v>
      </c>
      <c r="K29">
        <v>548</v>
      </c>
      <c r="L29">
        <v>619</v>
      </c>
      <c r="M29">
        <v>673</v>
      </c>
      <c r="N29">
        <v>728</v>
      </c>
      <c r="O29" t="str">
        <f t="shared" si="0"/>
        <v>Palm Beach Golf Club (Rain)|8640</v>
      </c>
    </row>
    <row r="30" spans="1:15" x14ac:dyDescent="0.25">
      <c r="A30" t="s">
        <v>7</v>
      </c>
      <c r="B30" t="s">
        <v>48</v>
      </c>
      <c r="C30">
        <v>10080</v>
      </c>
      <c r="D30">
        <v>170</v>
      </c>
      <c r="E30">
        <v>193</v>
      </c>
      <c r="F30">
        <v>268</v>
      </c>
      <c r="G30">
        <v>321</v>
      </c>
      <c r="H30">
        <v>376</v>
      </c>
      <c r="I30">
        <v>445</v>
      </c>
      <c r="J30">
        <v>495</v>
      </c>
      <c r="K30">
        <v>554</v>
      </c>
      <c r="L30">
        <v>628</v>
      </c>
      <c r="M30">
        <v>685</v>
      </c>
      <c r="N30">
        <v>743</v>
      </c>
      <c r="O30" t="str">
        <f t="shared" si="0"/>
        <v>Palm Beach Golf Club (Rain)|10080</v>
      </c>
    </row>
    <row r="35" spans="1:15" x14ac:dyDescent="0.25">
      <c r="A35" t="s">
        <v>3</v>
      </c>
      <c r="B35" t="s">
        <v>24</v>
      </c>
      <c r="C35">
        <v>5</v>
      </c>
      <c r="D35">
        <v>7.94</v>
      </c>
      <c r="E35">
        <v>8.98</v>
      </c>
      <c r="F35">
        <v>12.4</v>
      </c>
      <c r="G35">
        <v>14.9</v>
      </c>
      <c r="H35">
        <v>17.5</v>
      </c>
      <c r="I35">
        <v>21.2</v>
      </c>
      <c r="J35">
        <v>24.2</v>
      </c>
      <c r="K35">
        <v>26.3</v>
      </c>
      <c r="L35">
        <v>29.9</v>
      </c>
      <c r="M35">
        <v>32.700000000000003</v>
      </c>
      <c r="N35">
        <v>35.5</v>
      </c>
      <c r="O35" t="str">
        <f t="shared" si="0"/>
        <v>Great Mackerel (Rain)|5</v>
      </c>
    </row>
    <row r="36" spans="1:15" x14ac:dyDescent="0.25">
      <c r="A36" t="s">
        <v>3</v>
      </c>
      <c r="B36" t="s">
        <v>25</v>
      </c>
      <c r="C36">
        <v>10</v>
      </c>
      <c r="D36">
        <v>12.5</v>
      </c>
      <c r="E36">
        <v>14.1</v>
      </c>
      <c r="F36">
        <v>19.7</v>
      </c>
      <c r="G36">
        <v>23.8</v>
      </c>
      <c r="H36">
        <v>28</v>
      </c>
      <c r="I36">
        <v>33.9</v>
      </c>
      <c r="J36">
        <v>38.799999999999997</v>
      </c>
      <c r="K36">
        <v>42</v>
      </c>
      <c r="L36">
        <v>47.7</v>
      </c>
      <c r="M36">
        <v>52.2</v>
      </c>
      <c r="N36">
        <v>56.7</v>
      </c>
      <c r="O36" t="str">
        <f t="shared" si="0"/>
        <v>Great Mackerel (Rain)|10</v>
      </c>
    </row>
    <row r="37" spans="1:15" x14ac:dyDescent="0.25">
      <c r="A37" t="s">
        <v>3</v>
      </c>
      <c r="B37" t="s">
        <v>26</v>
      </c>
      <c r="C37">
        <v>15</v>
      </c>
      <c r="D37">
        <v>15.6</v>
      </c>
      <c r="E37">
        <v>17.7</v>
      </c>
      <c r="F37">
        <v>24.6</v>
      </c>
      <c r="G37">
        <v>29.8</v>
      </c>
      <c r="H37">
        <v>35.1</v>
      </c>
      <c r="I37">
        <v>42.6</v>
      </c>
      <c r="J37">
        <v>48.7</v>
      </c>
      <c r="K37">
        <v>52.8</v>
      </c>
      <c r="L37">
        <v>60</v>
      </c>
      <c r="M37">
        <v>65.5</v>
      </c>
      <c r="N37">
        <v>71.2</v>
      </c>
      <c r="O37" t="str">
        <f t="shared" si="0"/>
        <v>Great Mackerel (Rain)|15</v>
      </c>
    </row>
    <row r="38" spans="1:15" x14ac:dyDescent="0.25">
      <c r="A38" t="s">
        <v>3</v>
      </c>
      <c r="B38" t="s">
        <v>27</v>
      </c>
      <c r="C38">
        <v>20</v>
      </c>
      <c r="D38">
        <v>17.899999999999999</v>
      </c>
      <c r="E38">
        <v>20.3</v>
      </c>
      <c r="F38">
        <v>28.4</v>
      </c>
      <c r="G38">
        <v>34.299999999999997</v>
      </c>
      <c r="H38">
        <v>40.4</v>
      </c>
      <c r="I38">
        <v>49</v>
      </c>
      <c r="J38">
        <v>56</v>
      </c>
      <c r="K38">
        <v>60.8</v>
      </c>
      <c r="L38">
        <v>69.099999999999994</v>
      </c>
      <c r="M38">
        <v>75.599999999999994</v>
      </c>
      <c r="N38">
        <v>82.2</v>
      </c>
      <c r="O38" t="str">
        <f t="shared" si="0"/>
        <v>Great Mackerel (Rain)|20</v>
      </c>
    </row>
    <row r="39" spans="1:15" x14ac:dyDescent="0.25">
      <c r="A39" t="s">
        <v>3</v>
      </c>
      <c r="B39" t="s">
        <v>28</v>
      </c>
      <c r="C39">
        <v>25</v>
      </c>
      <c r="D39">
        <v>19.8</v>
      </c>
      <c r="E39">
        <v>22.4</v>
      </c>
      <c r="F39">
        <v>31.3</v>
      </c>
      <c r="G39">
        <v>37.799999999999997</v>
      </c>
      <c r="H39">
        <v>44.6</v>
      </c>
      <c r="I39">
        <v>54.1</v>
      </c>
      <c r="J39">
        <v>61.8</v>
      </c>
      <c r="K39">
        <v>67.2</v>
      </c>
      <c r="L39">
        <v>76.400000000000006</v>
      </c>
      <c r="M39">
        <v>83.5</v>
      </c>
      <c r="N39">
        <v>90.8</v>
      </c>
      <c r="O39" t="str">
        <f t="shared" si="0"/>
        <v>Great Mackerel (Rain)|25</v>
      </c>
    </row>
    <row r="40" spans="1:15" x14ac:dyDescent="0.25">
      <c r="A40" t="s">
        <v>3</v>
      </c>
      <c r="B40" t="s">
        <v>29</v>
      </c>
      <c r="C40">
        <v>30</v>
      </c>
      <c r="D40">
        <v>21.4</v>
      </c>
      <c r="E40">
        <v>24.2</v>
      </c>
      <c r="F40">
        <v>33.799999999999997</v>
      </c>
      <c r="G40">
        <v>40.799999999999997</v>
      </c>
      <c r="H40">
        <v>48</v>
      </c>
      <c r="I40">
        <v>58.3</v>
      </c>
      <c r="J40">
        <v>66.599999999999994</v>
      </c>
      <c r="K40">
        <v>72.400000000000006</v>
      </c>
      <c r="L40">
        <v>82.4</v>
      </c>
      <c r="M40">
        <v>90.1</v>
      </c>
      <c r="N40">
        <v>98</v>
      </c>
      <c r="O40" t="str">
        <f t="shared" si="0"/>
        <v>Great Mackerel (Rain)|30</v>
      </c>
    </row>
    <row r="41" spans="1:15" x14ac:dyDescent="0.25">
      <c r="A41" t="s">
        <v>3</v>
      </c>
      <c r="B41" t="s">
        <v>30</v>
      </c>
      <c r="C41">
        <v>45</v>
      </c>
      <c r="D41">
        <v>25.1</v>
      </c>
      <c r="E41">
        <v>28.4</v>
      </c>
      <c r="F41">
        <v>39.5</v>
      </c>
      <c r="G41">
        <v>47.6</v>
      </c>
      <c r="H41">
        <v>56</v>
      </c>
      <c r="I41">
        <v>67.8</v>
      </c>
      <c r="J41">
        <v>77.5</v>
      </c>
      <c r="K41">
        <v>84.4</v>
      </c>
      <c r="L41">
        <v>96</v>
      </c>
      <c r="M41">
        <v>105</v>
      </c>
      <c r="N41">
        <v>114</v>
      </c>
      <c r="O41" t="str">
        <f t="shared" si="0"/>
        <v>Great Mackerel (Rain)|45</v>
      </c>
    </row>
    <row r="42" spans="1:15" x14ac:dyDescent="0.25">
      <c r="A42" t="s">
        <v>3</v>
      </c>
      <c r="B42" t="s">
        <v>31</v>
      </c>
      <c r="C42">
        <v>60</v>
      </c>
      <c r="D42">
        <v>28</v>
      </c>
      <c r="E42">
        <v>31.7</v>
      </c>
      <c r="F42">
        <v>43.8</v>
      </c>
      <c r="G42">
        <v>52.7</v>
      </c>
      <c r="H42">
        <v>61.9</v>
      </c>
      <c r="I42">
        <v>74.900000000000006</v>
      </c>
      <c r="J42">
        <v>85.5</v>
      </c>
      <c r="K42">
        <v>93.2</v>
      </c>
      <c r="L42">
        <v>106</v>
      </c>
      <c r="M42">
        <v>116</v>
      </c>
      <c r="N42">
        <v>126</v>
      </c>
      <c r="O42" t="str">
        <f t="shared" si="0"/>
        <v>Great Mackerel (Rain)|60</v>
      </c>
    </row>
    <row r="43" spans="1:15" x14ac:dyDescent="0.25">
      <c r="A43" t="s">
        <v>3</v>
      </c>
      <c r="B43" t="s">
        <v>32</v>
      </c>
      <c r="C43">
        <v>90</v>
      </c>
      <c r="D43">
        <v>32.5</v>
      </c>
      <c r="E43">
        <v>36.6</v>
      </c>
      <c r="F43">
        <v>50.4</v>
      </c>
      <c r="G43">
        <v>60.5</v>
      </c>
      <c r="H43">
        <v>71</v>
      </c>
      <c r="I43">
        <v>85.7</v>
      </c>
      <c r="J43">
        <v>97.9</v>
      </c>
      <c r="K43">
        <v>107</v>
      </c>
      <c r="L43">
        <v>121</v>
      </c>
      <c r="M43">
        <v>133</v>
      </c>
      <c r="N43">
        <v>144</v>
      </c>
      <c r="O43" t="str">
        <f t="shared" si="0"/>
        <v>Great Mackerel (Rain)|90</v>
      </c>
    </row>
    <row r="44" spans="1:15" x14ac:dyDescent="0.25">
      <c r="A44" t="s">
        <v>3</v>
      </c>
      <c r="B44" t="s">
        <v>33</v>
      </c>
      <c r="C44">
        <v>120</v>
      </c>
      <c r="D44">
        <v>36.1</v>
      </c>
      <c r="E44">
        <v>40.700000000000003</v>
      </c>
      <c r="F44">
        <v>55.7</v>
      </c>
      <c r="G44">
        <v>66.7</v>
      </c>
      <c r="H44">
        <v>78.2</v>
      </c>
      <c r="I44">
        <v>94.4</v>
      </c>
      <c r="J44">
        <v>108</v>
      </c>
      <c r="K44">
        <v>117</v>
      </c>
      <c r="L44">
        <v>133</v>
      </c>
      <c r="M44">
        <v>146</v>
      </c>
      <c r="N44">
        <v>158</v>
      </c>
      <c r="O44" t="str">
        <f t="shared" si="0"/>
        <v>Great Mackerel (Rain)|120</v>
      </c>
    </row>
    <row r="45" spans="1:15" x14ac:dyDescent="0.25">
      <c r="A45" t="s">
        <v>3</v>
      </c>
      <c r="B45" t="s">
        <v>34</v>
      </c>
      <c r="C45">
        <v>180</v>
      </c>
      <c r="D45">
        <v>42.1</v>
      </c>
      <c r="E45">
        <v>47.3</v>
      </c>
      <c r="F45">
        <v>64.400000000000006</v>
      </c>
      <c r="G45">
        <v>77</v>
      </c>
      <c r="H45">
        <v>90.1</v>
      </c>
      <c r="I45">
        <v>109</v>
      </c>
      <c r="J45">
        <v>124</v>
      </c>
      <c r="K45">
        <v>134</v>
      </c>
      <c r="L45">
        <v>153</v>
      </c>
      <c r="M45">
        <v>167</v>
      </c>
      <c r="N45">
        <v>181</v>
      </c>
      <c r="O45" t="str">
        <f t="shared" si="0"/>
        <v>Great Mackerel (Rain)|180</v>
      </c>
    </row>
    <row r="46" spans="1:15" x14ac:dyDescent="0.25">
      <c r="A46" t="s">
        <v>3</v>
      </c>
      <c r="B46" t="s">
        <v>35</v>
      </c>
      <c r="C46">
        <v>270</v>
      </c>
      <c r="D46">
        <v>49.4</v>
      </c>
      <c r="E46">
        <v>55.3</v>
      </c>
      <c r="F46">
        <v>75</v>
      </c>
      <c r="G46">
        <v>89.6</v>
      </c>
      <c r="H46">
        <v>105</v>
      </c>
      <c r="I46">
        <v>126</v>
      </c>
      <c r="J46">
        <v>144</v>
      </c>
      <c r="K46">
        <v>156</v>
      </c>
      <c r="L46">
        <v>177</v>
      </c>
      <c r="M46">
        <v>193</v>
      </c>
      <c r="N46">
        <v>209</v>
      </c>
      <c r="O46" t="str">
        <f t="shared" si="0"/>
        <v>Great Mackerel (Rain)|270</v>
      </c>
    </row>
    <row r="47" spans="1:15" x14ac:dyDescent="0.25">
      <c r="A47" t="s">
        <v>3</v>
      </c>
      <c r="B47" t="s">
        <v>36</v>
      </c>
      <c r="C47">
        <v>360</v>
      </c>
      <c r="D47">
        <v>55.4</v>
      </c>
      <c r="E47">
        <v>62</v>
      </c>
      <c r="F47">
        <v>84.1</v>
      </c>
      <c r="G47">
        <v>100</v>
      </c>
      <c r="H47">
        <v>118</v>
      </c>
      <c r="I47">
        <v>142</v>
      </c>
      <c r="J47">
        <v>162</v>
      </c>
      <c r="K47">
        <v>174</v>
      </c>
      <c r="L47">
        <v>198</v>
      </c>
      <c r="M47">
        <v>216</v>
      </c>
      <c r="N47">
        <v>234</v>
      </c>
      <c r="O47" t="str">
        <f t="shared" si="0"/>
        <v>Great Mackerel (Rain)|360</v>
      </c>
    </row>
    <row r="48" spans="1:15" x14ac:dyDescent="0.25">
      <c r="A48" t="s">
        <v>3</v>
      </c>
      <c r="B48" t="s">
        <v>37</v>
      </c>
      <c r="C48">
        <v>540</v>
      </c>
      <c r="D48">
        <v>65.5</v>
      </c>
      <c r="E48">
        <v>73.3</v>
      </c>
      <c r="F48">
        <v>99.5</v>
      </c>
      <c r="G48">
        <v>119</v>
      </c>
      <c r="H48">
        <v>140</v>
      </c>
      <c r="I48">
        <v>168</v>
      </c>
      <c r="J48">
        <v>192</v>
      </c>
      <c r="K48">
        <v>207</v>
      </c>
      <c r="L48">
        <v>234</v>
      </c>
      <c r="M48">
        <v>256</v>
      </c>
      <c r="N48">
        <v>277</v>
      </c>
      <c r="O48" t="str">
        <f t="shared" si="0"/>
        <v>Great Mackerel (Rain)|540</v>
      </c>
    </row>
    <row r="49" spans="1:15" x14ac:dyDescent="0.25">
      <c r="A49" t="s">
        <v>3</v>
      </c>
      <c r="B49" t="s">
        <v>38</v>
      </c>
      <c r="C49">
        <v>720</v>
      </c>
      <c r="D49">
        <v>73.8</v>
      </c>
      <c r="E49">
        <v>82.7</v>
      </c>
      <c r="F49">
        <v>113</v>
      </c>
      <c r="G49">
        <v>135</v>
      </c>
      <c r="H49">
        <v>158</v>
      </c>
      <c r="I49">
        <v>191</v>
      </c>
      <c r="J49">
        <v>218</v>
      </c>
      <c r="K49">
        <v>235</v>
      </c>
      <c r="L49">
        <v>266</v>
      </c>
      <c r="M49">
        <v>291</v>
      </c>
      <c r="N49">
        <v>315</v>
      </c>
      <c r="O49" t="str">
        <f t="shared" si="0"/>
        <v>Great Mackerel (Rain)|720</v>
      </c>
    </row>
    <row r="50" spans="1:15" x14ac:dyDescent="0.25">
      <c r="A50" t="s">
        <v>3</v>
      </c>
      <c r="B50" t="s">
        <v>39</v>
      </c>
      <c r="C50">
        <v>1080</v>
      </c>
      <c r="D50">
        <v>87.1</v>
      </c>
      <c r="E50">
        <v>97.9</v>
      </c>
      <c r="F50">
        <v>134</v>
      </c>
      <c r="G50">
        <v>162</v>
      </c>
      <c r="H50">
        <v>190</v>
      </c>
      <c r="I50">
        <v>230</v>
      </c>
      <c r="J50">
        <v>262</v>
      </c>
      <c r="K50">
        <v>283</v>
      </c>
      <c r="L50">
        <v>321</v>
      </c>
      <c r="M50">
        <v>351</v>
      </c>
      <c r="N50">
        <v>381</v>
      </c>
      <c r="O50" t="str">
        <f t="shared" si="0"/>
        <v>Great Mackerel (Rain)|1080</v>
      </c>
    </row>
    <row r="51" spans="1:15" x14ac:dyDescent="0.25">
      <c r="A51" t="s">
        <v>3</v>
      </c>
      <c r="B51" t="s">
        <v>40</v>
      </c>
      <c r="C51">
        <v>1440</v>
      </c>
      <c r="D51">
        <v>97.5</v>
      </c>
      <c r="E51">
        <v>110</v>
      </c>
      <c r="F51">
        <v>152</v>
      </c>
      <c r="G51">
        <v>184</v>
      </c>
      <c r="H51">
        <v>217</v>
      </c>
      <c r="I51">
        <v>262</v>
      </c>
      <c r="J51">
        <v>298</v>
      </c>
      <c r="K51">
        <v>323</v>
      </c>
      <c r="L51">
        <v>367</v>
      </c>
      <c r="M51">
        <v>402</v>
      </c>
      <c r="N51">
        <v>437</v>
      </c>
      <c r="O51" t="str">
        <f t="shared" si="0"/>
        <v>Great Mackerel (Rain)|1440</v>
      </c>
    </row>
    <row r="52" spans="1:15" x14ac:dyDescent="0.25">
      <c r="A52" t="s">
        <v>3</v>
      </c>
      <c r="B52" t="s">
        <v>41</v>
      </c>
      <c r="C52">
        <v>1800</v>
      </c>
      <c r="D52">
        <v>106</v>
      </c>
      <c r="E52">
        <v>120</v>
      </c>
      <c r="F52">
        <v>167</v>
      </c>
      <c r="G52">
        <v>202</v>
      </c>
      <c r="H52">
        <v>239</v>
      </c>
      <c r="I52">
        <v>288</v>
      </c>
      <c r="J52">
        <v>328</v>
      </c>
      <c r="K52">
        <v>369</v>
      </c>
      <c r="L52">
        <v>426</v>
      </c>
      <c r="M52">
        <v>471</v>
      </c>
      <c r="N52">
        <v>519</v>
      </c>
      <c r="O52" t="str">
        <f t="shared" si="0"/>
        <v>Great Mackerel (Rain)|1800</v>
      </c>
    </row>
    <row r="53" spans="1:15" x14ac:dyDescent="0.25">
      <c r="A53" t="s">
        <v>3</v>
      </c>
      <c r="B53" t="s">
        <v>42</v>
      </c>
      <c r="C53">
        <v>2160</v>
      </c>
      <c r="D53">
        <v>113</v>
      </c>
      <c r="E53">
        <v>128</v>
      </c>
      <c r="F53">
        <v>180</v>
      </c>
      <c r="G53">
        <v>218</v>
      </c>
      <c r="H53">
        <v>258</v>
      </c>
      <c r="I53">
        <v>311</v>
      </c>
      <c r="J53">
        <v>353</v>
      </c>
      <c r="K53">
        <v>403</v>
      </c>
      <c r="L53">
        <v>468</v>
      </c>
      <c r="M53">
        <v>521</v>
      </c>
      <c r="N53">
        <v>576</v>
      </c>
      <c r="O53" t="str">
        <f t="shared" si="0"/>
        <v>Great Mackerel (Rain)|2160</v>
      </c>
    </row>
    <row r="54" spans="1:15" x14ac:dyDescent="0.25">
      <c r="A54" t="s">
        <v>3</v>
      </c>
      <c r="B54" t="s">
        <v>43</v>
      </c>
      <c r="C54">
        <v>2880</v>
      </c>
      <c r="D54">
        <v>125</v>
      </c>
      <c r="E54">
        <v>142</v>
      </c>
      <c r="F54">
        <v>201</v>
      </c>
      <c r="G54">
        <v>244</v>
      </c>
      <c r="H54">
        <v>289</v>
      </c>
      <c r="I54">
        <v>347</v>
      </c>
      <c r="J54">
        <v>393</v>
      </c>
      <c r="K54">
        <v>451</v>
      </c>
      <c r="L54">
        <v>523</v>
      </c>
      <c r="M54">
        <v>582</v>
      </c>
      <c r="N54">
        <v>643</v>
      </c>
      <c r="O54" t="str">
        <f t="shared" si="0"/>
        <v>Great Mackerel (Rain)|2880</v>
      </c>
    </row>
    <row r="55" spans="1:15" x14ac:dyDescent="0.25">
      <c r="A55" t="s">
        <v>3</v>
      </c>
      <c r="B55" t="s">
        <v>44</v>
      </c>
      <c r="C55">
        <v>4320</v>
      </c>
      <c r="D55">
        <v>140</v>
      </c>
      <c r="E55">
        <v>161</v>
      </c>
      <c r="F55">
        <v>229</v>
      </c>
      <c r="G55">
        <v>279</v>
      </c>
      <c r="H55">
        <v>330</v>
      </c>
      <c r="I55">
        <v>395</v>
      </c>
      <c r="J55">
        <v>446</v>
      </c>
      <c r="K55">
        <v>502</v>
      </c>
      <c r="L55">
        <v>575</v>
      </c>
      <c r="M55">
        <v>633</v>
      </c>
      <c r="N55">
        <v>692</v>
      </c>
      <c r="O55" t="str">
        <f t="shared" si="0"/>
        <v>Great Mackerel (Rain)|4320</v>
      </c>
    </row>
    <row r="56" spans="1:15" x14ac:dyDescent="0.25">
      <c r="A56" t="s">
        <v>3</v>
      </c>
      <c r="B56" t="s">
        <v>45</v>
      </c>
      <c r="C56">
        <v>5760</v>
      </c>
      <c r="D56">
        <v>151</v>
      </c>
      <c r="E56">
        <v>173</v>
      </c>
      <c r="F56">
        <v>246</v>
      </c>
      <c r="G56">
        <v>299</v>
      </c>
      <c r="H56">
        <v>354</v>
      </c>
      <c r="I56">
        <v>423</v>
      </c>
      <c r="J56">
        <v>475</v>
      </c>
      <c r="K56">
        <v>526</v>
      </c>
      <c r="L56">
        <v>597</v>
      </c>
      <c r="M56">
        <v>652</v>
      </c>
      <c r="N56">
        <v>708</v>
      </c>
      <c r="O56" t="str">
        <f t="shared" si="0"/>
        <v>Great Mackerel (Rain)|5760</v>
      </c>
    </row>
    <row r="57" spans="1:15" x14ac:dyDescent="0.25">
      <c r="A57" t="s">
        <v>3</v>
      </c>
      <c r="B57" t="s">
        <v>46</v>
      </c>
      <c r="C57">
        <v>7200</v>
      </c>
      <c r="D57">
        <v>159</v>
      </c>
      <c r="E57">
        <v>182</v>
      </c>
      <c r="F57">
        <v>257</v>
      </c>
      <c r="G57">
        <v>312</v>
      </c>
      <c r="H57">
        <v>368</v>
      </c>
      <c r="I57">
        <v>437</v>
      </c>
      <c r="J57">
        <v>490</v>
      </c>
      <c r="K57">
        <v>540</v>
      </c>
      <c r="L57">
        <v>610</v>
      </c>
      <c r="M57">
        <v>663</v>
      </c>
      <c r="N57">
        <v>717</v>
      </c>
      <c r="O57" t="str">
        <f t="shared" si="0"/>
        <v>Great Mackerel (Rain)|7200</v>
      </c>
    </row>
    <row r="58" spans="1:15" x14ac:dyDescent="0.25">
      <c r="A58" t="s">
        <v>3</v>
      </c>
      <c r="B58" t="s">
        <v>47</v>
      </c>
      <c r="C58">
        <v>8640</v>
      </c>
      <c r="D58">
        <v>165</v>
      </c>
      <c r="E58">
        <v>188</v>
      </c>
      <c r="F58">
        <v>264</v>
      </c>
      <c r="G58">
        <v>318</v>
      </c>
      <c r="H58">
        <v>374</v>
      </c>
      <c r="I58">
        <v>444</v>
      </c>
      <c r="J58">
        <v>495</v>
      </c>
      <c r="K58">
        <v>548</v>
      </c>
      <c r="L58">
        <v>619</v>
      </c>
      <c r="M58">
        <v>673</v>
      </c>
      <c r="N58">
        <v>728</v>
      </c>
      <c r="O58" t="str">
        <f t="shared" si="0"/>
        <v>Great Mackerel (Rain)|8640</v>
      </c>
    </row>
    <row r="59" spans="1:15" x14ac:dyDescent="0.25">
      <c r="A59" t="s">
        <v>3</v>
      </c>
      <c r="B59" t="s">
        <v>48</v>
      </c>
      <c r="C59">
        <v>10080</v>
      </c>
      <c r="D59">
        <v>170</v>
      </c>
      <c r="E59">
        <v>193</v>
      </c>
      <c r="F59">
        <v>268</v>
      </c>
      <c r="G59">
        <v>321</v>
      </c>
      <c r="H59">
        <v>376</v>
      </c>
      <c r="I59">
        <v>445</v>
      </c>
      <c r="J59">
        <v>495</v>
      </c>
      <c r="K59">
        <v>554</v>
      </c>
      <c r="L59">
        <v>628</v>
      </c>
      <c r="M59">
        <v>685</v>
      </c>
      <c r="N59">
        <v>743</v>
      </c>
      <c r="O59" t="str">
        <f t="shared" si="0"/>
        <v>Great Mackerel (Rain)|10080</v>
      </c>
    </row>
    <row r="64" spans="1:15" x14ac:dyDescent="0.25">
      <c r="A64" t="s">
        <v>1</v>
      </c>
      <c r="B64" t="s">
        <v>24</v>
      </c>
      <c r="C64">
        <v>5</v>
      </c>
      <c r="D64">
        <v>8.09</v>
      </c>
      <c r="E64">
        <v>9.09</v>
      </c>
      <c r="F64">
        <v>12.4</v>
      </c>
      <c r="G64">
        <v>14.8</v>
      </c>
      <c r="H64">
        <v>17.2</v>
      </c>
      <c r="I64">
        <v>20.5</v>
      </c>
      <c r="J64">
        <v>23.2</v>
      </c>
      <c r="K64">
        <v>25.2</v>
      </c>
      <c r="L64">
        <v>28.6</v>
      </c>
      <c r="M64">
        <v>31.3</v>
      </c>
      <c r="N64">
        <v>34</v>
      </c>
      <c r="O64" t="str">
        <f t="shared" si="0"/>
        <v>Avalon (Rain)|5</v>
      </c>
    </row>
    <row r="65" spans="1:15" x14ac:dyDescent="0.25">
      <c r="A65" t="s">
        <v>1</v>
      </c>
      <c r="B65" t="s">
        <v>25</v>
      </c>
      <c r="C65">
        <v>10</v>
      </c>
      <c r="D65">
        <v>12.7</v>
      </c>
      <c r="E65">
        <v>14.4</v>
      </c>
      <c r="F65">
        <v>19.7</v>
      </c>
      <c r="G65">
        <v>23.6</v>
      </c>
      <c r="H65">
        <v>27.6</v>
      </c>
      <c r="I65">
        <v>33.200000000000003</v>
      </c>
      <c r="J65">
        <v>37.700000000000003</v>
      </c>
      <c r="K65">
        <v>40.700000000000003</v>
      </c>
      <c r="L65">
        <v>46.3</v>
      </c>
      <c r="M65">
        <v>50.5</v>
      </c>
      <c r="N65">
        <v>54.9</v>
      </c>
      <c r="O65" t="str">
        <f t="shared" si="0"/>
        <v>Avalon (Rain)|10</v>
      </c>
    </row>
    <row r="66" spans="1:15" x14ac:dyDescent="0.25">
      <c r="A66" t="s">
        <v>1</v>
      </c>
      <c r="B66" t="s">
        <v>26</v>
      </c>
      <c r="C66">
        <v>15</v>
      </c>
      <c r="D66">
        <v>15.9</v>
      </c>
      <c r="E66">
        <v>18</v>
      </c>
      <c r="F66">
        <v>24.7</v>
      </c>
      <c r="G66">
        <v>29.6</v>
      </c>
      <c r="H66">
        <v>34.700000000000003</v>
      </c>
      <c r="I66">
        <v>41.7</v>
      </c>
      <c r="J66">
        <v>47.4</v>
      </c>
      <c r="K66">
        <v>51.3</v>
      </c>
      <c r="L66">
        <v>58.2</v>
      </c>
      <c r="M66">
        <v>63.6</v>
      </c>
      <c r="N66">
        <v>69.099999999999994</v>
      </c>
      <c r="O66" t="str">
        <f t="shared" ref="O66:O129" si="1">A66&amp;"|"&amp;C66</f>
        <v>Avalon (Rain)|15</v>
      </c>
    </row>
    <row r="67" spans="1:15" x14ac:dyDescent="0.25">
      <c r="A67" t="s">
        <v>1</v>
      </c>
      <c r="B67" t="s">
        <v>27</v>
      </c>
      <c r="C67">
        <v>20</v>
      </c>
      <c r="D67">
        <v>18.3</v>
      </c>
      <c r="E67">
        <v>20.7</v>
      </c>
      <c r="F67">
        <v>28.5</v>
      </c>
      <c r="G67">
        <v>34.1</v>
      </c>
      <c r="H67">
        <v>39.9</v>
      </c>
      <c r="I67">
        <v>47.9</v>
      </c>
      <c r="J67">
        <v>54.4</v>
      </c>
      <c r="K67">
        <v>59</v>
      </c>
      <c r="L67">
        <v>67</v>
      </c>
      <c r="M67">
        <v>73.3</v>
      </c>
      <c r="N67">
        <v>79.599999999999994</v>
      </c>
      <c r="O67" t="str">
        <f t="shared" si="1"/>
        <v>Avalon (Rain)|20</v>
      </c>
    </row>
    <row r="68" spans="1:15" x14ac:dyDescent="0.25">
      <c r="A68" t="s">
        <v>1</v>
      </c>
      <c r="B68" t="s">
        <v>28</v>
      </c>
      <c r="C68">
        <v>25</v>
      </c>
      <c r="D68">
        <v>20.2</v>
      </c>
      <c r="E68">
        <v>22.8</v>
      </c>
      <c r="F68">
        <v>31.4</v>
      </c>
      <c r="G68">
        <v>37.6</v>
      </c>
      <c r="H68">
        <v>44</v>
      </c>
      <c r="I68">
        <v>52.8</v>
      </c>
      <c r="J68">
        <v>59.9</v>
      </c>
      <c r="K68">
        <v>65</v>
      </c>
      <c r="L68">
        <v>73.900000000000006</v>
      </c>
      <c r="M68">
        <v>80.8</v>
      </c>
      <c r="N68">
        <v>87.9</v>
      </c>
      <c r="O68" t="str">
        <f t="shared" si="1"/>
        <v>Avalon (Rain)|25</v>
      </c>
    </row>
    <row r="69" spans="1:15" x14ac:dyDescent="0.25">
      <c r="A69" t="s">
        <v>1</v>
      </c>
      <c r="B69" t="s">
        <v>29</v>
      </c>
      <c r="C69">
        <v>30</v>
      </c>
      <c r="D69">
        <v>21.9</v>
      </c>
      <c r="E69">
        <v>24.7</v>
      </c>
      <c r="F69">
        <v>33.9</v>
      </c>
      <c r="G69">
        <v>40.5</v>
      </c>
      <c r="H69">
        <v>47.3</v>
      </c>
      <c r="I69">
        <v>56.8</v>
      </c>
      <c r="J69">
        <v>64.400000000000006</v>
      </c>
      <c r="K69">
        <v>70</v>
      </c>
      <c r="L69">
        <v>79.599999999999994</v>
      </c>
      <c r="M69">
        <v>87</v>
      </c>
      <c r="N69">
        <v>94.6</v>
      </c>
      <c r="O69" t="str">
        <f t="shared" si="1"/>
        <v>Avalon (Rain)|30</v>
      </c>
    </row>
    <row r="70" spans="1:15" x14ac:dyDescent="0.25">
      <c r="A70" t="s">
        <v>1</v>
      </c>
      <c r="B70" t="s">
        <v>30</v>
      </c>
      <c r="C70">
        <v>45</v>
      </c>
      <c r="D70">
        <v>25.6</v>
      </c>
      <c r="E70">
        <v>28.9</v>
      </c>
      <c r="F70">
        <v>39.5</v>
      </c>
      <c r="G70">
        <v>47.1</v>
      </c>
      <c r="H70">
        <v>54.9</v>
      </c>
      <c r="I70">
        <v>65.7</v>
      </c>
      <c r="J70">
        <v>74.400000000000006</v>
      </c>
      <c r="K70">
        <v>81</v>
      </c>
      <c r="L70">
        <v>92.1</v>
      </c>
      <c r="M70">
        <v>101</v>
      </c>
      <c r="N70">
        <v>110</v>
      </c>
      <c r="O70" t="str">
        <f t="shared" si="1"/>
        <v>Avalon (Rain)|45</v>
      </c>
    </row>
    <row r="71" spans="1:15" x14ac:dyDescent="0.25">
      <c r="A71" t="s">
        <v>1</v>
      </c>
      <c r="B71" t="s">
        <v>31</v>
      </c>
      <c r="C71">
        <v>60</v>
      </c>
      <c r="D71">
        <v>28.5</v>
      </c>
      <c r="E71">
        <v>32</v>
      </c>
      <c r="F71">
        <v>43.6</v>
      </c>
      <c r="G71">
        <v>51.9</v>
      </c>
      <c r="H71">
        <v>60.4</v>
      </c>
      <c r="I71">
        <v>72.2</v>
      </c>
      <c r="J71">
        <v>81.599999999999994</v>
      </c>
      <c r="K71">
        <v>88.9</v>
      </c>
      <c r="L71">
        <v>101</v>
      </c>
      <c r="M71">
        <v>111</v>
      </c>
      <c r="N71">
        <v>120</v>
      </c>
      <c r="O71" t="str">
        <f t="shared" si="1"/>
        <v>Avalon (Rain)|60</v>
      </c>
    </row>
    <row r="72" spans="1:15" x14ac:dyDescent="0.25">
      <c r="A72" t="s">
        <v>1</v>
      </c>
      <c r="B72" t="s">
        <v>32</v>
      </c>
      <c r="C72">
        <v>90</v>
      </c>
      <c r="D72">
        <v>32.9</v>
      </c>
      <c r="E72">
        <v>36.799999999999997</v>
      </c>
      <c r="F72">
        <v>49.8</v>
      </c>
      <c r="G72">
        <v>59.1</v>
      </c>
      <c r="H72">
        <v>68.599999999999994</v>
      </c>
      <c r="I72">
        <v>81.900000000000006</v>
      </c>
      <c r="J72">
        <v>92.5</v>
      </c>
      <c r="K72">
        <v>101</v>
      </c>
      <c r="L72">
        <v>114</v>
      </c>
      <c r="M72">
        <v>125</v>
      </c>
      <c r="N72">
        <v>136</v>
      </c>
      <c r="O72" t="str">
        <f t="shared" si="1"/>
        <v>Avalon (Rain)|90</v>
      </c>
    </row>
    <row r="73" spans="1:15" x14ac:dyDescent="0.25">
      <c r="A73" t="s">
        <v>1</v>
      </c>
      <c r="B73" t="s">
        <v>33</v>
      </c>
      <c r="C73">
        <v>120</v>
      </c>
      <c r="D73">
        <v>36.299999999999997</v>
      </c>
      <c r="E73">
        <v>40.6</v>
      </c>
      <c r="F73">
        <v>54.6</v>
      </c>
      <c r="G73">
        <v>64.7</v>
      </c>
      <c r="H73">
        <v>75.099999999999994</v>
      </c>
      <c r="I73">
        <v>89.5</v>
      </c>
      <c r="J73">
        <v>101</v>
      </c>
      <c r="K73">
        <v>110</v>
      </c>
      <c r="L73">
        <v>125</v>
      </c>
      <c r="M73">
        <v>137</v>
      </c>
      <c r="N73">
        <v>148</v>
      </c>
      <c r="O73" t="str">
        <f t="shared" si="1"/>
        <v>Avalon (Rain)|120</v>
      </c>
    </row>
    <row r="74" spans="1:15" x14ac:dyDescent="0.25">
      <c r="A74" t="s">
        <v>1</v>
      </c>
      <c r="B74" t="s">
        <v>34</v>
      </c>
      <c r="C74">
        <v>180</v>
      </c>
      <c r="D74">
        <v>41.8</v>
      </c>
      <c r="E74">
        <v>46.6</v>
      </c>
      <c r="F74">
        <v>62.4</v>
      </c>
      <c r="G74">
        <v>73.8</v>
      </c>
      <c r="H74">
        <v>85.6</v>
      </c>
      <c r="I74">
        <v>102</v>
      </c>
      <c r="J74">
        <v>116</v>
      </c>
      <c r="K74">
        <v>125</v>
      </c>
      <c r="L74">
        <v>142</v>
      </c>
      <c r="M74">
        <v>155</v>
      </c>
      <c r="N74">
        <v>168</v>
      </c>
      <c r="O74" t="str">
        <f t="shared" si="1"/>
        <v>Avalon (Rain)|180</v>
      </c>
    </row>
    <row r="75" spans="1:15" x14ac:dyDescent="0.25">
      <c r="A75" t="s">
        <v>1</v>
      </c>
      <c r="B75" t="s">
        <v>35</v>
      </c>
      <c r="C75">
        <v>270</v>
      </c>
      <c r="D75">
        <v>48.4</v>
      </c>
      <c r="E75">
        <v>53.8</v>
      </c>
      <c r="F75">
        <v>71.8</v>
      </c>
      <c r="G75">
        <v>85</v>
      </c>
      <c r="H75">
        <v>98.6</v>
      </c>
      <c r="I75">
        <v>118</v>
      </c>
      <c r="J75">
        <v>134</v>
      </c>
      <c r="K75">
        <v>144</v>
      </c>
      <c r="L75">
        <v>163</v>
      </c>
      <c r="M75">
        <v>178</v>
      </c>
      <c r="N75">
        <v>193</v>
      </c>
      <c r="O75" t="str">
        <f t="shared" si="1"/>
        <v>Avalon (Rain)|270</v>
      </c>
    </row>
    <row r="76" spans="1:15" x14ac:dyDescent="0.25">
      <c r="A76" t="s">
        <v>1</v>
      </c>
      <c r="B76" t="s">
        <v>36</v>
      </c>
      <c r="C76">
        <v>360</v>
      </c>
      <c r="D76">
        <v>53.7</v>
      </c>
      <c r="E76">
        <v>59.7</v>
      </c>
      <c r="F76">
        <v>79.8</v>
      </c>
      <c r="G76">
        <v>94.5</v>
      </c>
      <c r="H76">
        <v>110</v>
      </c>
      <c r="I76">
        <v>132</v>
      </c>
      <c r="J76">
        <v>149</v>
      </c>
      <c r="K76">
        <v>161</v>
      </c>
      <c r="L76">
        <v>182</v>
      </c>
      <c r="M76">
        <v>199</v>
      </c>
      <c r="N76">
        <v>215</v>
      </c>
      <c r="O76" t="str">
        <f t="shared" si="1"/>
        <v>Avalon (Rain)|360</v>
      </c>
    </row>
    <row r="77" spans="1:15" x14ac:dyDescent="0.25">
      <c r="A77" t="s">
        <v>1</v>
      </c>
      <c r="B77" t="s">
        <v>37</v>
      </c>
      <c r="C77">
        <v>540</v>
      </c>
      <c r="D77">
        <v>62.6</v>
      </c>
      <c r="E77">
        <v>69.599999999999994</v>
      </c>
      <c r="F77">
        <v>93.3</v>
      </c>
      <c r="G77">
        <v>111</v>
      </c>
      <c r="H77">
        <v>129</v>
      </c>
      <c r="I77">
        <v>155</v>
      </c>
      <c r="J77">
        <v>177</v>
      </c>
      <c r="K77">
        <v>190</v>
      </c>
      <c r="L77">
        <v>215</v>
      </c>
      <c r="M77">
        <v>234</v>
      </c>
      <c r="N77">
        <v>254</v>
      </c>
      <c r="O77" t="str">
        <f t="shared" si="1"/>
        <v>Avalon (Rain)|540</v>
      </c>
    </row>
    <row r="78" spans="1:15" x14ac:dyDescent="0.25">
      <c r="A78" t="s">
        <v>1</v>
      </c>
      <c r="B78" t="s">
        <v>38</v>
      </c>
      <c r="C78">
        <v>720</v>
      </c>
      <c r="D78">
        <v>69.8</v>
      </c>
      <c r="E78">
        <v>77.8</v>
      </c>
      <c r="F78">
        <v>105</v>
      </c>
      <c r="G78">
        <v>125</v>
      </c>
      <c r="H78">
        <v>146</v>
      </c>
      <c r="I78">
        <v>176</v>
      </c>
      <c r="J78">
        <v>200</v>
      </c>
      <c r="K78">
        <v>215</v>
      </c>
      <c r="L78">
        <v>244</v>
      </c>
      <c r="M78">
        <v>266</v>
      </c>
      <c r="N78">
        <v>288</v>
      </c>
      <c r="O78" t="str">
        <f t="shared" si="1"/>
        <v>Avalon (Rain)|720</v>
      </c>
    </row>
    <row r="79" spans="1:15" x14ac:dyDescent="0.25">
      <c r="A79" t="s">
        <v>1</v>
      </c>
      <c r="B79" t="s">
        <v>39</v>
      </c>
      <c r="C79">
        <v>1080</v>
      </c>
      <c r="D79">
        <v>81.400000000000006</v>
      </c>
      <c r="E79">
        <v>91.1</v>
      </c>
      <c r="F79">
        <v>124</v>
      </c>
      <c r="G79">
        <v>149</v>
      </c>
      <c r="H79">
        <v>175</v>
      </c>
      <c r="I79">
        <v>211</v>
      </c>
      <c r="J79">
        <v>240</v>
      </c>
      <c r="K79">
        <v>259</v>
      </c>
      <c r="L79">
        <v>294</v>
      </c>
      <c r="M79">
        <v>321</v>
      </c>
      <c r="N79">
        <v>348</v>
      </c>
      <c r="O79" t="str">
        <f t="shared" si="1"/>
        <v>Avalon (Rain)|1080</v>
      </c>
    </row>
    <row r="80" spans="1:15" x14ac:dyDescent="0.25">
      <c r="A80" t="s">
        <v>1</v>
      </c>
      <c r="B80" t="s">
        <v>40</v>
      </c>
      <c r="C80">
        <v>1440</v>
      </c>
      <c r="D80">
        <v>90.5</v>
      </c>
      <c r="E80">
        <v>102</v>
      </c>
      <c r="F80">
        <v>140</v>
      </c>
      <c r="G80">
        <v>169</v>
      </c>
      <c r="H80">
        <v>199</v>
      </c>
      <c r="I80">
        <v>240</v>
      </c>
      <c r="J80">
        <v>273</v>
      </c>
      <c r="K80">
        <v>296</v>
      </c>
      <c r="L80">
        <v>336</v>
      </c>
      <c r="M80">
        <v>367</v>
      </c>
      <c r="N80">
        <v>399</v>
      </c>
      <c r="O80" t="str">
        <f t="shared" si="1"/>
        <v>Avalon (Rain)|1440</v>
      </c>
    </row>
    <row r="81" spans="1:15" x14ac:dyDescent="0.25">
      <c r="A81" t="s">
        <v>1</v>
      </c>
      <c r="B81" t="s">
        <v>41</v>
      </c>
      <c r="C81">
        <v>1800</v>
      </c>
      <c r="D81">
        <v>98</v>
      </c>
      <c r="E81">
        <v>111</v>
      </c>
      <c r="F81">
        <v>153</v>
      </c>
      <c r="G81">
        <v>185</v>
      </c>
      <c r="H81">
        <v>219</v>
      </c>
      <c r="I81">
        <v>264</v>
      </c>
      <c r="J81">
        <v>300</v>
      </c>
      <c r="K81">
        <v>337</v>
      </c>
      <c r="L81">
        <v>389</v>
      </c>
      <c r="M81">
        <v>431</v>
      </c>
      <c r="N81">
        <v>474</v>
      </c>
      <c r="O81" t="str">
        <f t="shared" si="1"/>
        <v>Avalon (Rain)|1800</v>
      </c>
    </row>
    <row r="82" spans="1:15" x14ac:dyDescent="0.25">
      <c r="A82" t="s">
        <v>1</v>
      </c>
      <c r="B82" t="s">
        <v>42</v>
      </c>
      <c r="C82">
        <v>2160</v>
      </c>
      <c r="D82">
        <v>104</v>
      </c>
      <c r="E82">
        <v>118</v>
      </c>
      <c r="F82">
        <v>165</v>
      </c>
      <c r="G82">
        <v>200</v>
      </c>
      <c r="H82">
        <v>236</v>
      </c>
      <c r="I82">
        <v>285</v>
      </c>
      <c r="J82">
        <v>323</v>
      </c>
      <c r="K82">
        <v>369</v>
      </c>
      <c r="L82">
        <v>428</v>
      </c>
      <c r="M82">
        <v>476</v>
      </c>
      <c r="N82">
        <v>526</v>
      </c>
      <c r="O82" t="str">
        <f t="shared" si="1"/>
        <v>Avalon (Rain)|2160</v>
      </c>
    </row>
    <row r="83" spans="1:15" x14ac:dyDescent="0.25">
      <c r="A83" t="s">
        <v>1</v>
      </c>
      <c r="B83" t="s">
        <v>43</v>
      </c>
      <c r="C83">
        <v>2880</v>
      </c>
      <c r="D83">
        <v>115</v>
      </c>
      <c r="E83">
        <v>130</v>
      </c>
      <c r="F83">
        <v>184</v>
      </c>
      <c r="G83">
        <v>223</v>
      </c>
      <c r="H83">
        <v>264</v>
      </c>
      <c r="I83">
        <v>318</v>
      </c>
      <c r="J83">
        <v>360</v>
      </c>
      <c r="K83">
        <v>412</v>
      </c>
      <c r="L83">
        <v>478</v>
      </c>
      <c r="M83">
        <v>531</v>
      </c>
      <c r="N83">
        <v>587</v>
      </c>
      <c r="O83" t="str">
        <f t="shared" si="1"/>
        <v>Avalon (Rain)|2880</v>
      </c>
    </row>
    <row r="84" spans="1:15" x14ac:dyDescent="0.25">
      <c r="A84" t="s">
        <v>1</v>
      </c>
      <c r="B84" t="s">
        <v>44</v>
      </c>
      <c r="C84">
        <v>4320</v>
      </c>
      <c r="D84">
        <v>129</v>
      </c>
      <c r="E84">
        <v>148</v>
      </c>
      <c r="F84">
        <v>209</v>
      </c>
      <c r="G84">
        <v>255</v>
      </c>
      <c r="H84">
        <v>302</v>
      </c>
      <c r="I84">
        <v>361</v>
      </c>
      <c r="J84">
        <v>407</v>
      </c>
      <c r="K84">
        <v>458</v>
      </c>
      <c r="L84">
        <v>525</v>
      </c>
      <c r="M84">
        <v>578</v>
      </c>
      <c r="N84">
        <v>632</v>
      </c>
      <c r="O84" t="str">
        <f t="shared" si="1"/>
        <v>Avalon (Rain)|4320</v>
      </c>
    </row>
    <row r="85" spans="1:15" x14ac:dyDescent="0.25">
      <c r="A85" t="s">
        <v>1</v>
      </c>
      <c r="B85" t="s">
        <v>45</v>
      </c>
      <c r="C85">
        <v>5760</v>
      </c>
      <c r="D85">
        <v>139</v>
      </c>
      <c r="E85">
        <v>159</v>
      </c>
      <c r="F85">
        <v>226</v>
      </c>
      <c r="G85">
        <v>274</v>
      </c>
      <c r="H85">
        <v>324</v>
      </c>
      <c r="I85">
        <v>386</v>
      </c>
      <c r="J85">
        <v>433</v>
      </c>
      <c r="K85">
        <v>480</v>
      </c>
      <c r="L85">
        <v>545</v>
      </c>
      <c r="M85">
        <v>595</v>
      </c>
      <c r="N85">
        <v>646</v>
      </c>
      <c r="O85" t="str">
        <f t="shared" si="1"/>
        <v>Avalon (Rain)|5760</v>
      </c>
    </row>
    <row r="86" spans="1:15" x14ac:dyDescent="0.25">
      <c r="A86" t="s">
        <v>1</v>
      </c>
      <c r="B86" t="s">
        <v>46</v>
      </c>
      <c r="C86">
        <v>7200</v>
      </c>
      <c r="D86">
        <v>146</v>
      </c>
      <c r="E86">
        <v>167</v>
      </c>
      <c r="F86">
        <v>236</v>
      </c>
      <c r="G86">
        <v>285</v>
      </c>
      <c r="H86">
        <v>335</v>
      </c>
      <c r="I86">
        <v>399</v>
      </c>
      <c r="J86">
        <v>447</v>
      </c>
      <c r="K86">
        <v>492</v>
      </c>
      <c r="L86">
        <v>556</v>
      </c>
      <c r="M86">
        <v>605</v>
      </c>
      <c r="N86">
        <v>654</v>
      </c>
      <c r="O86" t="str">
        <f t="shared" si="1"/>
        <v>Avalon (Rain)|7200</v>
      </c>
    </row>
    <row r="87" spans="1:15" x14ac:dyDescent="0.25">
      <c r="A87" t="s">
        <v>1</v>
      </c>
      <c r="B87" t="s">
        <v>47</v>
      </c>
      <c r="C87">
        <v>8640</v>
      </c>
      <c r="D87">
        <v>152</v>
      </c>
      <c r="E87">
        <v>173</v>
      </c>
      <c r="F87">
        <v>242</v>
      </c>
      <c r="G87">
        <v>291</v>
      </c>
      <c r="H87">
        <v>341</v>
      </c>
      <c r="I87">
        <v>404</v>
      </c>
      <c r="J87">
        <v>453</v>
      </c>
      <c r="K87">
        <v>500</v>
      </c>
      <c r="L87">
        <v>564</v>
      </c>
      <c r="M87">
        <v>614</v>
      </c>
      <c r="N87">
        <v>664</v>
      </c>
      <c r="O87" t="str">
        <f t="shared" si="1"/>
        <v>Avalon (Rain)|8640</v>
      </c>
    </row>
    <row r="88" spans="1:15" x14ac:dyDescent="0.25">
      <c r="A88" t="s">
        <v>1</v>
      </c>
      <c r="B88" t="s">
        <v>48</v>
      </c>
      <c r="C88">
        <v>10080</v>
      </c>
      <c r="D88">
        <v>157</v>
      </c>
      <c r="E88">
        <v>177</v>
      </c>
      <c r="F88">
        <v>245</v>
      </c>
      <c r="G88">
        <v>293</v>
      </c>
      <c r="H88">
        <v>342</v>
      </c>
      <c r="I88">
        <v>405</v>
      </c>
      <c r="J88">
        <v>454</v>
      </c>
      <c r="K88">
        <v>505</v>
      </c>
      <c r="L88">
        <v>572</v>
      </c>
      <c r="M88">
        <v>624</v>
      </c>
      <c r="N88">
        <v>677</v>
      </c>
      <c r="O88" t="str">
        <f t="shared" si="1"/>
        <v>Avalon (Rain)|10080</v>
      </c>
    </row>
    <row r="93" spans="1:15" x14ac:dyDescent="0.25">
      <c r="A93" t="s">
        <v>6</v>
      </c>
      <c r="B93" t="s">
        <v>24</v>
      </c>
      <c r="C93">
        <v>5</v>
      </c>
      <c r="D93">
        <v>8.14</v>
      </c>
      <c r="E93">
        <v>9.1199999999999992</v>
      </c>
      <c r="F93">
        <v>12.3</v>
      </c>
      <c r="G93">
        <v>14.6</v>
      </c>
      <c r="H93">
        <v>17</v>
      </c>
      <c r="I93">
        <v>20.2</v>
      </c>
      <c r="J93">
        <v>22.7</v>
      </c>
      <c r="K93">
        <v>24.6</v>
      </c>
      <c r="L93">
        <v>28</v>
      </c>
      <c r="M93">
        <v>30.5</v>
      </c>
      <c r="N93">
        <v>33.1</v>
      </c>
      <c r="O93" t="str">
        <f t="shared" si="1"/>
        <v>Newport (Rain)|5</v>
      </c>
    </row>
    <row r="94" spans="1:15" x14ac:dyDescent="0.25">
      <c r="A94" t="s">
        <v>6</v>
      </c>
      <c r="B94" t="s">
        <v>25</v>
      </c>
      <c r="C94">
        <v>10</v>
      </c>
      <c r="D94">
        <v>12.8</v>
      </c>
      <c r="E94">
        <v>14.4</v>
      </c>
      <c r="F94">
        <v>19.7</v>
      </c>
      <c r="G94">
        <v>23.5</v>
      </c>
      <c r="H94">
        <v>27.4</v>
      </c>
      <c r="I94">
        <v>32.799999999999997</v>
      </c>
      <c r="J94">
        <v>37.1</v>
      </c>
      <c r="K94">
        <v>40</v>
      </c>
      <c r="L94">
        <v>45.4</v>
      </c>
      <c r="M94">
        <v>49.5</v>
      </c>
      <c r="N94">
        <v>53.7</v>
      </c>
      <c r="O94" t="str">
        <f t="shared" si="1"/>
        <v>Newport (Rain)|10</v>
      </c>
    </row>
    <row r="95" spans="1:15" x14ac:dyDescent="0.25">
      <c r="A95" t="s">
        <v>6</v>
      </c>
      <c r="B95" t="s">
        <v>26</v>
      </c>
      <c r="C95">
        <v>15</v>
      </c>
      <c r="D95">
        <v>16</v>
      </c>
      <c r="E95">
        <v>18</v>
      </c>
      <c r="F95">
        <v>24.7</v>
      </c>
      <c r="G95">
        <v>29.5</v>
      </c>
      <c r="H95">
        <v>34.4</v>
      </c>
      <c r="I95">
        <v>41.2</v>
      </c>
      <c r="J95">
        <v>46.7</v>
      </c>
      <c r="K95">
        <v>50.4</v>
      </c>
      <c r="L95">
        <v>57.1</v>
      </c>
      <c r="M95">
        <v>62.3</v>
      </c>
      <c r="N95">
        <v>67.599999999999994</v>
      </c>
      <c r="O95" t="str">
        <f t="shared" si="1"/>
        <v>Newport (Rain)|15</v>
      </c>
    </row>
    <row r="96" spans="1:15" x14ac:dyDescent="0.25">
      <c r="A96" t="s">
        <v>6</v>
      </c>
      <c r="B96" t="s">
        <v>27</v>
      </c>
      <c r="C96">
        <v>20</v>
      </c>
      <c r="D96">
        <v>18.399999999999999</v>
      </c>
      <c r="E96">
        <v>20.8</v>
      </c>
      <c r="F96">
        <v>28.4</v>
      </c>
      <c r="G96">
        <v>33.9</v>
      </c>
      <c r="H96">
        <v>39.5</v>
      </c>
      <c r="I96">
        <v>47.3</v>
      </c>
      <c r="J96">
        <v>53.6</v>
      </c>
      <c r="K96">
        <v>57.9</v>
      </c>
      <c r="L96">
        <v>65.7</v>
      </c>
      <c r="M96">
        <v>71.7</v>
      </c>
      <c r="N96">
        <v>77.8</v>
      </c>
      <c r="O96" t="str">
        <f t="shared" si="1"/>
        <v>Newport (Rain)|20</v>
      </c>
    </row>
    <row r="97" spans="1:15" x14ac:dyDescent="0.25">
      <c r="A97" t="s">
        <v>6</v>
      </c>
      <c r="B97" t="s">
        <v>28</v>
      </c>
      <c r="C97">
        <v>25</v>
      </c>
      <c r="D97">
        <v>20.399999999999999</v>
      </c>
      <c r="E97">
        <v>22.9</v>
      </c>
      <c r="F97">
        <v>31.4</v>
      </c>
      <c r="G97">
        <v>37.4</v>
      </c>
      <c r="H97">
        <v>43.5</v>
      </c>
      <c r="I97">
        <v>52.1</v>
      </c>
      <c r="J97">
        <v>58.9</v>
      </c>
      <c r="K97">
        <v>63.7</v>
      </c>
      <c r="L97">
        <v>72.3</v>
      </c>
      <c r="M97">
        <v>79</v>
      </c>
      <c r="N97">
        <v>85.7</v>
      </c>
      <c r="O97" t="str">
        <f t="shared" si="1"/>
        <v>Newport (Rain)|25</v>
      </c>
    </row>
    <row r="98" spans="1:15" x14ac:dyDescent="0.25">
      <c r="A98" t="s">
        <v>6</v>
      </c>
      <c r="B98" t="s">
        <v>29</v>
      </c>
      <c r="C98">
        <v>30</v>
      </c>
      <c r="D98">
        <v>22</v>
      </c>
      <c r="E98">
        <v>24.8</v>
      </c>
      <c r="F98">
        <v>33.799999999999997</v>
      </c>
      <c r="G98">
        <v>40.200000000000003</v>
      </c>
      <c r="H98">
        <v>46.8</v>
      </c>
      <c r="I98">
        <v>55.9</v>
      </c>
      <c r="J98">
        <v>63.2</v>
      </c>
      <c r="K98">
        <v>68.5</v>
      </c>
      <c r="L98">
        <v>77.7</v>
      </c>
      <c r="M98">
        <v>84.9</v>
      </c>
      <c r="N98">
        <v>92.2</v>
      </c>
      <c r="O98" t="str">
        <f t="shared" si="1"/>
        <v>Newport (Rain)|30</v>
      </c>
    </row>
    <row r="99" spans="1:15" x14ac:dyDescent="0.25">
      <c r="A99" t="s">
        <v>6</v>
      </c>
      <c r="B99" t="s">
        <v>30</v>
      </c>
      <c r="C99">
        <v>45</v>
      </c>
      <c r="D99">
        <v>25.8</v>
      </c>
      <c r="E99">
        <v>28.9</v>
      </c>
      <c r="F99">
        <v>39.200000000000003</v>
      </c>
      <c r="G99">
        <v>46.6</v>
      </c>
      <c r="H99">
        <v>54.1</v>
      </c>
      <c r="I99">
        <v>64.400000000000006</v>
      </c>
      <c r="J99">
        <v>72.7</v>
      </c>
      <c r="K99">
        <v>78.900000000000006</v>
      </c>
      <c r="L99">
        <v>89.6</v>
      </c>
      <c r="M99">
        <v>97.9</v>
      </c>
      <c r="N99">
        <v>106</v>
      </c>
      <c r="O99" t="str">
        <f t="shared" si="1"/>
        <v>Newport (Rain)|45</v>
      </c>
    </row>
    <row r="100" spans="1:15" x14ac:dyDescent="0.25">
      <c r="A100" t="s">
        <v>6</v>
      </c>
      <c r="B100" t="s">
        <v>31</v>
      </c>
      <c r="C100">
        <v>60</v>
      </c>
      <c r="D100">
        <v>28.6</v>
      </c>
      <c r="E100">
        <v>32.1</v>
      </c>
      <c r="F100">
        <v>43.2</v>
      </c>
      <c r="G100">
        <v>51.2</v>
      </c>
      <c r="H100">
        <v>59.3</v>
      </c>
      <c r="I100">
        <v>70.599999999999994</v>
      </c>
      <c r="J100">
        <v>79.599999999999994</v>
      </c>
      <c r="K100">
        <v>86.4</v>
      </c>
      <c r="L100">
        <v>98.1</v>
      </c>
      <c r="M100">
        <v>107</v>
      </c>
      <c r="N100">
        <v>116</v>
      </c>
      <c r="O100" t="str">
        <f t="shared" si="1"/>
        <v>Newport (Rain)|60</v>
      </c>
    </row>
    <row r="101" spans="1:15" x14ac:dyDescent="0.25">
      <c r="A101" t="s">
        <v>6</v>
      </c>
      <c r="B101" t="s">
        <v>32</v>
      </c>
      <c r="C101">
        <v>90</v>
      </c>
      <c r="D101">
        <v>33</v>
      </c>
      <c r="E101">
        <v>36.799999999999997</v>
      </c>
      <c r="F101">
        <v>49.2</v>
      </c>
      <c r="G101">
        <v>58.2</v>
      </c>
      <c r="H101">
        <v>67.2</v>
      </c>
      <c r="I101">
        <v>79.8</v>
      </c>
      <c r="J101">
        <v>89.9</v>
      </c>
      <c r="K101">
        <v>97.6</v>
      </c>
      <c r="L101">
        <v>111</v>
      </c>
      <c r="M101">
        <v>121</v>
      </c>
      <c r="N101">
        <v>131</v>
      </c>
      <c r="O101" t="str">
        <f t="shared" si="1"/>
        <v>Newport (Rain)|90</v>
      </c>
    </row>
    <row r="102" spans="1:15" x14ac:dyDescent="0.25">
      <c r="A102" t="s">
        <v>6</v>
      </c>
      <c r="B102" t="s">
        <v>33</v>
      </c>
      <c r="C102">
        <v>120</v>
      </c>
      <c r="D102">
        <v>36.4</v>
      </c>
      <c r="E102">
        <v>40.5</v>
      </c>
      <c r="F102">
        <v>53.9</v>
      </c>
      <c r="G102">
        <v>63.6</v>
      </c>
      <c r="H102">
        <v>73.400000000000006</v>
      </c>
      <c r="I102">
        <v>87.2</v>
      </c>
      <c r="J102">
        <v>98.3</v>
      </c>
      <c r="K102">
        <v>106</v>
      </c>
      <c r="L102">
        <v>121</v>
      </c>
      <c r="M102">
        <v>132</v>
      </c>
      <c r="N102">
        <v>143</v>
      </c>
      <c r="O102" t="str">
        <f t="shared" si="1"/>
        <v>Newport (Rain)|120</v>
      </c>
    </row>
    <row r="103" spans="1:15" x14ac:dyDescent="0.25">
      <c r="A103" t="s">
        <v>6</v>
      </c>
      <c r="B103" t="s">
        <v>34</v>
      </c>
      <c r="C103">
        <v>180</v>
      </c>
      <c r="D103">
        <v>41.8</v>
      </c>
      <c r="E103">
        <v>46.4</v>
      </c>
      <c r="F103">
        <v>61.5</v>
      </c>
      <c r="G103">
        <v>72.5</v>
      </c>
      <c r="H103">
        <v>83.7</v>
      </c>
      <c r="I103">
        <v>99.4</v>
      </c>
      <c r="J103">
        <v>112</v>
      </c>
      <c r="K103">
        <v>121</v>
      </c>
      <c r="L103">
        <v>137</v>
      </c>
      <c r="M103">
        <v>150</v>
      </c>
      <c r="N103">
        <v>162</v>
      </c>
      <c r="O103" t="str">
        <f t="shared" si="1"/>
        <v>Newport (Rain)|180</v>
      </c>
    </row>
    <row r="104" spans="1:15" x14ac:dyDescent="0.25">
      <c r="A104" t="s">
        <v>6</v>
      </c>
      <c r="B104" t="s">
        <v>35</v>
      </c>
      <c r="C104">
        <v>270</v>
      </c>
      <c r="D104">
        <v>48.2</v>
      </c>
      <c r="E104">
        <v>53.4</v>
      </c>
      <c r="F104">
        <v>70.7</v>
      </c>
      <c r="G104">
        <v>83.4</v>
      </c>
      <c r="H104">
        <v>96.5</v>
      </c>
      <c r="I104">
        <v>115</v>
      </c>
      <c r="J104">
        <v>130</v>
      </c>
      <c r="K104">
        <v>140</v>
      </c>
      <c r="L104">
        <v>158</v>
      </c>
      <c r="M104">
        <v>172</v>
      </c>
      <c r="N104">
        <v>187</v>
      </c>
      <c r="O104" t="str">
        <f t="shared" si="1"/>
        <v>Newport (Rain)|270</v>
      </c>
    </row>
    <row r="105" spans="1:15" x14ac:dyDescent="0.25">
      <c r="A105" t="s">
        <v>6</v>
      </c>
      <c r="B105" t="s">
        <v>36</v>
      </c>
      <c r="C105">
        <v>360</v>
      </c>
      <c r="D105">
        <v>53.5</v>
      </c>
      <c r="E105">
        <v>59.3</v>
      </c>
      <c r="F105">
        <v>78.599999999999994</v>
      </c>
      <c r="G105">
        <v>92.8</v>
      </c>
      <c r="H105">
        <v>108</v>
      </c>
      <c r="I105">
        <v>128</v>
      </c>
      <c r="J105">
        <v>145</v>
      </c>
      <c r="K105">
        <v>156</v>
      </c>
      <c r="L105">
        <v>177</v>
      </c>
      <c r="M105">
        <v>192</v>
      </c>
      <c r="N105">
        <v>208</v>
      </c>
      <c r="O105" t="str">
        <f t="shared" si="1"/>
        <v>Newport (Rain)|360</v>
      </c>
    </row>
    <row r="106" spans="1:15" x14ac:dyDescent="0.25">
      <c r="A106" t="s">
        <v>6</v>
      </c>
      <c r="B106" t="s">
        <v>37</v>
      </c>
      <c r="C106">
        <v>540</v>
      </c>
      <c r="D106">
        <v>62.2</v>
      </c>
      <c r="E106">
        <v>69</v>
      </c>
      <c r="F106">
        <v>92</v>
      </c>
      <c r="G106">
        <v>109</v>
      </c>
      <c r="H106">
        <v>127</v>
      </c>
      <c r="I106">
        <v>152</v>
      </c>
      <c r="J106">
        <v>173</v>
      </c>
      <c r="K106">
        <v>185</v>
      </c>
      <c r="L106">
        <v>209</v>
      </c>
      <c r="M106">
        <v>228</v>
      </c>
      <c r="N106">
        <v>246</v>
      </c>
      <c r="O106" t="str">
        <f t="shared" si="1"/>
        <v>Newport (Rain)|540</v>
      </c>
    </row>
    <row r="107" spans="1:15" x14ac:dyDescent="0.25">
      <c r="A107" t="s">
        <v>6</v>
      </c>
      <c r="B107" t="s">
        <v>38</v>
      </c>
      <c r="C107">
        <v>720</v>
      </c>
      <c r="D107">
        <v>69.3</v>
      </c>
      <c r="E107">
        <v>77.099999999999994</v>
      </c>
      <c r="F107">
        <v>103</v>
      </c>
      <c r="G107">
        <v>123</v>
      </c>
      <c r="H107">
        <v>144</v>
      </c>
      <c r="I107">
        <v>173</v>
      </c>
      <c r="J107">
        <v>196</v>
      </c>
      <c r="K107">
        <v>211</v>
      </c>
      <c r="L107">
        <v>238</v>
      </c>
      <c r="M107">
        <v>259</v>
      </c>
      <c r="N107">
        <v>281</v>
      </c>
      <c r="O107" t="str">
        <f t="shared" si="1"/>
        <v>Newport (Rain)|720</v>
      </c>
    </row>
    <row r="108" spans="1:15" x14ac:dyDescent="0.25">
      <c r="A108" t="s">
        <v>6</v>
      </c>
      <c r="B108" t="s">
        <v>39</v>
      </c>
      <c r="C108">
        <v>1080</v>
      </c>
      <c r="D108">
        <v>80.7</v>
      </c>
      <c r="E108">
        <v>90.3</v>
      </c>
      <c r="F108">
        <v>123</v>
      </c>
      <c r="G108">
        <v>147</v>
      </c>
      <c r="H108">
        <v>173</v>
      </c>
      <c r="I108">
        <v>208</v>
      </c>
      <c r="J108">
        <v>236</v>
      </c>
      <c r="K108">
        <v>254</v>
      </c>
      <c r="L108">
        <v>288</v>
      </c>
      <c r="M108">
        <v>314</v>
      </c>
      <c r="N108">
        <v>340</v>
      </c>
      <c r="O108" t="str">
        <f t="shared" si="1"/>
        <v>Newport (Rain)|1080</v>
      </c>
    </row>
    <row r="109" spans="1:15" x14ac:dyDescent="0.25">
      <c r="A109" t="s">
        <v>6</v>
      </c>
      <c r="B109" t="s">
        <v>40</v>
      </c>
      <c r="C109">
        <v>1440</v>
      </c>
      <c r="D109">
        <v>89.7</v>
      </c>
      <c r="E109">
        <v>101</v>
      </c>
      <c r="F109">
        <v>138</v>
      </c>
      <c r="G109">
        <v>167</v>
      </c>
      <c r="H109">
        <v>196</v>
      </c>
      <c r="I109">
        <v>237</v>
      </c>
      <c r="J109">
        <v>269</v>
      </c>
      <c r="K109">
        <v>291</v>
      </c>
      <c r="L109">
        <v>330</v>
      </c>
      <c r="M109">
        <v>360</v>
      </c>
      <c r="N109">
        <v>391</v>
      </c>
      <c r="O109" t="str">
        <f t="shared" si="1"/>
        <v>Newport (Rain)|1440</v>
      </c>
    </row>
    <row r="110" spans="1:15" x14ac:dyDescent="0.25">
      <c r="A110" t="s">
        <v>6</v>
      </c>
      <c r="B110" t="s">
        <v>41</v>
      </c>
      <c r="C110">
        <v>1800</v>
      </c>
      <c r="D110">
        <v>97.2</v>
      </c>
      <c r="E110">
        <v>110</v>
      </c>
      <c r="F110">
        <v>152</v>
      </c>
      <c r="G110">
        <v>183</v>
      </c>
      <c r="H110">
        <v>216</v>
      </c>
      <c r="I110">
        <v>261</v>
      </c>
      <c r="J110">
        <v>296</v>
      </c>
      <c r="K110">
        <v>333</v>
      </c>
      <c r="L110">
        <v>383</v>
      </c>
      <c r="M110">
        <v>423</v>
      </c>
      <c r="N110">
        <v>465</v>
      </c>
      <c r="O110" t="str">
        <f t="shared" si="1"/>
        <v>Newport (Rain)|1800</v>
      </c>
    </row>
    <row r="111" spans="1:15" x14ac:dyDescent="0.25">
      <c r="A111" t="s">
        <v>6</v>
      </c>
      <c r="B111" t="s">
        <v>42</v>
      </c>
      <c r="C111">
        <v>2160</v>
      </c>
      <c r="D111">
        <v>104</v>
      </c>
      <c r="E111">
        <v>117</v>
      </c>
      <c r="F111">
        <v>163</v>
      </c>
      <c r="G111">
        <v>198</v>
      </c>
      <c r="H111">
        <v>234</v>
      </c>
      <c r="I111">
        <v>281</v>
      </c>
      <c r="J111">
        <v>319</v>
      </c>
      <c r="K111">
        <v>364</v>
      </c>
      <c r="L111">
        <v>422</v>
      </c>
      <c r="M111">
        <v>468</v>
      </c>
      <c r="N111">
        <v>517</v>
      </c>
      <c r="O111" t="str">
        <f t="shared" si="1"/>
        <v>Newport (Rain)|2160</v>
      </c>
    </row>
    <row r="112" spans="1:15" x14ac:dyDescent="0.25">
      <c r="A112" t="s">
        <v>6</v>
      </c>
      <c r="B112" t="s">
        <v>43</v>
      </c>
      <c r="C112">
        <v>2880</v>
      </c>
      <c r="D112">
        <v>114</v>
      </c>
      <c r="E112">
        <v>129</v>
      </c>
      <c r="F112">
        <v>182</v>
      </c>
      <c r="G112">
        <v>221</v>
      </c>
      <c r="H112">
        <v>261</v>
      </c>
      <c r="I112">
        <v>314</v>
      </c>
      <c r="J112">
        <v>355</v>
      </c>
      <c r="K112">
        <v>407</v>
      </c>
      <c r="L112">
        <v>471</v>
      </c>
      <c r="M112">
        <v>523</v>
      </c>
      <c r="N112">
        <v>578</v>
      </c>
      <c r="O112" t="str">
        <f t="shared" si="1"/>
        <v>Newport (Rain)|2880</v>
      </c>
    </row>
    <row r="113" spans="1:15" x14ac:dyDescent="0.25">
      <c r="A113" t="s">
        <v>6</v>
      </c>
      <c r="B113" t="s">
        <v>44</v>
      </c>
      <c r="C113">
        <v>4320</v>
      </c>
      <c r="D113">
        <v>128</v>
      </c>
      <c r="E113">
        <v>146</v>
      </c>
      <c r="F113">
        <v>207</v>
      </c>
      <c r="G113">
        <v>252</v>
      </c>
      <c r="H113">
        <v>298</v>
      </c>
      <c r="I113">
        <v>357</v>
      </c>
      <c r="J113">
        <v>402</v>
      </c>
      <c r="K113">
        <v>452</v>
      </c>
      <c r="L113">
        <v>517</v>
      </c>
      <c r="M113">
        <v>569</v>
      </c>
      <c r="N113">
        <v>622</v>
      </c>
      <c r="O113" t="str">
        <f t="shared" si="1"/>
        <v>Newport (Rain)|4320</v>
      </c>
    </row>
    <row r="114" spans="1:15" x14ac:dyDescent="0.25">
      <c r="A114" t="s">
        <v>6</v>
      </c>
      <c r="B114" t="s">
        <v>45</v>
      </c>
      <c r="C114">
        <v>5760</v>
      </c>
      <c r="D114">
        <v>138</v>
      </c>
      <c r="E114">
        <v>158</v>
      </c>
      <c r="F114">
        <v>223</v>
      </c>
      <c r="G114">
        <v>271</v>
      </c>
      <c r="H114">
        <v>319</v>
      </c>
      <c r="I114">
        <v>380</v>
      </c>
      <c r="J114">
        <v>427</v>
      </c>
      <c r="K114">
        <v>473</v>
      </c>
      <c r="L114">
        <v>537</v>
      </c>
      <c r="M114">
        <v>585</v>
      </c>
      <c r="N114">
        <v>635</v>
      </c>
      <c r="O114" t="str">
        <f t="shared" si="1"/>
        <v>Newport (Rain)|5760</v>
      </c>
    </row>
    <row r="115" spans="1:15" x14ac:dyDescent="0.25">
      <c r="A115" t="s">
        <v>6</v>
      </c>
      <c r="B115" t="s">
        <v>46</v>
      </c>
      <c r="C115">
        <v>7200</v>
      </c>
      <c r="D115">
        <v>145</v>
      </c>
      <c r="E115">
        <v>166</v>
      </c>
      <c r="F115">
        <v>233</v>
      </c>
      <c r="G115">
        <v>282</v>
      </c>
      <c r="H115">
        <v>331</v>
      </c>
      <c r="I115">
        <v>393</v>
      </c>
      <c r="J115">
        <v>440</v>
      </c>
      <c r="K115">
        <v>485</v>
      </c>
      <c r="L115">
        <v>547</v>
      </c>
      <c r="M115">
        <v>595</v>
      </c>
      <c r="N115">
        <v>643</v>
      </c>
      <c r="O115" t="str">
        <f t="shared" si="1"/>
        <v>Newport (Rain)|7200</v>
      </c>
    </row>
    <row r="116" spans="1:15" x14ac:dyDescent="0.25">
      <c r="A116" t="s">
        <v>6</v>
      </c>
      <c r="B116" t="s">
        <v>47</v>
      </c>
      <c r="C116">
        <v>8640</v>
      </c>
      <c r="D116">
        <v>151</v>
      </c>
      <c r="E116">
        <v>172</v>
      </c>
      <c r="F116">
        <v>239</v>
      </c>
      <c r="G116">
        <v>287</v>
      </c>
      <c r="H116">
        <v>336</v>
      </c>
      <c r="I116">
        <v>398</v>
      </c>
      <c r="J116">
        <v>446</v>
      </c>
      <c r="K116">
        <v>492</v>
      </c>
      <c r="L116">
        <v>555</v>
      </c>
      <c r="M116">
        <v>603</v>
      </c>
      <c r="N116">
        <v>652</v>
      </c>
      <c r="O116" t="str">
        <f t="shared" si="1"/>
        <v>Newport (Rain)|8640</v>
      </c>
    </row>
    <row r="117" spans="1:15" x14ac:dyDescent="0.25">
      <c r="A117" t="s">
        <v>6</v>
      </c>
      <c r="B117" t="s">
        <v>48</v>
      </c>
      <c r="C117">
        <v>10080</v>
      </c>
      <c r="D117">
        <v>155</v>
      </c>
      <c r="E117">
        <v>176</v>
      </c>
      <c r="F117">
        <v>242</v>
      </c>
      <c r="G117">
        <v>289</v>
      </c>
      <c r="H117">
        <v>337</v>
      </c>
      <c r="I117">
        <v>399</v>
      </c>
      <c r="J117">
        <v>447</v>
      </c>
      <c r="K117">
        <v>497</v>
      </c>
      <c r="L117">
        <v>562</v>
      </c>
      <c r="M117">
        <v>613</v>
      </c>
      <c r="N117">
        <v>664</v>
      </c>
      <c r="O117" t="str">
        <f t="shared" si="1"/>
        <v>Newport (Rain)|10080</v>
      </c>
    </row>
    <row r="122" spans="1:15" x14ac:dyDescent="0.25">
      <c r="A122" t="s">
        <v>5</v>
      </c>
      <c r="B122" t="s">
        <v>24</v>
      </c>
      <c r="C122">
        <v>5</v>
      </c>
      <c r="D122">
        <v>8.14</v>
      </c>
      <c r="E122">
        <v>9.1199999999999992</v>
      </c>
      <c r="F122">
        <v>12.3</v>
      </c>
      <c r="G122">
        <v>14.6</v>
      </c>
      <c r="H122">
        <v>17</v>
      </c>
      <c r="I122">
        <v>20.2</v>
      </c>
      <c r="J122">
        <v>22.7</v>
      </c>
      <c r="K122">
        <v>24.6</v>
      </c>
      <c r="L122">
        <v>28</v>
      </c>
      <c r="M122">
        <v>30.5</v>
      </c>
      <c r="N122">
        <v>33.1</v>
      </c>
      <c r="O122" t="str">
        <f t="shared" si="1"/>
        <v>Mona Vale (Rain)|5</v>
      </c>
    </row>
    <row r="123" spans="1:15" x14ac:dyDescent="0.25">
      <c r="A123" t="s">
        <v>5</v>
      </c>
      <c r="B123" t="s">
        <v>25</v>
      </c>
      <c r="C123">
        <v>10</v>
      </c>
      <c r="D123">
        <v>12.8</v>
      </c>
      <c r="E123">
        <v>14.4</v>
      </c>
      <c r="F123">
        <v>19.7</v>
      </c>
      <c r="G123">
        <v>23.5</v>
      </c>
      <c r="H123">
        <v>27.4</v>
      </c>
      <c r="I123">
        <v>32.799999999999997</v>
      </c>
      <c r="J123">
        <v>37.1</v>
      </c>
      <c r="K123">
        <v>40</v>
      </c>
      <c r="L123">
        <v>45.4</v>
      </c>
      <c r="M123">
        <v>49.5</v>
      </c>
      <c r="N123">
        <v>53.7</v>
      </c>
      <c r="O123" t="str">
        <f t="shared" si="1"/>
        <v>Mona Vale (Rain)|10</v>
      </c>
    </row>
    <row r="124" spans="1:15" x14ac:dyDescent="0.25">
      <c r="A124" t="s">
        <v>5</v>
      </c>
      <c r="B124" t="s">
        <v>26</v>
      </c>
      <c r="C124">
        <v>15</v>
      </c>
      <c r="D124">
        <v>16</v>
      </c>
      <c r="E124">
        <v>18</v>
      </c>
      <c r="F124">
        <v>24.7</v>
      </c>
      <c r="G124">
        <v>29.5</v>
      </c>
      <c r="H124">
        <v>34.4</v>
      </c>
      <c r="I124">
        <v>41.2</v>
      </c>
      <c r="J124">
        <v>46.7</v>
      </c>
      <c r="K124">
        <v>50.4</v>
      </c>
      <c r="L124">
        <v>57.1</v>
      </c>
      <c r="M124">
        <v>62.3</v>
      </c>
      <c r="N124">
        <v>67.599999999999994</v>
      </c>
      <c r="O124" t="str">
        <f t="shared" si="1"/>
        <v>Mona Vale (Rain)|15</v>
      </c>
    </row>
    <row r="125" spans="1:15" x14ac:dyDescent="0.25">
      <c r="A125" t="s">
        <v>5</v>
      </c>
      <c r="B125" t="s">
        <v>27</v>
      </c>
      <c r="C125">
        <v>20</v>
      </c>
      <c r="D125">
        <v>18.399999999999999</v>
      </c>
      <c r="E125">
        <v>20.8</v>
      </c>
      <c r="F125">
        <v>28.4</v>
      </c>
      <c r="G125">
        <v>33.9</v>
      </c>
      <c r="H125">
        <v>39.5</v>
      </c>
      <c r="I125">
        <v>47.3</v>
      </c>
      <c r="J125">
        <v>53.6</v>
      </c>
      <c r="K125">
        <v>57.9</v>
      </c>
      <c r="L125">
        <v>65.7</v>
      </c>
      <c r="M125">
        <v>71.7</v>
      </c>
      <c r="N125">
        <v>77.8</v>
      </c>
      <c r="O125" t="str">
        <f t="shared" si="1"/>
        <v>Mona Vale (Rain)|20</v>
      </c>
    </row>
    <row r="126" spans="1:15" x14ac:dyDescent="0.25">
      <c r="A126" t="s">
        <v>5</v>
      </c>
      <c r="B126" t="s">
        <v>28</v>
      </c>
      <c r="C126">
        <v>25</v>
      </c>
      <c r="D126">
        <v>20.399999999999999</v>
      </c>
      <c r="E126">
        <v>22.9</v>
      </c>
      <c r="F126">
        <v>31.4</v>
      </c>
      <c r="G126">
        <v>37.4</v>
      </c>
      <c r="H126">
        <v>43.5</v>
      </c>
      <c r="I126">
        <v>52.1</v>
      </c>
      <c r="J126">
        <v>58.9</v>
      </c>
      <c r="K126">
        <v>63.7</v>
      </c>
      <c r="L126">
        <v>72.3</v>
      </c>
      <c r="M126">
        <v>79</v>
      </c>
      <c r="N126">
        <v>85.7</v>
      </c>
      <c r="O126" t="str">
        <f t="shared" si="1"/>
        <v>Mona Vale (Rain)|25</v>
      </c>
    </row>
    <row r="127" spans="1:15" x14ac:dyDescent="0.25">
      <c r="A127" t="s">
        <v>5</v>
      </c>
      <c r="B127" t="s">
        <v>29</v>
      </c>
      <c r="C127">
        <v>30</v>
      </c>
      <c r="D127">
        <v>22</v>
      </c>
      <c r="E127">
        <v>24.8</v>
      </c>
      <c r="F127">
        <v>33.799999999999997</v>
      </c>
      <c r="G127">
        <v>40.200000000000003</v>
      </c>
      <c r="H127">
        <v>46.8</v>
      </c>
      <c r="I127">
        <v>55.9</v>
      </c>
      <c r="J127">
        <v>63.2</v>
      </c>
      <c r="K127">
        <v>68.5</v>
      </c>
      <c r="L127">
        <v>77.7</v>
      </c>
      <c r="M127">
        <v>84.9</v>
      </c>
      <c r="N127">
        <v>92.2</v>
      </c>
      <c r="O127" t="str">
        <f t="shared" si="1"/>
        <v>Mona Vale (Rain)|30</v>
      </c>
    </row>
    <row r="128" spans="1:15" x14ac:dyDescent="0.25">
      <c r="A128" t="s">
        <v>5</v>
      </c>
      <c r="B128" t="s">
        <v>30</v>
      </c>
      <c r="C128">
        <v>45</v>
      </c>
      <c r="D128">
        <v>25.8</v>
      </c>
      <c r="E128">
        <v>28.9</v>
      </c>
      <c r="F128">
        <v>39.200000000000003</v>
      </c>
      <c r="G128">
        <v>46.6</v>
      </c>
      <c r="H128">
        <v>54.1</v>
      </c>
      <c r="I128">
        <v>64.400000000000006</v>
      </c>
      <c r="J128">
        <v>72.7</v>
      </c>
      <c r="K128">
        <v>78.900000000000006</v>
      </c>
      <c r="L128">
        <v>89.6</v>
      </c>
      <c r="M128">
        <v>97.9</v>
      </c>
      <c r="N128">
        <v>106</v>
      </c>
      <c r="O128" t="str">
        <f t="shared" si="1"/>
        <v>Mona Vale (Rain)|45</v>
      </c>
    </row>
    <row r="129" spans="1:15" x14ac:dyDescent="0.25">
      <c r="A129" t="s">
        <v>5</v>
      </c>
      <c r="B129" t="s">
        <v>31</v>
      </c>
      <c r="C129">
        <v>60</v>
      </c>
      <c r="D129">
        <v>28.6</v>
      </c>
      <c r="E129">
        <v>32.1</v>
      </c>
      <c r="F129">
        <v>43.2</v>
      </c>
      <c r="G129">
        <v>51.2</v>
      </c>
      <c r="H129">
        <v>59.3</v>
      </c>
      <c r="I129">
        <v>70.599999999999994</v>
      </c>
      <c r="J129">
        <v>79.599999999999994</v>
      </c>
      <c r="K129">
        <v>86.4</v>
      </c>
      <c r="L129">
        <v>98.1</v>
      </c>
      <c r="M129">
        <v>107</v>
      </c>
      <c r="N129">
        <v>116</v>
      </c>
      <c r="O129" t="str">
        <f t="shared" si="1"/>
        <v>Mona Vale (Rain)|60</v>
      </c>
    </row>
    <row r="130" spans="1:15" x14ac:dyDescent="0.25">
      <c r="A130" t="s">
        <v>5</v>
      </c>
      <c r="B130" t="s">
        <v>32</v>
      </c>
      <c r="C130">
        <v>90</v>
      </c>
      <c r="D130">
        <v>33</v>
      </c>
      <c r="E130">
        <v>36.799999999999997</v>
      </c>
      <c r="F130">
        <v>49.2</v>
      </c>
      <c r="G130">
        <v>58.2</v>
      </c>
      <c r="H130">
        <v>67.2</v>
      </c>
      <c r="I130">
        <v>79.8</v>
      </c>
      <c r="J130">
        <v>89.9</v>
      </c>
      <c r="K130">
        <v>97.6</v>
      </c>
      <c r="L130">
        <v>111</v>
      </c>
      <c r="M130">
        <v>121</v>
      </c>
      <c r="N130">
        <v>131</v>
      </c>
      <c r="O130" t="str">
        <f t="shared" ref="O130:O193" si="2">A130&amp;"|"&amp;C130</f>
        <v>Mona Vale (Rain)|90</v>
      </c>
    </row>
    <row r="131" spans="1:15" x14ac:dyDescent="0.25">
      <c r="A131" t="s">
        <v>5</v>
      </c>
      <c r="B131" t="s">
        <v>33</v>
      </c>
      <c r="C131">
        <v>120</v>
      </c>
      <c r="D131">
        <v>36.4</v>
      </c>
      <c r="E131">
        <v>40.5</v>
      </c>
      <c r="F131">
        <v>53.9</v>
      </c>
      <c r="G131">
        <v>63.6</v>
      </c>
      <c r="H131">
        <v>73.400000000000006</v>
      </c>
      <c r="I131">
        <v>87.2</v>
      </c>
      <c r="J131">
        <v>98.3</v>
      </c>
      <c r="K131">
        <v>106</v>
      </c>
      <c r="L131">
        <v>121</v>
      </c>
      <c r="M131">
        <v>132</v>
      </c>
      <c r="N131">
        <v>143</v>
      </c>
      <c r="O131" t="str">
        <f t="shared" si="2"/>
        <v>Mona Vale (Rain)|120</v>
      </c>
    </row>
    <row r="132" spans="1:15" x14ac:dyDescent="0.25">
      <c r="A132" t="s">
        <v>5</v>
      </c>
      <c r="B132" t="s">
        <v>34</v>
      </c>
      <c r="C132">
        <v>180</v>
      </c>
      <c r="D132">
        <v>41.8</v>
      </c>
      <c r="E132">
        <v>46.4</v>
      </c>
      <c r="F132">
        <v>61.5</v>
      </c>
      <c r="G132">
        <v>72.5</v>
      </c>
      <c r="H132">
        <v>83.7</v>
      </c>
      <c r="I132">
        <v>99.4</v>
      </c>
      <c r="J132">
        <v>112</v>
      </c>
      <c r="K132">
        <v>121</v>
      </c>
      <c r="L132">
        <v>137</v>
      </c>
      <c r="M132">
        <v>150</v>
      </c>
      <c r="N132">
        <v>162</v>
      </c>
      <c r="O132" t="str">
        <f t="shared" si="2"/>
        <v>Mona Vale (Rain)|180</v>
      </c>
    </row>
    <row r="133" spans="1:15" x14ac:dyDescent="0.25">
      <c r="A133" t="s">
        <v>5</v>
      </c>
      <c r="B133" t="s">
        <v>35</v>
      </c>
      <c r="C133">
        <v>270</v>
      </c>
      <c r="D133">
        <v>48.2</v>
      </c>
      <c r="E133">
        <v>53.4</v>
      </c>
      <c r="F133">
        <v>70.7</v>
      </c>
      <c r="G133">
        <v>83.4</v>
      </c>
      <c r="H133">
        <v>96.5</v>
      </c>
      <c r="I133">
        <v>115</v>
      </c>
      <c r="J133">
        <v>130</v>
      </c>
      <c r="K133">
        <v>140</v>
      </c>
      <c r="L133">
        <v>158</v>
      </c>
      <c r="M133">
        <v>172</v>
      </c>
      <c r="N133">
        <v>187</v>
      </c>
      <c r="O133" t="str">
        <f t="shared" si="2"/>
        <v>Mona Vale (Rain)|270</v>
      </c>
    </row>
    <row r="134" spans="1:15" x14ac:dyDescent="0.25">
      <c r="A134" t="s">
        <v>5</v>
      </c>
      <c r="B134" t="s">
        <v>36</v>
      </c>
      <c r="C134">
        <v>360</v>
      </c>
      <c r="D134">
        <v>53.5</v>
      </c>
      <c r="E134">
        <v>59.3</v>
      </c>
      <c r="F134">
        <v>78.599999999999994</v>
      </c>
      <c r="G134">
        <v>92.8</v>
      </c>
      <c r="H134">
        <v>108</v>
      </c>
      <c r="I134">
        <v>128</v>
      </c>
      <c r="J134">
        <v>145</v>
      </c>
      <c r="K134">
        <v>156</v>
      </c>
      <c r="L134">
        <v>177</v>
      </c>
      <c r="M134">
        <v>192</v>
      </c>
      <c r="N134">
        <v>208</v>
      </c>
      <c r="O134" t="str">
        <f t="shared" si="2"/>
        <v>Mona Vale (Rain)|360</v>
      </c>
    </row>
    <row r="135" spans="1:15" x14ac:dyDescent="0.25">
      <c r="A135" t="s">
        <v>5</v>
      </c>
      <c r="B135" t="s">
        <v>37</v>
      </c>
      <c r="C135">
        <v>540</v>
      </c>
      <c r="D135">
        <v>62.2</v>
      </c>
      <c r="E135">
        <v>69</v>
      </c>
      <c r="F135">
        <v>92</v>
      </c>
      <c r="G135">
        <v>109</v>
      </c>
      <c r="H135">
        <v>127</v>
      </c>
      <c r="I135">
        <v>152</v>
      </c>
      <c r="J135">
        <v>173</v>
      </c>
      <c r="K135">
        <v>185</v>
      </c>
      <c r="L135">
        <v>209</v>
      </c>
      <c r="M135">
        <v>228</v>
      </c>
      <c r="N135">
        <v>246</v>
      </c>
      <c r="O135" t="str">
        <f t="shared" si="2"/>
        <v>Mona Vale (Rain)|540</v>
      </c>
    </row>
    <row r="136" spans="1:15" x14ac:dyDescent="0.25">
      <c r="A136" t="s">
        <v>5</v>
      </c>
      <c r="B136" t="s">
        <v>38</v>
      </c>
      <c r="C136">
        <v>720</v>
      </c>
      <c r="D136">
        <v>69.3</v>
      </c>
      <c r="E136">
        <v>77.099999999999994</v>
      </c>
      <c r="F136">
        <v>103</v>
      </c>
      <c r="G136">
        <v>123</v>
      </c>
      <c r="H136">
        <v>144</v>
      </c>
      <c r="I136">
        <v>173</v>
      </c>
      <c r="J136">
        <v>196</v>
      </c>
      <c r="K136">
        <v>211</v>
      </c>
      <c r="L136">
        <v>238</v>
      </c>
      <c r="M136">
        <v>259</v>
      </c>
      <c r="N136">
        <v>281</v>
      </c>
      <c r="O136" t="str">
        <f t="shared" si="2"/>
        <v>Mona Vale (Rain)|720</v>
      </c>
    </row>
    <row r="137" spans="1:15" x14ac:dyDescent="0.25">
      <c r="A137" t="s">
        <v>5</v>
      </c>
      <c r="B137" t="s">
        <v>39</v>
      </c>
      <c r="C137">
        <v>1080</v>
      </c>
      <c r="D137">
        <v>80.7</v>
      </c>
      <c r="E137">
        <v>90.3</v>
      </c>
      <c r="F137">
        <v>123</v>
      </c>
      <c r="G137">
        <v>147</v>
      </c>
      <c r="H137">
        <v>173</v>
      </c>
      <c r="I137">
        <v>208</v>
      </c>
      <c r="J137">
        <v>236</v>
      </c>
      <c r="K137">
        <v>254</v>
      </c>
      <c r="L137">
        <v>288</v>
      </c>
      <c r="M137">
        <v>314</v>
      </c>
      <c r="N137">
        <v>340</v>
      </c>
      <c r="O137" t="str">
        <f t="shared" si="2"/>
        <v>Mona Vale (Rain)|1080</v>
      </c>
    </row>
    <row r="138" spans="1:15" x14ac:dyDescent="0.25">
      <c r="A138" t="s">
        <v>5</v>
      </c>
      <c r="B138" t="s">
        <v>40</v>
      </c>
      <c r="C138">
        <v>1440</v>
      </c>
      <c r="D138">
        <v>89.7</v>
      </c>
      <c r="E138">
        <v>101</v>
      </c>
      <c r="F138">
        <v>138</v>
      </c>
      <c r="G138">
        <v>167</v>
      </c>
      <c r="H138">
        <v>196</v>
      </c>
      <c r="I138">
        <v>237</v>
      </c>
      <c r="J138">
        <v>269</v>
      </c>
      <c r="K138">
        <v>291</v>
      </c>
      <c r="L138">
        <v>330</v>
      </c>
      <c r="M138">
        <v>360</v>
      </c>
      <c r="N138">
        <v>391</v>
      </c>
      <c r="O138" t="str">
        <f t="shared" si="2"/>
        <v>Mona Vale (Rain)|1440</v>
      </c>
    </row>
    <row r="139" spans="1:15" x14ac:dyDescent="0.25">
      <c r="A139" t="s">
        <v>5</v>
      </c>
      <c r="B139" t="s">
        <v>41</v>
      </c>
      <c r="C139">
        <v>1800</v>
      </c>
      <c r="D139">
        <v>97.2</v>
      </c>
      <c r="E139">
        <v>110</v>
      </c>
      <c r="F139">
        <v>152</v>
      </c>
      <c r="G139">
        <v>183</v>
      </c>
      <c r="H139">
        <v>216</v>
      </c>
      <c r="I139">
        <v>261</v>
      </c>
      <c r="J139">
        <v>296</v>
      </c>
      <c r="K139">
        <v>333</v>
      </c>
      <c r="L139">
        <v>383</v>
      </c>
      <c r="M139">
        <v>423</v>
      </c>
      <c r="N139">
        <v>465</v>
      </c>
      <c r="O139" t="str">
        <f t="shared" si="2"/>
        <v>Mona Vale (Rain)|1800</v>
      </c>
    </row>
    <row r="140" spans="1:15" x14ac:dyDescent="0.25">
      <c r="A140" t="s">
        <v>5</v>
      </c>
      <c r="B140" t="s">
        <v>42</v>
      </c>
      <c r="C140">
        <v>2160</v>
      </c>
      <c r="D140">
        <v>104</v>
      </c>
      <c r="E140">
        <v>117</v>
      </c>
      <c r="F140">
        <v>163</v>
      </c>
      <c r="G140">
        <v>198</v>
      </c>
      <c r="H140">
        <v>234</v>
      </c>
      <c r="I140">
        <v>281</v>
      </c>
      <c r="J140">
        <v>319</v>
      </c>
      <c r="K140">
        <v>364</v>
      </c>
      <c r="L140">
        <v>422</v>
      </c>
      <c r="M140">
        <v>468</v>
      </c>
      <c r="N140">
        <v>517</v>
      </c>
      <c r="O140" t="str">
        <f t="shared" si="2"/>
        <v>Mona Vale (Rain)|2160</v>
      </c>
    </row>
    <row r="141" spans="1:15" x14ac:dyDescent="0.25">
      <c r="A141" t="s">
        <v>5</v>
      </c>
      <c r="B141" t="s">
        <v>43</v>
      </c>
      <c r="C141">
        <v>2880</v>
      </c>
      <c r="D141">
        <v>114</v>
      </c>
      <c r="E141">
        <v>129</v>
      </c>
      <c r="F141">
        <v>182</v>
      </c>
      <c r="G141">
        <v>221</v>
      </c>
      <c r="H141">
        <v>261</v>
      </c>
      <c r="I141">
        <v>314</v>
      </c>
      <c r="J141">
        <v>355</v>
      </c>
      <c r="K141">
        <v>407</v>
      </c>
      <c r="L141">
        <v>471</v>
      </c>
      <c r="M141">
        <v>523</v>
      </c>
      <c r="N141">
        <v>578</v>
      </c>
      <c r="O141" t="str">
        <f t="shared" si="2"/>
        <v>Mona Vale (Rain)|2880</v>
      </c>
    </row>
    <row r="142" spans="1:15" x14ac:dyDescent="0.25">
      <c r="A142" t="s">
        <v>5</v>
      </c>
      <c r="B142" t="s">
        <v>44</v>
      </c>
      <c r="C142">
        <v>4320</v>
      </c>
      <c r="D142">
        <v>128</v>
      </c>
      <c r="E142">
        <v>146</v>
      </c>
      <c r="F142">
        <v>207</v>
      </c>
      <c r="G142">
        <v>252</v>
      </c>
      <c r="H142">
        <v>298</v>
      </c>
      <c r="I142">
        <v>357</v>
      </c>
      <c r="J142">
        <v>402</v>
      </c>
      <c r="K142">
        <v>452</v>
      </c>
      <c r="L142">
        <v>517</v>
      </c>
      <c r="M142">
        <v>569</v>
      </c>
      <c r="N142">
        <v>622</v>
      </c>
      <c r="O142" t="str">
        <f t="shared" si="2"/>
        <v>Mona Vale (Rain)|4320</v>
      </c>
    </row>
    <row r="143" spans="1:15" x14ac:dyDescent="0.25">
      <c r="A143" t="s">
        <v>5</v>
      </c>
      <c r="B143" t="s">
        <v>45</v>
      </c>
      <c r="C143">
        <v>5760</v>
      </c>
      <c r="D143">
        <v>138</v>
      </c>
      <c r="E143">
        <v>158</v>
      </c>
      <c r="F143">
        <v>223</v>
      </c>
      <c r="G143">
        <v>271</v>
      </c>
      <c r="H143">
        <v>319</v>
      </c>
      <c r="I143">
        <v>380</v>
      </c>
      <c r="J143">
        <v>427</v>
      </c>
      <c r="K143">
        <v>473</v>
      </c>
      <c r="L143">
        <v>537</v>
      </c>
      <c r="M143">
        <v>585</v>
      </c>
      <c r="N143">
        <v>635</v>
      </c>
      <c r="O143" t="str">
        <f t="shared" si="2"/>
        <v>Mona Vale (Rain)|5760</v>
      </c>
    </row>
    <row r="144" spans="1:15" x14ac:dyDescent="0.25">
      <c r="A144" t="s">
        <v>5</v>
      </c>
      <c r="B144" t="s">
        <v>46</v>
      </c>
      <c r="C144">
        <v>7200</v>
      </c>
      <c r="D144">
        <v>145</v>
      </c>
      <c r="E144">
        <v>166</v>
      </c>
      <c r="F144">
        <v>233</v>
      </c>
      <c r="G144">
        <v>282</v>
      </c>
      <c r="H144">
        <v>331</v>
      </c>
      <c r="I144">
        <v>393</v>
      </c>
      <c r="J144">
        <v>440</v>
      </c>
      <c r="K144">
        <v>485</v>
      </c>
      <c r="L144">
        <v>547</v>
      </c>
      <c r="M144">
        <v>595</v>
      </c>
      <c r="N144">
        <v>643</v>
      </c>
      <c r="O144" t="str">
        <f t="shared" si="2"/>
        <v>Mona Vale (Rain)|7200</v>
      </c>
    </row>
    <row r="145" spans="1:15" x14ac:dyDescent="0.25">
      <c r="A145" t="s">
        <v>5</v>
      </c>
      <c r="B145" t="s">
        <v>47</v>
      </c>
      <c r="C145">
        <v>8640</v>
      </c>
      <c r="D145">
        <v>151</v>
      </c>
      <c r="E145">
        <v>172</v>
      </c>
      <c r="F145">
        <v>239</v>
      </c>
      <c r="G145">
        <v>287</v>
      </c>
      <c r="H145">
        <v>336</v>
      </c>
      <c r="I145">
        <v>398</v>
      </c>
      <c r="J145">
        <v>446</v>
      </c>
      <c r="K145">
        <v>492</v>
      </c>
      <c r="L145">
        <v>555</v>
      </c>
      <c r="M145">
        <v>603</v>
      </c>
      <c r="N145">
        <v>652</v>
      </c>
      <c r="O145" t="str">
        <f t="shared" si="2"/>
        <v>Mona Vale (Rain)|8640</v>
      </c>
    </row>
    <row r="146" spans="1:15" x14ac:dyDescent="0.25">
      <c r="A146" t="s">
        <v>5</v>
      </c>
      <c r="B146" t="s">
        <v>48</v>
      </c>
      <c r="C146">
        <v>10080</v>
      </c>
      <c r="D146">
        <v>155</v>
      </c>
      <c r="E146">
        <v>176</v>
      </c>
      <c r="F146">
        <v>242</v>
      </c>
      <c r="G146">
        <v>289</v>
      </c>
      <c r="H146">
        <v>337</v>
      </c>
      <c r="I146">
        <v>399</v>
      </c>
      <c r="J146">
        <v>447</v>
      </c>
      <c r="K146">
        <v>497</v>
      </c>
      <c r="L146">
        <v>562</v>
      </c>
      <c r="M146">
        <v>613</v>
      </c>
      <c r="N146">
        <v>664</v>
      </c>
      <c r="O146" t="str">
        <f t="shared" si="2"/>
        <v>Mona Vale (Rain)|10080</v>
      </c>
    </row>
    <row r="151" spans="1:15" x14ac:dyDescent="0.25">
      <c r="A151" t="s">
        <v>8</v>
      </c>
      <c r="B151" t="s">
        <v>24</v>
      </c>
      <c r="C151">
        <v>5</v>
      </c>
      <c r="D151">
        <v>8.23</v>
      </c>
      <c r="E151">
        <v>9.1999999999999993</v>
      </c>
      <c r="F151">
        <v>12.4</v>
      </c>
      <c r="G151">
        <v>14.6</v>
      </c>
      <c r="H151">
        <v>16.899999999999999</v>
      </c>
      <c r="I151">
        <v>20.100000000000001</v>
      </c>
      <c r="J151">
        <v>22.6</v>
      </c>
      <c r="K151">
        <v>24.5</v>
      </c>
      <c r="L151">
        <v>27.7</v>
      </c>
      <c r="M151">
        <v>30.3</v>
      </c>
      <c r="N151">
        <v>32.799999999999997</v>
      </c>
      <c r="O151" t="str">
        <f t="shared" si="2"/>
        <v>Warriewood (Rain)|5</v>
      </c>
    </row>
    <row r="152" spans="1:15" x14ac:dyDescent="0.25">
      <c r="A152" t="s">
        <v>8</v>
      </c>
      <c r="B152" t="s">
        <v>25</v>
      </c>
      <c r="C152">
        <v>10</v>
      </c>
      <c r="D152">
        <v>13</v>
      </c>
      <c r="E152">
        <v>14.6</v>
      </c>
      <c r="F152">
        <v>19.8</v>
      </c>
      <c r="G152">
        <v>23.6</v>
      </c>
      <c r="H152">
        <v>27.4</v>
      </c>
      <c r="I152">
        <v>32.700000000000003</v>
      </c>
      <c r="J152">
        <v>36.9</v>
      </c>
      <c r="K152">
        <v>39.9</v>
      </c>
      <c r="L152">
        <v>45.1</v>
      </c>
      <c r="M152">
        <v>49.2</v>
      </c>
      <c r="N152">
        <v>53.3</v>
      </c>
      <c r="O152" t="str">
        <f t="shared" si="2"/>
        <v>Warriewood (Rain)|10</v>
      </c>
    </row>
    <row r="153" spans="1:15" x14ac:dyDescent="0.25">
      <c r="A153" t="s">
        <v>8</v>
      </c>
      <c r="B153" t="s">
        <v>26</v>
      </c>
      <c r="C153">
        <v>15</v>
      </c>
      <c r="D153">
        <v>16.2</v>
      </c>
      <c r="E153">
        <v>18.2</v>
      </c>
      <c r="F153">
        <v>24.9</v>
      </c>
      <c r="G153">
        <v>29.6</v>
      </c>
      <c r="H153">
        <v>34.4</v>
      </c>
      <c r="I153">
        <v>41.1</v>
      </c>
      <c r="J153">
        <v>46.4</v>
      </c>
      <c r="K153">
        <v>50.1</v>
      </c>
      <c r="L153">
        <v>56.7</v>
      </c>
      <c r="M153">
        <v>61.9</v>
      </c>
      <c r="N153">
        <v>67.099999999999994</v>
      </c>
      <c r="O153" t="str">
        <f t="shared" si="2"/>
        <v>Warriewood (Rain)|15</v>
      </c>
    </row>
    <row r="154" spans="1:15" x14ac:dyDescent="0.25">
      <c r="A154" t="s">
        <v>8</v>
      </c>
      <c r="B154" t="s">
        <v>27</v>
      </c>
      <c r="C154">
        <v>20</v>
      </c>
      <c r="D154">
        <v>18.7</v>
      </c>
      <c r="E154">
        <v>21</v>
      </c>
      <c r="F154">
        <v>28.6</v>
      </c>
      <c r="G154">
        <v>34</v>
      </c>
      <c r="H154">
        <v>39.5</v>
      </c>
      <c r="I154">
        <v>47.1</v>
      </c>
      <c r="J154">
        <v>53.2</v>
      </c>
      <c r="K154">
        <v>57.5</v>
      </c>
      <c r="L154">
        <v>65.2</v>
      </c>
      <c r="M154">
        <v>71.099999999999994</v>
      </c>
      <c r="N154">
        <v>77.099999999999994</v>
      </c>
      <c r="O154" t="str">
        <f t="shared" si="2"/>
        <v>Warriewood (Rain)|20</v>
      </c>
    </row>
    <row r="155" spans="1:15" x14ac:dyDescent="0.25">
      <c r="A155" t="s">
        <v>8</v>
      </c>
      <c r="B155" t="s">
        <v>28</v>
      </c>
      <c r="C155">
        <v>25</v>
      </c>
      <c r="D155">
        <v>20.6</v>
      </c>
      <c r="E155">
        <v>23.2</v>
      </c>
      <c r="F155">
        <v>31.5</v>
      </c>
      <c r="G155">
        <v>37.4</v>
      </c>
      <c r="H155">
        <v>43.5</v>
      </c>
      <c r="I155">
        <v>51.8</v>
      </c>
      <c r="J155">
        <v>58.4</v>
      </c>
      <c r="K155">
        <v>63.2</v>
      </c>
      <c r="L155">
        <v>71.7</v>
      </c>
      <c r="M155">
        <v>78.2</v>
      </c>
      <c r="N155">
        <v>84.8</v>
      </c>
      <c r="O155" t="str">
        <f t="shared" si="2"/>
        <v>Warriewood (Rain)|25</v>
      </c>
    </row>
    <row r="156" spans="1:15" x14ac:dyDescent="0.25">
      <c r="A156" t="s">
        <v>8</v>
      </c>
      <c r="B156" t="s">
        <v>29</v>
      </c>
      <c r="C156">
        <v>30</v>
      </c>
      <c r="D156">
        <v>22.3</v>
      </c>
      <c r="E156">
        <v>25</v>
      </c>
      <c r="F156">
        <v>33.9</v>
      </c>
      <c r="G156">
        <v>40.200000000000003</v>
      </c>
      <c r="H156">
        <v>46.7</v>
      </c>
      <c r="I156">
        <v>55.6</v>
      </c>
      <c r="J156">
        <v>62.7</v>
      </c>
      <c r="K156">
        <v>67.900000000000006</v>
      </c>
      <c r="L156">
        <v>77</v>
      </c>
      <c r="M156">
        <v>84</v>
      </c>
      <c r="N156">
        <v>91.1</v>
      </c>
      <c r="O156" t="str">
        <f t="shared" si="2"/>
        <v>Warriewood (Rain)|30</v>
      </c>
    </row>
    <row r="157" spans="1:15" x14ac:dyDescent="0.25">
      <c r="A157" t="s">
        <v>8</v>
      </c>
      <c r="B157" t="s">
        <v>30</v>
      </c>
      <c r="C157">
        <v>45</v>
      </c>
      <c r="D157">
        <v>26.1</v>
      </c>
      <c r="E157">
        <v>29.2</v>
      </c>
      <c r="F157">
        <v>39.299999999999997</v>
      </c>
      <c r="G157">
        <v>46.5</v>
      </c>
      <c r="H157">
        <v>53.8</v>
      </c>
      <c r="I157">
        <v>63.9</v>
      </c>
      <c r="J157">
        <v>72</v>
      </c>
      <c r="K157">
        <v>78.099999999999994</v>
      </c>
      <c r="L157">
        <v>88.6</v>
      </c>
      <c r="M157">
        <v>96.7</v>
      </c>
      <c r="N157">
        <v>105</v>
      </c>
      <c r="O157" t="str">
        <f t="shared" si="2"/>
        <v>Warriewood (Rain)|45</v>
      </c>
    </row>
    <row r="158" spans="1:15" x14ac:dyDescent="0.25">
      <c r="A158" t="s">
        <v>8</v>
      </c>
      <c r="B158" t="s">
        <v>31</v>
      </c>
      <c r="C158">
        <v>60</v>
      </c>
      <c r="D158">
        <v>28.9</v>
      </c>
      <c r="E158">
        <v>32.299999999999997</v>
      </c>
      <c r="F158">
        <v>43.2</v>
      </c>
      <c r="G158">
        <v>51</v>
      </c>
      <c r="H158">
        <v>58.9</v>
      </c>
      <c r="I158">
        <v>69.900000000000006</v>
      </c>
      <c r="J158">
        <v>78.7</v>
      </c>
      <c r="K158">
        <v>85.4</v>
      </c>
      <c r="L158">
        <v>96.9</v>
      </c>
      <c r="M158">
        <v>106</v>
      </c>
      <c r="N158">
        <v>115</v>
      </c>
      <c r="O158" t="str">
        <f t="shared" si="2"/>
        <v>Warriewood (Rain)|60</v>
      </c>
    </row>
    <row r="159" spans="1:15" x14ac:dyDescent="0.25">
      <c r="A159" t="s">
        <v>8</v>
      </c>
      <c r="B159" t="s">
        <v>32</v>
      </c>
      <c r="C159">
        <v>90</v>
      </c>
      <c r="D159">
        <v>33.299999999999997</v>
      </c>
      <c r="E159">
        <v>37</v>
      </c>
      <c r="F159">
        <v>49.2</v>
      </c>
      <c r="G159">
        <v>57.9</v>
      </c>
      <c r="H159">
        <v>66.7</v>
      </c>
      <c r="I159">
        <v>79.099999999999994</v>
      </c>
      <c r="J159">
        <v>89</v>
      </c>
      <c r="K159">
        <v>96.5</v>
      </c>
      <c r="L159">
        <v>109</v>
      </c>
      <c r="M159">
        <v>119</v>
      </c>
      <c r="N159">
        <v>130</v>
      </c>
      <c r="O159" t="str">
        <f t="shared" si="2"/>
        <v>Warriewood (Rain)|90</v>
      </c>
    </row>
    <row r="160" spans="1:15" x14ac:dyDescent="0.25">
      <c r="A160" t="s">
        <v>8</v>
      </c>
      <c r="B160" t="s">
        <v>33</v>
      </c>
      <c r="C160">
        <v>120</v>
      </c>
      <c r="D160">
        <v>36.700000000000003</v>
      </c>
      <c r="E160">
        <v>40.700000000000003</v>
      </c>
      <c r="F160">
        <v>53.9</v>
      </c>
      <c r="G160">
        <v>63.3</v>
      </c>
      <c r="H160">
        <v>72.900000000000006</v>
      </c>
      <c r="I160">
        <v>86.4</v>
      </c>
      <c r="J160">
        <v>97.3</v>
      </c>
      <c r="K160">
        <v>105</v>
      </c>
      <c r="L160">
        <v>119</v>
      </c>
      <c r="M160">
        <v>130</v>
      </c>
      <c r="N160">
        <v>141</v>
      </c>
      <c r="O160" t="str">
        <f t="shared" si="2"/>
        <v>Warriewood (Rain)|120</v>
      </c>
    </row>
    <row r="161" spans="1:15" x14ac:dyDescent="0.25">
      <c r="A161" t="s">
        <v>8</v>
      </c>
      <c r="B161" t="s">
        <v>34</v>
      </c>
      <c r="C161">
        <v>180</v>
      </c>
      <c r="D161">
        <v>42.2</v>
      </c>
      <c r="E161">
        <v>46.7</v>
      </c>
      <c r="F161">
        <v>61.6</v>
      </c>
      <c r="G161">
        <v>72.3</v>
      </c>
      <c r="H161">
        <v>83.3</v>
      </c>
      <c r="I161">
        <v>98.8</v>
      </c>
      <c r="J161">
        <v>111</v>
      </c>
      <c r="K161">
        <v>120</v>
      </c>
      <c r="L161">
        <v>136</v>
      </c>
      <c r="M161">
        <v>148</v>
      </c>
      <c r="N161">
        <v>161</v>
      </c>
      <c r="O161" t="str">
        <f t="shared" si="2"/>
        <v>Warriewood (Rain)|180</v>
      </c>
    </row>
    <row r="162" spans="1:15" x14ac:dyDescent="0.25">
      <c r="A162" t="s">
        <v>8</v>
      </c>
      <c r="B162" t="s">
        <v>35</v>
      </c>
      <c r="C162">
        <v>270</v>
      </c>
      <c r="D162">
        <v>48.8</v>
      </c>
      <c r="E162">
        <v>53.9</v>
      </c>
      <c r="F162">
        <v>71</v>
      </c>
      <c r="G162">
        <v>83.5</v>
      </c>
      <c r="H162">
        <v>96.5</v>
      </c>
      <c r="I162">
        <v>115</v>
      </c>
      <c r="J162">
        <v>130</v>
      </c>
      <c r="K162">
        <v>139</v>
      </c>
      <c r="L162">
        <v>158</v>
      </c>
      <c r="M162">
        <v>172</v>
      </c>
      <c r="N162">
        <v>186</v>
      </c>
      <c r="O162" t="str">
        <f t="shared" si="2"/>
        <v>Warriewood (Rain)|270</v>
      </c>
    </row>
    <row r="163" spans="1:15" x14ac:dyDescent="0.25">
      <c r="A163" t="s">
        <v>8</v>
      </c>
      <c r="B163" t="s">
        <v>36</v>
      </c>
      <c r="C163">
        <v>360</v>
      </c>
      <c r="D163">
        <v>54.3</v>
      </c>
      <c r="E163">
        <v>60</v>
      </c>
      <c r="F163">
        <v>79.2</v>
      </c>
      <c r="G163">
        <v>93.3</v>
      </c>
      <c r="H163">
        <v>108</v>
      </c>
      <c r="I163">
        <v>129</v>
      </c>
      <c r="J163">
        <v>146</v>
      </c>
      <c r="K163">
        <v>156</v>
      </c>
      <c r="L163">
        <v>177</v>
      </c>
      <c r="M163">
        <v>192</v>
      </c>
      <c r="N163">
        <v>208</v>
      </c>
      <c r="O163" t="str">
        <f t="shared" si="2"/>
        <v>Warriewood (Rain)|360</v>
      </c>
    </row>
    <row r="164" spans="1:15" x14ac:dyDescent="0.25">
      <c r="A164" t="s">
        <v>8</v>
      </c>
      <c r="B164" t="s">
        <v>37</v>
      </c>
      <c r="C164">
        <v>540</v>
      </c>
      <c r="D164">
        <v>63.3</v>
      </c>
      <c r="E164">
        <v>70.2</v>
      </c>
      <c r="F164">
        <v>93.3</v>
      </c>
      <c r="G164">
        <v>110</v>
      </c>
      <c r="H164">
        <v>128</v>
      </c>
      <c r="I164">
        <v>154</v>
      </c>
      <c r="J164">
        <v>174</v>
      </c>
      <c r="K164">
        <v>187</v>
      </c>
      <c r="L164">
        <v>211</v>
      </c>
      <c r="M164">
        <v>229</v>
      </c>
      <c r="N164">
        <v>248</v>
      </c>
      <c r="O164" t="str">
        <f t="shared" si="2"/>
        <v>Warriewood (Rain)|540</v>
      </c>
    </row>
    <row r="165" spans="1:15" x14ac:dyDescent="0.25">
      <c r="A165" t="s">
        <v>8</v>
      </c>
      <c r="B165" t="s">
        <v>38</v>
      </c>
      <c r="C165">
        <v>720</v>
      </c>
      <c r="D165">
        <v>70.8</v>
      </c>
      <c r="E165">
        <v>78.7</v>
      </c>
      <c r="F165">
        <v>105</v>
      </c>
      <c r="G165">
        <v>125</v>
      </c>
      <c r="H165">
        <v>146</v>
      </c>
      <c r="I165">
        <v>175</v>
      </c>
      <c r="J165">
        <v>199</v>
      </c>
      <c r="K165">
        <v>214</v>
      </c>
      <c r="L165">
        <v>241</v>
      </c>
      <c r="M165">
        <v>262</v>
      </c>
      <c r="N165">
        <v>284</v>
      </c>
      <c r="O165" t="str">
        <f t="shared" si="2"/>
        <v>Warriewood (Rain)|720</v>
      </c>
    </row>
    <row r="166" spans="1:15" x14ac:dyDescent="0.25">
      <c r="A166" t="s">
        <v>8</v>
      </c>
      <c r="B166" t="s">
        <v>39</v>
      </c>
      <c r="C166">
        <v>1080</v>
      </c>
      <c r="D166">
        <v>83</v>
      </c>
      <c r="E166">
        <v>92.7</v>
      </c>
      <c r="F166">
        <v>126</v>
      </c>
      <c r="G166">
        <v>151</v>
      </c>
      <c r="H166">
        <v>177</v>
      </c>
      <c r="I166">
        <v>213</v>
      </c>
      <c r="J166">
        <v>242</v>
      </c>
      <c r="K166">
        <v>260</v>
      </c>
      <c r="L166">
        <v>294</v>
      </c>
      <c r="M166">
        <v>320</v>
      </c>
      <c r="N166">
        <v>347</v>
      </c>
      <c r="O166" t="str">
        <f t="shared" si="2"/>
        <v>Warriewood (Rain)|1080</v>
      </c>
    </row>
    <row r="167" spans="1:15" x14ac:dyDescent="0.25">
      <c r="A167" t="s">
        <v>8</v>
      </c>
      <c r="B167" t="s">
        <v>40</v>
      </c>
      <c r="C167">
        <v>1440</v>
      </c>
      <c r="D167">
        <v>92.7</v>
      </c>
      <c r="E167">
        <v>104</v>
      </c>
      <c r="F167">
        <v>143</v>
      </c>
      <c r="G167">
        <v>172</v>
      </c>
      <c r="H167">
        <v>202</v>
      </c>
      <c r="I167">
        <v>243</v>
      </c>
      <c r="J167">
        <v>276</v>
      </c>
      <c r="K167">
        <v>299</v>
      </c>
      <c r="L167">
        <v>339</v>
      </c>
      <c r="M167">
        <v>369</v>
      </c>
      <c r="N167">
        <v>401</v>
      </c>
      <c r="O167" t="str">
        <f t="shared" si="2"/>
        <v>Warriewood (Rain)|1440</v>
      </c>
    </row>
    <row r="168" spans="1:15" x14ac:dyDescent="0.25">
      <c r="A168" t="s">
        <v>8</v>
      </c>
      <c r="B168" t="s">
        <v>41</v>
      </c>
      <c r="C168">
        <v>1800</v>
      </c>
      <c r="D168">
        <v>101</v>
      </c>
      <c r="E168">
        <v>114</v>
      </c>
      <c r="F168">
        <v>157</v>
      </c>
      <c r="G168">
        <v>189</v>
      </c>
      <c r="H168">
        <v>223</v>
      </c>
      <c r="I168">
        <v>269</v>
      </c>
      <c r="J168">
        <v>305</v>
      </c>
      <c r="K168">
        <v>342</v>
      </c>
      <c r="L168">
        <v>394</v>
      </c>
      <c r="M168">
        <v>435</v>
      </c>
      <c r="N168">
        <v>478</v>
      </c>
      <c r="O168" t="str">
        <f t="shared" si="2"/>
        <v>Warriewood (Rain)|1800</v>
      </c>
    </row>
    <row r="169" spans="1:15" x14ac:dyDescent="0.25">
      <c r="A169" t="s">
        <v>8</v>
      </c>
      <c r="B169" t="s">
        <v>42</v>
      </c>
      <c r="C169">
        <v>2160</v>
      </c>
      <c r="D169">
        <v>108</v>
      </c>
      <c r="E169">
        <v>122</v>
      </c>
      <c r="F169">
        <v>169</v>
      </c>
      <c r="G169">
        <v>205</v>
      </c>
      <c r="H169">
        <v>242</v>
      </c>
      <c r="I169">
        <v>291</v>
      </c>
      <c r="J169">
        <v>330</v>
      </c>
      <c r="K169">
        <v>375</v>
      </c>
      <c r="L169">
        <v>434</v>
      </c>
      <c r="M169">
        <v>482</v>
      </c>
      <c r="N169">
        <v>532</v>
      </c>
      <c r="O169" t="str">
        <f t="shared" si="2"/>
        <v>Warriewood (Rain)|2160</v>
      </c>
    </row>
    <row r="170" spans="1:15" x14ac:dyDescent="0.25">
      <c r="A170" t="s">
        <v>8</v>
      </c>
      <c r="B170" t="s">
        <v>43</v>
      </c>
      <c r="C170">
        <v>2880</v>
      </c>
      <c r="D170">
        <v>119</v>
      </c>
      <c r="E170">
        <v>135</v>
      </c>
      <c r="F170">
        <v>189</v>
      </c>
      <c r="G170">
        <v>229</v>
      </c>
      <c r="H170">
        <v>271</v>
      </c>
      <c r="I170">
        <v>326</v>
      </c>
      <c r="J170">
        <v>368</v>
      </c>
      <c r="K170">
        <v>421</v>
      </c>
      <c r="L170">
        <v>487</v>
      </c>
      <c r="M170">
        <v>540</v>
      </c>
      <c r="N170">
        <v>596</v>
      </c>
      <c r="O170" t="str">
        <f t="shared" si="2"/>
        <v>Warriewood (Rain)|2880</v>
      </c>
    </row>
    <row r="171" spans="1:15" x14ac:dyDescent="0.25">
      <c r="A171" t="s">
        <v>8</v>
      </c>
      <c r="B171" t="s">
        <v>44</v>
      </c>
      <c r="C171">
        <v>4320</v>
      </c>
      <c r="D171">
        <v>134</v>
      </c>
      <c r="E171">
        <v>154</v>
      </c>
      <c r="F171">
        <v>217</v>
      </c>
      <c r="G171">
        <v>262</v>
      </c>
      <c r="H171">
        <v>310</v>
      </c>
      <c r="I171">
        <v>371</v>
      </c>
      <c r="J171">
        <v>417</v>
      </c>
      <c r="K171">
        <v>469</v>
      </c>
      <c r="L171">
        <v>536</v>
      </c>
      <c r="M171">
        <v>589</v>
      </c>
      <c r="N171">
        <v>644</v>
      </c>
      <c r="O171" t="str">
        <f t="shared" si="2"/>
        <v>Warriewood (Rain)|4320</v>
      </c>
    </row>
    <row r="172" spans="1:15" x14ac:dyDescent="0.25">
      <c r="A172" t="s">
        <v>8</v>
      </c>
      <c r="B172" t="s">
        <v>45</v>
      </c>
      <c r="C172">
        <v>5760</v>
      </c>
      <c r="D172">
        <v>145</v>
      </c>
      <c r="E172">
        <v>166</v>
      </c>
      <c r="F172">
        <v>233</v>
      </c>
      <c r="G172">
        <v>282</v>
      </c>
      <c r="H172">
        <v>332</v>
      </c>
      <c r="I172">
        <v>395</v>
      </c>
      <c r="J172">
        <v>443</v>
      </c>
      <c r="K172">
        <v>491</v>
      </c>
      <c r="L172">
        <v>557</v>
      </c>
      <c r="M172">
        <v>607</v>
      </c>
      <c r="N172">
        <v>659</v>
      </c>
      <c r="O172" t="str">
        <f t="shared" si="2"/>
        <v>Warriewood (Rain)|5760</v>
      </c>
    </row>
    <row r="173" spans="1:15" x14ac:dyDescent="0.25">
      <c r="A173" t="s">
        <v>8</v>
      </c>
      <c r="B173" t="s">
        <v>46</v>
      </c>
      <c r="C173">
        <v>7200</v>
      </c>
      <c r="D173">
        <v>152</v>
      </c>
      <c r="E173">
        <v>174</v>
      </c>
      <c r="F173">
        <v>244</v>
      </c>
      <c r="G173">
        <v>293</v>
      </c>
      <c r="H173">
        <v>344</v>
      </c>
      <c r="I173">
        <v>407</v>
      </c>
      <c r="J173">
        <v>456</v>
      </c>
      <c r="K173">
        <v>504</v>
      </c>
      <c r="L173">
        <v>568</v>
      </c>
      <c r="M173">
        <v>617</v>
      </c>
      <c r="N173">
        <v>667</v>
      </c>
      <c r="O173" t="str">
        <f t="shared" si="2"/>
        <v>Warriewood (Rain)|7200</v>
      </c>
    </row>
    <row r="174" spans="1:15" x14ac:dyDescent="0.25">
      <c r="A174" t="s">
        <v>8</v>
      </c>
      <c r="B174" t="s">
        <v>47</v>
      </c>
      <c r="C174">
        <v>8640</v>
      </c>
      <c r="D174">
        <v>158</v>
      </c>
      <c r="E174">
        <v>180</v>
      </c>
      <c r="F174">
        <v>250</v>
      </c>
      <c r="G174">
        <v>299</v>
      </c>
      <c r="H174">
        <v>349</v>
      </c>
      <c r="I174">
        <v>412</v>
      </c>
      <c r="J174">
        <v>461</v>
      </c>
      <c r="K174">
        <v>511</v>
      </c>
      <c r="L174">
        <v>576</v>
      </c>
      <c r="M174">
        <v>626</v>
      </c>
      <c r="N174">
        <v>676</v>
      </c>
      <c r="O174" t="str">
        <f t="shared" si="2"/>
        <v>Warriewood (Rain)|8640</v>
      </c>
    </row>
    <row r="175" spans="1:15" x14ac:dyDescent="0.25">
      <c r="A175" t="s">
        <v>8</v>
      </c>
      <c r="B175" t="s">
        <v>48</v>
      </c>
      <c r="C175">
        <v>10080</v>
      </c>
      <c r="D175">
        <v>162</v>
      </c>
      <c r="E175">
        <v>184</v>
      </c>
      <c r="F175">
        <v>253</v>
      </c>
      <c r="G175">
        <v>302</v>
      </c>
      <c r="H175">
        <v>351</v>
      </c>
      <c r="I175">
        <v>412</v>
      </c>
      <c r="J175">
        <v>462</v>
      </c>
      <c r="K175">
        <v>516</v>
      </c>
      <c r="L175">
        <v>583</v>
      </c>
      <c r="M175">
        <v>635</v>
      </c>
      <c r="N175">
        <v>688</v>
      </c>
      <c r="O175" t="str">
        <f t="shared" si="2"/>
        <v>Warriewood (Rain)|10080</v>
      </c>
    </row>
    <row r="180" spans="1:15" x14ac:dyDescent="0.25">
      <c r="A180" t="s">
        <v>4</v>
      </c>
      <c r="B180" t="s">
        <v>24</v>
      </c>
      <c r="C180">
        <v>5</v>
      </c>
      <c r="D180">
        <v>8.3000000000000007</v>
      </c>
      <c r="E180">
        <v>9.26</v>
      </c>
      <c r="F180">
        <v>12.4</v>
      </c>
      <c r="G180">
        <v>14.7</v>
      </c>
      <c r="H180">
        <v>17</v>
      </c>
      <c r="I180">
        <v>20.2</v>
      </c>
      <c r="J180">
        <v>22.8</v>
      </c>
      <c r="K180">
        <v>24.7</v>
      </c>
      <c r="L180">
        <v>28</v>
      </c>
      <c r="M180">
        <v>30.5</v>
      </c>
      <c r="N180">
        <v>33</v>
      </c>
      <c r="O180" t="str">
        <f t="shared" si="2"/>
        <v>Middle Creek (Rain)|5</v>
      </c>
    </row>
    <row r="181" spans="1:15" x14ac:dyDescent="0.25">
      <c r="A181" t="s">
        <v>4</v>
      </c>
      <c r="B181" t="s">
        <v>25</v>
      </c>
      <c r="C181">
        <v>10</v>
      </c>
      <c r="D181">
        <v>13.1</v>
      </c>
      <c r="E181">
        <v>14.7</v>
      </c>
      <c r="F181">
        <v>19.899999999999999</v>
      </c>
      <c r="G181">
        <v>23.7</v>
      </c>
      <c r="H181">
        <v>27.5</v>
      </c>
      <c r="I181">
        <v>32.799999999999997</v>
      </c>
      <c r="J181">
        <v>37</v>
      </c>
      <c r="K181">
        <v>39.799999999999997</v>
      </c>
      <c r="L181">
        <v>45.1</v>
      </c>
      <c r="M181">
        <v>49.1</v>
      </c>
      <c r="N181">
        <v>53.2</v>
      </c>
      <c r="O181" t="str">
        <f t="shared" si="2"/>
        <v>Middle Creek (Rain)|10</v>
      </c>
    </row>
    <row r="182" spans="1:15" x14ac:dyDescent="0.25">
      <c r="A182" t="s">
        <v>4</v>
      </c>
      <c r="B182" t="s">
        <v>26</v>
      </c>
      <c r="C182">
        <v>15</v>
      </c>
      <c r="D182">
        <v>16.3</v>
      </c>
      <c r="E182">
        <v>18.3</v>
      </c>
      <c r="F182">
        <v>24.9</v>
      </c>
      <c r="G182">
        <v>29.7</v>
      </c>
      <c r="H182">
        <v>34.5</v>
      </c>
      <c r="I182">
        <v>41.1</v>
      </c>
      <c r="J182">
        <v>46.3</v>
      </c>
      <c r="K182">
        <v>49.9</v>
      </c>
      <c r="L182">
        <v>56.5</v>
      </c>
      <c r="M182">
        <v>61.5</v>
      </c>
      <c r="N182">
        <v>66.7</v>
      </c>
      <c r="O182" t="str">
        <f t="shared" si="2"/>
        <v>Middle Creek (Rain)|15</v>
      </c>
    </row>
    <row r="183" spans="1:15" x14ac:dyDescent="0.25">
      <c r="A183" t="s">
        <v>4</v>
      </c>
      <c r="B183" t="s">
        <v>27</v>
      </c>
      <c r="C183">
        <v>20</v>
      </c>
      <c r="D183">
        <v>18.8</v>
      </c>
      <c r="E183">
        <v>21.1</v>
      </c>
      <c r="F183">
        <v>28.6</v>
      </c>
      <c r="G183">
        <v>34</v>
      </c>
      <c r="H183">
        <v>39.5</v>
      </c>
      <c r="I183">
        <v>47.1</v>
      </c>
      <c r="J183">
        <v>53.1</v>
      </c>
      <c r="K183">
        <v>57.3</v>
      </c>
      <c r="L183">
        <v>64.8</v>
      </c>
      <c r="M183">
        <v>70.7</v>
      </c>
      <c r="N183">
        <v>76.599999999999994</v>
      </c>
      <c r="O183" t="str">
        <f t="shared" si="2"/>
        <v>Middle Creek (Rain)|20</v>
      </c>
    </row>
    <row r="184" spans="1:15" x14ac:dyDescent="0.25">
      <c r="A184" t="s">
        <v>4</v>
      </c>
      <c r="B184" t="s">
        <v>28</v>
      </c>
      <c r="C184">
        <v>25</v>
      </c>
      <c r="D184">
        <v>20.7</v>
      </c>
      <c r="E184">
        <v>23.3</v>
      </c>
      <c r="F184">
        <v>31.5</v>
      </c>
      <c r="G184">
        <v>37.4</v>
      </c>
      <c r="H184">
        <v>43.4</v>
      </c>
      <c r="I184">
        <v>51.7</v>
      </c>
      <c r="J184">
        <v>58.3</v>
      </c>
      <c r="K184">
        <v>63</v>
      </c>
      <c r="L184">
        <v>71.400000000000006</v>
      </c>
      <c r="M184">
        <v>77.8</v>
      </c>
      <c r="N184">
        <v>84.3</v>
      </c>
      <c r="O184" t="str">
        <f t="shared" si="2"/>
        <v>Middle Creek (Rain)|25</v>
      </c>
    </row>
    <row r="185" spans="1:15" x14ac:dyDescent="0.25">
      <c r="A185" t="s">
        <v>4</v>
      </c>
      <c r="B185" t="s">
        <v>29</v>
      </c>
      <c r="C185">
        <v>30</v>
      </c>
      <c r="D185">
        <v>22.4</v>
      </c>
      <c r="E185">
        <v>25.1</v>
      </c>
      <c r="F185">
        <v>33.9</v>
      </c>
      <c r="G185">
        <v>40.200000000000003</v>
      </c>
      <c r="H185">
        <v>46.6</v>
      </c>
      <c r="I185">
        <v>55.5</v>
      </c>
      <c r="J185">
        <v>62.6</v>
      </c>
      <c r="K185">
        <v>67.7</v>
      </c>
      <c r="L185">
        <v>76.7</v>
      </c>
      <c r="M185">
        <v>83.6</v>
      </c>
      <c r="N185">
        <v>90.6</v>
      </c>
      <c r="O185" t="str">
        <f t="shared" si="2"/>
        <v>Middle Creek (Rain)|30</v>
      </c>
    </row>
    <row r="186" spans="1:15" x14ac:dyDescent="0.25">
      <c r="A186" t="s">
        <v>4</v>
      </c>
      <c r="B186" t="s">
        <v>30</v>
      </c>
      <c r="C186">
        <v>45</v>
      </c>
      <c r="D186">
        <v>26.2</v>
      </c>
      <c r="E186">
        <v>29.3</v>
      </c>
      <c r="F186">
        <v>39.299999999999997</v>
      </c>
      <c r="G186">
        <v>46.5</v>
      </c>
      <c r="H186">
        <v>53.8</v>
      </c>
      <c r="I186">
        <v>64</v>
      </c>
      <c r="J186">
        <v>72.099999999999994</v>
      </c>
      <c r="K186">
        <v>78.2</v>
      </c>
      <c r="L186">
        <v>88.6</v>
      </c>
      <c r="M186">
        <v>96.7</v>
      </c>
      <c r="N186">
        <v>105</v>
      </c>
      <c r="O186" t="str">
        <f t="shared" si="2"/>
        <v>Middle Creek (Rain)|45</v>
      </c>
    </row>
    <row r="187" spans="1:15" x14ac:dyDescent="0.25">
      <c r="A187" t="s">
        <v>4</v>
      </c>
      <c r="B187" t="s">
        <v>31</v>
      </c>
      <c r="C187">
        <v>60</v>
      </c>
      <c r="D187">
        <v>29.1</v>
      </c>
      <c r="E187">
        <v>32.5</v>
      </c>
      <c r="F187">
        <v>43.3</v>
      </c>
      <c r="G187">
        <v>51.1</v>
      </c>
      <c r="H187">
        <v>59.1</v>
      </c>
      <c r="I187">
        <v>70.2</v>
      </c>
      <c r="J187">
        <v>79.3</v>
      </c>
      <c r="K187">
        <v>86</v>
      </c>
      <c r="L187">
        <v>97.4</v>
      </c>
      <c r="M187">
        <v>106</v>
      </c>
      <c r="N187">
        <v>115</v>
      </c>
      <c r="O187" t="str">
        <f t="shared" si="2"/>
        <v>Middle Creek (Rain)|60</v>
      </c>
    </row>
    <row r="188" spans="1:15" x14ac:dyDescent="0.25">
      <c r="A188" t="s">
        <v>4</v>
      </c>
      <c r="B188" t="s">
        <v>32</v>
      </c>
      <c r="C188">
        <v>90</v>
      </c>
      <c r="D188">
        <v>33.6</v>
      </c>
      <c r="E188">
        <v>37.299999999999997</v>
      </c>
      <c r="F188">
        <v>49.5</v>
      </c>
      <c r="G188">
        <v>58.3</v>
      </c>
      <c r="H188">
        <v>67.3</v>
      </c>
      <c r="I188">
        <v>80</v>
      </c>
      <c r="J188">
        <v>90.3</v>
      </c>
      <c r="K188">
        <v>98</v>
      </c>
      <c r="L188">
        <v>111</v>
      </c>
      <c r="M188">
        <v>121</v>
      </c>
      <c r="N188">
        <v>131</v>
      </c>
      <c r="O188" t="str">
        <f t="shared" si="2"/>
        <v>Middle Creek (Rain)|90</v>
      </c>
    </row>
    <row r="189" spans="1:15" x14ac:dyDescent="0.25">
      <c r="A189" t="s">
        <v>4</v>
      </c>
      <c r="B189" t="s">
        <v>33</v>
      </c>
      <c r="C189">
        <v>120</v>
      </c>
      <c r="D189">
        <v>37.200000000000003</v>
      </c>
      <c r="E189">
        <v>41.2</v>
      </c>
      <c r="F189">
        <v>54.5</v>
      </c>
      <c r="G189">
        <v>64.099999999999994</v>
      </c>
      <c r="H189">
        <v>74</v>
      </c>
      <c r="I189">
        <v>88</v>
      </c>
      <c r="J189">
        <v>99.4</v>
      </c>
      <c r="K189">
        <v>108</v>
      </c>
      <c r="L189">
        <v>122</v>
      </c>
      <c r="M189">
        <v>133</v>
      </c>
      <c r="N189">
        <v>144</v>
      </c>
      <c r="O189" t="str">
        <f t="shared" si="2"/>
        <v>Middle Creek (Rain)|120</v>
      </c>
    </row>
    <row r="190" spans="1:15" x14ac:dyDescent="0.25">
      <c r="A190" t="s">
        <v>4</v>
      </c>
      <c r="B190" t="s">
        <v>34</v>
      </c>
      <c r="C190">
        <v>180</v>
      </c>
      <c r="D190">
        <v>43.1</v>
      </c>
      <c r="E190">
        <v>47.6</v>
      </c>
      <c r="F190">
        <v>62.8</v>
      </c>
      <c r="G190">
        <v>73.900000000000006</v>
      </c>
      <c r="H190">
        <v>85.4</v>
      </c>
      <c r="I190">
        <v>102</v>
      </c>
      <c r="J190">
        <v>115</v>
      </c>
      <c r="K190">
        <v>124</v>
      </c>
      <c r="L190">
        <v>140</v>
      </c>
      <c r="M190">
        <v>153</v>
      </c>
      <c r="N190">
        <v>166</v>
      </c>
      <c r="O190" t="str">
        <f t="shared" si="2"/>
        <v>Middle Creek (Rain)|180</v>
      </c>
    </row>
    <row r="191" spans="1:15" x14ac:dyDescent="0.25">
      <c r="A191" t="s">
        <v>4</v>
      </c>
      <c r="B191" t="s">
        <v>35</v>
      </c>
      <c r="C191">
        <v>270</v>
      </c>
      <c r="D191">
        <v>50.1</v>
      </c>
      <c r="E191">
        <v>55.5</v>
      </c>
      <c r="F191">
        <v>73.2</v>
      </c>
      <c r="G191">
        <v>86.3</v>
      </c>
      <c r="H191">
        <v>100</v>
      </c>
      <c r="I191">
        <v>119</v>
      </c>
      <c r="J191">
        <v>135</v>
      </c>
      <c r="K191">
        <v>145</v>
      </c>
      <c r="L191">
        <v>164</v>
      </c>
      <c r="M191">
        <v>179</v>
      </c>
      <c r="N191">
        <v>193</v>
      </c>
      <c r="O191" t="str">
        <f t="shared" si="2"/>
        <v>Middle Creek (Rain)|270</v>
      </c>
    </row>
    <row r="192" spans="1:15" x14ac:dyDescent="0.25">
      <c r="A192" t="s">
        <v>4</v>
      </c>
      <c r="B192" t="s">
        <v>36</v>
      </c>
      <c r="C192">
        <v>360</v>
      </c>
      <c r="D192">
        <v>56.1</v>
      </c>
      <c r="E192">
        <v>62.1</v>
      </c>
      <c r="F192">
        <v>82.3</v>
      </c>
      <c r="G192">
        <v>97.3</v>
      </c>
      <c r="H192">
        <v>113</v>
      </c>
      <c r="I192">
        <v>135</v>
      </c>
      <c r="J192">
        <v>153</v>
      </c>
      <c r="K192">
        <v>164</v>
      </c>
      <c r="L192">
        <v>185</v>
      </c>
      <c r="M192">
        <v>201</v>
      </c>
      <c r="N192">
        <v>218</v>
      </c>
      <c r="O192" t="str">
        <f t="shared" si="2"/>
        <v>Middle Creek (Rain)|360</v>
      </c>
    </row>
    <row r="193" spans="1:15" x14ac:dyDescent="0.25">
      <c r="A193" t="s">
        <v>4</v>
      </c>
      <c r="B193" t="s">
        <v>37</v>
      </c>
      <c r="C193">
        <v>540</v>
      </c>
      <c r="D193">
        <v>66.099999999999994</v>
      </c>
      <c r="E193">
        <v>73.400000000000006</v>
      </c>
      <c r="F193">
        <v>98</v>
      </c>
      <c r="G193">
        <v>116</v>
      </c>
      <c r="H193">
        <v>136</v>
      </c>
      <c r="I193">
        <v>163</v>
      </c>
      <c r="J193">
        <v>185</v>
      </c>
      <c r="K193">
        <v>197</v>
      </c>
      <c r="L193">
        <v>223</v>
      </c>
      <c r="M193">
        <v>242</v>
      </c>
      <c r="N193">
        <v>262</v>
      </c>
      <c r="O193" t="str">
        <f t="shared" si="2"/>
        <v>Middle Creek (Rain)|540</v>
      </c>
    </row>
    <row r="194" spans="1:15" x14ac:dyDescent="0.25">
      <c r="A194" t="s">
        <v>4</v>
      </c>
      <c r="B194" t="s">
        <v>38</v>
      </c>
      <c r="C194">
        <v>720</v>
      </c>
      <c r="D194">
        <v>74.400000000000006</v>
      </c>
      <c r="E194">
        <v>82.9</v>
      </c>
      <c r="F194">
        <v>112</v>
      </c>
      <c r="G194">
        <v>133</v>
      </c>
      <c r="H194">
        <v>156</v>
      </c>
      <c r="I194">
        <v>187</v>
      </c>
      <c r="J194">
        <v>212</v>
      </c>
      <c r="K194">
        <v>227</v>
      </c>
      <c r="L194">
        <v>256</v>
      </c>
      <c r="M194">
        <v>279</v>
      </c>
      <c r="N194">
        <v>301</v>
      </c>
      <c r="O194" t="str">
        <f t="shared" ref="O194:O257" si="3">A194&amp;"|"&amp;C194</f>
        <v>Middle Creek (Rain)|720</v>
      </c>
    </row>
    <row r="195" spans="1:15" x14ac:dyDescent="0.25">
      <c r="A195" t="s">
        <v>4</v>
      </c>
      <c r="B195" t="s">
        <v>39</v>
      </c>
      <c r="C195">
        <v>1080</v>
      </c>
      <c r="D195">
        <v>88</v>
      </c>
      <c r="E195">
        <v>98.5</v>
      </c>
      <c r="F195">
        <v>134</v>
      </c>
      <c r="G195">
        <v>161</v>
      </c>
      <c r="H195">
        <v>189</v>
      </c>
      <c r="I195">
        <v>227</v>
      </c>
      <c r="J195">
        <v>258</v>
      </c>
      <c r="K195">
        <v>277</v>
      </c>
      <c r="L195">
        <v>314</v>
      </c>
      <c r="M195">
        <v>342</v>
      </c>
      <c r="N195">
        <v>370</v>
      </c>
      <c r="O195" t="str">
        <f t="shared" si="3"/>
        <v>Middle Creek (Rain)|1080</v>
      </c>
    </row>
    <row r="196" spans="1:15" x14ac:dyDescent="0.25">
      <c r="A196" t="s">
        <v>4</v>
      </c>
      <c r="B196" t="s">
        <v>40</v>
      </c>
      <c r="C196">
        <v>1440</v>
      </c>
      <c r="D196">
        <v>98.8</v>
      </c>
      <c r="E196">
        <v>111</v>
      </c>
      <c r="F196">
        <v>153</v>
      </c>
      <c r="G196">
        <v>184</v>
      </c>
      <c r="H196">
        <v>217</v>
      </c>
      <c r="I196">
        <v>261</v>
      </c>
      <c r="J196">
        <v>296</v>
      </c>
      <c r="K196">
        <v>320</v>
      </c>
      <c r="L196">
        <v>362</v>
      </c>
      <c r="M196">
        <v>394</v>
      </c>
      <c r="N196">
        <v>427</v>
      </c>
      <c r="O196" t="str">
        <f t="shared" si="3"/>
        <v>Middle Creek (Rain)|1440</v>
      </c>
    </row>
    <row r="197" spans="1:15" x14ac:dyDescent="0.25">
      <c r="A197" t="s">
        <v>4</v>
      </c>
      <c r="B197" t="s">
        <v>41</v>
      </c>
      <c r="C197">
        <v>1800</v>
      </c>
      <c r="D197">
        <v>108</v>
      </c>
      <c r="E197">
        <v>122</v>
      </c>
      <c r="F197">
        <v>169</v>
      </c>
      <c r="G197">
        <v>203</v>
      </c>
      <c r="H197">
        <v>239</v>
      </c>
      <c r="I197">
        <v>288</v>
      </c>
      <c r="J197">
        <v>327</v>
      </c>
      <c r="K197">
        <v>365</v>
      </c>
      <c r="L197">
        <v>420</v>
      </c>
      <c r="M197">
        <v>464</v>
      </c>
      <c r="N197">
        <v>509</v>
      </c>
      <c r="O197" t="str">
        <f t="shared" si="3"/>
        <v>Middle Creek (Rain)|1800</v>
      </c>
    </row>
    <row r="198" spans="1:15" x14ac:dyDescent="0.25">
      <c r="A198" t="s">
        <v>4</v>
      </c>
      <c r="B198" t="s">
        <v>42</v>
      </c>
      <c r="C198">
        <v>2160</v>
      </c>
      <c r="D198">
        <v>116</v>
      </c>
      <c r="E198">
        <v>131</v>
      </c>
      <c r="F198">
        <v>182</v>
      </c>
      <c r="G198">
        <v>220</v>
      </c>
      <c r="H198">
        <v>259</v>
      </c>
      <c r="I198">
        <v>312</v>
      </c>
      <c r="J198">
        <v>353</v>
      </c>
      <c r="K198">
        <v>400</v>
      </c>
      <c r="L198">
        <v>463</v>
      </c>
      <c r="M198">
        <v>513</v>
      </c>
      <c r="N198">
        <v>566</v>
      </c>
      <c r="O198" t="str">
        <f t="shared" si="3"/>
        <v>Middle Creek (Rain)|2160</v>
      </c>
    </row>
    <row r="199" spans="1:15" x14ac:dyDescent="0.25">
      <c r="A199" t="s">
        <v>4</v>
      </c>
      <c r="B199" t="s">
        <v>43</v>
      </c>
      <c r="C199">
        <v>2880</v>
      </c>
      <c r="D199">
        <v>128</v>
      </c>
      <c r="E199">
        <v>145</v>
      </c>
      <c r="F199">
        <v>204</v>
      </c>
      <c r="G199">
        <v>246</v>
      </c>
      <c r="H199">
        <v>290</v>
      </c>
      <c r="I199">
        <v>348</v>
      </c>
      <c r="J199">
        <v>394</v>
      </c>
      <c r="K199">
        <v>448</v>
      </c>
      <c r="L199">
        <v>519</v>
      </c>
      <c r="M199">
        <v>575</v>
      </c>
      <c r="N199">
        <v>633</v>
      </c>
      <c r="O199" t="str">
        <f t="shared" si="3"/>
        <v>Middle Creek (Rain)|2880</v>
      </c>
    </row>
    <row r="200" spans="1:15" x14ac:dyDescent="0.25">
      <c r="A200" t="s">
        <v>4</v>
      </c>
      <c r="B200" t="s">
        <v>44</v>
      </c>
      <c r="C200">
        <v>4320</v>
      </c>
      <c r="D200">
        <v>145</v>
      </c>
      <c r="E200">
        <v>166</v>
      </c>
      <c r="F200">
        <v>233</v>
      </c>
      <c r="G200">
        <v>281</v>
      </c>
      <c r="H200">
        <v>330</v>
      </c>
      <c r="I200">
        <v>395</v>
      </c>
      <c r="J200">
        <v>445</v>
      </c>
      <c r="K200">
        <v>500</v>
      </c>
      <c r="L200">
        <v>571</v>
      </c>
      <c r="M200">
        <v>627</v>
      </c>
      <c r="N200">
        <v>685</v>
      </c>
      <c r="O200" t="str">
        <f t="shared" si="3"/>
        <v>Middle Creek (Rain)|4320</v>
      </c>
    </row>
    <row r="201" spans="1:15" x14ac:dyDescent="0.25">
      <c r="A201" t="s">
        <v>4</v>
      </c>
      <c r="B201" t="s">
        <v>45</v>
      </c>
      <c r="C201">
        <v>5760</v>
      </c>
      <c r="D201">
        <v>156</v>
      </c>
      <c r="E201">
        <v>179</v>
      </c>
      <c r="F201">
        <v>251</v>
      </c>
      <c r="G201">
        <v>302</v>
      </c>
      <c r="H201">
        <v>353</v>
      </c>
      <c r="I201">
        <v>421</v>
      </c>
      <c r="J201">
        <v>472</v>
      </c>
      <c r="K201">
        <v>524</v>
      </c>
      <c r="L201">
        <v>593</v>
      </c>
      <c r="M201">
        <v>647</v>
      </c>
      <c r="N201">
        <v>702</v>
      </c>
      <c r="O201" t="str">
        <f t="shared" si="3"/>
        <v>Middle Creek (Rain)|5760</v>
      </c>
    </row>
    <row r="202" spans="1:15" x14ac:dyDescent="0.25">
      <c r="A202" t="s">
        <v>4</v>
      </c>
      <c r="B202" t="s">
        <v>46</v>
      </c>
      <c r="C202">
        <v>7200</v>
      </c>
      <c r="D202">
        <v>164</v>
      </c>
      <c r="E202">
        <v>187</v>
      </c>
      <c r="F202">
        <v>262</v>
      </c>
      <c r="G202">
        <v>314</v>
      </c>
      <c r="H202">
        <v>367</v>
      </c>
      <c r="I202">
        <v>435</v>
      </c>
      <c r="J202">
        <v>486</v>
      </c>
      <c r="K202">
        <v>535</v>
      </c>
      <c r="L202">
        <v>605</v>
      </c>
      <c r="M202">
        <v>658</v>
      </c>
      <c r="N202">
        <v>711</v>
      </c>
      <c r="O202" t="str">
        <f t="shared" si="3"/>
        <v>Middle Creek (Rain)|7200</v>
      </c>
    </row>
    <row r="203" spans="1:15" x14ac:dyDescent="0.25">
      <c r="A203" t="s">
        <v>4</v>
      </c>
      <c r="B203" t="s">
        <v>47</v>
      </c>
      <c r="C203">
        <v>8640</v>
      </c>
      <c r="D203">
        <v>170</v>
      </c>
      <c r="E203">
        <v>193</v>
      </c>
      <c r="F203">
        <v>269</v>
      </c>
      <c r="G203">
        <v>322</v>
      </c>
      <c r="H203">
        <v>374</v>
      </c>
      <c r="I203">
        <v>442</v>
      </c>
      <c r="J203">
        <v>492</v>
      </c>
      <c r="K203">
        <v>541</v>
      </c>
      <c r="L203">
        <v>614</v>
      </c>
      <c r="M203">
        <v>667</v>
      </c>
      <c r="N203">
        <v>720</v>
      </c>
      <c r="O203" t="str">
        <f t="shared" si="3"/>
        <v>Middle Creek (Rain)|8640</v>
      </c>
    </row>
    <row r="204" spans="1:15" x14ac:dyDescent="0.25">
      <c r="A204" t="s">
        <v>4</v>
      </c>
      <c r="B204" t="s">
        <v>48</v>
      </c>
      <c r="C204">
        <v>10080</v>
      </c>
      <c r="D204">
        <v>174</v>
      </c>
      <c r="E204">
        <v>198</v>
      </c>
      <c r="F204">
        <v>273</v>
      </c>
      <c r="G204">
        <v>326</v>
      </c>
      <c r="H204">
        <v>378</v>
      </c>
      <c r="I204">
        <v>444</v>
      </c>
      <c r="J204">
        <v>494</v>
      </c>
      <c r="K204">
        <v>543</v>
      </c>
      <c r="L204">
        <v>622</v>
      </c>
      <c r="M204">
        <v>677</v>
      </c>
      <c r="N204">
        <v>733</v>
      </c>
      <c r="O204" t="str">
        <f t="shared" si="3"/>
        <v>Middle Creek (Rain)|10080</v>
      </c>
    </row>
    <row r="209" spans="1:15" x14ac:dyDescent="0.25">
      <c r="A209" t="s">
        <v>2</v>
      </c>
      <c r="B209" t="s">
        <v>24</v>
      </c>
      <c r="C209">
        <v>5</v>
      </c>
      <c r="D209">
        <v>8.36</v>
      </c>
      <c r="E209">
        <v>9.3000000000000007</v>
      </c>
      <c r="F209">
        <v>12.3</v>
      </c>
      <c r="G209">
        <v>14.5</v>
      </c>
      <c r="H209">
        <v>16.600000000000001</v>
      </c>
      <c r="I209">
        <v>19.5</v>
      </c>
      <c r="J209">
        <v>21.8</v>
      </c>
      <c r="K209">
        <v>23.6</v>
      </c>
      <c r="L209">
        <v>26.8</v>
      </c>
      <c r="M209">
        <v>29.2</v>
      </c>
      <c r="N209">
        <v>31.7</v>
      </c>
      <c r="O209" t="str">
        <f t="shared" si="3"/>
        <v>Cromer Depot (Precipitation)|5</v>
      </c>
    </row>
    <row r="210" spans="1:15" x14ac:dyDescent="0.25">
      <c r="A210" t="s">
        <v>2</v>
      </c>
      <c r="B210" t="s">
        <v>25</v>
      </c>
      <c r="C210">
        <v>10</v>
      </c>
      <c r="D210">
        <v>13.3</v>
      </c>
      <c r="E210">
        <v>14.8</v>
      </c>
      <c r="F210">
        <v>20</v>
      </c>
      <c r="G210">
        <v>23.6</v>
      </c>
      <c r="H210">
        <v>27.2</v>
      </c>
      <c r="I210">
        <v>32.200000000000003</v>
      </c>
      <c r="J210">
        <v>36.1</v>
      </c>
      <c r="K210">
        <v>39</v>
      </c>
      <c r="L210">
        <v>44.1</v>
      </c>
      <c r="M210">
        <v>48.1</v>
      </c>
      <c r="N210">
        <v>52.1</v>
      </c>
      <c r="O210" t="str">
        <f t="shared" si="3"/>
        <v>Cromer Depot (Precipitation)|10</v>
      </c>
    </row>
    <row r="211" spans="1:15" x14ac:dyDescent="0.25">
      <c r="A211" t="s">
        <v>2</v>
      </c>
      <c r="B211" t="s">
        <v>26</v>
      </c>
      <c r="C211">
        <v>15</v>
      </c>
      <c r="D211">
        <v>16.600000000000001</v>
      </c>
      <c r="E211">
        <v>18.600000000000001</v>
      </c>
      <c r="F211">
        <v>25.1</v>
      </c>
      <c r="G211">
        <v>29.7</v>
      </c>
      <c r="H211">
        <v>34.299999999999997</v>
      </c>
      <c r="I211">
        <v>40.5</v>
      </c>
      <c r="J211">
        <v>45.4</v>
      </c>
      <c r="K211">
        <v>49.1</v>
      </c>
      <c r="L211">
        <v>55.6</v>
      </c>
      <c r="M211">
        <v>60.6</v>
      </c>
      <c r="N211">
        <v>65.7</v>
      </c>
      <c r="O211" t="str">
        <f t="shared" si="3"/>
        <v>Cromer Depot (Precipitation)|15</v>
      </c>
    </row>
    <row r="212" spans="1:15" x14ac:dyDescent="0.25">
      <c r="A212" t="s">
        <v>2</v>
      </c>
      <c r="B212" t="s">
        <v>27</v>
      </c>
      <c r="C212">
        <v>20</v>
      </c>
      <c r="D212">
        <v>19.100000000000001</v>
      </c>
      <c r="E212">
        <v>21.4</v>
      </c>
      <c r="F212">
        <v>28.8</v>
      </c>
      <c r="G212">
        <v>34</v>
      </c>
      <c r="H212">
        <v>39.299999999999997</v>
      </c>
      <c r="I212">
        <v>46.4</v>
      </c>
      <c r="J212">
        <v>52</v>
      </c>
      <c r="K212">
        <v>56.3</v>
      </c>
      <c r="L212">
        <v>63.8</v>
      </c>
      <c r="M212">
        <v>69.599999999999994</v>
      </c>
      <c r="N212">
        <v>75.400000000000006</v>
      </c>
      <c r="O212" t="str">
        <f t="shared" si="3"/>
        <v>Cromer Depot (Precipitation)|20</v>
      </c>
    </row>
    <row r="213" spans="1:15" x14ac:dyDescent="0.25">
      <c r="A213" t="s">
        <v>2</v>
      </c>
      <c r="B213" t="s">
        <v>28</v>
      </c>
      <c r="C213">
        <v>25</v>
      </c>
      <c r="D213">
        <v>21.1</v>
      </c>
      <c r="E213">
        <v>23.7</v>
      </c>
      <c r="F213">
        <v>31.7</v>
      </c>
      <c r="G213">
        <v>37.4</v>
      </c>
      <c r="H213">
        <v>43.1</v>
      </c>
      <c r="I213">
        <v>50.9</v>
      </c>
      <c r="J213">
        <v>57</v>
      </c>
      <c r="K213">
        <v>61.7</v>
      </c>
      <c r="L213">
        <v>70</v>
      </c>
      <c r="M213">
        <v>76.3</v>
      </c>
      <c r="N213">
        <v>82.8</v>
      </c>
      <c r="O213" t="str">
        <f t="shared" si="3"/>
        <v>Cromer Depot (Precipitation)|25</v>
      </c>
    </row>
    <row r="214" spans="1:15" x14ac:dyDescent="0.25">
      <c r="A214" t="s">
        <v>2</v>
      </c>
      <c r="B214" t="s">
        <v>29</v>
      </c>
      <c r="C214">
        <v>30</v>
      </c>
      <c r="D214">
        <v>22.8</v>
      </c>
      <c r="E214">
        <v>25.5</v>
      </c>
      <c r="F214">
        <v>34.1</v>
      </c>
      <c r="G214">
        <v>40.1</v>
      </c>
      <c r="H214">
        <v>46.2</v>
      </c>
      <c r="I214">
        <v>54.4</v>
      </c>
      <c r="J214">
        <v>60.9</v>
      </c>
      <c r="K214">
        <v>66.099999999999994</v>
      </c>
      <c r="L214">
        <v>74.900000000000006</v>
      </c>
      <c r="M214">
        <v>81.7</v>
      </c>
      <c r="N214">
        <v>88.7</v>
      </c>
      <c r="O214" t="str">
        <f t="shared" si="3"/>
        <v>Cromer Depot (Precipitation)|30</v>
      </c>
    </row>
    <row r="215" spans="1:15" x14ac:dyDescent="0.25">
      <c r="A215" t="s">
        <v>2</v>
      </c>
      <c r="B215" t="s">
        <v>30</v>
      </c>
      <c r="C215">
        <v>45</v>
      </c>
      <c r="D215">
        <v>26.6</v>
      </c>
      <c r="E215">
        <v>29.6</v>
      </c>
      <c r="F215">
        <v>39.299999999999997</v>
      </c>
      <c r="G215">
        <v>46.1</v>
      </c>
      <c r="H215">
        <v>52.9</v>
      </c>
      <c r="I215">
        <v>62.1</v>
      </c>
      <c r="J215">
        <v>69.400000000000006</v>
      </c>
      <c r="K215">
        <v>75.400000000000006</v>
      </c>
      <c r="L215">
        <v>85.5</v>
      </c>
      <c r="M215">
        <v>93.4</v>
      </c>
      <c r="N215">
        <v>101</v>
      </c>
      <c r="O215" t="str">
        <f t="shared" si="3"/>
        <v>Cromer Depot (Precipitation)|45</v>
      </c>
    </row>
    <row r="216" spans="1:15" x14ac:dyDescent="0.25">
      <c r="A216" t="s">
        <v>2</v>
      </c>
      <c r="B216" t="s">
        <v>31</v>
      </c>
      <c r="C216">
        <v>60</v>
      </c>
      <c r="D216">
        <v>29.4</v>
      </c>
      <c r="E216">
        <v>32.6</v>
      </c>
      <c r="F216">
        <v>43</v>
      </c>
      <c r="G216">
        <v>50.3</v>
      </c>
      <c r="H216">
        <v>57.6</v>
      </c>
      <c r="I216">
        <v>67.599999999999994</v>
      </c>
      <c r="J216">
        <v>75.400000000000006</v>
      </c>
      <c r="K216">
        <v>82</v>
      </c>
      <c r="L216">
        <v>93</v>
      </c>
      <c r="M216">
        <v>102</v>
      </c>
      <c r="N216">
        <v>110</v>
      </c>
      <c r="O216" t="str">
        <f t="shared" si="3"/>
        <v>Cromer Depot (Precipitation)|60</v>
      </c>
    </row>
    <row r="217" spans="1:15" x14ac:dyDescent="0.25">
      <c r="A217" t="s">
        <v>2</v>
      </c>
      <c r="B217" t="s">
        <v>32</v>
      </c>
      <c r="C217">
        <v>90</v>
      </c>
      <c r="D217">
        <v>33.5</v>
      </c>
      <c r="E217">
        <v>37.1</v>
      </c>
      <c r="F217">
        <v>48.5</v>
      </c>
      <c r="G217">
        <v>56.6</v>
      </c>
      <c r="H217">
        <v>64.599999999999994</v>
      </c>
      <c r="I217">
        <v>75.7</v>
      </c>
      <c r="J217">
        <v>84.5</v>
      </c>
      <c r="K217">
        <v>91.9</v>
      </c>
      <c r="L217">
        <v>104</v>
      </c>
      <c r="M217">
        <v>114</v>
      </c>
      <c r="N217">
        <v>123</v>
      </c>
      <c r="O217" t="str">
        <f t="shared" si="3"/>
        <v>Cromer Depot (Precipitation)|90</v>
      </c>
    </row>
    <row r="218" spans="1:15" x14ac:dyDescent="0.25">
      <c r="A218" t="s">
        <v>2</v>
      </c>
      <c r="B218" t="s">
        <v>33</v>
      </c>
      <c r="C218">
        <v>120</v>
      </c>
      <c r="D218">
        <v>36.799999999999997</v>
      </c>
      <c r="E218">
        <v>40.6</v>
      </c>
      <c r="F218">
        <v>52.9</v>
      </c>
      <c r="G218">
        <v>61.5</v>
      </c>
      <c r="H218">
        <v>70.3</v>
      </c>
      <c r="I218">
        <v>82.4</v>
      </c>
      <c r="J218">
        <v>92</v>
      </c>
      <c r="K218">
        <v>99.8</v>
      </c>
      <c r="L218">
        <v>113</v>
      </c>
      <c r="M218">
        <v>123</v>
      </c>
      <c r="N218">
        <v>134</v>
      </c>
      <c r="O218" t="str">
        <f t="shared" si="3"/>
        <v>Cromer Depot (Precipitation)|120</v>
      </c>
    </row>
    <row r="219" spans="1:15" x14ac:dyDescent="0.25">
      <c r="A219" t="s">
        <v>2</v>
      </c>
      <c r="B219" t="s">
        <v>34</v>
      </c>
      <c r="C219">
        <v>180</v>
      </c>
      <c r="D219">
        <v>41.9</v>
      </c>
      <c r="E219">
        <v>46.1</v>
      </c>
      <c r="F219">
        <v>59.9</v>
      </c>
      <c r="G219">
        <v>69.8</v>
      </c>
      <c r="H219">
        <v>79.8</v>
      </c>
      <c r="I219">
        <v>93.7</v>
      </c>
      <c r="J219">
        <v>105</v>
      </c>
      <c r="K219">
        <v>113</v>
      </c>
      <c r="L219">
        <v>128</v>
      </c>
      <c r="M219">
        <v>140</v>
      </c>
      <c r="N219">
        <v>152</v>
      </c>
      <c r="O219" t="str">
        <f t="shared" si="3"/>
        <v>Cromer Depot (Precipitation)|180</v>
      </c>
    </row>
    <row r="220" spans="1:15" x14ac:dyDescent="0.25">
      <c r="A220" t="s">
        <v>2</v>
      </c>
      <c r="B220" t="s">
        <v>35</v>
      </c>
      <c r="C220">
        <v>270</v>
      </c>
      <c r="D220">
        <v>48.1</v>
      </c>
      <c r="E220">
        <v>52.9</v>
      </c>
      <c r="F220">
        <v>68.8</v>
      </c>
      <c r="G220">
        <v>80.3</v>
      </c>
      <c r="H220">
        <v>92.1</v>
      </c>
      <c r="I220">
        <v>109</v>
      </c>
      <c r="J220">
        <v>122</v>
      </c>
      <c r="K220">
        <v>131</v>
      </c>
      <c r="L220">
        <v>149</v>
      </c>
      <c r="M220">
        <v>162</v>
      </c>
      <c r="N220">
        <v>175</v>
      </c>
      <c r="O220" t="str">
        <f t="shared" si="3"/>
        <v>Cromer Depot (Precipitation)|270</v>
      </c>
    </row>
    <row r="221" spans="1:15" x14ac:dyDescent="0.25">
      <c r="A221" t="s">
        <v>2</v>
      </c>
      <c r="B221" t="s">
        <v>36</v>
      </c>
      <c r="C221">
        <v>360</v>
      </c>
      <c r="D221">
        <v>53.2</v>
      </c>
      <c r="E221">
        <v>58.6</v>
      </c>
      <c r="F221">
        <v>76.5</v>
      </c>
      <c r="G221">
        <v>89.6</v>
      </c>
      <c r="H221">
        <v>103</v>
      </c>
      <c r="I221">
        <v>122</v>
      </c>
      <c r="J221">
        <v>138</v>
      </c>
      <c r="K221">
        <v>148</v>
      </c>
      <c r="L221">
        <v>167</v>
      </c>
      <c r="M221">
        <v>182</v>
      </c>
      <c r="N221">
        <v>197</v>
      </c>
      <c r="O221" t="str">
        <f t="shared" si="3"/>
        <v>Cromer Depot (Precipitation)|360</v>
      </c>
    </row>
    <row r="222" spans="1:15" x14ac:dyDescent="0.25">
      <c r="A222" t="s">
        <v>2</v>
      </c>
      <c r="B222" t="s">
        <v>37</v>
      </c>
      <c r="C222">
        <v>540</v>
      </c>
      <c r="D222">
        <v>61.9</v>
      </c>
      <c r="E222">
        <v>68.400000000000006</v>
      </c>
      <c r="F222">
        <v>90.1</v>
      </c>
      <c r="G222">
        <v>106</v>
      </c>
      <c r="H222">
        <v>123</v>
      </c>
      <c r="I222">
        <v>146</v>
      </c>
      <c r="J222">
        <v>166</v>
      </c>
      <c r="K222">
        <v>178</v>
      </c>
      <c r="L222">
        <v>201</v>
      </c>
      <c r="M222">
        <v>218</v>
      </c>
      <c r="N222">
        <v>236</v>
      </c>
      <c r="O222" t="str">
        <f t="shared" si="3"/>
        <v>Cromer Depot (Precipitation)|540</v>
      </c>
    </row>
    <row r="223" spans="1:15" x14ac:dyDescent="0.25">
      <c r="A223" t="s">
        <v>2</v>
      </c>
      <c r="B223" t="s">
        <v>38</v>
      </c>
      <c r="C223">
        <v>720</v>
      </c>
      <c r="D223">
        <v>69.3</v>
      </c>
      <c r="E223">
        <v>76.8</v>
      </c>
      <c r="F223">
        <v>102</v>
      </c>
      <c r="G223">
        <v>121</v>
      </c>
      <c r="H223">
        <v>141</v>
      </c>
      <c r="I223">
        <v>168</v>
      </c>
      <c r="J223">
        <v>191</v>
      </c>
      <c r="K223">
        <v>204</v>
      </c>
      <c r="L223">
        <v>231</v>
      </c>
      <c r="M223">
        <v>251</v>
      </c>
      <c r="N223">
        <v>272</v>
      </c>
      <c r="O223" t="str">
        <f t="shared" si="3"/>
        <v>Cromer Depot (Precipitation)|720</v>
      </c>
    </row>
    <row r="224" spans="1:15" x14ac:dyDescent="0.25">
      <c r="A224" t="s">
        <v>2</v>
      </c>
      <c r="B224" t="s">
        <v>39</v>
      </c>
      <c r="C224">
        <v>1080</v>
      </c>
      <c r="D224">
        <v>81.599999999999994</v>
      </c>
      <c r="E224">
        <v>91</v>
      </c>
      <c r="F224">
        <v>123</v>
      </c>
      <c r="G224">
        <v>146</v>
      </c>
      <c r="H224">
        <v>171</v>
      </c>
      <c r="I224">
        <v>206</v>
      </c>
      <c r="J224">
        <v>234</v>
      </c>
      <c r="K224">
        <v>252</v>
      </c>
      <c r="L224">
        <v>285</v>
      </c>
      <c r="M224">
        <v>310</v>
      </c>
      <c r="N224">
        <v>336</v>
      </c>
      <c r="O224" t="str">
        <f t="shared" si="3"/>
        <v>Cromer Depot (Precipitation)|1080</v>
      </c>
    </row>
    <row r="225" spans="1:15" x14ac:dyDescent="0.25">
      <c r="A225" t="s">
        <v>2</v>
      </c>
      <c r="B225" t="s">
        <v>40</v>
      </c>
      <c r="C225">
        <v>1440</v>
      </c>
      <c r="D225">
        <v>91.7</v>
      </c>
      <c r="E225">
        <v>103</v>
      </c>
      <c r="F225">
        <v>140</v>
      </c>
      <c r="G225">
        <v>168</v>
      </c>
      <c r="H225">
        <v>197</v>
      </c>
      <c r="I225">
        <v>237</v>
      </c>
      <c r="J225">
        <v>270</v>
      </c>
      <c r="K225">
        <v>292</v>
      </c>
      <c r="L225">
        <v>331</v>
      </c>
      <c r="M225">
        <v>361</v>
      </c>
      <c r="N225">
        <v>391</v>
      </c>
      <c r="O225" t="str">
        <f t="shared" si="3"/>
        <v>Cromer Depot (Precipitation)|1440</v>
      </c>
    </row>
    <row r="226" spans="1:15" x14ac:dyDescent="0.25">
      <c r="A226" t="s">
        <v>2</v>
      </c>
      <c r="B226" t="s">
        <v>41</v>
      </c>
      <c r="C226">
        <v>1800</v>
      </c>
      <c r="D226">
        <v>100</v>
      </c>
      <c r="E226">
        <v>113</v>
      </c>
      <c r="F226">
        <v>155</v>
      </c>
      <c r="G226">
        <v>187</v>
      </c>
      <c r="H226">
        <v>220</v>
      </c>
      <c r="I226">
        <v>264</v>
      </c>
      <c r="J226">
        <v>300</v>
      </c>
      <c r="K226">
        <v>336</v>
      </c>
      <c r="L226">
        <v>387</v>
      </c>
      <c r="M226">
        <v>427</v>
      </c>
      <c r="N226">
        <v>469</v>
      </c>
      <c r="O226" t="str">
        <f t="shared" si="3"/>
        <v>Cromer Depot (Precipitation)|1800</v>
      </c>
    </row>
    <row r="227" spans="1:15" x14ac:dyDescent="0.25">
      <c r="A227" t="s">
        <v>2</v>
      </c>
      <c r="B227" t="s">
        <v>42</v>
      </c>
      <c r="C227">
        <v>2160</v>
      </c>
      <c r="D227">
        <v>108</v>
      </c>
      <c r="E227">
        <v>122</v>
      </c>
      <c r="F227">
        <v>168</v>
      </c>
      <c r="G227">
        <v>203</v>
      </c>
      <c r="H227">
        <v>239</v>
      </c>
      <c r="I227">
        <v>287</v>
      </c>
      <c r="J227">
        <v>326</v>
      </c>
      <c r="K227">
        <v>370</v>
      </c>
      <c r="L227">
        <v>428</v>
      </c>
      <c r="M227">
        <v>475</v>
      </c>
      <c r="N227">
        <v>524</v>
      </c>
      <c r="O227" t="str">
        <f t="shared" si="3"/>
        <v>Cromer Depot (Precipitation)|2160</v>
      </c>
    </row>
    <row r="228" spans="1:15" x14ac:dyDescent="0.25">
      <c r="A228" t="s">
        <v>2</v>
      </c>
      <c r="B228" t="s">
        <v>43</v>
      </c>
      <c r="C228">
        <v>2880</v>
      </c>
      <c r="D228">
        <v>120</v>
      </c>
      <c r="E228">
        <v>136</v>
      </c>
      <c r="F228">
        <v>190</v>
      </c>
      <c r="G228">
        <v>229</v>
      </c>
      <c r="H228">
        <v>270</v>
      </c>
      <c r="I228">
        <v>324</v>
      </c>
      <c r="J228">
        <v>366</v>
      </c>
      <c r="K228">
        <v>418</v>
      </c>
      <c r="L228">
        <v>484</v>
      </c>
      <c r="M228">
        <v>537</v>
      </c>
      <c r="N228">
        <v>592</v>
      </c>
      <c r="O228" t="str">
        <f t="shared" si="3"/>
        <v>Cromer Depot (Precipitation)|2880</v>
      </c>
    </row>
    <row r="229" spans="1:15" x14ac:dyDescent="0.25">
      <c r="A229" t="s">
        <v>2</v>
      </c>
      <c r="B229" t="s">
        <v>44</v>
      </c>
      <c r="C229">
        <v>4320</v>
      </c>
      <c r="D229">
        <v>137</v>
      </c>
      <c r="E229">
        <v>156</v>
      </c>
      <c r="F229">
        <v>219</v>
      </c>
      <c r="G229">
        <v>265</v>
      </c>
      <c r="H229">
        <v>311</v>
      </c>
      <c r="I229">
        <v>372</v>
      </c>
      <c r="J229">
        <v>419</v>
      </c>
      <c r="K229">
        <v>471</v>
      </c>
      <c r="L229">
        <v>539</v>
      </c>
      <c r="M229">
        <v>592</v>
      </c>
      <c r="N229">
        <v>647</v>
      </c>
      <c r="O229" t="str">
        <f t="shared" si="3"/>
        <v>Cromer Depot (Precipitation)|4320</v>
      </c>
    </row>
    <row r="230" spans="1:15" x14ac:dyDescent="0.25">
      <c r="A230" t="s">
        <v>2</v>
      </c>
      <c r="B230" t="s">
        <v>45</v>
      </c>
      <c r="C230">
        <v>5760</v>
      </c>
      <c r="D230">
        <v>148</v>
      </c>
      <c r="E230">
        <v>169</v>
      </c>
      <c r="F230">
        <v>237</v>
      </c>
      <c r="G230">
        <v>286</v>
      </c>
      <c r="H230">
        <v>335</v>
      </c>
      <c r="I230">
        <v>399</v>
      </c>
      <c r="J230">
        <v>447</v>
      </c>
      <c r="K230">
        <v>496</v>
      </c>
      <c r="L230">
        <v>562</v>
      </c>
      <c r="M230">
        <v>613</v>
      </c>
      <c r="N230">
        <v>665</v>
      </c>
      <c r="O230" t="str">
        <f t="shared" si="3"/>
        <v>Cromer Depot (Precipitation)|5760</v>
      </c>
    </row>
    <row r="231" spans="1:15" x14ac:dyDescent="0.25">
      <c r="A231" t="s">
        <v>2</v>
      </c>
      <c r="B231" t="s">
        <v>46</v>
      </c>
      <c r="C231">
        <v>7200</v>
      </c>
      <c r="D231">
        <v>156</v>
      </c>
      <c r="E231">
        <v>178</v>
      </c>
      <c r="F231">
        <v>248</v>
      </c>
      <c r="G231">
        <v>297</v>
      </c>
      <c r="H231">
        <v>347</v>
      </c>
      <c r="I231">
        <v>412</v>
      </c>
      <c r="J231">
        <v>462</v>
      </c>
      <c r="K231">
        <v>509</v>
      </c>
      <c r="L231">
        <v>575</v>
      </c>
      <c r="M231">
        <v>625</v>
      </c>
      <c r="N231">
        <v>675</v>
      </c>
      <c r="O231" t="str">
        <f t="shared" si="3"/>
        <v>Cromer Depot (Precipitation)|7200</v>
      </c>
    </row>
    <row r="232" spans="1:15" x14ac:dyDescent="0.25">
      <c r="A232" t="s">
        <v>2</v>
      </c>
      <c r="B232" t="s">
        <v>47</v>
      </c>
      <c r="C232">
        <v>8640</v>
      </c>
      <c r="D232">
        <v>161</v>
      </c>
      <c r="E232">
        <v>183</v>
      </c>
      <c r="F232">
        <v>253</v>
      </c>
      <c r="G232">
        <v>302</v>
      </c>
      <c r="H232">
        <v>353</v>
      </c>
      <c r="I232">
        <v>418</v>
      </c>
      <c r="J232">
        <v>468</v>
      </c>
      <c r="K232">
        <v>517</v>
      </c>
      <c r="L232">
        <v>583</v>
      </c>
      <c r="M232">
        <v>633</v>
      </c>
      <c r="N232">
        <v>684</v>
      </c>
      <c r="O232" t="str">
        <f t="shared" si="3"/>
        <v>Cromer Depot (Precipitation)|8640</v>
      </c>
    </row>
    <row r="233" spans="1:15" x14ac:dyDescent="0.25">
      <c r="A233" t="s">
        <v>2</v>
      </c>
      <c r="B233" t="s">
        <v>48</v>
      </c>
      <c r="C233">
        <v>10080</v>
      </c>
      <c r="D233">
        <v>164</v>
      </c>
      <c r="E233">
        <v>185</v>
      </c>
      <c r="F233">
        <v>255</v>
      </c>
      <c r="G233">
        <v>303</v>
      </c>
      <c r="H233">
        <v>354</v>
      </c>
      <c r="I233">
        <v>419</v>
      </c>
      <c r="J233">
        <v>469</v>
      </c>
      <c r="K233">
        <v>521</v>
      </c>
      <c r="L233">
        <v>589</v>
      </c>
      <c r="M233">
        <v>642</v>
      </c>
      <c r="N233">
        <v>695</v>
      </c>
      <c r="O233" t="str">
        <f t="shared" si="3"/>
        <v>Cromer Depot (Precipitation)|10080</v>
      </c>
    </row>
    <row r="238" spans="1:15" x14ac:dyDescent="0.25">
      <c r="A238" t="s">
        <v>10</v>
      </c>
      <c r="B238" t="s">
        <v>24</v>
      </c>
      <c r="C238">
        <v>5</v>
      </c>
      <c r="D238">
        <v>8.31</v>
      </c>
      <c r="E238">
        <v>9.27</v>
      </c>
      <c r="F238">
        <v>12.4</v>
      </c>
      <c r="G238">
        <v>14.7</v>
      </c>
      <c r="H238">
        <v>17</v>
      </c>
      <c r="I238">
        <v>20.3</v>
      </c>
      <c r="J238">
        <v>23</v>
      </c>
      <c r="K238">
        <v>24.9</v>
      </c>
      <c r="L238">
        <v>28.1</v>
      </c>
      <c r="M238">
        <v>30.6</v>
      </c>
      <c r="N238">
        <v>33.200000000000003</v>
      </c>
      <c r="O238" t="str">
        <f t="shared" si="3"/>
        <v>Belrose (Rain)|5</v>
      </c>
    </row>
    <row r="239" spans="1:15" x14ac:dyDescent="0.25">
      <c r="A239" t="s">
        <v>10</v>
      </c>
      <c r="B239" t="s">
        <v>25</v>
      </c>
      <c r="C239">
        <v>10</v>
      </c>
      <c r="D239">
        <v>13.1</v>
      </c>
      <c r="E239">
        <v>14.7</v>
      </c>
      <c r="F239">
        <v>19.899999999999999</v>
      </c>
      <c r="G239">
        <v>23.7</v>
      </c>
      <c r="H239">
        <v>27.5</v>
      </c>
      <c r="I239">
        <v>32.799999999999997</v>
      </c>
      <c r="J239">
        <v>37</v>
      </c>
      <c r="K239">
        <v>39.700000000000003</v>
      </c>
      <c r="L239">
        <v>44.9</v>
      </c>
      <c r="M239">
        <v>48.9</v>
      </c>
      <c r="N239">
        <v>52.9</v>
      </c>
      <c r="O239" t="str">
        <f t="shared" si="3"/>
        <v>Belrose (Rain)|10</v>
      </c>
    </row>
    <row r="240" spans="1:15" x14ac:dyDescent="0.25">
      <c r="A240" t="s">
        <v>10</v>
      </c>
      <c r="B240" t="s">
        <v>26</v>
      </c>
      <c r="C240">
        <v>15</v>
      </c>
      <c r="D240">
        <v>16.399999999999999</v>
      </c>
      <c r="E240">
        <v>18.399999999999999</v>
      </c>
      <c r="F240">
        <v>24.9</v>
      </c>
      <c r="G240">
        <v>29.6</v>
      </c>
      <c r="H240">
        <v>34.4</v>
      </c>
      <c r="I240">
        <v>41</v>
      </c>
      <c r="J240">
        <v>46.2</v>
      </c>
      <c r="K240">
        <v>49.7</v>
      </c>
      <c r="L240">
        <v>56.2</v>
      </c>
      <c r="M240">
        <v>61.2</v>
      </c>
      <c r="N240">
        <v>66.2</v>
      </c>
      <c r="O240" t="str">
        <f t="shared" si="3"/>
        <v>Belrose (Rain)|15</v>
      </c>
    </row>
    <row r="241" spans="1:15" x14ac:dyDescent="0.25">
      <c r="A241" t="s">
        <v>10</v>
      </c>
      <c r="B241" t="s">
        <v>27</v>
      </c>
      <c r="C241">
        <v>20</v>
      </c>
      <c r="D241">
        <v>18.8</v>
      </c>
      <c r="E241">
        <v>21.1</v>
      </c>
      <c r="F241">
        <v>28.6</v>
      </c>
      <c r="G241">
        <v>34</v>
      </c>
      <c r="H241">
        <v>39.4</v>
      </c>
      <c r="I241">
        <v>47</v>
      </c>
      <c r="J241">
        <v>52.9</v>
      </c>
      <c r="K241">
        <v>57</v>
      </c>
      <c r="L241">
        <v>64.5</v>
      </c>
      <c r="M241">
        <v>70.2</v>
      </c>
      <c r="N241">
        <v>76.099999999999994</v>
      </c>
      <c r="O241" t="str">
        <f t="shared" si="3"/>
        <v>Belrose (Rain)|20</v>
      </c>
    </row>
    <row r="242" spans="1:15" x14ac:dyDescent="0.25">
      <c r="A242" t="s">
        <v>10</v>
      </c>
      <c r="B242" t="s">
        <v>28</v>
      </c>
      <c r="C242">
        <v>25</v>
      </c>
      <c r="D242">
        <v>20.8</v>
      </c>
      <c r="E242">
        <v>23.3</v>
      </c>
      <c r="F242">
        <v>31.5</v>
      </c>
      <c r="G242">
        <v>37.4</v>
      </c>
      <c r="H242">
        <v>43.4</v>
      </c>
      <c r="I242">
        <v>51.6</v>
      </c>
      <c r="J242">
        <v>58.2</v>
      </c>
      <c r="K242">
        <v>62.8</v>
      </c>
      <c r="L242">
        <v>71.099999999999994</v>
      </c>
      <c r="M242">
        <v>77.400000000000006</v>
      </c>
      <c r="N242">
        <v>83.8</v>
      </c>
      <c r="O242" t="str">
        <f t="shared" si="3"/>
        <v>Belrose (Rain)|25</v>
      </c>
    </row>
    <row r="243" spans="1:15" x14ac:dyDescent="0.25">
      <c r="A243" t="s">
        <v>10</v>
      </c>
      <c r="B243" t="s">
        <v>29</v>
      </c>
      <c r="C243">
        <v>30</v>
      </c>
      <c r="D243">
        <v>22.4</v>
      </c>
      <c r="E243">
        <v>25.1</v>
      </c>
      <c r="F243">
        <v>33.9</v>
      </c>
      <c r="G243">
        <v>40.200000000000003</v>
      </c>
      <c r="H243">
        <v>46.6</v>
      </c>
      <c r="I243">
        <v>55.5</v>
      </c>
      <c r="J243">
        <v>62.6</v>
      </c>
      <c r="K243">
        <v>67.599999999999994</v>
      </c>
      <c r="L243">
        <v>76.5</v>
      </c>
      <c r="M243">
        <v>83.3</v>
      </c>
      <c r="N243">
        <v>90.3</v>
      </c>
      <c r="O243" t="str">
        <f t="shared" si="3"/>
        <v>Belrose (Rain)|30</v>
      </c>
    </row>
    <row r="244" spans="1:15" x14ac:dyDescent="0.25">
      <c r="A244" t="s">
        <v>10</v>
      </c>
      <c r="B244" t="s">
        <v>30</v>
      </c>
      <c r="C244">
        <v>45</v>
      </c>
      <c r="D244">
        <v>26.2</v>
      </c>
      <c r="E244">
        <v>29.3</v>
      </c>
      <c r="F244">
        <v>39.299999999999997</v>
      </c>
      <c r="G244">
        <v>46.5</v>
      </c>
      <c r="H244">
        <v>53.9</v>
      </c>
      <c r="I244">
        <v>64.2</v>
      </c>
      <c r="J244">
        <v>72.5</v>
      </c>
      <c r="K244">
        <v>78.5</v>
      </c>
      <c r="L244">
        <v>88.9</v>
      </c>
      <c r="M244">
        <v>96.9</v>
      </c>
      <c r="N244">
        <v>105</v>
      </c>
      <c r="O244" t="str">
        <f t="shared" si="3"/>
        <v>Belrose (Rain)|45</v>
      </c>
    </row>
    <row r="245" spans="1:15" x14ac:dyDescent="0.25">
      <c r="A245" t="s">
        <v>10</v>
      </c>
      <c r="B245" t="s">
        <v>31</v>
      </c>
      <c r="C245">
        <v>60</v>
      </c>
      <c r="D245">
        <v>29.1</v>
      </c>
      <c r="E245">
        <v>32.5</v>
      </c>
      <c r="F245">
        <v>43.4</v>
      </c>
      <c r="G245">
        <v>51.3</v>
      </c>
      <c r="H245">
        <v>59.4</v>
      </c>
      <c r="I245">
        <v>70.8</v>
      </c>
      <c r="J245">
        <v>80.099999999999994</v>
      </c>
      <c r="K245">
        <v>86.8</v>
      </c>
      <c r="L245">
        <v>98.2</v>
      </c>
      <c r="M245">
        <v>107</v>
      </c>
      <c r="N245">
        <v>116</v>
      </c>
      <c r="O245" t="str">
        <f t="shared" si="3"/>
        <v>Belrose (Rain)|60</v>
      </c>
    </row>
    <row r="246" spans="1:15" x14ac:dyDescent="0.25">
      <c r="A246" t="s">
        <v>10</v>
      </c>
      <c r="B246" t="s">
        <v>32</v>
      </c>
      <c r="C246">
        <v>90</v>
      </c>
      <c r="D246">
        <v>33.700000000000003</v>
      </c>
      <c r="E246">
        <v>37.4</v>
      </c>
      <c r="F246">
        <v>49.8</v>
      </c>
      <c r="G246">
        <v>58.8</v>
      </c>
      <c r="H246">
        <v>68.099999999999994</v>
      </c>
      <c r="I246">
        <v>81.2</v>
      </c>
      <c r="J246">
        <v>92</v>
      </c>
      <c r="K246">
        <v>99.6</v>
      </c>
      <c r="L246">
        <v>113</v>
      </c>
      <c r="M246">
        <v>123</v>
      </c>
      <c r="N246">
        <v>133</v>
      </c>
      <c r="O246" t="str">
        <f t="shared" si="3"/>
        <v>Belrose (Rain)|90</v>
      </c>
    </row>
    <row r="247" spans="1:15" x14ac:dyDescent="0.25">
      <c r="A247" t="s">
        <v>10</v>
      </c>
      <c r="B247" t="s">
        <v>33</v>
      </c>
      <c r="C247">
        <v>120</v>
      </c>
      <c r="D247">
        <v>37.299999999999997</v>
      </c>
      <c r="E247">
        <v>41.4</v>
      </c>
      <c r="F247">
        <v>55.1</v>
      </c>
      <c r="G247">
        <v>65</v>
      </c>
      <c r="H247">
        <v>75.3</v>
      </c>
      <c r="I247">
        <v>89.9</v>
      </c>
      <c r="J247">
        <v>102</v>
      </c>
      <c r="K247">
        <v>110</v>
      </c>
      <c r="L247">
        <v>125</v>
      </c>
      <c r="M247">
        <v>136</v>
      </c>
      <c r="N247">
        <v>147</v>
      </c>
      <c r="O247" t="str">
        <f t="shared" si="3"/>
        <v>Belrose (Rain)|120</v>
      </c>
    </row>
    <row r="248" spans="1:15" x14ac:dyDescent="0.25">
      <c r="A248" t="s">
        <v>10</v>
      </c>
      <c r="B248" t="s">
        <v>34</v>
      </c>
      <c r="C248">
        <v>180</v>
      </c>
      <c r="D248">
        <v>43.4</v>
      </c>
      <c r="E248">
        <v>48.1</v>
      </c>
      <c r="F248">
        <v>63.9</v>
      </c>
      <c r="G248">
        <v>75.5</v>
      </c>
      <c r="H248">
        <v>87.6</v>
      </c>
      <c r="I248">
        <v>105</v>
      </c>
      <c r="J248">
        <v>119</v>
      </c>
      <c r="K248">
        <v>128</v>
      </c>
      <c r="L248">
        <v>145</v>
      </c>
      <c r="M248">
        <v>158</v>
      </c>
      <c r="N248">
        <v>171</v>
      </c>
      <c r="O248" t="str">
        <f t="shared" si="3"/>
        <v>Belrose (Rain)|180</v>
      </c>
    </row>
    <row r="249" spans="1:15" x14ac:dyDescent="0.25">
      <c r="A249" t="s">
        <v>10</v>
      </c>
      <c r="B249" t="s">
        <v>35</v>
      </c>
      <c r="C249">
        <v>270</v>
      </c>
      <c r="D249">
        <v>50.8</v>
      </c>
      <c r="E249">
        <v>56.4</v>
      </c>
      <c r="F249">
        <v>75.099999999999994</v>
      </c>
      <c r="G249">
        <v>89</v>
      </c>
      <c r="H249">
        <v>104</v>
      </c>
      <c r="I249">
        <v>124</v>
      </c>
      <c r="J249">
        <v>141</v>
      </c>
      <c r="K249">
        <v>151</v>
      </c>
      <c r="L249">
        <v>171</v>
      </c>
      <c r="M249">
        <v>186</v>
      </c>
      <c r="N249">
        <v>201</v>
      </c>
      <c r="O249" t="str">
        <f t="shared" si="3"/>
        <v>Belrose (Rain)|270</v>
      </c>
    </row>
    <row r="250" spans="1:15" x14ac:dyDescent="0.25">
      <c r="A250" t="s">
        <v>10</v>
      </c>
      <c r="B250" t="s">
        <v>36</v>
      </c>
      <c r="C250">
        <v>360</v>
      </c>
      <c r="D250">
        <v>57.2</v>
      </c>
      <c r="E250">
        <v>63.5</v>
      </c>
      <c r="F250">
        <v>85</v>
      </c>
      <c r="G250">
        <v>101</v>
      </c>
      <c r="H250">
        <v>118</v>
      </c>
      <c r="I250">
        <v>141</v>
      </c>
      <c r="J250">
        <v>161</v>
      </c>
      <c r="K250">
        <v>172</v>
      </c>
      <c r="L250">
        <v>194</v>
      </c>
      <c r="M250">
        <v>211</v>
      </c>
      <c r="N250">
        <v>228</v>
      </c>
      <c r="O250" t="str">
        <f t="shared" si="3"/>
        <v>Belrose (Rain)|360</v>
      </c>
    </row>
    <row r="251" spans="1:15" x14ac:dyDescent="0.25">
      <c r="A251" t="s">
        <v>10</v>
      </c>
      <c r="B251" t="s">
        <v>37</v>
      </c>
      <c r="C251">
        <v>540</v>
      </c>
      <c r="D251">
        <v>67.900000000000006</v>
      </c>
      <c r="E251">
        <v>75.8</v>
      </c>
      <c r="F251">
        <v>102</v>
      </c>
      <c r="G251">
        <v>122</v>
      </c>
      <c r="H251">
        <v>143</v>
      </c>
      <c r="I251">
        <v>172</v>
      </c>
      <c r="J251">
        <v>195</v>
      </c>
      <c r="K251">
        <v>208</v>
      </c>
      <c r="L251">
        <v>235</v>
      </c>
      <c r="M251">
        <v>255</v>
      </c>
      <c r="N251">
        <v>276</v>
      </c>
      <c r="O251" t="str">
        <f t="shared" si="3"/>
        <v>Belrose (Rain)|540</v>
      </c>
    </row>
    <row r="252" spans="1:15" x14ac:dyDescent="0.25">
      <c r="A252" t="s">
        <v>10</v>
      </c>
      <c r="B252" t="s">
        <v>38</v>
      </c>
      <c r="C252">
        <v>720</v>
      </c>
      <c r="D252">
        <v>77</v>
      </c>
      <c r="E252">
        <v>86.2</v>
      </c>
      <c r="F252">
        <v>117</v>
      </c>
      <c r="G252">
        <v>140</v>
      </c>
      <c r="H252">
        <v>164</v>
      </c>
      <c r="I252">
        <v>198</v>
      </c>
      <c r="J252">
        <v>225</v>
      </c>
      <c r="K252">
        <v>240</v>
      </c>
      <c r="L252">
        <v>271</v>
      </c>
      <c r="M252">
        <v>294</v>
      </c>
      <c r="N252">
        <v>318</v>
      </c>
      <c r="O252" t="str">
        <f t="shared" si="3"/>
        <v>Belrose (Rain)|720</v>
      </c>
    </row>
    <row r="253" spans="1:15" x14ac:dyDescent="0.25">
      <c r="A253" t="s">
        <v>10</v>
      </c>
      <c r="B253" t="s">
        <v>39</v>
      </c>
      <c r="C253">
        <v>1080</v>
      </c>
      <c r="D253">
        <v>92</v>
      </c>
      <c r="E253">
        <v>104</v>
      </c>
      <c r="F253">
        <v>142</v>
      </c>
      <c r="G253">
        <v>171</v>
      </c>
      <c r="H253">
        <v>201</v>
      </c>
      <c r="I253">
        <v>242</v>
      </c>
      <c r="J253">
        <v>275</v>
      </c>
      <c r="K253">
        <v>295</v>
      </c>
      <c r="L253">
        <v>333</v>
      </c>
      <c r="M253">
        <v>362</v>
      </c>
      <c r="N253">
        <v>392</v>
      </c>
      <c r="O253" t="str">
        <f t="shared" si="3"/>
        <v>Belrose (Rain)|1080</v>
      </c>
    </row>
    <row r="254" spans="1:15" x14ac:dyDescent="0.25">
      <c r="A254" t="s">
        <v>10</v>
      </c>
      <c r="B254" t="s">
        <v>40</v>
      </c>
      <c r="C254">
        <v>1440</v>
      </c>
      <c r="D254">
        <v>104</v>
      </c>
      <c r="E254">
        <v>118</v>
      </c>
      <c r="F254">
        <v>163</v>
      </c>
      <c r="G254">
        <v>196</v>
      </c>
      <c r="H254">
        <v>231</v>
      </c>
      <c r="I254">
        <v>278</v>
      </c>
      <c r="J254">
        <v>315</v>
      </c>
      <c r="K254">
        <v>340</v>
      </c>
      <c r="L254">
        <v>385</v>
      </c>
      <c r="M254">
        <v>419</v>
      </c>
      <c r="N254">
        <v>454</v>
      </c>
      <c r="O254" t="str">
        <f t="shared" si="3"/>
        <v>Belrose (Rain)|1440</v>
      </c>
    </row>
    <row r="255" spans="1:15" x14ac:dyDescent="0.25">
      <c r="A255" t="s">
        <v>10</v>
      </c>
      <c r="B255" t="s">
        <v>41</v>
      </c>
      <c r="C255">
        <v>1800</v>
      </c>
      <c r="D255">
        <v>114</v>
      </c>
      <c r="E255">
        <v>129</v>
      </c>
      <c r="F255">
        <v>180</v>
      </c>
      <c r="G255">
        <v>217</v>
      </c>
      <c r="H255">
        <v>255</v>
      </c>
      <c r="I255">
        <v>307</v>
      </c>
      <c r="J255">
        <v>349</v>
      </c>
      <c r="K255">
        <v>389</v>
      </c>
      <c r="L255">
        <v>447</v>
      </c>
      <c r="M255">
        <v>492</v>
      </c>
      <c r="N255">
        <v>539</v>
      </c>
      <c r="O255" t="str">
        <f t="shared" si="3"/>
        <v>Belrose (Rain)|1800</v>
      </c>
    </row>
    <row r="256" spans="1:15" x14ac:dyDescent="0.25">
      <c r="A256" t="s">
        <v>10</v>
      </c>
      <c r="B256" t="s">
        <v>42</v>
      </c>
      <c r="C256">
        <v>2160</v>
      </c>
      <c r="D256">
        <v>123</v>
      </c>
      <c r="E256">
        <v>139</v>
      </c>
      <c r="F256">
        <v>195</v>
      </c>
      <c r="G256">
        <v>235</v>
      </c>
      <c r="H256">
        <v>276</v>
      </c>
      <c r="I256">
        <v>332</v>
      </c>
      <c r="J256">
        <v>376</v>
      </c>
      <c r="K256">
        <v>426</v>
      </c>
      <c r="L256">
        <v>492</v>
      </c>
      <c r="M256">
        <v>545</v>
      </c>
      <c r="N256">
        <v>600</v>
      </c>
      <c r="O256" t="str">
        <f t="shared" si="3"/>
        <v>Belrose (Rain)|2160</v>
      </c>
    </row>
    <row r="257" spans="1:15" x14ac:dyDescent="0.25">
      <c r="A257" t="s">
        <v>10</v>
      </c>
      <c r="B257" t="s">
        <v>43</v>
      </c>
      <c r="C257">
        <v>2880</v>
      </c>
      <c r="D257">
        <v>136</v>
      </c>
      <c r="E257">
        <v>155</v>
      </c>
      <c r="F257">
        <v>218</v>
      </c>
      <c r="G257">
        <v>263</v>
      </c>
      <c r="H257">
        <v>309</v>
      </c>
      <c r="I257">
        <v>371</v>
      </c>
      <c r="J257">
        <v>420</v>
      </c>
      <c r="K257">
        <v>477</v>
      </c>
      <c r="L257">
        <v>551</v>
      </c>
      <c r="M257">
        <v>611</v>
      </c>
      <c r="N257">
        <v>672</v>
      </c>
      <c r="O257" t="str">
        <f t="shared" si="3"/>
        <v>Belrose (Rain)|2880</v>
      </c>
    </row>
    <row r="258" spans="1:15" x14ac:dyDescent="0.25">
      <c r="A258" t="s">
        <v>10</v>
      </c>
      <c r="B258" t="s">
        <v>44</v>
      </c>
      <c r="C258">
        <v>4320</v>
      </c>
      <c r="D258">
        <v>155</v>
      </c>
      <c r="E258">
        <v>178</v>
      </c>
      <c r="F258">
        <v>250</v>
      </c>
      <c r="G258">
        <v>301</v>
      </c>
      <c r="H258">
        <v>352</v>
      </c>
      <c r="I258">
        <v>421</v>
      </c>
      <c r="J258">
        <v>474</v>
      </c>
      <c r="K258">
        <v>532</v>
      </c>
      <c r="L258">
        <v>608</v>
      </c>
      <c r="M258">
        <v>668</v>
      </c>
      <c r="N258">
        <v>729</v>
      </c>
      <c r="O258" t="str">
        <f t="shared" ref="O258:O320" si="4">A258&amp;"|"&amp;C258</f>
        <v>Belrose (Rain)|4320</v>
      </c>
    </row>
    <row r="259" spans="1:15" x14ac:dyDescent="0.25">
      <c r="A259" t="s">
        <v>10</v>
      </c>
      <c r="B259" t="s">
        <v>45</v>
      </c>
      <c r="C259">
        <v>5760</v>
      </c>
      <c r="D259">
        <v>167</v>
      </c>
      <c r="E259">
        <v>192</v>
      </c>
      <c r="F259">
        <v>269</v>
      </c>
      <c r="G259">
        <v>323</v>
      </c>
      <c r="H259">
        <v>377</v>
      </c>
      <c r="I259">
        <v>449</v>
      </c>
      <c r="J259">
        <v>503</v>
      </c>
      <c r="K259">
        <v>559</v>
      </c>
      <c r="L259">
        <v>633</v>
      </c>
      <c r="M259">
        <v>690</v>
      </c>
      <c r="N259">
        <v>748</v>
      </c>
      <c r="O259" t="str">
        <f t="shared" si="4"/>
        <v>Belrose (Rain)|5760</v>
      </c>
    </row>
    <row r="260" spans="1:15" x14ac:dyDescent="0.25">
      <c r="A260" t="s">
        <v>10</v>
      </c>
      <c r="B260" t="s">
        <v>46</v>
      </c>
      <c r="C260">
        <v>7200</v>
      </c>
      <c r="D260">
        <v>176</v>
      </c>
      <c r="E260">
        <v>201</v>
      </c>
      <c r="F260">
        <v>281</v>
      </c>
      <c r="G260">
        <v>337</v>
      </c>
      <c r="H260">
        <v>392</v>
      </c>
      <c r="I260">
        <v>464</v>
      </c>
      <c r="J260">
        <v>519</v>
      </c>
      <c r="K260">
        <v>572</v>
      </c>
      <c r="L260">
        <v>646</v>
      </c>
      <c r="M260">
        <v>702</v>
      </c>
      <c r="N260">
        <v>758</v>
      </c>
      <c r="O260" t="str">
        <f t="shared" si="4"/>
        <v>Belrose (Rain)|7200</v>
      </c>
    </row>
    <row r="261" spans="1:15" x14ac:dyDescent="0.25">
      <c r="A261" t="s">
        <v>10</v>
      </c>
      <c r="B261" t="s">
        <v>47</v>
      </c>
      <c r="C261">
        <v>8640</v>
      </c>
      <c r="D261">
        <v>181</v>
      </c>
      <c r="E261">
        <v>207</v>
      </c>
      <c r="F261">
        <v>289</v>
      </c>
      <c r="G261">
        <v>345</v>
      </c>
      <c r="H261">
        <v>401</v>
      </c>
      <c r="I261">
        <v>473</v>
      </c>
      <c r="J261">
        <v>527</v>
      </c>
      <c r="K261">
        <v>580</v>
      </c>
      <c r="L261">
        <v>656</v>
      </c>
      <c r="M261">
        <v>712</v>
      </c>
      <c r="N261">
        <v>769</v>
      </c>
      <c r="O261" t="str">
        <f t="shared" si="4"/>
        <v>Belrose (Rain)|8640</v>
      </c>
    </row>
    <row r="262" spans="1:15" x14ac:dyDescent="0.25">
      <c r="A262" t="s">
        <v>10</v>
      </c>
      <c r="B262" t="s">
        <v>48</v>
      </c>
      <c r="C262">
        <v>10080</v>
      </c>
      <c r="D262">
        <v>186</v>
      </c>
      <c r="E262">
        <v>211</v>
      </c>
      <c r="F262">
        <v>293</v>
      </c>
      <c r="G262">
        <v>350</v>
      </c>
      <c r="H262">
        <v>407</v>
      </c>
      <c r="I262">
        <v>478</v>
      </c>
      <c r="J262">
        <v>531</v>
      </c>
      <c r="K262">
        <v>584</v>
      </c>
      <c r="L262">
        <v>664</v>
      </c>
      <c r="M262">
        <v>723</v>
      </c>
      <c r="N262">
        <v>782</v>
      </c>
      <c r="O262" t="str">
        <f t="shared" si="4"/>
        <v>Belrose (Rain)|10080</v>
      </c>
    </row>
    <row r="267" spans="1:15" x14ac:dyDescent="0.25">
      <c r="A267" t="s">
        <v>9</v>
      </c>
      <c r="B267" t="s">
        <v>24</v>
      </c>
      <c r="C267">
        <v>5</v>
      </c>
      <c r="D267">
        <v>8.69</v>
      </c>
      <c r="E267">
        <v>9.68</v>
      </c>
      <c r="F267">
        <v>12.9</v>
      </c>
      <c r="G267">
        <v>15.2</v>
      </c>
      <c r="H267">
        <v>17.5</v>
      </c>
      <c r="I267">
        <v>20.6</v>
      </c>
      <c r="J267">
        <v>23.1</v>
      </c>
      <c r="K267">
        <v>25.1</v>
      </c>
      <c r="L267">
        <v>28.5</v>
      </c>
      <c r="M267">
        <v>31</v>
      </c>
      <c r="N267">
        <v>33.6</v>
      </c>
      <c r="O267" t="str">
        <f t="shared" si="4"/>
        <v>Allambie Heights (Rain)|5</v>
      </c>
    </row>
    <row r="268" spans="1:15" x14ac:dyDescent="0.25">
      <c r="A268" t="s">
        <v>9</v>
      </c>
      <c r="B268" t="s">
        <v>25</v>
      </c>
      <c r="C268">
        <v>10</v>
      </c>
      <c r="D268">
        <v>13.6</v>
      </c>
      <c r="E268">
        <v>15.3</v>
      </c>
      <c r="F268">
        <v>20.6</v>
      </c>
      <c r="G268">
        <v>24.3</v>
      </c>
      <c r="H268">
        <v>28.1</v>
      </c>
      <c r="I268">
        <v>33.299999999999997</v>
      </c>
      <c r="J268">
        <v>37.4</v>
      </c>
      <c r="K268">
        <v>40.4</v>
      </c>
      <c r="L268">
        <v>45.6</v>
      </c>
      <c r="M268">
        <v>49.7</v>
      </c>
      <c r="N268">
        <v>53.8</v>
      </c>
      <c r="O268" t="str">
        <f t="shared" si="4"/>
        <v>Allambie Heights (Rain)|10</v>
      </c>
    </row>
    <row r="269" spans="1:15" x14ac:dyDescent="0.25">
      <c r="A269" t="s">
        <v>9</v>
      </c>
      <c r="B269" t="s">
        <v>26</v>
      </c>
      <c r="C269">
        <v>15</v>
      </c>
      <c r="D269">
        <v>17</v>
      </c>
      <c r="E269">
        <v>19.100000000000001</v>
      </c>
      <c r="F269">
        <v>25.8</v>
      </c>
      <c r="G269">
        <v>30.5</v>
      </c>
      <c r="H269">
        <v>35.200000000000003</v>
      </c>
      <c r="I269">
        <v>41.7</v>
      </c>
      <c r="J269">
        <v>46.8</v>
      </c>
      <c r="K269">
        <v>50.5</v>
      </c>
      <c r="L269">
        <v>57.1</v>
      </c>
      <c r="M269">
        <v>62.3</v>
      </c>
      <c r="N269">
        <v>67.400000000000006</v>
      </c>
      <c r="O269" t="str">
        <f t="shared" si="4"/>
        <v>Allambie Heights (Rain)|15</v>
      </c>
    </row>
    <row r="270" spans="1:15" x14ac:dyDescent="0.25">
      <c r="A270" t="s">
        <v>9</v>
      </c>
      <c r="B270" t="s">
        <v>27</v>
      </c>
      <c r="C270">
        <v>20</v>
      </c>
      <c r="D270">
        <v>19.600000000000001</v>
      </c>
      <c r="E270">
        <v>22</v>
      </c>
      <c r="F270">
        <v>29.6</v>
      </c>
      <c r="G270">
        <v>35</v>
      </c>
      <c r="H270">
        <v>40.4</v>
      </c>
      <c r="I270">
        <v>47.8</v>
      </c>
      <c r="J270">
        <v>53.6</v>
      </c>
      <c r="K270">
        <v>58</v>
      </c>
      <c r="L270">
        <v>65.599999999999994</v>
      </c>
      <c r="M270">
        <v>71.5</v>
      </c>
      <c r="N270">
        <v>77.5</v>
      </c>
      <c r="O270" t="str">
        <f t="shared" si="4"/>
        <v>Allambie Heights (Rain)|20</v>
      </c>
    </row>
    <row r="271" spans="1:15" x14ac:dyDescent="0.25">
      <c r="A271" t="s">
        <v>9</v>
      </c>
      <c r="B271" t="s">
        <v>28</v>
      </c>
      <c r="C271">
        <v>25</v>
      </c>
      <c r="D271">
        <v>21.7</v>
      </c>
      <c r="E271">
        <v>24.2</v>
      </c>
      <c r="F271">
        <v>32.6</v>
      </c>
      <c r="G271">
        <v>38.5</v>
      </c>
      <c r="H271">
        <v>44.4</v>
      </c>
      <c r="I271">
        <v>52.6</v>
      </c>
      <c r="J271">
        <v>59</v>
      </c>
      <c r="K271">
        <v>63.8</v>
      </c>
      <c r="L271">
        <v>72.3</v>
      </c>
      <c r="M271">
        <v>78.7</v>
      </c>
      <c r="N271">
        <v>85.3</v>
      </c>
      <c r="O271" t="str">
        <f t="shared" si="4"/>
        <v>Allambie Heights (Rain)|25</v>
      </c>
    </row>
    <row r="272" spans="1:15" x14ac:dyDescent="0.25">
      <c r="A272" t="s">
        <v>9</v>
      </c>
      <c r="B272" t="s">
        <v>29</v>
      </c>
      <c r="C272">
        <v>30</v>
      </c>
      <c r="D272">
        <v>23.4</v>
      </c>
      <c r="E272">
        <v>26.2</v>
      </c>
      <c r="F272">
        <v>35.1</v>
      </c>
      <c r="G272">
        <v>41.4</v>
      </c>
      <c r="H272">
        <v>47.8</v>
      </c>
      <c r="I272">
        <v>56.4</v>
      </c>
      <c r="J272">
        <v>63.3</v>
      </c>
      <c r="K272">
        <v>68.599999999999994</v>
      </c>
      <c r="L272">
        <v>77.7</v>
      </c>
      <c r="M272">
        <v>84.7</v>
      </c>
      <c r="N272">
        <v>91.8</v>
      </c>
      <c r="O272" t="str">
        <f t="shared" si="4"/>
        <v>Allambie Heights (Rain)|30</v>
      </c>
    </row>
    <row r="273" spans="1:15" x14ac:dyDescent="0.25">
      <c r="A273" t="s">
        <v>9</v>
      </c>
      <c r="B273" t="s">
        <v>30</v>
      </c>
      <c r="C273">
        <v>45</v>
      </c>
      <c r="D273">
        <v>27.5</v>
      </c>
      <c r="E273">
        <v>30.6</v>
      </c>
      <c r="F273">
        <v>40.799999999999997</v>
      </c>
      <c r="G273">
        <v>48</v>
      </c>
      <c r="H273">
        <v>55.2</v>
      </c>
      <c r="I273">
        <v>65.2</v>
      </c>
      <c r="J273">
        <v>73.2</v>
      </c>
      <c r="K273">
        <v>79.5</v>
      </c>
      <c r="L273">
        <v>90.1</v>
      </c>
      <c r="M273">
        <v>98.2</v>
      </c>
      <c r="N273">
        <v>106</v>
      </c>
      <c r="O273" t="str">
        <f t="shared" si="4"/>
        <v>Allambie Heights (Rain)|45</v>
      </c>
    </row>
    <row r="274" spans="1:15" x14ac:dyDescent="0.25">
      <c r="A274" t="s">
        <v>9</v>
      </c>
      <c r="B274" t="s">
        <v>31</v>
      </c>
      <c r="C274">
        <v>60</v>
      </c>
      <c r="D274">
        <v>30.6</v>
      </c>
      <c r="E274">
        <v>34</v>
      </c>
      <c r="F274">
        <v>45.1</v>
      </c>
      <c r="G274">
        <v>52.9</v>
      </c>
      <c r="H274">
        <v>60.8</v>
      </c>
      <c r="I274">
        <v>71.8</v>
      </c>
      <c r="J274">
        <v>80.5</v>
      </c>
      <c r="K274">
        <v>87.5</v>
      </c>
      <c r="L274">
        <v>99.3</v>
      </c>
      <c r="M274">
        <v>108</v>
      </c>
      <c r="N274">
        <v>117</v>
      </c>
      <c r="O274" t="str">
        <f t="shared" si="4"/>
        <v>Allambie Heights (Rain)|60</v>
      </c>
    </row>
    <row r="275" spans="1:15" x14ac:dyDescent="0.25">
      <c r="A275" t="s">
        <v>9</v>
      </c>
      <c r="B275" t="s">
        <v>32</v>
      </c>
      <c r="C275">
        <v>90</v>
      </c>
      <c r="D275">
        <v>35.299999999999997</v>
      </c>
      <c r="E275">
        <v>39.200000000000003</v>
      </c>
      <c r="F275">
        <v>51.6</v>
      </c>
      <c r="G275">
        <v>60.5</v>
      </c>
      <c r="H275">
        <v>69.5</v>
      </c>
      <c r="I275">
        <v>82</v>
      </c>
      <c r="J275">
        <v>92.1</v>
      </c>
      <c r="K275">
        <v>100</v>
      </c>
      <c r="L275">
        <v>113</v>
      </c>
      <c r="M275">
        <v>123</v>
      </c>
      <c r="N275">
        <v>134</v>
      </c>
      <c r="O275" t="str">
        <f t="shared" si="4"/>
        <v>Allambie Heights (Rain)|90</v>
      </c>
    </row>
    <row r="276" spans="1:15" x14ac:dyDescent="0.25">
      <c r="A276" t="s">
        <v>9</v>
      </c>
      <c r="B276" t="s">
        <v>33</v>
      </c>
      <c r="C276">
        <v>120</v>
      </c>
      <c r="D276">
        <v>39.1</v>
      </c>
      <c r="E276">
        <v>43.3</v>
      </c>
      <c r="F276">
        <v>56.9</v>
      </c>
      <c r="G276">
        <v>66.599999999999994</v>
      </c>
      <c r="H276">
        <v>76.5</v>
      </c>
      <c r="I276">
        <v>90.4</v>
      </c>
      <c r="J276">
        <v>102</v>
      </c>
      <c r="K276">
        <v>110</v>
      </c>
      <c r="L276">
        <v>125</v>
      </c>
      <c r="M276">
        <v>136</v>
      </c>
      <c r="N276">
        <v>147</v>
      </c>
      <c r="O276" t="str">
        <f t="shared" si="4"/>
        <v>Allambie Heights (Rain)|120</v>
      </c>
    </row>
    <row r="277" spans="1:15" x14ac:dyDescent="0.25">
      <c r="A277" t="s">
        <v>9</v>
      </c>
      <c r="B277" t="s">
        <v>34</v>
      </c>
      <c r="C277">
        <v>180</v>
      </c>
      <c r="D277">
        <v>45.3</v>
      </c>
      <c r="E277">
        <v>50</v>
      </c>
      <c r="F277">
        <v>65.599999999999994</v>
      </c>
      <c r="G277">
        <v>76.8</v>
      </c>
      <c r="H277">
        <v>88.4</v>
      </c>
      <c r="I277">
        <v>105</v>
      </c>
      <c r="J277">
        <v>118</v>
      </c>
      <c r="K277">
        <v>127</v>
      </c>
      <c r="L277">
        <v>144</v>
      </c>
      <c r="M277">
        <v>157</v>
      </c>
      <c r="N277">
        <v>170</v>
      </c>
      <c r="O277" t="str">
        <f t="shared" si="4"/>
        <v>Allambie Heights (Rain)|180</v>
      </c>
    </row>
    <row r="278" spans="1:15" x14ac:dyDescent="0.25">
      <c r="A278" t="s">
        <v>9</v>
      </c>
      <c r="B278" t="s">
        <v>35</v>
      </c>
      <c r="C278">
        <v>270</v>
      </c>
      <c r="D278">
        <v>52.6</v>
      </c>
      <c r="E278">
        <v>58.1</v>
      </c>
      <c r="F278">
        <v>76.400000000000006</v>
      </c>
      <c r="G278">
        <v>89.7</v>
      </c>
      <c r="H278">
        <v>103</v>
      </c>
      <c r="I278">
        <v>123</v>
      </c>
      <c r="J278">
        <v>138</v>
      </c>
      <c r="K278">
        <v>149</v>
      </c>
      <c r="L278">
        <v>168</v>
      </c>
      <c r="M278">
        <v>183</v>
      </c>
      <c r="N278">
        <v>198</v>
      </c>
      <c r="O278" t="str">
        <f t="shared" si="4"/>
        <v>Allambie Heights (Rain)|270</v>
      </c>
    </row>
    <row r="279" spans="1:15" x14ac:dyDescent="0.25">
      <c r="A279" t="s">
        <v>9</v>
      </c>
      <c r="B279" t="s">
        <v>36</v>
      </c>
      <c r="C279">
        <v>360</v>
      </c>
      <c r="D279">
        <v>58.7</v>
      </c>
      <c r="E279">
        <v>64.900000000000006</v>
      </c>
      <c r="F279">
        <v>85.6</v>
      </c>
      <c r="G279">
        <v>101</v>
      </c>
      <c r="H279">
        <v>117</v>
      </c>
      <c r="I279">
        <v>139</v>
      </c>
      <c r="J279">
        <v>157</v>
      </c>
      <c r="K279">
        <v>168</v>
      </c>
      <c r="L279">
        <v>190</v>
      </c>
      <c r="M279">
        <v>207</v>
      </c>
      <c r="N279">
        <v>223</v>
      </c>
      <c r="O279" t="str">
        <f t="shared" si="4"/>
        <v>Allambie Heights (Rain)|360</v>
      </c>
    </row>
    <row r="280" spans="1:15" x14ac:dyDescent="0.25">
      <c r="A280" t="s">
        <v>9</v>
      </c>
      <c r="B280" t="s">
        <v>37</v>
      </c>
      <c r="C280">
        <v>540</v>
      </c>
      <c r="D280">
        <v>68.8</v>
      </c>
      <c r="E280">
        <v>76.3</v>
      </c>
      <c r="F280">
        <v>101</v>
      </c>
      <c r="G280">
        <v>120</v>
      </c>
      <c r="H280">
        <v>140</v>
      </c>
      <c r="I280">
        <v>167</v>
      </c>
      <c r="J280">
        <v>189</v>
      </c>
      <c r="K280">
        <v>202</v>
      </c>
      <c r="L280">
        <v>228</v>
      </c>
      <c r="M280">
        <v>248</v>
      </c>
      <c r="N280">
        <v>268</v>
      </c>
      <c r="O280" t="str">
        <f t="shared" si="4"/>
        <v>Allambie Heights (Rain)|540</v>
      </c>
    </row>
    <row r="281" spans="1:15" x14ac:dyDescent="0.25">
      <c r="A281" t="s">
        <v>9</v>
      </c>
      <c r="B281" t="s">
        <v>38</v>
      </c>
      <c r="C281">
        <v>720</v>
      </c>
      <c r="D281">
        <v>77.099999999999994</v>
      </c>
      <c r="E281">
        <v>85.8</v>
      </c>
      <c r="F281">
        <v>115</v>
      </c>
      <c r="G281">
        <v>137</v>
      </c>
      <c r="H281">
        <v>159</v>
      </c>
      <c r="I281">
        <v>191</v>
      </c>
      <c r="J281">
        <v>216</v>
      </c>
      <c r="K281">
        <v>232</v>
      </c>
      <c r="L281">
        <v>261</v>
      </c>
      <c r="M281">
        <v>284</v>
      </c>
      <c r="N281">
        <v>307</v>
      </c>
      <c r="O281" t="str">
        <f t="shared" si="4"/>
        <v>Allambie Heights (Rain)|720</v>
      </c>
    </row>
    <row r="282" spans="1:15" x14ac:dyDescent="0.25">
      <c r="A282" t="s">
        <v>9</v>
      </c>
      <c r="B282" t="s">
        <v>39</v>
      </c>
      <c r="C282">
        <v>1080</v>
      </c>
      <c r="D282">
        <v>90.5</v>
      </c>
      <c r="E282">
        <v>101</v>
      </c>
      <c r="F282">
        <v>137</v>
      </c>
      <c r="G282">
        <v>164</v>
      </c>
      <c r="H282">
        <v>192</v>
      </c>
      <c r="I282">
        <v>231</v>
      </c>
      <c r="J282">
        <v>262</v>
      </c>
      <c r="K282">
        <v>282</v>
      </c>
      <c r="L282">
        <v>318</v>
      </c>
      <c r="M282">
        <v>346</v>
      </c>
      <c r="N282">
        <v>375</v>
      </c>
      <c r="O282" t="str">
        <f t="shared" si="4"/>
        <v>Allambie Heights (Rain)|1080</v>
      </c>
    </row>
    <row r="283" spans="1:15" x14ac:dyDescent="0.25">
      <c r="A283" t="s">
        <v>9</v>
      </c>
      <c r="B283" t="s">
        <v>40</v>
      </c>
      <c r="C283">
        <v>1440</v>
      </c>
      <c r="D283">
        <v>101</v>
      </c>
      <c r="E283">
        <v>114</v>
      </c>
      <c r="F283">
        <v>155</v>
      </c>
      <c r="G283">
        <v>186</v>
      </c>
      <c r="H283">
        <v>219</v>
      </c>
      <c r="I283">
        <v>263</v>
      </c>
      <c r="J283">
        <v>298</v>
      </c>
      <c r="K283">
        <v>323</v>
      </c>
      <c r="L283">
        <v>365</v>
      </c>
      <c r="M283">
        <v>398</v>
      </c>
      <c r="N283">
        <v>431</v>
      </c>
      <c r="O283" t="str">
        <f t="shared" si="4"/>
        <v>Allambie Heights (Rain)|1440</v>
      </c>
    </row>
    <row r="284" spans="1:15" x14ac:dyDescent="0.25">
      <c r="A284" t="s">
        <v>9</v>
      </c>
      <c r="B284" t="s">
        <v>41</v>
      </c>
      <c r="C284">
        <v>1800</v>
      </c>
      <c r="D284">
        <v>110</v>
      </c>
      <c r="E284">
        <v>124</v>
      </c>
      <c r="F284">
        <v>171</v>
      </c>
      <c r="G284">
        <v>205</v>
      </c>
      <c r="H284">
        <v>241</v>
      </c>
      <c r="I284">
        <v>290</v>
      </c>
      <c r="J284">
        <v>328</v>
      </c>
      <c r="K284">
        <v>366</v>
      </c>
      <c r="L284">
        <v>420</v>
      </c>
      <c r="M284">
        <v>464</v>
      </c>
      <c r="N284">
        <v>509</v>
      </c>
      <c r="O284" t="str">
        <f t="shared" si="4"/>
        <v>Allambie Heights (Rain)|1800</v>
      </c>
    </row>
    <row r="285" spans="1:15" x14ac:dyDescent="0.25">
      <c r="A285" t="s">
        <v>9</v>
      </c>
      <c r="B285" t="s">
        <v>42</v>
      </c>
      <c r="C285">
        <v>2160</v>
      </c>
      <c r="D285">
        <v>117</v>
      </c>
      <c r="E285">
        <v>133</v>
      </c>
      <c r="F285">
        <v>183</v>
      </c>
      <c r="G285">
        <v>221</v>
      </c>
      <c r="H285">
        <v>259</v>
      </c>
      <c r="I285">
        <v>312</v>
      </c>
      <c r="J285">
        <v>353</v>
      </c>
      <c r="K285">
        <v>399</v>
      </c>
      <c r="L285">
        <v>461</v>
      </c>
      <c r="M285">
        <v>511</v>
      </c>
      <c r="N285">
        <v>563</v>
      </c>
      <c r="O285" t="str">
        <f t="shared" si="4"/>
        <v>Allambie Heights (Rain)|2160</v>
      </c>
    </row>
    <row r="286" spans="1:15" x14ac:dyDescent="0.25">
      <c r="A286" t="s">
        <v>9</v>
      </c>
      <c r="B286" t="s">
        <v>43</v>
      </c>
      <c r="C286">
        <v>2880</v>
      </c>
      <c r="D286">
        <v>129</v>
      </c>
      <c r="E286">
        <v>147</v>
      </c>
      <c r="F286">
        <v>204</v>
      </c>
      <c r="G286">
        <v>246</v>
      </c>
      <c r="H286">
        <v>288</v>
      </c>
      <c r="I286">
        <v>346</v>
      </c>
      <c r="J286">
        <v>392</v>
      </c>
      <c r="K286">
        <v>445</v>
      </c>
      <c r="L286">
        <v>514</v>
      </c>
      <c r="M286">
        <v>570</v>
      </c>
      <c r="N286">
        <v>628</v>
      </c>
      <c r="O286" t="str">
        <f t="shared" si="4"/>
        <v>Allambie Heights (Rain)|2880</v>
      </c>
    </row>
    <row r="287" spans="1:15" x14ac:dyDescent="0.25">
      <c r="A287" t="s">
        <v>9</v>
      </c>
      <c r="B287" t="s">
        <v>44</v>
      </c>
      <c r="C287">
        <v>4320</v>
      </c>
      <c r="D287">
        <v>146</v>
      </c>
      <c r="E287">
        <v>166</v>
      </c>
      <c r="F287">
        <v>232</v>
      </c>
      <c r="G287">
        <v>279</v>
      </c>
      <c r="H287">
        <v>327</v>
      </c>
      <c r="I287">
        <v>391</v>
      </c>
      <c r="J287">
        <v>441</v>
      </c>
      <c r="K287">
        <v>495</v>
      </c>
      <c r="L287">
        <v>566</v>
      </c>
      <c r="M287">
        <v>621</v>
      </c>
      <c r="N287">
        <v>679</v>
      </c>
      <c r="O287" t="str">
        <f t="shared" si="4"/>
        <v>Allambie Heights (Rain)|4320</v>
      </c>
    </row>
    <row r="288" spans="1:15" x14ac:dyDescent="0.25">
      <c r="A288" t="s">
        <v>9</v>
      </c>
      <c r="B288" t="s">
        <v>45</v>
      </c>
      <c r="C288">
        <v>5760</v>
      </c>
      <c r="D288">
        <v>158</v>
      </c>
      <c r="E288">
        <v>180</v>
      </c>
      <c r="F288">
        <v>250</v>
      </c>
      <c r="G288">
        <v>300</v>
      </c>
      <c r="H288">
        <v>349</v>
      </c>
      <c r="I288">
        <v>416</v>
      </c>
      <c r="J288">
        <v>467</v>
      </c>
      <c r="K288">
        <v>518</v>
      </c>
      <c r="L288">
        <v>588</v>
      </c>
      <c r="M288">
        <v>641</v>
      </c>
      <c r="N288">
        <v>695</v>
      </c>
      <c r="O288" t="str">
        <f t="shared" si="4"/>
        <v>Allambie Heights (Rain)|5760</v>
      </c>
    </row>
    <row r="289" spans="1:15" x14ac:dyDescent="0.25">
      <c r="A289" t="s">
        <v>9</v>
      </c>
      <c r="B289" t="s">
        <v>46</v>
      </c>
      <c r="C289">
        <v>7200</v>
      </c>
      <c r="D289">
        <v>166</v>
      </c>
      <c r="E289">
        <v>189</v>
      </c>
      <c r="F289">
        <v>262</v>
      </c>
      <c r="G289">
        <v>313</v>
      </c>
      <c r="H289">
        <v>364</v>
      </c>
      <c r="I289">
        <v>431</v>
      </c>
      <c r="J289">
        <v>482</v>
      </c>
      <c r="K289">
        <v>531</v>
      </c>
      <c r="L289">
        <v>598</v>
      </c>
      <c r="M289">
        <v>652</v>
      </c>
      <c r="N289">
        <v>705</v>
      </c>
      <c r="O289" t="str">
        <f t="shared" si="4"/>
        <v>Allambie Heights (Rain)|7200</v>
      </c>
    </row>
    <row r="290" spans="1:15" x14ac:dyDescent="0.25">
      <c r="A290" t="s">
        <v>9</v>
      </c>
      <c r="B290" t="s">
        <v>47</v>
      </c>
      <c r="C290">
        <v>8640</v>
      </c>
      <c r="D290">
        <v>172</v>
      </c>
      <c r="E290">
        <v>196</v>
      </c>
      <c r="F290">
        <v>270</v>
      </c>
      <c r="G290">
        <v>322</v>
      </c>
      <c r="H290">
        <v>373</v>
      </c>
      <c r="I290">
        <v>440</v>
      </c>
      <c r="J290">
        <v>490</v>
      </c>
      <c r="K290">
        <v>539</v>
      </c>
      <c r="L290">
        <v>604</v>
      </c>
      <c r="M290">
        <v>662</v>
      </c>
      <c r="N290">
        <v>715</v>
      </c>
      <c r="O290" t="str">
        <f t="shared" si="4"/>
        <v>Allambie Heights (Rain)|8640</v>
      </c>
    </row>
    <row r="291" spans="1:15" x14ac:dyDescent="0.25">
      <c r="A291" t="s">
        <v>9</v>
      </c>
      <c r="B291" t="s">
        <v>48</v>
      </c>
      <c r="C291">
        <v>10080</v>
      </c>
      <c r="D291">
        <v>177</v>
      </c>
      <c r="E291">
        <v>201</v>
      </c>
      <c r="F291">
        <v>276</v>
      </c>
      <c r="G291">
        <v>327</v>
      </c>
      <c r="H291">
        <v>379</v>
      </c>
      <c r="I291">
        <v>445</v>
      </c>
      <c r="J291">
        <v>494</v>
      </c>
      <c r="K291">
        <v>544</v>
      </c>
      <c r="L291">
        <v>608</v>
      </c>
      <c r="M291">
        <v>672</v>
      </c>
      <c r="N291">
        <v>728</v>
      </c>
      <c r="O291" t="str">
        <f t="shared" si="4"/>
        <v>Allambie Heights (Rain)|10080</v>
      </c>
    </row>
    <row r="296" spans="1:15" x14ac:dyDescent="0.25">
      <c r="A296" t="s">
        <v>11</v>
      </c>
      <c r="B296" t="s">
        <v>24</v>
      </c>
      <c r="C296">
        <v>5</v>
      </c>
      <c r="D296">
        <v>8.4600000000000009</v>
      </c>
      <c r="E296">
        <v>9.41</v>
      </c>
      <c r="F296">
        <v>12.5</v>
      </c>
      <c r="G296">
        <v>14.6</v>
      </c>
      <c r="H296">
        <v>16.7</v>
      </c>
      <c r="I296">
        <v>19.600000000000001</v>
      </c>
      <c r="J296">
        <v>21.8</v>
      </c>
      <c r="K296">
        <v>23.7</v>
      </c>
      <c r="L296">
        <v>26.9</v>
      </c>
      <c r="M296">
        <v>29.3</v>
      </c>
      <c r="N296">
        <v>31.8</v>
      </c>
      <c r="O296" t="str">
        <f t="shared" si="4"/>
        <v>Curl Curl (Rain)|5</v>
      </c>
    </row>
    <row r="297" spans="1:15" x14ac:dyDescent="0.25">
      <c r="A297" t="s">
        <v>11</v>
      </c>
      <c r="B297" t="s">
        <v>25</v>
      </c>
      <c r="C297">
        <v>10</v>
      </c>
      <c r="D297">
        <v>13.4</v>
      </c>
      <c r="E297">
        <v>15</v>
      </c>
      <c r="F297">
        <v>20.100000000000001</v>
      </c>
      <c r="G297">
        <v>23.7</v>
      </c>
      <c r="H297">
        <v>27.3</v>
      </c>
      <c r="I297">
        <v>32.200000000000003</v>
      </c>
      <c r="J297">
        <v>36</v>
      </c>
      <c r="K297">
        <v>39</v>
      </c>
      <c r="L297">
        <v>44.1</v>
      </c>
      <c r="M297">
        <v>48.1</v>
      </c>
      <c r="N297">
        <v>52.1</v>
      </c>
      <c r="O297" t="str">
        <f t="shared" si="4"/>
        <v>Curl Curl (Rain)|10</v>
      </c>
    </row>
    <row r="298" spans="1:15" x14ac:dyDescent="0.25">
      <c r="A298" t="s">
        <v>11</v>
      </c>
      <c r="B298" t="s">
        <v>26</v>
      </c>
      <c r="C298">
        <v>15</v>
      </c>
      <c r="D298">
        <v>16.8</v>
      </c>
      <c r="E298">
        <v>18.8</v>
      </c>
      <c r="F298">
        <v>25.3</v>
      </c>
      <c r="G298">
        <v>29.8</v>
      </c>
      <c r="H298">
        <v>34.4</v>
      </c>
      <c r="I298">
        <v>40.5</v>
      </c>
      <c r="J298">
        <v>45.3</v>
      </c>
      <c r="K298">
        <v>49</v>
      </c>
      <c r="L298">
        <v>55.5</v>
      </c>
      <c r="M298">
        <v>60.5</v>
      </c>
      <c r="N298">
        <v>65.599999999999994</v>
      </c>
      <c r="O298" t="str">
        <f t="shared" si="4"/>
        <v>Curl Curl (Rain)|15</v>
      </c>
    </row>
    <row r="299" spans="1:15" x14ac:dyDescent="0.25">
      <c r="A299" t="s">
        <v>11</v>
      </c>
      <c r="B299" t="s">
        <v>27</v>
      </c>
      <c r="C299">
        <v>20</v>
      </c>
      <c r="D299">
        <v>19.3</v>
      </c>
      <c r="E299">
        <v>21.6</v>
      </c>
      <c r="F299">
        <v>29.1</v>
      </c>
      <c r="G299">
        <v>34.200000000000003</v>
      </c>
      <c r="H299">
        <v>39.4</v>
      </c>
      <c r="I299">
        <v>46.4</v>
      </c>
      <c r="J299">
        <v>51.9</v>
      </c>
      <c r="K299">
        <v>56.2</v>
      </c>
      <c r="L299">
        <v>63.7</v>
      </c>
      <c r="M299">
        <v>69.400000000000006</v>
      </c>
      <c r="N299">
        <v>75.3</v>
      </c>
      <c r="O299" t="str">
        <f t="shared" si="4"/>
        <v>Curl Curl (Rain)|20</v>
      </c>
    </row>
    <row r="300" spans="1:15" x14ac:dyDescent="0.25">
      <c r="A300" t="s">
        <v>11</v>
      </c>
      <c r="B300" t="s">
        <v>28</v>
      </c>
      <c r="C300">
        <v>25</v>
      </c>
      <c r="D300">
        <v>21.4</v>
      </c>
      <c r="E300">
        <v>23.9</v>
      </c>
      <c r="F300">
        <v>32</v>
      </c>
      <c r="G300">
        <v>37.6</v>
      </c>
      <c r="H300">
        <v>43.3</v>
      </c>
      <c r="I300">
        <v>50.9</v>
      </c>
      <c r="J300">
        <v>56.9</v>
      </c>
      <c r="K300">
        <v>61.7</v>
      </c>
      <c r="L300">
        <v>69.900000000000006</v>
      </c>
      <c r="M300">
        <v>76.2</v>
      </c>
      <c r="N300">
        <v>82.7</v>
      </c>
      <c r="O300" t="str">
        <f t="shared" si="4"/>
        <v>Curl Curl (Rain)|25</v>
      </c>
    </row>
    <row r="301" spans="1:15" x14ac:dyDescent="0.25">
      <c r="A301" t="s">
        <v>11</v>
      </c>
      <c r="B301" t="s">
        <v>29</v>
      </c>
      <c r="C301">
        <v>30</v>
      </c>
      <c r="D301">
        <v>23.1</v>
      </c>
      <c r="E301">
        <v>25.7</v>
      </c>
      <c r="F301">
        <v>34.4</v>
      </c>
      <c r="G301">
        <v>40.4</v>
      </c>
      <c r="H301">
        <v>46.4</v>
      </c>
      <c r="I301">
        <v>54.5</v>
      </c>
      <c r="J301">
        <v>60.8</v>
      </c>
      <c r="K301">
        <v>66</v>
      </c>
      <c r="L301">
        <v>74.900000000000006</v>
      </c>
      <c r="M301">
        <v>81.7</v>
      </c>
      <c r="N301">
        <v>88.6</v>
      </c>
      <c r="O301" t="str">
        <f t="shared" si="4"/>
        <v>Curl Curl (Rain)|30</v>
      </c>
    </row>
    <row r="302" spans="1:15" x14ac:dyDescent="0.25">
      <c r="A302" t="s">
        <v>11</v>
      </c>
      <c r="B302" t="s">
        <v>30</v>
      </c>
      <c r="C302">
        <v>45</v>
      </c>
      <c r="D302">
        <v>26.9</v>
      </c>
      <c r="E302">
        <v>29.9</v>
      </c>
      <c r="F302">
        <v>39.700000000000003</v>
      </c>
      <c r="G302">
        <v>46.4</v>
      </c>
      <c r="H302">
        <v>53.2</v>
      </c>
      <c r="I302">
        <v>62.3</v>
      </c>
      <c r="J302">
        <v>69.5</v>
      </c>
      <c r="K302">
        <v>75.599999999999994</v>
      </c>
      <c r="L302">
        <v>85.7</v>
      </c>
      <c r="M302">
        <v>93.5</v>
      </c>
      <c r="N302">
        <v>102</v>
      </c>
      <c r="O302" t="str">
        <f t="shared" si="4"/>
        <v>Curl Curl (Rain)|45</v>
      </c>
    </row>
    <row r="303" spans="1:15" x14ac:dyDescent="0.25">
      <c r="A303" t="s">
        <v>11</v>
      </c>
      <c r="B303" t="s">
        <v>31</v>
      </c>
      <c r="C303">
        <v>60</v>
      </c>
      <c r="D303">
        <v>29.7</v>
      </c>
      <c r="E303">
        <v>33</v>
      </c>
      <c r="F303">
        <v>43.5</v>
      </c>
      <c r="G303">
        <v>50.8</v>
      </c>
      <c r="H303">
        <v>58</v>
      </c>
      <c r="I303">
        <v>67.900000000000006</v>
      </c>
      <c r="J303">
        <v>75.7</v>
      </c>
      <c r="K303">
        <v>82.3</v>
      </c>
      <c r="L303">
        <v>93.4</v>
      </c>
      <c r="M303">
        <v>102</v>
      </c>
      <c r="N303">
        <v>111</v>
      </c>
      <c r="O303" t="str">
        <f t="shared" si="4"/>
        <v>Curl Curl (Rain)|60</v>
      </c>
    </row>
    <row r="304" spans="1:15" x14ac:dyDescent="0.25">
      <c r="A304" t="s">
        <v>11</v>
      </c>
      <c r="B304" t="s">
        <v>32</v>
      </c>
      <c r="C304">
        <v>90</v>
      </c>
      <c r="D304">
        <v>34</v>
      </c>
      <c r="E304">
        <v>37.6</v>
      </c>
      <c r="F304">
        <v>49.1</v>
      </c>
      <c r="G304">
        <v>57.2</v>
      </c>
      <c r="H304">
        <v>65.3</v>
      </c>
      <c r="I304">
        <v>76.3</v>
      </c>
      <c r="J304">
        <v>85.1</v>
      </c>
      <c r="K304">
        <v>92.5</v>
      </c>
      <c r="L304">
        <v>105</v>
      </c>
      <c r="M304">
        <v>114</v>
      </c>
      <c r="N304">
        <v>124</v>
      </c>
      <c r="O304" t="str">
        <f t="shared" si="4"/>
        <v>Curl Curl (Rain)|90</v>
      </c>
    </row>
    <row r="305" spans="1:15" x14ac:dyDescent="0.25">
      <c r="A305" t="s">
        <v>11</v>
      </c>
      <c r="B305" t="s">
        <v>33</v>
      </c>
      <c r="C305">
        <v>120</v>
      </c>
      <c r="D305">
        <v>37.299999999999997</v>
      </c>
      <c r="E305">
        <v>41.1</v>
      </c>
      <c r="F305">
        <v>53.6</v>
      </c>
      <c r="G305">
        <v>62.3</v>
      </c>
      <c r="H305">
        <v>71.099999999999994</v>
      </c>
      <c r="I305">
        <v>83.2</v>
      </c>
      <c r="J305">
        <v>92.8</v>
      </c>
      <c r="K305">
        <v>101</v>
      </c>
      <c r="L305">
        <v>114</v>
      </c>
      <c r="M305">
        <v>125</v>
      </c>
      <c r="N305">
        <v>135</v>
      </c>
      <c r="O305" t="str">
        <f t="shared" si="4"/>
        <v>Curl Curl (Rain)|120</v>
      </c>
    </row>
    <row r="306" spans="1:15" x14ac:dyDescent="0.25">
      <c r="A306" t="s">
        <v>11</v>
      </c>
      <c r="B306" t="s">
        <v>34</v>
      </c>
      <c r="C306">
        <v>180</v>
      </c>
      <c r="D306">
        <v>42.5</v>
      </c>
      <c r="E306">
        <v>46.8</v>
      </c>
      <c r="F306">
        <v>60.8</v>
      </c>
      <c r="G306">
        <v>70.8</v>
      </c>
      <c r="H306">
        <v>80.900000000000006</v>
      </c>
      <c r="I306">
        <v>94.9</v>
      </c>
      <c r="J306">
        <v>106</v>
      </c>
      <c r="K306">
        <v>115</v>
      </c>
      <c r="L306">
        <v>130</v>
      </c>
      <c r="M306">
        <v>142</v>
      </c>
      <c r="N306">
        <v>153</v>
      </c>
      <c r="O306" t="str">
        <f t="shared" si="4"/>
        <v>Curl Curl (Rain)|180</v>
      </c>
    </row>
    <row r="307" spans="1:15" x14ac:dyDescent="0.25">
      <c r="A307" t="s">
        <v>11</v>
      </c>
      <c r="B307" t="s">
        <v>35</v>
      </c>
      <c r="C307">
        <v>270</v>
      </c>
      <c r="D307">
        <v>48.8</v>
      </c>
      <c r="E307">
        <v>53.7</v>
      </c>
      <c r="F307">
        <v>69.900000000000006</v>
      </c>
      <c r="G307">
        <v>81.5</v>
      </c>
      <c r="H307">
        <v>93.5</v>
      </c>
      <c r="I307">
        <v>110</v>
      </c>
      <c r="J307">
        <v>124</v>
      </c>
      <c r="K307">
        <v>133</v>
      </c>
      <c r="L307">
        <v>151</v>
      </c>
      <c r="M307">
        <v>164</v>
      </c>
      <c r="N307">
        <v>177</v>
      </c>
      <c r="O307" t="str">
        <f t="shared" si="4"/>
        <v>Curl Curl (Rain)|270</v>
      </c>
    </row>
    <row r="308" spans="1:15" x14ac:dyDescent="0.25">
      <c r="A308" t="s">
        <v>11</v>
      </c>
      <c r="B308" t="s">
        <v>36</v>
      </c>
      <c r="C308">
        <v>360</v>
      </c>
      <c r="D308">
        <v>54</v>
      </c>
      <c r="E308">
        <v>59.5</v>
      </c>
      <c r="F308">
        <v>77.8</v>
      </c>
      <c r="G308">
        <v>91</v>
      </c>
      <c r="H308">
        <v>105</v>
      </c>
      <c r="I308">
        <v>124</v>
      </c>
      <c r="J308">
        <v>139</v>
      </c>
      <c r="K308">
        <v>150</v>
      </c>
      <c r="L308">
        <v>169</v>
      </c>
      <c r="M308">
        <v>184</v>
      </c>
      <c r="N308">
        <v>199</v>
      </c>
      <c r="O308" t="str">
        <f t="shared" si="4"/>
        <v>Curl Curl (Rain)|360</v>
      </c>
    </row>
    <row r="309" spans="1:15" x14ac:dyDescent="0.25">
      <c r="A309" t="s">
        <v>11</v>
      </c>
      <c r="B309" t="s">
        <v>37</v>
      </c>
      <c r="C309">
        <v>540</v>
      </c>
      <c r="D309">
        <v>62.9</v>
      </c>
      <c r="E309">
        <v>69.5</v>
      </c>
      <c r="F309">
        <v>91.6</v>
      </c>
      <c r="G309">
        <v>108</v>
      </c>
      <c r="H309">
        <v>125</v>
      </c>
      <c r="I309">
        <v>149</v>
      </c>
      <c r="J309">
        <v>168</v>
      </c>
      <c r="K309">
        <v>180</v>
      </c>
      <c r="L309">
        <v>203</v>
      </c>
      <c r="M309">
        <v>221</v>
      </c>
      <c r="N309">
        <v>239</v>
      </c>
      <c r="O309" t="str">
        <f t="shared" si="4"/>
        <v>Curl Curl (Rain)|540</v>
      </c>
    </row>
    <row r="310" spans="1:15" x14ac:dyDescent="0.25">
      <c r="A310" t="s">
        <v>11</v>
      </c>
      <c r="B310" t="s">
        <v>38</v>
      </c>
      <c r="C310">
        <v>720</v>
      </c>
      <c r="D310">
        <v>70.3</v>
      </c>
      <c r="E310">
        <v>78</v>
      </c>
      <c r="F310">
        <v>104</v>
      </c>
      <c r="G310">
        <v>123</v>
      </c>
      <c r="H310">
        <v>143</v>
      </c>
      <c r="I310">
        <v>171</v>
      </c>
      <c r="J310">
        <v>193</v>
      </c>
      <c r="K310">
        <v>207</v>
      </c>
      <c r="L310">
        <v>234</v>
      </c>
      <c r="M310">
        <v>255</v>
      </c>
      <c r="N310">
        <v>275</v>
      </c>
      <c r="O310" t="str">
        <f t="shared" si="4"/>
        <v>Curl Curl (Rain)|720</v>
      </c>
    </row>
    <row r="311" spans="1:15" x14ac:dyDescent="0.25">
      <c r="A311" t="s">
        <v>11</v>
      </c>
      <c r="B311" t="s">
        <v>39</v>
      </c>
      <c r="C311">
        <v>1080</v>
      </c>
      <c r="D311">
        <v>82.7</v>
      </c>
      <c r="E311">
        <v>92.2</v>
      </c>
      <c r="F311">
        <v>124</v>
      </c>
      <c r="G311">
        <v>148</v>
      </c>
      <c r="H311">
        <v>174</v>
      </c>
      <c r="I311">
        <v>208</v>
      </c>
      <c r="J311">
        <v>236</v>
      </c>
      <c r="K311">
        <v>255</v>
      </c>
      <c r="L311">
        <v>288</v>
      </c>
      <c r="M311">
        <v>314</v>
      </c>
      <c r="N311">
        <v>340</v>
      </c>
      <c r="O311" t="str">
        <f t="shared" si="4"/>
        <v>Curl Curl (Rain)|1080</v>
      </c>
    </row>
    <row r="312" spans="1:15" x14ac:dyDescent="0.25">
      <c r="A312" t="s">
        <v>11</v>
      </c>
      <c r="B312" t="s">
        <v>40</v>
      </c>
      <c r="C312">
        <v>1440</v>
      </c>
      <c r="D312">
        <v>92.8</v>
      </c>
      <c r="E312">
        <v>104</v>
      </c>
      <c r="F312">
        <v>142</v>
      </c>
      <c r="G312">
        <v>170</v>
      </c>
      <c r="H312">
        <v>199</v>
      </c>
      <c r="I312">
        <v>240</v>
      </c>
      <c r="J312">
        <v>272</v>
      </c>
      <c r="K312">
        <v>295</v>
      </c>
      <c r="L312">
        <v>334</v>
      </c>
      <c r="M312">
        <v>364</v>
      </c>
      <c r="N312">
        <v>395</v>
      </c>
      <c r="O312" t="str">
        <f t="shared" si="4"/>
        <v>Curl Curl (Rain)|1440</v>
      </c>
    </row>
    <row r="313" spans="1:15" x14ac:dyDescent="0.25">
      <c r="A313" t="s">
        <v>11</v>
      </c>
      <c r="B313" t="s">
        <v>41</v>
      </c>
      <c r="C313">
        <v>1800</v>
      </c>
      <c r="D313">
        <v>101</v>
      </c>
      <c r="E313">
        <v>114</v>
      </c>
      <c r="F313">
        <v>157</v>
      </c>
      <c r="G313">
        <v>188</v>
      </c>
      <c r="H313">
        <v>221</v>
      </c>
      <c r="I313">
        <v>267</v>
      </c>
      <c r="J313">
        <v>302</v>
      </c>
      <c r="K313">
        <v>339</v>
      </c>
      <c r="L313">
        <v>390</v>
      </c>
      <c r="M313">
        <v>430</v>
      </c>
      <c r="N313">
        <v>472</v>
      </c>
      <c r="O313" t="str">
        <f t="shared" si="4"/>
        <v>Curl Curl (Rain)|1800</v>
      </c>
    </row>
    <row r="314" spans="1:15" x14ac:dyDescent="0.25">
      <c r="A314" t="s">
        <v>11</v>
      </c>
      <c r="B314" t="s">
        <v>42</v>
      </c>
      <c r="C314">
        <v>2160</v>
      </c>
      <c r="D314">
        <v>109</v>
      </c>
      <c r="E314">
        <v>123</v>
      </c>
      <c r="F314">
        <v>170</v>
      </c>
      <c r="G314">
        <v>204</v>
      </c>
      <c r="H314">
        <v>241</v>
      </c>
      <c r="I314">
        <v>289</v>
      </c>
      <c r="J314">
        <v>328</v>
      </c>
      <c r="K314">
        <v>373</v>
      </c>
      <c r="L314">
        <v>431</v>
      </c>
      <c r="M314">
        <v>478</v>
      </c>
      <c r="N314">
        <v>527</v>
      </c>
      <c r="O314" t="str">
        <f t="shared" si="4"/>
        <v>Curl Curl (Rain)|2160</v>
      </c>
    </row>
    <row r="315" spans="1:15" x14ac:dyDescent="0.25">
      <c r="A315" t="s">
        <v>11</v>
      </c>
      <c r="B315" t="s">
        <v>43</v>
      </c>
      <c r="C315">
        <v>2880</v>
      </c>
      <c r="D315">
        <v>121</v>
      </c>
      <c r="E315">
        <v>137</v>
      </c>
      <c r="F315">
        <v>191</v>
      </c>
      <c r="G315">
        <v>230</v>
      </c>
      <c r="H315">
        <v>271</v>
      </c>
      <c r="I315">
        <v>326</v>
      </c>
      <c r="J315">
        <v>368</v>
      </c>
      <c r="K315">
        <v>421</v>
      </c>
      <c r="L315">
        <v>486</v>
      </c>
      <c r="M315">
        <v>539</v>
      </c>
      <c r="N315">
        <v>594</v>
      </c>
      <c r="O315" t="str">
        <f t="shared" si="4"/>
        <v>Curl Curl (Rain)|2880</v>
      </c>
    </row>
    <row r="316" spans="1:15" x14ac:dyDescent="0.25">
      <c r="A316" t="s">
        <v>11</v>
      </c>
      <c r="B316" t="s">
        <v>44</v>
      </c>
      <c r="C316">
        <v>4320</v>
      </c>
      <c r="D316">
        <v>138</v>
      </c>
      <c r="E316">
        <v>157</v>
      </c>
      <c r="F316">
        <v>220</v>
      </c>
      <c r="G316">
        <v>266</v>
      </c>
      <c r="H316">
        <v>312</v>
      </c>
      <c r="I316">
        <v>373</v>
      </c>
      <c r="J316">
        <v>420</v>
      </c>
      <c r="K316">
        <v>472</v>
      </c>
      <c r="L316">
        <v>540</v>
      </c>
      <c r="M316">
        <v>594</v>
      </c>
      <c r="N316">
        <v>649</v>
      </c>
      <c r="O316" t="str">
        <f t="shared" si="4"/>
        <v>Curl Curl (Rain)|4320</v>
      </c>
    </row>
    <row r="317" spans="1:15" x14ac:dyDescent="0.25">
      <c r="A317" t="s">
        <v>11</v>
      </c>
      <c r="B317" t="s">
        <v>45</v>
      </c>
      <c r="C317">
        <v>5760</v>
      </c>
      <c r="D317">
        <v>150</v>
      </c>
      <c r="E317">
        <v>170</v>
      </c>
      <c r="F317">
        <v>238</v>
      </c>
      <c r="G317">
        <v>286</v>
      </c>
      <c r="H317">
        <v>335</v>
      </c>
      <c r="I317">
        <v>399</v>
      </c>
      <c r="J317">
        <v>448</v>
      </c>
      <c r="K317">
        <v>497</v>
      </c>
      <c r="L317">
        <v>564</v>
      </c>
      <c r="M317">
        <v>615</v>
      </c>
      <c r="N317">
        <v>667</v>
      </c>
      <c r="O317" t="str">
        <f t="shared" si="4"/>
        <v>Curl Curl (Rain)|5760</v>
      </c>
    </row>
    <row r="318" spans="1:15" x14ac:dyDescent="0.25">
      <c r="A318" t="s">
        <v>11</v>
      </c>
      <c r="B318" t="s">
        <v>46</v>
      </c>
      <c r="C318">
        <v>7200</v>
      </c>
      <c r="D318">
        <v>157</v>
      </c>
      <c r="E318">
        <v>179</v>
      </c>
      <c r="F318">
        <v>249</v>
      </c>
      <c r="G318">
        <v>298</v>
      </c>
      <c r="H318">
        <v>348</v>
      </c>
      <c r="I318">
        <v>413</v>
      </c>
      <c r="J318">
        <v>463</v>
      </c>
      <c r="K318">
        <v>510</v>
      </c>
      <c r="L318">
        <v>576</v>
      </c>
      <c r="M318">
        <v>626</v>
      </c>
      <c r="N318">
        <v>677</v>
      </c>
      <c r="O318" t="str">
        <f t="shared" si="4"/>
        <v>Curl Curl (Rain)|7200</v>
      </c>
    </row>
    <row r="319" spans="1:15" x14ac:dyDescent="0.25">
      <c r="A319" t="s">
        <v>11</v>
      </c>
      <c r="B319" t="s">
        <v>47</v>
      </c>
      <c r="C319">
        <v>8640</v>
      </c>
      <c r="D319">
        <v>162</v>
      </c>
      <c r="E319">
        <v>184</v>
      </c>
      <c r="F319">
        <v>255</v>
      </c>
      <c r="G319">
        <v>304</v>
      </c>
      <c r="H319">
        <v>353</v>
      </c>
      <c r="I319">
        <v>419</v>
      </c>
      <c r="J319">
        <v>469</v>
      </c>
      <c r="K319">
        <v>517</v>
      </c>
      <c r="L319">
        <v>584</v>
      </c>
      <c r="M319">
        <v>634</v>
      </c>
      <c r="N319">
        <v>685</v>
      </c>
      <c r="O319" t="str">
        <f t="shared" si="4"/>
        <v>Curl Curl (Rain)|8640</v>
      </c>
    </row>
    <row r="320" spans="1:15" x14ac:dyDescent="0.25">
      <c r="A320" t="s">
        <v>11</v>
      </c>
      <c r="B320" t="s">
        <v>48</v>
      </c>
      <c r="C320">
        <v>10080</v>
      </c>
      <c r="D320">
        <v>166</v>
      </c>
      <c r="E320">
        <v>187</v>
      </c>
      <c r="F320">
        <v>257</v>
      </c>
      <c r="G320">
        <v>306</v>
      </c>
      <c r="H320">
        <v>354</v>
      </c>
      <c r="I320">
        <v>419</v>
      </c>
      <c r="J320">
        <v>470</v>
      </c>
      <c r="K320">
        <v>522</v>
      </c>
      <c r="L320">
        <v>590</v>
      </c>
      <c r="M320">
        <v>643</v>
      </c>
      <c r="N320">
        <v>696</v>
      </c>
      <c r="O320" t="str">
        <f t="shared" si="4"/>
        <v>Curl Curl (Rain)|10080</v>
      </c>
    </row>
    <row r="325" spans="1:15" x14ac:dyDescent="0.25">
      <c r="A325" t="s">
        <v>13</v>
      </c>
      <c r="B325" t="s">
        <v>24</v>
      </c>
      <c r="C325">
        <v>5</v>
      </c>
      <c r="D325">
        <v>8.57</v>
      </c>
      <c r="E325">
        <v>9.56</v>
      </c>
      <c r="F325">
        <v>12.7</v>
      </c>
      <c r="G325">
        <v>14.9</v>
      </c>
      <c r="H325">
        <v>17.100000000000001</v>
      </c>
      <c r="I325">
        <v>20.100000000000001</v>
      </c>
      <c r="J325">
        <v>22.4</v>
      </c>
      <c r="K325">
        <v>24.3</v>
      </c>
      <c r="L325">
        <v>27.6</v>
      </c>
      <c r="M325">
        <v>30.1</v>
      </c>
      <c r="N325">
        <v>32.6</v>
      </c>
      <c r="O325" t="str">
        <f t="shared" ref="O325:O385" si="5">A325&amp;"|"&amp;C325</f>
        <v>Manly Dam (Rain)|5</v>
      </c>
    </row>
    <row r="326" spans="1:15" x14ac:dyDescent="0.25">
      <c r="A326" t="s">
        <v>13</v>
      </c>
      <c r="B326" t="s">
        <v>25</v>
      </c>
      <c r="C326">
        <v>10</v>
      </c>
      <c r="D326">
        <v>13.5</v>
      </c>
      <c r="E326">
        <v>15.1</v>
      </c>
      <c r="F326">
        <v>20.3</v>
      </c>
      <c r="G326">
        <v>24</v>
      </c>
      <c r="H326">
        <v>27.6</v>
      </c>
      <c r="I326">
        <v>32.5</v>
      </c>
      <c r="J326">
        <v>36.299999999999997</v>
      </c>
      <c r="K326">
        <v>39.299999999999997</v>
      </c>
      <c r="L326">
        <v>44.4</v>
      </c>
      <c r="M326">
        <v>48.4</v>
      </c>
      <c r="N326">
        <v>52.4</v>
      </c>
      <c r="O326" t="str">
        <f t="shared" si="5"/>
        <v>Manly Dam (Rain)|10</v>
      </c>
    </row>
    <row r="327" spans="1:15" x14ac:dyDescent="0.25">
      <c r="A327" t="s">
        <v>13</v>
      </c>
      <c r="B327" t="s">
        <v>26</v>
      </c>
      <c r="C327">
        <v>15</v>
      </c>
      <c r="D327">
        <v>16.899999999999999</v>
      </c>
      <c r="E327">
        <v>18.899999999999999</v>
      </c>
      <c r="F327">
        <v>25.5</v>
      </c>
      <c r="G327">
        <v>30</v>
      </c>
      <c r="H327">
        <v>34.6</v>
      </c>
      <c r="I327">
        <v>40.700000000000003</v>
      </c>
      <c r="J327">
        <v>45.5</v>
      </c>
      <c r="K327">
        <v>49.2</v>
      </c>
      <c r="L327">
        <v>55.7</v>
      </c>
      <c r="M327">
        <v>60.7</v>
      </c>
      <c r="N327">
        <v>65.8</v>
      </c>
      <c r="O327" t="str">
        <f t="shared" si="5"/>
        <v>Manly Dam (Rain)|15</v>
      </c>
    </row>
    <row r="328" spans="1:15" x14ac:dyDescent="0.25">
      <c r="A328" t="s">
        <v>13</v>
      </c>
      <c r="B328" t="s">
        <v>27</v>
      </c>
      <c r="C328">
        <v>20</v>
      </c>
      <c r="D328">
        <v>19.399999999999999</v>
      </c>
      <c r="E328">
        <v>21.8</v>
      </c>
      <c r="F328">
        <v>29.3</v>
      </c>
      <c r="G328">
        <v>34.5</v>
      </c>
      <c r="H328">
        <v>39.700000000000003</v>
      </c>
      <c r="I328">
        <v>46.7</v>
      </c>
      <c r="J328">
        <v>52.2</v>
      </c>
      <c r="K328">
        <v>56.5</v>
      </c>
      <c r="L328">
        <v>64</v>
      </c>
      <c r="M328">
        <v>69.7</v>
      </c>
      <c r="N328">
        <v>75.599999999999994</v>
      </c>
      <c r="O328" t="str">
        <f t="shared" si="5"/>
        <v>Manly Dam (Rain)|20</v>
      </c>
    </row>
    <row r="329" spans="1:15" x14ac:dyDescent="0.25">
      <c r="A329" t="s">
        <v>13</v>
      </c>
      <c r="B329" t="s">
        <v>28</v>
      </c>
      <c r="C329">
        <v>25</v>
      </c>
      <c r="D329">
        <v>21.5</v>
      </c>
      <c r="E329">
        <v>24</v>
      </c>
      <c r="F329">
        <v>32.200000000000003</v>
      </c>
      <c r="G329">
        <v>38</v>
      </c>
      <c r="H329">
        <v>43.7</v>
      </c>
      <c r="I329">
        <v>51.3</v>
      </c>
      <c r="J329">
        <v>57.3</v>
      </c>
      <c r="K329">
        <v>62.2</v>
      </c>
      <c r="L329">
        <v>70.400000000000006</v>
      </c>
      <c r="M329">
        <v>76.8</v>
      </c>
      <c r="N329">
        <v>83.2</v>
      </c>
      <c r="O329" t="str">
        <f t="shared" si="5"/>
        <v>Manly Dam (Rain)|25</v>
      </c>
    </row>
    <row r="330" spans="1:15" x14ac:dyDescent="0.25">
      <c r="A330" t="s">
        <v>13</v>
      </c>
      <c r="B330" t="s">
        <v>29</v>
      </c>
      <c r="C330">
        <v>30</v>
      </c>
      <c r="D330">
        <v>23.2</v>
      </c>
      <c r="E330">
        <v>25.9</v>
      </c>
      <c r="F330">
        <v>34.700000000000003</v>
      </c>
      <c r="G330">
        <v>40.799999999999997</v>
      </c>
      <c r="H330">
        <v>46.9</v>
      </c>
      <c r="I330">
        <v>55.1</v>
      </c>
      <c r="J330">
        <v>61.5</v>
      </c>
      <c r="K330">
        <v>66.8</v>
      </c>
      <c r="L330">
        <v>75.7</v>
      </c>
      <c r="M330">
        <v>82.5</v>
      </c>
      <c r="N330">
        <v>89.5</v>
      </c>
      <c r="O330" t="str">
        <f t="shared" si="5"/>
        <v>Manly Dam (Rain)|30</v>
      </c>
    </row>
    <row r="331" spans="1:15" x14ac:dyDescent="0.25">
      <c r="A331" t="s">
        <v>13</v>
      </c>
      <c r="B331" t="s">
        <v>30</v>
      </c>
      <c r="C331">
        <v>45</v>
      </c>
      <c r="D331">
        <v>27.1</v>
      </c>
      <c r="E331">
        <v>30.3</v>
      </c>
      <c r="F331">
        <v>40.299999999999997</v>
      </c>
      <c r="G331">
        <v>47.2</v>
      </c>
      <c r="H331">
        <v>54.1</v>
      </c>
      <c r="I331">
        <v>63.6</v>
      </c>
      <c r="J331">
        <v>71</v>
      </c>
      <c r="K331">
        <v>77.2</v>
      </c>
      <c r="L331">
        <v>87.5</v>
      </c>
      <c r="M331">
        <v>95.4</v>
      </c>
      <c r="N331">
        <v>104</v>
      </c>
      <c r="O331" t="str">
        <f t="shared" si="5"/>
        <v>Manly Dam (Rain)|45</v>
      </c>
    </row>
    <row r="332" spans="1:15" x14ac:dyDescent="0.25">
      <c r="A332" t="s">
        <v>13</v>
      </c>
      <c r="B332" t="s">
        <v>31</v>
      </c>
      <c r="C332">
        <v>60</v>
      </c>
      <c r="D332">
        <v>30.1</v>
      </c>
      <c r="E332">
        <v>33.5</v>
      </c>
      <c r="F332">
        <v>44.4</v>
      </c>
      <c r="G332">
        <v>51.9</v>
      </c>
      <c r="H332">
        <v>59.5</v>
      </c>
      <c r="I332">
        <v>69.8</v>
      </c>
      <c r="J332">
        <v>78</v>
      </c>
      <c r="K332">
        <v>84.9</v>
      </c>
      <c r="L332">
        <v>96.2</v>
      </c>
      <c r="M332">
        <v>105</v>
      </c>
      <c r="N332">
        <v>114</v>
      </c>
      <c r="O332" t="str">
        <f t="shared" si="5"/>
        <v>Manly Dam (Rain)|60</v>
      </c>
    </row>
    <row r="333" spans="1:15" x14ac:dyDescent="0.25">
      <c r="A333" t="s">
        <v>13</v>
      </c>
      <c r="B333" t="s">
        <v>32</v>
      </c>
      <c r="C333">
        <v>90</v>
      </c>
      <c r="D333">
        <v>34.700000000000003</v>
      </c>
      <c r="E333">
        <v>38.5</v>
      </c>
      <c r="F333">
        <v>50.6</v>
      </c>
      <c r="G333">
        <v>59.1</v>
      </c>
      <c r="H333">
        <v>67.7</v>
      </c>
      <c r="I333">
        <v>79.5</v>
      </c>
      <c r="J333">
        <v>88.8</v>
      </c>
      <c r="K333">
        <v>96.6</v>
      </c>
      <c r="L333">
        <v>109</v>
      </c>
      <c r="M333">
        <v>119</v>
      </c>
      <c r="N333">
        <v>129</v>
      </c>
      <c r="O333" t="str">
        <f t="shared" si="5"/>
        <v>Manly Dam (Rain)|90</v>
      </c>
    </row>
    <row r="334" spans="1:15" x14ac:dyDescent="0.25">
      <c r="A334" t="s">
        <v>13</v>
      </c>
      <c r="B334" t="s">
        <v>33</v>
      </c>
      <c r="C334">
        <v>120</v>
      </c>
      <c r="D334">
        <v>38.299999999999997</v>
      </c>
      <c r="E334">
        <v>42.4</v>
      </c>
      <c r="F334">
        <v>55.6</v>
      </c>
      <c r="G334">
        <v>64.900000000000006</v>
      </c>
      <c r="H334">
        <v>74.3</v>
      </c>
      <c r="I334">
        <v>87.3</v>
      </c>
      <c r="J334">
        <v>97.7</v>
      </c>
      <c r="K334">
        <v>106</v>
      </c>
      <c r="L334">
        <v>120</v>
      </c>
      <c r="M334">
        <v>131</v>
      </c>
      <c r="N334">
        <v>142</v>
      </c>
      <c r="O334" t="str">
        <f t="shared" si="5"/>
        <v>Manly Dam (Rain)|120</v>
      </c>
    </row>
    <row r="335" spans="1:15" x14ac:dyDescent="0.25">
      <c r="A335" t="s">
        <v>13</v>
      </c>
      <c r="B335" t="s">
        <v>34</v>
      </c>
      <c r="C335">
        <v>180</v>
      </c>
      <c r="D335">
        <v>44.1</v>
      </c>
      <c r="E335">
        <v>48.7</v>
      </c>
      <c r="F335">
        <v>63.7</v>
      </c>
      <c r="G335">
        <v>74.5</v>
      </c>
      <c r="H335">
        <v>85.5</v>
      </c>
      <c r="I335">
        <v>101</v>
      </c>
      <c r="J335">
        <v>113</v>
      </c>
      <c r="K335">
        <v>122</v>
      </c>
      <c r="L335">
        <v>138</v>
      </c>
      <c r="M335">
        <v>151</v>
      </c>
      <c r="N335">
        <v>163</v>
      </c>
      <c r="O335" t="str">
        <f t="shared" si="5"/>
        <v>Manly Dam (Rain)|180</v>
      </c>
    </row>
    <row r="336" spans="1:15" x14ac:dyDescent="0.25">
      <c r="A336" t="s">
        <v>13</v>
      </c>
      <c r="B336" t="s">
        <v>35</v>
      </c>
      <c r="C336">
        <v>270</v>
      </c>
      <c r="D336">
        <v>50.9</v>
      </c>
      <c r="E336">
        <v>56.3</v>
      </c>
      <c r="F336">
        <v>73.8</v>
      </c>
      <c r="G336">
        <v>86.5</v>
      </c>
      <c r="H336">
        <v>99.6</v>
      </c>
      <c r="I336">
        <v>118</v>
      </c>
      <c r="J336">
        <v>132</v>
      </c>
      <c r="K336">
        <v>143</v>
      </c>
      <c r="L336">
        <v>161</v>
      </c>
      <c r="M336">
        <v>176</v>
      </c>
      <c r="N336">
        <v>190</v>
      </c>
      <c r="O336" t="str">
        <f t="shared" si="5"/>
        <v>Manly Dam (Rain)|270</v>
      </c>
    </row>
    <row r="337" spans="1:15" x14ac:dyDescent="0.25">
      <c r="A337" t="s">
        <v>13</v>
      </c>
      <c r="B337" t="s">
        <v>36</v>
      </c>
      <c r="C337">
        <v>360</v>
      </c>
      <c r="D337">
        <v>56.7</v>
      </c>
      <c r="E337">
        <v>62.6</v>
      </c>
      <c r="F337">
        <v>82.5</v>
      </c>
      <c r="G337">
        <v>97</v>
      </c>
      <c r="H337">
        <v>112</v>
      </c>
      <c r="I337">
        <v>133</v>
      </c>
      <c r="J337">
        <v>150</v>
      </c>
      <c r="K337">
        <v>161</v>
      </c>
      <c r="L337">
        <v>182</v>
      </c>
      <c r="M337">
        <v>198</v>
      </c>
      <c r="N337">
        <v>214</v>
      </c>
      <c r="O337" t="str">
        <f t="shared" si="5"/>
        <v>Manly Dam (Rain)|360</v>
      </c>
    </row>
    <row r="338" spans="1:15" x14ac:dyDescent="0.25">
      <c r="A338" t="s">
        <v>13</v>
      </c>
      <c r="B338" t="s">
        <v>37</v>
      </c>
      <c r="C338">
        <v>540</v>
      </c>
      <c r="D338">
        <v>66.2</v>
      </c>
      <c r="E338">
        <v>73.3</v>
      </c>
      <c r="F338">
        <v>97.4</v>
      </c>
      <c r="G338">
        <v>115</v>
      </c>
      <c r="H338">
        <v>134</v>
      </c>
      <c r="I338">
        <v>159</v>
      </c>
      <c r="J338">
        <v>180</v>
      </c>
      <c r="K338">
        <v>193</v>
      </c>
      <c r="L338">
        <v>218</v>
      </c>
      <c r="M338">
        <v>237</v>
      </c>
      <c r="N338">
        <v>256</v>
      </c>
      <c r="O338" t="str">
        <f t="shared" si="5"/>
        <v>Manly Dam (Rain)|540</v>
      </c>
    </row>
    <row r="339" spans="1:15" x14ac:dyDescent="0.25">
      <c r="A339" t="s">
        <v>13</v>
      </c>
      <c r="B339" t="s">
        <v>38</v>
      </c>
      <c r="C339">
        <v>720</v>
      </c>
      <c r="D339">
        <v>74</v>
      </c>
      <c r="E339">
        <v>82.3</v>
      </c>
      <c r="F339">
        <v>110</v>
      </c>
      <c r="G339">
        <v>131</v>
      </c>
      <c r="H339">
        <v>152</v>
      </c>
      <c r="I339">
        <v>182</v>
      </c>
      <c r="J339">
        <v>206</v>
      </c>
      <c r="K339">
        <v>221</v>
      </c>
      <c r="L339">
        <v>250</v>
      </c>
      <c r="M339">
        <v>272</v>
      </c>
      <c r="N339">
        <v>294</v>
      </c>
      <c r="O339" t="str">
        <f t="shared" si="5"/>
        <v>Manly Dam (Rain)|720</v>
      </c>
    </row>
    <row r="340" spans="1:15" x14ac:dyDescent="0.25">
      <c r="A340" t="s">
        <v>13</v>
      </c>
      <c r="B340" t="s">
        <v>39</v>
      </c>
      <c r="C340">
        <v>1080</v>
      </c>
      <c r="D340">
        <v>86.8</v>
      </c>
      <c r="E340">
        <v>97.1</v>
      </c>
      <c r="F340">
        <v>132</v>
      </c>
      <c r="G340">
        <v>157</v>
      </c>
      <c r="H340">
        <v>184</v>
      </c>
      <c r="I340">
        <v>221</v>
      </c>
      <c r="J340">
        <v>250</v>
      </c>
      <c r="K340">
        <v>270</v>
      </c>
      <c r="L340">
        <v>305</v>
      </c>
      <c r="M340">
        <v>332</v>
      </c>
      <c r="N340">
        <v>360</v>
      </c>
      <c r="O340" t="str">
        <f t="shared" si="5"/>
        <v>Manly Dam (Rain)|1080</v>
      </c>
    </row>
    <row r="341" spans="1:15" x14ac:dyDescent="0.25">
      <c r="A341" t="s">
        <v>13</v>
      </c>
      <c r="B341" t="s">
        <v>40</v>
      </c>
      <c r="C341">
        <v>1440</v>
      </c>
      <c r="D341">
        <v>97.1</v>
      </c>
      <c r="E341">
        <v>109</v>
      </c>
      <c r="F341">
        <v>149</v>
      </c>
      <c r="G341">
        <v>179</v>
      </c>
      <c r="H341">
        <v>210</v>
      </c>
      <c r="I341">
        <v>252</v>
      </c>
      <c r="J341">
        <v>286</v>
      </c>
      <c r="K341">
        <v>310</v>
      </c>
      <c r="L341">
        <v>351</v>
      </c>
      <c r="M341">
        <v>382</v>
      </c>
      <c r="N341">
        <v>415</v>
      </c>
      <c r="O341" t="str">
        <f t="shared" si="5"/>
        <v>Manly Dam (Rain)|1440</v>
      </c>
    </row>
    <row r="342" spans="1:15" x14ac:dyDescent="0.25">
      <c r="A342" t="s">
        <v>13</v>
      </c>
      <c r="B342" t="s">
        <v>41</v>
      </c>
      <c r="C342">
        <v>1800</v>
      </c>
      <c r="D342">
        <v>106</v>
      </c>
      <c r="E342">
        <v>119</v>
      </c>
      <c r="F342">
        <v>164</v>
      </c>
      <c r="G342">
        <v>197</v>
      </c>
      <c r="H342">
        <v>231</v>
      </c>
      <c r="I342">
        <v>278</v>
      </c>
      <c r="J342">
        <v>315</v>
      </c>
      <c r="K342">
        <v>352</v>
      </c>
      <c r="L342">
        <v>405</v>
      </c>
      <c r="M342">
        <v>447</v>
      </c>
      <c r="N342">
        <v>490</v>
      </c>
      <c r="O342" t="str">
        <f t="shared" si="5"/>
        <v>Manly Dam (Rain)|1800</v>
      </c>
    </row>
    <row r="343" spans="1:15" x14ac:dyDescent="0.25">
      <c r="A343" t="s">
        <v>13</v>
      </c>
      <c r="B343" t="s">
        <v>42</v>
      </c>
      <c r="C343">
        <v>2160</v>
      </c>
      <c r="D343">
        <v>113</v>
      </c>
      <c r="E343">
        <v>127</v>
      </c>
      <c r="F343">
        <v>176</v>
      </c>
      <c r="G343">
        <v>212</v>
      </c>
      <c r="H343">
        <v>249</v>
      </c>
      <c r="I343">
        <v>300</v>
      </c>
      <c r="J343">
        <v>340</v>
      </c>
      <c r="K343">
        <v>385</v>
      </c>
      <c r="L343">
        <v>445</v>
      </c>
      <c r="M343">
        <v>493</v>
      </c>
      <c r="N343">
        <v>543</v>
      </c>
      <c r="O343" t="str">
        <f t="shared" si="5"/>
        <v>Manly Dam (Rain)|2160</v>
      </c>
    </row>
    <row r="344" spans="1:15" x14ac:dyDescent="0.25">
      <c r="A344" t="s">
        <v>13</v>
      </c>
      <c r="B344" t="s">
        <v>43</v>
      </c>
      <c r="C344">
        <v>2880</v>
      </c>
      <c r="D344">
        <v>125</v>
      </c>
      <c r="E344">
        <v>141</v>
      </c>
      <c r="F344">
        <v>197</v>
      </c>
      <c r="G344">
        <v>237</v>
      </c>
      <c r="H344">
        <v>278</v>
      </c>
      <c r="I344">
        <v>335</v>
      </c>
      <c r="J344">
        <v>379</v>
      </c>
      <c r="K344">
        <v>430</v>
      </c>
      <c r="L344">
        <v>498</v>
      </c>
      <c r="M344">
        <v>551</v>
      </c>
      <c r="N344">
        <v>608</v>
      </c>
      <c r="O344" t="str">
        <f t="shared" si="5"/>
        <v>Manly Dam (Rain)|2880</v>
      </c>
    </row>
    <row r="345" spans="1:15" x14ac:dyDescent="0.25">
      <c r="A345" t="s">
        <v>13</v>
      </c>
      <c r="B345" t="s">
        <v>44</v>
      </c>
      <c r="C345">
        <v>4320</v>
      </c>
      <c r="D345">
        <v>141</v>
      </c>
      <c r="E345">
        <v>161</v>
      </c>
      <c r="F345">
        <v>225</v>
      </c>
      <c r="G345">
        <v>270</v>
      </c>
      <c r="H345">
        <v>317</v>
      </c>
      <c r="I345">
        <v>379</v>
      </c>
      <c r="J345">
        <v>427</v>
      </c>
      <c r="K345">
        <v>480</v>
      </c>
      <c r="L345">
        <v>549</v>
      </c>
      <c r="M345">
        <v>603</v>
      </c>
      <c r="N345">
        <v>659</v>
      </c>
      <c r="O345" t="str">
        <f t="shared" si="5"/>
        <v>Manly Dam (Rain)|4320</v>
      </c>
    </row>
    <row r="346" spans="1:15" x14ac:dyDescent="0.25">
      <c r="A346" t="s">
        <v>13</v>
      </c>
      <c r="B346" t="s">
        <v>45</v>
      </c>
      <c r="C346">
        <v>5760</v>
      </c>
      <c r="D346">
        <v>152</v>
      </c>
      <c r="E346">
        <v>174</v>
      </c>
      <c r="F346">
        <v>242</v>
      </c>
      <c r="G346">
        <v>290</v>
      </c>
      <c r="H346">
        <v>339</v>
      </c>
      <c r="I346">
        <v>404</v>
      </c>
      <c r="J346">
        <v>454</v>
      </c>
      <c r="K346">
        <v>504</v>
      </c>
      <c r="L346">
        <v>571</v>
      </c>
      <c r="M346">
        <v>623</v>
      </c>
      <c r="N346">
        <v>676</v>
      </c>
      <c r="O346" t="str">
        <f t="shared" si="5"/>
        <v>Manly Dam (Rain)|5760</v>
      </c>
    </row>
    <row r="347" spans="1:15" x14ac:dyDescent="0.25">
      <c r="A347" t="s">
        <v>13</v>
      </c>
      <c r="B347" t="s">
        <v>46</v>
      </c>
      <c r="C347">
        <v>7200</v>
      </c>
      <c r="D347">
        <v>160</v>
      </c>
      <c r="E347">
        <v>183</v>
      </c>
      <c r="F347">
        <v>254</v>
      </c>
      <c r="G347">
        <v>303</v>
      </c>
      <c r="H347">
        <v>353</v>
      </c>
      <c r="I347">
        <v>418</v>
      </c>
      <c r="J347">
        <v>468</v>
      </c>
      <c r="K347">
        <v>516</v>
      </c>
      <c r="L347">
        <v>583</v>
      </c>
      <c r="M347">
        <v>634</v>
      </c>
      <c r="N347">
        <v>685</v>
      </c>
      <c r="O347" t="str">
        <f t="shared" si="5"/>
        <v>Manly Dam (Rain)|7200</v>
      </c>
    </row>
    <row r="348" spans="1:15" x14ac:dyDescent="0.25">
      <c r="A348" t="s">
        <v>13</v>
      </c>
      <c r="B348" t="s">
        <v>47</v>
      </c>
      <c r="C348">
        <v>8640</v>
      </c>
      <c r="D348">
        <v>166</v>
      </c>
      <c r="E348">
        <v>189</v>
      </c>
      <c r="F348">
        <v>261</v>
      </c>
      <c r="G348">
        <v>311</v>
      </c>
      <c r="H348">
        <v>361</v>
      </c>
      <c r="I348">
        <v>426</v>
      </c>
      <c r="J348">
        <v>475</v>
      </c>
      <c r="K348">
        <v>522</v>
      </c>
      <c r="L348">
        <v>592</v>
      </c>
      <c r="M348">
        <v>643</v>
      </c>
      <c r="N348">
        <v>694</v>
      </c>
      <c r="O348" t="str">
        <f t="shared" si="5"/>
        <v>Manly Dam (Rain)|8640</v>
      </c>
    </row>
    <row r="349" spans="1:15" x14ac:dyDescent="0.25">
      <c r="A349" t="s">
        <v>13</v>
      </c>
      <c r="B349" t="s">
        <v>48</v>
      </c>
      <c r="C349">
        <v>10080</v>
      </c>
      <c r="D349">
        <v>171</v>
      </c>
      <c r="E349">
        <v>194</v>
      </c>
      <c r="F349">
        <v>266</v>
      </c>
      <c r="G349">
        <v>316</v>
      </c>
      <c r="H349">
        <v>365</v>
      </c>
      <c r="I349">
        <v>429</v>
      </c>
      <c r="J349">
        <v>477</v>
      </c>
      <c r="K349">
        <v>525</v>
      </c>
      <c r="L349">
        <v>599</v>
      </c>
      <c r="M349">
        <v>652</v>
      </c>
      <c r="N349">
        <v>706</v>
      </c>
      <c r="O349" t="str">
        <f t="shared" si="5"/>
        <v>Manly Dam (Rain)|10080</v>
      </c>
    </row>
    <row r="354" spans="1:15" x14ac:dyDescent="0.25">
      <c r="A354" t="s">
        <v>14</v>
      </c>
      <c r="B354" t="s">
        <v>24</v>
      </c>
      <c r="C354">
        <v>5</v>
      </c>
      <c r="D354">
        <v>8.51</v>
      </c>
      <c r="E354">
        <v>9.48</v>
      </c>
      <c r="F354">
        <v>12.6</v>
      </c>
      <c r="G354">
        <v>14.7</v>
      </c>
      <c r="H354">
        <v>16.899999999999999</v>
      </c>
      <c r="I354">
        <v>19.8</v>
      </c>
      <c r="J354">
        <v>22</v>
      </c>
      <c r="K354">
        <v>24</v>
      </c>
      <c r="L354">
        <v>27.1</v>
      </c>
      <c r="M354">
        <v>29.6</v>
      </c>
      <c r="N354">
        <v>32.1</v>
      </c>
      <c r="O354" t="str">
        <f t="shared" si="5"/>
        <v>Queenscliff (Rain)|5</v>
      </c>
    </row>
    <row r="355" spans="1:15" x14ac:dyDescent="0.25">
      <c r="A355" t="s">
        <v>14</v>
      </c>
      <c r="B355" t="s">
        <v>25</v>
      </c>
      <c r="C355">
        <v>10</v>
      </c>
      <c r="D355">
        <v>13.5</v>
      </c>
      <c r="E355">
        <v>15.1</v>
      </c>
      <c r="F355">
        <v>20.2</v>
      </c>
      <c r="G355">
        <v>23.8</v>
      </c>
      <c r="H355">
        <v>27.4</v>
      </c>
      <c r="I355">
        <v>32.200000000000003</v>
      </c>
      <c r="J355">
        <v>35.9</v>
      </c>
      <c r="K355">
        <v>38.9</v>
      </c>
      <c r="L355">
        <v>44.1</v>
      </c>
      <c r="M355">
        <v>48</v>
      </c>
      <c r="N355">
        <v>52</v>
      </c>
      <c r="O355" t="str">
        <f t="shared" si="5"/>
        <v>Queenscliff (Rain)|10</v>
      </c>
    </row>
    <row r="356" spans="1:15" x14ac:dyDescent="0.25">
      <c r="A356" t="s">
        <v>14</v>
      </c>
      <c r="B356" t="s">
        <v>26</v>
      </c>
      <c r="C356">
        <v>15</v>
      </c>
      <c r="D356">
        <v>16.8</v>
      </c>
      <c r="E356">
        <v>18.899999999999999</v>
      </c>
      <c r="F356">
        <v>25.3</v>
      </c>
      <c r="G356">
        <v>29.9</v>
      </c>
      <c r="H356">
        <v>34.4</v>
      </c>
      <c r="I356">
        <v>40.4</v>
      </c>
      <c r="J356">
        <v>45.1</v>
      </c>
      <c r="K356">
        <v>48.8</v>
      </c>
      <c r="L356">
        <v>55.4</v>
      </c>
      <c r="M356">
        <v>60.3</v>
      </c>
      <c r="N356">
        <v>65.400000000000006</v>
      </c>
      <c r="O356" t="str">
        <f t="shared" si="5"/>
        <v>Queenscliff (Rain)|15</v>
      </c>
    </row>
    <row r="357" spans="1:15" x14ac:dyDescent="0.25">
      <c r="A357" t="s">
        <v>14</v>
      </c>
      <c r="B357" t="s">
        <v>27</v>
      </c>
      <c r="C357">
        <v>20</v>
      </c>
      <c r="D357">
        <v>19.399999999999999</v>
      </c>
      <c r="E357">
        <v>21.7</v>
      </c>
      <c r="F357">
        <v>29.1</v>
      </c>
      <c r="G357">
        <v>34.299999999999997</v>
      </c>
      <c r="H357">
        <v>39.4</v>
      </c>
      <c r="I357">
        <v>46.3</v>
      </c>
      <c r="J357">
        <v>51.7</v>
      </c>
      <c r="K357">
        <v>56.1</v>
      </c>
      <c r="L357">
        <v>63.5</v>
      </c>
      <c r="M357">
        <v>69.3</v>
      </c>
      <c r="N357">
        <v>75.099999999999994</v>
      </c>
      <c r="O357" t="str">
        <f t="shared" si="5"/>
        <v>Queenscliff (Rain)|20</v>
      </c>
    </row>
    <row r="358" spans="1:15" x14ac:dyDescent="0.25">
      <c r="A358" t="s">
        <v>14</v>
      </c>
      <c r="B358" t="s">
        <v>28</v>
      </c>
      <c r="C358">
        <v>25</v>
      </c>
      <c r="D358">
        <v>21.4</v>
      </c>
      <c r="E358">
        <v>24</v>
      </c>
      <c r="F358">
        <v>32.1</v>
      </c>
      <c r="G358">
        <v>37.700000000000003</v>
      </c>
      <c r="H358">
        <v>43.4</v>
      </c>
      <c r="I358">
        <v>50.9</v>
      </c>
      <c r="J358">
        <v>56.8</v>
      </c>
      <c r="K358">
        <v>61.6</v>
      </c>
      <c r="L358">
        <v>69.900000000000006</v>
      </c>
      <c r="M358">
        <v>76.2</v>
      </c>
      <c r="N358">
        <v>82.7</v>
      </c>
      <c r="O358" t="str">
        <f t="shared" si="5"/>
        <v>Queenscliff (Rain)|25</v>
      </c>
    </row>
    <row r="359" spans="1:15" x14ac:dyDescent="0.25">
      <c r="A359" t="s">
        <v>14</v>
      </c>
      <c r="B359" t="s">
        <v>29</v>
      </c>
      <c r="C359">
        <v>30</v>
      </c>
      <c r="D359">
        <v>23.1</v>
      </c>
      <c r="E359">
        <v>25.8</v>
      </c>
      <c r="F359">
        <v>34.5</v>
      </c>
      <c r="G359">
        <v>40.5</v>
      </c>
      <c r="H359">
        <v>46.5</v>
      </c>
      <c r="I359">
        <v>54.6</v>
      </c>
      <c r="J359">
        <v>60.9</v>
      </c>
      <c r="K359">
        <v>66.2</v>
      </c>
      <c r="L359">
        <v>75</v>
      </c>
      <c r="M359">
        <v>81.8</v>
      </c>
      <c r="N359">
        <v>88.8</v>
      </c>
      <c r="O359" t="str">
        <f t="shared" si="5"/>
        <v>Queenscliff (Rain)|30</v>
      </c>
    </row>
    <row r="360" spans="1:15" x14ac:dyDescent="0.25">
      <c r="A360" t="s">
        <v>14</v>
      </c>
      <c r="B360" t="s">
        <v>30</v>
      </c>
      <c r="C360">
        <v>45</v>
      </c>
      <c r="D360">
        <v>27</v>
      </c>
      <c r="E360">
        <v>30.1</v>
      </c>
      <c r="F360">
        <v>40</v>
      </c>
      <c r="G360">
        <v>46.8</v>
      </c>
      <c r="H360">
        <v>53.6</v>
      </c>
      <c r="I360">
        <v>62.8</v>
      </c>
      <c r="J360">
        <v>70</v>
      </c>
      <c r="K360">
        <v>76.2</v>
      </c>
      <c r="L360">
        <v>86.4</v>
      </c>
      <c r="M360">
        <v>94.3</v>
      </c>
      <c r="N360">
        <v>102</v>
      </c>
      <c r="O360" t="str">
        <f t="shared" si="5"/>
        <v>Queenscliff (Rain)|45</v>
      </c>
    </row>
    <row r="361" spans="1:15" x14ac:dyDescent="0.25">
      <c r="A361" t="s">
        <v>14</v>
      </c>
      <c r="B361" t="s">
        <v>31</v>
      </c>
      <c r="C361">
        <v>60</v>
      </c>
      <c r="D361">
        <v>29.9</v>
      </c>
      <c r="E361">
        <v>33.299999999999997</v>
      </c>
      <c r="F361">
        <v>43.9</v>
      </c>
      <c r="G361">
        <v>51.3</v>
      </c>
      <c r="H361">
        <v>58.7</v>
      </c>
      <c r="I361">
        <v>68.7</v>
      </c>
      <c r="J361">
        <v>76.599999999999994</v>
      </c>
      <c r="K361">
        <v>83.5</v>
      </c>
      <c r="L361">
        <v>94.6</v>
      </c>
      <c r="M361">
        <v>103</v>
      </c>
      <c r="N361">
        <v>112</v>
      </c>
      <c r="O361" t="str">
        <f t="shared" si="5"/>
        <v>Queenscliff (Rain)|60</v>
      </c>
    </row>
    <row r="362" spans="1:15" x14ac:dyDescent="0.25">
      <c r="A362" t="s">
        <v>14</v>
      </c>
      <c r="B362" t="s">
        <v>32</v>
      </c>
      <c r="C362">
        <v>90</v>
      </c>
      <c r="D362">
        <v>34.299999999999997</v>
      </c>
      <c r="E362">
        <v>38</v>
      </c>
      <c r="F362">
        <v>49.9</v>
      </c>
      <c r="G362">
        <v>58.1</v>
      </c>
      <c r="H362">
        <v>66.400000000000006</v>
      </c>
      <c r="I362">
        <v>77.8</v>
      </c>
      <c r="J362">
        <v>86.8</v>
      </c>
      <c r="K362">
        <v>94.5</v>
      </c>
      <c r="L362">
        <v>107</v>
      </c>
      <c r="M362">
        <v>117</v>
      </c>
      <c r="N362">
        <v>127</v>
      </c>
      <c r="O362" t="str">
        <f t="shared" si="5"/>
        <v>Queenscliff (Rain)|90</v>
      </c>
    </row>
    <row r="363" spans="1:15" x14ac:dyDescent="0.25">
      <c r="A363" t="s">
        <v>14</v>
      </c>
      <c r="B363" t="s">
        <v>33</v>
      </c>
      <c r="C363">
        <v>120</v>
      </c>
      <c r="D363">
        <v>37.700000000000003</v>
      </c>
      <c r="E363">
        <v>41.7</v>
      </c>
      <c r="F363">
        <v>54.5</v>
      </c>
      <c r="G363">
        <v>63.6</v>
      </c>
      <c r="H363">
        <v>72.599999999999994</v>
      </c>
      <c r="I363">
        <v>85.1</v>
      </c>
      <c r="J363">
        <v>95.1</v>
      </c>
      <c r="K363">
        <v>103</v>
      </c>
      <c r="L363">
        <v>117</v>
      </c>
      <c r="M363">
        <v>128</v>
      </c>
      <c r="N363">
        <v>139</v>
      </c>
      <c r="O363" t="str">
        <f t="shared" si="5"/>
        <v>Queenscliff (Rain)|120</v>
      </c>
    </row>
    <row r="364" spans="1:15" x14ac:dyDescent="0.25">
      <c r="A364" t="s">
        <v>14</v>
      </c>
      <c r="B364" t="s">
        <v>34</v>
      </c>
      <c r="C364">
        <v>180</v>
      </c>
      <c r="D364">
        <v>43.2</v>
      </c>
      <c r="E364">
        <v>47.7</v>
      </c>
      <c r="F364">
        <v>62.2</v>
      </c>
      <c r="G364">
        <v>72.599999999999994</v>
      </c>
      <c r="H364">
        <v>83.1</v>
      </c>
      <c r="I364">
        <v>97.6</v>
      </c>
      <c r="J364">
        <v>109</v>
      </c>
      <c r="K364">
        <v>118</v>
      </c>
      <c r="L364">
        <v>134</v>
      </c>
      <c r="M364">
        <v>146</v>
      </c>
      <c r="N364">
        <v>158</v>
      </c>
      <c r="O364" t="str">
        <f t="shared" si="5"/>
        <v>Queenscliff (Rain)|180</v>
      </c>
    </row>
    <row r="365" spans="1:15" x14ac:dyDescent="0.25">
      <c r="A365" t="s">
        <v>14</v>
      </c>
      <c r="B365" t="s">
        <v>35</v>
      </c>
      <c r="C365">
        <v>270</v>
      </c>
      <c r="D365">
        <v>49.7</v>
      </c>
      <c r="E365">
        <v>54.8</v>
      </c>
      <c r="F365">
        <v>71.7</v>
      </c>
      <c r="G365">
        <v>83.8</v>
      </c>
      <c r="H365">
        <v>96.3</v>
      </c>
      <c r="I365">
        <v>114</v>
      </c>
      <c r="J365">
        <v>127</v>
      </c>
      <c r="K365">
        <v>138</v>
      </c>
      <c r="L365">
        <v>156</v>
      </c>
      <c r="M365">
        <v>169</v>
      </c>
      <c r="N365">
        <v>183</v>
      </c>
      <c r="O365" t="str">
        <f t="shared" si="5"/>
        <v>Queenscliff (Rain)|270</v>
      </c>
    </row>
    <row r="366" spans="1:15" x14ac:dyDescent="0.25">
      <c r="A366" t="s">
        <v>14</v>
      </c>
      <c r="B366" t="s">
        <v>36</v>
      </c>
      <c r="C366">
        <v>360</v>
      </c>
      <c r="D366">
        <v>55.1</v>
      </c>
      <c r="E366">
        <v>60.8</v>
      </c>
      <c r="F366">
        <v>79.8</v>
      </c>
      <c r="G366">
        <v>93.7</v>
      </c>
      <c r="H366">
        <v>108</v>
      </c>
      <c r="I366">
        <v>128</v>
      </c>
      <c r="J366">
        <v>144</v>
      </c>
      <c r="K366">
        <v>155</v>
      </c>
      <c r="L366">
        <v>175</v>
      </c>
      <c r="M366">
        <v>190</v>
      </c>
      <c r="N366">
        <v>206</v>
      </c>
      <c r="O366" t="str">
        <f t="shared" si="5"/>
        <v>Queenscliff (Rain)|360</v>
      </c>
    </row>
    <row r="367" spans="1:15" x14ac:dyDescent="0.25">
      <c r="A367" t="s">
        <v>14</v>
      </c>
      <c r="B367" t="s">
        <v>37</v>
      </c>
      <c r="C367">
        <v>540</v>
      </c>
      <c r="D367">
        <v>64.099999999999994</v>
      </c>
      <c r="E367">
        <v>71</v>
      </c>
      <c r="F367">
        <v>94</v>
      </c>
      <c r="G367">
        <v>111</v>
      </c>
      <c r="H367">
        <v>129</v>
      </c>
      <c r="I367">
        <v>153</v>
      </c>
      <c r="J367">
        <v>173</v>
      </c>
      <c r="K367">
        <v>186</v>
      </c>
      <c r="L367">
        <v>210</v>
      </c>
      <c r="M367">
        <v>228</v>
      </c>
      <c r="N367">
        <v>247</v>
      </c>
      <c r="O367" t="str">
        <f t="shared" si="5"/>
        <v>Queenscliff (Rain)|540</v>
      </c>
    </row>
    <row r="368" spans="1:15" x14ac:dyDescent="0.25">
      <c r="A368" t="s">
        <v>14</v>
      </c>
      <c r="B368" t="s">
        <v>38</v>
      </c>
      <c r="C368">
        <v>720</v>
      </c>
      <c r="D368">
        <v>71.599999999999994</v>
      </c>
      <c r="E368">
        <v>79.5</v>
      </c>
      <c r="F368">
        <v>106</v>
      </c>
      <c r="G368">
        <v>126</v>
      </c>
      <c r="H368">
        <v>147</v>
      </c>
      <c r="I368">
        <v>175</v>
      </c>
      <c r="J368">
        <v>198</v>
      </c>
      <c r="K368">
        <v>213</v>
      </c>
      <c r="L368">
        <v>241</v>
      </c>
      <c r="M368">
        <v>262</v>
      </c>
      <c r="N368">
        <v>283</v>
      </c>
      <c r="O368" t="str">
        <f t="shared" si="5"/>
        <v>Queenscliff (Rain)|720</v>
      </c>
    </row>
    <row r="369" spans="1:15" x14ac:dyDescent="0.25">
      <c r="A369" t="s">
        <v>14</v>
      </c>
      <c r="B369" t="s">
        <v>39</v>
      </c>
      <c r="C369">
        <v>1080</v>
      </c>
      <c r="D369">
        <v>83.9</v>
      </c>
      <c r="E369">
        <v>93.7</v>
      </c>
      <c r="F369">
        <v>127</v>
      </c>
      <c r="G369">
        <v>151</v>
      </c>
      <c r="H369">
        <v>177</v>
      </c>
      <c r="I369">
        <v>213</v>
      </c>
      <c r="J369">
        <v>241</v>
      </c>
      <c r="K369">
        <v>260</v>
      </c>
      <c r="L369">
        <v>294</v>
      </c>
      <c r="M369">
        <v>320</v>
      </c>
      <c r="N369">
        <v>347</v>
      </c>
      <c r="O369" t="str">
        <f t="shared" si="5"/>
        <v>Queenscliff (Rain)|1080</v>
      </c>
    </row>
    <row r="370" spans="1:15" x14ac:dyDescent="0.25">
      <c r="A370" t="s">
        <v>14</v>
      </c>
      <c r="B370" t="s">
        <v>40</v>
      </c>
      <c r="C370">
        <v>1440</v>
      </c>
      <c r="D370">
        <v>93.9</v>
      </c>
      <c r="E370">
        <v>105</v>
      </c>
      <c r="F370">
        <v>144</v>
      </c>
      <c r="G370">
        <v>173</v>
      </c>
      <c r="H370">
        <v>203</v>
      </c>
      <c r="I370">
        <v>244</v>
      </c>
      <c r="J370">
        <v>276</v>
      </c>
      <c r="K370">
        <v>300</v>
      </c>
      <c r="L370">
        <v>340</v>
      </c>
      <c r="M370">
        <v>370</v>
      </c>
      <c r="N370">
        <v>401</v>
      </c>
      <c r="O370" t="str">
        <f t="shared" si="5"/>
        <v>Queenscliff (Rain)|1440</v>
      </c>
    </row>
    <row r="371" spans="1:15" x14ac:dyDescent="0.25">
      <c r="A371" t="s">
        <v>14</v>
      </c>
      <c r="B371" t="s">
        <v>41</v>
      </c>
      <c r="C371">
        <v>1800</v>
      </c>
      <c r="D371">
        <v>102</v>
      </c>
      <c r="E371">
        <v>115</v>
      </c>
      <c r="F371">
        <v>159</v>
      </c>
      <c r="G371">
        <v>190</v>
      </c>
      <c r="H371">
        <v>224</v>
      </c>
      <c r="I371">
        <v>270</v>
      </c>
      <c r="J371">
        <v>306</v>
      </c>
      <c r="K371">
        <v>341</v>
      </c>
      <c r="L371">
        <v>394</v>
      </c>
      <c r="M371">
        <v>434</v>
      </c>
      <c r="N371">
        <v>476</v>
      </c>
      <c r="O371" t="str">
        <f t="shared" si="5"/>
        <v>Queenscliff (Rain)|1800</v>
      </c>
    </row>
    <row r="372" spans="1:15" x14ac:dyDescent="0.25">
      <c r="A372" t="s">
        <v>14</v>
      </c>
      <c r="B372" t="s">
        <v>42</v>
      </c>
      <c r="C372">
        <v>2160</v>
      </c>
      <c r="D372">
        <v>109</v>
      </c>
      <c r="E372">
        <v>124</v>
      </c>
      <c r="F372">
        <v>171</v>
      </c>
      <c r="G372">
        <v>206</v>
      </c>
      <c r="H372">
        <v>242</v>
      </c>
      <c r="I372">
        <v>292</v>
      </c>
      <c r="J372">
        <v>331</v>
      </c>
      <c r="K372">
        <v>374</v>
      </c>
      <c r="L372">
        <v>433</v>
      </c>
      <c r="M372">
        <v>480</v>
      </c>
      <c r="N372">
        <v>529</v>
      </c>
      <c r="O372" t="str">
        <f t="shared" si="5"/>
        <v>Queenscliff (Rain)|2160</v>
      </c>
    </row>
    <row r="373" spans="1:15" x14ac:dyDescent="0.25">
      <c r="A373" t="s">
        <v>14</v>
      </c>
      <c r="B373" t="s">
        <v>43</v>
      </c>
      <c r="C373">
        <v>2880</v>
      </c>
      <c r="D373">
        <v>121</v>
      </c>
      <c r="E373">
        <v>138</v>
      </c>
      <c r="F373">
        <v>192</v>
      </c>
      <c r="G373">
        <v>231</v>
      </c>
      <c r="H373">
        <v>272</v>
      </c>
      <c r="I373">
        <v>327</v>
      </c>
      <c r="J373">
        <v>370</v>
      </c>
      <c r="K373">
        <v>420</v>
      </c>
      <c r="L373">
        <v>486</v>
      </c>
      <c r="M373">
        <v>539</v>
      </c>
      <c r="N373">
        <v>594</v>
      </c>
      <c r="O373" t="str">
        <f t="shared" si="5"/>
        <v>Queenscliff (Rain)|2880</v>
      </c>
    </row>
    <row r="374" spans="1:15" x14ac:dyDescent="0.25">
      <c r="A374" t="s">
        <v>14</v>
      </c>
      <c r="B374" t="s">
        <v>44</v>
      </c>
      <c r="C374">
        <v>4320</v>
      </c>
      <c r="D374">
        <v>138</v>
      </c>
      <c r="E374">
        <v>157</v>
      </c>
      <c r="F374">
        <v>220</v>
      </c>
      <c r="G374">
        <v>265</v>
      </c>
      <c r="H374">
        <v>311</v>
      </c>
      <c r="I374">
        <v>372</v>
      </c>
      <c r="J374">
        <v>420</v>
      </c>
      <c r="K374">
        <v>471</v>
      </c>
      <c r="L374">
        <v>538</v>
      </c>
      <c r="M374">
        <v>592</v>
      </c>
      <c r="N374">
        <v>646</v>
      </c>
      <c r="O374" t="str">
        <f t="shared" si="5"/>
        <v>Queenscliff (Rain)|4320</v>
      </c>
    </row>
    <row r="375" spans="1:15" x14ac:dyDescent="0.25">
      <c r="A375" t="s">
        <v>14</v>
      </c>
      <c r="B375" t="s">
        <v>45</v>
      </c>
      <c r="C375">
        <v>5760</v>
      </c>
      <c r="D375">
        <v>149</v>
      </c>
      <c r="E375">
        <v>170</v>
      </c>
      <c r="F375">
        <v>237</v>
      </c>
      <c r="G375">
        <v>285</v>
      </c>
      <c r="H375">
        <v>333</v>
      </c>
      <c r="I375">
        <v>397</v>
      </c>
      <c r="J375">
        <v>446</v>
      </c>
      <c r="K375">
        <v>495</v>
      </c>
      <c r="L375">
        <v>561</v>
      </c>
      <c r="M375">
        <v>612</v>
      </c>
      <c r="N375">
        <v>664</v>
      </c>
      <c r="O375" t="str">
        <f t="shared" si="5"/>
        <v>Queenscliff (Rain)|5760</v>
      </c>
    </row>
    <row r="376" spans="1:15" x14ac:dyDescent="0.25">
      <c r="A376" t="s">
        <v>14</v>
      </c>
      <c r="B376" t="s">
        <v>46</v>
      </c>
      <c r="C376">
        <v>7200</v>
      </c>
      <c r="D376">
        <v>157</v>
      </c>
      <c r="E376">
        <v>179</v>
      </c>
      <c r="F376">
        <v>249</v>
      </c>
      <c r="G376">
        <v>297</v>
      </c>
      <c r="H376">
        <v>346</v>
      </c>
      <c r="I376">
        <v>411</v>
      </c>
      <c r="J376">
        <v>460</v>
      </c>
      <c r="K376">
        <v>507</v>
      </c>
      <c r="L376">
        <v>573</v>
      </c>
      <c r="M376">
        <v>623</v>
      </c>
      <c r="N376">
        <v>674</v>
      </c>
      <c r="O376" t="str">
        <f t="shared" si="5"/>
        <v>Queenscliff (Rain)|7200</v>
      </c>
    </row>
    <row r="377" spans="1:15" x14ac:dyDescent="0.25">
      <c r="A377" t="s">
        <v>14</v>
      </c>
      <c r="B377" t="s">
        <v>47</v>
      </c>
      <c r="C377">
        <v>8640</v>
      </c>
      <c r="D377">
        <v>163</v>
      </c>
      <c r="E377">
        <v>185</v>
      </c>
      <c r="F377">
        <v>255</v>
      </c>
      <c r="G377">
        <v>304</v>
      </c>
      <c r="H377">
        <v>353</v>
      </c>
      <c r="I377">
        <v>417</v>
      </c>
      <c r="J377">
        <v>465</v>
      </c>
      <c r="K377">
        <v>511</v>
      </c>
      <c r="L377">
        <v>582</v>
      </c>
      <c r="M377">
        <v>632</v>
      </c>
      <c r="N377">
        <v>683</v>
      </c>
      <c r="O377" t="str">
        <f t="shared" si="5"/>
        <v>Queenscliff (Rain)|8640</v>
      </c>
    </row>
    <row r="378" spans="1:15" x14ac:dyDescent="0.25">
      <c r="A378" t="s">
        <v>14</v>
      </c>
      <c r="B378" t="s">
        <v>48</v>
      </c>
      <c r="C378">
        <v>10080</v>
      </c>
      <c r="D378">
        <v>166</v>
      </c>
      <c r="E378">
        <v>189</v>
      </c>
      <c r="F378">
        <v>259</v>
      </c>
      <c r="G378">
        <v>308</v>
      </c>
      <c r="H378">
        <v>356</v>
      </c>
      <c r="I378">
        <v>419</v>
      </c>
      <c r="J378">
        <v>465</v>
      </c>
      <c r="K378">
        <v>512</v>
      </c>
      <c r="L378">
        <v>588</v>
      </c>
      <c r="M378">
        <v>641</v>
      </c>
      <c r="N378">
        <v>694</v>
      </c>
      <c r="O378" t="str">
        <f t="shared" si="5"/>
        <v>Queenscliff (Rain)|10080</v>
      </c>
    </row>
    <row r="383" spans="1:15" x14ac:dyDescent="0.25">
      <c r="A383" t="s">
        <v>12</v>
      </c>
      <c r="B383" t="s">
        <v>24</v>
      </c>
      <c r="C383">
        <v>5</v>
      </c>
      <c r="D383">
        <v>8.51</v>
      </c>
      <c r="E383">
        <v>9.48</v>
      </c>
      <c r="F383">
        <v>12.6</v>
      </c>
      <c r="G383">
        <v>14.7</v>
      </c>
      <c r="H383">
        <v>16.899999999999999</v>
      </c>
      <c r="I383">
        <v>19.8</v>
      </c>
      <c r="J383">
        <v>22</v>
      </c>
      <c r="K383">
        <v>24</v>
      </c>
      <c r="L383">
        <v>27.1</v>
      </c>
      <c r="M383">
        <v>29.6</v>
      </c>
      <c r="N383">
        <v>32.1</v>
      </c>
      <c r="O383" t="str">
        <f t="shared" si="5"/>
        <v>Manly CBD (Rain)|5</v>
      </c>
    </row>
    <row r="384" spans="1:15" x14ac:dyDescent="0.25">
      <c r="A384" t="s">
        <v>12</v>
      </c>
      <c r="B384" t="s">
        <v>25</v>
      </c>
      <c r="C384">
        <v>10</v>
      </c>
      <c r="D384">
        <v>13.5</v>
      </c>
      <c r="E384">
        <v>15.1</v>
      </c>
      <c r="F384">
        <v>20.2</v>
      </c>
      <c r="G384">
        <v>23.8</v>
      </c>
      <c r="H384">
        <v>27.4</v>
      </c>
      <c r="I384">
        <v>32.200000000000003</v>
      </c>
      <c r="J384">
        <v>35.9</v>
      </c>
      <c r="K384">
        <v>38.9</v>
      </c>
      <c r="L384">
        <v>44.1</v>
      </c>
      <c r="M384">
        <v>48</v>
      </c>
      <c r="N384">
        <v>52</v>
      </c>
      <c r="O384" t="str">
        <f t="shared" si="5"/>
        <v>Manly CBD (Rain)|10</v>
      </c>
    </row>
    <row r="385" spans="1:15" x14ac:dyDescent="0.25">
      <c r="A385" t="s">
        <v>12</v>
      </c>
      <c r="B385" t="s">
        <v>26</v>
      </c>
      <c r="C385">
        <v>15</v>
      </c>
      <c r="D385">
        <v>16.8</v>
      </c>
      <c r="E385">
        <v>18.899999999999999</v>
      </c>
      <c r="F385">
        <v>25.3</v>
      </c>
      <c r="G385">
        <v>29.9</v>
      </c>
      <c r="H385">
        <v>34.4</v>
      </c>
      <c r="I385">
        <v>40.4</v>
      </c>
      <c r="J385">
        <v>45.1</v>
      </c>
      <c r="K385">
        <v>48.8</v>
      </c>
      <c r="L385">
        <v>55.4</v>
      </c>
      <c r="M385">
        <v>60.3</v>
      </c>
      <c r="N385">
        <v>65.400000000000006</v>
      </c>
      <c r="O385" t="str">
        <f t="shared" si="5"/>
        <v>Manly CBD (Rain)|15</v>
      </c>
    </row>
    <row r="386" spans="1:15" x14ac:dyDescent="0.25">
      <c r="A386" t="s">
        <v>12</v>
      </c>
      <c r="B386" t="s">
        <v>27</v>
      </c>
      <c r="C386">
        <v>20</v>
      </c>
      <c r="D386">
        <v>19.399999999999999</v>
      </c>
      <c r="E386">
        <v>21.7</v>
      </c>
      <c r="F386">
        <v>29.1</v>
      </c>
      <c r="G386">
        <v>34.299999999999997</v>
      </c>
      <c r="H386">
        <v>39.4</v>
      </c>
      <c r="I386">
        <v>46.3</v>
      </c>
      <c r="J386">
        <v>51.7</v>
      </c>
      <c r="K386">
        <v>56.1</v>
      </c>
      <c r="L386">
        <v>63.5</v>
      </c>
      <c r="M386">
        <v>69.3</v>
      </c>
      <c r="N386">
        <v>75.099999999999994</v>
      </c>
      <c r="O386" t="str">
        <f t="shared" ref="O386:O436" si="6">A386&amp;"|"&amp;C386</f>
        <v>Manly CBD (Rain)|20</v>
      </c>
    </row>
    <row r="387" spans="1:15" x14ac:dyDescent="0.25">
      <c r="A387" t="s">
        <v>12</v>
      </c>
      <c r="B387" t="s">
        <v>28</v>
      </c>
      <c r="C387">
        <v>25</v>
      </c>
      <c r="D387">
        <v>21.4</v>
      </c>
      <c r="E387">
        <v>24</v>
      </c>
      <c r="F387">
        <v>32.1</v>
      </c>
      <c r="G387">
        <v>37.700000000000003</v>
      </c>
      <c r="H387">
        <v>43.4</v>
      </c>
      <c r="I387">
        <v>50.9</v>
      </c>
      <c r="J387">
        <v>56.8</v>
      </c>
      <c r="K387">
        <v>61.6</v>
      </c>
      <c r="L387">
        <v>69.900000000000006</v>
      </c>
      <c r="M387">
        <v>76.2</v>
      </c>
      <c r="N387">
        <v>82.7</v>
      </c>
      <c r="O387" t="str">
        <f t="shared" si="6"/>
        <v>Manly CBD (Rain)|25</v>
      </c>
    </row>
    <row r="388" spans="1:15" x14ac:dyDescent="0.25">
      <c r="A388" t="s">
        <v>12</v>
      </c>
      <c r="B388" t="s">
        <v>29</v>
      </c>
      <c r="C388">
        <v>30</v>
      </c>
      <c r="D388">
        <v>23.1</v>
      </c>
      <c r="E388">
        <v>25.8</v>
      </c>
      <c r="F388">
        <v>34.5</v>
      </c>
      <c r="G388">
        <v>40.5</v>
      </c>
      <c r="H388">
        <v>46.5</v>
      </c>
      <c r="I388">
        <v>54.6</v>
      </c>
      <c r="J388">
        <v>60.9</v>
      </c>
      <c r="K388">
        <v>66.2</v>
      </c>
      <c r="L388">
        <v>75</v>
      </c>
      <c r="M388">
        <v>81.8</v>
      </c>
      <c r="N388">
        <v>88.8</v>
      </c>
      <c r="O388" t="str">
        <f t="shared" si="6"/>
        <v>Manly CBD (Rain)|30</v>
      </c>
    </row>
    <row r="389" spans="1:15" x14ac:dyDescent="0.25">
      <c r="A389" t="s">
        <v>12</v>
      </c>
      <c r="B389" t="s">
        <v>30</v>
      </c>
      <c r="C389">
        <v>45</v>
      </c>
      <c r="D389">
        <v>27</v>
      </c>
      <c r="E389">
        <v>30.1</v>
      </c>
      <c r="F389">
        <v>40</v>
      </c>
      <c r="G389">
        <v>46.8</v>
      </c>
      <c r="H389">
        <v>53.6</v>
      </c>
      <c r="I389">
        <v>62.8</v>
      </c>
      <c r="J389">
        <v>70</v>
      </c>
      <c r="K389">
        <v>76.2</v>
      </c>
      <c r="L389">
        <v>86.4</v>
      </c>
      <c r="M389">
        <v>94.3</v>
      </c>
      <c r="N389">
        <v>102</v>
      </c>
      <c r="O389" t="str">
        <f t="shared" si="6"/>
        <v>Manly CBD (Rain)|45</v>
      </c>
    </row>
    <row r="390" spans="1:15" x14ac:dyDescent="0.25">
      <c r="A390" t="s">
        <v>12</v>
      </c>
      <c r="B390" t="s">
        <v>31</v>
      </c>
      <c r="C390">
        <v>60</v>
      </c>
      <c r="D390">
        <v>29.9</v>
      </c>
      <c r="E390">
        <v>33.299999999999997</v>
      </c>
      <c r="F390">
        <v>43.9</v>
      </c>
      <c r="G390">
        <v>51.3</v>
      </c>
      <c r="H390">
        <v>58.7</v>
      </c>
      <c r="I390">
        <v>68.7</v>
      </c>
      <c r="J390">
        <v>76.599999999999994</v>
      </c>
      <c r="K390">
        <v>83.5</v>
      </c>
      <c r="L390">
        <v>94.6</v>
      </c>
      <c r="M390">
        <v>103</v>
      </c>
      <c r="N390">
        <v>112</v>
      </c>
      <c r="O390" t="str">
        <f t="shared" si="6"/>
        <v>Manly CBD (Rain)|60</v>
      </c>
    </row>
    <row r="391" spans="1:15" x14ac:dyDescent="0.25">
      <c r="A391" t="s">
        <v>12</v>
      </c>
      <c r="B391" t="s">
        <v>32</v>
      </c>
      <c r="C391">
        <v>90</v>
      </c>
      <c r="D391">
        <v>34.299999999999997</v>
      </c>
      <c r="E391">
        <v>38</v>
      </c>
      <c r="F391">
        <v>49.9</v>
      </c>
      <c r="G391">
        <v>58.1</v>
      </c>
      <c r="H391">
        <v>66.400000000000006</v>
      </c>
      <c r="I391">
        <v>77.8</v>
      </c>
      <c r="J391">
        <v>86.8</v>
      </c>
      <c r="K391">
        <v>94.5</v>
      </c>
      <c r="L391">
        <v>107</v>
      </c>
      <c r="M391">
        <v>117</v>
      </c>
      <c r="N391">
        <v>127</v>
      </c>
      <c r="O391" t="str">
        <f t="shared" si="6"/>
        <v>Manly CBD (Rain)|90</v>
      </c>
    </row>
    <row r="392" spans="1:15" x14ac:dyDescent="0.25">
      <c r="A392" t="s">
        <v>12</v>
      </c>
      <c r="B392" t="s">
        <v>33</v>
      </c>
      <c r="C392">
        <v>120</v>
      </c>
      <c r="D392">
        <v>37.700000000000003</v>
      </c>
      <c r="E392">
        <v>41.7</v>
      </c>
      <c r="F392">
        <v>54.5</v>
      </c>
      <c r="G392">
        <v>63.6</v>
      </c>
      <c r="H392">
        <v>72.599999999999994</v>
      </c>
      <c r="I392">
        <v>85.1</v>
      </c>
      <c r="J392">
        <v>95.1</v>
      </c>
      <c r="K392">
        <v>103</v>
      </c>
      <c r="L392">
        <v>117</v>
      </c>
      <c r="M392">
        <v>128</v>
      </c>
      <c r="N392">
        <v>139</v>
      </c>
      <c r="O392" t="str">
        <f t="shared" si="6"/>
        <v>Manly CBD (Rain)|120</v>
      </c>
    </row>
    <row r="393" spans="1:15" x14ac:dyDescent="0.25">
      <c r="A393" t="s">
        <v>12</v>
      </c>
      <c r="B393" t="s">
        <v>34</v>
      </c>
      <c r="C393">
        <v>180</v>
      </c>
      <c r="D393">
        <v>43.2</v>
      </c>
      <c r="E393">
        <v>47.7</v>
      </c>
      <c r="F393">
        <v>62.2</v>
      </c>
      <c r="G393">
        <v>72.599999999999994</v>
      </c>
      <c r="H393">
        <v>83.1</v>
      </c>
      <c r="I393">
        <v>97.6</v>
      </c>
      <c r="J393">
        <v>109</v>
      </c>
      <c r="K393">
        <v>118</v>
      </c>
      <c r="L393">
        <v>134</v>
      </c>
      <c r="M393">
        <v>146</v>
      </c>
      <c r="N393">
        <v>158</v>
      </c>
      <c r="O393" t="str">
        <f t="shared" si="6"/>
        <v>Manly CBD (Rain)|180</v>
      </c>
    </row>
    <row r="394" spans="1:15" x14ac:dyDescent="0.25">
      <c r="A394" t="s">
        <v>12</v>
      </c>
      <c r="B394" t="s">
        <v>35</v>
      </c>
      <c r="C394">
        <v>270</v>
      </c>
      <c r="D394">
        <v>49.7</v>
      </c>
      <c r="E394">
        <v>54.8</v>
      </c>
      <c r="F394">
        <v>71.7</v>
      </c>
      <c r="G394">
        <v>83.8</v>
      </c>
      <c r="H394">
        <v>96.3</v>
      </c>
      <c r="I394">
        <v>114</v>
      </c>
      <c r="J394">
        <v>127</v>
      </c>
      <c r="K394">
        <v>138</v>
      </c>
      <c r="L394">
        <v>156</v>
      </c>
      <c r="M394">
        <v>169</v>
      </c>
      <c r="N394">
        <v>183</v>
      </c>
      <c r="O394" t="str">
        <f t="shared" si="6"/>
        <v>Manly CBD (Rain)|270</v>
      </c>
    </row>
    <row r="395" spans="1:15" x14ac:dyDescent="0.25">
      <c r="A395" t="s">
        <v>12</v>
      </c>
      <c r="B395" t="s">
        <v>36</v>
      </c>
      <c r="C395">
        <v>360</v>
      </c>
      <c r="D395">
        <v>55.1</v>
      </c>
      <c r="E395">
        <v>60.8</v>
      </c>
      <c r="F395">
        <v>79.8</v>
      </c>
      <c r="G395">
        <v>93.7</v>
      </c>
      <c r="H395">
        <v>108</v>
      </c>
      <c r="I395">
        <v>128</v>
      </c>
      <c r="J395">
        <v>144</v>
      </c>
      <c r="K395">
        <v>155</v>
      </c>
      <c r="L395">
        <v>175</v>
      </c>
      <c r="M395">
        <v>190</v>
      </c>
      <c r="N395">
        <v>206</v>
      </c>
      <c r="O395" t="str">
        <f t="shared" si="6"/>
        <v>Manly CBD (Rain)|360</v>
      </c>
    </row>
    <row r="396" spans="1:15" x14ac:dyDescent="0.25">
      <c r="A396" t="s">
        <v>12</v>
      </c>
      <c r="B396" t="s">
        <v>37</v>
      </c>
      <c r="C396">
        <v>540</v>
      </c>
      <c r="D396">
        <v>64.099999999999994</v>
      </c>
      <c r="E396">
        <v>71</v>
      </c>
      <c r="F396">
        <v>94</v>
      </c>
      <c r="G396">
        <v>111</v>
      </c>
      <c r="H396">
        <v>129</v>
      </c>
      <c r="I396">
        <v>153</v>
      </c>
      <c r="J396">
        <v>173</v>
      </c>
      <c r="K396">
        <v>186</v>
      </c>
      <c r="L396">
        <v>210</v>
      </c>
      <c r="M396">
        <v>228</v>
      </c>
      <c r="N396">
        <v>247</v>
      </c>
      <c r="O396" t="str">
        <f t="shared" si="6"/>
        <v>Manly CBD (Rain)|540</v>
      </c>
    </row>
    <row r="397" spans="1:15" x14ac:dyDescent="0.25">
      <c r="A397" t="s">
        <v>12</v>
      </c>
      <c r="B397" t="s">
        <v>38</v>
      </c>
      <c r="C397">
        <v>720</v>
      </c>
      <c r="D397">
        <v>71.599999999999994</v>
      </c>
      <c r="E397">
        <v>79.5</v>
      </c>
      <c r="F397">
        <v>106</v>
      </c>
      <c r="G397">
        <v>126</v>
      </c>
      <c r="H397">
        <v>147</v>
      </c>
      <c r="I397">
        <v>175</v>
      </c>
      <c r="J397">
        <v>198</v>
      </c>
      <c r="K397">
        <v>213</v>
      </c>
      <c r="L397">
        <v>241</v>
      </c>
      <c r="M397">
        <v>262</v>
      </c>
      <c r="N397">
        <v>283</v>
      </c>
      <c r="O397" t="str">
        <f t="shared" si="6"/>
        <v>Manly CBD (Rain)|720</v>
      </c>
    </row>
    <row r="398" spans="1:15" x14ac:dyDescent="0.25">
      <c r="A398" t="s">
        <v>12</v>
      </c>
      <c r="B398" t="s">
        <v>39</v>
      </c>
      <c r="C398">
        <v>1080</v>
      </c>
      <c r="D398">
        <v>83.9</v>
      </c>
      <c r="E398">
        <v>93.7</v>
      </c>
      <c r="F398">
        <v>127</v>
      </c>
      <c r="G398">
        <v>151</v>
      </c>
      <c r="H398">
        <v>177</v>
      </c>
      <c r="I398">
        <v>213</v>
      </c>
      <c r="J398">
        <v>241</v>
      </c>
      <c r="K398">
        <v>260</v>
      </c>
      <c r="L398">
        <v>294</v>
      </c>
      <c r="M398">
        <v>320</v>
      </c>
      <c r="N398">
        <v>347</v>
      </c>
      <c r="O398" t="str">
        <f t="shared" si="6"/>
        <v>Manly CBD (Rain)|1080</v>
      </c>
    </row>
    <row r="399" spans="1:15" x14ac:dyDescent="0.25">
      <c r="A399" t="s">
        <v>12</v>
      </c>
      <c r="B399" t="s">
        <v>40</v>
      </c>
      <c r="C399">
        <v>1440</v>
      </c>
      <c r="D399">
        <v>93.9</v>
      </c>
      <c r="E399">
        <v>105</v>
      </c>
      <c r="F399">
        <v>144</v>
      </c>
      <c r="G399">
        <v>173</v>
      </c>
      <c r="H399">
        <v>203</v>
      </c>
      <c r="I399">
        <v>244</v>
      </c>
      <c r="J399">
        <v>276</v>
      </c>
      <c r="K399">
        <v>300</v>
      </c>
      <c r="L399">
        <v>340</v>
      </c>
      <c r="M399">
        <v>370</v>
      </c>
      <c r="N399">
        <v>401</v>
      </c>
      <c r="O399" t="str">
        <f t="shared" si="6"/>
        <v>Manly CBD (Rain)|1440</v>
      </c>
    </row>
    <row r="400" spans="1:15" x14ac:dyDescent="0.25">
      <c r="A400" t="s">
        <v>12</v>
      </c>
      <c r="B400" t="s">
        <v>41</v>
      </c>
      <c r="C400">
        <v>1800</v>
      </c>
      <c r="D400">
        <v>102</v>
      </c>
      <c r="E400">
        <v>115</v>
      </c>
      <c r="F400">
        <v>159</v>
      </c>
      <c r="G400">
        <v>190</v>
      </c>
      <c r="H400">
        <v>224</v>
      </c>
      <c r="I400">
        <v>270</v>
      </c>
      <c r="J400">
        <v>306</v>
      </c>
      <c r="K400">
        <v>341</v>
      </c>
      <c r="L400">
        <v>394</v>
      </c>
      <c r="M400">
        <v>434</v>
      </c>
      <c r="N400">
        <v>476</v>
      </c>
      <c r="O400" t="str">
        <f t="shared" si="6"/>
        <v>Manly CBD (Rain)|1800</v>
      </c>
    </row>
    <row r="401" spans="1:15" x14ac:dyDescent="0.25">
      <c r="A401" t="s">
        <v>12</v>
      </c>
      <c r="B401" t="s">
        <v>42</v>
      </c>
      <c r="C401">
        <v>2160</v>
      </c>
      <c r="D401">
        <v>109</v>
      </c>
      <c r="E401">
        <v>124</v>
      </c>
      <c r="F401">
        <v>171</v>
      </c>
      <c r="G401">
        <v>206</v>
      </c>
      <c r="H401">
        <v>242</v>
      </c>
      <c r="I401">
        <v>292</v>
      </c>
      <c r="J401">
        <v>331</v>
      </c>
      <c r="K401">
        <v>374</v>
      </c>
      <c r="L401">
        <v>433</v>
      </c>
      <c r="M401">
        <v>480</v>
      </c>
      <c r="N401">
        <v>529</v>
      </c>
      <c r="O401" t="str">
        <f t="shared" si="6"/>
        <v>Manly CBD (Rain)|2160</v>
      </c>
    </row>
    <row r="402" spans="1:15" x14ac:dyDescent="0.25">
      <c r="A402" t="s">
        <v>12</v>
      </c>
      <c r="B402" t="s">
        <v>43</v>
      </c>
      <c r="C402">
        <v>2880</v>
      </c>
      <c r="D402">
        <v>121</v>
      </c>
      <c r="E402">
        <v>138</v>
      </c>
      <c r="F402">
        <v>192</v>
      </c>
      <c r="G402">
        <v>231</v>
      </c>
      <c r="H402">
        <v>272</v>
      </c>
      <c r="I402">
        <v>327</v>
      </c>
      <c r="J402">
        <v>370</v>
      </c>
      <c r="K402">
        <v>420</v>
      </c>
      <c r="L402">
        <v>486</v>
      </c>
      <c r="M402">
        <v>539</v>
      </c>
      <c r="N402">
        <v>594</v>
      </c>
      <c r="O402" t="str">
        <f t="shared" si="6"/>
        <v>Manly CBD (Rain)|2880</v>
      </c>
    </row>
    <row r="403" spans="1:15" x14ac:dyDescent="0.25">
      <c r="A403" t="s">
        <v>12</v>
      </c>
      <c r="B403" t="s">
        <v>44</v>
      </c>
      <c r="C403">
        <v>4320</v>
      </c>
      <c r="D403">
        <v>138</v>
      </c>
      <c r="E403">
        <v>157</v>
      </c>
      <c r="F403">
        <v>220</v>
      </c>
      <c r="G403">
        <v>265</v>
      </c>
      <c r="H403">
        <v>311</v>
      </c>
      <c r="I403">
        <v>372</v>
      </c>
      <c r="J403">
        <v>420</v>
      </c>
      <c r="K403">
        <v>471</v>
      </c>
      <c r="L403">
        <v>538</v>
      </c>
      <c r="M403">
        <v>592</v>
      </c>
      <c r="N403">
        <v>646</v>
      </c>
      <c r="O403" t="str">
        <f t="shared" si="6"/>
        <v>Manly CBD (Rain)|4320</v>
      </c>
    </row>
    <row r="404" spans="1:15" x14ac:dyDescent="0.25">
      <c r="A404" t="s">
        <v>12</v>
      </c>
      <c r="B404" t="s">
        <v>45</v>
      </c>
      <c r="C404">
        <v>5760</v>
      </c>
      <c r="D404">
        <v>149</v>
      </c>
      <c r="E404">
        <v>170</v>
      </c>
      <c r="F404">
        <v>237</v>
      </c>
      <c r="G404">
        <v>285</v>
      </c>
      <c r="H404">
        <v>333</v>
      </c>
      <c r="I404">
        <v>397</v>
      </c>
      <c r="J404">
        <v>446</v>
      </c>
      <c r="K404">
        <v>495</v>
      </c>
      <c r="L404">
        <v>561</v>
      </c>
      <c r="M404">
        <v>612</v>
      </c>
      <c r="N404">
        <v>664</v>
      </c>
      <c r="O404" t="str">
        <f t="shared" si="6"/>
        <v>Manly CBD (Rain)|5760</v>
      </c>
    </row>
    <row r="405" spans="1:15" x14ac:dyDescent="0.25">
      <c r="A405" t="s">
        <v>12</v>
      </c>
      <c r="B405" t="s">
        <v>46</v>
      </c>
      <c r="C405">
        <v>7200</v>
      </c>
      <c r="D405">
        <v>157</v>
      </c>
      <c r="E405">
        <v>179</v>
      </c>
      <c r="F405">
        <v>249</v>
      </c>
      <c r="G405">
        <v>297</v>
      </c>
      <c r="H405">
        <v>346</v>
      </c>
      <c r="I405">
        <v>411</v>
      </c>
      <c r="J405">
        <v>460</v>
      </c>
      <c r="K405">
        <v>507</v>
      </c>
      <c r="L405">
        <v>573</v>
      </c>
      <c r="M405">
        <v>623</v>
      </c>
      <c r="N405">
        <v>674</v>
      </c>
      <c r="O405" t="str">
        <f t="shared" si="6"/>
        <v>Manly CBD (Rain)|7200</v>
      </c>
    </row>
    <row r="406" spans="1:15" x14ac:dyDescent="0.25">
      <c r="A406" t="s">
        <v>12</v>
      </c>
      <c r="B406" t="s">
        <v>47</v>
      </c>
      <c r="C406">
        <v>8640</v>
      </c>
      <c r="D406">
        <v>163</v>
      </c>
      <c r="E406">
        <v>185</v>
      </c>
      <c r="F406">
        <v>255</v>
      </c>
      <c r="G406">
        <v>304</v>
      </c>
      <c r="H406">
        <v>353</v>
      </c>
      <c r="I406">
        <v>417</v>
      </c>
      <c r="J406">
        <v>465</v>
      </c>
      <c r="K406">
        <v>511</v>
      </c>
      <c r="L406">
        <v>582</v>
      </c>
      <c r="M406">
        <v>632</v>
      </c>
      <c r="N406">
        <v>683</v>
      </c>
      <c r="O406" t="str">
        <f t="shared" si="6"/>
        <v>Manly CBD (Rain)|8640</v>
      </c>
    </row>
    <row r="407" spans="1:15" x14ac:dyDescent="0.25">
      <c r="A407" t="s">
        <v>12</v>
      </c>
      <c r="B407" t="s">
        <v>48</v>
      </c>
      <c r="C407">
        <v>10080</v>
      </c>
      <c r="D407">
        <v>166</v>
      </c>
      <c r="E407">
        <v>189</v>
      </c>
      <c r="F407">
        <v>259</v>
      </c>
      <c r="G407">
        <v>308</v>
      </c>
      <c r="H407">
        <v>356</v>
      </c>
      <c r="I407">
        <v>419</v>
      </c>
      <c r="J407">
        <v>465</v>
      </c>
      <c r="K407">
        <v>512</v>
      </c>
      <c r="L407">
        <v>588</v>
      </c>
      <c r="M407">
        <v>641</v>
      </c>
      <c r="N407">
        <v>694</v>
      </c>
      <c r="O407" t="str">
        <f t="shared" si="6"/>
        <v>Manly CBD (Rain)|10080</v>
      </c>
    </row>
    <row r="412" spans="1:15" x14ac:dyDescent="0.25">
      <c r="A412" t="s">
        <v>15</v>
      </c>
      <c r="B412" t="s">
        <v>24</v>
      </c>
      <c r="C412">
        <v>5</v>
      </c>
      <c r="D412">
        <v>8.4600000000000009</v>
      </c>
      <c r="E412">
        <v>9.4499999999999993</v>
      </c>
      <c r="F412">
        <v>12.6</v>
      </c>
      <c r="G412">
        <v>14.8</v>
      </c>
      <c r="H412">
        <v>17</v>
      </c>
      <c r="I412">
        <v>20</v>
      </c>
      <c r="J412">
        <v>22.3</v>
      </c>
      <c r="K412">
        <v>24.2</v>
      </c>
      <c r="L412">
        <v>27.4</v>
      </c>
      <c r="M412">
        <v>29.9</v>
      </c>
      <c r="N412">
        <v>32.4</v>
      </c>
      <c r="O412" t="str">
        <f t="shared" si="6"/>
        <v>Spit Bridge (Rain)|5</v>
      </c>
    </row>
    <row r="413" spans="1:15" x14ac:dyDescent="0.25">
      <c r="A413" t="s">
        <v>15</v>
      </c>
      <c r="B413" t="s">
        <v>25</v>
      </c>
      <c r="C413">
        <v>10</v>
      </c>
      <c r="D413">
        <v>13.3</v>
      </c>
      <c r="E413">
        <v>15</v>
      </c>
      <c r="F413">
        <v>20.2</v>
      </c>
      <c r="G413">
        <v>23.8</v>
      </c>
      <c r="H413">
        <v>27.4</v>
      </c>
      <c r="I413">
        <v>32.200000000000003</v>
      </c>
      <c r="J413">
        <v>35.9</v>
      </c>
      <c r="K413">
        <v>38.700000000000003</v>
      </c>
      <c r="L413">
        <v>43.8</v>
      </c>
      <c r="M413">
        <v>47.7</v>
      </c>
      <c r="N413">
        <v>51.7</v>
      </c>
      <c r="O413" t="str">
        <f t="shared" si="6"/>
        <v>Spit Bridge (Rain)|10</v>
      </c>
    </row>
    <row r="414" spans="1:15" x14ac:dyDescent="0.25">
      <c r="A414" t="s">
        <v>15</v>
      </c>
      <c r="B414" t="s">
        <v>26</v>
      </c>
      <c r="C414">
        <v>15</v>
      </c>
      <c r="D414">
        <v>16.600000000000001</v>
      </c>
      <c r="E414">
        <v>18.7</v>
      </c>
      <c r="F414">
        <v>25.2</v>
      </c>
      <c r="G414">
        <v>29.7</v>
      </c>
      <c r="H414">
        <v>34.200000000000003</v>
      </c>
      <c r="I414">
        <v>40.299999999999997</v>
      </c>
      <c r="J414">
        <v>44.9</v>
      </c>
      <c r="K414">
        <v>48.5</v>
      </c>
      <c r="L414">
        <v>54.9</v>
      </c>
      <c r="M414">
        <v>59.8</v>
      </c>
      <c r="N414">
        <v>64.7</v>
      </c>
      <c r="O414" t="str">
        <f t="shared" si="6"/>
        <v>Spit Bridge (Rain)|15</v>
      </c>
    </row>
    <row r="415" spans="1:15" x14ac:dyDescent="0.25">
      <c r="A415" t="s">
        <v>15</v>
      </c>
      <c r="B415" t="s">
        <v>27</v>
      </c>
      <c r="C415">
        <v>20</v>
      </c>
      <c r="D415">
        <v>19.100000000000001</v>
      </c>
      <c r="E415">
        <v>21.5</v>
      </c>
      <c r="F415">
        <v>29</v>
      </c>
      <c r="G415">
        <v>34.1</v>
      </c>
      <c r="H415">
        <v>39.299999999999997</v>
      </c>
      <c r="I415">
        <v>46.2</v>
      </c>
      <c r="J415">
        <v>51.5</v>
      </c>
      <c r="K415">
        <v>55.7</v>
      </c>
      <c r="L415">
        <v>63</v>
      </c>
      <c r="M415">
        <v>68.7</v>
      </c>
      <c r="N415">
        <v>74.400000000000006</v>
      </c>
      <c r="O415" t="str">
        <f t="shared" si="6"/>
        <v>Spit Bridge (Rain)|20</v>
      </c>
    </row>
    <row r="416" spans="1:15" x14ac:dyDescent="0.25">
      <c r="A416" t="s">
        <v>15</v>
      </c>
      <c r="B416" t="s">
        <v>28</v>
      </c>
      <c r="C416">
        <v>25</v>
      </c>
      <c r="D416">
        <v>21.2</v>
      </c>
      <c r="E416">
        <v>23.7</v>
      </c>
      <c r="F416">
        <v>31.9</v>
      </c>
      <c r="G416">
        <v>37.6</v>
      </c>
      <c r="H416">
        <v>43.2</v>
      </c>
      <c r="I416">
        <v>50.8</v>
      </c>
      <c r="J416">
        <v>56.7</v>
      </c>
      <c r="K416">
        <v>61.4</v>
      </c>
      <c r="L416">
        <v>69.5</v>
      </c>
      <c r="M416">
        <v>75.7</v>
      </c>
      <c r="N416">
        <v>82.1</v>
      </c>
      <c r="O416" t="str">
        <f t="shared" si="6"/>
        <v>Spit Bridge (Rain)|25</v>
      </c>
    </row>
    <row r="417" spans="1:15" x14ac:dyDescent="0.25">
      <c r="A417" t="s">
        <v>15</v>
      </c>
      <c r="B417" t="s">
        <v>29</v>
      </c>
      <c r="C417">
        <v>30</v>
      </c>
      <c r="D417">
        <v>22.8</v>
      </c>
      <c r="E417">
        <v>25.6</v>
      </c>
      <c r="F417">
        <v>34.4</v>
      </c>
      <c r="G417">
        <v>40.4</v>
      </c>
      <c r="H417">
        <v>46.5</v>
      </c>
      <c r="I417">
        <v>54.6</v>
      </c>
      <c r="J417">
        <v>60.9</v>
      </c>
      <c r="K417">
        <v>66</v>
      </c>
      <c r="L417">
        <v>74.8</v>
      </c>
      <c r="M417">
        <v>81.5</v>
      </c>
      <c r="N417">
        <v>88.4</v>
      </c>
      <c r="O417" t="str">
        <f t="shared" si="6"/>
        <v>Spit Bridge (Rain)|30</v>
      </c>
    </row>
    <row r="418" spans="1:15" x14ac:dyDescent="0.25">
      <c r="A418" t="s">
        <v>15</v>
      </c>
      <c r="B418" t="s">
        <v>30</v>
      </c>
      <c r="C418">
        <v>45</v>
      </c>
      <c r="D418">
        <v>26.7</v>
      </c>
      <c r="E418">
        <v>29.9</v>
      </c>
      <c r="F418">
        <v>39.9</v>
      </c>
      <c r="G418">
        <v>46.9</v>
      </c>
      <c r="H418">
        <v>53.8</v>
      </c>
      <c r="I418">
        <v>63.2</v>
      </c>
      <c r="J418">
        <v>70.599999999999994</v>
      </c>
      <c r="K418">
        <v>76.7</v>
      </c>
      <c r="L418">
        <v>86.9</v>
      </c>
      <c r="M418">
        <v>94.8</v>
      </c>
      <c r="N418">
        <v>103</v>
      </c>
      <c r="O418" t="str">
        <f t="shared" si="6"/>
        <v>Spit Bridge (Rain)|45</v>
      </c>
    </row>
    <row r="419" spans="1:15" x14ac:dyDescent="0.25">
      <c r="A419" t="s">
        <v>15</v>
      </c>
      <c r="B419" t="s">
        <v>31</v>
      </c>
      <c r="C419">
        <v>60</v>
      </c>
      <c r="D419">
        <v>29.7</v>
      </c>
      <c r="E419">
        <v>33.1</v>
      </c>
      <c r="F419">
        <v>44.1</v>
      </c>
      <c r="G419">
        <v>51.7</v>
      </c>
      <c r="H419">
        <v>59.3</v>
      </c>
      <c r="I419">
        <v>69.7</v>
      </c>
      <c r="J419">
        <v>77.900000000000006</v>
      </c>
      <c r="K419">
        <v>84.7</v>
      </c>
      <c r="L419">
        <v>96</v>
      </c>
      <c r="M419">
        <v>105</v>
      </c>
      <c r="N419">
        <v>114</v>
      </c>
      <c r="O419" t="str">
        <f t="shared" si="6"/>
        <v>Spit Bridge (Rain)|60</v>
      </c>
    </row>
    <row r="420" spans="1:15" x14ac:dyDescent="0.25">
      <c r="A420" t="s">
        <v>15</v>
      </c>
      <c r="B420" t="s">
        <v>32</v>
      </c>
      <c r="C420">
        <v>90</v>
      </c>
      <c r="D420">
        <v>34.200000000000003</v>
      </c>
      <c r="E420">
        <v>38.1</v>
      </c>
      <c r="F420">
        <v>50.4</v>
      </c>
      <c r="G420">
        <v>59.1</v>
      </c>
      <c r="H420">
        <v>67.8</v>
      </c>
      <c r="I420">
        <v>79.8</v>
      </c>
      <c r="J420">
        <v>89.4</v>
      </c>
      <c r="K420">
        <v>97.1</v>
      </c>
      <c r="L420">
        <v>110</v>
      </c>
      <c r="M420">
        <v>120</v>
      </c>
      <c r="N420">
        <v>130</v>
      </c>
      <c r="O420" t="str">
        <f t="shared" si="6"/>
        <v>Spit Bridge (Rain)|90</v>
      </c>
    </row>
    <row r="421" spans="1:15" x14ac:dyDescent="0.25">
      <c r="A421" t="s">
        <v>15</v>
      </c>
      <c r="B421" t="s">
        <v>33</v>
      </c>
      <c r="C421">
        <v>120</v>
      </c>
      <c r="D421">
        <v>37.799999999999997</v>
      </c>
      <c r="E421">
        <v>42</v>
      </c>
      <c r="F421">
        <v>55.6</v>
      </c>
      <c r="G421">
        <v>65.099999999999994</v>
      </c>
      <c r="H421">
        <v>74.8</v>
      </c>
      <c r="I421">
        <v>88.1</v>
      </c>
      <c r="J421">
        <v>98.8</v>
      </c>
      <c r="K421">
        <v>107</v>
      </c>
      <c r="L421">
        <v>121</v>
      </c>
      <c r="M421">
        <v>132</v>
      </c>
      <c r="N421">
        <v>143</v>
      </c>
      <c r="O421" t="str">
        <f t="shared" si="6"/>
        <v>Spit Bridge (Rain)|120</v>
      </c>
    </row>
    <row r="422" spans="1:15" x14ac:dyDescent="0.25">
      <c r="A422" t="s">
        <v>15</v>
      </c>
      <c r="B422" t="s">
        <v>34</v>
      </c>
      <c r="C422">
        <v>180</v>
      </c>
      <c r="D422">
        <v>43.7</v>
      </c>
      <c r="E422">
        <v>48.5</v>
      </c>
      <c r="F422">
        <v>64</v>
      </c>
      <c r="G422">
        <v>75.2</v>
      </c>
      <c r="H422">
        <v>86.5</v>
      </c>
      <c r="I422">
        <v>102</v>
      </c>
      <c r="J422">
        <v>115</v>
      </c>
      <c r="K422">
        <v>124</v>
      </c>
      <c r="L422">
        <v>141</v>
      </c>
      <c r="M422">
        <v>153</v>
      </c>
      <c r="N422">
        <v>166</v>
      </c>
      <c r="O422" t="str">
        <f t="shared" si="6"/>
        <v>Spit Bridge (Rain)|180</v>
      </c>
    </row>
    <row r="423" spans="1:15" x14ac:dyDescent="0.25">
      <c r="A423" t="s">
        <v>15</v>
      </c>
      <c r="B423" t="s">
        <v>35</v>
      </c>
      <c r="C423">
        <v>270</v>
      </c>
      <c r="D423">
        <v>50.8</v>
      </c>
      <c r="E423">
        <v>56.3</v>
      </c>
      <c r="F423">
        <v>74.599999999999994</v>
      </c>
      <c r="G423">
        <v>87.8</v>
      </c>
      <c r="H423">
        <v>101</v>
      </c>
      <c r="I423">
        <v>120</v>
      </c>
      <c r="J423">
        <v>135</v>
      </c>
      <c r="K423">
        <v>146</v>
      </c>
      <c r="L423">
        <v>165</v>
      </c>
      <c r="M423">
        <v>179</v>
      </c>
      <c r="N423">
        <v>194</v>
      </c>
      <c r="O423" t="str">
        <f t="shared" si="6"/>
        <v>Spit Bridge (Rain)|270</v>
      </c>
    </row>
    <row r="424" spans="1:15" x14ac:dyDescent="0.25">
      <c r="A424" t="s">
        <v>15</v>
      </c>
      <c r="B424" t="s">
        <v>36</v>
      </c>
      <c r="C424">
        <v>360</v>
      </c>
      <c r="D424">
        <v>56.7</v>
      </c>
      <c r="E424">
        <v>63</v>
      </c>
      <c r="F424">
        <v>83.7</v>
      </c>
      <c r="G424">
        <v>98.8</v>
      </c>
      <c r="H424">
        <v>114</v>
      </c>
      <c r="I424">
        <v>136</v>
      </c>
      <c r="J424">
        <v>154</v>
      </c>
      <c r="K424">
        <v>165</v>
      </c>
      <c r="L424">
        <v>186</v>
      </c>
      <c r="M424">
        <v>203</v>
      </c>
      <c r="N424">
        <v>219</v>
      </c>
      <c r="O424" t="str">
        <f t="shared" si="6"/>
        <v>Spit Bridge (Rain)|360</v>
      </c>
    </row>
    <row r="425" spans="1:15" x14ac:dyDescent="0.25">
      <c r="A425" t="s">
        <v>15</v>
      </c>
      <c r="B425" t="s">
        <v>37</v>
      </c>
      <c r="C425">
        <v>540</v>
      </c>
      <c r="D425">
        <v>66.7</v>
      </c>
      <c r="E425">
        <v>74.2</v>
      </c>
      <c r="F425">
        <v>99.3</v>
      </c>
      <c r="G425">
        <v>118</v>
      </c>
      <c r="H425">
        <v>137</v>
      </c>
      <c r="I425">
        <v>164</v>
      </c>
      <c r="J425">
        <v>185</v>
      </c>
      <c r="K425">
        <v>199</v>
      </c>
      <c r="L425">
        <v>224</v>
      </c>
      <c r="M425">
        <v>244</v>
      </c>
      <c r="N425">
        <v>263</v>
      </c>
      <c r="O425" t="str">
        <f t="shared" si="6"/>
        <v>Spit Bridge (Rain)|540</v>
      </c>
    </row>
    <row r="426" spans="1:15" x14ac:dyDescent="0.25">
      <c r="A426" t="s">
        <v>15</v>
      </c>
      <c r="B426" t="s">
        <v>38</v>
      </c>
      <c r="C426">
        <v>720</v>
      </c>
      <c r="D426">
        <v>75</v>
      </c>
      <c r="E426">
        <v>83.6</v>
      </c>
      <c r="F426">
        <v>113</v>
      </c>
      <c r="G426">
        <v>134</v>
      </c>
      <c r="H426">
        <v>157</v>
      </c>
      <c r="I426">
        <v>188</v>
      </c>
      <c r="J426">
        <v>212</v>
      </c>
      <c r="K426">
        <v>228</v>
      </c>
      <c r="L426">
        <v>257</v>
      </c>
      <c r="M426">
        <v>280</v>
      </c>
      <c r="N426">
        <v>302</v>
      </c>
      <c r="O426" t="str">
        <f t="shared" si="6"/>
        <v>Spit Bridge (Rain)|720</v>
      </c>
    </row>
    <row r="427" spans="1:15" x14ac:dyDescent="0.25">
      <c r="A427" t="s">
        <v>15</v>
      </c>
      <c r="B427" t="s">
        <v>39</v>
      </c>
      <c r="C427">
        <v>1080</v>
      </c>
      <c r="D427">
        <v>88.4</v>
      </c>
      <c r="E427">
        <v>99.1</v>
      </c>
      <c r="F427">
        <v>135</v>
      </c>
      <c r="G427">
        <v>162</v>
      </c>
      <c r="H427">
        <v>189</v>
      </c>
      <c r="I427">
        <v>227</v>
      </c>
      <c r="J427">
        <v>258</v>
      </c>
      <c r="K427">
        <v>278</v>
      </c>
      <c r="L427">
        <v>314</v>
      </c>
      <c r="M427">
        <v>342</v>
      </c>
      <c r="N427">
        <v>369</v>
      </c>
      <c r="O427" t="str">
        <f t="shared" si="6"/>
        <v>Spit Bridge (Rain)|1080</v>
      </c>
    </row>
    <row r="428" spans="1:15" x14ac:dyDescent="0.25">
      <c r="A428" t="s">
        <v>15</v>
      </c>
      <c r="B428" t="s">
        <v>40</v>
      </c>
      <c r="C428">
        <v>1440</v>
      </c>
      <c r="D428">
        <v>99.2</v>
      </c>
      <c r="E428">
        <v>112</v>
      </c>
      <c r="F428">
        <v>153</v>
      </c>
      <c r="G428">
        <v>184</v>
      </c>
      <c r="H428">
        <v>216</v>
      </c>
      <c r="I428">
        <v>260</v>
      </c>
      <c r="J428">
        <v>295</v>
      </c>
      <c r="K428">
        <v>319</v>
      </c>
      <c r="L428">
        <v>361</v>
      </c>
      <c r="M428">
        <v>393</v>
      </c>
      <c r="N428">
        <v>426</v>
      </c>
      <c r="O428" t="str">
        <f t="shared" si="6"/>
        <v>Spit Bridge (Rain)|1440</v>
      </c>
    </row>
    <row r="429" spans="1:15" x14ac:dyDescent="0.25">
      <c r="A429" t="s">
        <v>15</v>
      </c>
      <c r="B429" t="s">
        <v>41</v>
      </c>
      <c r="C429">
        <v>1800</v>
      </c>
      <c r="D429">
        <v>108</v>
      </c>
      <c r="E429">
        <v>122</v>
      </c>
      <c r="F429">
        <v>168</v>
      </c>
      <c r="G429">
        <v>203</v>
      </c>
      <c r="H429">
        <v>238</v>
      </c>
      <c r="I429">
        <v>286</v>
      </c>
      <c r="J429">
        <v>325</v>
      </c>
      <c r="K429">
        <v>362</v>
      </c>
      <c r="L429">
        <v>416</v>
      </c>
      <c r="M429">
        <v>459</v>
      </c>
      <c r="N429">
        <v>503</v>
      </c>
      <c r="O429" t="str">
        <f t="shared" si="6"/>
        <v>Spit Bridge (Rain)|1800</v>
      </c>
    </row>
    <row r="430" spans="1:15" x14ac:dyDescent="0.25">
      <c r="A430" t="s">
        <v>15</v>
      </c>
      <c r="B430" t="s">
        <v>42</v>
      </c>
      <c r="C430">
        <v>2160</v>
      </c>
      <c r="D430">
        <v>116</v>
      </c>
      <c r="E430">
        <v>131</v>
      </c>
      <c r="F430">
        <v>181</v>
      </c>
      <c r="G430">
        <v>218</v>
      </c>
      <c r="H430">
        <v>257</v>
      </c>
      <c r="I430">
        <v>309</v>
      </c>
      <c r="J430">
        <v>350</v>
      </c>
      <c r="K430">
        <v>395</v>
      </c>
      <c r="L430">
        <v>457</v>
      </c>
      <c r="M430">
        <v>506</v>
      </c>
      <c r="N430">
        <v>557</v>
      </c>
      <c r="O430" t="str">
        <f t="shared" si="6"/>
        <v>Spit Bridge (Rain)|2160</v>
      </c>
    </row>
    <row r="431" spans="1:15" x14ac:dyDescent="0.25">
      <c r="A431" t="s">
        <v>15</v>
      </c>
      <c r="B431" t="s">
        <v>43</v>
      </c>
      <c r="C431">
        <v>2880</v>
      </c>
      <c r="D431">
        <v>128</v>
      </c>
      <c r="E431">
        <v>145</v>
      </c>
      <c r="F431">
        <v>202</v>
      </c>
      <c r="G431">
        <v>244</v>
      </c>
      <c r="H431">
        <v>286</v>
      </c>
      <c r="I431">
        <v>344</v>
      </c>
      <c r="J431">
        <v>389</v>
      </c>
      <c r="K431">
        <v>442</v>
      </c>
      <c r="L431">
        <v>511</v>
      </c>
      <c r="M431">
        <v>566</v>
      </c>
      <c r="N431">
        <v>623</v>
      </c>
      <c r="O431" t="str">
        <f t="shared" si="6"/>
        <v>Spit Bridge (Rain)|2880</v>
      </c>
    </row>
    <row r="432" spans="1:15" x14ac:dyDescent="0.25">
      <c r="A432" t="s">
        <v>15</v>
      </c>
      <c r="B432" t="s">
        <v>44</v>
      </c>
      <c r="C432">
        <v>4320</v>
      </c>
      <c r="D432">
        <v>145</v>
      </c>
      <c r="E432">
        <v>165</v>
      </c>
      <c r="F432">
        <v>231</v>
      </c>
      <c r="G432">
        <v>278</v>
      </c>
      <c r="H432">
        <v>325</v>
      </c>
      <c r="I432">
        <v>389</v>
      </c>
      <c r="J432">
        <v>439</v>
      </c>
      <c r="K432">
        <v>493</v>
      </c>
      <c r="L432">
        <v>563</v>
      </c>
      <c r="M432">
        <v>619</v>
      </c>
      <c r="N432">
        <v>676</v>
      </c>
      <c r="O432" t="str">
        <f t="shared" si="6"/>
        <v>Spit Bridge (Rain)|4320</v>
      </c>
    </row>
    <row r="433" spans="1:15" x14ac:dyDescent="0.25">
      <c r="A433" t="s">
        <v>15</v>
      </c>
      <c r="B433" t="s">
        <v>45</v>
      </c>
      <c r="C433">
        <v>5760</v>
      </c>
      <c r="D433">
        <v>157</v>
      </c>
      <c r="E433">
        <v>179</v>
      </c>
      <c r="F433">
        <v>249</v>
      </c>
      <c r="G433">
        <v>299</v>
      </c>
      <c r="H433">
        <v>348</v>
      </c>
      <c r="I433">
        <v>415</v>
      </c>
      <c r="J433">
        <v>466</v>
      </c>
      <c r="K433">
        <v>517</v>
      </c>
      <c r="L433">
        <v>586</v>
      </c>
      <c r="M433">
        <v>639</v>
      </c>
      <c r="N433">
        <v>694</v>
      </c>
      <c r="O433" t="str">
        <f t="shared" si="6"/>
        <v>Spit Bridge (Rain)|5760</v>
      </c>
    </row>
    <row r="434" spans="1:15" x14ac:dyDescent="0.25">
      <c r="A434" t="s">
        <v>15</v>
      </c>
      <c r="B434" t="s">
        <v>46</v>
      </c>
      <c r="C434">
        <v>7200</v>
      </c>
      <c r="D434">
        <v>165</v>
      </c>
      <c r="E434">
        <v>188</v>
      </c>
      <c r="F434">
        <v>261</v>
      </c>
      <c r="G434">
        <v>312</v>
      </c>
      <c r="H434">
        <v>362</v>
      </c>
      <c r="I434">
        <v>430</v>
      </c>
      <c r="J434">
        <v>481</v>
      </c>
      <c r="K434">
        <v>530</v>
      </c>
      <c r="L434">
        <v>599</v>
      </c>
      <c r="M434">
        <v>651</v>
      </c>
      <c r="N434">
        <v>703</v>
      </c>
      <c r="O434" t="str">
        <f t="shared" si="6"/>
        <v>Spit Bridge (Rain)|7200</v>
      </c>
    </row>
    <row r="435" spans="1:15" x14ac:dyDescent="0.25">
      <c r="A435" t="s">
        <v>15</v>
      </c>
      <c r="B435" t="s">
        <v>47</v>
      </c>
      <c r="C435">
        <v>8640</v>
      </c>
      <c r="D435">
        <v>171</v>
      </c>
      <c r="E435">
        <v>194</v>
      </c>
      <c r="F435">
        <v>269</v>
      </c>
      <c r="G435">
        <v>320</v>
      </c>
      <c r="H435">
        <v>371</v>
      </c>
      <c r="I435">
        <v>438</v>
      </c>
      <c r="J435">
        <v>488</v>
      </c>
      <c r="K435">
        <v>537</v>
      </c>
      <c r="L435">
        <v>607</v>
      </c>
      <c r="M435">
        <v>660</v>
      </c>
      <c r="N435">
        <v>713</v>
      </c>
      <c r="O435" t="str">
        <f t="shared" si="6"/>
        <v>Spit Bridge (Rain)|8640</v>
      </c>
    </row>
    <row r="436" spans="1:15" x14ac:dyDescent="0.25">
      <c r="A436" t="s">
        <v>15</v>
      </c>
      <c r="B436" t="s">
        <v>48</v>
      </c>
      <c r="C436">
        <v>10080</v>
      </c>
      <c r="D436">
        <v>175</v>
      </c>
      <c r="E436">
        <v>199</v>
      </c>
      <c r="F436">
        <v>274</v>
      </c>
      <c r="G436">
        <v>325</v>
      </c>
      <c r="H436">
        <v>376</v>
      </c>
      <c r="I436">
        <v>442</v>
      </c>
      <c r="J436">
        <v>491</v>
      </c>
      <c r="K436">
        <v>540</v>
      </c>
      <c r="L436">
        <v>615</v>
      </c>
      <c r="M436">
        <v>669</v>
      </c>
      <c r="N436">
        <v>724</v>
      </c>
      <c r="O436" t="str">
        <f t="shared" si="6"/>
        <v>Spit Bridge (Rain)|10080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6994"/>
  <sheetViews>
    <sheetView topLeftCell="A103" workbookViewId="0"/>
  </sheetViews>
  <sheetFormatPr defaultRowHeight="15" x14ac:dyDescent="0.25"/>
  <cols>
    <col min="1" max="2" width="22" customWidth="1"/>
    <col min="3" max="3" width="18" customWidth="1"/>
    <col min="5" max="5" width="24" customWidth="1"/>
    <col min="6" max="6" width="26" customWidth="1"/>
  </cols>
  <sheetData>
    <row r="1" spans="1:6" x14ac:dyDescent="0.25">
      <c r="A1" s="1" t="s">
        <v>49</v>
      </c>
      <c r="B1" s="1" t="s">
        <v>50</v>
      </c>
      <c r="C1" s="1" t="s">
        <v>51</v>
      </c>
      <c r="E1" s="1" t="s">
        <v>52</v>
      </c>
      <c r="F1" s="1" t="s">
        <v>53</v>
      </c>
    </row>
    <row r="2" spans="1:6" x14ac:dyDescent="0.25">
      <c r="A2">
        <f>Gauge_Data!A2</f>
        <v>46107</v>
      </c>
      <c r="B2" cm="1">
        <f t="array" ref="B2">IF(OR($C$2="",A2=""),"",SUMPRODUCT((Gauge_Data!$A$2:$A$16994&gt;=(A2 - Main!$E$4/1440 + 0.00000001))*(Gauge_Data!$A$2:$A$16994&lt;=A2)*INDEX(Gauge_Data!$B$2:$Z$16994,0,$C$2-1)))</f>
        <v>0</v>
      </c>
      <c r="C2">
        <f>IF(Main!E3="", "", MATCH(Main!E3, Gauge_Data!$1:$1, 0))</f>
        <v>16</v>
      </c>
      <c r="E2">
        <f>IFERROR(MAX(B2:B16994),"")</f>
        <v>0</v>
      </c>
      <c r="F2">
        <f>IF(E2="","", INDEX(A2:A16994, MATCH(E2, B2:B16994, 0)))</f>
        <v>46107</v>
      </c>
    </row>
    <row r="3" spans="1:6" x14ac:dyDescent="0.25">
      <c r="A3">
        <f>Gauge_Data!A3</f>
        <v>46107.003472222219</v>
      </c>
      <c r="B3" cm="1">
        <f t="array" ref="B3">IF(OR($C$2="",A3=""),"",SUMPRODUCT((Gauge_Data!$A$2:$A$16994&gt;=(A3 - Main!$E$4/1440 + 0.00000001))*(Gauge_Data!$A$2:$A$16994&lt;=A3)*INDEX(Gauge_Data!$B$2:$Z$16994,0,$C$2-1)))</f>
        <v>0</v>
      </c>
    </row>
    <row r="4" spans="1:6" x14ac:dyDescent="0.25">
      <c r="A4">
        <f>Gauge_Data!A4</f>
        <v>46107.006944444445</v>
      </c>
      <c r="B4" cm="1">
        <f t="array" ref="B4">IF(OR($C$2="",A4=""),"",SUMPRODUCT((Gauge_Data!$A$2:$A$16994&gt;=(A4 - Main!$E$4/1440 + 0.00000001))*(Gauge_Data!$A$2:$A$16994&lt;=A4)*INDEX(Gauge_Data!$B$2:$Z$16994,0,$C$2-1)))</f>
        <v>0</v>
      </c>
    </row>
    <row r="5" spans="1:6" x14ac:dyDescent="0.25">
      <c r="A5">
        <f>Gauge_Data!A5</f>
        <v>46107.010416666664</v>
      </c>
      <c r="B5" cm="1">
        <f t="array" ref="B5">IF(OR($C$2="",A5=""),"",SUMPRODUCT((Gauge_Data!$A$2:$A$16994&gt;=(A5 - Main!$E$4/1440 + 0.00000001))*(Gauge_Data!$A$2:$A$16994&lt;=A5)*INDEX(Gauge_Data!$B$2:$Z$16994,0,$C$2-1)))</f>
        <v>0</v>
      </c>
    </row>
    <row r="6" spans="1:6" x14ac:dyDescent="0.25">
      <c r="A6">
        <f>Gauge_Data!A6</f>
        <v>46107.013888888891</v>
      </c>
      <c r="B6" cm="1">
        <f t="array" ref="B6">IF(OR($C$2="",A6=""),"",SUMPRODUCT((Gauge_Data!$A$2:$A$16994&gt;=(A6 - Main!$E$4/1440 + 0.00000001))*(Gauge_Data!$A$2:$A$16994&lt;=A6)*INDEX(Gauge_Data!$B$2:$Z$16994,0,$C$2-1)))</f>
        <v>0</v>
      </c>
    </row>
    <row r="7" spans="1:6" x14ac:dyDescent="0.25">
      <c r="A7">
        <f>Gauge_Data!A7</f>
        <v>46107.017361111109</v>
      </c>
      <c r="B7" cm="1">
        <f t="array" ref="B7">IF(OR($C$2="",A7=""),"",SUMPRODUCT((Gauge_Data!$A$2:$A$16994&gt;=(A7 - Main!$E$4/1440 + 0.00000001))*(Gauge_Data!$A$2:$A$16994&lt;=A7)*INDEX(Gauge_Data!$B$2:$Z$16994,0,$C$2-1)))</f>
        <v>0</v>
      </c>
    </row>
    <row r="8" spans="1:6" x14ac:dyDescent="0.25">
      <c r="A8">
        <f>Gauge_Data!A8</f>
        <v>46107.020833333336</v>
      </c>
      <c r="B8" cm="1">
        <f t="array" ref="B8">IF(OR($C$2="",A8=""),"",SUMPRODUCT((Gauge_Data!$A$2:$A$16994&gt;=(A8 - Main!$E$4/1440 + 0.00000001))*(Gauge_Data!$A$2:$A$16994&lt;=A8)*INDEX(Gauge_Data!$B$2:$Z$16994,0,$C$2-1)))</f>
        <v>0</v>
      </c>
    </row>
    <row r="9" spans="1:6" x14ac:dyDescent="0.25">
      <c r="A9">
        <f>Gauge_Data!A9</f>
        <v>46107.024305555555</v>
      </c>
      <c r="B9" cm="1">
        <f t="array" ref="B9">IF(OR($C$2="",A9=""),"",SUMPRODUCT((Gauge_Data!$A$2:$A$16994&gt;=(A9 - Main!$E$4/1440 + 0.00000001))*(Gauge_Data!$A$2:$A$16994&lt;=A9)*INDEX(Gauge_Data!$B$2:$Z$16994,0,$C$2-1)))</f>
        <v>0</v>
      </c>
    </row>
    <row r="10" spans="1:6" x14ac:dyDescent="0.25">
      <c r="A10">
        <f>Gauge_Data!A10</f>
        <v>46107.027777777781</v>
      </c>
      <c r="B10" cm="1">
        <f t="array" ref="B10">IF(OR($C$2="",A10=""),"",SUMPRODUCT((Gauge_Data!$A$2:$A$16994&gt;=(A10 - Main!$E$4/1440 + 0.00000001))*(Gauge_Data!$A$2:$A$16994&lt;=A10)*INDEX(Gauge_Data!$B$2:$Z$16994,0,$C$2-1)))</f>
        <v>0</v>
      </c>
    </row>
    <row r="11" spans="1:6" x14ac:dyDescent="0.25">
      <c r="A11">
        <f>Gauge_Data!A11</f>
        <v>46107.03125</v>
      </c>
      <c r="B11" cm="1">
        <f t="array" ref="B11">IF(OR($C$2="",A11=""),"",SUMPRODUCT((Gauge_Data!$A$2:$A$16994&gt;=(A11 - Main!$E$4/1440 + 0.00000001))*(Gauge_Data!$A$2:$A$16994&lt;=A11)*INDEX(Gauge_Data!$B$2:$Z$16994,0,$C$2-1)))</f>
        <v>0</v>
      </c>
    </row>
    <row r="12" spans="1:6" x14ac:dyDescent="0.25">
      <c r="A12">
        <f>Gauge_Data!A12</f>
        <v>46107.034722222219</v>
      </c>
      <c r="B12" cm="1">
        <f t="array" ref="B12">IF(OR($C$2="",A12=""),"",SUMPRODUCT((Gauge_Data!$A$2:$A$16994&gt;=(A12 - Main!$E$4/1440 + 0.00000001))*(Gauge_Data!$A$2:$A$16994&lt;=A12)*INDEX(Gauge_Data!$B$2:$Z$16994,0,$C$2-1)))</f>
        <v>0</v>
      </c>
    </row>
    <row r="13" spans="1:6" x14ac:dyDescent="0.25">
      <c r="A13">
        <f>Gauge_Data!A13</f>
        <v>46107.038194444445</v>
      </c>
      <c r="B13" cm="1">
        <f t="array" ref="B13">IF(OR($C$2="",A13=""),"",SUMPRODUCT((Gauge_Data!$A$2:$A$16994&gt;=(A13 - Main!$E$4/1440 + 0.00000001))*(Gauge_Data!$A$2:$A$16994&lt;=A13)*INDEX(Gauge_Data!$B$2:$Z$16994,0,$C$2-1)))</f>
        <v>0</v>
      </c>
    </row>
    <row r="14" spans="1:6" x14ac:dyDescent="0.25">
      <c r="A14">
        <f>Gauge_Data!A14</f>
        <v>46107.041666666664</v>
      </c>
      <c r="B14" cm="1">
        <f t="array" ref="B14">IF(OR($C$2="",A14=""),"",SUMPRODUCT((Gauge_Data!$A$2:$A$16994&gt;=(A14 - Main!$E$4/1440 + 0.00000001))*(Gauge_Data!$A$2:$A$16994&lt;=A14)*INDEX(Gauge_Data!$B$2:$Z$16994,0,$C$2-1)))</f>
        <v>0</v>
      </c>
    </row>
    <row r="15" spans="1:6" x14ac:dyDescent="0.25">
      <c r="A15">
        <f>Gauge_Data!A15</f>
        <v>46107.045138888891</v>
      </c>
      <c r="B15" cm="1">
        <f t="array" ref="B15">IF(OR($C$2="",A15=""),"",SUMPRODUCT((Gauge_Data!$A$2:$A$16994&gt;=(A15 - Main!$E$4/1440 + 0.00000001))*(Gauge_Data!$A$2:$A$16994&lt;=A15)*INDEX(Gauge_Data!$B$2:$Z$16994,0,$C$2-1)))</f>
        <v>0</v>
      </c>
    </row>
    <row r="16" spans="1:6" x14ac:dyDescent="0.25">
      <c r="A16">
        <f>Gauge_Data!A16</f>
        <v>46107.048611111109</v>
      </c>
      <c r="B16" cm="1">
        <f t="array" ref="B16">IF(OR($C$2="",A16=""),"",SUMPRODUCT((Gauge_Data!$A$2:$A$16994&gt;=(A16 - Main!$E$4/1440 + 0.00000001))*(Gauge_Data!$A$2:$A$16994&lt;=A16)*INDEX(Gauge_Data!$B$2:$Z$16994,0,$C$2-1)))</f>
        <v>0</v>
      </c>
    </row>
    <row r="17" spans="1:2" x14ac:dyDescent="0.25">
      <c r="A17">
        <f>Gauge_Data!A17</f>
        <v>46107.052083333336</v>
      </c>
      <c r="B17" cm="1">
        <f t="array" ref="B17">IF(OR($C$2="",A17=""),"",SUMPRODUCT((Gauge_Data!$A$2:$A$16994&gt;=(A17 - Main!$E$4/1440 + 0.00000001))*(Gauge_Data!$A$2:$A$16994&lt;=A17)*INDEX(Gauge_Data!$B$2:$Z$16994,0,$C$2-1)))</f>
        <v>0</v>
      </c>
    </row>
    <row r="18" spans="1:2" x14ac:dyDescent="0.25">
      <c r="A18">
        <f>Gauge_Data!A18</f>
        <v>46107.055555555555</v>
      </c>
      <c r="B18" cm="1">
        <f t="array" ref="B18">IF(OR($C$2="",A18=""),"",SUMPRODUCT((Gauge_Data!$A$2:$A$16994&gt;=(A18 - Main!$E$4/1440 + 0.00000001))*(Gauge_Data!$A$2:$A$16994&lt;=A18)*INDEX(Gauge_Data!$B$2:$Z$16994,0,$C$2-1)))</f>
        <v>0</v>
      </c>
    </row>
    <row r="19" spans="1:2" x14ac:dyDescent="0.25">
      <c r="A19">
        <f>Gauge_Data!A19</f>
        <v>46107.059027777781</v>
      </c>
      <c r="B19" cm="1">
        <f t="array" ref="B19">IF(OR($C$2="",A19=""),"",SUMPRODUCT((Gauge_Data!$A$2:$A$16994&gt;=(A19 - Main!$E$4/1440 + 0.00000001))*(Gauge_Data!$A$2:$A$16994&lt;=A19)*INDEX(Gauge_Data!$B$2:$Z$16994,0,$C$2-1)))</f>
        <v>0</v>
      </c>
    </row>
    <row r="20" spans="1:2" x14ac:dyDescent="0.25">
      <c r="A20">
        <f>Gauge_Data!A20</f>
        <v>46107.0625</v>
      </c>
      <c r="B20" cm="1">
        <f t="array" ref="B20">IF(OR($C$2="",A20=""),"",SUMPRODUCT((Gauge_Data!$A$2:$A$16994&gt;=(A20 - Main!$E$4/1440 + 0.00000001))*(Gauge_Data!$A$2:$A$16994&lt;=A20)*INDEX(Gauge_Data!$B$2:$Z$16994,0,$C$2-1)))</f>
        <v>0</v>
      </c>
    </row>
    <row r="21" spans="1:2" x14ac:dyDescent="0.25">
      <c r="A21">
        <f>Gauge_Data!A21</f>
        <v>46107.065972222219</v>
      </c>
      <c r="B21" cm="1">
        <f t="array" ref="B21">IF(OR($C$2="",A21=""),"",SUMPRODUCT((Gauge_Data!$A$2:$A$16994&gt;=(A21 - Main!$E$4/1440 + 0.00000001))*(Gauge_Data!$A$2:$A$16994&lt;=A21)*INDEX(Gauge_Data!$B$2:$Z$16994,0,$C$2-1)))</f>
        <v>0</v>
      </c>
    </row>
    <row r="22" spans="1:2" x14ac:dyDescent="0.25">
      <c r="A22">
        <f>Gauge_Data!A22</f>
        <v>46107.069444444445</v>
      </c>
      <c r="B22" cm="1">
        <f t="array" ref="B22">IF(OR($C$2="",A22=""),"",SUMPRODUCT((Gauge_Data!$A$2:$A$16994&gt;=(A22 - Main!$E$4/1440 + 0.00000001))*(Gauge_Data!$A$2:$A$16994&lt;=A22)*INDEX(Gauge_Data!$B$2:$Z$16994,0,$C$2-1)))</f>
        <v>0</v>
      </c>
    </row>
    <row r="23" spans="1:2" x14ac:dyDescent="0.25">
      <c r="A23">
        <f>Gauge_Data!A23</f>
        <v>46107.072916666664</v>
      </c>
      <c r="B23" cm="1">
        <f t="array" ref="B23">IF(OR($C$2="",A23=""),"",SUMPRODUCT((Gauge_Data!$A$2:$A$16994&gt;=(A23 - Main!$E$4/1440 + 0.00000001))*(Gauge_Data!$A$2:$A$16994&lt;=A23)*INDEX(Gauge_Data!$B$2:$Z$16994,0,$C$2-1)))</f>
        <v>0</v>
      </c>
    </row>
    <row r="24" spans="1:2" x14ac:dyDescent="0.25">
      <c r="A24">
        <f>Gauge_Data!A24</f>
        <v>46107.076388888891</v>
      </c>
      <c r="B24" cm="1">
        <f t="array" ref="B24">IF(OR($C$2="",A24=""),"",SUMPRODUCT((Gauge_Data!$A$2:$A$16994&gt;=(A24 - Main!$E$4/1440 + 0.00000001))*(Gauge_Data!$A$2:$A$16994&lt;=A24)*INDEX(Gauge_Data!$B$2:$Z$16994,0,$C$2-1)))</f>
        <v>0</v>
      </c>
    </row>
    <row r="25" spans="1:2" x14ac:dyDescent="0.25">
      <c r="A25">
        <f>Gauge_Data!A25</f>
        <v>46107.079861111109</v>
      </c>
      <c r="B25" cm="1">
        <f t="array" ref="B25">IF(OR($C$2="",A25=""),"",SUMPRODUCT((Gauge_Data!$A$2:$A$16994&gt;=(A25 - Main!$E$4/1440 + 0.00000001))*(Gauge_Data!$A$2:$A$16994&lt;=A25)*INDEX(Gauge_Data!$B$2:$Z$16994,0,$C$2-1)))</f>
        <v>0</v>
      </c>
    </row>
    <row r="26" spans="1:2" x14ac:dyDescent="0.25">
      <c r="A26">
        <f>Gauge_Data!A26</f>
        <v>46107.083333333336</v>
      </c>
      <c r="B26" cm="1">
        <f t="array" ref="B26">IF(OR($C$2="",A26=""),"",SUMPRODUCT((Gauge_Data!$A$2:$A$16994&gt;=(A26 - Main!$E$4/1440 + 0.00000001))*(Gauge_Data!$A$2:$A$16994&lt;=A26)*INDEX(Gauge_Data!$B$2:$Z$16994,0,$C$2-1)))</f>
        <v>0</v>
      </c>
    </row>
    <row r="27" spans="1:2" x14ac:dyDescent="0.25">
      <c r="A27">
        <f>Gauge_Data!A27</f>
        <v>46107.086805555555</v>
      </c>
      <c r="B27" cm="1">
        <f t="array" ref="B27">IF(OR($C$2="",A27=""),"",SUMPRODUCT((Gauge_Data!$A$2:$A$16994&gt;=(A27 - Main!$E$4/1440 + 0.00000001))*(Gauge_Data!$A$2:$A$16994&lt;=A27)*INDEX(Gauge_Data!$B$2:$Z$16994,0,$C$2-1)))</f>
        <v>0</v>
      </c>
    </row>
    <row r="28" spans="1:2" x14ac:dyDescent="0.25">
      <c r="A28">
        <f>Gauge_Data!A28</f>
        <v>46107.090277777781</v>
      </c>
      <c r="B28" cm="1">
        <f t="array" ref="B28">IF(OR($C$2="",A28=""),"",SUMPRODUCT((Gauge_Data!$A$2:$A$16994&gt;=(A28 - Main!$E$4/1440 + 0.00000001))*(Gauge_Data!$A$2:$A$16994&lt;=A28)*INDEX(Gauge_Data!$B$2:$Z$16994,0,$C$2-1)))</f>
        <v>0</v>
      </c>
    </row>
    <row r="29" spans="1:2" x14ac:dyDescent="0.25">
      <c r="A29">
        <f>Gauge_Data!A29</f>
        <v>46107.09375</v>
      </c>
      <c r="B29" cm="1">
        <f t="array" ref="B29">IF(OR($C$2="",A29=""),"",SUMPRODUCT((Gauge_Data!$A$2:$A$16994&gt;=(A29 - Main!$E$4/1440 + 0.00000001))*(Gauge_Data!$A$2:$A$16994&lt;=A29)*INDEX(Gauge_Data!$B$2:$Z$16994,0,$C$2-1)))</f>
        <v>0</v>
      </c>
    </row>
    <row r="30" spans="1:2" x14ac:dyDescent="0.25">
      <c r="A30">
        <f>Gauge_Data!A30</f>
        <v>46107.097222222219</v>
      </c>
      <c r="B30" cm="1">
        <f t="array" ref="B30">IF(OR($C$2="",A30=""),"",SUMPRODUCT((Gauge_Data!$A$2:$A$16994&gt;=(A30 - Main!$E$4/1440 + 0.00000001))*(Gauge_Data!$A$2:$A$16994&lt;=A30)*INDEX(Gauge_Data!$B$2:$Z$16994,0,$C$2-1)))</f>
        <v>0</v>
      </c>
    </row>
    <row r="31" spans="1:2" x14ac:dyDescent="0.25">
      <c r="A31">
        <f>Gauge_Data!A31</f>
        <v>46107.100694444445</v>
      </c>
      <c r="B31" cm="1">
        <f t="array" ref="B31">IF(OR($C$2="",A31=""),"",SUMPRODUCT((Gauge_Data!$A$2:$A$16994&gt;=(A31 - Main!$E$4/1440 + 0.00000001))*(Gauge_Data!$A$2:$A$16994&lt;=A31)*INDEX(Gauge_Data!$B$2:$Z$16994,0,$C$2-1)))</f>
        <v>0</v>
      </c>
    </row>
    <row r="32" spans="1:2" x14ac:dyDescent="0.25">
      <c r="A32">
        <f>Gauge_Data!A32</f>
        <v>46107.104166666664</v>
      </c>
      <c r="B32" cm="1">
        <f t="array" ref="B32">IF(OR($C$2="",A32=""),"",SUMPRODUCT((Gauge_Data!$A$2:$A$16994&gt;=(A32 - Main!$E$4/1440 + 0.00000001))*(Gauge_Data!$A$2:$A$16994&lt;=A32)*INDEX(Gauge_Data!$B$2:$Z$16994,0,$C$2-1)))</f>
        <v>0</v>
      </c>
    </row>
    <row r="33" spans="1:2" x14ac:dyDescent="0.25">
      <c r="A33">
        <f>Gauge_Data!A33</f>
        <v>46107.107638888891</v>
      </c>
      <c r="B33" cm="1">
        <f t="array" ref="B33">IF(OR($C$2="",A33=""),"",SUMPRODUCT((Gauge_Data!$A$2:$A$16994&gt;=(A33 - Main!$E$4/1440 + 0.00000001))*(Gauge_Data!$A$2:$A$16994&lt;=A33)*INDEX(Gauge_Data!$B$2:$Z$16994,0,$C$2-1)))</f>
        <v>0</v>
      </c>
    </row>
    <row r="34" spans="1:2" x14ac:dyDescent="0.25">
      <c r="A34">
        <f>Gauge_Data!A34</f>
        <v>46107.111111111109</v>
      </c>
      <c r="B34" cm="1">
        <f t="array" ref="B34">IF(OR($C$2="",A34=""),"",SUMPRODUCT((Gauge_Data!$A$2:$A$16994&gt;=(A34 - Main!$E$4/1440 + 0.00000001))*(Gauge_Data!$A$2:$A$16994&lt;=A34)*INDEX(Gauge_Data!$B$2:$Z$16994,0,$C$2-1)))</f>
        <v>0</v>
      </c>
    </row>
    <row r="35" spans="1:2" x14ac:dyDescent="0.25">
      <c r="A35">
        <f>Gauge_Data!A35</f>
        <v>46107.114583333336</v>
      </c>
      <c r="B35" cm="1">
        <f t="array" ref="B35">IF(OR($C$2="",A35=""),"",SUMPRODUCT((Gauge_Data!$A$2:$A$16994&gt;=(A35 - Main!$E$4/1440 + 0.00000001))*(Gauge_Data!$A$2:$A$16994&lt;=A35)*INDEX(Gauge_Data!$B$2:$Z$16994,0,$C$2-1)))</f>
        <v>0</v>
      </c>
    </row>
    <row r="36" spans="1:2" x14ac:dyDescent="0.25">
      <c r="A36">
        <f>Gauge_Data!A36</f>
        <v>46107.118055555555</v>
      </c>
      <c r="B36" cm="1">
        <f t="array" ref="B36">IF(OR($C$2="",A36=""),"",SUMPRODUCT((Gauge_Data!$A$2:$A$16994&gt;=(A36 - Main!$E$4/1440 + 0.00000001))*(Gauge_Data!$A$2:$A$16994&lt;=A36)*INDEX(Gauge_Data!$B$2:$Z$16994,0,$C$2-1)))</f>
        <v>0</v>
      </c>
    </row>
    <row r="37" spans="1:2" x14ac:dyDescent="0.25">
      <c r="A37">
        <f>Gauge_Data!A37</f>
        <v>46107.121527777781</v>
      </c>
      <c r="B37" cm="1">
        <f t="array" ref="B37">IF(OR($C$2="",A37=""),"",SUMPRODUCT((Gauge_Data!$A$2:$A$16994&gt;=(A37 - Main!$E$4/1440 + 0.00000001))*(Gauge_Data!$A$2:$A$16994&lt;=A37)*INDEX(Gauge_Data!$B$2:$Z$16994,0,$C$2-1)))</f>
        <v>0</v>
      </c>
    </row>
    <row r="38" spans="1:2" x14ac:dyDescent="0.25">
      <c r="A38">
        <f>Gauge_Data!A38</f>
        <v>46107.125</v>
      </c>
      <c r="B38" cm="1">
        <f t="array" ref="B38">IF(OR($C$2="",A38=""),"",SUMPRODUCT((Gauge_Data!$A$2:$A$16994&gt;=(A38 - Main!$E$4/1440 + 0.00000001))*(Gauge_Data!$A$2:$A$16994&lt;=A38)*INDEX(Gauge_Data!$B$2:$Z$16994,0,$C$2-1)))</f>
        <v>0</v>
      </c>
    </row>
    <row r="39" spans="1:2" x14ac:dyDescent="0.25">
      <c r="A39">
        <f>Gauge_Data!A39</f>
        <v>46107.128472222219</v>
      </c>
      <c r="B39" cm="1">
        <f t="array" ref="B39">IF(OR($C$2="",A39=""),"",SUMPRODUCT((Gauge_Data!$A$2:$A$16994&gt;=(A39 - Main!$E$4/1440 + 0.00000001))*(Gauge_Data!$A$2:$A$16994&lt;=A39)*INDEX(Gauge_Data!$B$2:$Z$16994,0,$C$2-1)))</f>
        <v>0</v>
      </c>
    </row>
    <row r="40" spans="1:2" x14ac:dyDescent="0.25">
      <c r="A40">
        <f>Gauge_Data!A40</f>
        <v>46107.131944444445</v>
      </c>
      <c r="B40" cm="1">
        <f t="array" ref="B40">IF(OR($C$2="",A40=""),"",SUMPRODUCT((Gauge_Data!$A$2:$A$16994&gt;=(A40 - Main!$E$4/1440 + 0.00000001))*(Gauge_Data!$A$2:$A$16994&lt;=A40)*INDEX(Gauge_Data!$B$2:$Z$16994,0,$C$2-1)))</f>
        <v>0</v>
      </c>
    </row>
    <row r="41" spans="1:2" x14ac:dyDescent="0.25">
      <c r="A41">
        <f>Gauge_Data!A41</f>
        <v>46107.135416666664</v>
      </c>
      <c r="B41" cm="1">
        <f t="array" ref="B41">IF(OR($C$2="",A41=""),"",SUMPRODUCT((Gauge_Data!$A$2:$A$16994&gt;=(A41 - Main!$E$4/1440 + 0.00000001))*(Gauge_Data!$A$2:$A$16994&lt;=A41)*INDEX(Gauge_Data!$B$2:$Z$16994,0,$C$2-1)))</f>
        <v>0</v>
      </c>
    </row>
    <row r="42" spans="1:2" x14ac:dyDescent="0.25">
      <c r="A42">
        <f>Gauge_Data!A42</f>
        <v>46107.138888888891</v>
      </c>
      <c r="B42" cm="1">
        <f t="array" ref="B42">IF(OR($C$2="",A42=""),"",SUMPRODUCT((Gauge_Data!$A$2:$A$16994&gt;=(A42 - Main!$E$4/1440 + 0.00000001))*(Gauge_Data!$A$2:$A$16994&lt;=A42)*INDEX(Gauge_Data!$B$2:$Z$16994,0,$C$2-1)))</f>
        <v>0</v>
      </c>
    </row>
    <row r="43" spans="1:2" x14ac:dyDescent="0.25">
      <c r="A43">
        <f>Gauge_Data!A43</f>
        <v>46107.142361111109</v>
      </c>
      <c r="B43" cm="1">
        <f t="array" ref="B43">IF(OR($C$2="",A43=""),"",SUMPRODUCT((Gauge_Data!$A$2:$A$16994&gt;=(A43 - Main!$E$4/1440 + 0.00000001))*(Gauge_Data!$A$2:$A$16994&lt;=A43)*INDEX(Gauge_Data!$B$2:$Z$16994,0,$C$2-1)))</f>
        <v>0</v>
      </c>
    </row>
    <row r="44" spans="1:2" x14ac:dyDescent="0.25">
      <c r="A44">
        <f>Gauge_Data!A44</f>
        <v>46107.145833333336</v>
      </c>
      <c r="B44" cm="1">
        <f t="array" ref="B44">IF(OR($C$2="",A44=""),"",SUMPRODUCT((Gauge_Data!$A$2:$A$16994&gt;=(A44 - Main!$E$4/1440 + 0.00000001))*(Gauge_Data!$A$2:$A$16994&lt;=A44)*INDEX(Gauge_Data!$B$2:$Z$16994,0,$C$2-1)))</f>
        <v>0</v>
      </c>
    </row>
    <row r="45" spans="1:2" x14ac:dyDescent="0.25">
      <c r="A45">
        <f>Gauge_Data!A45</f>
        <v>46107.149305555555</v>
      </c>
      <c r="B45" cm="1">
        <f t="array" ref="B45">IF(OR($C$2="",A45=""),"",SUMPRODUCT((Gauge_Data!$A$2:$A$16994&gt;=(A45 - Main!$E$4/1440 + 0.00000001))*(Gauge_Data!$A$2:$A$16994&lt;=A45)*INDEX(Gauge_Data!$B$2:$Z$16994,0,$C$2-1)))</f>
        <v>0</v>
      </c>
    </row>
    <row r="46" spans="1:2" x14ac:dyDescent="0.25">
      <c r="A46">
        <f>Gauge_Data!A46</f>
        <v>46107.152777777781</v>
      </c>
      <c r="B46" cm="1">
        <f t="array" ref="B46">IF(OR($C$2="",A46=""),"",SUMPRODUCT((Gauge_Data!$A$2:$A$16994&gt;=(A46 - Main!$E$4/1440 + 0.00000001))*(Gauge_Data!$A$2:$A$16994&lt;=A46)*INDEX(Gauge_Data!$B$2:$Z$16994,0,$C$2-1)))</f>
        <v>0</v>
      </c>
    </row>
    <row r="47" spans="1:2" x14ac:dyDescent="0.25">
      <c r="A47">
        <f>Gauge_Data!A47</f>
        <v>46107.15625</v>
      </c>
      <c r="B47" cm="1">
        <f t="array" ref="B47">IF(OR($C$2="",A47=""),"",SUMPRODUCT((Gauge_Data!$A$2:$A$16994&gt;=(A47 - Main!$E$4/1440 + 0.00000001))*(Gauge_Data!$A$2:$A$16994&lt;=A47)*INDEX(Gauge_Data!$B$2:$Z$16994,0,$C$2-1)))</f>
        <v>0</v>
      </c>
    </row>
    <row r="48" spans="1:2" x14ac:dyDescent="0.25">
      <c r="A48">
        <f>Gauge_Data!A48</f>
        <v>46107.159722222219</v>
      </c>
      <c r="B48" cm="1">
        <f t="array" ref="B48">IF(OR($C$2="",A48=""),"",SUMPRODUCT((Gauge_Data!$A$2:$A$16994&gt;=(A48 - Main!$E$4/1440 + 0.00000001))*(Gauge_Data!$A$2:$A$16994&lt;=A48)*INDEX(Gauge_Data!$B$2:$Z$16994,0,$C$2-1)))</f>
        <v>0</v>
      </c>
    </row>
    <row r="49" spans="1:2" x14ac:dyDescent="0.25">
      <c r="A49">
        <f>Gauge_Data!A49</f>
        <v>46107.163194444445</v>
      </c>
      <c r="B49" cm="1">
        <f t="array" ref="B49">IF(OR($C$2="",A49=""),"",SUMPRODUCT((Gauge_Data!$A$2:$A$16994&gt;=(A49 - Main!$E$4/1440 + 0.00000001))*(Gauge_Data!$A$2:$A$16994&lt;=A49)*INDEX(Gauge_Data!$B$2:$Z$16994,0,$C$2-1)))</f>
        <v>0</v>
      </c>
    </row>
    <row r="50" spans="1:2" x14ac:dyDescent="0.25">
      <c r="A50">
        <f>Gauge_Data!A50</f>
        <v>46107.166666666664</v>
      </c>
      <c r="B50" cm="1">
        <f t="array" ref="B50">IF(OR($C$2="",A50=""),"",SUMPRODUCT((Gauge_Data!$A$2:$A$16994&gt;=(A50 - Main!$E$4/1440 + 0.00000001))*(Gauge_Data!$A$2:$A$16994&lt;=A50)*INDEX(Gauge_Data!$B$2:$Z$16994,0,$C$2-1)))</f>
        <v>0</v>
      </c>
    </row>
    <row r="51" spans="1:2" x14ac:dyDescent="0.25">
      <c r="A51">
        <f>Gauge_Data!A51</f>
        <v>46107.170138888891</v>
      </c>
      <c r="B51" cm="1">
        <f t="array" ref="B51">IF(OR($C$2="",A51=""),"",SUMPRODUCT((Gauge_Data!$A$2:$A$16994&gt;=(A51 - Main!$E$4/1440 + 0.00000001))*(Gauge_Data!$A$2:$A$16994&lt;=A51)*INDEX(Gauge_Data!$B$2:$Z$16994,0,$C$2-1)))</f>
        <v>0</v>
      </c>
    </row>
    <row r="52" spans="1:2" x14ac:dyDescent="0.25">
      <c r="A52">
        <f>Gauge_Data!A52</f>
        <v>46107.173611111109</v>
      </c>
      <c r="B52" cm="1">
        <f t="array" ref="B52">IF(OR($C$2="",A52=""),"",SUMPRODUCT((Gauge_Data!$A$2:$A$16994&gt;=(A52 - Main!$E$4/1440 + 0.00000001))*(Gauge_Data!$A$2:$A$16994&lt;=A52)*INDEX(Gauge_Data!$B$2:$Z$16994,0,$C$2-1)))</f>
        <v>0</v>
      </c>
    </row>
    <row r="53" spans="1:2" x14ac:dyDescent="0.25">
      <c r="A53">
        <f>Gauge_Data!A53</f>
        <v>46107.177083333336</v>
      </c>
      <c r="B53" cm="1">
        <f t="array" ref="B53">IF(OR($C$2="",A53=""),"",SUMPRODUCT((Gauge_Data!$A$2:$A$16994&gt;=(A53 - Main!$E$4/1440 + 0.00000001))*(Gauge_Data!$A$2:$A$16994&lt;=A53)*INDEX(Gauge_Data!$B$2:$Z$16994,0,$C$2-1)))</f>
        <v>0</v>
      </c>
    </row>
    <row r="54" spans="1:2" x14ac:dyDescent="0.25">
      <c r="A54">
        <f>Gauge_Data!A54</f>
        <v>46107.180555555555</v>
      </c>
      <c r="B54" cm="1">
        <f t="array" ref="B54">IF(OR($C$2="",A54=""),"",SUMPRODUCT((Gauge_Data!$A$2:$A$16994&gt;=(A54 - Main!$E$4/1440 + 0.00000001))*(Gauge_Data!$A$2:$A$16994&lt;=A54)*INDEX(Gauge_Data!$B$2:$Z$16994,0,$C$2-1)))</f>
        <v>0</v>
      </c>
    </row>
    <row r="55" spans="1:2" x14ac:dyDescent="0.25">
      <c r="A55">
        <f>Gauge_Data!A55</f>
        <v>46107.184027777781</v>
      </c>
      <c r="B55" cm="1">
        <f t="array" ref="B55">IF(OR($C$2="",A55=""),"",SUMPRODUCT((Gauge_Data!$A$2:$A$16994&gt;=(A55 - Main!$E$4/1440 + 0.00000001))*(Gauge_Data!$A$2:$A$16994&lt;=A55)*INDEX(Gauge_Data!$B$2:$Z$16994,0,$C$2-1)))</f>
        <v>0</v>
      </c>
    </row>
    <row r="56" spans="1:2" x14ac:dyDescent="0.25">
      <c r="A56">
        <f>Gauge_Data!A56</f>
        <v>46107.1875</v>
      </c>
      <c r="B56" cm="1">
        <f t="array" ref="B56">IF(OR($C$2="",A56=""),"",SUMPRODUCT((Gauge_Data!$A$2:$A$16994&gt;=(A56 - Main!$E$4/1440 + 0.00000001))*(Gauge_Data!$A$2:$A$16994&lt;=A56)*INDEX(Gauge_Data!$B$2:$Z$16994,0,$C$2-1)))</f>
        <v>0</v>
      </c>
    </row>
    <row r="57" spans="1:2" x14ac:dyDescent="0.25">
      <c r="A57">
        <f>Gauge_Data!A57</f>
        <v>46107.190972222219</v>
      </c>
      <c r="B57" cm="1">
        <f t="array" ref="B57">IF(OR($C$2="",A57=""),"",SUMPRODUCT((Gauge_Data!$A$2:$A$16994&gt;=(A57 - Main!$E$4/1440 + 0.00000001))*(Gauge_Data!$A$2:$A$16994&lt;=A57)*INDEX(Gauge_Data!$B$2:$Z$16994,0,$C$2-1)))</f>
        <v>0</v>
      </c>
    </row>
    <row r="58" spans="1:2" x14ac:dyDescent="0.25">
      <c r="A58">
        <f>Gauge_Data!A58</f>
        <v>46107.194444444445</v>
      </c>
      <c r="B58" cm="1">
        <f t="array" ref="B58">IF(OR($C$2="",A58=""),"",SUMPRODUCT((Gauge_Data!$A$2:$A$16994&gt;=(A58 - Main!$E$4/1440 + 0.00000001))*(Gauge_Data!$A$2:$A$16994&lt;=A58)*INDEX(Gauge_Data!$B$2:$Z$16994,0,$C$2-1)))</f>
        <v>0</v>
      </c>
    </row>
    <row r="59" spans="1:2" x14ac:dyDescent="0.25">
      <c r="A59">
        <f>Gauge_Data!A59</f>
        <v>46107.197916666664</v>
      </c>
      <c r="B59" cm="1">
        <f t="array" ref="B59">IF(OR($C$2="",A59=""),"",SUMPRODUCT((Gauge_Data!$A$2:$A$16994&gt;=(A59 - Main!$E$4/1440 + 0.00000001))*(Gauge_Data!$A$2:$A$16994&lt;=A59)*INDEX(Gauge_Data!$B$2:$Z$16994,0,$C$2-1)))</f>
        <v>0</v>
      </c>
    </row>
    <row r="60" spans="1:2" x14ac:dyDescent="0.25">
      <c r="A60">
        <f>Gauge_Data!A60</f>
        <v>46107.201388888891</v>
      </c>
      <c r="B60" cm="1">
        <f t="array" ref="B60">IF(OR($C$2="",A60=""),"",SUMPRODUCT((Gauge_Data!$A$2:$A$16994&gt;=(A60 - Main!$E$4/1440 + 0.00000001))*(Gauge_Data!$A$2:$A$16994&lt;=A60)*INDEX(Gauge_Data!$B$2:$Z$16994,0,$C$2-1)))</f>
        <v>0</v>
      </c>
    </row>
    <row r="61" spans="1:2" x14ac:dyDescent="0.25">
      <c r="A61">
        <f>Gauge_Data!A61</f>
        <v>46107.204861111109</v>
      </c>
      <c r="B61" cm="1">
        <f t="array" ref="B61">IF(OR($C$2="",A61=""),"",SUMPRODUCT((Gauge_Data!$A$2:$A$16994&gt;=(A61 - Main!$E$4/1440 + 0.00000001))*(Gauge_Data!$A$2:$A$16994&lt;=A61)*INDEX(Gauge_Data!$B$2:$Z$16994,0,$C$2-1)))</f>
        <v>0</v>
      </c>
    </row>
    <row r="62" spans="1:2" x14ac:dyDescent="0.25">
      <c r="A62">
        <f>Gauge_Data!A62</f>
        <v>46107.208333333336</v>
      </c>
      <c r="B62" cm="1">
        <f t="array" ref="B62">IF(OR($C$2="",A62=""),"",SUMPRODUCT((Gauge_Data!$A$2:$A$16994&gt;=(A62 - Main!$E$4/1440 + 0.00000001))*(Gauge_Data!$A$2:$A$16994&lt;=A62)*INDEX(Gauge_Data!$B$2:$Z$16994,0,$C$2-1)))</f>
        <v>0</v>
      </c>
    </row>
    <row r="63" spans="1:2" x14ac:dyDescent="0.25">
      <c r="A63">
        <f>Gauge_Data!A63</f>
        <v>46107.211805555555</v>
      </c>
      <c r="B63" cm="1">
        <f t="array" ref="B63">IF(OR($C$2="",A63=""),"",SUMPRODUCT((Gauge_Data!$A$2:$A$16994&gt;=(A63 - Main!$E$4/1440 + 0.00000001))*(Gauge_Data!$A$2:$A$16994&lt;=A63)*INDEX(Gauge_Data!$B$2:$Z$16994,0,$C$2-1)))</f>
        <v>0</v>
      </c>
    </row>
    <row r="64" spans="1:2" x14ac:dyDescent="0.25">
      <c r="A64">
        <f>Gauge_Data!A64</f>
        <v>46107.215277777781</v>
      </c>
      <c r="B64" cm="1">
        <f t="array" ref="B64">IF(OR($C$2="",A64=""),"",SUMPRODUCT((Gauge_Data!$A$2:$A$16994&gt;=(A64 - Main!$E$4/1440 + 0.00000001))*(Gauge_Data!$A$2:$A$16994&lt;=A64)*INDEX(Gauge_Data!$B$2:$Z$16994,0,$C$2-1)))</f>
        <v>0</v>
      </c>
    </row>
    <row r="65" spans="1:2" x14ac:dyDescent="0.25">
      <c r="A65">
        <f>Gauge_Data!A65</f>
        <v>46107.21875</v>
      </c>
      <c r="B65" cm="1">
        <f t="array" ref="B65">IF(OR($C$2="",A65=""),"",SUMPRODUCT((Gauge_Data!$A$2:$A$16994&gt;=(A65 - Main!$E$4/1440 + 0.00000001))*(Gauge_Data!$A$2:$A$16994&lt;=A65)*INDEX(Gauge_Data!$B$2:$Z$16994,0,$C$2-1)))</f>
        <v>0</v>
      </c>
    </row>
    <row r="66" spans="1:2" x14ac:dyDescent="0.25">
      <c r="A66">
        <f>Gauge_Data!A66</f>
        <v>46107.222222222219</v>
      </c>
      <c r="B66" cm="1">
        <f t="array" ref="B66">IF(OR($C$2="",A66=""),"",SUMPRODUCT((Gauge_Data!$A$2:$A$16994&gt;=(A66 - Main!$E$4/1440 + 0.00000001))*(Gauge_Data!$A$2:$A$16994&lt;=A66)*INDEX(Gauge_Data!$B$2:$Z$16994,0,$C$2-1)))</f>
        <v>0</v>
      </c>
    </row>
    <row r="67" spans="1:2" x14ac:dyDescent="0.25">
      <c r="A67">
        <f>Gauge_Data!A67</f>
        <v>46107.225694444445</v>
      </c>
      <c r="B67" cm="1">
        <f t="array" ref="B67">IF(OR($C$2="",A67=""),"",SUMPRODUCT((Gauge_Data!$A$2:$A$16994&gt;=(A67 - Main!$E$4/1440 + 0.00000001))*(Gauge_Data!$A$2:$A$16994&lt;=A67)*INDEX(Gauge_Data!$B$2:$Z$16994,0,$C$2-1)))</f>
        <v>0</v>
      </c>
    </row>
    <row r="68" spans="1:2" x14ac:dyDescent="0.25">
      <c r="A68">
        <f>Gauge_Data!A68</f>
        <v>46107.229166666664</v>
      </c>
      <c r="B68" cm="1">
        <f t="array" ref="B68">IF(OR($C$2="",A68=""),"",SUMPRODUCT((Gauge_Data!$A$2:$A$16994&gt;=(A68 - Main!$E$4/1440 + 0.00000001))*(Gauge_Data!$A$2:$A$16994&lt;=A68)*INDEX(Gauge_Data!$B$2:$Z$16994,0,$C$2-1)))</f>
        <v>0</v>
      </c>
    </row>
    <row r="69" spans="1:2" x14ac:dyDescent="0.25">
      <c r="A69">
        <f>Gauge_Data!A69</f>
        <v>46107.232638888891</v>
      </c>
      <c r="B69" cm="1">
        <f t="array" ref="B69">IF(OR($C$2="",A69=""),"",SUMPRODUCT((Gauge_Data!$A$2:$A$16994&gt;=(A69 - Main!$E$4/1440 + 0.00000001))*(Gauge_Data!$A$2:$A$16994&lt;=A69)*INDEX(Gauge_Data!$B$2:$Z$16994,0,$C$2-1)))</f>
        <v>0</v>
      </c>
    </row>
    <row r="70" spans="1:2" x14ac:dyDescent="0.25">
      <c r="A70">
        <f>Gauge_Data!A70</f>
        <v>46107.236111111109</v>
      </c>
      <c r="B70" cm="1">
        <f t="array" ref="B70">IF(OR($C$2="",A70=""),"",SUMPRODUCT((Gauge_Data!$A$2:$A$16994&gt;=(A70 - Main!$E$4/1440 + 0.00000001))*(Gauge_Data!$A$2:$A$16994&lt;=A70)*INDEX(Gauge_Data!$B$2:$Z$16994,0,$C$2-1)))</f>
        <v>0</v>
      </c>
    </row>
    <row r="71" spans="1:2" x14ac:dyDescent="0.25">
      <c r="A71">
        <f>Gauge_Data!A71</f>
        <v>46107.239583333336</v>
      </c>
      <c r="B71" cm="1">
        <f t="array" ref="B71">IF(OR($C$2="",A71=""),"",SUMPRODUCT((Gauge_Data!$A$2:$A$16994&gt;=(A71 - Main!$E$4/1440 + 0.00000001))*(Gauge_Data!$A$2:$A$16994&lt;=A71)*INDEX(Gauge_Data!$B$2:$Z$16994,0,$C$2-1)))</f>
        <v>0</v>
      </c>
    </row>
    <row r="72" spans="1:2" x14ac:dyDescent="0.25">
      <c r="A72">
        <f>Gauge_Data!A72</f>
        <v>46107.243055555555</v>
      </c>
      <c r="B72" cm="1">
        <f t="array" ref="B72">IF(OR($C$2="",A72=""),"",SUMPRODUCT((Gauge_Data!$A$2:$A$16994&gt;=(A72 - Main!$E$4/1440 + 0.00000001))*(Gauge_Data!$A$2:$A$16994&lt;=A72)*INDEX(Gauge_Data!$B$2:$Z$16994,0,$C$2-1)))</f>
        <v>0</v>
      </c>
    </row>
    <row r="73" spans="1:2" x14ac:dyDescent="0.25">
      <c r="A73">
        <f>Gauge_Data!A73</f>
        <v>46107.246527777781</v>
      </c>
      <c r="B73" cm="1">
        <f t="array" ref="B73">IF(OR($C$2="",A73=""),"",SUMPRODUCT((Gauge_Data!$A$2:$A$16994&gt;=(A73 - Main!$E$4/1440 + 0.00000001))*(Gauge_Data!$A$2:$A$16994&lt;=A73)*INDEX(Gauge_Data!$B$2:$Z$16994,0,$C$2-1)))</f>
        <v>0</v>
      </c>
    </row>
    <row r="74" spans="1:2" x14ac:dyDescent="0.25">
      <c r="A74">
        <f>Gauge_Data!A74</f>
        <v>46107.25</v>
      </c>
      <c r="B74" cm="1">
        <f t="array" ref="B74">IF(OR($C$2="",A74=""),"",SUMPRODUCT((Gauge_Data!$A$2:$A$16994&gt;=(A74 - Main!$E$4/1440 + 0.00000001))*(Gauge_Data!$A$2:$A$16994&lt;=A74)*INDEX(Gauge_Data!$B$2:$Z$16994,0,$C$2-1)))</f>
        <v>0</v>
      </c>
    </row>
    <row r="75" spans="1:2" x14ac:dyDescent="0.25">
      <c r="A75">
        <f>Gauge_Data!A75</f>
        <v>46107.253472222219</v>
      </c>
      <c r="B75" cm="1">
        <f t="array" ref="B75">IF(OR($C$2="",A75=""),"",SUMPRODUCT((Gauge_Data!$A$2:$A$16994&gt;=(A75 - Main!$E$4/1440 + 0.00000001))*(Gauge_Data!$A$2:$A$16994&lt;=A75)*INDEX(Gauge_Data!$B$2:$Z$16994,0,$C$2-1)))</f>
        <v>0</v>
      </c>
    </row>
    <row r="76" spans="1:2" x14ac:dyDescent="0.25">
      <c r="A76">
        <f>Gauge_Data!A76</f>
        <v>46107.256944444445</v>
      </c>
      <c r="B76" cm="1">
        <f t="array" ref="B76">IF(OR($C$2="",A76=""),"",SUMPRODUCT((Gauge_Data!$A$2:$A$16994&gt;=(A76 - Main!$E$4/1440 + 0.00000001))*(Gauge_Data!$A$2:$A$16994&lt;=A76)*INDEX(Gauge_Data!$B$2:$Z$16994,0,$C$2-1)))</f>
        <v>0</v>
      </c>
    </row>
    <row r="77" spans="1:2" x14ac:dyDescent="0.25">
      <c r="A77">
        <f>Gauge_Data!A77</f>
        <v>46107.260416666664</v>
      </c>
      <c r="B77" cm="1">
        <f t="array" ref="B77">IF(OR($C$2="",A77=""),"",SUMPRODUCT((Gauge_Data!$A$2:$A$16994&gt;=(A77 - Main!$E$4/1440 + 0.00000001))*(Gauge_Data!$A$2:$A$16994&lt;=A77)*INDEX(Gauge_Data!$B$2:$Z$16994,0,$C$2-1)))</f>
        <v>0</v>
      </c>
    </row>
    <row r="78" spans="1:2" x14ac:dyDescent="0.25">
      <c r="A78">
        <f>Gauge_Data!A78</f>
        <v>46107.263888888891</v>
      </c>
      <c r="B78" cm="1">
        <f t="array" ref="B78">IF(OR($C$2="",A78=""),"",SUMPRODUCT((Gauge_Data!$A$2:$A$16994&gt;=(A78 - Main!$E$4/1440 + 0.00000001))*(Gauge_Data!$A$2:$A$16994&lt;=A78)*INDEX(Gauge_Data!$B$2:$Z$16994,0,$C$2-1)))</f>
        <v>0</v>
      </c>
    </row>
    <row r="79" spans="1:2" x14ac:dyDescent="0.25">
      <c r="A79">
        <f>Gauge_Data!A79</f>
        <v>46107.267361111109</v>
      </c>
      <c r="B79" cm="1">
        <f t="array" ref="B79">IF(OR($C$2="",A79=""),"",SUMPRODUCT((Gauge_Data!$A$2:$A$16994&gt;=(A79 - Main!$E$4/1440 + 0.00000001))*(Gauge_Data!$A$2:$A$16994&lt;=A79)*INDEX(Gauge_Data!$B$2:$Z$16994,0,$C$2-1)))</f>
        <v>0</v>
      </c>
    </row>
    <row r="80" spans="1:2" x14ac:dyDescent="0.25">
      <c r="A80">
        <f>Gauge_Data!A80</f>
        <v>46107.270833333336</v>
      </c>
      <c r="B80" cm="1">
        <f t="array" ref="B80">IF(OR($C$2="",A80=""),"",SUMPRODUCT((Gauge_Data!$A$2:$A$16994&gt;=(A80 - Main!$E$4/1440 + 0.00000001))*(Gauge_Data!$A$2:$A$16994&lt;=A80)*INDEX(Gauge_Data!$B$2:$Z$16994,0,$C$2-1)))</f>
        <v>0</v>
      </c>
    </row>
    <row r="81" spans="1:2" x14ac:dyDescent="0.25">
      <c r="A81">
        <f>Gauge_Data!A81</f>
        <v>46107.274305555555</v>
      </c>
      <c r="B81" cm="1">
        <f t="array" ref="B81">IF(OR($C$2="",A81=""),"",SUMPRODUCT((Gauge_Data!$A$2:$A$16994&gt;=(A81 - Main!$E$4/1440 + 0.00000001))*(Gauge_Data!$A$2:$A$16994&lt;=A81)*INDEX(Gauge_Data!$B$2:$Z$16994,0,$C$2-1)))</f>
        <v>0</v>
      </c>
    </row>
    <row r="82" spans="1:2" x14ac:dyDescent="0.25">
      <c r="A82">
        <f>Gauge_Data!A82</f>
        <v>46107.277777777781</v>
      </c>
      <c r="B82" cm="1">
        <f t="array" ref="B82">IF(OR($C$2="",A82=""),"",SUMPRODUCT((Gauge_Data!$A$2:$A$16994&gt;=(A82 - Main!$E$4/1440 + 0.00000001))*(Gauge_Data!$A$2:$A$16994&lt;=A82)*INDEX(Gauge_Data!$B$2:$Z$16994,0,$C$2-1)))</f>
        <v>0</v>
      </c>
    </row>
    <row r="83" spans="1:2" x14ac:dyDescent="0.25">
      <c r="A83">
        <f>Gauge_Data!A83</f>
        <v>46107.28125</v>
      </c>
      <c r="B83" cm="1">
        <f t="array" ref="B83">IF(OR($C$2="",A83=""),"",SUMPRODUCT((Gauge_Data!$A$2:$A$16994&gt;=(A83 - Main!$E$4/1440 + 0.00000001))*(Gauge_Data!$A$2:$A$16994&lt;=A83)*INDEX(Gauge_Data!$B$2:$Z$16994,0,$C$2-1)))</f>
        <v>0</v>
      </c>
    </row>
    <row r="84" spans="1:2" x14ac:dyDescent="0.25">
      <c r="A84">
        <f>Gauge_Data!A84</f>
        <v>46107.284722222219</v>
      </c>
      <c r="B84" cm="1">
        <f t="array" ref="B84">IF(OR($C$2="",A84=""),"",SUMPRODUCT((Gauge_Data!$A$2:$A$16994&gt;=(A84 - Main!$E$4/1440 + 0.00000001))*(Gauge_Data!$A$2:$A$16994&lt;=A84)*INDEX(Gauge_Data!$B$2:$Z$16994,0,$C$2-1)))</f>
        <v>0</v>
      </c>
    </row>
    <row r="85" spans="1:2" x14ac:dyDescent="0.25">
      <c r="A85">
        <f>Gauge_Data!A85</f>
        <v>46107.288194444445</v>
      </c>
      <c r="B85" cm="1">
        <f t="array" ref="B85">IF(OR($C$2="",A85=""),"",SUMPRODUCT((Gauge_Data!$A$2:$A$16994&gt;=(A85 - Main!$E$4/1440 + 0.00000001))*(Gauge_Data!$A$2:$A$16994&lt;=A85)*INDEX(Gauge_Data!$B$2:$Z$16994,0,$C$2-1)))</f>
        <v>0</v>
      </c>
    </row>
    <row r="86" spans="1:2" x14ac:dyDescent="0.25">
      <c r="A86">
        <f>Gauge_Data!A86</f>
        <v>46107.291666666664</v>
      </c>
      <c r="B86" cm="1">
        <f t="array" ref="B86">IF(OR($C$2="",A86=""),"",SUMPRODUCT((Gauge_Data!$A$2:$A$16994&gt;=(A86 - Main!$E$4/1440 + 0.00000001))*(Gauge_Data!$A$2:$A$16994&lt;=A86)*INDEX(Gauge_Data!$B$2:$Z$16994,0,$C$2-1)))</f>
        <v>0</v>
      </c>
    </row>
    <row r="87" spans="1:2" x14ac:dyDescent="0.25">
      <c r="A87">
        <f>Gauge_Data!A87</f>
        <v>46107.295138888891</v>
      </c>
      <c r="B87" cm="1">
        <f t="array" ref="B87">IF(OR($C$2="",A87=""),"",SUMPRODUCT((Gauge_Data!$A$2:$A$16994&gt;=(A87 - Main!$E$4/1440 + 0.00000001))*(Gauge_Data!$A$2:$A$16994&lt;=A87)*INDEX(Gauge_Data!$B$2:$Z$16994,0,$C$2-1)))</f>
        <v>0</v>
      </c>
    </row>
    <row r="88" spans="1:2" x14ac:dyDescent="0.25">
      <c r="A88">
        <f>Gauge_Data!A88</f>
        <v>46107.298611111109</v>
      </c>
      <c r="B88" cm="1">
        <f t="array" ref="B88">IF(OR($C$2="",A88=""),"",SUMPRODUCT((Gauge_Data!$A$2:$A$16994&gt;=(A88 - Main!$E$4/1440 + 0.00000001))*(Gauge_Data!$A$2:$A$16994&lt;=A88)*INDEX(Gauge_Data!$B$2:$Z$16994,0,$C$2-1)))</f>
        <v>0</v>
      </c>
    </row>
    <row r="89" spans="1:2" x14ac:dyDescent="0.25">
      <c r="A89">
        <f>Gauge_Data!A89</f>
        <v>46107.302083333336</v>
      </c>
      <c r="B89" cm="1">
        <f t="array" ref="B89">IF(OR($C$2="",A89=""),"",SUMPRODUCT((Gauge_Data!$A$2:$A$16994&gt;=(A89 - Main!$E$4/1440 + 0.00000001))*(Gauge_Data!$A$2:$A$16994&lt;=A89)*INDEX(Gauge_Data!$B$2:$Z$16994,0,$C$2-1)))</f>
        <v>0</v>
      </c>
    </row>
    <row r="90" spans="1:2" x14ac:dyDescent="0.25">
      <c r="A90">
        <f>Gauge_Data!A90</f>
        <v>46107.305555555555</v>
      </c>
      <c r="B90" cm="1">
        <f t="array" ref="B90">IF(OR($C$2="",A90=""),"",SUMPRODUCT((Gauge_Data!$A$2:$A$16994&gt;=(A90 - Main!$E$4/1440 + 0.00000001))*(Gauge_Data!$A$2:$A$16994&lt;=A90)*INDEX(Gauge_Data!$B$2:$Z$16994,0,$C$2-1)))</f>
        <v>0</v>
      </c>
    </row>
    <row r="91" spans="1:2" x14ac:dyDescent="0.25">
      <c r="A91">
        <f>Gauge_Data!A91</f>
        <v>46107.309027777781</v>
      </c>
      <c r="B91" cm="1">
        <f t="array" ref="B91">IF(OR($C$2="",A91=""),"",SUMPRODUCT((Gauge_Data!$A$2:$A$16994&gt;=(A91 - Main!$E$4/1440 + 0.00000001))*(Gauge_Data!$A$2:$A$16994&lt;=A91)*INDEX(Gauge_Data!$B$2:$Z$16994,0,$C$2-1)))</f>
        <v>0</v>
      </c>
    </row>
    <row r="92" spans="1:2" x14ac:dyDescent="0.25">
      <c r="A92">
        <f>Gauge_Data!A92</f>
        <v>46107.3125</v>
      </c>
      <c r="B92" cm="1">
        <f t="array" ref="B92">IF(OR($C$2="",A92=""),"",SUMPRODUCT((Gauge_Data!$A$2:$A$16994&gt;=(A92 - Main!$E$4/1440 + 0.00000001))*(Gauge_Data!$A$2:$A$16994&lt;=A92)*INDEX(Gauge_Data!$B$2:$Z$16994,0,$C$2-1)))</f>
        <v>0</v>
      </c>
    </row>
    <row r="93" spans="1:2" x14ac:dyDescent="0.25">
      <c r="A93">
        <f>Gauge_Data!A93</f>
        <v>46107.315972222219</v>
      </c>
      <c r="B93" cm="1">
        <f t="array" ref="B93">IF(OR($C$2="",A93=""),"",SUMPRODUCT((Gauge_Data!$A$2:$A$16994&gt;=(A93 - Main!$E$4/1440 + 0.00000001))*(Gauge_Data!$A$2:$A$16994&lt;=A93)*INDEX(Gauge_Data!$B$2:$Z$16994,0,$C$2-1)))</f>
        <v>0</v>
      </c>
    </row>
    <row r="94" spans="1:2" x14ac:dyDescent="0.25">
      <c r="A94">
        <f>Gauge_Data!A94</f>
        <v>46107.319444444445</v>
      </c>
      <c r="B94" cm="1">
        <f t="array" ref="B94">IF(OR($C$2="",A94=""),"",SUMPRODUCT((Gauge_Data!$A$2:$A$16994&gt;=(A94 - Main!$E$4/1440 + 0.00000001))*(Gauge_Data!$A$2:$A$16994&lt;=A94)*INDEX(Gauge_Data!$B$2:$Z$16994,0,$C$2-1)))</f>
        <v>0</v>
      </c>
    </row>
    <row r="95" spans="1:2" x14ac:dyDescent="0.25">
      <c r="A95">
        <f>Gauge_Data!A95</f>
        <v>46107.322916666664</v>
      </c>
      <c r="B95" cm="1">
        <f t="array" ref="B95">IF(OR($C$2="",A95=""),"",SUMPRODUCT((Gauge_Data!$A$2:$A$16994&gt;=(A95 - Main!$E$4/1440 + 0.00000001))*(Gauge_Data!$A$2:$A$16994&lt;=A95)*INDEX(Gauge_Data!$B$2:$Z$16994,0,$C$2-1)))</f>
        <v>0</v>
      </c>
    </row>
    <row r="96" spans="1:2" x14ac:dyDescent="0.25">
      <c r="A96">
        <f>Gauge_Data!A96</f>
        <v>46107.326388888891</v>
      </c>
      <c r="B96" cm="1">
        <f t="array" ref="B96">IF(OR($C$2="",A96=""),"",SUMPRODUCT((Gauge_Data!$A$2:$A$16994&gt;=(A96 - Main!$E$4/1440 + 0.00000001))*(Gauge_Data!$A$2:$A$16994&lt;=A96)*INDEX(Gauge_Data!$B$2:$Z$16994,0,$C$2-1)))</f>
        <v>0</v>
      </c>
    </row>
    <row r="97" spans="1:2" x14ac:dyDescent="0.25">
      <c r="A97">
        <f>Gauge_Data!A97</f>
        <v>46107.329861111109</v>
      </c>
      <c r="B97" cm="1">
        <f t="array" ref="B97">IF(OR($C$2="",A97=""),"",SUMPRODUCT((Gauge_Data!$A$2:$A$16994&gt;=(A97 - Main!$E$4/1440 + 0.00000001))*(Gauge_Data!$A$2:$A$16994&lt;=A97)*INDEX(Gauge_Data!$B$2:$Z$16994,0,$C$2-1)))</f>
        <v>0</v>
      </c>
    </row>
    <row r="98" spans="1:2" x14ac:dyDescent="0.25">
      <c r="A98">
        <f>Gauge_Data!A98</f>
        <v>46107.333333333336</v>
      </c>
      <c r="B98" cm="1">
        <f t="array" ref="B98">IF(OR($C$2="",A98=""),"",SUMPRODUCT((Gauge_Data!$A$2:$A$16994&gt;=(A98 - Main!$E$4/1440 + 0.00000001))*(Gauge_Data!$A$2:$A$16994&lt;=A98)*INDEX(Gauge_Data!$B$2:$Z$16994,0,$C$2-1)))</f>
        <v>0</v>
      </c>
    </row>
    <row r="99" spans="1:2" x14ac:dyDescent="0.25">
      <c r="A99">
        <f>Gauge_Data!A99</f>
        <v>46107.336805555555</v>
      </c>
      <c r="B99" cm="1">
        <f t="array" ref="B99">IF(OR($C$2="",A99=""),"",SUMPRODUCT((Gauge_Data!$A$2:$A$16994&gt;=(A99 - Main!$E$4/1440 + 0.00000001))*(Gauge_Data!$A$2:$A$16994&lt;=A99)*INDEX(Gauge_Data!$B$2:$Z$16994,0,$C$2-1)))</f>
        <v>0</v>
      </c>
    </row>
    <row r="100" spans="1:2" x14ac:dyDescent="0.25">
      <c r="A100">
        <f>Gauge_Data!A100</f>
        <v>46107.340277777781</v>
      </c>
      <c r="B100" cm="1">
        <f t="array" ref="B100">IF(OR($C$2="",A100=""),"",SUMPRODUCT((Gauge_Data!$A$2:$A$16994&gt;=(A100 - Main!$E$4/1440 + 0.00000001))*(Gauge_Data!$A$2:$A$16994&lt;=A100)*INDEX(Gauge_Data!$B$2:$Z$16994,0,$C$2-1)))</f>
        <v>0</v>
      </c>
    </row>
    <row r="101" spans="1:2" x14ac:dyDescent="0.25">
      <c r="A101">
        <f>Gauge_Data!A101</f>
        <v>46107.34375</v>
      </c>
      <c r="B101" cm="1">
        <f t="array" ref="B101">IF(OR($C$2="",A101=""),"",SUMPRODUCT((Gauge_Data!$A$2:$A$16994&gt;=(A101 - Main!$E$4/1440 + 0.00000001))*(Gauge_Data!$A$2:$A$16994&lt;=A101)*INDEX(Gauge_Data!$B$2:$Z$16994,0,$C$2-1)))</f>
        <v>0</v>
      </c>
    </row>
    <row r="102" spans="1:2" x14ac:dyDescent="0.25">
      <c r="A102">
        <f>Gauge_Data!A102</f>
        <v>46107.347222222219</v>
      </c>
      <c r="B102" cm="1">
        <f t="array" ref="B102">IF(OR($C$2="",A102=""),"",SUMPRODUCT((Gauge_Data!$A$2:$A$16994&gt;=(A102 - Main!$E$4/1440 + 0.00000001))*(Gauge_Data!$A$2:$A$16994&lt;=A102)*INDEX(Gauge_Data!$B$2:$Z$16994,0,$C$2-1)))</f>
        <v>0</v>
      </c>
    </row>
    <row r="103" spans="1:2" x14ac:dyDescent="0.25">
      <c r="A103">
        <f>Gauge_Data!A103</f>
        <v>46107.350694444445</v>
      </c>
      <c r="B103" cm="1">
        <f t="array" ref="B103">IF(OR($C$2="",A103=""),"",SUMPRODUCT((Gauge_Data!$A$2:$A$16994&gt;=(A103 - Main!$E$4/1440 + 0.00000001))*(Gauge_Data!$A$2:$A$16994&lt;=A103)*INDEX(Gauge_Data!$B$2:$Z$16994,0,$C$2-1)))</f>
        <v>0</v>
      </c>
    </row>
    <row r="104" spans="1:2" x14ac:dyDescent="0.25">
      <c r="A104">
        <f>Gauge_Data!A104</f>
        <v>46107.354166666664</v>
      </c>
      <c r="B104" cm="1">
        <f t="array" ref="B104">IF(OR($C$2="",A104=""),"",SUMPRODUCT((Gauge_Data!$A$2:$A$16994&gt;=(A104 - Main!$E$4/1440 + 0.00000001))*(Gauge_Data!$A$2:$A$16994&lt;=A104)*INDEX(Gauge_Data!$B$2:$Z$16994,0,$C$2-1)))</f>
        <v>0</v>
      </c>
    </row>
    <row r="105" spans="1:2" x14ac:dyDescent="0.25">
      <c r="A105">
        <f>Gauge_Data!A105</f>
        <v>46107.357638888891</v>
      </c>
      <c r="B105" cm="1">
        <f t="array" ref="B105">IF(OR($C$2="",A105=""),"",SUMPRODUCT((Gauge_Data!$A$2:$A$16994&gt;=(A105 - Main!$E$4/1440 + 0.00000001))*(Gauge_Data!$A$2:$A$16994&lt;=A105)*INDEX(Gauge_Data!$B$2:$Z$16994,0,$C$2-1)))</f>
        <v>0</v>
      </c>
    </row>
    <row r="106" spans="1:2" x14ac:dyDescent="0.25">
      <c r="A106">
        <f>Gauge_Data!A106</f>
        <v>46107.361111111109</v>
      </c>
      <c r="B106" cm="1">
        <f t="array" ref="B106">IF(OR($C$2="",A106=""),"",SUMPRODUCT((Gauge_Data!$A$2:$A$16994&gt;=(A106 - Main!$E$4/1440 + 0.00000001))*(Gauge_Data!$A$2:$A$16994&lt;=A106)*INDEX(Gauge_Data!$B$2:$Z$16994,0,$C$2-1)))</f>
        <v>0</v>
      </c>
    </row>
    <row r="107" spans="1:2" x14ac:dyDescent="0.25">
      <c r="A107">
        <f>Gauge_Data!A107</f>
        <v>46107.364583333336</v>
      </c>
      <c r="B107" cm="1">
        <f t="array" ref="B107">IF(OR($C$2="",A107=""),"",SUMPRODUCT((Gauge_Data!$A$2:$A$16994&gt;=(A107 - Main!$E$4/1440 + 0.00000001))*(Gauge_Data!$A$2:$A$16994&lt;=A107)*INDEX(Gauge_Data!$B$2:$Z$16994,0,$C$2-1)))</f>
        <v>0</v>
      </c>
    </row>
    <row r="108" spans="1:2" x14ac:dyDescent="0.25">
      <c r="A108">
        <f>Gauge_Data!A108</f>
        <v>46107.368055555555</v>
      </c>
      <c r="B108" cm="1">
        <f t="array" ref="B108">IF(OR($C$2="",A108=""),"",SUMPRODUCT((Gauge_Data!$A$2:$A$16994&gt;=(A108 - Main!$E$4/1440 + 0.00000001))*(Gauge_Data!$A$2:$A$16994&lt;=A108)*INDEX(Gauge_Data!$B$2:$Z$16994,0,$C$2-1)))</f>
        <v>0</v>
      </c>
    </row>
    <row r="109" spans="1:2" x14ac:dyDescent="0.25">
      <c r="A109">
        <f>Gauge_Data!A109</f>
        <v>46107.371527777781</v>
      </c>
      <c r="B109" cm="1">
        <f t="array" ref="B109">IF(OR($C$2="",A109=""),"",SUMPRODUCT((Gauge_Data!$A$2:$A$16994&gt;=(A109 - Main!$E$4/1440 + 0.00000001))*(Gauge_Data!$A$2:$A$16994&lt;=A109)*INDEX(Gauge_Data!$B$2:$Z$16994,0,$C$2-1)))</f>
        <v>0</v>
      </c>
    </row>
    <row r="110" spans="1:2" x14ac:dyDescent="0.25">
      <c r="A110">
        <f>Gauge_Data!A110</f>
        <v>46107.375</v>
      </c>
      <c r="B110" cm="1">
        <f t="array" ref="B110">IF(OR($C$2="",A110=""),"",SUMPRODUCT((Gauge_Data!$A$2:$A$16994&gt;=(A110 - Main!$E$4/1440 + 0.00000001))*(Gauge_Data!$A$2:$A$16994&lt;=A110)*INDEX(Gauge_Data!$B$2:$Z$16994,0,$C$2-1)))</f>
        <v>0</v>
      </c>
    </row>
    <row r="111" spans="1:2" x14ac:dyDescent="0.25">
      <c r="A111">
        <f>Gauge_Data!A111</f>
        <v>46107.378472222219</v>
      </c>
      <c r="B111" cm="1">
        <f t="array" ref="B111">IF(OR($C$2="",A111=""),"",SUMPRODUCT((Gauge_Data!$A$2:$A$16994&gt;=(A111 - Main!$E$4/1440 + 0.00000001))*(Gauge_Data!$A$2:$A$16994&lt;=A111)*INDEX(Gauge_Data!$B$2:$Z$16994,0,$C$2-1)))</f>
        <v>0</v>
      </c>
    </row>
    <row r="112" spans="1:2" x14ac:dyDescent="0.25">
      <c r="A112">
        <f>Gauge_Data!A112</f>
        <v>46107.381944444445</v>
      </c>
      <c r="B112" cm="1">
        <f t="array" ref="B112">IF(OR($C$2="",A112=""),"",SUMPRODUCT((Gauge_Data!$A$2:$A$16994&gt;=(A112 - Main!$E$4/1440 + 0.00000001))*(Gauge_Data!$A$2:$A$16994&lt;=A112)*INDEX(Gauge_Data!$B$2:$Z$16994,0,$C$2-1)))</f>
        <v>0</v>
      </c>
    </row>
    <row r="113" spans="1:2" x14ac:dyDescent="0.25">
      <c r="A113">
        <f>Gauge_Data!A113</f>
        <v>46107.385416666664</v>
      </c>
      <c r="B113" cm="1">
        <f t="array" ref="B113">IF(OR($C$2="",A113=""),"",SUMPRODUCT((Gauge_Data!$A$2:$A$16994&gt;=(A113 - Main!$E$4/1440 + 0.00000001))*(Gauge_Data!$A$2:$A$16994&lt;=A113)*INDEX(Gauge_Data!$B$2:$Z$16994,0,$C$2-1)))</f>
        <v>0</v>
      </c>
    </row>
    <row r="114" spans="1:2" x14ac:dyDescent="0.25">
      <c r="A114">
        <f>Gauge_Data!A114</f>
        <v>46107.388888888891</v>
      </c>
      <c r="B114" cm="1">
        <f t="array" ref="B114">IF(OR($C$2="",A114=""),"",SUMPRODUCT((Gauge_Data!$A$2:$A$16994&gt;=(A114 - Main!$E$4/1440 + 0.00000001))*(Gauge_Data!$A$2:$A$16994&lt;=A114)*INDEX(Gauge_Data!$B$2:$Z$16994,0,$C$2-1)))</f>
        <v>0</v>
      </c>
    </row>
    <row r="115" spans="1:2" x14ac:dyDescent="0.25">
      <c r="A115">
        <f>Gauge_Data!A115</f>
        <v>46107.392361111109</v>
      </c>
      <c r="B115" cm="1">
        <f t="array" ref="B115">IF(OR($C$2="",A115=""),"",SUMPRODUCT((Gauge_Data!$A$2:$A$16994&gt;=(A115 - Main!$E$4/1440 + 0.00000001))*(Gauge_Data!$A$2:$A$16994&lt;=A115)*INDEX(Gauge_Data!$B$2:$Z$16994,0,$C$2-1)))</f>
        <v>0</v>
      </c>
    </row>
    <row r="116" spans="1:2" x14ac:dyDescent="0.25">
      <c r="A116">
        <f>Gauge_Data!A116</f>
        <v>46107.395833333336</v>
      </c>
      <c r="B116" cm="1">
        <f t="array" ref="B116">IF(OR($C$2="",A116=""),"",SUMPRODUCT((Gauge_Data!$A$2:$A$16994&gt;=(A116 - Main!$E$4/1440 + 0.00000001))*(Gauge_Data!$A$2:$A$16994&lt;=A116)*INDEX(Gauge_Data!$B$2:$Z$16994,0,$C$2-1)))</f>
        <v>0</v>
      </c>
    </row>
    <row r="117" spans="1:2" x14ac:dyDescent="0.25">
      <c r="A117">
        <f>Gauge_Data!A117</f>
        <v>46107.399305555555</v>
      </c>
      <c r="B117" cm="1">
        <f t="array" ref="B117">IF(OR($C$2="",A117=""),"",SUMPRODUCT((Gauge_Data!$A$2:$A$16994&gt;=(A117 - Main!$E$4/1440 + 0.00000001))*(Gauge_Data!$A$2:$A$16994&lt;=A117)*INDEX(Gauge_Data!$B$2:$Z$16994,0,$C$2-1)))</f>
        <v>0</v>
      </c>
    </row>
    <row r="118" spans="1:2" x14ac:dyDescent="0.25">
      <c r="A118">
        <f>Gauge_Data!A118</f>
        <v>46107.402777777781</v>
      </c>
      <c r="B118" cm="1">
        <f t="array" ref="B118">IF(OR($C$2="",A118=""),"",SUMPRODUCT((Gauge_Data!$A$2:$A$16994&gt;=(A118 - Main!$E$4/1440 + 0.00000001))*(Gauge_Data!$A$2:$A$16994&lt;=A118)*INDEX(Gauge_Data!$B$2:$Z$16994,0,$C$2-1)))</f>
        <v>0</v>
      </c>
    </row>
    <row r="119" spans="1:2" x14ac:dyDescent="0.25">
      <c r="A119">
        <f>Gauge_Data!A119</f>
        <v>46107.40625</v>
      </c>
      <c r="B119" cm="1">
        <f t="array" ref="B119">IF(OR($C$2="",A119=""),"",SUMPRODUCT((Gauge_Data!$A$2:$A$16994&gt;=(A119 - Main!$E$4/1440 + 0.00000001))*(Gauge_Data!$A$2:$A$16994&lt;=A119)*INDEX(Gauge_Data!$B$2:$Z$16994,0,$C$2-1)))</f>
        <v>0</v>
      </c>
    </row>
    <row r="120" spans="1:2" x14ac:dyDescent="0.25">
      <c r="A120">
        <f>Gauge_Data!A120</f>
        <v>46107.409722222219</v>
      </c>
      <c r="B120" cm="1">
        <f t="array" ref="B120">IF(OR($C$2="",A120=""),"",SUMPRODUCT((Gauge_Data!$A$2:$A$16994&gt;=(A120 - Main!$E$4/1440 + 0.00000001))*(Gauge_Data!$A$2:$A$16994&lt;=A120)*INDEX(Gauge_Data!$B$2:$Z$16994,0,$C$2-1)))</f>
        <v>0</v>
      </c>
    </row>
    <row r="121" spans="1:2" x14ac:dyDescent="0.25">
      <c r="A121">
        <f>Gauge_Data!A121</f>
        <v>46107.413194444445</v>
      </c>
      <c r="B121" cm="1">
        <f t="array" ref="B121">IF(OR($C$2="",A121=""),"",SUMPRODUCT((Gauge_Data!$A$2:$A$16994&gt;=(A121 - Main!$E$4/1440 + 0.00000001))*(Gauge_Data!$A$2:$A$16994&lt;=A121)*INDEX(Gauge_Data!$B$2:$Z$16994,0,$C$2-1)))</f>
        <v>0</v>
      </c>
    </row>
    <row r="122" spans="1:2" x14ac:dyDescent="0.25">
      <c r="A122">
        <f>Gauge_Data!A122</f>
        <v>46107.416666666664</v>
      </c>
      <c r="B122" cm="1">
        <f t="array" ref="B122">IF(OR($C$2="",A122=""),"",SUMPRODUCT((Gauge_Data!$A$2:$A$16994&gt;=(A122 - Main!$E$4/1440 + 0.00000001))*(Gauge_Data!$A$2:$A$16994&lt;=A122)*INDEX(Gauge_Data!$B$2:$Z$16994,0,$C$2-1)))</f>
        <v>0</v>
      </c>
    </row>
    <row r="123" spans="1:2" x14ac:dyDescent="0.25">
      <c r="A123">
        <f>Gauge_Data!A123</f>
        <v>46107.420138888891</v>
      </c>
      <c r="B123" cm="1">
        <f t="array" ref="B123">IF(OR($C$2="",A123=""),"",SUMPRODUCT((Gauge_Data!$A$2:$A$16994&gt;=(A123 - Main!$E$4/1440 + 0.00000001))*(Gauge_Data!$A$2:$A$16994&lt;=A123)*INDEX(Gauge_Data!$B$2:$Z$16994,0,$C$2-1)))</f>
        <v>0</v>
      </c>
    </row>
    <row r="124" spans="1:2" x14ac:dyDescent="0.25">
      <c r="A124">
        <f>Gauge_Data!A124</f>
        <v>46107.423611111109</v>
      </c>
      <c r="B124" cm="1">
        <f t="array" ref="B124">IF(OR($C$2="",A124=""),"",SUMPRODUCT((Gauge_Data!$A$2:$A$16994&gt;=(A124 - Main!$E$4/1440 + 0.00000001))*(Gauge_Data!$A$2:$A$16994&lt;=A124)*INDEX(Gauge_Data!$B$2:$Z$16994,0,$C$2-1)))</f>
        <v>0</v>
      </c>
    </row>
    <row r="125" spans="1:2" x14ac:dyDescent="0.25">
      <c r="A125">
        <f>Gauge_Data!A125</f>
        <v>46107.427083333336</v>
      </c>
      <c r="B125" cm="1">
        <f t="array" ref="B125">IF(OR($C$2="",A125=""),"",SUMPRODUCT((Gauge_Data!$A$2:$A$16994&gt;=(A125 - Main!$E$4/1440 + 0.00000001))*(Gauge_Data!$A$2:$A$16994&lt;=A125)*INDEX(Gauge_Data!$B$2:$Z$16994,0,$C$2-1)))</f>
        <v>0</v>
      </c>
    </row>
    <row r="126" spans="1:2" x14ac:dyDescent="0.25">
      <c r="A126">
        <f>Gauge_Data!A126</f>
        <v>46107.430555555555</v>
      </c>
      <c r="B126" cm="1">
        <f t="array" ref="B126">IF(OR($C$2="",A126=""),"",SUMPRODUCT((Gauge_Data!$A$2:$A$16994&gt;=(A126 - Main!$E$4/1440 + 0.00000001))*(Gauge_Data!$A$2:$A$16994&lt;=A126)*INDEX(Gauge_Data!$B$2:$Z$16994,0,$C$2-1)))</f>
        <v>0</v>
      </c>
    </row>
    <row r="127" spans="1:2" x14ac:dyDescent="0.25">
      <c r="A127">
        <f>Gauge_Data!A127</f>
        <v>46107.434027777781</v>
      </c>
      <c r="B127" cm="1">
        <f t="array" ref="B127">IF(OR($C$2="",A127=""),"",SUMPRODUCT((Gauge_Data!$A$2:$A$16994&gt;=(A127 - Main!$E$4/1440 + 0.00000001))*(Gauge_Data!$A$2:$A$16994&lt;=A127)*INDEX(Gauge_Data!$B$2:$Z$16994,0,$C$2-1)))</f>
        <v>0</v>
      </c>
    </row>
    <row r="128" spans="1:2" x14ac:dyDescent="0.25">
      <c r="A128">
        <f>Gauge_Data!A128</f>
        <v>46107.4375</v>
      </c>
      <c r="B128" cm="1">
        <f t="array" ref="B128">IF(OR($C$2="",A128=""),"",SUMPRODUCT((Gauge_Data!$A$2:$A$16994&gt;=(A128 - Main!$E$4/1440 + 0.00000001))*(Gauge_Data!$A$2:$A$16994&lt;=A128)*INDEX(Gauge_Data!$B$2:$Z$16994,0,$C$2-1)))</f>
        <v>0</v>
      </c>
    </row>
    <row r="129" spans="1:2" x14ac:dyDescent="0.25">
      <c r="A129">
        <f>Gauge_Data!A129</f>
        <v>46107.440972222219</v>
      </c>
      <c r="B129" cm="1">
        <f t="array" ref="B129">IF(OR($C$2="",A129=""),"",SUMPRODUCT((Gauge_Data!$A$2:$A$16994&gt;=(A129 - Main!$E$4/1440 + 0.00000001))*(Gauge_Data!$A$2:$A$16994&lt;=A129)*INDEX(Gauge_Data!$B$2:$Z$16994,0,$C$2-1)))</f>
        <v>0</v>
      </c>
    </row>
    <row r="130" spans="1:2" x14ac:dyDescent="0.25">
      <c r="A130">
        <f>Gauge_Data!A130</f>
        <v>46107.444444444445</v>
      </c>
      <c r="B130" cm="1">
        <f t="array" ref="B130">IF(OR($C$2="",A130=""),"",SUMPRODUCT((Gauge_Data!$A$2:$A$16994&gt;=(A130 - Main!$E$4/1440 + 0.00000001))*(Gauge_Data!$A$2:$A$16994&lt;=A130)*INDEX(Gauge_Data!$B$2:$Z$16994,0,$C$2-1)))</f>
        <v>0</v>
      </c>
    </row>
    <row r="131" spans="1:2" x14ac:dyDescent="0.25">
      <c r="A131">
        <f>Gauge_Data!A131</f>
        <v>46107.447916666664</v>
      </c>
      <c r="B131" cm="1">
        <f t="array" ref="B131">IF(OR($C$2="",A131=""),"",SUMPRODUCT((Gauge_Data!$A$2:$A$16994&gt;=(A131 - Main!$E$4/1440 + 0.00000001))*(Gauge_Data!$A$2:$A$16994&lt;=A131)*INDEX(Gauge_Data!$B$2:$Z$16994,0,$C$2-1)))</f>
        <v>0</v>
      </c>
    </row>
    <row r="132" spans="1:2" x14ac:dyDescent="0.25">
      <c r="A132">
        <f>Gauge_Data!A132</f>
        <v>46107.451388888891</v>
      </c>
      <c r="B132" cm="1">
        <f t="array" ref="B132">IF(OR($C$2="",A132=""),"",SUMPRODUCT((Gauge_Data!$A$2:$A$16994&gt;=(A132 - Main!$E$4/1440 + 0.00000001))*(Gauge_Data!$A$2:$A$16994&lt;=A132)*INDEX(Gauge_Data!$B$2:$Z$16994,0,$C$2-1)))</f>
        <v>0</v>
      </c>
    </row>
    <row r="133" spans="1:2" x14ac:dyDescent="0.25">
      <c r="A133">
        <f>Gauge_Data!A133</f>
        <v>46107.454861111109</v>
      </c>
      <c r="B133" cm="1">
        <f t="array" ref="B133">IF(OR($C$2="",A133=""),"",SUMPRODUCT((Gauge_Data!$A$2:$A$16994&gt;=(A133 - Main!$E$4/1440 + 0.00000001))*(Gauge_Data!$A$2:$A$16994&lt;=A133)*INDEX(Gauge_Data!$B$2:$Z$16994,0,$C$2-1)))</f>
        <v>0</v>
      </c>
    </row>
    <row r="134" spans="1:2" x14ac:dyDescent="0.25">
      <c r="A134">
        <f>Gauge_Data!A134</f>
        <v>46107.458333333336</v>
      </c>
      <c r="B134" cm="1">
        <f t="array" ref="B134">IF(OR($C$2="",A134=""),"",SUMPRODUCT((Gauge_Data!$A$2:$A$16994&gt;=(A134 - Main!$E$4/1440 + 0.00000001))*(Gauge_Data!$A$2:$A$16994&lt;=A134)*INDEX(Gauge_Data!$B$2:$Z$16994,0,$C$2-1)))</f>
        <v>0</v>
      </c>
    </row>
    <row r="135" spans="1:2" x14ac:dyDescent="0.25">
      <c r="A135">
        <f>Gauge_Data!A135</f>
        <v>46107.461805555555</v>
      </c>
      <c r="B135" cm="1">
        <f t="array" ref="B135">IF(OR($C$2="",A135=""),"",SUMPRODUCT((Gauge_Data!$A$2:$A$16994&gt;=(A135 - Main!$E$4/1440 + 0.00000001))*(Gauge_Data!$A$2:$A$16994&lt;=A135)*INDEX(Gauge_Data!$B$2:$Z$16994,0,$C$2-1)))</f>
        <v>0</v>
      </c>
    </row>
    <row r="136" spans="1:2" x14ac:dyDescent="0.25">
      <c r="A136">
        <f>Gauge_Data!A136</f>
        <v>46107.465277777781</v>
      </c>
      <c r="B136" cm="1">
        <f t="array" ref="B136">IF(OR($C$2="",A136=""),"",SUMPRODUCT((Gauge_Data!$A$2:$A$16994&gt;=(A136 - Main!$E$4/1440 + 0.00000001))*(Gauge_Data!$A$2:$A$16994&lt;=A136)*INDEX(Gauge_Data!$B$2:$Z$16994,0,$C$2-1)))</f>
        <v>0</v>
      </c>
    </row>
    <row r="137" spans="1:2" x14ac:dyDescent="0.25">
      <c r="A137">
        <f>Gauge_Data!A137</f>
        <v>46107.46875</v>
      </c>
      <c r="B137" cm="1">
        <f t="array" ref="B137">IF(OR($C$2="",A137=""),"",SUMPRODUCT((Gauge_Data!$A$2:$A$16994&gt;=(A137 - Main!$E$4/1440 + 0.00000001))*(Gauge_Data!$A$2:$A$16994&lt;=A137)*INDEX(Gauge_Data!$B$2:$Z$16994,0,$C$2-1)))</f>
        <v>0</v>
      </c>
    </row>
    <row r="138" spans="1:2" x14ac:dyDescent="0.25">
      <c r="A138">
        <f>Gauge_Data!A138</f>
        <v>46107.472222222219</v>
      </c>
      <c r="B138" cm="1">
        <f t="array" ref="B138">IF(OR($C$2="",A138=""),"",SUMPRODUCT((Gauge_Data!$A$2:$A$16994&gt;=(A138 - Main!$E$4/1440 + 0.00000001))*(Gauge_Data!$A$2:$A$16994&lt;=A138)*INDEX(Gauge_Data!$B$2:$Z$16994,0,$C$2-1)))</f>
        <v>0</v>
      </c>
    </row>
    <row r="139" spans="1:2" x14ac:dyDescent="0.25">
      <c r="A139">
        <f>Gauge_Data!A139</f>
        <v>46107.475694444445</v>
      </c>
      <c r="B139" cm="1">
        <f t="array" ref="B139">IF(OR($C$2="",A139=""),"",SUMPRODUCT((Gauge_Data!$A$2:$A$16994&gt;=(A139 - Main!$E$4/1440 + 0.00000001))*(Gauge_Data!$A$2:$A$16994&lt;=A139)*INDEX(Gauge_Data!$B$2:$Z$16994,0,$C$2-1)))</f>
        <v>0</v>
      </c>
    </row>
    <row r="140" spans="1:2" x14ac:dyDescent="0.25">
      <c r="A140">
        <f>Gauge_Data!A140</f>
        <v>46107.479166666664</v>
      </c>
      <c r="B140" cm="1">
        <f t="array" ref="B140">IF(OR($C$2="",A140=""),"",SUMPRODUCT((Gauge_Data!$A$2:$A$16994&gt;=(A140 - Main!$E$4/1440 + 0.00000001))*(Gauge_Data!$A$2:$A$16994&lt;=A140)*INDEX(Gauge_Data!$B$2:$Z$16994,0,$C$2-1)))</f>
        <v>0</v>
      </c>
    </row>
    <row r="141" spans="1:2" x14ac:dyDescent="0.25">
      <c r="A141">
        <f>Gauge_Data!A141</f>
        <v>46107.482638888891</v>
      </c>
      <c r="B141" cm="1">
        <f t="array" ref="B141">IF(OR($C$2="",A141=""),"",SUMPRODUCT((Gauge_Data!$A$2:$A$16994&gt;=(A141 - Main!$E$4/1440 + 0.00000001))*(Gauge_Data!$A$2:$A$16994&lt;=A141)*INDEX(Gauge_Data!$B$2:$Z$16994,0,$C$2-1)))</f>
        <v>0</v>
      </c>
    </row>
    <row r="142" spans="1:2" x14ac:dyDescent="0.25">
      <c r="A142">
        <f>Gauge_Data!A142</f>
        <v>46107.486111111109</v>
      </c>
      <c r="B142" cm="1">
        <f t="array" ref="B142">IF(OR($C$2="",A142=""),"",SUMPRODUCT((Gauge_Data!$A$2:$A$16994&gt;=(A142 - Main!$E$4/1440 + 0.00000001))*(Gauge_Data!$A$2:$A$16994&lt;=A142)*INDEX(Gauge_Data!$B$2:$Z$16994,0,$C$2-1)))</f>
        <v>0</v>
      </c>
    </row>
    <row r="143" spans="1:2" x14ac:dyDescent="0.25">
      <c r="A143">
        <f>Gauge_Data!A143</f>
        <v>46107.489583333336</v>
      </c>
      <c r="B143" cm="1">
        <f t="array" ref="B143">IF(OR($C$2="",A143=""),"",SUMPRODUCT((Gauge_Data!$A$2:$A$16994&gt;=(A143 - Main!$E$4/1440 + 0.00000001))*(Gauge_Data!$A$2:$A$16994&lt;=A143)*INDEX(Gauge_Data!$B$2:$Z$16994,0,$C$2-1)))</f>
        <v>0</v>
      </c>
    </row>
    <row r="144" spans="1:2" x14ac:dyDescent="0.25">
      <c r="A144">
        <f>Gauge_Data!A144</f>
        <v>46107.493055555555</v>
      </c>
      <c r="B144" cm="1">
        <f t="array" ref="B144">IF(OR($C$2="",A144=""),"",SUMPRODUCT((Gauge_Data!$A$2:$A$16994&gt;=(A144 - Main!$E$4/1440 + 0.00000001))*(Gauge_Data!$A$2:$A$16994&lt;=A144)*INDEX(Gauge_Data!$B$2:$Z$16994,0,$C$2-1)))</f>
        <v>0</v>
      </c>
    </row>
    <row r="145" spans="1:2" x14ac:dyDescent="0.25">
      <c r="A145">
        <f>Gauge_Data!A145</f>
        <v>46107.496527777781</v>
      </c>
      <c r="B145" cm="1">
        <f t="array" ref="B145">IF(OR($C$2="",A145=""),"",SUMPRODUCT((Gauge_Data!$A$2:$A$16994&gt;=(A145 - Main!$E$4/1440 + 0.00000001))*(Gauge_Data!$A$2:$A$16994&lt;=A145)*INDEX(Gauge_Data!$B$2:$Z$16994,0,$C$2-1)))</f>
        <v>0</v>
      </c>
    </row>
    <row r="146" spans="1:2" x14ac:dyDescent="0.25">
      <c r="A146">
        <f>Gauge_Data!A146</f>
        <v>46107.5</v>
      </c>
      <c r="B146" cm="1">
        <f t="array" ref="B146">IF(OR($C$2="",A146=""),"",SUMPRODUCT((Gauge_Data!$A$2:$A$16994&gt;=(A146 - Main!$E$4/1440 + 0.00000001))*(Gauge_Data!$A$2:$A$16994&lt;=A146)*INDEX(Gauge_Data!$B$2:$Z$16994,0,$C$2-1)))</f>
        <v>0</v>
      </c>
    </row>
    <row r="147" spans="1:2" x14ac:dyDescent="0.25">
      <c r="A147">
        <f>Gauge_Data!A147</f>
        <v>0</v>
      </c>
      <c r="B147" cm="1">
        <f t="array" ref="B147">IF(OR($C$2="",A147=""),"",SUMPRODUCT((Gauge_Data!$A$2:$A$16994&gt;=(A147 - Main!$E$4/1440 + 0.00000001))*(Gauge_Data!$A$2:$A$16994&lt;=A147)*INDEX(Gauge_Data!$B$2:$Z$16994,0,$C$2-1)))</f>
        <v>0</v>
      </c>
    </row>
    <row r="148" spans="1:2" x14ac:dyDescent="0.25">
      <c r="A148">
        <f>Gauge_Data!A148</f>
        <v>0</v>
      </c>
      <c r="B148" cm="1">
        <f t="array" ref="B148">IF(OR($C$2="",A148=""),"",SUMPRODUCT((Gauge_Data!$A$2:$A$16994&gt;=(A148 - Main!$E$4/1440 + 0.00000001))*(Gauge_Data!$A$2:$A$16994&lt;=A148)*INDEX(Gauge_Data!$B$2:$Z$16994,0,$C$2-1)))</f>
        <v>0</v>
      </c>
    </row>
    <row r="149" spans="1:2" x14ac:dyDescent="0.25">
      <c r="A149">
        <f>Gauge_Data!A149</f>
        <v>0</v>
      </c>
      <c r="B149" cm="1">
        <f t="array" ref="B149">IF(OR($C$2="",A149=""),"",SUMPRODUCT((Gauge_Data!$A$2:$A$16994&gt;=(A149 - Main!$E$4/1440 + 0.00000001))*(Gauge_Data!$A$2:$A$16994&lt;=A149)*INDEX(Gauge_Data!$B$2:$Z$16994,0,$C$2-1)))</f>
        <v>0</v>
      </c>
    </row>
    <row r="150" spans="1:2" x14ac:dyDescent="0.25">
      <c r="A150">
        <f>Gauge_Data!A150</f>
        <v>0</v>
      </c>
      <c r="B150" cm="1">
        <f t="array" ref="B150">IF(OR($C$2="",A150=""),"",SUMPRODUCT((Gauge_Data!$A$2:$A$16994&gt;=(A150 - Main!$E$4/1440 + 0.00000001))*(Gauge_Data!$A$2:$A$16994&lt;=A150)*INDEX(Gauge_Data!$B$2:$Z$16994,0,$C$2-1)))</f>
        <v>0</v>
      </c>
    </row>
    <row r="151" spans="1:2" x14ac:dyDescent="0.25">
      <c r="A151">
        <f>Gauge_Data!A151</f>
        <v>0</v>
      </c>
      <c r="B151" cm="1">
        <f t="array" ref="B151">IF(OR($C$2="",A151=""),"",SUMPRODUCT((Gauge_Data!$A$2:$A$16994&gt;=(A151 - Main!$E$4/1440 + 0.00000001))*(Gauge_Data!$A$2:$A$16994&lt;=A151)*INDEX(Gauge_Data!$B$2:$Z$16994,0,$C$2-1)))</f>
        <v>0</v>
      </c>
    </row>
    <row r="152" spans="1:2" x14ac:dyDescent="0.25">
      <c r="A152">
        <f>Gauge_Data!A152</f>
        <v>0</v>
      </c>
      <c r="B152" cm="1">
        <f t="array" ref="B152">IF(OR($C$2="",A152=""),"",SUMPRODUCT((Gauge_Data!$A$2:$A$16994&gt;=(A152 - Main!$E$4/1440 + 0.00000001))*(Gauge_Data!$A$2:$A$16994&lt;=A152)*INDEX(Gauge_Data!$B$2:$Z$16994,0,$C$2-1)))</f>
        <v>0</v>
      </c>
    </row>
    <row r="153" spans="1:2" x14ac:dyDescent="0.25">
      <c r="A153">
        <f>Gauge_Data!A153</f>
        <v>0</v>
      </c>
      <c r="B153" cm="1">
        <f t="array" ref="B153">IF(OR($C$2="",A153=""),"",SUMPRODUCT((Gauge_Data!$A$2:$A$16994&gt;=(A153 - Main!$E$4/1440 + 0.00000001))*(Gauge_Data!$A$2:$A$16994&lt;=A153)*INDEX(Gauge_Data!$B$2:$Z$16994,0,$C$2-1)))</f>
        <v>0</v>
      </c>
    </row>
    <row r="154" spans="1:2" x14ac:dyDescent="0.25">
      <c r="A154">
        <f>Gauge_Data!A154</f>
        <v>0</v>
      </c>
      <c r="B154" cm="1">
        <f t="array" ref="B154">IF(OR($C$2="",A154=""),"",SUMPRODUCT((Gauge_Data!$A$2:$A$16994&gt;=(A154 - Main!$E$4/1440 + 0.00000001))*(Gauge_Data!$A$2:$A$16994&lt;=A154)*INDEX(Gauge_Data!$B$2:$Z$16994,0,$C$2-1)))</f>
        <v>0</v>
      </c>
    </row>
    <row r="155" spans="1:2" x14ac:dyDescent="0.25">
      <c r="A155">
        <f>Gauge_Data!A155</f>
        <v>0</v>
      </c>
      <c r="B155" cm="1">
        <f t="array" ref="B155">IF(OR($C$2="",A155=""),"",SUMPRODUCT((Gauge_Data!$A$2:$A$16994&gt;=(A155 - Main!$E$4/1440 + 0.00000001))*(Gauge_Data!$A$2:$A$16994&lt;=A155)*INDEX(Gauge_Data!$B$2:$Z$16994,0,$C$2-1)))</f>
        <v>0</v>
      </c>
    </row>
    <row r="156" spans="1:2" x14ac:dyDescent="0.25">
      <c r="A156">
        <f>Gauge_Data!A156</f>
        <v>0</v>
      </c>
      <c r="B156" cm="1">
        <f t="array" ref="B156">IF(OR($C$2="",A156=""),"",SUMPRODUCT((Gauge_Data!$A$2:$A$16994&gt;=(A156 - Main!$E$4/1440 + 0.00000001))*(Gauge_Data!$A$2:$A$16994&lt;=A156)*INDEX(Gauge_Data!$B$2:$Z$16994,0,$C$2-1)))</f>
        <v>0</v>
      </c>
    </row>
    <row r="157" spans="1:2" x14ac:dyDescent="0.25">
      <c r="A157">
        <f>Gauge_Data!A157</f>
        <v>0</v>
      </c>
      <c r="B157" cm="1">
        <f t="array" ref="B157">IF(OR($C$2="",A157=""),"",SUMPRODUCT((Gauge_Data!$A$2:$A$16994&gt;=(A157 - Main!$E$4/1440 + 0.00000001))*(Gauge_Data!$A$2:$A$16994&lt;=A157)*INDEX(Gauge_Data!$B$2:$Z$16994,0,$C$2-1)))</f>
        <v>0</v>
      </c>
    </row>
    <row r="158" spans="1:2" x14ac:dyDescent="0.25">
      <c r="A158">
        <f>Gauge_Data!A158</f>
        <v>0</v>
      </c>
      <c r="B158" cm="1">
        <f t="array" ref="B158">IF(OR($C$2="",A158=""),"",SUMPRODUCT((Gauge_Data!$A$2:$A$16994&gt;=(A158 - Main!$E$4/1440 + 0.00000001))*(Gauge_Data!$A$2:$A$16994&lt;=A158)*INDEX(Gauge_Data!$B$2:$Z$16994,0,$C$2-1)))</f>
        <v>0</v>
      </c>
    </row>
    <row r="159" spans="1:2" x14ac:dyDescent="0.25">
      <c r="A159">
        <f>Gauge_Data!A159</f>
        <v>0</v>
      </c>
      <c r="B159" cm="1">
        <f t="array" ref="B159">IF(OR($C$2="",A159=""),"",SUMPRODUCT((Gauge_Data!$A$2:$A$16994&gt;=(A159 - Main!$E$4/1440 + 0.00000001))*(Gauge_Data!$A$2:$A$16994&lt;=A159)*INDEX(Gauge_Data!$B$2:$Z$16994,0,$C$2-1)))</f>
        <v>0</v>
      </c>
    </row>
    <row r="160" spans="1:2" x14ac:dyDescent="0.25">
      <c r="A160">
        <f>Gauge_Data!A160</f>
        <v>0</v>
      </c>
      <c r="B160" cm="1">
        <f t="array" ref="B160">IF(OR($C$2="",A160=""),"",SUMPRODUCT((Gauge_Data!$A$2:$A$16994&gt;=(A160 - Main!$E$4/1440 + 0.00000001))*(Gauge_Data!$A$2:$A$16994&lt;=A160)*INDEX(Gauge_Data!$B$2:$Z$16994,0,$C$2-1)))</f>
        <v>0</v>
      </c>
    </row>
    <row r="161" spans="1:2" x14ac:dyDescent="0.25">
      <c r="A161">
        <f>Gauge_Data!A161</f>
        <v>0</v>
      </c>
      <c r="B161" cm="1">
        <f t="array" ref="B161">IF(OR($C$2="",A161=""),"",SUMPRODUCT((Gauge_Data!$A$2:$A$16994&gt;=(A161 - Main!$E$4/1440 + 0.00000001))*(Gauge_Data!$A$2:$A$16994&lt;=A161)*INDEX(Gauge_Data!$B$2:$Z$16994,0,$C$2-1)))</f>
        <v>0</v>
      </c>
    </row>
    <row r="162" spans="1:2" x14ac:dyDescent="0.25">
      <c r="A162">
        <f>Gauge_Data!A162</f>
        <v>0</v>
      </c>
      <c r="B162" cm="1">
        <f t="array" ref="B162">IF(OR($C$2="",A162=""),"",SUMPRODUCT((Gauge_Data!$A$2:$A$16994&gt;=(A162 - Main!$E$4/1440 + 0.00000001))*(Gauge_Data!$A$2:$A$16994&lt;=A162)*INDEX(Gauge_Data!$B$2:$Z$16994,0,$C$2-1)))</f>
        <v>0</v>
      </c>
    </row>
    <row r="163" spans="1:2" x14ac:dyDescent="0.25">
      <c r="A163">
        <f>Gauge_Data!A163</f>
        <v>0</v>
      </c>
      <c r="B163" cm="1">
        <f t="array" ref="B163">IF(OR($C$2="",A163=""),"",SUMPRODUCT((Gauge_Data!$A$2:$A$16994&gt;=(A163 - Main!$E$4/1440 + 0.00000001))*(Gauge_Data!$A$2:$A$16994&lt;=A163)*INDEX(Gauge_Data!$B$2:$Z$16994,0,$C$2-1)))</f>
        <v>0</v>
      </c>
    </row>
    <row r="164" spans="1:2" x14ac:dyDescent="0.25">
      <c r="A164">
        <f>Gauge_Data!A164</f>
        <v>0</v>
      </c>
      <c r="B164" cm="1">
        <f t="array" ref="B164">IF(OR($C$2="",A164=""),"",SUMPRODUCT((Gauge_Data!$A$2:$A$16994&gt;=(A164 - Main!$E$4/1440 + 0.00000001))*(Gauge_Data!$A$2:$A$16994&lt;=A164)*INDEX(Gauge_Data!$B$2:$Z$16994,0,$C$2-1)))</f>
        <v>0</v>
      </c>
    </row>
    <row r="165" spans="1:2" x14ac:dyDescent="0.25">
      <c r="A165">
        <f>Gauge_Data!A165</f>
        <v>0</v>
      </c>
      <c r="B165" cm="1">
        <f t="array" ref="B165">IF(OR($C$2="",A165=""),"",SUMPRODUCT((Gauge_Data!$A$2:$A$16994&gt;=(A165 - Main!$E$4/1440 + 0.00000001))*(Gauge_Data!$A$2:$A$16994&lt;=A165)*INDEX(Gauge_Data!$B$2:$Z$16994,0,$C$2-1)))</f>
        <v>0</v>
      </c>
    </row>
    <row r="166" spans="1:2" x14ac:dyDescent="0.25">
      <c r="A166">
        <f>Gauge_Data!A166</f>
        <v>0</v>
      </c>
      <c r="B166" cm="1">
        <f t="array" ref="B166">IF(OR($C$2="",A166=""),"",SUMPRODUCT((Gauge_Data!$A$2:$A$16994&gt;=(A166 - Main!$E$4/1440 + 0.00000001))*(Gauge_Data!$A$2:$A$16994&lt;=A166)*INDEX(Gauge_Data!$B$2:$Z$16994,0,$C$2-1)))</f>
        <v>0</v>
      </c>
    </row>
    <row r="167" spans="1:2" x14ac:dyDescent="0.25">
      <c r="A167">
        <f>Gauge_Data!A167</f>
        <v>0</v>
      </c>
      <c r="B167" cm="1">
        <f t="array" ref="B167">IF(OR($C$2="",A167=""),"",SUMPRODUCT((Gauge_Data!$A$2:$A$16994&gt;=(A167 - Main!$E$4/1440 + 0.00000001))*(Gauge_Data!$A$2:$A$16994&lt;=A167)*INDEX(Gauge_Data!$B$2:$Z$16994,0,$C$2-1)))</f>
        <v>0</v>
      </c>
    </row>
    <row r="168" spans="1:2" x14ac:dyDescent="0.25">
      <c r="A168">
        <f>Gauge_Data!A168</f>
        <v>0</v>
      </c>
      <c r="B168" cm="1">
        <f t="array" ref="B168">IF(OR($C$2="",A168=""),"",SUMPRODUCT((Gauge_Data!$A$2:$A$16994&gt;=(A168 - Main!$E$4/1440 + 0.00000001))*(Gauge_Data!$A$2:$A$16994&lt;=A168)*INDEX(Gauge_Data!$B$2:$Z$16994,0,$C$2-1)))</f>
        <v>0</v>
      </c>
    </row>
    <row r="169" spans="1:2" x14ac:dyDescent="0.25">
      <c r="A169">
        <f>Gauge_Data!A169</f>
        <v>0</v>
      </c>
      <c r="B169" cm="1">
        <f t="array" ref="B169">IF(OR($C$2="",A169=""),"",SUMPRODUCT((Gauge_Data!$A$2:$A$16994&gt;=(A169 - Main!$E$4/1440 + 0.00000001))*(Gauge_Data!$A$2:$A$16994&lt;=A169)*INDEX(Gauge_Data!$B$2:$Z$16994,0,$C$2-1)))</f>
        <v>0</v>
      </c>
    </row>
    <row r="170" spans="1:2" x14ac:dyDescent="0.25">
      <c r="A170">
        <f>Gauge_Data!A170</f>
        <v>0</v>
      </c>
      <c r="B170" cm="1">
        <f t="array" ref="B170">IF(OR($C$2="",A170=""),"",SUMPRODUCT((Gauge_Data!$A$2:$A$16994&gt;=(A170 - Main!$E$4/1440 + 0.00000001))*(Gauge_Data!$A$2:$A$16994&lt;=A170)*INDEX(Gauge_Data!$B$2:$Z$16994,0,$C$2-1)))</f>
        <v>0</v>
      </c>
    </row>
    <row r="171" spans="1:2" x14ac:dyDescent="0.25">
      <c r="A171">
        <f>Gauge_Data!A171</f>
        <v>0</v>
      </c>
      <c r="B171" cm="1">
        <f t="array" ref="B171">IF(OR($C$2="",A171=""),"",SUMPRODUCT((Gauge_Data!$A$2:$A$16994&gt;=(A171 - Main!$E$4/1440 + 0.00000001))*(Gauge_Data!$A$2:$A$16994&lt;=A171)*INDEX(Gauge_Data!$B$2:$Z$16994,0,$C$2-1)))</f>
        <v>0</v>
      </c>
    </row>
    <row r="172" spans="1:2" x14ac:dyDescent="0.25">
      <c r="A172">
        <f>Gauge_Data!A172</f>
        <v>0</v>
      </c>
      <c r="B172" cm="1">
        <f t="array" ref="B172">IF(OR($C$2="",A172=""),"",SUMPRODUCT((Gauge_Data!$A$2:$A$16994&gt;=(A172 - Main!$E$4/1440 + 0.00000001))*(Gauge_Data!$A$2:$A$16994&lt;=A172)*INDEX(Gauge_Data!$B$2:$Z$16994,0,$C$2-1)))</f>
        <v>0</v>
      </c>
    </row>
    <row r="173" spans="1:2" x14ac:dyDescent="0.25">
      <c r="A173">
        <f>Gauge_Data!A173</f>
        <v>0</v>
      </c>
      <c r="B173" cm="1">
        <f t="array" ref="B173">IF(OR($C$2="",A173=""),"",SUMPRODUCT((Gauge_Data!$A$2:$A$16994&gt;=(A173 - Main!$E$4/1440 + 0.00000001))*(Gauge_Data!$A$2:$A$16994&lt;=A173)*INDEX(Gauge_Data!$B$2:$Z$16994,0,$C$2-1)))</f>
        <v>0</v>
      </c>
    </row>
    <row r="174" spans="1:2" x14ac:dyDescent="0.25">
      <c r="A174">
        <f>Gauge_Data!A174</f>
        <v>0</v>
      </c>
      <c r="B174" cm="1">
        <f t="array" ref="B174">IF(OR($C$2="",A174=""),"",SUMPRODUCT((Gauge_Data!$A$2:$A$16994&gt;=(A174 - Main!$E$4/1440 + 0.00000001))*(Gauge_Data!$A$2:$A$16994&lt;=A174)*INDEX(Gauge_Data!$B$2:$Z$16994,0,$C$2-1)))</f>
        <v>0</v>
      </c>
    </row>
    <row r="175" spans="1:2" x14ac:dyDescent="0.25">
      <c r="A175">
        <f>Gauge_Data!A175</f>
        <v>0</v>
      </c>
      <c r="B175" cm="1">
        <f t="array" ref="B175">IF(OR($C$2="",A175=""),"",SUMPRODUCT((Gauge_Data!$A$2:$A$16994&gt;=(A175 - Main!$E$4/1440 + 0.00000001))*(Gauge_Data!$A$2:$A$16994&lt;=A175)*INDEX(Gauge_Data!$B$2:$Z$16994,0,$C$2-1)))</f>
        <v>0</v>
      </c>
    </row>
    <row r="176" spans="1:2" x14ac:dyDescent="0.25">
      <c r="A176">
        <f>Gauge_Data!A176</f>
        <v>0</v>
      </c>
      <c r="B176" cm="1">
        <f t="array" ref="B176">IF(OR($C$2="",A176=""),"",SUMPRODUCT((Gauge_Data!$A$2:$A$16994&gt;=(A176 - Main!$E$4/1440 + 0.00000001))*(Gauge_Data!$A$2:$A$16994&lt;=A176)*INDEX(Gauge_Data!$B$2:$Z$16994,0,$C$2-1)))</f>
        <v>0</v>
      </c>
    </row>
    <row r="177" spans="1:2" x14ac:dyDescent="0.25">
      <c r="A177">
        <f>Gauge_Data!A177</f>
        <v>0</v>
      </c>
      <c r="B177" cm="1">
        <f t="array" ref="B177">IF(OR($C$2="",A177=""),"",SUMPRODUCT((Gauge_Data!$A$2:$A$16994&gt;=(A177 - Main!$E$4/1440 + 0.00000001))*(Gauge_Data!$A$2:$A$16994&lt;=A177)*INDEX(Gauge_Data!$B$2:$Z$16994,0,$C$2-1)))</f>
        <v>0</v>
      </c>
    </row>
    <row r="178" spans="1:2" x14ac:dyDescent="0.25">
      <c r="A178">
        <f>Gauge_Data!A178</f>
        <v>0</v>
      </c>
      <c r="B178" cm="1">
        <f t="array" ref="B178">IF(OR($C$2="",A178=""),"",SUMPRODUCT((Gauge_Data!$A$2:$A$16994&gt;=(A178 - Main!$E$4/1440 + 0.00000001))*(Gauge_Data!$A$2:$A$16994&lt;=A178)*INDEX(Gauge_Data!$B$2:$Z$16994,0,$C$2-1)))</f>
        <v>0</v>
      </c>
    </row>
    <row r="179" spans="1:2" x14ac:dyDescent="0.25">
      <c r="A179">
        <f>Gauge_Data!A179</f>
        <v>0</v>
      </c>
      <c r="B179" cm="1">
        <f t="array" ref="B179">IF(OR($C$2="",A179=""),"",SUMPRODUCT((Gauge_Data!$A$2:$A$16994&gt;=(A179 - Main!$E$4/1440 + 0.00000001))*(Gauge_Data!$A$2:$A$16994&lt;=A179)*INDEX(Gauge_Data!$B$2:$Z$16994,0,$C$2-1)))</f>
        <v>0</v>
      </c>
    </row>
    <row r="180" spans="1:2" x14ac:dyDescent="0.25">
      <c r="A180">
        <f>Gauge_Data!A180</f>
        <v>0</v>
      </c>
      <c r="B180" cm="1">
        <f t="array" ref="B180">IF(OR($C$2="",A180=""),"",SUMPRODUCT((Gauge_Data!$A$2:$A$16994&gt;=(A180 - Main!$E$4/1440 + 0.00000001))*(Gauge_Data!$A$2:$A$16994&lt;=A180)*INDEX(Gauge_Data!$B$2:$Z$16994,0,$C$2-1)))</f>
        <v>0</v>
      </c>
    </row>
    <row r="181" spans="1:2" x14ac:dyDescent="0.25">
      <c r="A181">
        <f>Gauge_Data!A181</f>
        <v>0</v>
      </c>
      <c r="B181" cm="1">
        <f t="array" ref="B181">IF(OR($C$2="",A181=""),"",SUMPRODUCT((Gauge_Data!$A$2:$A$16994&gt;=(A181 - Main!$E$4/1440 + 0.00000001))*(Gauge_Data!$A$2:$A$16994&lt;=A181)*INDEX(Gauge_Data!$B$2:$Z$16994,0,$C$2-1)))</f>
        <v>0</v>
      </c>
    </row>
    <row r="182" spans="1:2" x14ac:dyDescent="0.25">
      <c r="A182">
        <f>Gauge_Data!A182</f>
        <v>0</v>
      </c>
      <c r="B182" cm="1">
        <f t="array" ref="B182">IF(OR($C$2="",A182=""),"",SUMPRODUCT((Gauge_Data!$A$2:$A$16994&gt;=(A182 - Main!$E$4/1440 + 0.00000001))*(Gauge_Data!$A$2:$A$16994&lt;=A182)*INDEX(Gauge_Data!$B$2:$Z$16994,0,$C$2-1)))</f>
        <v>0</v>
      </c>
    </row>
    <row r="183" spans="1:2" x14ac:dyDescent="0.25">
      <c r="A183">
        <f>Gauge_Data!A183</f>
        <v>0</v>
      </c>
      <c r="B183" cm="1">
        <f t="array" ref="B183">IF(OR($C$2="",A183=""),"",SUMPRODUCT((Gauge_Data!$A$2:$A$16994&gt;=(A183 - Main!$E$4/1440 + 0.00000001))*(Gauge_Data!$A$2:$A$16994&lt;=A183)*INDEX(Gauge_Data!$B$2:$Z$16994,0,$C$2-1)))</f>
        <v>0</v>
      </c>
    </row>
    <row r="184" spans="1:2" x14ac:dyDescent="0.25">
      <c r="A184">
        <f>Gauge_Data!A184</f>
        <v>0</v>
      </c>
      <c r="B184" cm="1">
        <f t="array" ref="B184">IF(OR($C$2="",A184=""),"",SUMPRODUCT((Gauge_Data!$A$2:$A$16994&gt;=(A184 - Main!$E$4/1440 + 0.00000001))*(Gauge_Data!$A$2:$A$16994&lt;=A184)*INDEX(Gauge_Data!$B$2:$Z$16994,0,$C$2-1)))</f>
        <v>0</v>
      </c>
    </row>
    <row r="185" spans="1:2" x14ac:dyDescent="0.25">
      <c r="A185">
        <f>Gauge_Data!A185</f>
        <v>0</v>
      </c>
      <c r="B185" cm="1">
        <f t="array" ref="B185">IF(OR($C$2="",A185=""),"",SUMPRODUCT((Gauge_Data!$A$2:$A$16994&gt;=(A185 - Main!$E$4/1440 + 0.00000001))*(Gauge_Data!$A$2:$A$16994&lt;=A185)*INDEX(Gauge_Data!$B$2:$Z$16994,0,$C$2-1)))</f>
        <v>0</v>
      </c>
    </row>
    <row r="186" spans="1:2" x14ac:dyDescent="0.25">
      <c r="A186">
        <f>Gauge_Data!A186</f>
        <v>0</v>
      </c>
      <c r="B186" cm="1">
        <f t="array" ref="B186">IF(OR($C$2="",A186=""),"",SUMPRODUCT((Gauge_Data!$A$2:$A$16994&gt;=(A186 - Main!$E$4/1440 + 0.00000001))*(Gauge_Data!$A$2:$A$16994&lt;=A186)*INDEX(Gauge_Data!$B$2:$Z$16994,0,$C$2-1)))</f>
        <v>0</v>
      </c>
    </row>
    <row r="187" spans="1:2" x14ac:dyDescent="0.25">
      <c r="A187">
        <f>Gauge_Data!A187</f>
        <v>0</v>
      </c>
      <c r="B187" cm="1">
        <f t="array" ref="B187">IF(OR($C$2="",A187=""),"",SUMPRODUCT((Gauge_Data!$A$2:$A$16994&gt;=(A187 - Main!$E$4/1440 + 0.00000001))*(Gauge_Data!$A$2:$A$16994&lt;=A187)*INDEX(Gauge_Data!$B$2:$Z$16994,0,$C$2-1)))</f>
        <v>0</v>
      </c>
    </row>
    <row r="188" spans="1:2" x14ac:dyDescent="0.25">
      <c r="A188">
        <f>Gauge_Data!A188</f>
        <v>0</v>
      </c>
      <c r="B188" cm="1">
        <f t="array" ref="B188">IF(OR($C$2="",A188=""),"",SUMPRODUCT((Gauge_Data!$A$2:$A$16994&gt;=(A188 - Main!$E$4/1440 + 0.00000001))*(Gauge_Data!$A$2:$A$16994&lt;=A188)*INDEX(Gauge_Data!$B$2:$Z$16994,0,$C$2-1)))</f>
        <v>0</v>
      </c>
    </row>
    <row r="189" spans="1:2" x14ac:dyDescent="0.25">
      <c r="A189">
        <f>Gauge_Data!A189</f>
        <v>0</v>
      </c>
      <c r="B189" cm="1">
        <f t="array" ref="B189">IF(OR($C$2="",A189=""),"",SUMPRODUCT((Gauge_Data!$A$2:$A$16994&gt;=(A189 - Main!$E$4/1440 + 0.00000001))*(Gauge_Data!$A$2:$A$16994&lt;=A189)*INDEX(Gauge_Data!$B$2:$Z$16994,0,$C$2-1)))</f>
        <v>0</v>
      </c>
    </row>
    <row r="190" spans="1:2" x14ac:dyDescent="0.25">
      <c r="A190">
        <f>Gauge_Data!A190</f>
        <v>0</v>
      </c>
      <c r="B190" cm="1">
        <f t="array" ref="B190">IF(OR($C$2="",A190=""),"",SUMPRODUCT((Gauge_Data!$A$2:$A$16994&gt;=(A190 - Main!$E$4/1440 + 0.00000001))*(Gauge_Data!$A$2:$A$16994&lt;=A190)*INDEX(Gauge_Data!$B$2:$Z$16994,0,$C$2-1)))</f>
        <v>0</v>
      </c>
    </row>
    <row r="191" spans="1:2" x14ac:dyDescent="0.25">
      <c r="A191">
        <f>Gauge_Data!A191</f>
        <v>0</v>
      </c>
      <c r="B191" cm="1">
        <f t="array" ref="B191">IF(OR($C$2="",A191=""),"",SUMPRODUCT((Gauge_Data!$A$2:$A$16994&gt;=(A191 - Main!$E$4/1440 + 0.00000001))*(Gauge_Data!$A$2:$A$16994&lt;=A191)*INDEX(Gauge_Data!$B$2:$Z$16994,0,$C$2-1)))</f>
        <v>0</v>
      </c>
    </row>
    <row r="192" spans="1:2" x14ac:dyDescent="0.25">
      <c r="A192">
        <f>Gauge_Data!A192</f>
        <v>0</v>
      </c>
      <c r="B192" cm="1">
        <f t="array" ref="B192">IF(OR($C$2="",A192=""),"",SUMPRODUCT((Gauge_Data!$A$2:$A$16994&gt;=(A192 - Main!$E$4/1440 + 0.00000001))*(Gauge_Data!$A$2:$A$16994&lt;=A192)*INDEX(Gauge_Data!$B$2:$Z$16994,0,$C$2-1)))</f>
        <v>0</v>
      </c>
    </row>
    <row r="193" spans="1:2" x14ac:dyDescent="0.25">
      <c r="A193">
        <f>Gauge_Data!A193</f>
        <v>0</v>
      </c>
      <c r="B193" cm="1">
        <f t="array" ref="B193">IF(OR($C$2="",A193=""),"",SUMPRODUCT((Gauge_Data!$A$2:$A$16994&gt;=(A193 - Main!$E$4/1440 + 0.00000001))*(Gauge_Data!$A$2:$A$16994&lt;=A193)*INDEX(Gauge_Data!$B$2:$Z$16994,0,$C$2-1)))</f>
        <v>0</v>
      </c>
    </row>
    <row r="194" spans="1:2" x14ac:dyDescent="0.25">
      <c r="A194">
        <f>Gauge_Data!A194</f>
        <v>0</v>
      </c>
      <c r="B194" cm="1">
        <f t="array" ref="B194">IF(OR($C$2="",A194=""),"",SUMPRODUCT((Gauge_Data!$A$2:$A$16994&gt;=(A194 - Main!$E$4/1440 + 0.00000001))*(Gauge_Data!$A$2:$A$16994&lt;=A194)*INDEX(Gauge_Data!$B$2:$Z$16994,0,$C$2-1)))</f>
        <v>0</v>
      </c>
    </row>
    <row r="195" spans="1:2" x14ac:dyDescent="0.25">
      <c r="A195">
        <f>Gauge_Data!A195</f>
        <v>0</v>
      </c>
      <c r="B195" cm="1">
        <f t="array" ref="B195">IF(OR($C$2="",A195=""),"",SUMPRODUCT((Gauge_Data!$A$2:$A$16994&gt;=(A195 - Main!$E$4/1440 + 0.00000001))*(Gauge_Data!$A$2:$A$16994&lt;=A195)*INDEX(Gauge_Data!$B$2:$Z$16994,0,$C$2-1)))</f>
        <v>0</v>
      </c>
    </row>
    <row r="196" spans="1:2" x14ac:dyDescent="0.25">
      <c r="A196">
        <f>Gauge_Data!A196</f>
        <v>0</v>
      </c>
      <c r="B196" cm="1">
        <f t="array" ref="B196">IF(OR($C$2="",A196=""),"",SUMPRODUCT((Gauge_Data!$A$2:$A$16994&gt;=(A196 - Main!$E$4/1440 + 0.00000001))*(Gauge_Data!$A$2:$A$16994&lt;=A196)*INDEX(Gauge_Data!$B$2:$Z$16994,0,$C$2-1)))</f>
        <v>0</v>
      </c>
    </row>
    <row r="197" spans="1:2" x14ac:dyDescent="0.25">
      <c r="A197">
        <f>Gauge_Data!A197</f>
        <v>0</v>
      </c>
      <c r="B197" cm="1">
        <f t="array" ref="B197">IF(OR($C$2="",A197=""),"",SUMPRODUCT((Gauge_Data!$A$2:$A$16994&gt;=(A197 - Main!$E$4/1440 + 0.00000001))*(Gauge_Data!$A$2:$A$16994&lt;=A197)*INDEX(Gauge_Data!$B$2:$Z$16994,0,$C$2-1)))</f>
        <v>0</v>
      </c>
    </row>
    <row r="198" spans="1:2" x14ac:dyDescent="0.25">
      <c r="A198">
        <f>Gauge_Data!A198</f>
        <v>0</v>
      </c>
      <c r="B198" cm="1">
        <f t="array" ref="B198">IF(OR($C$2="",A198=""),"",SUMPRODUCT((Gauge_Data!$A$2:$A$16994&gt;=(A198 - Main!$E$4/1440 + 0.00000001))*(Gauge_Data!$A$2:$A$16994&lt;=A198)*INDEX(Gauge_Data!$B$2:$Z$16994,0,$C$2-1)))</f>
        <v>0</v>
      </c>
    </row>
    <row r="199" spans="1:2" x14ac:dyDescent="0.25">
      <c r="A199">
        <f>Gauge_Data!A199</f>
        <v>0</v>
      </c>
      <c r="B199" cm="1">
        <f t="array" ref="B199">IF(OR($C$2="",A199=""),"",SUMPRODUCT((Gauge_Data!$A$2:$A$16994&gt;=(A199 - Main!$E$4/1440 + 0.00000001))*(Gauge_Data!$A$2:$A$16994&lt;=A199)*INDEX(Gauge_Data!$B$2:$Z$16994,0,$C$2-1)))</f>
        <v>0</v>
      </c>
    </row>
    <row r="200" spans="1:2" x14ac:dyDescent="0.25">
      <c r="A200">
        <f>Gauge_Data!A200</f>
        <v>0</v>
      </c>
      <c r="B200" cm="1">
        <f t="array" ref="B200">IF(OR($C$2="",A200=""),"",SUMPRODUCT((Gauge_Data!$A$2:$A$16994&gt;=(A200 - Main!$E$4/1440 + 0.00000001))*(Gauge_Data!$A$2:$A$16994&lt;=A200)*INDEX(Gauge_Data!$B$2:$Z$16994,0,$C$2-1)))</f>
        <v>0</v>
      </c>
    </row>
    <row r="201" spans="1:2" x14ac:dyDescent="0.25">
      <c r="A201">
        <f>Gauge_Data!A201</f>
        <v>0</v>
      </c>
      <c r="B201" cm="1">
        <f t="array" ref="B201">IF(OR($C$2="",A201=""),"",SUMPRODUCT((Gauge_Data!$A$2:$A$16994&gt;=(A201 - Main!$E$4/1440 + 0.00000001))*(Gauge_Data!$A$2:$A$16994&lt;=A201)*INDEX(Gauge_Data!$B$2:$Z$16994,0,$C$2-1)))</f>
        <v>0</v>
      </c>
    </row>
    <row r="202" spans="1:2" x14ac:dyDescent="0.25">
      <c r="A202">
        <f>Gauge_Data!A202</f>
        <v>0</v>
      </c>
      <c r="B202" cm="1">
        <f t="array" ref="B202">IF(OR($C$2="",A202=""),"",SUMPRODUCT((Gauge_Data!$A$2:$A$16994&gt;=(A202 - Main!$E$4/1440 + 0.00000001))*(Gauge_Data!$A$2:$A$16994&lt;=A202)*INDEX(Gauge_Data!$B$2:$Z$16994,0,$C$2-1)))</f>
        <v>0</v>
      </c>
    </row>
    <row r="203" spans="1:2" x14ac:dyDescent="0.25">
      <c r="A203">
        <f>Gauge_Data!A203</f>
        <v>0</v>
      </c>
      <c r="B203" cm="1">
        <f t="array" ref="B203">IF(OR($C$2="",A203=""),"",SUMPRODUCT((Gauge_Data!$A$2:$A$16994&gt;=(A203 - Main!$E$4/1440 + 0.00000001))*(Gauge_Data!$A$2:$A$16994&lt;=A203)*INDEX(Gauge_Data!$B$2:$Z$16994,0,$C$2-1)))</f>
        <v>0</v>
      </c>
    </row>
    <row r="204" spans="1:2" x14ac:dyDescent="0.25">
      <c r="A204">
        <f>Gauge_Data!A204</f>
        <v>0</v>
      </c>
      <c r="B204" cm="1">
        <f t="array" ref="B204">IF(OR($C$2="",A204=""),"",SUMPRODUCT((Gauge_Data!$A$2:$A$16994&gt;=(A204 - Main!$E$4/1440 + 0.00000001))*(Gauge_Data!$A$2:$A$16994&lt;=A204)*INDEX(Gauge_Data!$B$2:$Z$16994,0,$C$2-1)))</f>
        <v>0</v>
      </c>
    </row>
    <row r="205" spans="1:2" x14ac:dyDescent="0.25">
      <c r="A205">
        <f>Gauge_Data!A205</f>
        <v>0</v>
      </c>
      <c r="B205" cm="1">
        <f t="array" ref="B205">IF(OR($C$2="",A205=""),"",SUMPRODUCT((Gauge_Data!$A$2:$A$16994&gt;=(A205 - Main!$E$4/1440 + 0.00000001))*(Gauge_Data!$A$2:$A$16994&lt;=A205)*INDEX(Gauge_Data!$B$2:$Z$16994,0,$C$2-1)))</f>
        <v>0</v>
      </c>
    </row>
    <row r="206" spans="1:2" x14ac:dyDescent="0.25">
      <c r="A206">
        <f>Gauge_Data!A206</f>
        <v>0</v>
      </c>
      <c r="B206" cm="1">
        <f t="array" ref="B206">IF(OR($C$2="",A206=""),"",SUMPRODUCT((Gauge_Data!$A$2:$A$16994&gt;=(A206 - Main!$E$4/1440 + 0.00000001))*(Gauge_Data!$A$2:$A$16994&lt;=A206)*INDEX(Gauge_Data!$B$2:$Z$16994,0,$C$2-1)))</f>
        <v>0</v>
      </c>
    </row>
    <row r="207" spans="1:2" x14ac:dyDescent="0.25">
      <c r="A207">
        <f>Gauge_Data!A207</f>
        <v>0</v>
      </c>
      <c r="B207" cm="1">
        <f t="array" ref="B207">IF(OR($C$2="",A207=""),"",SUMPRODUCT((Gauge_Data!$A$2:$A$16994&gt;=(A207 - Main!$E$4/1440 + 0.00000001))*(Gauge_Data!$A$2:$A$16994&lt;=A207)*INDEX(Gauge_Data!$B$2:$Z$16994,0,$C$2-1)))</f>
        <v>0</v>
      </c>
    </row>
    <row r="208" spans="1:2" x14ac:dyDescent="0.25">
      <c r="A208">
        <f>Gauge_Data!A208</f>
        <v>0</v>
      </c>
      <c r="B208" cm="1">
        <f t="array" ref="B208">IF(OR($C$2="",A208=""),"",SUMPRODUCT((Gauge_Data!$A$2:$A$16994&gt;=(A208 - Main!$E$4/1440 + 0.00000001))*(Gauge_Data!$A$2:$A$16994&lt;=A208)*INDEX(Gauge_Data!$B$2:$Z$16994,0,$C$2-1)))</f>
        <v>0</v>
      </c>
    </row>
    <row r="209" spans="1:2" x14ac:dyDescent="0.25">
      <c r="A209">
        <f>Gauge_Data!A209</f>
        <v>0</v>
      </c>
      <c r="B209" cm="1">
        <f t="array" ref="B209">IF(OR($C$2="",A209=""),"",SUMPRODUCT((Gauge_Data!$A$2:$A$16994&gt;=(A209 - Main!$E$4/1440 + 0.00000001))*(Gauge_Data!$A$2:$A$16994&lt;=A209)*INDEX(Gauge_Data!$B$2:$Z$16994,0,$C$2-1)))</f>
        <v>0</v>
      </c>
    </row>
    <row r="210" spans="1:2" x14ac:dyDescent="0.25">
      <c r="A210">
        <f>Gauge_Data!A210</f>
        <v>0</v>
      </c>
      <c r="B210" cm="1">
        <f t="array" ref="B210">IF(OR($C$2="",A210=""),"",SUMPRODUCT((Gauge_Data!$A$2:$A$16994&gt;=(A210 - Main!$E$4/1440 + 0.00000001))*(Gauge_Data!$A$2:$A$16994&lt;=A210)*INDEX(Gauge_Data!$B$2:$Z$16994,0,$C$2-1)))</f>
        <v>0</v>
      </c>
    </row>
    <row r="211" spans="1:2" x14ac:dyDescent="0.25">
      <c r="A211">
        <f>Gauge_Data!A211</f>
        <v>0</v>
      </c>
      <c r="B211" cm="1">
        <f t="array" ref="B211">IF(OR($C$2="",A211=""),"",SUMPRODUCT((Gauge_Data!$A$2:$A$16994&gt;=(A211 - Main!$E$4/1440 + 0.00000001))*(Gauge_Data!$A$2:$A$16994&lt;=A211)*INDEX(Gauge_Data!$B$2:$Z$16994,0,$C$2-1)))</f>
        <v>0</v>
      </c>
    </row>
    <row r="212" spans="1:2" x14ac:dyDescent="0.25">
      <c r="A212">
        <f>Gauge_Data!A212</f>
        <v>0</v>
      </c>
      <c r="B212" cm="1">
        <f t="array" ref="B212">IF(OR($C$2="",A212=""),"",SUMPRODUCT((Gauge_Data!$A$2:$A$16994&gt;=(A212 - Main!$E$4/1440 + 0.00000001))*(Gauge_Data!$A$2:$A$16994&lt;=A212)*INDEX(Gauge_Data!$B$2:$Z$16994,0,$C$2-1)))</f>
        <v>0</v>
      </c>
    </row>
    <row r="213" spans="1:2" x14ac:dyDescent="0.25">
      <c r="A213">
        <f>Gauge_Data!A213</f>
        <v>0</v>
      </c>
      <c r="B213" cm="1">
        <f t="array" ref="B213">IF(OR($C$2="",A213=""),"",SUMPRODUCT((Gauge_Data!$A$2:$A$16994&gt;=(A213 - Main!$E$4/1440 + 0.00000001))*(Gauge_Data!$A$2:$A$16994&lt;=A213)*INDEX(Gauge_Data!$B$2:$Z$16994,0,$C$2-1)))</f>
        <v>0</v>
      </c>
    </row>
    <row r="214" spans="1:2" x14ac:dyDescent="0.25">
      <c r="A214">
        <f>Gauge_Data!A214</f>
        <v>0</v>
      </c>
      <c r="B214" cm="1">
        <f t="array" ref="B214">IF(OR($C$2="",A214=""),"",SUMPRODUCT((Gauge_Data!$A$2:$A$16994&gt;=(A214 - Main!$E$4/1440 + 0.00000001))*(Gauge_Data!$A$2:$A$16994&lt;=A214)*INDEX(Gauge_Data!$B$2:$Z$16994,0,$C$2-1)))</f>
        <v>0</v>
      </c>
    </row>
    <row r="215" spans="1:2" x14ac:dyDescent="0.25">
      <c r="A215">
        <f>Gauge_Data!A215</f>
        <v>0</v>
      </c>
      <c r="B215" cm="1">
        <f t="array" ref="B215">IF(OR($C$2="",A215=""),"",SUMPRODUCT((Gauge_Data!$A$2:$A$16994&gt;=(A215 - Main!$E$4/1440 + 0.00000001))*(Gauge_Data!$A$2:$A$16994&lt;=A215)*INDEX(Gauge_Data!$B$2:$Z$16994,0,$C$2-1)))</f>
        <v>0</v>
      </c>
    </row>
    <row r="216" spans="1:2" x14ac:dyDescent="0.25">
      <c r="A216">
        <f>Gauge_Data!A216</f>
        <v>0</v>
      </c>
      <c r="B216" cm="1">
        <f t="array" ref="B216">IF(OR($C$2="",A216=""),"",SUMPRODUCT((Gauge_Data!$A$2:$A$16994&gt;=(A216 - Main!$E$4/1440 + 0.00000001))*(Gauge_Data!$A$2:$A$16994&lt;=A216)*INDEX(Gauge_Data!$B$2:$Z$16994,0,$C$2-1)))</f>
        <v>0</v>
      </c>
    </row>
    <row r="217" spans="1:2" x14ac:dyDescent="0.25">
      <c r="A217">
        <f>Gauge_Data!A217</f>
        <v>0</v>
      </c>
      <c r="B217" cm="1">
        <f t="array" ref="B217">IF(OR($C$2="",A217=""),"",SUMPRODUCT((Gauge_Data!$A$2:$A$16994&gt;=(A217 - Main!$E$4/1440 + 0.00000001))*(Gauge_Data!$A$2:$A$16994&lt;=A217)*INDEX(Gauge_Data!$B$2:$Z$16994,0,$C$2-1)))</f>
        <v>0</v>
      </c>
    </row>
    <row r="218" spans="1:2" x14ac:dyDescent="0.25">
      <c r="A218">
        <f>Gauge_Data!A218</f>
        <v>0</v>
      </c>
      <c r="B218" cm="1">
        <f t="array" ref="B218">IF(OR($C$2="",A218=""),"",SUMPRODUCT((Gauge_Data!$A$2:$A$16994&gt;=(A218 - Main!$E$4/1440 + 0.00000001))*(Gauge_Data!$A$2:$A$16994&lt;=A218)*INDEX(Gauge_Data!$B$2:$Z$16994,0,$C$2-1)))</f>
        <v>0</v>
      </c>
    </row>
    <row r="219" spans="1:2" x14ac:dyDescent="0.25">
      <c r="A219">
        <f>Gauge_Data!A219</f>
        <v>0</v>
      </c>
      <c r="B219" cm="1">
        <f t="array" ref="B219">IF(OR($C$2="",A219=""),"",SUMPRODUCT((Gauge_Data!$A$2:$A$16994&gt;=(A219 - Main!$E$4/1440 + 0.00000001))*(Gauge_Data!$A$2:$A$16994&lt;=A219)*INDEX(Gauge_Data!$B$2:$Z$16994,0,$C$2-1)))</f>
        <v>0</v>
      </c>
    </row>
    <row r="220" spans="1:2" x14ac:dyDescent="0.25">
      <c r="A220">
        <f>Gauge_Data!A220</f>
        <v>0</v>
      </c>
      <c r="B220" cm="1">
        <f t="array" ref="B220">IF(OR($C$2="",A220=""),"",SUMPRODUCT((Gauge_Data!$A$2:$A$16994&gt;=(A220 - Main!$E$4/1440 + 0.00000001))*(Gauge_Data!$A$2:$A$16994&lt;=A220)*INDEX(Gauge_Data!$B$2:$Z$16994,0,$C$2-1)))</f>
        <v>0</v>
      </c>
    </row>
    <row r="221" spans="1:2" x14ac:dyDescent="0.25">
      <c r="A221">
        <f>Gauge_Data!A221</f>
        <v>0</v>
      </c>
      <c r="B221" cm="1">
        <f t="array" ref="B221">IF(OR($C$2="",A221=""),"",SUMPRODUCT((Gauge_Data!$A$2:$A$16994&gt;=(A221 - Main!$E$4/1440 + 0.00000001))*(Gauge_Data!$A$2:$A$16994&lt;=A221)*INDEX(Gauge_Data!$B$2:$Z$16994,0,$C$2-1)))</f>
        <v>0</v>
      </c>
    </row>
    <row r="222" spans="1:2" x14ac:dyDescent="0.25">
      <c r="A222">
        <f>Gauge_Data!A222</f>
        <v>0</v>
      </c>
      <c r="B222" cm="1">
        <f t="array" ref="B222">IF(OR($C$2="",A222=""),"",SUMPRODUCT((Gauge_Data!$A$2:$A$16994&gt;=(A222 - Main!$E$4/1440 + 0.00000001))*(Gauge_Data!$A$2:$A$16994&lt;=A222)*INDEX(Gauge_Data!$B$2:$Z$16994,0,$C$2-1)))</f>
        <v>0</v>
      </c>
    </row>
    <row r="223" spans="1:2" x14ac:dyDescent="0.25">
      <c r="A223">
        <f>Gauge_Data!A223</f>
        <v>0</v>
      </c>
      <c r="B223" cm="1">
        <f t="array" ref="B223">IF(OR($C$2="",A223=""),"",SUMPRODUCT((Gauge_Data!$A$2:$A$16994&gt;=(A223 - Main!$E$4/1440 + 0.00000001))*(Gauge_Data!$A$2:$A$16994&lt;=A223)*INDEX(Gauge_Data!$B$2:$Z$16994,0,$C$2-1)))</f>
        <v>0</v>
      </c>
    </row>
    <row r="224" spans="1:2" x14ac:dyDescent="0.25">
      <c r="A224">
        <f>Gauge_Data!A224</f>
        <v>0</v>
      </c>
      <c r="B224" cm="1">
        <f t="array" ref="B224">IF(OR($C$2="",A224=""),"",SUMPRODUCT((Gauge_Data!$A$2:$A$16994&gt;=(A224 - Main!$E$4/1440 + 0.00000001))*(Gauge_Data!$A$2:$A$16994&lt;=A224)*INDEX(Gauge_Data!$B$2:$Z$16994,0,$C$2-1)))</f>
        <v>0</v>
      </c>
    </row>
    <row r="225" spans="1:2" x14ac:dyDescent="0.25">
      <c r="A225">
        <f>Gauge_Data!A225</f>
        <v>0</v>
      </c>
      <c r="B225" cm="1">
        <f t="array" ref="B225">IF(OR($C$2="",A225=""),"",SUMPRODUCT((Gauge_Data!$A$2:$A$16994&gt;=(A225 - Main!$E$4/1440 + 0.00000001))*(Gauge_Data!$A$2:$A$16994&lt;=A225)*INDEX(Gauge_Data!$B$2:$Z$16994,0,$C$2-1)))</f>
        <v>0</v>
      </c>
    </row>
    <row r="226" spans="1:2" x14ac:dyDescent="0.25">
      <c r="A226">
        <f>Gauge_Data!A226</f>
        <v>0</v>
      </c>
      <c r="B226" cm="1">
        <f t="array" ref="B226">IF(OR($C$2="",A226=""),"",SUMPRODUCT((Gauge_Data!$A$2:$A$16994&gt;=(A226 - Main!$E$4/1440 + 0.00000001))*(Gauge_Data!$A$2:$A$16994&lt;=A226)*INDEX(Gauge_Data!$B$2:$Z$16994,0,$C$2-1)))</f>
        <v>0</v>
      </c>
    </row>
    <row r="227" spans="1:2" x14ac:dyDescent="0.25">
      <c r="A227">
        <f>Gauge_Data!A227</f>
        <v>0</v>
      </c>
      <c r="B227" cm="1">
        <f t="array" ref="B227">IF(OR($C$2="",A227=""),"",SUMPRODUCT((Gauge_Data!$A$2:$A$16994&gt;=(A227 - Main!$E$4/1440 + 0.00000001))*(Gauge_Data!$A$2:$A$16994&lt;=A227)*INDEX(Gauge_Data!$B$2:$Z$16994,0,$C$2-1)))</f>
        <v>0</v>
      </c>
    </row>
    <row r="228" spans="1:2" x14ac:dyDescent="0.25">
      <c r="A228">
        <f>Gauge_Data!A228</f>
        <v>0</v>
      </c>
      <c r="B228" cm="1">
        <f t="array" ref="B228">IF(OR($C$2="",A228=""),"",SUMPRODUCT((Gauge_Data!$A$2:$A$16994&gt;=(A228 - Main!$E$4/1440 + 0.00000001))*(Gauge_Data!$A$2:$A$16994&lt;=A228)*INDEX(Gauge_Data!$B$2:$Z$16994,0,$C$2-1)))</f>
        <v>0</v>
      </c>
    </row>
    <row r="229" spans="1:2" x14ac:dyDescent="0.25">
      <c r="A229">
        <f>Gauge_Data!A229</f>
        <v>0</v>
      </c>
      <c r="B229" cm="1">
        <f t="array" ref="B229">IF(OR($C$2="",A229=""),"",SUMPRODUCT((Gauge_Data!$A$2:$A$16994&gt;=(A229 - Main!$E$4/1440 + 0.00000001))*(Gauge_Data!$A$2:$A$16994&lt;=A229)*INDEX(Gauge_Data!$B$2:$Z$16994,0,$C$2-1)))</f>
        <v>0</v>
      </c>
    </row>
    <row r="230" spans="1:2" x14ac:dyDescent="0.25">
      <c r="A230">
        <f>Gauge_Data!A230</f>
        <v>0</v>
      </c>
      <c r="B230" cm="1">
        <f t="array" ref="B230">IF(OR($C$2="",A230=""),"",SUMPRODUCT((Gauge_Data!$A$2:$A$16994&gt;=(A230 - Main!$E$4/1440 + 0.00000001))*(Gauge_Data!$A$2:$A$16994&lt;=A230)*INDEX(Gauge_Data!$B$2:$Z$16994,0,$C$2-1)))</f>
        <v>0</v>
      </c>
    </row>
    <row r="231" spans="1:2" x14ac:dyDescent="0.25">
      <c r="A231">
        <f>Gauge_Data!A231</f>
        <v>0</v>
      </c>
      <c r="B231" cm="1">
        <f t="array" ref="B231">IF(OR($C$2="",A231=""),"",SUMPRODUCT((Gauge_Data!$A$2:$A$16994&gt;=(A231 - Main!$E$4/1440 + 0.00000001))*(Gauge_Data!$A$2:$A$16994&lt;=A231)*INDEX(Gauge_Data!$B$2:$Z$16994,0,$C$2-1)))</f>
        <v>0</v>
      </c>
    </row>
    <row r="232" spans="1:2" x14ac:dyDescent="0.25">
      <c r="A232">
        <f>Gauge_Data!A232</f>
        <v>0</v>
      </c>
      <c r="B232" cm="1">
        <f t="array" ref="B232">IF(OR($C$2="",A232=""),"",SUMPRODUCT((Gauge_Data!$A$2:$A$16994&gt;=(A232 - Main!$E$4/1440 + 0.00000001))*(Gauge_Data!$A$2:$A$16994&lt;=A232)*INDEX(Gauge_Data!$B$2:$Z$16994,0,$C$2-1)))</f>
        <v>0</v>
      </c>
    </row>
    <row r="233" spans="1:2" x14ac:dyDescent="0.25">
      <c r="A233">
        <f>Gauge_Data!A233</f>
        <v>0</v>
      </c>
      <c r="B233" cm="1">
        <f t="array" ref="B233">IF(OR($C$2="",A233=""),"",SUMPRODUCT((Gauge_Data!$A$2:$A$16994&gt;=(A233 - Main!$E$4/1440 + 0.00000001))*(Gauge_Data!$A$2:$A$16994&lt;=A233)*INDEX(Gauge_Data!$B$2:$Z$16994,0,$C$2-1)))</f>
        <v>0</v>
      </c>
    </row>
    <row r="234" spans="1:2" x14ac:dyDescent="0.25">
      <c r="A234">
        <f>Gauge_Data!A234</f>
        <v>0</v>
      </c>
      <c r="B234" cm="1">
        <f t="array" ref="B234">IF(OR($C$2="",A234=""),"",SUMPRODUCT((Gauge_Data!$A$2:$A$16994&gt;=(A234 - Main!$E$4/1440 + 0.00000001))*(Gauge_Data!$A$2:$A$16994&lt;=A234)*INDEX(Gauge_Data!$B$2:$Z$16994,0,$C$2-1)))</f>
        <v>0</v>
      </c>
    </row>
    <row r="235" spans="1:2" x14ac:dyDescent="0.25">
      <c r="A235">
        <f>Gauge_Data!A235</f>
        <v>0</v>
      </c>
      <c r="B235" cm="1">
        <f t="array" ref="B235">IF(OR($C$2="",A235=""),"",SUMPRODUCT((Gauge_Data!$A$2:$A$16994&gt;=(A235 - Main!$E$4/1440 + 0.00000001))*(Gauge_Data!$A$2:$A$16994&lt;=A235)*INDEX(Gauge_Data!$B$2:$Z$16994,0,$C$2-1)))</f>
        <v>0</v>
      </c>
    </row>
    <row r="236" spans="1:2" x14ac:dyDescent="0.25">
      <c r="A236">
        <f>Gauge_Data!A236</f>
        <v>0</v>
      </c>
      <c r="B236" cm="1">
        <f t="array" ref="B236">IF(OR($C$2="",A236=""),"",SUMPRODUCT((Gauge_Data!$A$2:$A$16994&gt;=(A236 - Main!$E$4/1440 + 0.00000001))*(Gauge_Data!$A$2:$A$16994&lt;=A236)*INDEX(Gauge_Data!$B$2:$Z$16994,0,$C$2-1)))</f>
        <v>0</v>
      </c>
    </row>
    <row r="237" spans="1:2" x14ac:dyDescent="0.25">
      <c r="A237">
        <f>Gauge_Data!A237</f>
        <v>0</v>
      </c>
      <c r="B237" cm="1">
        <f t="array" ref="B237">IF(OR($C$2="",A237=""),"",SUMPRODUCT((Gauge_Data!$A$2:$A$16994&gt;=(A237 - Main!$E$4/1440 + 0.00000001))*(Gauge_Data!$A$2:$A$16994&lt;=A237)*INDEX(Gauge_Data!$B$2:$Z$16994,0,$C$2-1)))</f>
        <v>0</v>
      </c>
    </row>
    <row r="238" spans="1:2" x14ac:dyDescent="0.25">
      <c r="A238">
        <f>Gauge_Data!A238</f>
        <v>0</v>
      </c>
      <c r="B238" cm="1">
        <f t="array" ref="B238">IF(OR($C$2="",A238=""),"",SUMPRODUCT((Gauge_Data!$A$2:$A$16994&gt;=(A238 - Main!$E$4/1440 + 0.00000001))*(Gauge_Data!$A$2:$A$16994&lt;=A238)*INDEX(Gauge_Data!$B$2:$Z$16994,0,$C$2-1)))</f>
        <v>0</v>
      </c>
    </row>
    <row r="239" spans="1:2" x14ac:dyDescent="0.25">
      <c r="A239">
        <f>Gauge_Data!A239</f>
        <v>0</v>
      </c>
      <c r="B239" cm="1">
        <f t="array" ref="B239">IF(OR($C$2="",A239=""),"",SUMPRODUCT((Gauge_Data!$A$2:$A$16994&gt;=(A239 - Main!$E$4/1440 + 0.00000001))*(Gauge_Data!$A$2:$A$16994&lt;=A239)*INDEX(Gauge_Data!$B$2:$Z$16994,0,$C$2-1)))</f>
        <v>0</v>
      </c>
    </row>
    <row r="240" spans="1:2" x14ac:dyDescent="0.25">
      <c r="A240">
        <f>Gauge_Data!A240</f>
        <v>0</v>
      </c>
      <c r="B240" cm="1">
        <f t="array" ref="B240">IF(OR($C$2="",A240=""),"",SUMPRODUCT((Gauge_Data!$A$2:$A$16994&gt;=(A240 - Main!$E$4/1440 + 0.00000001))*(Gauge_Data!$A$2:$A$16994&lt;=A240)*INDEX(Gauge_Data!$B$2:$Z$16994,0,$C$2-1)))</f>
        <v>0</v>
      </c>
    </row>
    <row r="241" spans="1:2" x14ac:dyDescent="0.25">
      <c r="A241">
        <f>Gauge_Data!A241</f>
        <v>0</v>
      </c>
      <c r="B241" cm="1">
        <f t="array" ref="B241">IF(OR($C$2="",A241=""),"",SUMPRODUCT((Gauge_Data!$A$2:$A$16994&gt;=(A241 - Main!$E$4/1440 + 0.00000001))*(Gauge_Data!$A$2:$A$16994&lt;=A241)*INDEX(Gauge_Data!$B$2:$Z$16994,0,$C$2-1)))</f>
        <v>0</v>
      </c>
    </row>
    <row r="242" spans="1:2" x14ac:dyDescent="0.25">
      <c r="A242">
        <f>Gauge_Data!A242</f>
        <v>0</v>
      </c>
      <c r="B242" cm="1">
        <f t="array" ref="B242">IF(OR($C$2="",A242=""),"",SUMPRODUCT((Gauge_Data!$A$2:$A$16994&gt;=(A242 - Main!$E$4/1440 + 0.00000001))*(Gauge_Data!$A$2:$A$16994&lt;=A242)*INDEX(Gauge_Data!$B$2:$Z$16994,0,$C$2-1)))</f>
        <v>0</v>
      </c>
    </row>
    <row r="243" spans="1:2" x14ac:dyDescent="0.25">
      <c r="A243">
        <f>Gauge_Data!A243</f>
        <v>0</v>
      </c>
      <c r="B243" cm="1">
        <f t="array" ref="B243">IF(OR($C$2="",A243=""),"",SUMPRODUCT((Gauge_Data!$A$2:$A$16994&gt;=(A243 - Main!$E$4/1440 + 0.00000001))*(Gauge_Data!$A$2:$A$16994&lt;=A243)*INDEX(Gauge_Data!$B$2:$Z$16994,0,$C$2-1)))</f>
        <v>0</v>
      </c>
    </row>
    <row r="244" spans="1:2" x14ac:dyDescent="0.25">
      <c r="A244">
        <f>Gauge_Data!A244</f>
        <v>0</v>
      </c>
      <c r="B244" cm="1">
        <f t="array" ref="B244">IF(OR($C$2="",A244=""),"",SUMPRODUCT((Gauge_Data!$A$2:$A$16994&gt;=(A244 - Main!$E$4/1440 + 0.00000001))*(Gauge_Data!$A$2:$A$16994&lt;=A244)*INDEX(Gauge_Data!$B$2:$Z$16994,0,$C$2-1)))</f>
        <v>0</v>
      </c>
    </row>
    <row r="245" spans="1:2" x14ac:dyDescent="0.25">
      <c r="A245">
        <f>Gauge_Data!A245</f>
        <v>0</v>
      </c>
      <c r="B245" cm="1">
        <f t="array" ref="B245">IF(OR($C$2="",A245=""),"",SUMPRODUCT((Gauge_Data!$A$2:$A$16994&gt;=(A245 - Main!$E$4/1440 + 0.00000001))*(Gauge_Data!$A$2:$A$16994&lt;=A245)*INDEX(Gauge_Data!$B$2:$Z$16994,0,$C$2-1)))</f>
        <v>0</v>
      </c>
    </row>
    <row r="246" spans="1:2" x14ac:dyDescent="0.25">
      <c r="A246">
        <f>Gauge_Data!A246</f>
        <v>0</v>
      </c>
      <c r="B246" cm="1">
        <f t="array" ref="B246">IF(OR($C$2="",A246=""),"",SUMPRODUCT((Gauge_Data!$A$2:$A$16994&gt;=(A246 - Main!$E$4/1440 + 0.00000001))*(Gauge_Data!$A$2:$A$16994&lt;=A246)*INDEX(Gauge_Data!$B$2:$Z$16994,0,$C$2-1)))</f>
        <v>0</v>
      </c>
    </row>
    <row r="247" spans="1:2" x14ac:dyDescent="0.25">
      <c r="A247">
        <f>Gauge_Data!A247</f>
        <v>0</v>
      </c>
      <c r="B247" cm="1">
        <f t="array" ref="B247">IF(OR($C$2="",A247=""),"",SUMPRODUCT((Gauge_Data!$A$2:$A$16994&gt;=(A247 - Main!$E$4/1440 + 0.00000001))*(Gauge_Data!$A$2:$A$16994&lt;=A247)*INDEX(Gauge_Data!$B$2:$Z$16994,0,$C$2-1)))</f>
        <v>0</v>
      </c>
    </row>
    <row r="248" spans="1:2" x14ac:dyDescent="0.25">
      <c r="A248">
        <f>Gauge_Data!A248</f>
        <v>0</v>
      </c>
      <c r="B248" cm="1">
        <f t="array" ref="B248">IF(OR($C$2="",A248=""),"",SUMPRODUCT((Gauge_Data!$A$2:$A$16994&gt;=(A248 - Main!$E$4/1440 + 0.00000001))*(Gauge_Data!$A$2:$A$16994&lt;=A248)*INDEX(Gauge_Data!$B$2:$Z$16994,0,$C$2-1)))</f>
        <v>0</v>
      </c>
    </row>
    <row r="249" spans="1:2" x14ac:dyDescent="0.25">
      <c r="A249">
        <f>Gauge_Data!A249</f>
        <v>0</v>
      </c>
      <c r="B249" cm="1">
        <f t="array" ref="B249">IF(OR($C$2="",A249=""),"",SUMPRODUCT((Gauge_Data!$A$2:$A$16994&gt;=(A249 - Main!$E$4/1440 + 0.00000001))*(Gauge_Data!$A$2:$A$16994&lt;=A249)*INDEX(Gauge_Data!$B$2:$Z$16994,0,$C$2-1)))</f>
        <v>0</v>
      </c>
    </row>
    <row r="250" spans="1:2" x14ac:dyDescent="0.25">
      <c r="A250">
        <f>Gauge_Data!A250</f>
        <v>0</v>
      </c>
      <c r="B250" cm="1">
        <f t="array" ref="B250">IF(OR($C$2="",A250=""),"",SUMPRODUCT((Gauge_Data!$A$2:$A$16994&gt;=(A250 - Main!$E$4/1440 + 0.00000001))*(Gauge_Data!$A$2:$A$16994&lt;=A250)*INDEX(Gauge_Data!$B$2:$Z$16994,0,$C$2-1)))</f>
        <v>0</v>
      </c>
    </row>
    <row r="251" spans="1:2" x14ac:dyDescent="0.25">
      <c r="A251">
        <f>Gauge_Data!A251</f>
        <v>0</v>
      </c>
      <c r="B251" cm="1">
        <f t="array" ref="B251">IF(OR($C$2="",A251=""),"",SUMPRODUCT((Gauge_Data!$A$2:$A$16994&gt;=(A251 - Main!$E$4/1440 + 0.00000001))*(Gauge_Data!$A$2:$A$16994&lt;=A251)*INDEX(Gauge_Data!$B$2:$Z$16994,0,$C$2-1)))</f>
        <v>0</v>
      </c>
    </row>
    <row r="252" spans="1:2" x14ac:dyDescent="0.25">
      <c r="A252">
        <f>Gauge_Data!A252</f>
        <v>0</v>
      </c>
      <c r="B252" cm="1">
        <f t="array" ref="B252">IF(OR($C$2="",A252=""),"",SUMPRODUCT((Gauge_Data!$A$2:$A$16994&gt;=(A252 - Main!$E$4/1440 + 0.00000001))*(Gauge_Data!$A$2:$A$16994&lt;=A252)*INDEX(Gauge_Data!$B$2:$Z$16994,0,$C$2-1)))</f>
        <v>0</v>
      </c>
    </row>
    <row r="253" spans="1:2" x14ac:dyDescent="0.25">
      <c r="A253">
        <f>Gauge_Data!A253</f>
        <v>0</v>
      </c>
      <c r="B253" cm="1">
        <f t="array" ref="B253">IF(OR($C$2="",A253=""),"",SUMPRODUCT((Gauge_Data!$A$2:$A$16994&gt;=(A253 - Main!$E$4/1440 + 0.00000001))*(Gauge_Data!$A$2:$A$16994&lt;=A253)*INDEX(Gauge_Data!$B$2:$Z$16994,0,$C$2-1)))</f>
        <v>0</v>
      </c>
    </row>
    <row r="254" spans="1:2" x14ac:dyDescent="0.25">
      <c r="A254">
        <f>Gauge_Data!A254</f>
        <v>0</v>
      </c>
      <c r="B254" cm="1">
        <f t="array" ref="B254">IF(OR($C$2="",A254=""),"",SUMPRODUCT((Gauge_Data!$A$2:$A$16994&gt;=(A254 - Main!$E$4/1440 + 0.00000001))*(Gauge_Data!$A$2:$A$16994&lt;=A254)*INDEX(Gauge_Data!$B$2:$Z$16994,0,$C$2-1)))</f>
        <v>0</v>
      </c>
    </row>
    <row r="255" spans="1:2" x14ac:dyDescent="0.25">
      <c r="A255">
        <f>Gauge_Data!A255</f>
        <v>0</v>
      </c>
      <c r="B255" cm="1">
        <f t="array" ref="B255">IF(OR($C$2="",A255=""),"",SUMPRODUCT((Gauge_Data!$A$2:$A$16994&gt;=(A255 - Main!$E$4/1440 + 0.00000001))*(Gauge_Data!$A$2:$A$16994&lt;=A255)*INDEX(Gauge_Data!$B$2:$Z$16994,0,$C$2-1)))</f>
        <v>0</v>
      </c>
    </row>
    <row r="256" spans="1:2" x14ac:dyDescent="0.25">
      <c r="A256">
        <f>Gauge_Data!A256</f>
        <v>0</v>
      </c>
      <c r="B256" cm="1">
        <f t="array" ref="B256">IF(OR($C$2="",A256=""),"",SUMPRODUCT((Gauge_Data!$A$2:$A$16994&gt;=(A256 - Main!$E$4/1440 + 0.00000001))*(Gauge_Data!$A$2:$A$16994&lt;=A256)*INDEX(Gauge_Data!$B$2:$Z$16994,0,$C$2-1)))</f>
        <v>0</v>
      </c>
    </row>
    <row r="257" spans="1:2" x14ac:dyDescent="0.25">
      <c r="A257">
        <f>Gauge_Data!A257</f>
        <v>0</v>
      </c>
      <c r="B257" cm="1">
        <f t="array" ref="B257">IF(OR($C$2="",A257=""),"",SUMPRODUCT((Gauge_Data!$A$2:$A$16994&gt;=(A257 - Main!$E$4/1440 + 0.00000001))*(Gauge_Data!$A$2:$A$16994&lt;=A257)*INDEX(Gauge_Data!$B$2:$Z$16994,0,$C$2-1)))</f>
        <v>0</v>
      </c>
    </row>
    <row r="258" spans="1:2" x14ac:dyDescent="0.25">
      <c r="A258">
        <f>Gauge_Data!A258</f>
        <v>0</v>
      </c>
      <c r="B258" cm="1">
        <f t="array" ref="B258">IF(OR($C$2="",A258=""),"",SUMPRODUCT((Gauge_Data!$A$2:$A$16994&gt;=(A258 - Main!$E$4/1440 + 0.00000001))*(Gauge_Data!$A$2:$A$16994&lt;=A258)*INDEX(Gauge_Data!$B$2:$Z$16994,0,$C$2-1)))</f>
        <v>0</v>
      </c>
    </row>
    <row r="259" spans="1:2" x14ac:dyDescent="0.25">
      <c r="A259">
        <f>Gauge_Data!A259</f>
        <v>0</v>
      </c>
      <c r="B259" cm="1">
        <f t="array" ref="B259">IF(OR($C$2="",A259=""),"",SUMPRODUCT((Gauge_Data!$A$2:$A$16994&gt;=(A259 - Main!$E$4/1440 + 0.00000001))*(Gauge_Data!$A$2:$A$16994&lt;=A259)*INDEX(Gauge_Data!$B$2:$Z$16994,0,$C$2-1)))</f>
        <v>0</v>
      </c>
    </row>
    <row r="260" spans="1:2" x14ac:dyDescent="0.25">
      <c r="A260">
        <f>Gauge_Data!A260</f>
        <v>0</v>
      </c>
      <c r="B260" cm="1">
        <f t="array" ref="B260">IF(OR($C$2="",A260=""),"",SUMPRODUCT((Gauge_Data!$A$2:$A$16994&gt;=(A260 - Main!$E$4/1440 + 0.00000001))*(Gauge_Data!$A$2:$A$16994&lt;=A260)*INDEX(Gauge_Data!$B$2:$Z$16994,0,$C$2-1)))</f>
        <v>0</v>
      </c>
    </row>
    <row r="261" spans="1:2" x14ac:dyDescent="0.25">
      <c r="A261">
        <f>Gauge_Data!A261</f>
        <v>0</v>
      </c>
      <c r="B261" cm="1">
        <f t="array" ref="B261">IF(OR($C$2="",A261=""),"",SUMPRODUCT((Gauge_Data!$A$2:$A$16994&gt;=(A261 - Main!$E$4/1440 + 0.00000001))*(Gauge_Data!$A$2:$A$16994&lt;=A261)*INDEX(Gauge_Data!$B$2:$Z$16994,0,$C$2-1)))</f>
        <v>0</v>
      </c>
    </row>
    <row r="262" spans="1:2" x14ac:dyDescent="0.25">
      <c r="A262">
        <f>Gauge_Data!A262</f>
        <v>0</v>
      </c>
      <c r="B262" cm="1">
        <f t="array" ref="B262">IF(OR($C$2="",A262=""),"",SUMPRODUCT((Gauge_Data!$A$2:$A$16994&gt;=(A262 - Main!$E$4/1440 + 0.00000001))*(Gauge_Data!$A$2:$A$16994&lt;=A262)*INDEX(Gauge_Data!$B$2:$Z$16994,0,$C$2-1)))</f>
        <v>0</v>
      </c>
    </row>
    <row r="263" spans="1:2" x14ac:dyDescent="0.25">
      <c r="A263">
        <f>Gauge_Data!A263</f>
        <v>0</v>
      </c>
      <c r="B263" cm="1">
        <f t="array" ref="B263">IF(OR($C$2="",A263=""),"",SUMPRODUCT((Gauge_Data!$A$2:$A$16994&gt;=(A263 - Main!$E$4/1440 + 0.00000001))*(Gauge_Data!$A$2:$A$16994&lt;=A263)*INDEX(Gauge_Data!$B$2:$Z$16994,0,$C$2-1)))</f>
        <v>0</v>
      </c>
    </row>
    <row r="264" spans="1:2" x14ac:dyDescent="0.25">
      <c r="A264">
        <f>Gauge_Data!A264</f>
        <v>0</v>
      </c>
      <c r="B264" cm="1">
        <f t="array" ref="B264">IF(OR($C$2="",A264=""),"",SUMPRODUCT((Gauge_Data!$A$2:$A$16994&gt;=(A264 - Main!$E$4/1440 + 0.00000001))*(Gauge_Data!$A$2:$A$16994&lt;=A264)*INDEX(Gauge_Data!$B$2:$Z$16994,0,$C$2-1)))</f>
        <v>0</v>
      </c>
    </row>
    <row r="265" spans="1:2" x14ac:dyDescent="0.25">
      <c r="A265">
        <f>Gauge_Data!A265</f>
        <v>0</v>
      </c>
      <c r="B265" cm="1">
        <f t="array" ref="B265">IF(OR($C$2="",A265=""),"",SUMPRODUCT((Gauge_Data!$A$2:$A$16994&gt;=(A265 - Main!$E$4/1440 + 0.00000001))*(Gauge_Data!$A$2:$A$16994&lt;=A265)*INDEX(Gauge_Data!$B$2:$Z$16994,0,$C$2-1)))</f>
        <v>0</v>
      </c>
    </row>
    <row r="266" spans="1:2" x14ac:dyDescent="0.25">
      <c r="A266">
        <f>Gauge_Data!A266</f>
        <v>0</v>
      </c>
      <c r="B266" cm="1">
        <f t="array" ref="B266">IF(OR($C$2="",A266=""),"",SUMPRODUCT((Gauge_Data!$A$2:$A$16994&gt;=(A266 - Main!$E$4/1440 + 0.00000001))*(Gauge_Data!$A$2:$A$16994&lt;=A266)*INDEX(Gauge_Data!$B$2:$Z$16994,0,$C$2-1)))</f>
        <v>0</v>
      </c>
    </row>
    <row r="267" spans="1:2" x14ac:dyDescent="0.25">
      <c r="A267">
        <f>Gauge_Data!A267</f>
        <v>0</v>
      </c>
      <c r="B267" cm="1">
        <f t="array" ref="B267">IF(OR($C$2="",A267=""),"",SUMPRODUCT((Gauge_Data!$A$2:$A$16994&gt;=(A267 - Main!$E$4/1440 + 0.00000001))*(Gauge_Data!$A$2:$A$16994&lt;=A267)*INDEX(Gauge_Data!$B$2:$Z$16994,0,$C$2-1)))</f>
        <v>0</v>
      </c>
    </row>
    <row r="268" spans="1:2" x14ac:dyDescent="0.25">
      <c r="A268">
        <f>Gauge_Data!A268</f>
        <v>0</v>
      </c>
      <c r="B268" cm="1">
        <f t="array" ref="B268">IF(OR($C$2="",A268=""),"",SUMPRODUCT((Gauge_Data!$A$2:$A$16994&gt;=(A268 - Main!$E$4/1440 + 0.00000001))*(Gauge_Data!$A$2:$A$16994&lt;=A268)*INDEX(Gauge_Data!$B$2:$Z$16994,0,$C$2-1)))</f>
        <v>0</v>
      </c>
    </row>
    <row r="269" spans="1:2" x14ac:dyDescent="0.25">
      <c r="A269">
        <f>Gauge_Data!A269</f>
        <v>0</v>
      </c>
      <c r="B269" cm="1">
        <f t="array" ref="B269">IF(OR($C$2="",A269=""),"",SUMPRODUCT((Gauge_Data!$A$2:$A$16994&gt;=(A269 - Main!$E$4/1440 + 0.00000001))*(Gauge_Data!$A$2:$A$16994&lt;=A269)*INDEX(Gauge_Data!$B$2:$Z$16994,0,$C$2-1)))</f>
        <v>0</v>
      </c>
    </row>
    <row r="270" spans="1:2" x14ac:dyDescent="0.25">
      <c r="A270">
        <f>Gauge_Data!A270</f>
        <v>0</v>
      </c>
      <c r="B270" cm="1">
        <f t="array" ref="B270">IF(OR($C$2="",A270=""),"",SUMPRODUCT((Gauge_Data!$A$2:$A$16994&gt;=(A270 - Main!$E$4/1440 + 0.00000001))*(Gauge_Data!$A$2:$A$16994&lt;=A270)*INDEX(Gauge_Data!$B$2:$Z$16994,0,$C$2-1)))</f>
        <v>0</v>
      </c>
    </row>
    <row r="271" spans="1:2" x14ac:dyDescent="0.25">
      <c r="A271">
        <f>Gauge_Data!A271</f>
        <v>0</v>
      </c>
      <c r="B271" cm="1">
        <f t="array" ref="B271">IF(OR($C$2="",A271=""),"",SUMPRODUCT((Gauge_Data!$A$2:$A$16994&gt;=(A271 - Main!$E$4/1440 + 0.00000001))*(Gauge_Data!$A$2:$A$16994&lt;=A271)*INDEX(Gauge_Data!$B$2:$Z$16994,0,$C$2-1)))</f>
        <v>0</v>
      </c>
    </row>
    <row r="272" spans="1:2" x14ac:dyDescent="0.25">
      <c r="A272">
        <f>Gauge_Data!A272</f>
        <v>0</v>
      </c>
      <c r="B272" cm="1">
        <f t="array" ref="B272">IF(OR($C$2="",A272=""),"",SUMPRODUCT((Gauge_Data!$A$2:$A$16994&gt;=(A272 - Main!$E$4/1440 + 0.00000001))*(Gauge_Data!$A$2:$A$16994&lt;=A272)*INDEX(Gauge_Data!$B$2:$Z$16994,0,$C$2-1)))</f>
        <v>0</v>
      </c>
    </row>
    <row r="273" spans="1:2" x14ac:dyDescent="0.25">
      <c r="A273">
        <f>Gauge_Data!A273</f>
        <v>0</v>
      </c>
      <c r="B273" cm="1">
        <f t="array" ref="B273">IF(OR($C$2="",A273=""),"",SUMPRODUCT((Gauge_Data!$A$2:$A$16994&gt;=(A273 - Main!$E$4/1440 + 0.00000001))*(Gauge_Data!$A$2:$A$16994&lt;=A273)*INDEX(Gauge_Data!$B$2:$Z$16994,0,$C$2-1)))</f>
        <v>0</v>
      </c>
    </row>
    <row r="274" spans="1:2" x14ac:dyDescent="0.25">
      <c r="A274">
        <f>Gauge_Data!A274</f>
        <v>0</v>
      </c>
      <c r="B274" cm="1">
        <f t="array" ref="B274">IF(OR($C$2="",A274=""),"",SUMPRODUCT((Gauge_Data!$A$2:$A$16994&gt;=(A274 - Main!$E$4/1440 + 0.00000001))*(Gauge_Data!$A$2:$A$16994&lt;=A274)*INDEX(Gauge_Data!$B$2:$Z$16994,0,$C$2-1)))</f>
        <v>0</v>
      </c>
    </row>
    <row r="275" spans="1:2" x14ac:dyDescent="0.25">
      <c r="A275">
        <f>Gauge_Data!A275</f>
        <v>0</v>
      </c>
      <c r="B275" cm="1">
        <f t="array" ref="B275">IF(OR($C$2="",A275=""),"",SUMPRODUCT((Gauge_Data!$A$2:$A$16994&gt;=(A275 - Main!$E$4/1440 + 0.00000001))*(Gauge_Data!$A$2:$A$16994&lt;=A275)*INDEX(Gauge_Data!$B$2:$Z$16994,0,$C$2-1)))</f>
        <v>0</v>
      </c>
    </row>
    <row r="276" spans="1:2" x14ac:dyDescent="0.25">
      <c r="A276">
        <f>Gauge_Data!A276</f>
        <v>0</v>
      </c>
      <c r="B276" cm="1">
        <f t="array" ref="B276">IF(OR($C$2="",A276=""),"",SUMPRODUCT((Gauge_Data!$A$2:$A$16994&gt;=(A276 - Main!$E$4/1440 + 0.00000001))*(Gauge_Data!$A$2:$A$16994&lt;=A276)*INDEX(Gauge_Data!$B$2:$Z$16994,0,$C$2-1)))</f>
        <v>0</v>
      </c>
    </row>
    <row r="277" spans="1:2" x14ac:dyDescent="0.25">
      <c r="A277">
        <f>Gauge_Data!A277</f>
        <v>0</v>
      </c>
      <c r="B277" cm="1">
        <f t="array" ref="B277">IF(OR($C$2="",A277=""),"",SUMPRODUCT((Gauge_Data!$A$2:$A$16994&gt;=(A277 - Main!$E$4/1440 + 0.00000001))*(Gauge_Data!$A$2:$A$16994&lt;=A277)*INDEX(Gauge_Data!$B$2:$Z$16994,0,$C$2-1)))</f>
        <v>0</v>
      </c>
    </row>
    <row r="278" spans="1:2" x14ac:dyDescent="0.25">
      <c r="A278">
        <f>Gauge_Data!A278</f>
        <v>0</v>
      </c>
      <c r="B278" cm="1">
        <f t="array" ref="B278">IF(OR($C$2="",A278=""),"",SUMPRODUCT((Gauge_Data!$A$2:$A$16994&gt;=(A278 - Main!$E$4/1440 + 0.00000001))*(Gauge_Data!$A$2:$A$16994&lt;=A278)*INDEX(Gauge_Data!$B$2:$Z$16994,0,$C$2-1)))</f>
        <v>0</v>
      </c>
    </row>
    <row r="279" spans="1:2" x14ac:dyDescent="0.25">
      <c r="A279">
        <f>Gauge_Data!A279</f>
        <v>0</v>
      </c>
      <c r="B279" cm="1">
        <f t="array" ref="B279">IF(OR($C$2="",A279=""),"",SUMPRODUCT((Gauge_Data!$A$2:$A$16994&gt;=(A279 - Main!$E$4/1440 + 0.00000001))*(Gauge_Data!$A$2:$A$16994&lt;=A279)*INDEX(Gauge_Data!$B$2:$Z$16994,0,$C$2-1)))</f>
        <v>0</v>
      </c>
    </row>
    <row r="280" spans="1:2" x14ac:dyDescent="0.25">
      <c r="A280">
        <f>Gauge_Data!A280</f>
        <v>0</v>
      </c>
      <c r="B280" cm="1">
        <f t="array" ref="B280">IF(OR($C$2="",A280=""),"",SUMPRODUCT((Gauge_Data!$A$2:$A$16994&gt;=(A280 - Main!$E$4/1440 + 0.00000001))*(Gauge_Data!$A$2:$A$16994&lt;=A280)*INDEX(Gauge_Data!$B$2:$Z$16994,0,$C$2-1)))</f>
        <v>0</v>
      </c>
    </row>
    <row r="281" spans="1:2" x14ac:dyDescent="0.25">
      <c r="A281">
        <f>Gauge_Data!A281</f>
        <v>0</v>
      </c>
      <c r="B281" cm="1">
        <f t="array" ref="B281">IF(OR($C$2="",A281=""),"",SUMPRODUCT((Gauge_Data!$A$2:$A$16994&gt;=(A281 - Main!$E$4/1440 + 0.00000001))*(Gauge_Data!$A$2:$A$16994&lt;=A281)*INDEX(Gauge_Data!$B$2:$Z$16994,0,$C$2-1)))</f>
        <v>0</v>
      </c>
    </row>
    <row r="282" spans="1:2" x14ac:dyDescent="0.25">
      <c r="A282">
        <f>Gauge_Data!A282</f>
        <v>0</v>
      </c>
      <c r="B282" cm="1">
        <f t="array" ref="B282">IF(OR($C$2="",A282=""),"",SUMPRODUCT((Gauge_Data!$A$2:$A$16994&gt;=(A282 - Main!$E$4/1440 + 0.00000001))*(Gauge_Data!$A$2:$A$16994&lt;=A282)*INDEX(Gauge_Data!$B$2:$Z$16994,0,$C$2-1)))</f>
        <v>0</v>
      </c>
    </row>
    <row r="283" spans="1:2" x14ac:dyDescent="0.25">
      <c r="A283">
        <f>Gauge_Data!A283</f>
        <v>0</v>
      </c>
      <c r="B283" cm="1">
        <f t="array" ref="B283">IF(OR($C$2="",A283=""),"",SUMPRODUCT((Gauge_Data!$A$2:$A$16994&gt;=(A283 - Main!$E$4/1440 + 0.00000001))*(Gauge_Data!$A$2:$A$16994&lt;=A283)*INDEX(Gauge_Data!$B$2:$Z$16994,0,$C$2-1)))</f>
        <v>0</v>
      </c>
    </row>
    <row r="284" spans="1:2" x14ac:dyDescent="0.25">
      <c r="A284">
        <f>Gauge_Data!A284</f>
        <v>0</v>
      </c>
      <c r="B284" cm="1">
        <f t="array" ref="B284">IF(OR($C$2="",A284=""),"",SUMPRODUCT((Gauge_Data!$A$2:$A$16994&gt;=(A284 - Main!$E$4/1440 + 0.00000001))*(Gauge_Data!$A$2:$A$16994&lt;=A284)*INDEX(Gauge_Data!$B$2:$Z$16994,0,$C$2-1)))</f>
        <v>0</v>
      </c>
    </row>
    <row r="285" spans="1:2" x14ac:dyDescent="0.25">
      <c r="A285">
        <f>Gauge_Data!A285</f>
        <v>0</v>
      </c>
      <c r="B285" cm="1">
        <f t="array" ref="B285">IF(OR($C$2="",A285=""),"",SUMPRODUCT((Gauge_Data!$A$2:$A$16994&gt;=(A285 - Main!$E$4/1440 + 0.00000001))*(Gauge_Data!$A$2:$A$16994&lt;=A285)*INDEX(Gauge_Data!$B$2:$Z$16994,0,$C$2-1)))</f>
        <v>0</v>
      </c>
    </row>
    <row r="286" spans="1:2" x14ac:dyDescent="0.25">
      <c r="A286">
        <f>Gauge_Data!A286</f>
        <v>0</v>
      </c>
      <c r="B286" cm="1">
        <f t="array" ref="B286">IF(OR($C$2="",A286=""),"",SUMPRODUCT((Gauge_Data!$A$2:$A$16994&gt;=(A286 - Main!$E$4/1440 + 0.00000001))*(Gauge_Data!$A$2:$A$16994&lt;=A286)*INDEX(Gauge_Data!$B$2:$Z$16994,0,$C$2-1)))</f>
        <v>0</v>
      </c>
    </row>
    <row r="287" spans="1:2" x14ac:dyDescent="0.25">
      <c r="A287">
        <f>Gauge_Data!A287</f>
        <v>0</v>
      </c>
      <c r="B287" cm="1">
        <f t="array" ref="B287">IF(OR($C$2="",A287=""),"",SUMPRODUCT((Gauge_Data!$A$2:$A$16994&gt;=(A287 - Main!$E$4/1440 + 0.00000001))*(Gauge_Data!$A$2:$A$16994&lt;=A287)*INDEX(Gauge_Data!$B$2:$Z$16994,0,$C$2-1)))</f>
        <v>0</v>
      </c>
    </row>
    <row r="288" spans="1:2" x14ac:dyDescent="0.25">
      <c r="A288">
        <f>Gauge_Data!A288</f>
        <v>0</v>
      </c>
      <c r="B288" cm="1">
        <f t="array" ref="B288">IF(OR($C$2="",A288=""),"",SUMPRODUCT((Gauge_Data!$A$2:$A$16994&gt;=(A288 - Main!$E$4/1440 + 0.00000001))*(Gauge_Data!$A$2:$A$16994&lt;=A288)*INDEX(Gauge_Data!$B$2:$Z$16994,0,$C$2-1)))</f>
        <v>0</v>
      </c>
    </row>
    <row r="289" spans="1:2" x14ac:dyDescent="0.25">
      <c r="A289">
        <f>Gauge_Data!A289</f>
        <v>0</v>
      </c>
      <c r="B289" cm="1">
        <f t="array" ref="B289">IF(OR($C$2="",A289=""),"",SUMPRODUCT((Gauge_Data!$A$2:$A$16994&gt;=(A289 - Main!$E$4/1440 + 0.00000001))*(Gauge_Data!$A$2:$A$16994&lt;=A289)*INDEX(Gauge_Data!$B$2:$Z$16994,0,$C$2-1)))</f>
        <v>0</v>
      </c>
    </row>
    <row r="290" spans="1:2" x14ac:dyDescent="0.25">
      <c r="A290">
        <f>Gauge_Data!A290</f>
        <v>0</v>
      </c>
      <c r="B290" cm="1">
        <f t="array" ref="B290">IF(OR($C$2="",A290=""),"",SUMPRODUCT((Gauge_Data!$A$2:$A$16994&gt;=(A290 - Main!$E$4/1440 + 0.00000001))*(Gauge_Data!$A$2:$A$16994&lt;=A290)*INDEX(Gauge_Data!$B$2:$Z$16994,0,$C$2-1)))</f>
        <v>0</v>
      </c>
    </row>
    <row r="291" spans="1:2" x14ac:dyDescent="0.25">
      <c r="A291">
        <f>Gauge_Data!A291</f>
        <v>0</v>
      </c>
      <c r="B291" cm="1">
        <f t="array" ref="B291">IF(OR($C$2="",A291=""),"",SUMPRODUCT((Gauge_Data!$A$2:$A$16994&gt;=(A291 - Main!$E$4/1440 + 0.00000001))*(Gauge_Data!$A$2:$A$16994&lt;=A291)*INDEX(Gauge_Data!$B$2:$Z$16994,0,$C$2-1)))</f>
        <v>0</v>
      </c>
    </row>
    <row r="292" spans="1:2" x14ac:dyDescent="0.25">
      <c r="A292">
        <f>Gauge_Data!A292</f>
        <v>0</v>
      </c>
      <c r="B292" cm="1">
        <f t="array" ref="B292">IF(OR($C$2="",A292=""),"",SUMPRODUCT((Gauge_Data!$A$2:$A$16994&gt;=(A292 - Main!$E$4/1440 + 0.00000001))*(Gauge_Data!$A$2:$A$16994&lt;=A292)*INDEX(Gauge_Data!$B$2:$Z$16994,0,$C$2-1)))</f>
        <v>0</v>
      </c>
    </row>
    <row r="293" spans="1:2" x14ac:dyDescent="0.25">
      <c r="A293">
        <f>Gauge_Data!A293</f>
        <v>0</v>
      </c>
      <c r="B293" cm="1">
        <f t="array" ref="B293">IF(OR($C$2="",A293=""),"",SUMPRODUCT((Gauge_Data!$A$2:$A$16994&gt;=(A293 - Main!$E$4/1440 + 0.00000001))*(Gauge_Data!$A$2:$A$16994&lt;=A293)*INDEX(Gauge_Data!$B$2:$Z$16994,0,$C$2-1)))</f>
        <v>0</v>
      </c>
    </row>
    <row r="294" spans="1:2" x14ac:dyDescent="0.25">
      <c r="A294">
        <f>Gauge_Data!A294</f>
        <v>0</v>
      </c>
      <c r="B294" cm="1">
        <f t="array" ref="B294">IF(OR($C$2="",A294=""),"",SUMPRODUCT((Gauge_Data!$A$2:$A$16994&gt;=(A294 - Main!$E$4/1440 + 0.00000001))*(Gauge_Data!$A$2:$A$16994&lt;=A294)*INDEX(Gauge_Data!$B$2:$Z$16994,0,$C$2-1)))</f>
        <v>0</v>
      </c>
    </row>
    <row r="295" spans="1:2" x14ac:dyDescent="0.25">
      <c r="A295">
        <f>Gauge_Data!A295</f>
        <v>0</v>
      </c>
      <c r="B295" cm="1">
        <f t="array" ref="B295">IF(OR($C$2="",A295=""),"",SUMPRODUCT((Gauge_Data!$A$2:$A$16994&gt;=(A295 - Main!$E$4/1440 + 0.00000001))*(Gauge_Data!$A$2:$A$16994&lt;=A295)*INDEX(Gauge_Data!$B$2:$Z$16994,0,$C$2-1)))</f>
        <v>0</v>
      </c>
    </row>
    <row r="296" spans="1:2" x14ac:dyDescent="0.25">
      <c r="A296">
        <f>Gauge_Data!A296</f>
        <v>0</v>
      </c>
      <c r="B296" cm="1">
        <f t="array" ref="B296">IF(OR($C$2="",A296=""),"",SUMPRODUCT((Gauge_Data!$A$2:$A$16994&gt;=(A296 - Main!$E$4/1440 + 0.00000001))*(Gauge_Data!$A$2:$A$16994&lt;=A296)*INDEX(Gauge_Data!$B$2:$Z$16994,0,$C$2-1)))</f>
        <v>0</v>
      </c>
    </row>
    <row r="297" spans="1:2" x14ac:dyDescent="0.25">
      <c r="A297">
        <f>Gauge_Data!A297</f>
        <v>0</v>
      </c>
      <c r="B297" cm="1">
        <f t="array" ref="B297">IF(OR($C$2="",A297=""),"",SUMPRODUCT((Gauge_Data!$A$2:$A$16994&gt;=(A297 - Main!$E$4/1440 + 0.00000001))*(Gauge_Data!$A$2:$A$16994&lt;=A297)*INDEX(Gauge_Data!$B$2:$Z$16994,0,$C$2-1)))</f>
        <v>0</v>
      </c>
    </row>
    <row r="298" spans="1:2" x14ac:dyDescent="0.25">
      <c r="A298">
        <f>Gauge_Data!A298</f>
        <v>0</v>
      </c>
      <c r="B298" cm="1">
        <f t="array" ref="B298">IF(OR($C$2="",A298=""),"",SUMPRODUCT((Gauge_Data!$A$2:$A$16994&gt;=(A298 - Main!$E$4/1440 + 0.00000001))*(Gauge_Data!$A$2:$A$16994&lt;=A298)*INDEX(Gauge_Data!$B$2:$Z$16994,0,$C$2-1)))</f>
        <v>0</v>
      </c>
    </row>
    <row r="299" spans="1:2" x14ac:dyDescent="0.25">
      <c r="A299">
        <f>Gauge_Data!A299</f>
        <v>0</v>
      </c>
      <c r="B299" cm="1">
        <f t="array" ref="B299">IF(OR($C$2="",A299=""),"",SUMPRODUCT((Gauge_Data!$A$2:$A$16994&gt;=(A299 - Main!$E$4/1440 + 0.00000001))*(Gauge_Data!$A$2:$A$16994&lt;=A299)*INDEX(Gauge_Data!$B$2:$Z$16994,0,$C$2-1)))</f>
        <v>0</v>
      </c>
    </row>
    <row r="300" spans="1:2" x14ac:dyDescent="0.25">
      <c r="A300">
        <f>Gauge_Data!A300</f>
        <v>0</v>
      </c>
      <c r="B300" cm="1">
        <f t="array" ref="B300">IF(OR($C$2="",A300=""),"",SUMPRODUCT((Gauge_Data!$A$2:$A$16994&gt;=(A300 - Main!$E$4/1440 + 0.00000001))*(Gauge_Data!$A$2:$A$16994&lt;=A300)*INDEX(Gauge_Data!$B$2:$Z$16994,0,$C$2-1)))</f>
        <v>0</v>
      </c>
    </row>
    <row r="301" spans="1:2" x14ac:dyDescent="0.25">
      <c r="A301">
        <f>Gauge_Data!A301</f>
        <v>0</v>
      </c>
      <c r="B301" cm="1">
        <f t="array" ref="B301">IF(OR($C$2="",A301=""),"",SUMPRODUCT((Gauge_Data!$A$2:$A$16994&gt;=(A301 - Main!$E$4/1440 + 0.00000001))*(Gauge_Data!$A$2:$A$16994&lt;=A301)*INDEX(Gauge_Data!$B$2:$Z$16994,0,$C$2-1)))</f>
        <v>0</v>
      </c>
    </row>
    <row r="302" spans="1:2" x14ac:dyDescent="0.25">
      <c r="A302">
        <f>Gauge_Data!A302</f>
        <v>0</v>
      </c>
      <c r="B302" cm="1">
        <f t="array" ref="B302">IF(OR($C$2="",A302=""),"",SUMPRODUCT((Gauge_Data!$A$2:$A$16994&gt;=(A302 - Main!$E$4/1440 + 0.00000001))*(Gauge_Data!$A$2:$A$16994&lt;=A302)*INDEX(Gauge_Data!$B$2:$Z$16994,0,$C$2-1)))</f>
        <v>0</v>
      </c>
    </row>
    <row r="303" spans="1:2" x14ac:dyDescent="0.25">
      <c r="A303">
        <f>Gauge_Data!A303</f>
        <v>0</v>
      </c>
      <c r="B303" cm="1">
        <f t="array" ref="B303">IF(OR($C$2="",A303=""),"",SUMPRODUCT((Gauge_Data!$A$2:$A$16994&gt;=(A303 - Main!$E$4/1440 + 0.00000001))*(Gauge_Data!$A$2:$A$16994&lt;=A303)*INDEX(Gauge_Data!$B$2:$Z$16994,0,$C$2-1)))</f>
        <v>0</v>
      </c>
    </row>
    <row r="304" spans="1:2" x14ac:dyDescent="0.25">
      <c r="A304">
        <f>Gauge_Data!A304</f>
        <v>0</v>
      </c>
      <c r="B304" cm="1">
        <f t="array" ref="B304">IF(OR($C$2="",A304=""),"",SUMPRODUCT((Gauge_Data!$A$2:$A$16994&gt;=(A304 - Main!$E$4/1440 + 0.00000001))*(Gauge_Data!$A$2:$A$16994&lt;=A304)*INDEX(Gauge_Data!$B$2:$Z$16994,0,$C$2-1)))</f>
        <v>0</v>
      </c>
    </row>
    <row r="305" spans="1:2" x14ac:dyDescent="0.25">
      <c r="A305">
        <f>Gauge_Data!A305</f>
        <v>0</v>
      </c>
      <c r="B305" cm="1">
        <f t="array" ref="B305">IF(OR($C$2="",A305=""),"",SUMPRODUCT((Gauge_Data!$A$2:$A$16994&gt;=(A305 - Main!$E$4/1440 + 0.00000001))*(Gauge_Data!$A$2:$A$16994&lt;=A305)*INDEX(Gauge_Data!$B$2:$Z$16994,0,$C$2-1)))</f>
        <v>0</v>
      </c>
    </row>
    <row r="306" spans="1:2" x14ac:dyDescent="0.25">
      <c r="A306">
        <f>Gauge_Data!A306</f>
        <v>0</v>
      </c>
      <c r="B306" cm="1">
        <f t="array" ref="B306">IF(OR($C$2="",A306=""),"",SUMPRODUCT((Gauge_Data!$A$2:$A$16994&gt;=(A306 - Main!$E$4/1440 + 0.00000001))*(Gauge_Data!$A$2:$A$16994&lt;=A306)*INDEX(Gauge_Data!$B$2:$Z$16994,0,$C$2-1)))</f>
        <v>0</v>
      </c>
    </row>
    <row r="307" spans="1:2" x14ac:dyDescent="0.25">
      <c r="A307">
        <f>Gauge_Data!A307</f>
        <v>0</v>
      </c>
      <c r="B307" cm="1">
        <f t="array" ref="B307">IF(OR($C$2="",A307=""),"",SUMPRODUCT((Gauge_Data!$A$2:$A$16994&gt;=(A307 - Main!$E$4/1440 + 0.00000001))*(Gauge_Data!$A$2:$A$16994&lt;=A307)*INDEX(Gauge_Data!$B$2:$Z$16994,0,$C$2-1)))</f>
        <v>0</v>
      </c>
    </row>
    <row r="308" spans="1:2" x14ac:dyDescent="0.25">
      <c r="A308">
        <f>Gauge_Data!A308</f>
        <v>0</v>
      </c>
      <c r="B308" cm="1">
        <f t="array" ref="B308">IF(OR($C$2="",A308=""),"",SUMPRODUCT((Gauge_Data!$A$2:$A$16994&gt;=(A308 - Main!$E$4/1440 + 0.00000001))*(Gauge_Data!$A$2:$A$16994&lt;=A308)*INDEX(Gauge_Data!$B$2:$Z$16994,0,$C$2-1)))</f>
        <v>0</v>
      </c>
    </row>
    <row r="309" spans="1:2" x14ac:dyDescent="0.25">
      <c r="A309">
        <f>Gauge_Data!A309</f>
        <v>0</v>
      </c>
      <c r="B309" cm="1">
        <f t="array" ref="B309">IF(OR($C$2="",A309=""),"",SUMPRODUCT((Gauge_Data!$A$2:$A$16994&gt;=(A309 - Main!$E$4/1440 + 0.00000001))*(Gauge_Data!$A$2:$A$16994&lt;=A309)*INDEX(Gauge_Data!$B$2:$Z$16994,0,$C$2-1)))</f>
        <v>0</v>
      </c>
    </row>
    <row r="310" spans="1:2" x14ac:dyDescent="0.25">
      <c r="A310">
        <f>Gauge_Data!A310</f>
        <v>0</v>
      </c>
      <c r="B310" cm="1">
        <f t="array" ref="B310">IF(OR($C$2="",A310=""),"",SUMPRODUCT((Gauge_Data!$A$2:$A$16994&gt;=(A310 - Main!$E$4/1440 + 0.00000001))*(Gauge_Data!$A$2:$A$16994&lt;=A310)*INDEX(Gauge_Data!$B$2:$Z$16994,0,$C$2-1)))</f>
        <v>0</v>
      </c>
    </row>
    <row r="311" spans="1:2" x14ac:dyDescent="0.25">
      <c r="A311">
        <f>Gauge_Data!A311</f>
        <v>0</v>
      </c>
      <c r="B311" cm="1">
        <f t="array" ref="B311">IF(OR($C$2="",A311=""),"",SUMPRODUCT((Gauge_Data!$A$2:$A$16994&gt;=(A311 - Main!$E$4/1440 + 0.00000001))*(Gauge_Data!$A$2:$A$16994&lt;=A311)*INDEX(Gauge_Data!$B$2:$Z$16994,0,$C$2-1)))</f>
        <v>0</v>
      </c>
    </row>
    <row r="312" spans="1:2" x14ac:dyDescent="0.25">
      <c r="A312">
        <f>Gauge_Data!A312</f>
        <v>0</v>
      </c>
      <c r="B312" cm="1">
        <f t="array" ref="B312">IF(OR($C$2="",A312=""),"",SUMPRODUCT((Gauge_Data!$A$2:$A$16994&gt;=(A312 - Main!$E$4/1440 + 0.00000001))*(Gauge_Data!$A$2:$A$16994&lt;=A312)*INDEX(Gauge_Data!$B$2:$Z$16994,0,$C$2-1)))</f>
        <v>0</v>
      </c>
    </row>
    <row r="313" spans="1:2" x14ac:dyDescent="0.25">
      <c r="A313">
        <f>Gauge_Data!A313</f>
        <v>0</v>
      </c>
      <c r="B313" cm="1">
        <f t="array" ref="B313">IF(OR($C$2="",A313=""),"",SUMPRODUCT((Gauge_Data!$A$2:$A$16994&gt;=(A313 - Main!$E$4/1440 + 0.00000001))*(Gauge_Data!$A$2:$A$16994&lt;=A313)*INDEX(Gauge_Data!$B$2:$Z$16994,0,$C$2-1)))</f>
        <v>0</v>
      </c>
    </row>
    <row r="314" spans="1:2" x14ac:dyDescent="0.25">
      <c r="A314">
        <f>Gauge_Data!A314</f>
        <v>0</v>
      </c>
      <c r="B314" cm="1">
        <f t="array" ref="B314">IF(OR($C$2="",A314=""),"",SUMPRODUCT((Gauge_Data!$A$2:$A$16994&gt;=(A314 - Main!$E$4/1440 + 0.00000001))*(Gauge_Data!$A$2:$A$16994&lt;=A314)*INDEX(Gauge_Data!$B$2:$Z$16994,0,$C$2-1)))</f>
        <v>0</v>
      </c>
    </row>
    <row r="315" spans="1:2" x14ac:dyDescent="0.25">
      <c r="A315">
        <f>Gauge_Data!A315</f>
        <v>0</v>
      </c>
      <c r="B315" cm="1">
        <f t="array" ref="B315">IF(OR($C$2="",A315=""),"",SUMPRODUCT((Gauge_Data!$A$2:$A$16994&gt;=(A315 - Main!$E$4/1440 + 0.00000001))*(Gauge_Data!$A$2:$A$16994&lt;=A315)*INDEX(Gauge_Data!$B$2:$Z$16994,0,$C$2-1)))</f>
        <v>0</v>
      </c>
    </row>
    <row r="316" spans="1:2" x14ac:dyDescent="0.25">
      <c r="A316">
        <f>Gauge_Data!A316</f>
        <v>0</v>
      </c>
      <c r="B316" cm="1">
        <f t="array" ref="B316">IF(OR($C$2="",A316=""),"",SUMPRODUCT((Gauge_Data!$A$2:$A$16994&gt;=(A316 - Main!$E$4/1440 + 0.00000001))*(Gauge_Data!$A$2:$A$16994&lt;=A316)*INDEX(Gauge_Data!$B$2:$Z$16994,0,$C$2-1)))</f>
        <v>0</v>
      </c>
    </row>
    <row r="317" spans="1:2" x14ac:dyDescent="0.25">
      <c r="A317">
        <f>Gauge_Data!A317</f>
        <v>0</v>
      </c>
      <c r="B317" cm="1">
        <f t="array" ref="B317">IF(OR($C$2="",A317=""),"",SUMPRODUCT((Gauge_Data!$A$2:$A$16994&gt;=(A317 - Main!$E$4/1440 + 0.00000001))*(Gauge_Data!$A$2:$A$16994&lt;=A317)*INDEX(Gauge_Data!$B$2:$Z$16994,0,$C$2-1)))</f>
        <v>0</v>
      </c>
    </row>
    <row r="318" spans="1:2" x14ac:dyDescent="0.25">
      <c r="A318">
        <f>Gauge_Data!A318</f>
        <v>0</v>
      </c>
      <c r="B318" cm="1">
        <f t="array" ref="B318">IF(OR($C$2="",A318=""),"",SUMPRODUCT((Gauge_Data!$A$2:$A$16994&gt;=(A318 - Main!$E$4/1440 + 0.00000001))*(Gauge_Data!$A$2:$A$16994&lt;=A318)*INDEX(Gauge_Data!$B$2:$Z$16994,0,$C$2-1)))</f>
        <v>0</v>
      </c>
    </row>
    <row r="319" spans="1:2" x14ac:dyDescent="0.25">
      <c r="A319">
        <f>Gauge_Data!A319</f>
        <v>0</v>
      </c>
      <c r="B319" cm="1">
        <f t="array" ref="B319">IF(OR($C$2="",A319=""),"",SUMPRODUCT((Gauge_Data!$A$2:$A$16994&gt;=(A319 - Main!$E$4/1440 + 0.00000001))*(Gauge_Data!$A$2:$A$16994&lt;=A319)*INDEX(Gauge_Data!$B$2:$Z$16994,0,$C$2-1)))</f>
        <v>0</v>
      </c>
    </row>
    <row r="320" spans="1:2" x14ac:dyDescent="0.25">
      <c r="A320">
        <f>Gauge_Data!A320</f>
        <v>0</v>
      </c>
      <c r="B320" cm="1">
        <f t="array" ref="B320">IF(OR($C$2="",A320=""),"",SUMPRODUCT((Gauge_Data!$A$2:$A$16994&gt;=(A320 - Main!$E$4/1440 + 0.00000001))*(Gauge_Data!$A$2:$A$16994&lt;=A320)*INDEX(Gauge_Data!$B$2:$Z$16994,0,$C$2-1)))</f>
        <v>0</v>
      </c>
    </row>
    <row r="321" spans="1:2" x14ac:dyDescent="0.25">
      <c r="A321">
        <f>Gauge_Data!A321</f>
        <v>0</v>
      </c>
      <c r="B321" cm="1">
        <f t="array" ref="B321">IF(OR($C$2="",A321=""),"",SUMPRODUCT((Gauge_Data!$A$2:$A$16994&gt;=(A321 - Main!$E$4/1440 + 0.00000001))*(Gauge_Data!$A$2:$A$16994&lt;=A321)*INDEX(Gauge_Data!$B$2:$Z$16994,0,$C$2-1)))</f>
        <v>0</v>
      </c>
    </row>
    <row r="322" spans="1:2" x14ac:dyDescent="0.25">
      <c r="A322">
        <f>Gauge_Data!A322</f>
        <v>0</v>
      </c>
      <c r="B322" cm="1">
        <f t="array" ref="B322">IF(OR($C$2="",A322=""),"",SUMPRODUCT((Gauge_Data!$A$2:$A$16994&gt;=(A322 - Main!$E$4/1440 + 0.00000001))*(Gauge_Data!$A$2:$A$16994&lt;=A322)*INDEX(Gauge_Data!$B$2:$Z$16994,0,$C$2-1)))</f>
        <v>0</v>
      </c>
    </row>
    <row r="323" spans="1:2" x14ac:dyDescent="0.25">
      <c r="A323">
        <f>Gauge_Data!A323</f>
        <v>0</v>
      </c>
      <c r="B323" cm="1">
        <f t="array" ref="B323">IF(OR($C$2="",A323=""),"",SUMPRODUCT((Gauge_Data!$A$2:$A$16994&gt;=(A323 - Main!$E$4/1440 + 0.00000001))*(Gauge_Data!$A$2:$A$16994&lt;=A323)*INDEX(Gauge_Data!$B$2:$Z$16994,0,$C$2-1)))</f>
        <v>0</v>
      </c>
    </row>
    <row r="324" spans="1:2" x14ac:dyDescent="0.25">
      <c r="A324">
        <f>Gauge_Data!A324</f>
        <v>0</v>
      </c>
      <c r="B324" cm="1">
        <f t="array" ref="B324">IF(OR($C$2="",A324=""),"",SUMPRODUCT((Gauge_Data!$A$2:$A$16994&gt;=(A324 - Main!$E$4/1440 + 0.00000001))*(Gauge_Data!$A$2:$A$16994&lt;=A324)*INDEX(Gauge_Data!$B$2:$Z$16994,0,$C$2-1)))</f>
        <v>0</v>
      </c>
    </row>
    <row r="325" spans="1:2" x14ac:dyDescent="0.25">
      <c r="A325">
        <f>Gauge_Data!A325</f>
        <v>0</v>
      </c>
      <c r="B325" cm="1">
        <f t="array" ref="B325">IF(OR($C$2="",A325=""),"",SUMPRODUCT((Gauge_Data!$A$2:$A$16994&gt;=(A325 - Main!$E$4/1440 + 0.00000001))*(Gauge_Data!$A$2:$A$16994&lt;=A325)*INDEX(Gauge_Data!$B$2:$Z$16994,0,$C$2-1)))</f>
        <v>0</v>
      </c>
    </row>
    <row r="326" spans="1:2" x14ac:dyDescent="0.25">
      <c r="A326">
        <f>Gauge_Data!A326</f>
        <v>0</v>
      </c>
      <c r="B326" cm="1">
        <f t="array" ref="B326">IF(OR($C$2="",A326=""),"",SUMPRODUCT((Gauge_Data!$A$2:$A$16994&gt;=(A326 - Main!$E$4/1440 + 0.00000001))*(Gauge_Data!$A$2:$A$16994&lt;=A326)*INDEX(Gauge_Data!$B$2:$Z$16994,0,$C$2-1)))</f>
        <v>0</v>
      </c>
    </row>
    <row r="327" spans="1:2" x14ac:dyDescent="0.25">
      <c r="A327">
        <f>Gauge_Data!A327</f>
        <v>0</v>
      </c>
      <c r="B327" cm="1">
        <f t="array" ref="B327">IF(OR($C$2="",A327=""),"",SUMPRODUCT((Gauge_Data!$A$2:$A$16994&gt;=(A327 - Main!$E$4/1440 + 0.00000001))*(Gauge_Data!$A$2:$A$16994&lt;=A327)*INDEX(Gauge_Data!$B$2:$Z$16994,0,$C$2-1)))</f>
        <v>0</v>
      </c>
    </row>
    <row r="328" spans="1:2" x14ac:dyDescent="0.25">
      <c r="A328">
        <f>Gauge_Data!A328</f>
        <v>0</v>
      </c>
      <c r="B328" cm="1">
        <f t="array" ref="B328">IF(OR($C$2="",A328=""),"",SUMPRODUCT((Gauge_Data!$A$2:$A$16994&gt;=(A328 - Main!$E$4/1440 + 0.00000001))*(Gauge_Data!$A$2:$A$16994&lt;=A328)*INDEX(Gauge_Data!$B$2:$Z$16994,0,$C$2-1)))</f>
        <v>0</v>
      </c>
    </row>
    <row r="329" spans="1:2" x14ac:dyDescent="0.25">
      <c r="A329">
        <f>Gauge_Data!A329</f>
        <v>0</v>
      </c>
      <c r="B329" cm="1">
        <f t="array" ref="B329">IF(OR($C$2="",A329=""),"",SUMPRODUCT((Gauge_Data!$A$2:$A$16994&gt;=(A329 - Main!$E$4/1440 + 0.00000001))*(Gauge_Data!$A$2:$A$16994&lt;=A329)*INDEX(Gauge_Data!$B$2:$Z$16994,0,$C$2-1)))</f>
        <v>0</v>
      </c>
    </row>
    <row r="330" spans="1:2" x14ac:dyDescent="0.25">
      <c r="A330">
        <f>Gauge_Data!A330</f>
        <v>0</v>
      </c>
      <c r="B330" cm="1">
        <f t="array" ref="B330">IF(OR($C$2="",A330=""),"",SUMPRODUCT((Gauge_Data!$A$2:$A$16994&gt;=(A330 - Main!$E$4/1440 + 0.00000001))*(Gauge_Data!$A$2:$A$16994&lt;=A330)*INDEX(Gauge_Data!$B$2:$Z$16994,0,$C$2-1)))</f>
        <v>0</v>
      </c>
    </row>
    <row r="331" spans="1:2" x14ac:dyDescent="0.25">
      <c r="A331">
        <f>Gauge_Data!A331</f>
        <v>0</v>
      </c>
      <c r="B331" cm="1">
        <f t="array" ref="B331">IF(OR($C$2="",A331=""),"",SUMPRODUCT((Gauge_Data!$A$2:$A$16994&gt;=(A331 - Main!$E$4/1440 + 0.00000001))*(Gauge_Data!$A$2:$A$16994&lt;=A331)*INDEX(Gauge_Data!$B$2:$Z$16994,0,$C$2-1)))</f>
        <v>0</v>
      </c>
    </row>
    <row r="332" spans="1:2" x14ac:dyDescent="0.25">
      <c r="A332">
        <f>Gauge_Data!A332</f>
        <v>0</v>
      </c>
      <c r="B332" cm="1">
        <f t="array" ref="B332">IF(OR($C$2="",A332=""),"",SUMPRODUCT((Gauge_Data!$A$2:$A$16994&gt;=(A332 - Main!$E$4/1440 + 0.00000001))*(Gauge_Data!$A$2:$A$16994&lt;=A332)*INDEX(Gauge_Data!$B$2:$Z$16994,0,$C$2-1)))</f>
        <v>0</v>
      </c>
    </row>
    <row r="333" spans="1:2" x14ac:dyDescent="0.25">
      <c r="A333">
        <f>Gauge_Data!A333</f>
        <v>0</v>
      </c>
      <c r="B333" cm="1">
        <f t="array" ref="B333">IF(OR($C$2="",A333=""),"",SUMPRODUCT((Gauge_Data!$A$2:$A$16994&gt;=(A333 - Main!$E$4/1440 + 0.00000001))*(Gauge_Data!$A$2:$A$16994&lt;=A333)*INDEX(Gauge_Data!$B$2:$Z$16994,0,$C$2-1)))</f>
        <v>0</v>
      </c>
    </row>
    <row r="334" spans="1:2" x14ac:dyDescent="0.25">
      <c r="A334">
        <f>Gauge_Data!A334</f>
        <v>0</v>
      </c>
      <c r="B334" cm="1">
        <f t="array" ref="B334">IF(OR($C$2="",A334=""),"",SUMPRODUCT((Gauge_Data!$A$2:$A$16994&gt;=(A334 - Main!$E$4/1440 + 0.00000001))*(Gauge_Data!$A$2:$A$16994&lt;=A334)*INDEX(Gauge_Data!$B$2:$Z$16994,0,$C$2-1)))</f>
        <v>0</v>
      </c>
    </row>
    <row r="335" spans="1:2" x14ac:dyDescent="0.25">
      <c r="A335">
        <f>Gauge_Data!A335</f>
        <v>0</v>
      </c>
      <c r="B335" cm="1">
        <f t="array" ref="B335">IF(OR($C$2="",A335=""),"",SUMPRODUCT((Gauge_Data!$A$2:$A$16994&gt;=(A335 - Main!$E$4/1440 + 0.00000001))*(Gauge_Data!$A$2:$A$16994&lt;=A335)*INDEX(Gauge_Data!$B$2:$Z$16994,0,$C$2-1)))</f>
        <v>0</v>
      </c>
    </row>
    <row r="336" spans="1:2" x14ac:dyDescent="0.25">
      <c r="A336">
        <f>Gauge_Data!A336</f>
        <v>0</v>
      </c>
      <c r="B336" cm="1">
        <f t="array" ref="B336">IF(OR($C$2="",A336=""),"",SUMPRODUCT((Gauge_Data!$A$2:$A$16994&gt;=(A336 - Main!$E$4/1440 + 0.00000001))*(Gauge_Data!$A$2:$A$16994&lt;=A336)*INDEX(Gauge_Data!$B$2:$Z$16994,0,$C$2-1)))</f>
        <v>0</v>
      </c>
    </row>
    <row r="337" spans="1:2" x14ac:dyDescent="0.25">
      <c r="A337">
        <f>Gauge_Data!A337</f>
        <v>0</v>
      </c>
      <c r="B337" cm="1">
        <f t="array" ref="B337">IF(OR($C$2="",A337=""),"",SUMPRODUCT((Gauge_Data!$A$2:$A$16994&gt;=(A337 - Main!$E$4/1440 + 0.00000001))*(Gauge_Data!$A$2:$A$16994&lt;=A337)*INDEX(Gauge_Data!$B$2:$Z$16994,0,$C$2-1)))</f>
        <v>0</v>
      </c>
    </row>
    <row r="338" spans="1:2" x14ac:dyDescent="0.25">
      <c r="A338">
        <f>Gauge_Data!A338</f>
        <v>0</v>
      </c>
      <c r="B338" cm="1">
        <f t="array" ref="B338">IF(OR($C$2="",A338=""),"",SUMPRODUCT((Gauge_Data!$A$2:$A$16994&gt;=(A338 - Main!$E$4/1440 + 0.00000001))*(Gauge_Data!$A$2:$A$16994&lt;=A338)*INDEX(Gauge_Data!$B$2:$Z$16994,0,$C$2-1)))</f>
        <v>0</v>
      </c>
    </row>
    <row r="339" spans="1:2" x14ac:dyDescent="0.25">
      <c r="A339">
        <f>Gauge_Data!A339</f>
        <v>0</v>
      </c>
      <c r="B339" cm="1">
        <f t="array" ref="B339">IF(OR($C$2="",A339=""),"",SUMPRODUCT((Gauge_Data!$A$2:$A$16994&gt;=(A339 - Main!$E$4/1440 + 0.00000001))*(Gauge_Data!$A$2:$A$16994&lt;=A339)*INDEX(Gauge_Data!$B$2:$Z$16994,0,$C$2-1)))</f>
        <v>0</v>
      </c>
    </row>
    <row r="340" spans="1:2" x14ac:dyDescent="0.25">
      <c r="A340">
        <f>Gauge_Data!A340</f>
        <v>0</v>
      </c>
      <c r="B340" cm="1">
        <f t="array" ref="B340">IF(OR($C$2="",A340=""),"",SUMPRODUCT((Gauge_Data!$A$2:$A$16994&gt;=(A340 - Main!$E$4/1440 + 0.00000001))*(Gauge_Data!$A$2:$A$16994&lt;=A340)*INDEX(Gauge_Data!$B$2:$Z$16994,0,$C$2-1)))</f>
        <v>0</v>
      </c>
    </row>
    <row r="341" spans="1:2" x14ac:dyDescent="0.25">
      <c r="A341">
        <f>Gauge_Data!A341</f>
        <v>0</v>
      </c>
      <c r="B341" cm="1">
        <f t="array" ref="B341">IF(OR($C$2="",A341=""),"",SUMPRODUCT((Gauge_Data!$A$2:$A$16994&gt;=(A341 - Main!$E$4/1440 + 0.00000001))*(Gauge_Data!$A$2:$A$16994&lt;=A341)*INDEX(Gauge_Data!$B$2:$Z$16994,0,$C$2-1)))</f>
        <v>0</v>
      </c>
    </row>
    <row r="342" spans="1:2" x14ac:dyDescent="0.25">
      <c r="A342">
        <f>Gauge_Data!A342</f>
        <v>0</v>
      </c>
      <c r="B342" cm="1">
        <f t="array" ref="B342">IF(OR($C$2="",A342=""),"",SUMPRODUCT((Gauge_Data!$A$2:$A$16994&gt;=(A342 - Main!$E$4/1440 + 0.00000001))*(Gauge_Data!$A$2:$A$16994&lt;=A342)*INDEX(Gauge_Data!$B$2:$Z$16994,0,$C$2-1)))</f>
        <v>0</v>
      </c>
    </row>
    <row r="343" spans="1:2" x14ac:dyDescent="0.25">
      <c r="A343">
        <f>Gauge_Data!A343</f>
        <v>0</v>
      </c>
      <c r="B343" cm="1">
        <f t="array" ref="B343">IF(OR($C$2="",A343=""),"",SUMPRODUCT((Gauge_Data!$A$2:$A$16994&gt;=(A343 - Main!$E$4/1440 + 0.00000001))*(Gauge_Data!$A$2:$A$16994&lt;=A343)*INDEX(Gauge_Data!$B$2:$Z$16994,0,$C$2-1)))</f>
        <v>0</v>
      </c>
    </row>
    <row r="344" spans="1:2" x14ac:dyDescent="0.25">
      <c r="A344">
        <f>Gauge_Data!A344</f>
        <v>0</v>
      </c>
      <c r="B344" cm="1">
        <f t="array" ref="B344">IF(OR($C$2="",A344=""),"",SUMPRODUCT((Gauge_Data!$A$2:$A$16994&gt;=(A344 - Main!$E$4/1440 + 0.00000001))*(Gauge_Data!$A$2:$A$16994&lt;=A344)*INDEX(Gauge_Data!$B$2:$Z$16994,0,$C$2-1)))</f>
        <v>0</v>
      </c>
    </row>
    <row r="345" spans="1:2" x14ac:dyDescent="0.25">
      <c r="A345">
        <f>Gauge_Data!A345</f>
        <v>0</v>
      </c>
      <c r="B345" cm="1">
        <f t="array" ref="B345">IF(OR($C$2="",A345=""),"",SUMPRODUCT((Gauge_Data!$A$2:$A$16994&gt;=(A345 - Main!$E$4/1440 + 0.00000001))*(Gauge_Data!$A$2:$A$16994&lt;=A345)*INDEX(Gauge_Data!$B$2:$Z$16994,0,$C$2-1)))</f>
        <v>0</v>
      </c>
    </row>
    <row r="346" spans="1:2" x14ac:dyDescent="0.25">
      <c r="A346">
        <f>Gauge_Data!A346</f>
        <v>0</v>
      </c>
      <c r="B346" cm="1">
        <f t="array" ref="B346">IF(OR($C$2="",A346=""),"",SUMPRODUCT((Gauge_Data!$A$2:$A$16994&gt;=(A346 - Main!$E$4/1440 + 0.00000001))*(Gauge_Data!$A$2:$A$16994&lt;=A346)*INDEX(Gauge_Data!$B$2:$Z$16994,0,$C$2-1)))</f>
        <v>0</v>
      </c>
    </row>
    <row r="347" spans="1:2" x14ac:dyDescent="0.25">
      <c r="A347">
        <f>Gauge_Data!A347</f>
        <v>0</v>
      </c>
      <c r="B347" cm="1">
        <f t="array" ref="B347">IF(OR($C$2="",A347=""),"",SUMPRODUCT((Gauge_Data!$A$2:$A$16994&gt;=(A347 - Main!$E$4/1440 + 0.00000001))*(Gauge_Data!$A$2:$A$16994&lt;=A347)*INDEX(Gauge_Data!$B$2:$Z$16994,0,$C$2-1)))</f>
        <v>0</v>
      </c>
    </row>
    <row r="348" spans="1:2" x14ac:dyDescent="0.25">
      <c r="A348">
        <f>Gauge_Data!A348</f>
        <v>0</v>
      </c>
      <c r="B348" cm="1">
        <f t="array" ref="B348">IF(OR($C$2="",A348=""),"",SUMPRODUCT((Gauge_Data!$A$2:$A$16994&gt;=(A348 - Main!$E$4/1440 + 0.00000001))*(Gauge_Data!$A$2:$A$16994&lt;=A348)*INDEX(Gauge_Data!$B$2:$Z$16994,0,$C$2-1)))</f>
        <v>0</v>
      </c>
    </row>
    <row r="349" spans="1:2" x14ac:dyDescent="0.25">
      <c r="A349">
        <f>Gauge_Data!A349</f>
        <v>0</v>
      </c>
      <c r="B349" cm="1">
        <f t="array" ref="B349">IF(OR($C$2="",A349=""),"",SUMPRODUCT((Gauge_Data!$A$2:$A$16994&gt;=(A349 - Main!$E$4/1440 + 0.00000001))*(Gauge_Data!$A$2:$A$16994&lt;=A349)*INDEX(Gauge_Data!$B$2:$Z$16994,0,$C$2-1)))</f>
        <v>0</v>
      </c>
    </row>
    <row r="350" spans="1:2" x14ac:dyDescent="0.25">
      <c r="A350">
        <f>Gauge_Data!A350</f>
        <v>0</v>
      </c>
      <c r="B350" cm="1">
        <f t="array" ref="B350">IF(OR($C$2="",A350=""),"",SUMPRODUCT((Gauge_Data!$A$2:$A$16994&gt;=(A350 - Main!$E$4/1440 + 0.00000001))*(Gauge_Data!$A$2:$A$16994&lt;=A350)*INDEX(Gauge_Data!$B$2:$Z$16994,0,$C$2-1)))</f>
        <v>0</v>
      </c>
    </row>
    <row r="351" spans="1:2" x14ac:dyDescent="0.25">
      <c r="A351">
        <f>Gauge_Data!A351</f>
        <v>0</v>
      </c>
      <c r="B351" cm="1">
        <f t="array" ref="B351">IF(OR($C$2="",A351=""),"",SUMPRODUCT((Gauge_Data!$A$2:$A$16994&gt;=(A351 - Main!$E$4/1440 + 0.00000001))*(Gauge_Data!$A$2:$A$16994&lt;=A351)*INDEX(Gauge_Data!$B$2:$Z$16994,0,$C$2-1)))</f>
        <v>0</v>
      </c>
    </row>
    <row r="352" spans="1:2" x14ac:dyDescent="0.25">
      <c r="A352">
        <f>Gauge_Data!A352</f>
        <v>0</v>
      </c>
      <c r="B352" cm="1">
        <f t="array" ref="B352">IF(OR($C$2="",A352=""),"",SUMPRODUCT((Gauge_Data!$A$2:$A$16994&gt;=(A352 - Main!$E$4/1440 + 0.00000001))*(Gauge_Data!$A$2:$A$16994&lt;=A352)*INDEX(Gauge_Data!$B$2:$Z$16994,0,$C$2-1)))</f>
        <v>0</v>
      </c>
    </row>
    <row r="353" spans="1:2" x14ac:dyDescent="0.25">
      <c r="A353">
        <f>Gauge_Data!A353</f>
        <v>0</v>
      </c>
      <c r="B353" cm="1">
        <f t="array" ref="B353">IF(OR($C$2="",A353=""),"",SUMPRODUCT((Gauge_Data!$A$2:$A$16994&gt;=(A353 - Main!$E$4/1440 + 0.00000001))*(Gauge_Data!$A$2:$A$16994&lt;=A353)*INDEX(Gauge_Data!$B$2:$Z$16994,0,$C$2-1)))</f>
        <v>0</v>
      </c>
    </row>
    <row r="354" spans="1:2" x14ac:dyDescent="0.25">
      <c r="A354">
        <f>Gauge_Data!A354</f>
        <v>0</v>
      </c>
      <c r="B354" cm="1">
        <f t="array" ref="B354">IF(OR($C$2="",A354=""),"",SUMPRODUCT((Gauge_Data!$A$2:$A$16994&gt;=(A354 - Main!$E$4/1440 + 0.00000001))*(Gauge_Data!$A$2:$A$16994&lt;=A354)*INDEX(Gauge_Data!$B$2:$Z$16994,0,$C$2-1)))</f>
        <v>0</v>
      </c>
    </row>
    <row r="355" spans="1:2" x14ac:dyDescent="0.25">
      <c r="A355">
        <f>Gauge_Data!A355</f>
        <v>0</v>
      </c>
      <c r="B355" cm="1">
        <f t="array" ref="B355">IF(OR($C$2="",A355=""),"",SUMPRODUCT((Gauge_Data!$A$2:$A$16994&gt;=(A355 - Main!$E$4/1440 + 0.00000001))*(Gauge_Data!$A$2:$A$16994&lt;=A355)*INDEX(Gauge_Data!$B$2:$Z$16994,0,$C$2-1)))</f>
        <v>0</v>
      </c>
    </row>
    <row r="356" spans="1:2" x14ac:dyDescent="0.25">
      <c r="A356">
        <f>Gauge_Data!A356</f>
        <v>0</v>
      </c>
      <c r="B356" cm="1">
        <f t="array" ref="B356">IF(OR($C$2="",A356=""),"",SUMPRODUCT((Gauge_Data!$A$2:$A$16994&gt;=(A356 - Main!$E$4/1440 + 0.00000001))*(Gauge_Data!$A$2:$A$16994&lt;=A356)*INDEX(Gauge_Data!$B$2:$Z$16994,0,$C$2-1)))</f>
        <v>0</v>
      </c>
    </row>
    <row r="357" spans="1:2" x14ac:dyDescent="0.25">
      <c r="A357">
        <f>Gauge_Data!A357</f>
        <v>0</v>
      </c>
      <c r="B357" cm="1">
        <f t="array" ref="B357">IF(OR($C$2="",A357=""),"",SUMPRODUCT((Gauge_Data!$A$2:$A$16994&gt;=(A357 - Main!$E$4/1440 + 0.00000001))*(Gauge_Data!$A$2:$A$16994&lt;=A357)*INDEX(Gauge_Data!$B$2:$Z$16994,0,$C$2-1)))</f>
        <v>0</v>
      </c>
    </row>
    <row r="358" spans="1:2" x14ac:dyDescent="0.25">
      <c r="A358">
        <f>Gauge_Data!A358</f>
        <v>0</v>
      </c>
      <c r="B358" cm="1">
        <f t="array" ref="B358">IF(OR($C$2="",A358=""),"",SUMPRODUCT((Gauge_Data!$A$2:$A$16994&gt;=(A358 - Main!$E$4/1440 + 0.00000001))*(Gauge_Data!$A$2:$A$16994&lt;=A358)*INDEX(Gauge_Data!$B$2:$Z$16994,0,$C$2-1)))</f>
        <v>0</v>
      </c>
    </row>
    <row r="359" spans="1:2" x14ac:dyDescent="0.25">
      <c r="A359">
        <f>Gauge_Data!A359</f>
        <v>0</v>
      </c>
      <c r="B359" cm="1">
        <f t="array" ref="B359">IF(OR($C$2="",A359=""),"",SUMPRODUCT((Gauge_Data!$A$2:$A$16994&gt;=(A359 - Main!$E$4/1440 + 0.00000001))*(Gauge_Data!$A$2:$A$16994&lt;=A359)*INDEX(Gauge_Data!$B$2:$Z$16994,0,$C$2-1)))</f>
        <v>0</v>
      </c>
    </row>
    <row r="360" spans="1:2" x14ac:dyDescent="0.25">
      <c r="A360">
        <f>Gauge_Data!A360</f>
        <v>0</v>
      </c>
      <c r="B360" cm="1">
        <f t="array" ref="B360">IF(OR($C$2="",A360=""),"",SUMPRODUCT((Gauge_Data!$A$2:$A$16994&gt;=(A360 - Main!$E$4/1440 + 0.00000001))*(Gauge_Data!$A$2:$A$16994&lt;=A360)*INDEX(Gauge_Data!$B$2:$Z$16994,0,$C$2-1)))</f>
        <v>0</v>
      </c>
    </row>
    <row r="361" spans="1:2" x14ac:dyDescent="0.25">
      <c r="A361">
        <f>Gauge_Data!A361</f>
        <v>0</v>
      </c>
      <c r="B361" cm="1">
        <f t="array" ref="B361">IF(OR($C$2="",A361=""),"",SUMPRODUCT((Gauge_Data!$A$2:$A$16994&gt;=(A361 - Main!$E$4/1440 + 0.00000001))*(Gauge_Data!$A$2:$A$16994&lt;=A361)*INDEX(Gauge_Data!$B$2:$Z$16994,0,$C$2-1)))</f>
        <v>0</v>
      </c>
    </row>
    <row r="362" spans="1:2" x14ac:dyDescent="0.25">
      <c r="A362">
        <f>Gauge_Data!A362</f>
        <v>0</v>
      </c>
      <c r="B362" cm="1">
        <f t="array" ref="B362">IF(OR($C$2="",A362=""),"",SUMPRODUCT((Gauge_Data!$A$2:$A$16994&gt;=(A362 - Main!$E$4/1440 + 0.00000001))*(Gauge_Data!$A$2:$A$16994&lt;=A362)*INDEX(Gauge_Data!$B$2:$Z$16994,0,$C$2-1)))</f>
        <v>0</v>
      </c>
    </row>
    <row r="363" spans="1:2" x14ac:dyDescent="0.25">
      <c r="A363">
        <f>Gauge_Data!A363</f>
        <v>0</v>
      </c>
      <c r="B363" cm="1">
        <f t="array" ref="B363">IF(OR($C$2="",A363=""),"",SUMPRODUCT((Gauge_Data!$A$2:$A$16994&gt;=(A363 - Main!$E$4/1440 + 0.00000001))*(Gauge_Data!$A$2:$A$16994&lt;=A363)*INDEX(Gauge_Data!$B$2:$Z$16994,0,$C$2-1)))</f>
        <v>0</v>
      </c>
    </row>
    <row r="364" spans="1:2" x14ac:dyDescent="0.25">
      <c r="A364">
        <f>Gauge_Data!A364</f>
        <v>0</v>
      </c>
      <c r="B364" cm="1">
        <f t="array" ref="B364">IF(OR($C$2="",A364=""),"",SUMPRODUCT((Gauge_Data!$A$2:$A$16994&gt;=(A364 - Main!$E$4/1440 + 0.00000001))*(Gauge_Data!$A$2:$A$16994&lt;=A364)*INDEX(Gauge_Data!$B$2:$Z$16994,0,$C$2-1)))</f>
        <v>0</v>
      </c>
    </row>
    <row r="365" spans="1:2" x14ac:dyDescent="0.25">
      <c r="A365">
        <f>Gauge_Data!A365</f>
        <v>0</v>
      </c>
      <c r="B365" cm="1">
        <f t="array" ref="B365">IF(OR($C$2="",A365=""),"",SUMPRODUCT((Gauge_Data!$A$2:$A$16994&gt;=(A365 - Main!$E$4/1440 + 0.00000001))*(Gauge_Data!$A$2:$A$16994&lt;=A365)*INDEX(Gauge_Data!$B$2:$Z$16994,0,$C$2-1)))</f>
        <v>0</v>
      </c>
    </row>
    <row r="366" spans="1:2" x14ac:dyDescent="0.25">
      <c r="A366">
        <f>Gauge_Data!A366</f>
        <v>0</v>
      </c>
      <c r="B366" cm="1">
        <f t="array" ref="B366">IF(OR($C$2="",A366=""),"",SUMPRODUCT((Gauge_Data!$A$2:$A$16994&gt;=(A366 - Main!$E$4/1440 + 0.00000001))*(Gauge_Data!$A$2:$A$16994&lt;=A366)*INDEX(Gauge_Data!$B$2:$Z$16994,0,$C$2-1)))</f>
        <v>0</v>
      </c>
    </row>
    <row r="367" spans="1:2" x14ac:dyDescent="0.25">
      <c r="A367">
        <f>Gauge_Data!A367</f>
        <v>0</v>
      </c>
      <c r="B367" cm="1">
        <f t="array" ref="B367">IF(OR($C$2="",A367=""),"",SUMPRODUCT((Gauge_Data!$A$2:$A$16994&gt;=(A367 - Main!$E$4/1440 + 0.00000001))*(Gauge_Data!$A$2:$A$16994&lt;=A367)*INDEX(Gauge_Data!$B$2:$Z$16994,0,$C$2-1)))</f>
        <v>0</v>
      </c>
    </row>
    <row r="368" spans="1:2" x14ac:dyDescent="0.25">
      <c r="A368">
        <f>Gauge_Data!A368</f>
        <v>0</v>
      </c>
      <c r="B368" cm="1">
        <f t="array" ref="B368">IF(OR($C$2="",A368=""),"",SUMPRODUCT((Gauge_Data!$A$2:$A$16994&gt;=(A368 - Main!$E$4/1440 + 0.00000001))*(Gauge_Data!$A$2:$A$16994&lt;=A368)*INDEX(Gauge_Data!$B$2:$Z$16994,0,$C$2-1)))</f>
        <v>0</v>
      </c>
    </row>
    <row r="369" spans="1:2" x14ac:dyDescent="0.25">
      <c r="A369">
        <f>Gauge_Data!A369</f>
        <v>0</v>
      </c>
      <c r="B369" cm="1">
        <f t="array" ref="B369">IF(OR($C$2="",A369=""),"",SUMPRODUCT((Gauge_Data!$A$2:$A$16994&gt;=(A369 - Main!$E$4/1440 + 0.00000001))*(Gauge_Data!$A$2:$A$16994&lt;=A369)*INDEX(Gauge_Data!$B$2:$Z$16994,0,$C$2-1)))</f>
        <v>0</v>
      </c>
    </row>
    <row r="370" spans="1:2" x14ac:dyDescent="0.25">
      <c r="A370">
        <f>Gauge_Data!A370</f>
        <v>0</v>
      </c>
      <c r="B370" cm="1">
        <f t="array" ref="B370">IF(OR($C$2="",A370=""),"",SUMPRODUCT((Gauge_Data!$A$2:$A$16994&gt;=(A370 - Main!$E$4/1440 + 0.00000001))*(Gauge_Data!$A$2:$A$16994&lt;=A370)*INDEX(Gauge_Data!$B$2:$Z$16994,0,$C$2-1)))</f>
        <v>0</v>
      </c>
    </row>
    <row r="371" spans="1:2" x14ac:dyDescent="0.25">
      <c r="A371">
        <f>Gauge_Data!A371</f>
        <v>0</v>
      </c>
      <c r="B371" cm="1">
        <f t="array" ref="B371">IF(OR($C$2="",A371=""),"",SUMPRODUCT((Gauge_Data!$A$2:$A$16994&gt;=(A371 - Main!$E$4/1440 + 0.00000001))*(Gauge_Data!$A$2:$A$16994&lt;=A371)*INDEX(Gauge_Data!$B$2:$Z$16994,0,$C$2-1)))</f>
        <v>0</v>
      </c>
    </row>
    <row r="372" spans="1:2" x14ac:dyDescent="0.25">
      <c r="A372">
        <f>Gauge_Data!A372</f>
        <v>0</v>
      </c>
      <c r="B372" cm="1">
        <f t="array" ref="B372">IF(OR($C$2="",A372=""),"",SUMPRODUCT((Gauge_Data!$A$2:$A$16994&gt;=(A372 - Main!$E$4/1440 + 0.00000001))*(Gauge_Data!$A$2:$A$16994&lt;=A372)*INDEX(Gauge_Data!$B$2:$Z$16994,0,$C$2-1)))</f>
        <v>0</v>
      </c>
    </row>
    <row r="373" spans="1:2" x14ac:dyDescent="0.25">
      <c r="A373">
        <f>Gauge_Data!A373</f>
        <v>0</v>
      </c>
      <c r="B373" cm="1">
        <f t="array" ref="B373">IF(OR($C$2="",A373=""),"",SUMPRODUCT((Gauge_Data!$A$2:$A$16994&gt;=(A373 - Main!$E$4/1440 + 0.00000001))*(Gauge_Data!$A$2:$A$16994&lt;=A373)*INDEX(Gauge_Data!$B$2:$Z$16994,0,$C$2-1)))</f>
        <v>0</v>
      </c>
    </row>
    <row r="374" spans="1:2" x14ac:dyDescent="0.25">
      <c r="A374">
        <f>Gauge_Data!A374</f>
        <v>0</v>
      </c>
      <c r="B374" cm="1">
        <f t="array" ref="B374">IF(OR($C$2="",A374=""),"",SUMPRODUCT((Gauge_Data!$A$2:$A$16994&gt;=(A374 - Main!$E$4/1440 + 0.00000001))*(Gauge_Data!$A$2:$A$16994&lt;=A374)*INDEX(Gauge_Data!$B$2:$Z$16994,0,$C$2-1)))</f>
        <v>0</v>
      </c>
    </row>
    <row r="375" spans="1:2" x14ac:dyDescent="0.25">
      <c r="A375">
        <f>Gauge_Data!A375</f>
        <v>0</v>
      </c>
      <c r="B375" cm="1">
        <f t="array" ref="B375">IF(OR($C$2="",A375=""),"",SUMPRODUCT((Gauge_Data!$A$2:$A$16994&gt;=(A375 - Main!$E$4/1440 + 0.00000001))*(Gauge_Data!$A$2:$A$16994&lt;=A375)*INDEX(Gauge_Data!$B$2:$Z$16994,0,$C$2-1)))</f>
        <v>0</v>
      </c>
    </row>
    <row r="376" spans="1:2" x14ac:dyDescent="0.25">
      <c r="A376">
        <f>Gauge_Data!A376</f>
        <v>0</v>
      </c>
      <c r="B376" cm="1">
        <f t="array" ref="B376">IF(OR($C$2="",A376=""),"",SUMPRODUCT((Gauge_Data!$A$2:$A$16994&gt;=(A376 - Main!$E$4/1440 + 0.00000001))*(Gauge_Data!$A$2:$A$16994&lt;=A376)*INDEX(Gauge_Data!$B$2:$Z$16994,0,$C$2-1)))</f>
        <v>0</v>
      </c>
    </row>
    <row r="377" spans="1:2" x14ac:dyDescent="0.25">
      <c r="A377">
        <f>Gauge_Data!A377</f>
        <v>0</v>
      </c>
      <c r="B377" cm="1">
        <f t="array" ref="B377">IF(OR($C$2="",A377=""),"",SUMPRODUCT((Gauge_Data!$A$2:$A$16994&gt;=(A377 - Main!$E$4/1440 + 0.00000001))*(Gauge_Data!$A$2:$A$16994&lt;=A377)*INDEX(Gauge_Data!$B$2:$Z$16994,0,$C$2-1)))</f>
        <v>0</v>
      </c>
    </row>
    <row r="378" spans="1:2" x14ac:dyDescent="0.25">
      <c r="A378">
        <f>Gauge_Data!A378</f>
        <v>0</v>
      </c>
      <c r="B378" cm="1">
        <f t="array" ref="B378">IF(OR($C$2="",A378=""),"",SUMPRODUCT((Gauge_Data!$A$2:$A$16994&gt;=(A378 - Main!$E$4/1440 + 0.00000001))*(Gauge_Data!$A$2:$A$16994&lt;=A378)*INDEX(Gauge_Data!$B$2:$Z$16994,0,$C$2-1)))</f>
        <v>0</v>
      </c>
    </row>
    <row r="379" spans="1:2" x14ac:dyDescent="0.25">
      <c r="A379">
        <f>Gauge_Data!A379</f>
        <v>0</v>
      </c>
      <c r="B379" cm="1">
        <f t="array" ref="B379">IF(OR($C$2="",A379=""),"",SUMPRODUCT((Gauge_Data!$A$2:$A$16994&gt;=(A379 - Main!$E$4/1440 + 0.00000001))*(Gauge_Data!$A$2:$A$16994&lt;=A379)*INDEX(Gauge_Data!$B$2:$Z$16994,0,$C$2-1)))</f>
        <v>0</v>
      </c>
    </row>
    <row r="380" spans="1:2" x14ac:dyDescent="0.25">
      <c r="A380">
        <f>Gauge_Data!A380</f>
        <v>0</v>
      </c>
      <c r="B380" cm="1">
        <f t="array" ref="B380">IF(OR($C$2="",A380=""),"",SUMPRODUCT((Gauge_Data!$A$2:$A$16994&gt;=(A380 - Main!$E$4/1440 + 0.00000001))*(Gauge_Data!$A$2:$A$16994&lt;=A380)*INDEX(Gauge_Data!$B$2:$Z$16994,0,$C$2-1)))</f>
        <v>0</v>
      </c>
    </row>
    <row r="381" spans="1:2" x14ac:dyDescent="0.25">
      <c r="A381">
        <f>Gauge_Data!A381</f>
        <v>0</v>
      </c>
      <c r="B381" cm="1">
        <f t="array" ref="B381">IF(OR($C$2="",A381=""),"",SUMPRODUCT((Gauge_Data!$A$2:$A$16994&gt;=(A381 - Main!$E$4/1440 + 0.00000001))*(Gauge_Data!$A$2:$A$16994&lt;=A381)*INDEX(Gauge_Data!$B$2:$Z$16994,0,$C$2-1)))</f>
        <v>0</v>
      </c>
    </row>
    <row r="382" spans="1:2" x14ac:dyDescent="0.25">
      <c r="A382">
        <f>Gauge_Data!A382</f>
        <v>0</v>
      </c>
      <c r="B382" cm="1">
        <f t="array" ref="B382">IF(OR($C$2="",A382=""),"",SUMPRODUCT((Gauge_Data!$A$2:$A$16994&gt;=(A382 - Main!$E$4/1440 + 0.00000001))*(Gauge_Data!$A$2:$A$16994&lt;=A382)*INDEX(Gauge_Data!$B$2:$Z$16994,0,$C$2-1)))</f>
        <v>0</v>
      </c>
    </row>
    <row r="383" spans="1:2" x14ac:dyDescent="0.25">
      <c r="A383">
        <f>Gauge_Data!A383</f>
        <v>0</v>
      </c>
      <c r="B383" cm="1">
        <f t="array" ref="B383">IF(OR($C$2="",A383=""),"",SUMPRODUCT((Gauge_Data!$A$2:$A$16994&gt;=(A383 - Main!$E$4/1440 + 0.00000001))*(Gauge_Data!$A$2:$A$16994&lt;=A383)*INDEX(Gauge_Data!$B$2:$Z$16994,0,$C$2-1)))</f>
        <v>0</v>
      </c>
    </row>
    <row r="384" spans="1:2" x14ac:dyDescent="0.25">
      <c r="A384">
        <f>Gauge_Data!A384</f>
        <v>0</v>
      </c>
      <c r="B384" cm="1">
        <f t="array" ref="B384">IF(OR($C$2="",A384=""),"",SUMPRODUCT((Gauge_Data!$A$2:$A$16994&gt;=(A384 - Main!$E$4/1440 + 0.00000001))*(Gauge_Data!$A$2:$A$16994&lt;=A384)*INDEX(Gauge_Data!$B$2:$Z$16994,0,$C$2-1)))</f>
        <v>0</v>
      </c>
    </row>
    <row r="385" spans="1:2" x14ac:dyDescent="0.25">
      <c r="A385">
        <f>Gauge_Data!A385</f>
        <v>0</v>
      </c>
      <c r="B385" cm="1">
        <f t="array" ref="B385">IF(OR($C$2="",A385=""),"",SUMPRODUCT((Gauge_Data!$A$2:$A$16994&gt;=(A385 - Main!$E$4/1440 + 0.00000001))*(Gauge_Data!$A$2:$A$16994&lt;=A385)*INDEX(Gauge_Data!$B$2:$Z$16994,0,$C$2-1)))</f>
        <v>0</v>
      </c>
    </row>
    <row r="386" spans="1:2" x14ac:dyDescent="0.25">
      <c r="A386">
        <f>Gauge_Data!A386</f>
        <v>0</v>
      </c>
      <c r="B386" cm="1">
        <f t="array" ref="B386">IF(OR($C$2="",A386=""),"",SUMPRODUCT((Gauge_Data!$A$2:$A$16994&gt;=(A386 - Main!$E$4/1440 + 0.00000001))*(Gauge_Data!$A$2:$A$16994&lt;=A386)*INDEX(Gauge_Data!$B$2:$Z$16994,0,$C$2-1)))</f>
        <v>0</v>
      </c>
    </row>
    <row r="387" spans="1:2" x14ac:dyDescent="0.25">
      <c r="A387">
        <f>Gauge_Data!A387</f>
        <v>0</v>
      </c>
      <c r="B387" cm="1">
        <f t="array" ref="B387">IF(OR($C$2="",A387=""),"",SUMPRODUCT((Gauge_Data!$A$2:$A$16994&gt;=(A387 - Main!$E$4/1440 + 0.00000001))*(Gauge_Data!$A$2:$A$16994&lt;=A387)*INDEX(Gauge_Data!$B$2:$Z$16994,0,$C$2-1)))</f>
        <v>0</v>
      </c>
    </row>
    <row r="388" spans="1:2" x14ac:dyDescent="0.25">
      <c r="A388">
        <f>Gauge_Data!A388</f>
        <v>0</v>
      </c>
      <c r="B388" cm="1">
        <f t="array" ref="B388">IF(OR($C$2="",A388=""),"",SUMPRODUCT((Gauge_Data!$A$2:$A$16994&gt;=(A388 - Main!$E$4/1440 + 0.00000001))*(Gauge_Data!$A$2:$A$16994&lt;=A388)*INDEX(Gauge_Data!$B$2:$Z$16994,0,$C$2-1)))</f>
        <v>0</v>
      </c>
    </row>
    <row r="389" spans="1:2" x14ac:dyDescent="0.25">
      <c r="A389">
        <f>Gauge_Data!A389</f>
        <v>0</v>
      </c>
      <c r="B389" cm="1">
        <f t="array" ref="B389">IF(OR($C$2="",A389=""),"",SUMPRODUCT((Gauge_Data!$A$2:$A$16994&gt;=(A389 - Main!$E$4/1440 + 0.00000001))*(Gauge_Data!$A$2:$A$16994&lt;=A389)*INDEX(Gauge_Data!$B$2:$Z$16994,0,$C$2-1)))</f>
        <v>0</v>
      </c>
    </row>
    <row r="390" spans="1:2" x14ac:dyDescent="0.25">
      <c r="A390">
        <f>Gauge_Data!A390</f>
        <v>0</v>
      </c>
      <c r="B390" cm="1">
        <f t="array" ref="B390">IF(OR($C$2="",A390=""),"",SUMPRODUCT((Gauge_Data!$A$2:$A$16994&gt;=(A390 - Main!$E$4/1440 + 0.00000001))*(Gauge_Data!$A$2:$A$16994&lt;=A390)*INDEX(Gauge_Data!$B$2:$Z$16994,0,$C$2-1)))</f>
        <v>0</v>
      </c>
    </row>
    <row r="391" spans="1:2" x14ac:dyDescent="0.25">
      <c r="A391">
        <f>Gauge_Data!A391</f>
        <v>0</v>
      </c>
      <c r="B391" cm="1">
        <f t="array" ref="B391">IF(OR($C$2="",A391=""),"",SUMPRODUCT((Gauge_Data!$A$2:$A$16994&gt;=(A391 - Main!$E$4/1440 + 0.00000001))*(Gauge_Data!$A$2:$A$16994&lt;=A391)*INDEX(Gauge_Data!$B$2:$Z$16994,0,$C$2-1)))</f>
        <v>0</v>
      </c>
    </row>
    <row r="392" spans="1:2" x14ac:dyDescent="0.25">
      <c r="A392">
        <f>Gauge_Data!A392</f>
        <v>0</v>
      </c>
      <c r="B392" cm="1">
        <f t="array" ref="B392">IF(OR($C$2="",A392=""),"",SUMPRODUCT((Gauge_Data!$A$2:$A$16994&gt;=(A392 - Main!$E$4/1440 + 0.00000001))*(Gauge_Data!$A$2:$A$16994&lt;=A392)*INDEX(Gauge_Data!$B$2:$Z$16994,0,$C$2-1)))</f>
        <v>0</v>
      </c>
    </row>
    <row r="393" spans="1:2" x14ac:dyDescent="0.25">
      <c r="A393">
        <f>Gauge_Data!A393</f>
        <v>0</v>
      </c>
      <c r="B393" cm="1">
        <f t="array" ref="B393">IF(OR($C$2="",A393=""),"",SUMPRODUCT((Gauge_Data!$A$2:$A$16994&gt;=(A393 - Main!$E$4/1440 + 0.00000001))*(Gauge_Data!$A$2:$A$16994&lt;=A393)*INDEX(Gauge_Data!$B$2:$Z$16994,0,$C$2-1)))</f>
        <v>0</v>
      </c>
    </row>
    <row r="394" spans="1:2" x14ac:dyDescent="0.25">
      <c r="A394">
        <f>Gauge_Data!A394</f>
        <v>0</v>
      </c>
      <c r="B394" cm="1">
        <f t="array" ref="B394">IF(OR($C$2="",A394=""),"",SUMPRODUCT((Gauge_Data!$A$2:$A$16994&gt;=(A394 - Main!$E$4/1440 + 0.00000001))*(Gauge_Data!$A$2:$A$16994&lt;=A394)*INDEX(Gauge_Data!$B$2:$Z$16994,0,$C$2-1)))</f>
        <v>0</v>
      </c>
    </row>
    <row r="395" spans="1:2" x14ac:dyDescent="0.25">
      <c r="A395">
        <f>Gauge_Data!A395</f>
        <v>0</v>
      </c>
      <c r="B395" cm="1">
        <f t="array" ref="B395">IF(OR($C$2="",A395=""),"",SUMPRODUCT((Gauge_Data!$A$2:$A$16994&gt;=(A395 - Main!$E$4/1440 + 0.00000001))*(Gauge_Data!$A$2:$A$16994&lt;=A395)*INDEX(Gauge_Data!$B$2:$Z$16994,0,$C$2-1)))</f>
        <v>0</v>
      </c>
    </row>
    <row r="396" spans="1:2" x14ac:dyDescent="0.25">
      <c r="A396">
        <f>Gauge_Data!A396</f>
        <v>0</v>
      </c>
      <c r="B396" cm="1">
        <f t="array" ref="B396">IF(OR($C$2="",A396=""),"",SUMPRODUCT((Gauge_Data!$A$2:$A$16994&gt;=(A396 - Main!$E$4/1440 + 0.00000001))*(Gauge_Data!$A$2:$A$16994&lt;=A396)*INDEX(Gauge_Data!$B$2:$Z$16994,0,$C$2-1)))</f>
        <v>0</v>
      </c>
    </row>
    <row r="397" spans="1:2" x14ac:dyDescent="0.25">
      <c r="A397">
        <f>Gauge_Data!A397</f>
        <v>0</v>
      </c>
      <c r="B397" cm="1">
        <f t="array" ref="B397">IF(OR($C$2="",A397=""),"",SUMPRODUCT((Gauge_Data!$A$2:$A$16994&gt;=(A397 - Main!$E$4/1440 + 0.00000001))*(Gauge_Data!$A$2:$A$16994&lt;=A397)*INDEX(Gauge_Data!$B$2:$Z$16994,0,$C$2-1)))</f>
        <v>0</v>
      </c>
    </row>
    <row r="398" spans="1:2" x14ac:dyDescent="0.25">
      <c r="A398">
        <f>Gauge_Data!A398</f>
        <v>0</v>
      </c>
      <c r="B398" cm="1">
        <f t="array" ref="B398">IF(OR($C$2="",A398=""),"",SUMPRODUCT((Gauge_Data!$A$2:$A$16994&gt;=(A398 - Main!$E$4/1440 + 0.00000001))*(Gauge_Data!$A$2:$A$16994&lt;=A398)*INDEX(Gauge_Data!$B$2:$Z$16994,0,$C$2-1)))</f>
        <v>0</v>
      </c>
    </row>
    <row r="399" spans="1:2" x14ac:dyDescent="0.25">
      <c r="A399">
        <f>Gauge_Data!A399</f>
        <v>0</v>
      </c>
      <c r="B399" cm="1">
        <f t="array" ref="B399">IF(OR($C$2="",A399=""),"",SUMPRODUCT((Gauge_Data!$A$2:$A$16994&gt;=(A399 - Main!$E$4/1440 + 0.00000001))*(Gauge_Data!$A$2:$A$16994&lt;=A399)*INDEX(Gauge_Data!$B$2:$Z$16994,0,$C$2-1)))</f>
        <v>0</v>
      </c>
    </row>
    <row r="400" spans="1:2" x14ac:dyDescent="0.25">
      <c r="A400">
        <f>Gauge_Data!A400</f>
        <v>0</v>
      </c>
      <c r="B400" cm="1">
        <f t="array" ref="B400">IF(OR($C$2="",A400=""),"",SUMPRODUCT((Gauge_Data!$A$2:$A$16994&gt;=(A400 - Main!$E$4/1440 + 0.00000001))*(Gauge_Data!$A$2:$A$16994&lt;=A400)*INDEX(Gauge_Data!$B$2:$Z$16994,0,$C$2-1)))</f>
        <v>0</v>
      </c>
    </row>
    <row r="401" spans="1:2" x14ac:dyDescent="0.25">
      <c r="A401">
        <f>Gauge_Data!A401</f>
        <v>0</v>
      </c>
      <c r="B401" cm="1">
        <f t="array" ref="B401">IF(OR($C$2="",A401=""),"",SUMPRODUCT((Gauge_Data!$A$2:$A$16994&gt;=(A401 - Main!$E$4/1440 + 0.00000001))*(Gauge_Data!$A$2:$A$16994&lt;=A401)*INDEX(Gauge_Data!$B$2:$Z$16994,0,$C$2-1)))</f>
        <v>0</v>
      </c>
    </row>
    <row r="402" spans="1:2" x14ac:dyDescent="0.25">
      <c r="A402">
        <f>Gauge_Data!A402</f>
        <v>0</v>
      </c>
      <c r="B402" cm="1">
        <f t="array" ref="B402">IF(OR($C$2="",A402=""),"",SUMPRODUCT((Gauge_Data!$A$2:$A$16994&gt;=(A402 - Main!$E$4/1440 + 0.00000001))*(Gauge_Data!$A$2:$A$16994&lt;=A402)*INDEX(Gauge_Data!$B$2:$Z$16994,0,$C$2-1)))</f>
        <v>0</v>
      </c>
    </row>
    <row r="403" spans="1:2" x14ac:dyDescent="0.25">
      <c r="A403">
        <f>Gauge_Data!A403</f>
        <v>0</v>
      </c>
      <c r="B403" cm="1">
        <f t="array" ref="B403">IF(OR($C$2="",A403=""),"",SUMPRODUCT((Gauge_Data!$A$2:$A$16994&gt;=(A403 - Main!$E$4/1440 + 0.00000001))*(Gauge_Data!$A$2:$A$16994&lt;=A403)*INDEX(Gauge_Data!$B$2:$Z$16994,0,$C$2-1)))</f>
        <v>0</v>
      </c>
    </row>
    <row r="404" spans="1:2" x14ac:dyDescent="0.25">
      <c r="A404">
        <f>Gauge_Data!A404</f>
        <v>0</v>
      </c>
      <c r="B404" cm="1">
        <f t="array" ref="B404">IF(OR($C$2="",A404=""),"",SUMPRODUCT((Gauge_Data!$A$2:$A$16994&gt;=(A404 - Main!$E$4/1440 + 0.00000001))*(Gauge_Data!$A$2:$A$16994&lt;=A404)*INDEX(Gauge_Data!$B$2:$Z$16994,0,$C$2-1)))</f>
        <v>0</v>
      </c>
    </row>
    <row r="405" spans="1:2" x14ac:dyDescent="0.25">
      <c r="A405">
        <f>Gauge_Data!A405</f>
        <v>0</v>
      </c>
      <c r="B405" cm="1">
        <f t="array" ref="B405">IF(OR($C$2="",A405=""),"",SUMPRODUCT((Gauge_Data!$A$2:$A$16994&gt;=(A405 - Main!$E$4/1440 + 0.00000001))*(Gauge_Data!$A$2:$A$16994&lt;=A405)*INDEX(Gauge_Data!$B$2:$Z$16994,0,$C$2-1)))</f>
        <v>0</v>
      </c>
    </row>
    <row r="406" spans="1:2" x14ac:dyDescent="0.25">
      <c r="A406">
        <f>Gauge_Data!A406</f>
        <v>0</v>
      </c>
      <c r="B406" cm="1">
        <f t="array" ref="B406">IF(OR($C$2="",A406=""),"",SUMPRODUCT((Gauge_Data!$A$2:$A$16994&gt;=(A406 - Main!$E$4/1440 + 0.00000001))*(Gauge_Data!$A$2:$A$16994&lt;=A406)*INDEX(Gauge_Data!$B$2:$Z$16994,0,$C$2-1)))</f>
        <v>0</v>
      </c>
    </row>
    <row r="407" spans="1:2" x14ac:dyDescent="0.25">
      <c r="A407">
        <f>Gauge_Data!A407</f>
        <v>0</v>
      </c>
      <c r="B407" cm="1">
        <f t="array" ref="B407">IF(OR($C$2="",A407=""),"",SUMPRODUCT((Gauge_Data!$A$2:$A$16994&gt;=(A407 - Main!$E$4/1440 + 0.00000001))*(Gauge_Data!$A$2:$A$16994&lt;=A407)*INDEX(Gauge_Data!$B$2:$Z$16994,0,$C$2-1)))</f>
        <v>0</v>
      </c>
    </row>
    <row r="408" spans="1:2" x14ac:dyDescent="0.25">
      <c r="A408">
        <f>Gauge_Data!A408</f>
        <v>0</v>
      </c>
      <c r="B408" cm="1">
        <f t="array" ref="B408">IF(OR($C$2="",A408=""),"",SUMPRODUCT((Gauge_Data!$A$2:$A$16994&gt;=(A408 - Main!$E$4/1440 + 0.00000001))*(Gauge_Data!$A$2:$A$16994&lt;=A408)*INDEX(Gauge_Data!$B$2:$Z$16994,0,$C$2-1)))</f>
        <v>0</v>
      </c>
    </row>
    <row r="409" spans="1:2" x14ac:dyDescent="0.25">
      <c r="A409">
        <f>Gauge_Data!A409</f>
        <v>0</v>
      </c>
      <c r="B409" cm="1">
        <f t="array" ref="B409">IF(OR($C$2="",A409=""),"",SUMPRODUCT((Gauge_Data!$A$2:$A$16994&gt;=(A409 - Main!$E$4/1440 + 0.00000001))*(Gauge_Data!$A$2:$A$16994&lt;=A409)*INDEX(Gauge_Data!$B$2:$Z$16994,0,$C$2-1)))</f>
        <v>0</v>
      </c>
    </row>
    <row r="410" spans="1:2" x14ac:dyDescent="0.25">
      <c r="A410">
        <f>Gauge_Data!A410</f>
        <v>0</v>
      </c>
      <c r="B410" cm="1">
        <f t="array" ref="B410">IF(OR($C$2="",A410=""),"",SUMPRODUCT((Gauge_Data!$A$2:$A$16994&gt;=(A410 - Main!$E$4/1440 + 0.00000001))*(Gauge_Data!$A$2:$A$16994&lt;=A410)*INDEX(Gauge_Data!$B$2:$Z$16994,0,$C$2-1)))</f>
        <v>0</v>
      </c>
    </row>
    <row r="411" spans="1:2" x14ac:dyDescent="0.25">
      <c r="A411">
        <f>Gauge_Data!A411</f>
        <v>0</v>
      </c>
      <c r="B411" cm="1">
        <f t="array" ref="B411">IF(OR($C$2="",A411=""),"",SUMPRODUCT((Gauge_Data!$A$2:$A$16994&gt;=(A411 - Main!$E$4/1440 + 0.00000001))*(Gauge_Data!$A$2:$A$16994&lt;=A411)*INDEX(Gauge_Data!$B$2:$Z$16994,0,$C$2-1)))</f>
        <v>0</v>
      </c>
    </row>
    <row r="412" spans="1:2" x14ac:dyDescent="0.25">
      <c r="A412">
        <f>Gauge_Data!A412</f>
        <v>0</v>
      </c>
      <c r="B412" cm="1">
        <f t="array" ref="B412">IF(OR($C$2="",A412=""),"",SUMPRODUCT((Gauge_Data!$A$2:$A$16994&gt;=(A412 - Main!$E$4/1440 + 0.00000001))*(Gauge_Data!$A$2:$A$16994&lt;=A412)*INDEX(Gauge_Data!$B$2:$Z$16994,0,$C$2-1)))</f>
        <v>0</v>
      </c>
    </row>
    <row r="413" spans="1:2" x14ac:dyDescent="0.25">
      <c r="A413">
        <f>Gauge_Data!A413</f>
        <v>0</v>
      </c>
      <c r="B413" cm="1">
        <f t="array" ref="B413">IF(OR($C$2="",A413=""),"",SUMPRODUCT((Gauge_Data!$A$2:$A$16994&gt;=(A413 - Main!$E$4/1440 + 0.00000001))*(Gauge_Data!$A$2:$A$16994&lt;=A413)*INDEX(Gauge_Data!$B$2:$Z$16994,0,$C$2-1)))</f>
        <v>0</v>
      </c>
    </row>
    <row r="414" spans="1:2" x14ac:dyDescent="0.25">
      <c r="A414">
        <f>Gauge_Data!A414</f>
        <v>0</v>
      </c>
      <c r="B414" cm="1">
        <f t="array" ref="B414">IF(OR($C$2="",A414=""),"",SUMPRODUCT((Gauge_Data!$A$2:$A$16994&gt;=(A414 - Main!$E$4/1440 + 0.00000001))*(Gauge_Data!$A$2:$A$16994&lt;=A414)*INDEX(Gauge_Data!$B$2:$Z$16994,0,$C$2-1)))</f>
        <v>0</v>
      </c>
    </row>
    <row r="415" spans="1:2" x14ac:dyDescent="0.25">
      <c r="A415">
        <f>Gauge_Data!A415</f>
        <v>0</v>
      </c>
      <c r="B415" cm="1">
        <f t="array" ref="B415">IF(OR($C$2="",A415=""),"",SUMPRODUCT((Gauge_Data!$A$2:$A$16994&gt;=(A415 - Main!$E$4/1440 + 0.00000001))*(Gauge_Data!$A$2:$A$16994&lt;=A415)*INDEX(Gauge_Data!$B$2:$Z$16994,0,$C$2-1)))</f>
        <v>0</v>
      </c>
    </row>
    <row r="416" spans="1:2" x14ac:dyDescent="0.25">
      <c r="A416">
        <f>Gauge_Data!A416</f>
        <v>0</v>
      </c>
      <c r="B416" cm="1">
        <f t="array" ref="B416">IF(OR($C$2="",A416=""),"",SUMPRODUCT((Gauge_Data!$A$2:$A$16994&gt;=(A416 - Main!$E$4/1440 + 0.00000001))*(Gauge_Data!$A$2:$A$16994&lt;=A416)*INDEX(Gauge_Data!$B$2:$Z$16994,0,$C$2-1)))</f>
        <v>0</v>
      </c>
    </row>
    <row r="417" spans="1:2" x14ac:dyDescent="0.25">
      <c r="A417">
        <f>Gauge_Data!A417</f>
        <v>0</v>
      </c>
      <c r="B417" cm="1">
        <f t="array" ref="B417">IF(OR($C$2="",A417=""),"",SUMPRODUCT((Gauge_Data!$A$2:$A$16994&gt;=(A417 - Main!$E$4/1440 + 0.00000001))*(Gauge_Data!$A$2:$A$16994&lt;=A417)*INDEX(Gauge_Data!$B$2:$Z$16994,0,$C$2-1)))</f>
        <v>0</v>
      </c>
    </row>
    <row r="418" spans="1:2" x14ac:dyDescent="0.25">
      <c r="A418">
        <f>Gauge_Data!A418</f>
        <v>0</v>
      </c>
      <c r="B418" cm="1">
        <f t="array" ref="B418">IF(OR($C$2="",A418=""),"",SUMPRODUCT((Gauge_Data!$A$2:$A$16994&gt;=(A418 - Main!$E$4/1440 + 0.00000001))*(Gauge_Data!$A$2:$A$16994&lt;=A418)*INDEX(Gauge_Data!$B$2:$Z$16994,0,$C$2-1)))</f>
        <v>0</v>
      </c>
    </row>
    <row r="419" spans="1:2" x14ac:dyDescent="0.25">
      <c r="A419">
        <f>Gauge_Data!A419</f>
        <v>0</v>
      </c>
      <c r="B419" cm="1">
        <f t="array" ref="B419">IF(OR($C$2="",A419=""),"",SUMPRODUCT((Gauge_Data!$A$2:$A$16994&gt;=(A419 - Main!$E$4/1440 + 0.00000001))*(Gauge_Data!$A$2:$A$16994&lt;=A419)*INDEX(Gauge_Data!$B$2:$Z$16994,0,$C$2-1)))</f>
        <v>0</v>
      </c>
    </row>
    <row r="420" spans="1:2" x14ac:dyDescent="0.25">
      <c r="A420">
        <f>Gauge_Data!A420</f>
        <v>0</v>
      </c>
      <c r="B420" cm="1">
        <f t="array" ref="B420">IF(OR($C$2="",A420=""),"",SUMPRODUCT((Gauge_Data!$A$2:$A$16994&gt;=(A420 - Main!$E$4/1440 + 0.00000001))*(Gauge_Data!$A$2:$A$16994&lt;=A420)*INDEX(Gauge_Data!$B$2:$Z$16994,0,$C$2-1)))</f>
        <v>0</v>
      </c>
    </row>
    <row r="421" spans="1:2" x14ac:dyDescent="0.25">
      <c r="A421">
        <f>Gauge_Data!A421</f>
        <v>0</v>
      </c>
      <c r="B421" cm="1">
        <f t="array" ref="B421">IF(OR($C$2="",A421=""),"",SUMPRODUCT((Gauge_Data!$A$2:$A$16994&gt;=(A421 - Main!$E$4/1440 + 0.00000001))*(Gauge_Data!$A$2:$A$16994&lt;=A421)*INDEX(Gauge_Data!$B$2:$Z$16994,0,$C$2-1)))</f>
        <v>0</v>
      </c>
    </row>
    <row r="422" spans="1:2" x14ac:dyDescent="0.25">
      <c r="A422">
        <f>Gauge_Data!A422</f>
        <v>0</v>
      </c>
      <c r="B422" cm="1">
        <f t="array" ref="B422">IF(OR($C$2="",A422=""),"",SUMPRODUCT((Gauge_Data!$A$2:$A$16994&gt;=(A422 - Main!$E$4/1440 + 0.00000001))*(Gauge_Data!$A$2:$A$16994&lt;=A422)*INDEX(Gauge_Data!$B$2:$Z$16994,0,$C$2-1)))</f>
        <v>0</v>
      </c>
    </row>
    <row r="423" spans="1:2" x14ac:dyDescent="0.25">
      <c r="A423">
        <f>Gauge_Data!A423</f>
        <v>0</v>
      </c>
      <c r="B423" cm="1">
        <f t="array" ref="B423">IF(OR($C$2="",A423=""),"",SUMPRODUCT((Gauge_Data!$A$2:$A$16994&gt;=(A423 - Main!$E$4/1440 + 0.00000001))*(Gauge_Data!$A$2:$A$16994&lt;=A423)*INDEX(Gauge_Data!$B$2:$Z$16994,0,$C$2-1)))</f>
        <v>0</v>
      </c>
    </row>
    <row r="424" spans="1:2" x14ac:dyDescent="0.25">
      <c r="A424">
        <f>Gauge_Data!A424</f>
        <v>0</v>
      </c>
      <c r="B424" cm="1">
        <f t="array" ref="B424">IF(OR($C$2="",A424=""),"",SUMPRODUCT((Gauge_Data!$A$2:$A$16994&gt;=(A424 - Main!$E$4/1440 + 0.00000001))*(Gauge_Data!$A$2:$A$16994&lt;=A424)*INDEX(Gauge_Data!$B$2:$Z$16994,0,$C$2-1)))</f>
        <v>0</v>
      </c>
    </row>
    <row r="425" spans="1:2" x14ac:dyDescent="0.25">
      <c r="A425">
        <f>Gauge_Data!A425</f>
        <v>0</v>
      </c>
      <c r="B425" cm="1">
        <f t="array" ref="B425">IF(OR($C$2="",A425=""),"",SUMPRODUCT((Gauge_Data!$A$2:$A$16994&gt;=(A425 - Main!$E$4/1440 + 0.00000001))*(Gauge_Data!$A$2:$A$16994&lt;=A425)*INDEX(Gauge_Data!$B$2:$Z$16994,0,$C$2-1)))</f>
        <v>0</v>
      </c>
    </row>
    <row r="426" spans="1:2" x14ac:dyDescent="0.25">
      <c r="A426">
        <f>Gauge_Data!A426</f>
        <v>0</v>
      </c>
      <c r="B426" cm="1">
        <f t="array" ref="B426">IF(OR($C$2="",A426=""),"",SUMPRODUCT((Gauge_Data!$A$2:$A$16994&gt;=(A426 - Main!$E$4/1440 + 0.00000001))*(Gauge_Data!$A$2:$A$16994&lt;=A426)*INDEX(Gauge_Data!$B$2:$Z$16994,0,$C$2-1)))</f>
        <v>0</v>
      </c>
    </row>
    <row r="427" spans="1:2" x14ac:dyDescent="0.25">
      <c r="A427">
        <f>Gauge_Data!A427</f>
        <v>0</v>
      </c>
      <c r="B427" cm="1">
        <f t="array" ref="B427">IF(OR($C$2="",A427=""),"",SUMPRODUCT((Gauge_Data!$A$2:$A$16994&gt;=(A427 - Main!$E$4/1440 + 0.00000001))*(Gauge_Data!$A$2:$A$16994&lt;=A427)*INDEX(Gauge_Data!$B$2:$Z$16994,0,$C$2-1)))</f>
        <v>0</v>
      </c>
    </row>
    <row r="428" spans="1:2" x14ac:dyDescent="0.25">
      <c r="A428">
        <f>Gauge_Data!A428</f>
        <v>0</v>
      </c>
      <c r="B428" cm="1">
        <f t="array" ref="B428">IF(OR($C$2="",A428=""),"",SUMPRODUCT((Gauge_Data!$A$2:$A$16994&gt;=(A428 - Main!$E$4/1440 + 0.00000001))*(Gauge_Data!$A$2:$A$16994&lt;=A428)*INDEX(Gauge_Data!$B$2:$Z$16994,0,$C$2-1)))</f>
        <v>0</v>
      </c>
    </row>
    <row r="429" spans="1:2" x14ac:dyDescent="0.25">
      <c r="A429">
        <f>Gauge_Data!A429</f>
        <v>0</v>
      </c>
      <c r="B429" cm="1">
        <f t="array" ref="B429">IF(OR($C$2="",A429=""),"",SUMPRODUCT((Gauge_Data!$A$2:$A$16994&gt;=(A429 - Main!$E$4/1440 + 0.00000001))*(Gauge_Data!$A$2:$A$16994&lt;=A429)*INDEX(Gauge_Data!$B$2:$Z$16994,0,$C$2-1)))</f>
        <v>0</v>
      </c>
    </row>
    <row r="430" spans="1:2" x14ac:dyDescent="0.25">
      <c r="A430">
        <f>Gauge_Data!A430</f>
        <v>0</v>
      </c>
      <c r="B430" cm="1">
        <f t="array" ref="B430">IF(OR($C$2="",A430=""),"",SUMPRODUCT((Gauge_Data!$A$2:$A$16994&gt;=(A430 - Main!$E$4/1440 + 0.00000001))*(Gauge_Data!$A$2:$A$16994&lt;=A430)*INDEX(Gauge_Data!$B$2:$Z$16994,0,$C$2-1)))</f>
        <v>0</v>
      </c>
    </row>
    <row r="431" spans="1:2" x14ac:dyDescent="0.25">
      <c r="A431">
        <f>Gauge_Data!A431</f>
        <v>0</v>
      </c>
      <c r="B431" cm="1">
        <f t="array" ref="B431">IF(OR($C$2="",A431=""),"",SUMPRODUCT((Gauge_Data!$A$2:$A$16994&gt;=(A431 - Main!$E$4/1440 + 0.00000001))*(Gauge_Data!$A$2:$A$16994&lt;=A431)*INDEX(Gauge_Data!$B$2:$Z$16994,0,$C$2-1)))</f>
        <v>0</v>
      </c>
    </row>
    <row r="432" spans="1:2" x14ac:dyDescent="0.25">
      <c r="A432">
        <f>Gauge_Data!A432</f>
        <v>0</v>
      </c>
      <c r="B432" cm="1">
        <f t="array" ref="B432">IF(OR($C$2="",A432=""),"",SUMPRODUCT((Gauge_Data!$A$2:$A$16994&gt;=(A432 - Main!$E$4/1440 + 0.00000001))*(Gauge_Data!$A$2:$A$16994&lt;=A432)*INDEX(Gauge_Data!$B$2:$Z$16994,0,$C$2-1)))</f>
        <v>0</v>
      </c>
    </row>
    <row r="433" spans="1:2" x14ac:dyDescent="0.25">
      <c r="A433">
        <f>Gauge_Data!A433</f>
        <v>0</v>
      </c>
      <c r="B433" cm="1">
        <f t="array" ref="B433">IF(OR($C$2="",A433=""),"",SUMPRODUCT((Gauge_Data!$A$2:$A$16994&gt;=(A433 - Main!$E$4/1440 + 0.00000001))*(Gauge_Data!$A$2:$A$16994&lt;=A433)*INDEX(Gauge_Data!$B$2:$Z$16994,0,$C$2-1)))</f>
        <v>0</v>
      </c>
    </row>
    <row r="434" spans="1:2" x14ac:dyDescent="0.25">
      <c r="A434">
        <f>Gauge_Data!A434</f>
        <v>0</v>
      </c>
      <c r="B434" cm="1">
        <f t="array" ref="B434">IF(OR($C$2="",A434=""),"",SUMPRODUCT((Gauge_Data!$A$2:$A$16994&gt;=(A434 - Main!$E$4/1440 + 0.00000001))*(Gauge_Data!$A$2:$A$16994&lt;=A434)*INDEX(Gauge_Data!$B$2:$Z$16994,0,$C$2-1)))</f>
        <v>0</v>
      </c>
    </row>
    <row r="435" spans="1:2" x14ac:dyDescent="0.25">
      <c r="A435">
        <f>Gauge_Data!A435</f>
        <v>0</v>
      </c>
      <c r="B435" cm="1">
        <f t="array" ref="B435">IF(OR($C$2="",A435=""),"",SUMPRODUCT((Gauge_Data!$A$2:$A$16994&gt;=(A435 - Main!$E$4/1440 + 0.00000001))*(Gauge_Data!$A$2:$A$16994&lt;=A435)*INDEX(Gauge_Data!$B$2:$Z$16994,0,$C$2-1)))</f>
        <v>0</v>
      </c>
    </row>
    <row r="436" spans="1:2" x14ac:dyDescent="0.25">
      <c r="A436">
        <f>Gauge_Data!A436</f>
        <v>0</v>
      </c>
      <c r="B436" cm="1">
        <f t="array" ref="B436">IF(OR($C$2="",A436=""),"",SUMPRODUCT((Gauge_Data!$A$2:$A$16994&gt;=(A436 - Main!$E$4/1440 + 0.00000001))*(Gauge_Data!$A$2:$A$16994&lt;=A436)*INDEX(Gauge_Data!$B$2:$Z$16994,0,$C$2-1)))</f>
        <v>0</v>
      </c>
    </row>
    <row r="437" spans="1:2" x14ac:dyDescent="0.25">
      <c r="A437">
        <f>Gauge_Data!A437</f>
        <v>0</v>
      </c>
      <c r="B437" cm="1">
        <f t="array" ref="B437">IF(OR($C$2="",A437=""),"",SUMPRODUCT((Gauge_Data!$A$2:$A$16994&gt;=(A437 - Main!$E$4/1440 + 0.00000001))*(Gauge_Data!$A$2:$A$16994&lt;=A437)*INDEX(Gauge_Data!$B$2:$Z$16994,0,$C$2-1)))</f>
        <v>0</v>
      </c>
    </row>
    <row r="438" spans="1:2" x14ac:dyDescent="0.25">
      <c r="A438">
        <f>Gauge_Data!A438</f>
        <v>0</v>
      </c>
      <c r="B438" cm="1">
        <f t="array" ref="B438">IF(OR($C$2="",A438=""),"",SUMPRODUCT((Gauge_Data!$A$2:$A$16994&gt;=(A438 - Main!$E$4/1440 + 0.00000001))*(Gauge_Data!$A$2:$A$16994&lt;=A438)*INDEX(Gauge_Data!$B$2:$Z$16994,0,$C$2-1)))</f>
        <v>0</v>
      </c>
    </row>
    <row r="439" spans="1:2" x14ac:dyDescent="0.25">
      <c r="A439">
        <f>Gauge_Data!A439</f>
        <v>0</v>
      </c>
      <c r="B439" cm="1">
        <f t="array" ref="B439">IF(OR($C$2="",A439=""),"",SUMPRODUCT((Gauge_Data!$A$2:$A$16994&gt;=(A439 - Main!$E$4/1440 + 0.00000001))*(Gauge_Data!$A$2:$A$16994&lt;=A439)*INDEX(Gauge_Data!$B$2:$Z$16994,0,$C$2-1)))</f>
        <v>0</v>
      </c>
    </row>
    <row r="440" spans="1:2" x14ac:dyDescent="0.25">
      <c r="A440">
        <f>Gauge_Data!A440</f>
        <v>0</v>
      </c>
      <c r="B440" cm="1">
        <f t="array" ref="B440">IF(OR($C$2="",A440=""),"",SUMPRODUCT((Gauge_Data!$A$2:$A$16994&gt;=(A440 - Main!$E$4/1440 + 0.00000001))*(Gauge_Data!$A$2:$A$16994&lt;=A440)*INDEX(Gauge_Data!$B$2:$Z$16994,0,$C$2-1)))</f>
        <v>0</v>
      </c>
    </row>
    <row r="441" spans="1:2" x14ac:dyDescent="0.25">
      <c r="A441">
        <f>Gauge_Data!A441</f>
        <v>0</v>
      </c>
      <c r="B441" cm="1">
        <f t="array" ref="B441">IF(OR($C$2="",A441=""),"",SUMPRODUCT((Gauge_Data!$A$2:$A$16994&gt;=(A441 - Main!$E$4/1440 + 0.00000001))*(Gauge_Data!$A$2:$A$16994&lt;=A441)*INDEX(Gauge_Data!$B$2:$Z$16994,0,$C$2-1)))</f>
        <v>0</v>
      </c>
    </row>
    <row r="442" spans="1:2" x14ac:dyDescent="0.25">
      <c r="A442">
        <f>Gauge_Data!A442</f>
        <v>0</v>
      </c>
      <c r="B442" cm="1">
        <f t="array" ref="B442">IF(OR($C$2="",A442=""),"",SUMPRODUCT((Gauge_Data!$A$2:$A$16994&gt;=(A442 - Main!$E$4/1440 + 0.00000001))*(Gauge_Data!$A$2:$A$16994&lt;=A442)*INDEX(Gauge_Data!$B$2:$Z$16994,0,$C$2-1)))</f>
        <v>0</v>
      </c>
    </row>
    <row r="443" spans="1:2" x14ac:dyDescent="0.25">
      <c r="A443">
        <f>Gauge_Data!A443</f>
        <v>0</v>
      </c>
      <c r="B443" cm="1">
        <f t="array" ref="B443">IF(OR($C$2="",A443=""),"",SUMPRODUCT((Gauge_Data!$A$2:$A$16994&gt;=(A443 - Main!$E$4/1440 + 0.00000001))*(Gauge_Data!$A$2:$A$16994&lt;=A443)*INDEX(Gauge_Data!$B$2:$Z$16994,0,$C$2-1)))</f>
        <v>0</v>
      </c>
    </row>
    <row r="444" spans="1:2" x14ac:dyDescent="0.25">
      <c r="A444">
        <f>Gauge_Data!A444</f>
        <v>0</v>
      </c>
      <c r="B444" cm="1">
        <f t="array" ref="B444">IF(OR($C$2="",A444=""),"",SUMPRODUCT((Gauge_Data!$A$2:$A$16994&gt;=(A444 - Main!$E$4/1440 + 0.00000001))*(Gauge_Data!$A$2:$A$16994&lt;=A444)*INDEX(Gauge_Data!$B$2:$Z$16994,0,$C$2-1)))</f>
        <v>0</v>
      </c>
    </row>
    <row r="445" spans="1:2" x14ac:dyDescent="0.25">
      <c r="A445">
        <f>Gauge_Data!A445</f>
        <v>0</v>
      </c>
      <c r="B445" cm="1">
        <f t="array" ref="B445">IF(OR($C$2="",A445=""),"",SUMPRODUCT((Gauge_Data!$A$2:$A$16994&gt;=(A445 - Main!$E$4/1440 + 0.00000001))*(Gauge_Data!$A$2:$A$16994&lt;=A445)*INDEX(Gauge_Data!$B$2:$Z$16994,0,$C$2-1)))</f>
        <v>0</v>
      </c>
    </row>
    <row r="446" spans="1:2" x14ac:dyDescent="0.25">
      <c r="A446">
        <f>Gauge_Data!A446</f>
        <v>0</v>
      </c>
      <c r="B446" cm="1">
        <f t="array" ref="B446">IF(OR($C$2="",A446=""),"",SUMPRODUCT((Gauge_Data!$A$2:$A$16994&gt;=(A446 - Main!$E$4/1440 + 0.00000001))*(Gauge_Data!$A$2:$A$16994&lt;=A446)*INDEX(Gauge_Data!$B$2:$Z$16994,0,$C$2-1)))</f>
        <v>0</v>
      </c>
    </row>
    <row r="447" spans="1:2" x14ac:dyDescent="0.25">
      <c r="A447">
        <f>Gauge_Data!A447</f>
        <v>0</v>
      </c>
      <c r="B447" cm="1">
        <f t="array" ref="B447">IF(OR($C$2="",A447=""),"",SUMPRODUCT((Gauge_Data!$A$2:$A$16994&gt;=(A447 - Main!$E$4/1440 + 0.00000001))*(Gauge_Data!$A$2:$A$16994&lt;=A447)*INDEX(Gauge_Data!$B$2:$Z$16994,0,$C$2-1)))</f>
        <v>0</v>
      </c>
    </row>
    <row r="448" spans="1:2" x14ac:dyDescent="0.25">
      <c r="A448">
        <f>Gauge_Data!A448</f>
        <v>0</v>
      </c>
      <c r="B448" cm="1">
        <f t="array" ref="B448">IF(OR($C$2="",A448=""),"",SUMPRODUCT((Gauge_Data!$A$2:$A$16994&gt;=(A448 - Main!$E$4/1440 + 0.00000001))*(Gauge_Data!$A$2:$A$16994&lt;=A448)*INDEX(Gauge_Data!$B$2:$Z$16994,0,$C$2-1)))</f>
        <v>0</v>
      </c>
    </row>
    <row r="449" spans="1:2" x14ac:dyDescent="0.25">
      <c r="A449">
        <f>Gauge_Data!A449</f>
        <v>0</v>
      </c>
      <c r="B449" cm="1">
        <f t="array" ref="B449">IF(OR($C$2="",A449=""),"",SUMPRODUCT((Gauge_Data!$A$2:$A$16994&gt;=(A449 - Main!$E$4/1440 + 0.00000001))*(Gauge_Data!$A$2:$A$16994&lt;=A449)*INDEX(Gauge_Data!$B$2:$Z$16994,0,$C$2-1)))</f>
        <v>0</v>
      </c>
    </row>
    <row r="450" spans="1:2" x14ac:dyDescent="0.25">
      <c r="A450">
        <f>Gauge_Data!A450</f>
        <v>0</v>
      </c>
      <c r="B450" cm="1">
        <f t="array" ref="B450">IF(OR($C$2="",A450=""),"",SUMPRODUCT((Gauge_Data!$A$2:$A$16994&gt;=(A450 - Main!$E$4/1440 + 0.00000001))*(Gauge_Data!$A$2:$A$16994&lt;=A450)*INDEX(Gauge_Data!$B$2:$Z$16994,0,$C$2-1)))</f>
        <v>0</v>
      </c>
    </row>
    <row r="451" spans="1:2" x14ac:dyDescent="0.25">
      <c r="A451">
        <f>Gauge_Data!A451</f>
        <v>0</v>
      </c>
      <c r="B451" cm="1">
        <f t="array" ref="B451">IF(OR($C$2="",A451=""),"",SUMPRODUCT((Gauge_Data!$A$2:$A$16994&gt;=(A451 - Main!$E$4/1440 + 0.00000001))*(Gauge_Data!$A$2:$A$16994&lt;=A451)*INDEX(Gauge_Data!$B$2:$Z$16994,0,$C$2-1)))</f>
        <v>0</v>
      </c>
    </row>
    <row r="452" spans="1:2" x14ac:dyDescent="0.25">
      <c r="A452">
        <f>Gauge_Data!A452</f>
        <v>0</v>
      </c>
      <c r="B452" cm="1">
        <f t="array" ref="B452">IF(OR($C$2="",A452=""),"",SUMPRODUCT((Gauge_Data!$A$2:$A$16994&gt;=(A452 - Main!$E$4/1440 + 0.00000001))*(Gauge_Data!$A$2:$A$16994&lt;=A452)*INDEX(Gauge_Data!$B$2:$Z$16994,0,$C$2-1)))</f>
        <v>0</v>
      </c>
    </row>
    <row r="453" spans="1:2" x14ac:dyDescent="0.25">
      <c r="A453">
        <f>Gauge_Data!A453</f>
        <v>0</v>
      </c>
      <c r="B453" cm="1">
        <f t="array" ref="B453">IF(OR($C$2="",A453=""),"",SUMPRODUCT((Gauge_Data!$A$2:$A$16994&gt;=(A453 - Main!$E$4/1440 + 0.00000001))*(Gauge_Data!$A$2:$A$16994&lt;=A453)*INDEX(Gauge_Data!$B$2:$Z$16994,0,$C$2-1)))</f>
        <v>0</v>
      </c>
    </row>
    <row r="454" spans="1:2" x14ac:dyDescent="0.25">
      <c r="A454">
        <f>Gauge_Data!A454</f>
        <v>0</v>
      </c>
      <c r="B454" cm="1">
        <f t="array" ref="B454">IF(OR($C$2="",A454=""),"",SUMPRODUCT((Gauge_Data!$A$2:$A$16994&gt;=(A454 - Main!$E$4/1440 + 0.00000001))*(Gauge_Data!$A$2:$A$16994&lt;=A454)*INDEX(Gauge_Data!$B$2:$Z$16994,0,$C$2-1)))</f>
        <v>0</v>
      </c>
    </row>
    <row r="455" spans="1:2" x14ac:dyDescent="0.25">
      <c r="A455">
        <f>Gauge_Data!A455</f>
        <v>0</v>
      </c>
      <c r="B455" cm="1">
        <f t="array" ref="B455">IF(OR($C$2="",A455=""),"",SUMPRODUCT((Gauge_Data!$A$2:$A$16994&gt;=(A455 - Main!$E$4/1440 + 0.00000001))*(Gauge_Data!$A$2:$A$16994&lt;=A455)*INDEX(Gauge_Data!$B$2:$Z$16994,0,$C$2-1)))</f>
        <v>0</v>
      </c>
    </row>
    <row r="456" spans="1:2" x14ac:dyDescent="0.25">
      <c r="A456">
        <f>Gauge_Data!A456</f>
        <v>0</v>
      </c>
      <c r="B456" cm="1">
        <f t="array" ref="B456">IF(OR($C$2="",A456=""),"",SUMPRODUCT((Gauge_Data!$A$2:$A$16994&gt;=(A456 - Main!$E$4/1440 + 0.00000001))*(Gauge_Data!$A$2:$A$16994&lt;=A456)*INDEX(Gauge_Data!$B$2:$Z$16994,0,$C$2-1)))</f>
        <v>0</v>
      </c>
    </row>
    <row r="457" spans="1:2" x14ac:dyDescent="0.25">
      <c r="A457">
        <f>Gauge_Data!A457</f>
        <v>0</v>
      </c>
      <c r="B457" cm="1">
        <f t="array" ref="B457">IF(OR($C$2="",A457=""),"",SUMPRODUCT((Gauge_Data!$A$2:$A$16994&gt;=(A457 - Main!$E$4/1440 + 0.00000001))*(Gauge_Data!$A$2:$A$16994&lt;=A457)*INDEX(Gauge_Data!$B$2:$Z$16994,0,$C$2-1)))</f>
        <v>0</v>
      </c>
    </row>
    <row r="458" spans="1:2" x14ac:dyDescent="0.25">
      <c r="A458">
        <f>Gauge_Data!A458</f>
        <v>0</v>
      </c>
      <c r="B458" cm="1">
        <f t="array" ref="B458">IF(OR($C$2="",A458=""),"",SUMPRODUCT((Gauge_Data!$A$2:$A$16994&gt;=(A458 - Main!$E$4/1440 + 0.00000001))*(Gauge_Data!$A$2:$A$16994&lt;=A458)*INDEX(Gauge_Data!$B$2:$Z$16994,0,$C$2-1)))</f>
        <v>0</v>
      </c>
    </row>
    <row r="459" spans="1:2" x14ac:dyDescent="0.25">
      <c r="A459">
        <f>Gauge_Data!A459</f>
        <v>0</v>
      </c>
      <c r="B459" cm="1">
        <f t="array" ref="B459">IF(OR($C$2="",A459=""),"",SUMPRODUCT((Gauge_Data!$A$2:$A$16994&gt;=(A459 - Main!$E$4/1440 + 0.00000001))*(Gauge_Data!$A$2:$A$16994&lt;=A459)*INDEX(Gauge_Data!$B$2:$Z$16994,0,$C$2-1)))</f>
        <v>0</v>
      </c>
    </row>
    <row r="460" spans="1:2" x14ac:dyDescent="0.25">
      <c r="A460">
        <f>Gauge_Data!A460</f>
        <v>0</v>
      </c>
      <c r="B460" cm="1">
        <f t="array" ref="B460">IF(OR($C$2="",A460=""),"",SUMPRODUCT((Gauge_Data!$A$2:$A$16994&gt;=(A460 - Main!$E$4/1440 + 0.00000001))*(Gauge_Data!$A$2:$A$16994&lt;=A460)*INDEX(Gauge_Data!$B$2:$Z$16994,0,$C$2-1)))</f>
        <v>0</v>
      </c>
    </row>
    <row r="461" spans="1:2" x14ac:dyDescent="0.25">
      <c r="A461">
        <f>Gauge_Data!A461</f>
        <v>0</v>
      </c>
      <c r="B461" cm="1">
        <f t="array" ref="B461">IF(OR($C$2="",A461=""),"",SUMPRODUCT((Gauge_Data!$A$2:$A$16994&gt;=(A461 - Main!$E$4/1440 + 0.00000001))*(Gauge_Data!$A$2:$A$16994&lt;=A461)*INDEX(Gauge_Data!$B$2:$Z$16994,0,$C$2-1)))</f>
        <v>0</v>
      </c>
    </row>
    <row r="462" spans="1:2" x14ac:dyDescent="0.25">
      <c r="A462">
        <f>Gauge_Data!A462</f>
        <v>0</v>
      </c>
      <c r="B462" cm="1">
        <f t="array" ref="B462">IF(OR($C$2="",A462=""),"",SUMPRODUCT((Gauge_Data!$A$2:$A$16994&gt;=(A462 - Main!$E$4/1440 + 0.00000001))*(Gauge_Data!$A$2:$A$16994&lt;=A462)*INDEX(Gauge_Data!$B$2:$Z$16994,0,$C$2-1)))</f>
        <v>0</v>
      </c>
    </row>
    <row r="463" spans="1:2" x14ac:dyDescent="0.25">
      <c r="A463">
        <f>Gauge_Data!A463</f>
        <v>0</v>
      </c>
      <c r="B463" cm="1">
        <f t="array" ref="B463">IF(OR($C$2="",A463=""),"",SUMPRODUCT((Gauge_Data!$A$2:$A$16994&gt;=(A463 - Main!$E$4/1440 + 0.00000001))*(Gauge_Data!$A$2:$A$16994&lt;=A463)*INDEX(Gauge_Data!$B$2:$Z$16994,0,$C$2-1)))</f>
        <v>0</v>
      </c>
    </row>
    <row r="464" spans="1:2" x14ac:dyDescent="0.25">
      <c r="A464">
        <f>Gauge_Data!A464</f>
        <v>0</v>
      </c>
      <c r="B464" cm="1">
        <f t="array" ref="B464">IF(OR($C$2="",A464=""),"",SUMPRODUCT((Gauge_Data!$A$2:$A$16994&gt;=(A464 - Main!$E$4/1440 + 0.00000001))*(Gauge_Data!$A$2:$A$16994&lt;=A464)*INDEX(Gauge_Data!$B$2:$Z$16994,0,$C$2-1)))</f>
        <v>0</v>
      </c>
    </row>
    <row r="465" spans="1:2" x14ac:dyDescent="0.25">
      <c r="A465">
        <f>Gauge_Data!A465</f>
        <v>0</v>
      </c>
      <c r="B465" cm="1">
        <f t="array" ref="B465">IF(OR($C$2="",A465=""),"",SUMPRODUCT((Gauge_Data!$A$2:$A$16994&gt;=(A465 - Main!$E$4/1440 + 0.00000001))*(Gauge_Data!$A$2:$A$16994&lt;=A465)*INDEX(Gauge_Data!$B$2:$Z$16994,0,$C$2-1)))</f>
        <v>0</v>
      </c>
    </row>
    <row r="466" spans="1:2" x14ac:dyDescent="0.25">
      <c r="A466">
        <f>Gauge_Data!A466</f>
        <v>0</v>
      </c>
      <c r="B466" cm="1">
        <f t="array" ref="B466">IF(OR($C$2="",A466=""),"",SUMPRODUCT((Gauge_Data!$A$2:$A$16994&gt;=(A466 - Main!$E$4/1440 + 0.00000001))*(Gauge_Data!$A$2:$A$16994&lt;=A466)*INDEX(Gauge_Data!$B$2:$Z$16994,0,$C$2-1)))</f>
        <v>0</v>
      </c>
    </row>
    <row r="467" spans="1:2" x14ac:dyDescent="0.25">
      <c r="A467">
        <f>Gauge_Data!A467</f>
        <v>0</v>
      </c>
      <c r="B467" cm="1">
        <f t="array" ref="B467">IF(OR($C$2="",A467=""),"",SUMPRODUCT((Gauge_Data!$A$2:$A$16994&gt;=(A467 - Main!$E$4/1440 + 0.00000001))*(Gauge_Data!$A$2:$A$16994&lt;=A467)*INDEX(Gauge_Data!$B$2:$Z$16994,0,$C$2-1)))</f>
        <v>0</v>
      </c>
    </row>
    <row r="468" spans="1:2" x14ac:dyDescent="0.25">
      <c r="A468">
        <f>Gauge_Data!A468</f>
        <v>0</v>
      </c>
      <c r="B468" cm="1">
        <f t="array" ref="B468">IF(OR($C$2="",A468=""),"",SUMPRODUCT((Gauge_Data!$A$2:$A$16994&gt;=(A468 - Main!$E$4/1440 + 0.00000001))*(Gauge_Data!$A$2:$A$16994&lt;=A468)*INDEX(Gauge_Data!$B$2:$Z$16994,0,$C$2-1)))</f>
        <v>0</v>
      </c>
    </row>
    <row r="469" spans="1:2" x14ac:dyDescent="0.25">
      <c r="A469">
        <f>Gauge_Data!A469</f>
        <v>0</v>
      </c>
      <c r="B469" cm="1">
        <f t="array" ref="B469">IF(OR($C$2="",A469=""),"",SUMPRODUCT((Gauge_Data!$A$2:$A$16994&gt;=(A469 - Main!$E$4/1440 + 0.00000001))*(Gauge_Data!$A$2:$A$16994&lt;=A469)*INDEX(Gauge_Data!$B$2:$Z$16994,0,$C$2-1)))</f>
        <v>0</v>
      </c>
    </row>
    <row r="470" spans="1:2" x14ac:dyDescent="0.25">
      <c r="A470">
        <f>Gauge_Data!A470</f>
        <v>0</v>
      </c>
      <c r="B470" cm="1">
        <f t="array" ref="B470">IF(OR($C$2="",A470=""),"",SUMPRODUCT((Gauge_Data!$A$2:$A$16994&gt;=(A470 - Main!$E$4/1440 + 0.00000001))*(Gauge_Data!$A$2:$A$16994&lt;=A470)*INDEX(Gauge_Data!$B$2:$Z$16994,0,$C$2-1)))</f>
        <v>0</v>
      </c>
    </row>
    <row r="471" spans="1:2" x14ac:dyDescent="0.25">
      <c r="A471">
        <f>Gauge_Data!A471</f>
        <v>0</v>
      </c>
      <c r="B471" cm="1">
        <f t="array" ref="B471">IF(OR($C$2="",A471=""),"",SUMPRODUCT((Gauge_Data!$A$2:$A$16994&gt;=(A471 - Main!$E$4/1440 + 0.00000001))*(Gauge_Data!$A$2:$A$16994&lt;=A471)*INDEX(Gauge_Data!$B$2:$Z$16994,0,$C$2-1)))</f>
        <v>0</v>
      </c>
    </row>
    <row r="472" spans="1:2" x14ac:dyDescent="0.25">
      <c r="A472">
        <f>Gauge_Data!A472</f>
        <v>0</v>
      </c>
      <c r="B472" cm="1">
        <f t="array" ref="B472">IF(OR($C$2="",A472=""),"",SUMPRODUCT((Gauge_Data!$A$2:$A$16994&gt;=(A472 - Main!$E$4/1440 + 0.00000001))*(Gauge_Data!$A$2:$A$16994&lt;=A472)*INDEX(Gauge_Data!$B$2:$Z$16994,0,$C$2-1)))</f>
        <v>0</v>
      </c>
    </row>
    <row r="473" spans="1:2" x14ac:dyDescent="0.25">
      <c r="A473">
        <f>Gauge_Data!A473</f>
        <v>0</v>
      </c>
      <c r="B473" cm="1">
        <f t="array" ref="B473">IF(OR($C$2="",A473=""),"",SUMPRODUCT((Gauge_Data!$A$2:$A$16994&gt;=(A473 - Main!$E$4/1440 + 0.00000001))*(Gauge_Data!$A$2:$A$16994&lt;=A473)*INDEX(Gauge_Data!$B$2:$Z$16994,0,$C$2-1)))</f>
        <v>0</v>
      </c>
    </row>
    <row r="474" spans="1:2" x14ac:dyDescent="0.25">
      <c r="A474">
        <f>Gauge_Data!A474</f>
        <v>0</v>
      </c>
      <c r="B474" cm="1">
        <f t="array" ref="B474">IF(OR($C$2="",A474=""),"",SUMPRODUCT((Gauge_Data!$A$2:$A$16994&gt;=(A474 - Main!$E$4/1440 + 0.00000001))*(Gauge_Data!$A$2:$A$16994&lt;=A474)*INDEX(Gauge_Data!$B$2:$Z$16994,0,$C$2-1)))</f>
        <v>0</v>
      </c>
    </row>
    <row r="475" spans="1:2" x14ac:dyDescent="0.25">
      <c r="A475">
        <f>Gauge_Data!A475</f>
        <v>0</v>
      </c>
      <c r="B475" cm="1">
        <f t="array" ref="B475">IF(OR($C$2="",A475=""),"",SUMPRODUCT((Gauge_Data!$A$2:$A$16994&gt;=(A475 - Main!$E$4/1440 + 0.00000001))*(Gauge_Data!$A$2:$A$16994&lt;=A475)*INDEX(Gauge_Data!$B$2:$Z$16994,0,$C$2-1)))</f>
        <v>0</v>
      </c>
    </row>
    <row r="476" spans="1:2" x14ac:dyDescent="0.25">
      <c r="A476">
        <f>Gauge_Data!A476</f>
        <v>0</v>
      </c>
      <c r="B476" cm="1">
        <f t="array" ref="B476">IF(OR($C$2="",A476=""),"",SUMPRODUCT((Gauge_Data!$A$2:$A$16994&gt;=(A476 - Main!$E$4/1440 + 0.00000001))*(Gauge_Data!$A$2:$A$16994&lt;=A476)*INDEX(Gauge_Data!$B$2:$Z$16994,0,$C$2-1)))</f>
        <v>0</v>
      </c>
    </row>
    <row r="477" spans="1:2" x14ac:dyDescent="0.25">
      <c r="A477">
        <f>Gauge_Data!A477</f>
        <v>0</v>
      </c>
      <c r="B477" cm="1">
        <f t="array" ref="B477">IF(OR($C$2="",A477=""),"",SUMPRODUCT((Gauge_Data!$A$2:$A$16994&gt;=(A477 - Main!$E$4/1440 + 0.00000001))*(Gauge_Data!$A$2:$A$16994&lt;=A477)*INDEX(Gauge_Data!$B$2:$Z$16994,0,$C$2-1)))</f>
        <v>0</v>
      </c>
    </row>
    <row r="478" spans="1:2" x14ac:dyDescent="0.25">
      <c r="A478">
        <f>Gauge_Data!A478</f>
        <v>0</v>
      </c>
      <c r="B478" cm="1">
        <f t="array" ref="B478">IF(OR($C$2="",A478=""),"",SUMPRODUCT((Gauge_Data!$A$2:$A$16994&gt;=(A478 - Main!$E$4/1440 + 0.00000001))*(Gauge_Data!$A$2:$A$16994&lt;=A478)*INDEX(Gauge_Data!$B$2:$Z$16994,0,$C$2-1)))</f>
        <v>0</v>
      </c>
    </row>
    <row r="479" spans="1:2" x14ac:dyDescent="0.25">
      <c r="A479">
        <f>Gauge_Data!A479</f>
        <v>0</v>
      </c>
      <c r="B479" cm="1">
        <f t="array" ref="B479">IF(OR($C$2="",A479=""),"",SUMPRODUCT((Gauge_Data!$A$2:$A$16994&gt;=(A479 - Main!$E$4/1440 + 0.00000001))*(Gauge_Data!$A$2:$A$16994&lt;=A479)*INDEX(Gauge_Data!$B$2:$Z$16994,0,$C$2-1)))</f>
        <v>0</v>
      </c>
    </row>
    <row r="480" spans="1:2" x14ac:dyDescent="0.25">
      <c r="A480">
        <f>Gauge_Data!A480</f>
        <v>0</v>
      </c>
      <c r="B480" cm="1">
        <f t="array" ref="B480">IF(OR($C$2="",A480=""),"",SUMPRODUCT((Gauge_Data!$A$2:$A$16994&gt;=(A480 - Main!$E$4/1440 + 0.00000001))*(Gauge_Data!$A$2:$A$16994&lt;=A480)*INDEX(Gauge_Data!$B$2:$Z$16994,0,$C$2-1)))</f>
        <v>0</v>
      </c>
    </row>
    <row r="481" spans="1:2" x14ac:dyDescent="0.25">
      <c r="A481">
        <f>Gauge_Data!A481</f>
        <v>0</v>
      </c>
      <c r="B481" cm="1">
        <f t="array" ref="B481">IF(OR($C$2="",A481=""),"",SUMPRODUCT((Gauge_Data!$A$2:$A$16994&gt;=(A481 - Main!$E$4/1440 + 0.00000001))*(Gauge_Data!$A$2:$A$16994&lt;=A481)*INDEX(Gauge_Data!$B$2:$Z$16994,0,$C$2-1)))</f>
        <v>0</v>
      </c>
    </row>
    <row r="482" spans="1:2" x14ac:dyDescent="0.25">
      <c r="A482">
        <f>Gauge_Data!A482</f>
        <v>0</v>
      </c>
      <c r="B482" cm="1">
        <f t="array" ref="B482">IF(OR($C$2="",A482=""),"",SUMPRODUCT((Gauge_Data!$A$2:$A$16994&gt;=(A482 - Main!$E$4/1440 + 0.00000001))*(Gauge_Data!$A$2:$A$16994&lt;=A482)*INDEX(Gauge_Data!$B$2:$Z$16994,0,$C$2-1)))</f>
        <v>0</v>
      </c>
    </row>
    <row r="483" spans="1:2" x14ac:dyDescent="0.25">
      <c r="A483">
        <f>Gauge_Data!A483</f>
        <v>0</v>
      </c>
      <c r="B483" cm="1">
        <f t="array" ref="B483">IF(OR($C$2="",A483=""),"",SUMPRODUCT((Gauge_Data!$A$2:$A$16994&gt;=(A483 - Main!$E$4/1440 + 0.00000001))*(Gauge_Data!$A$2:$A$16994&lt;=A483)*INDEX(Gauge_Data!$B$2:$Z$16994,0,$C$2-1)))</f>
        <v>0</v>
      </c>
    </row>
    <row r="484" spans="1:2" x14ac:dyDescent="0.25">
      <c r="A484">
        <f>Gauge_Data!A484</f>
        <v>0</v>
      </c>
      <c r="B484" cm="1">
        <f t="array" ref="B484">IF(OR($C$2="",A484=""),"",SUMPRODUCT((Gauge_Data!$A$2:$A$16994&gt;=(A484 - Main!$E$4/1440 + 0.00000001))*(Gauge_Data!$A$2:$A$16994&lt;=A484)*INDEX(Gauge_Data!$B$2:$Z$16994,0,$C$2-1)))</f>
        <v>0</v>
      </c>
    </row>
    <row r="485" spans="1:2" x14ac:dyDescent="0.25">
      <c r="A485">
        <f>Gauge_Data!A485</f>
        <v>0</v>
      </c>
      <c r="B485" cm="1">
        <f t="array" ref="B485">IF(OR($C$2="",A485=""),"",SUMPRODUCT((Gauge_Data!$A$2:$A$16994&gt;=(A485 - Main!$E$4/1440 + 0.00000001))*(Gauge_Data!$A$2:$A$16994&lt;=A485)*INDEX(Gauge_Data!$B$2:$Z$16994,0,$C$2-1)))</f>
        <v>0</v>
      </c>
    </row>
    <row r="486" spans="1:2" x14ac:dyDescent="0.25">
      <c r="A486">
        <f>Gauge_Data!A486</f>
        <v>0</v>
      </c>
      <c r="B486" cm="1">
        <f t="array" ref="B486">IF(OR($C$2="",A486=""),"",SUMPRODUCT((Gauge_Data!$A$2:$A$16994&gt;=(A486 - Main!$E$4/1440 + 0.00000001))*(Gauge_Data!$A$2:$A$16994&lt;=A486)*INDEX(Gauge_Data!$B$2:$Z$16994,0,$C$2-1)))</f>
        <v>0</v>
      </c>
    </row>
    <row r="487" spans="1:2" x14ac:dyDescent="0.25">
      <c r="A487">
        <f>Gauge_Data!A487</f>
        <v>0</v>
      </c>
      <c r="B487" cm="1">
        <f t="array" ref="B487">IF(OR($C$2="",A487=""),"",SUMPRODUCT((Gauge_Data!$A$2:$A$16994&gt;=(A487 - Main!$E$4/1440 + 0.00000001))*(Gauge_Data!$A$2:$A$16994&lt;=A487)*INDEX(Gauge_Data!$B$2:$Z$16994,0,$C$2-1)))</f>
        <v>0</v>
      </c>
    </row>
    <row r="488" spans="1:2" x14ac:dyDescent="0.25">
      <c r="A488">
        <f>Gauge_Data!A488</f>
        <v>0</v>
      </c>
      <c r="B488" cm="1">
        <f t="array" ref="B488">IF(OR($C$2="",A488=""),"",SUMPRODUCT((Gauge_Data!$A$2:$A$16994&gt;=(A488 - Main!$E$4/1440 + 0.00000001))*(Gauge_Data!$A$2:$A$16994&lt;=A488)*INDEX(Gauge_Data!$B$2:$Z$16994,0,$C$2-1)))</f>
        <v>0</v>
      </c>
    </row>
    <row r="489" spans="1:2" x14ac:dyDescent="0.25">
      <c r="A489">
        <f>Gauge_Data!A489</f>
        <v>0</v>
      </c>
      <c r="B489" cm="1">
        <f t="array" ref="B489">IF(OR($C$2="",A489=""),"",SUMPRODUCT((Gauge_Data!$A$2:$A$16994&gt;=(A489 - Main!$E$4/1440 + 0.00000001))*(Gauge_Data!$A$2:$A$16994&lt;=A489)*INDEX(Gauge_Data!$B$2:$Z$16994,0,$C$2-1)))</f>
        <v>0</v>
      </c>
    </row>
    <row r="490" spans="1:2" x14ac:dyDescent="0.25">
      <c r="A490">
        <f>Gauge_Data!A490</f>
        <v>0</v>
      </c>
      <c r="B490" cm="1">
        <f t="array" ref="B490">IF(OR($C$2="",A490=""),"",SUMPRODUCT((Gauge_Data!$A$2:$A$16994&gt;=(A490 - Main!$E$4/1440 + 0.00000001))*(Gauge_Data!$A$2:$A$16994&lt;=A490)*INDEX(Gauge_Data!$B$2:$Z$16994,0,$C$2-1)))</f>
        <v>0</v>
      </c>
    </row>
    <row r="491" spans="1:2" x14ac:dyDescent="0.25">
      <c r="A491">
        <f>Gauge_Data!A491</f>
        <v>0</v>
      </c>
      <c r="B491" cm="1">
        <f t="array" ref="B491">IF(OR($C$2="",A491=""),"",SUMPRODUCT((Gauge_Data!$A$2:$A$16994&gt;=(A491 - Main!$E$4/1440 + 0.00000001))*(Gauge_Data!$A$2:$A$16994&lt;=A491)*INDEX(Gauge_Data!$B$2:$Z$16994,0,$C$2-1)))</f>
        <v>0</v>
      </c>
    </row>
    <row r="492" spans="1:2" x14ac:dyDescent="0.25">
      <c r="A492">
        <f>Gauge_Data!A492</f>
        <v>0</v>
      </c>
      <c r="B492" cm="1">
        <f t="array" ref="B492">IF(OR($C$2="",A492=""),"",SUMPRODUCT((Gauge_Data!$A$2:$A$16994&gt;=(A492 - Main!$E$4/1440 + 0.00000001))*(Gauge_Data!$A$2:$A$16994&lt;=A492)*INDEX(Gauge_Data!$B$2:$Z$16994,0,$C$2-1)))</f>
        <v>0</v>
      </c>
    </row>
    <row r="493" spans="1:2" x14ac:dyDescent="0.25">
      <c r="A493">
        <f>Gauge_Data!A493</f>
        <v>0</v>
      </c>
      <c r="B493" cm="1">
        <f t="array" ref="B493">IF(OR($C$2="",A493=""),"",SUMPRODUCT((Gauge_Data!$A$2:$A$16994&gt;=(A493 - Main!$E$4/1440 + 0.00000001))*(Gauge_Data!$A$2:$A$16994&lt;=A493)*INDEX(Gauge_Data!$B$2:$Z$16994,0,$C$2-1)))</f>
        <v>0</v>
      </c>
    </row>
    <row r="494" spans="1:2" x14ac:dyDescent="0.25">
      <c r="A494">
        <f>Gauge_Data!A494</f>
        <v>0</v>
      </c>
      <c r="B494" cm="1">
        <f t="array" ref="B494">IF(OR($C$2="",A494=""),"",SUMPRODUCT((Gauge_Data!$A$2:$A$16994&gt;=(A494 - Main!$E$4/1440 + 0.00000001))*(Gauge_Data!$A$2:$A$16994&lt;=A494)*INDEX(Gauge_Data!$B$2:$Z$16994,0,$C$2-1)))</f>
        <v>0</v>
      </c>
    </row>
    <row r="495" spans="1:2" x14ac:dyDescent="0.25">
      <c r="A495">
        <f>Gauge_Data!A495</f>
        <v>0</v>
      </c>
      <c r="B495" cm="1">
        <f t="array" ref="B495">IF(OR($C$2="",A495=""),"",SUMPRODUCT((Gauge_Data!$A$2:$A$16994&gt;=(A495 - Main!$E$4/1440 + 0.00000001))*(Gauge_Data!$A$2:$A$16994&lt;=A495)*INDEX(Gauge_Data!$B$2:$Z$16994,0,$C$2-1)))</f>
        <v>0</v>
      </c>
    </row>
    <row r="496" spans="1:2" x14ac:dyDescent="0.25">
      <c r="A496">
        <f>Gauge_Data!A496</f>
        <v>0</v>
      </c>
      <c r="B496" cm="1">
        <f t="array" ref="B496">IF(OR($C$2="",A496=""),"",SUMPRODUCT((Gauge_Data!$A$2:$A$16994&gt;=(A496 - Main!$E$4/1440 + 0.00000001))*(Gauge_Data!$A$2:$A$16994&lt;=A496)*INDEX(Gauge_Data!$B$2:$Z$16994,0,$C$2-1)))</f>
        <v>0</v>
      </c>
    </row>
    <row r="497" spans="1:2" x14ac:dyDescent="0.25">
      <c r="A497">
        <f>Gauge_Data!A497</f>
        <v>0</v>
      </c>
      <c r="B497" cm="1">
        <f t="array" ref="B497">IF(OR($C$2="",A497=""),"",SUMPRODUCT((Gauge_Data!$A$2:$A$16994&gt;=(A497 - Main!$E$4/1440 + 0.00000001))*(Gauge_Data!$A$2:$A$16994&lt;=A497)*INDEX(Gauge_Data!$B$2:$Z$16994,0,$C$2-1)))</f>
        <v>0</v>
      </c>
    </row>
    <row r="498" spans="1:2" x14ac:dyDescent="0.25">
      <c r="A498">
        <f>Gauge_Data!A498</f>
        <v>0</v>
      </c>
      <c r="B498" cm="1">
        <f t="array" ref="B498">IF(OR($C$2="",A498=""),"",SUMPRODUCT((Gauge_Data!$A$2:$A$16994&gt;=(A498 - Main!$E$4/1440 + 0.00000001))*(Gauge_Data!$A$2:$A$16994&lt;=A498)*INDEX(Gauge_Data!$B$2:$Z$16994,0,$C$2-1)))</f>
        <v>0</v>
      </c>
    </row>
    <row r="499" spans="1:2" x14ac:dyDescent="0.25">
      <c r="A499">
        <f>Gauge_Data!A499</f>
        <v>0</v>
      </c>
      <c r="B499" cm="1">
        <f t="array" ref="B499">IF(OR($C$2="",A499=""),"",SUMPRODUCT((Gauge_Data!$A$2:$A$16994&gt;=(A499 - Main!$E$4/1440 + 0.00000001))*(Gauge_Data!$A$2:$A$16994&lt;=A499)*INDEX(Gauge_Data!$B$2:$Z$16994,0,$C$2-1)))</f>
        <v>0</v>
      </c>
    </row>
    <row r="500" spans="1:2" x14ac:dyDescent="0.25">
      <c r="A500">
        <f>Gauge_Data!A500</f>
        <v>0</v>
      </c>
      <c r="B500" cm="1">
        <f t="array" ref="B500">IF(OR($C$2="",A500=""),"",SUMPRODUCT((Gauge_Data!$A$2:$A$16994&gt;=(A500 - Main!$E$4/1440 + 0.00000001))*(Gauge_Data!$A$2:$A$16994&lt;=A500)*INDEX(Gauge_Data!$B$2:$Z$16994,0,$C$2-1)))</f>
        <v>0</v>
      </c>
    </row>
    <row r="501" spans="1:2" x14ac:dyDescent="0.25">
      <c r="A501">
        <f>Gauge_Data!A501</f>
        <v>0</v>
      </c>
      <c r="B501" cm="1">
        <f t="array" ref="B501">IF(OR($C$2="",A501=""),"",SUMPRODUCT((Gauge_Data!$A$2:$A$16994&gt;=(A501 - Main!$E$4/1440 + 0.00000001))*(Gauge_Data!$A$2:$A$16994&lt;=A501)*INDEX(Gauge_Data!$B$2:$Z$16994,0,$C$2-1)))</f>
        <v>0</v>
      </c>
    </row>
    <row r="502" spans="1:2" x14ac:dyDescent="0.25">
      <c r="A502">
        <f>Gauge_Data!A502</f>
        <v>0</v>
      </c>
      <c r="B502" cm="1">
        <f t="array" ref="B502">IF(OR($C$2="",A502=""),"",SUMPRODUCT((Gauge_Data!$A$2:$A$16994&gt;=(A502 - Main!$E$4/1440 + 0.00000001))*(Gauge_Data!$A$2:$A$16994&lt;=A502)*INDEX(Gauge_Data!$B$2:$Z$16994,0,$C$2-1)))</f>
        <v>0</v>
      </c>
    </row>
    <row r="503" spans="1:2" x14ac:dyDescent="0.25">
      <c r="A503">
        <f>Gauge_Data!A503</f>
        <v>0</v>
      </c>
      <c r="B503" cm="1">
        <f t="array" ref="B503">IF(OR($C$2="",A503=""),"",SUMPRODUCT((Gauge_Data!$A$2:$A$16994&gt;=(A503 - Main!$E$4/1440 + 0.00000001))*(Gauge_Data!$A$2:$A$16994&lt;=A503)*INDEX(Gauge_Data!$B$2:$Z$16994,0,$C$2-1)))</f>
        <v>0</v>
      </c>
    </row>
    <row r="504" spans="1:2" x14ac:dyDescent="0.25">
      <c r="A504">
        <f>Gauge_Data!A504</f>
        <v>0</v>
      </c>
      <c r="B504" cm="1">
        <f t="array" ref="B504">IF(OR($C$2="",A504=""),"",SUMPRODUCT((Gauge_Data!$A$2:$A$16994&gt;=(A504 - Main!$E$4/1440 + 0.00000001))*(Gauge_Data!$A$2:$A$16994&lt;=A504)*INDEX(Gauge_Data!$B$2:$Z$16994,0,$C$2-1)))</f>
        <v>0</v>
      </c>
    </row>
    <row r="505" spans="1:2" x14ac:dyDescent="0.25">
      <c r="A505">
        <f>Gauge_Data!A505</f>
        <v>0</v>
      </c>
      <c r="B505" cm="1">
        <f t="array" ref="B505">IF(OR($C$2="",A505=""),"",SUMPRODUCT((Gauge_Data!$A$2:$A$16994&gt;=(A505 - Main!$E$4/1440 + 0.00000001))*(Gauge_Data!$A$2:$A$16994&lt;=A505)*INDEX(Gauge_Data!$B$2:$Z$16994,0,$C$2-1)))</f>
        <v>0</v>
      </c>
    </row>
    <row r="506" spans="1:2" x14ac:dyDescent="0.25">
      <c r="A506">
        <f>Gauge_Data!A506</f>
        <v>0</v>
      </c>
      <c r="B506" cm="1">
        <f t="array" ref="B506">IF(OR($C$2="",A506=""),"",SUMPRODUCT((Gauge_Data!$A$2:$A$16994&gt;=(A506 - Main!$E$4/1440 + 0.00000001))*(Gauge_Data!$A$2:$A$16994&lt;=A506)*INDEX(Gauge_Data!$B$2:$Z$16994,0,$C$2-1)))</f>
        <v>0</v>
      </c>
    </row>
    <row r="507" spans="1:2" x14ac:dyDescent="0.25">
      <c r="A507">
        <f>Gauge_Data!A507</f>
        <v>0</v>
      </c>
      <c r="B507" cm="1">
        <f t="array" ref="B507">IF(OR($C$2="",A507=""),"",SUMPRODUCT((Gauge_Data!$A$2:$A$16994&gt;=(A507 - Main!$E$4/1440 + 0.00000001))*(Gauge_Data!$A$2:$A$16994&lt;=A507)*INDEX(Gauge_Data!$B$2:$Z$16994,0,$C$2-1)))</f>
        <v>0</v>
      </c>
    </row>
    <row r="508" spans="1:2" x14ac:dyDescent="0.25">
      <c r="A508">
        <f>Gauge_Data!A508</f>
        <v>0</v>
      </c>
      <c r="B508" cm="1">
        <f t="array" ref="B508">IF(OR($C$2="",A508=""),"",SUMPRODUCT((Gauge_Data!$A$2:$A$16994&gt;=(A508 - Main!$E$4/1440 + 0.00000001))*(Gauge_Data!$A$2:$A$16994&lt;=A508)*INDEX(Gauge_Data!$B$2:$Z$16994,0,$C$2-1)))</f>
        <v>0</v>
      </c>
    </row>
    <row r="509" spans="1:2" x14ac:dyDescent="0.25">
      <c r="A509">
        <f>Gauge_Data!A509</f>
        <v>0</v>
      </c>
      <c r="B509" cm="1">
        <f t="array" ref="B509">IF(OR($C$2="",A509=""),"",SUMPRODUCT((Gauge_Data!$A$2:$A$16994&gt;=(A509 - Main!$E$4/1440 + 0.00000001))*(Gauge_Data!$A$2:$A$16994&lt;=A509)*INDEX(Gauge_Data!$B$2:$Z$16994,0,$C$2-1)))</f>
        <v>0</v>
      </c>
    </row>
    <row r="510" spans="1:2" x14ac:dyDescent="0.25">
      <c r="A510">
        <f>Gauge_Data!A510</f>
        <v>0</v>
      </c>
      <c r="B510" cm="1">
        <f t="array" ref="B510">IF(OR($C$2="",A510=""),"",SUMPRODUCT((Gauge_Data!$A$2:$A$16994&gt;=(A510 - Main!$E$4/1440 + 0.00000001))*(Gauge_Data!$A$2:$A$16994&lt;=A510)*INDEX(Gauge_Data!$B$2:$Z$16994,0,$C$2-1)))</f>
        <v>0</v>
      </c>
    </row>
    <row r="511" spans="1:2" x14ac:dyDescent="0.25">
      <c r="A511">
        <f>Gauge_Data!A511</f>
        <v>0</v>
      </c>
      <c r="B511" cm="1">
        <f t="array" ref="B511">IF(OR($C$2="",A511=""),"",SUMPRODUCT((Gauge_Data!$A$2:$A$16994&gt;=(A511 - Main!$E$4/1440 + 0.00000001))*(Gauge_Data!$A$2:$A$16994&lt;=A511)*INDEX(Gauge_Data!$B$2:$Z$16994,0,$C$2-1)))</f>
        <v>0</v>
      </c>
    </row>
    <row r="512" spans="1:2" x14ac:dyDescent="0.25">
      <c r="A512">
        <f>Gauge_Data!A512</f>
        <v>0</v>
      </c>
      <c r="B512" cm="1">
        <f t="array" ref="B512">IF(OR($C$2="",A512=""),"",SUMPRODUCT((Gauge_Data!$A$2:$A$16994&gt;=(A512 - Main!$E$4/1440 + 0.00000001))*(Gauge_Data!$A$2:$A$16994&lt;=A512)*INDEX(Gauge_Data!$B$2:$Z$16994,0,$C$2-1)))</f>
        <v>0</v>
      </c>
    </row>
    <row r="513" spans="1:2" x14ac:dyDescent="0.25">
      <c r="A513">
        <f>Gauge_Data!A513</f>
        <v>0</v>
      </c>
      <c r="B513" cm="1">
        <f t="array" ref="B513">IF(OR($C$2="",A513=""),"",SUMPRODUCT((Gauge_Data!$A$2:$A$16994&gt;=(A513 - Main!$E$4/1440 + 0.00000001))*(Gauge_Data!$A$2:$A$16994&lt;=A513)*INDEX(Gauge_Data!$B$2:$Z$16994,0,$C$2-1)))</f>
        <v>0</v>
      </c>
    </row>
    <row r="514" spans="1:2" x14ac:dyDescent="0.25">
      <c r="A514">
        <f>Gauge_Data!A514</f>
        <v>0</v>
      </c>
      <c r="B514" cm="1">
        <f t="array" ref="B514">IF(OR($C$2="",A514=""),"",SUMPRODUCT((Gauge_Data!$A$2:$A$16994&gt;=(A514 - Main!$E$4/1440 + 0.00000001))*(Gauge_Data!$A$2:$A$16994&lt;=A514)*INDEX(Gauge_Data!$B$2:$Z$16994,0,$C$2-1)))</f>
        <v>0</v>
      </c>
    </row>
    <row r="515" spans="1:2" x14ac:dyDescent="0.25">
      <c r="A515">
        <f>Gauge_Data!A515</f>
        <v>0</v>
      </c>
      <c r="B515" cm="1">
        <f t="array" ref="B515">IF(OR($C$2="",A515=""),"",SUMPRODUCT((Gauge_Data!$A$2:$A$16994&gt;=(A515 - Main!$E$4/1440 + 0.00000001))*(Gauge_Data!$A$2:$A$16994&lt;=A515)*INDEX(Gauge_Data!$B$2:$Z$16994,0,$C$2-1)))</f>
        <v>0</v>
      </c>
    </row>
    <row r="516" spans="1:2" x14ac:dyDescent="0.25">
      <c r="A516">
        <f>Gauge_Data!A516</f>
        <v>0</v>
      </c>
      <c r="B516" cm="1">
        <f t="array" ref="B516">IF(OR($C$2="",A516=""),"",SUMPRODUCT((Gauge_Data!$A$2:$A$16994&gt;=(A516 - Main!$E$4/1440 + 0.00000001))*(Gauge_Data!$A$2:$A$16994&lt;=A516)*INDEX(Gauge_Data!$B$2:$Z$16994,0,$C$2-1)))</f>
        <v>0</v>
      </c>
    </row>
    <row r="517" spans="1:2" x14ac:dyDescent="0.25">
      <c r="A517">
        <f>Gauge_Data!A517</f>
        <v>0</v>
      </c>
      <c r="B517" cm="1">
        <f t="array" ref="B517">IF(OR($C$2="",A517=""),"",SUMPRODUCT((Gauge_Data!$A$2:$A$16994&gt;=(A517 - Main!$E$4/1440 + 0.00000001))*(Gauge_Data!$A$2:$A$16994&lt;=A517)*INDEX(Gauge_Data!$B$2:$Z$16994,0,$C$2-1)))</f>
        <v>0</v>
      </c>
    </row>
    <row r="518" spans="1:2" x14ac:dyDescent="0.25">
      <c r="A518">
        <f>Gauge_Data!A518</f>
        <v>0</v>
      </c>
      <c r="B518" cm="1">
        <f t="array" ref="B518">IF(OR($C$2="",A518=""),"",SUMPRODUCT((Gauge_Data!$A$2:$A$16994&gt;=(A518 - Main!$E$4/1440 + 0.00000001))*(Gauge_Data!$A$2:$A$16994&lt;=A518)*INDEX(Gauge_Data!$B$2:$Z$16994,0,$C$2-1)))</f>
        <v>0</v>
      </c>
    </row>
    <row r="519" spans="1:2" x14ac:dyDescent="0.25">
      <c r="A519">
        <f>Gauge_Data!A519</f>
        <v>0</v>
      </c>
      <c r="B519" cm="1">
        <f t="array" ref="B519">IF(OR($C$2="",A519=""),"",SUMPRODUCT((Gauge_Data!$A$2:$A$16994&gt;=(A519 - Main!$E$4/1440 + 0.00000001))*(Gauge_Data!$A$2:$A$16994&lt;=A519)*INDEX(Gauge_Data!$B$2:$Z$16994,0,$C$2-1)))</f>
        <v>0</v>
      </c>
    </row>
    <row r="520" spans="1:2" x14ac:dyDescent="0.25">
      <c r="A520">
        <f>Gauge_Data!A520</f>
        <v>0</v>
      </c>
      <c r="B520" cm="1">
        <f t="array" ref="B520">IF(OR($C$2="",A520=""),"",SUMPRODUCT((Gauge_Data!$A$2:$A$16994&gt;=(A520 - Main!$E$4/1440 + 0.00000001))*(Gauge_Data!$A$2:$A$16994&lt;=A520)*INDEX(Gauge_Data!$B$2:$Z$16994,0,$C$2-1)))</f>
        <v>0</v>
      </c>
    </row>
    <row r="521" spans="1:2" x14ac:dyDescent="0.25">
      <c r="A521">
        <f>Gauge_Data!A521</f>
        <v>0</v>
      </c>
      <c r="B521" cm="1">
        <f t="array" ref="B521">IF(OR($C$2="",A521=""),"",SUMPRODUCT((Gauge_Data!$A$2:$A$16994&gt;=(A521 - Main!$E$4/1440 + 0.00000001))*(Gauge_Data!$A$2:$A$16994&lt;=A521)*INDEX(Gauge_Data!$B$2:$Z$16994,0,$C$2-1)))</f>
        <v>0</v>
      </c>
    </row>
    <row r="522" spans="1:2" x14ac:dyDescent="0.25">
      <c r="A522">
        <f>Gauge_Data!A522</f>
        <v>0</v>
      </c>
      <c r="B522" cm="1">
        <f t="array" ref="B522">IF(OR($C$2="",A522=""),"",SUMPRODUCT((Gauge_Data!$A$2:$A$16994&gt;=(A522 - Main!$E$4/1440 + 0.00000001))*(Gauge_Data!$A$2:$A$16994&lt;=A522)*INDEX(Gauge_Data!$B$2:$Z$16994,0,$C$2-1)))</f>
        <v>0</v>
      </c>
    </row>
    <row r="523" spans="1:2" x14ac:dyDescent="0.25">
      <c r="A523">
        <f>Gauge_Data!A523</f>
        <v>0</v>
      </c>
      <c r="B523" cm="1">
        <f t="array" ref="B523">IF(OR($C$2="",A523=""),"",SUMPRODUCT((Gauge_Data!$A$2:$A$16994&gt;=(A523 - Main!$E$4/1440 + 0.00000001))*(Gauge_Data!$A$2:$A$16994&lt;=A523)*INDEX(Gauge_Data!$B$2:$Z$16994,0,$C$2-1)))</f>
        <v>0</v>
      </c>
    </row>
    <row r="524" spans="1:2" x14ac:dyDescent="0.25">
      <c r="A524">
        <f>Gauge_Data!A524</f>
        <v>0</v>
      </c>
      <c r="B524" cm="1">
        <f t="array" ref="B524">IF(OR($C$2="",A524=""),"",SUMPRODUCT((Gauge_Data!$A$2:$A$16994&gt;=(A524 - Main!$E$4/1440 + 0.00000001))*(Gauge_Data!$A$2:$A$16994&lt;=A524)*INDEX(Gauge_Data!$B$2:$Z$16994,0,$C$2-1)))</f>
        <v>0</v>
      </c>
    </row>
    <row r="525" spans="1:2" x14ac:dyDescent="0.25">
      <c r="A525">
        <f>Gauge_Data!A525</f>
        <v>0</v>
      </c>
      <c r="B525" cm="1">
        <f t="array" ref="B525">IF(OR($C$2="",A525=""),"",SUMPRODUCT((Gauge_Data!$A$2:$A$16994&gt;=(A525 - Main!$E$4/1440 + 0.00000001))*(Gauge_Data!$A$2:$A$16994&lt;=A525)*INDEX(Gauge_Data!$B$2:$Z$16994,0,$C$2-1)))</f>
        <v>0</v>
      </c>
    </row>
    <row r="526" spans="1:2" x14ac:dyDescent="0.25">
      <c r="A526">
        <f>Gauge_Data!A526</f>
        <v>0</v>
      </c>
      <c r="B526" cm="1">
        <f t="array" ref="B526">IF(OR($C$2="",A526=""),"",SUMPRODUCT((Gauge_Data!$A$2:$A$16994&gt;=(A526 - Main!$E$4/1440 + 0.00000001))*(Gauge_Data!$A$2:$A$16994&lt;=A526)*INDEX(Gauge_Data!$B$2:$Z$16994,0,$C$2-1)))</f>
        <v>0</v>
      </c>
    </row>
    <row r="527" spans="1:2" x14ac:dyDescent="0.25">
      <c r="A527">
        <f>Gauge_Data!A527</f>
        <v>0</v>
      </c>
      <c r="B527" cm="1">
        <f t="array" ref="B527">IF(OR($C$2="",A527=""),"",SUMPRODUCT((Gauge_Data!$A$2:$A$16994&gt;=(A527 - Main!$E$4/1440 + 0.00000001))*(Gauge_Data!$A$2:$A$16994&lt;=A527)*INDEX(Gauge_Data!$B$2:$Z$16994,0,$C$2-1)))</f>
        <v>0</v>
      </c>
    </row>
    <row r="528" spans="1:2" x14ac:dyDescent="0.25">
      <c r="A528">
        <f>Gauge_Data!A528</f>
        <v>0</v>
      </c>
      <c r="B528" cm="1">
        <f t="array" ref="B528">IF(OR($C$2="",A528=""),"",SUMPRODUCT((Gauge_Data!$A$2:$A$16994&gt;=(A528 - Main!$E$4/1440 + 0.00000001))*(Gauge_Data!$A$2:$A$16994&lt;=A528)*INDEX(Gauge_Data!$B$2:$Z$16994,0,$C$2-1)))</f>
        <v>0</v>
      </c>
    </row>
    <row r="529" spans="1:2" x14ac:dyDescent="0.25">
      <c r="A529">
        <f>Gauge_Data!A529</f>
        <v>0</v>
      </c>
      <c r="B529" cm="1">
        <f t="array" ref="B529">IF(OR($C$2="",A529=""),"",SUMPRODUCT((Gauge_Data!$A$2:$A$16994&gt;=(A529 - Main!$E$4/1440 + 0.00000001))*(Gauge_Data!$A$2:$A$16994&lt;=A529)*INDEX(Gauge_Data!$B$2:$Z$16994,0,$C$2-1)))</f>
        <v>0</v>
      </c>
    </row>
    <row r="530" spans="1:2" x14ac:dyDescent="0.25">
      <c r="A530">
        <f>Gauge_Data!A530</f>
        <v>0</v>
      </c>
      <c r="B530" cm="1">
        <f t="array" ref="B530">IF(OR($C$2="",A530=""),"",SUMPRODUCT((Gauge_Data!$A$2:$A$16994&gt;=(A530 - Main!$E$4/1440 + 0.00000001))*(Gauge_Data!$A$2:$A$16994&lt;=A530)*INDEX(Gauge_Data!$B$2:$Z$16994,0,$C$2-1)))</f>
        <v>0</v>
      </c>
    </row>
    <row r="531" spans="1:2" x14ac:dyDescent="0.25">
      <c r="A531">
        <f>Gauge_Data!A531</f>
        <v>0</v>
      </c>
      <c r="B531" cm="1">
        <f t="array" ref="B531">IF(OR($C$2="",A531=""),"",SUMPRODUCT((Gauge_Data!$A$2:$A$16994&gt;=(A531 - Main!$E$4/1440 + 0.00000001))*(Gauge_Data!$A$2:$A$16994&lt;=A531)*INDEX(Gauge_Data!$B$2:$Z$16994,0,$C$2-1)))</f>
        <v>0</v>
      </c>
    </row>
    <row r="532" spans="1:2" x14ac:dyDescent="0.25">
      <c r="A532">
        <f>Gauge_Data!A532</f>
        <v>0</v>
      </c>
      <c r="B532" cm="1">
        <f t="array" ref="B532">IF(OR($C$2="",A532=""),"",SUMPRODUCT((Gauge_Data!$A$2:$A$16994&gt;=(A532 - Main!$E$4/1440 + 0.00000001))*(Gauge_Data!$A$2:$A$16994&lt;=A532)*INDEX(Gauge_Data!$B$2:$Z$16994,0,$C$2-1)))</f>
        <v>0</v>
      </c>
    </row>
    <row r="533" spans="1:2" x14ac:dyDescent="0.25">
      <c r="A533">
        <f>Gauge_Data!A533</f>
        <v>0</v>
      </c>
      <c r="B533" cm="1">
        <f t="array" ref="B533">IF(OR($C$2="",A533=""),"",SUMPRODUCT((Gauge_Data!$A$2:$A$16994&gt;=(A533 - Main!$E$4/1440 + 0.00000001))*(Gauge_Data!$A$2:$A$16994&lt;=A533)*INDEX(Gauge_Data!$B$2:$Z$16994,0,$C$2-1)))</f>
        <v>0</v>
      </c>
    </row>
    <row r="534" spans="1:2" x14ac:dyDescent="0.25">
      <c r="A534">
        <f>Gauge_Data!A534</f>
        <v>0</v>
      </c>
      <c r="B534" cm="1">
        <f t="array" ref="B534">IF(OR($C$2="",A534=""),"",SUMPRODUCT((Gauge_Data!$A$2:$A$16994&gt;=(A534 - Main!$E$4/1440 + 0.00000001))*(Gauge_Data!$A$2:$A$16994&lt;=A534)*INDEX(Gauge_Data!$B$2:$Z$16994,0,$C$2-1)))</f>
        <v>0</v>
      </c>
    </row>
    <row r="535" spans="1:2" x14ac:dyDescent="0.25">
      <c r="A535">
        <f>Gauge_Data!A535</f>
        <v>0</v>
      </c>
      <c r="B535" cm="1">
        <f t="array" ref="B535">IF(OR($C$2="",A535=""),"",SUMPRODUCT((Gauge_Data!$A$2:$A$16994&gt;=(A535 - Main!$E$4/1440 + 0.00000001))*(Gauge_Data!$A$2:$A$16994&lt;=A535)*INDEX(Gauge_Data!$B$2:$Z$16994,0,$C$2-1)))</f>
        <v>0</v>
      </c>
    </row>
    <row r="536" spans="1:2" x14ac:dyDescent="0.25">
      <c r="A536">
        <f>Gauge_Data!A536</f>
        <v>0</v>
      </c>
      <c r="B536" cm="1">
        <f t="array" ref="B536">IF(OR($C$2="",A536=""),"",SUMPRODUCT((Gauge_Data!$A$2:$A$16994&gt;=(A536 - Main!$E$4/1440 + 0.00000001))*(Gauge_Data!$A$2:$A$16994&lt;=A536)*INDEX(Gauge_Data!$B$2:$Z$16994,0,$C$2-1)))</f>
        <v>0</v>
      </c>
    </row>
    <row r="537" spans="1:2" x14ac:dyDescent="0.25">
      <c r="A537">
        <f>Gauge_Data!A537</f>
        <v>0</v>
      </c>
      <c r="B537" cm="1">
        <f t="array" ref="B537">IF(OR($C$2="",A537=""),"",SUMPRODUCT((Gauge_Data!$A$2:$A$16994&gt;=(A537 - Main!$E$4/1440 + 0.00000001))*(Gauge_Data!$A$2:$A$16994&lt;=A537)*INDEX(Gauge_Data!$B$2:$Z$16994,0,$C$2-1)))</f>
        <v>0</v>
      </c>
    </row>
    <row r="538" spans="1:2" x14ac:dyDescent="0.25">
      <c r="A538">
        <f>Gauge_Data!A538</f>
        <v>0</v>
      </c>
      <c r="B538" cm="1">
        <f t="array" ref="B538">IF(OR($C$2="",A538=""),"",SUMPRODUCT((Gauge_Data!$A$2:$A$16994&gt;=(A538 - Main!$E$4/1440 + 0.00000001))*(Gauge_Data!$A$2:$A$16994&lt;=A538)*INDEX(Gauge_Data!$B$2:$Z$16994,0,$C$2-1)))</f>
        <v>0</v>
      </c>
    </row>
    <row r="539" spans="1:2" x14ac:dyDescent="0.25">
      <c r="A539">
        <f>Gauge_Data!A539</f>
        <v>0</v>
      </c>
      <c r="B539" cm="1">
        <f t="array" ref="B539">IF(OR($C$2="",A539=""),"",SUMPRODUCT((Gauge_Data!$A$2:$A$16994&gt;=(A539 - Main!$E$4/1440 + 0.00000001))*(Gauge_Data!$A$2:$A$16994&lt;=A539)*INDEX(Gauge_Data!$B$2:$Z$16994,0,$C$2-1)))</f>
        <v>0</v>
      </c>
    </row>
    <row r="540" spans="1:2" x14ac:dyDescent="0.25">
      <c r="A540">
        <f>Gauge_Data!A540</f>
        <v>0</v>
      </c>
      <c r="B540" cm="1">
        <f t="array" ref="B540">IF(OR($C$2="",A540=""),"",SUMPRODUCT((Gauge_Data!$A$2:$A$16994&gt;=(A540 - Main!$E$4/1440 + 0.00000001))*(Gauge_Data!$A$2:$A$16994&lt;=A540)*INDEX(Gauge_Data!$B$2:$Z$16994,0,$C$2-1)))</f>
        <v>0</v>
      </c>
    </row>
    <row r="541" spans="1:2" x14ac:dyDescent="0.25">
      <c r="A541">
        <f>Gauge_Data!A541</f>
        <v>0</v>
      </c>
      <c r="B541" cm="1">
        <f t="array" ref="B541">IF(OR($C$2="",A541=""),"",SUMPRODUCT((Gauge_Data!$A$2:$A$16994&gt;=(A541 - Main!$E$4/1440 + 0.00000001))*(Gauge_Data!$A$2:$A$16994&lt;=A541)*INDEX(Gauge_Data!$B$2:$Z$16994,0,$C$2-1)))</f>
        <v>0</v>
      </c>
    </row>
    <row r="542" spans="1:2" x14ac:dyDescent="0.25">
      <c r="A542">
        <f>Gauge_Data!A542</f>
        <v>0</v>
      </c>
      <c r="B542" cm="1">
        <f t="array" ref="B542">IF(OR($C$2="",A542=""),"",SUMPRODUCT((Gauge_Data!$A$2:$A$16994&gt;=(A542 - Main!$E$4/1440 + 0.00000001))*(Gauge_Data!$A$2:$A$16994&lt;=A542)*INDEX(Gauge_Data!$B$2:$Z$16994,0,$C$2-1)))</f>
        <v>0</v>
      </c>
    </row>
    <row r="543" spans="1:2" x14ac:dyDescent="0.25">
      <c r="A543">
        <f>Gauge_Data!A543</f>
        <v>0</v>
      </c>
      <c r="B543" cm="1">
        <f t="array" ref="B543">IF(OR($C$2="",A543=""),"",SUMPRODUCT((Gauge_Data!$A$2:$A$16994&gt;=(A543 - Main!$E$4/1440 + 0.00000001))*(Gauge_Data!$A$2:$A$16994&lt;=A543)*INDEX(Gauge_Data!$B$2:$Z$16994,0,$C$2-1)))</f>
        <v>0</v>
      </c>
    </row>
    <row r="544" spans="1:2" x14ac:dyDescent="0.25">
      <c r="A544">
        <f>Gauge_Data!A544</f>
        <v>0</v>
      </c>
      <c r="B544" cm="1">
        <f t="array" ref="B544">IF(OR($C$2="",A544=""),"",SUMPRODUCT((Gauge_Data!$A$2:$A$16994&gt;=(A544 - Main!$E$4/1440 + 0.00000001))*(Gauge_Data!$A$2:$A$16994&lt;=A544)*INDEX(Gauge_Data!$B$2:$Z$16994,0,$C$2-1)))</f>
        <v>0</v>
      </c>
    </row>
    <row r="545" spans="1:2" x14ac:dyDescent="0.25">
      <c r="A545">
        <f>Gauge_Data!A545</f>
        <v>0</v>
      </c>
      <c r="B545" cm="1">
        <f t="array" ref="B545">IF(OR($C$2="",A545=""),"",SUMPRODUCT((Gauge_Data!$A$2:$A$16994&gt;=(A545 - Main!$E$4/1440 + 0.00000001))*(Gauge_Data!$A$2:$A$16994&lt;=A545)*INDEX(Gauge_Data!$B$2:$Z$16994,0,$C$2-1)))</f>
        <v>0</v>
      </c>
    </row>
    <row r="546" spans="1:2" x14ac:dyDescent="0.25">
      <c r="A546">
        <f>Gauge_Data!A546</f>
        <v>0</v>
      </c>
      <c r="B546" cm="1">
        <f t="array" ref="B546">IF(OR($C$2="",A546=""),"",SUMPRODUCT((Gauge_Data!$A$2:$A$16994&gt;=(A546 - Main!$E$4/1440 + 0.00000001))*(Gauge_Data!$A$2:$A$16994&lt;=A546)*INDEX(Gauge_Data!$B$2:$Z$16994,0,$C$2-1)))</f>
        <v>0</v>
      </c>
    </row>
    <row r="547" spans="1:2" x14ac:dyDescent="0.25">
      <c r="A547">
        <f>Gauge_Data!A547</f>
        <v>0</v>
      </c>
      <c r="B547" cm="1">
        <f t="array" ref="B547">IF(OR($C$2="",A547=""),"",SUMPRODUCT((Gauge_Data!$A$2:$A$16994&gt;=(A547 - Main!$E$4/1440 + 0.00000001))*(Gauge_Data!$A$2:$A$16994&lt;=A547)*INDEX(Gauge_Data!$B$2:$Z$16994,0,$C$2-1)))</f>
        <v>0</v>
      </c>
    </row>
    <row r="548" spans="1:2" x14ac:dyDescent="0.25">
      <c r="A548">
        <f>Gauge_Data!A548</f>
        <v>0</v>
      </c>
      <c r="B548" cm="1">
        <f t="array" ref="B548">IF(OR($C$2="",A548=""),"",SUMPRODUCT((Gauge_Data!$A$2:$A$16994&gt;=(A548 - Main!$E$4/1440 + 0.00000001))*(Gauge_Data!$A$2:$A$16994&lt;=A548)*INDEX(Gauge_Data!$B$2:$Z$16994,0,$C$2-1)))</f>
        <v>0</v>
      </c>
    </row>
    <row r="549" spans="1:2" x14ac:dyDescent="0.25">
      <c r="A549">
        <f>Gauge_Data!A549</f>
        <v>0</v>
      </c>
      <c r="B549" cm="1">
        <f t="array" ref="B549">IF(OR($C$2="",A549=""),"",SUMPRODUCT((Gauge_Data!$A$2:$A$16994&gt;=(A549 - Main!$E$4/1440 + 0.00000001))*(Gauge_Data!$A$2:$A$16994&lt;=A549)*INDEX(Gauge_Data!$B$2:$Z$16994,0,$C$2-1)))</f>
        <v>0</v>
      </c>
    </row>
    <row r="550" spans="1:2" x14ac:dyDescent="0.25">
      <c r="A550">
        <f>Gauge_Data!A550</f>
        <v>0</v>
      </c>
      <c r="B550" cm="1">
        <f t="array" ref="B550">IF(OR($C$2="",A550=""),"",SUMPRODUCT((Gauge_Data!$A$2:$A$16994&gt;=(A550 - Main!$E$4/1440 + 0.00000001))*(Gauge_Data!$A$2:$A$16994&lt;=A550)*INDEX(Gauge_Data!$B$2:$Z$16994,0,$C$2-1)))</f>
        <v>0</v>
      </c>
    </row>
    <row r="551" spans="1:2" x14ac:dyDescent="0.25">
      <c r="A551">
        <f>Gauge_Data!A551</f>
        <v>0</v>
      </c>
      <c r="B551" cm="1">
        <f t="array" ref="B551">IF(OR($C$2="",A551=""),"",SUMPRODUCT((Gauge_Data!$A$2:$A$16994&gt;=(A551 - Main!$E$4/1440 + 0.00000001))*(Gauge_Data!$A$2:$A$16994&lt;=A551)*INDEX(Gauge_Data!$B$2:$Z$16994,0,$C$2-1)))</f>
        <v>0</v>
      </c>
    </row>
    <row r="552" spans="1:2" x14ac:dyDescent="0.25">
      <c r="A552">
        <f>Gauge_Data!A552</f>
        <v>0</v>
      </c>
      <c r="B552" cm="1">
        <f t="array" ref="B552">IF(OR($C$2="",A552=""),"",SUMPRODUCT((Gauge_Data!$A$2:$A$16994&gt;=(A552 - Main!$E$4/1440 + 0.00000001))*(Gauge_Data!$A$2:$A$16994&lt;=A552)*INDEX(Gauge_Data!$B$2:$Z$16994,0,$C$2-1)))</f>
        <v>0</v>
      </c>
    </row>
    <row r="553" spans="1:2" x14ac:dyDescent="0.25">
      <c r="A553">
        <f>Gauge_Data!A553</f>
        <v>0</v>
      </c>
      <c r="B553" cm="1">
        <f t="array" ref="B553">IF(OR($C$2="",A553=""),"",SUMPRODUCT((Gauge_Data!$A$2:$A$16994&gt;=(A553 - Main!$E$4/1440 + 0.00000001))*(Gauge_Data!$A$2:$A$16994&lt;=A553)*INDEX(Gauge_Data!$B$2:$Z$16994,0,$C$2-1)))</f>
        <v>0</v>
      </c>
    </row>
    <row r="554" spans="1:2" x14ac:dyDescent="0.25">
      <c r="A554">
        <f>Gauge_Data!A554</f>
        <v>0</v>
      </c>
      <c r="B554" cm="1">
        <f t="array" ref="B554">IF(OR($C$2="",A554=""),"",SUMPRODUCT((Gauge_Data!$A$2:$A$16994&gt;=(A554 - Main!$E$4/1440 + 0.00000001))*(Gauge_Data!$A$2:$A$16994&lt;=A554)*INDEX(Gauge_Data!$B$2:$Z$16994,0,$C$2-1)))</f>
        <v>0</v>
      </c>
    </row>
    <row r="555" spans="1:2" x14ac:dyDescent="0.25">
      <c r="A555">
        <f>Gauge_Data!A555</f>
        <v>0</v>
      </c>
      <c r="B555" cm="1">
        <f t="array" ref="B555">IF(OR($C$2="",A555=""),"",SUMPRODUCT((Gauge_Data!$A$2:$A$16994&gt;=(A555 - Main!$E$4/1440 + 0.00000001))*(Gauge_Data!$A$2:$A$16994&lt;=A555)*INDEX(Gauge_Data!$B$2:$Z$16994,0,$C$2-1)))</f>
        <v>0</v>
      </c>
    </row>
    <row r="556" spans="1:2" x14ac:dyDescent="0.25">
      <c r="A556">
        <f>Gauge_Data!A556</f>
        <v>0</v>
      </c>
      <c r="B556" cm="1">
        <f t="array" ref="B556">IF(OR($C$2="",A556=""),"",SUMPRODUCT((Gauge_Data!$A$2:$A$16994&gt;=(A556 - Main!$E$4/1440 + 0.00000001))*(Gauge_Data!$A$2:$A$16994&lt;=A556)*INDEX(Gauge_Data!$B$2:$Z$16994,0,$C$2-1)))</f>
        <v>0</v>
      </c>
    </row>
    <row r="557" spans="1:2" x14ac:dyDescent="0.25">
      <c r="A557">
        <f>Gauge_Data!A557</f>
        <v>0</v>
      </c>
      <c r="B557" cm="1">
        <f t="array" ref="B557">IF(OR($C$2="",A557=""),"",SUMPRODUCT((Gauge_Data!$A$2:$A$16994&gt;=(A557 - Main!$E$4/1440 + 0.00000001))*(Gauge_Data!$A$2:$A$16994&lt;=A557)*INDEX(Gauge_Data!$B$2:$Z$16994,0,$C$2-1)))</f>
        <v>0</v>
      </c>
    </row>
    <row r="558" spans="1:2" x14ac:dyDescent="0.25">
      <c r="A558">
        <f>Gauge_Data!A558</f>
        <v>0</v>
      </c>
      <c r="B558" cm="1">
        <f t="array" ref="B558">IF(OR($C$2="",A558=""),"",SUMPRODUCT((Gauge_Data!$A$2:$A$16994&gt;=(A558 - Main!$E$4/1440 + 0.00000001))*(Gauge_Data!$A$2:$A$16994&lt;=A558)*INDEX(Gauge_Data!$B$2:$Z$16994,0,$C$2-1)))</f>
        <v>0</v>
      </c>
    </row>
    <row r="559" spans="1:2" x14ac:dyDescent="0.25">
      <c r="A559">
        <f>Gauge_Data!A559</f>
        <v>0</v>
      </c>
      <c r="B559" cm="1">
        <f t="array" ref="B559">IF(OR($C$2="",A559=""),"",SUMPRODUCT((Gauge_Data!$A$2:$A$16994&gt;=(A559 - Main!$E$4/1440 + 0.00000001))*(Gauge_Data!$A$2:$A$16994&lt;=A559)*INDEX(Gauge_Data!$B$2:$Z$16994,0,$C$2-1)))</f>
        <v>0</v>
      </c>
    </row>
    <row r="560" spans="1:2" x14ac:dyDescent="0.25">
      <c r="A560">
        <f>Gauge_Data!A560</f>
        <v>0</v>
      </c>
      <c r="B560" cm="1">
        <f t="array" ref="B560">IF(OR($C$2="",A560=""),"",SUMPRODUCT((Gauge_Data!$A$2:$A$16994&gt;=(A560 - Main!$E$4/1440 + 0.00000001))*(Gauge_Data!$A$2:$A$16994&lt;=A560)*INDEX(Gauge_Data!$B$2:$Z$16994,0,$C$2-1)))</f>
        <v>0</v>
      </c>
    </row>
    <row r="561" spans="1:2" x14ac:dyDescent="0.25">
      <c r="A561">
        <f>Gauge_Data!A561</f>
        <v>0</v>
      </c>
      <c r="B561" cm="1">
        <f t="array" ref="B561">IF(OR($C$2="",A561=""),"",SUMPRODUCT((Gauge_Data!$A$2:$A$16994&gt;=(A561 - Main!$E$4/1440 + 0.00000001))*(Gauge_Data!$A$2:$A$16994&lt;=A561)*INDEX(Gauge_Data!$B$2:$Z$16994,0,$C$2-1)))</f>
        <v>0</v>
      </c>
    </row>
    <row r="562" spans="1:2" x14ac:dyDescent="0.25">
      <c r="A562">
        <f>Gauge_Data!A562</f>
        <v>0</v>
      </c>
      <c r="B562" cm="1">
        <f t="array" ref="B562">IF(OR($C$2="",A562=""),"",SUMPRODUCT((Gauge_Data!$A$2:$A$16994&gt;=(A562 - Main!$E$4/1440 + 0.00000001))*(Gauge_Data!$A$2:$A$16994&lt;=A562)*INDEX(Gauge_Data!$B$2:$Z$16994,0,$C$2-1)))</f>
        <v>0</v>
      </c>
    </row>
    <row r="563" spans="1:2" x14ac:dyDescent="0.25">
      <c r="A563">
        <f>Gauge_Data!A563</f>
        <v>0</v>
      </c>
      <c r="B563" cm="1">
        <f t="array" ref="B563">IF(OR($C$2="",A563=""),"",SUMPRODUCT((Gauge_Data!$A$2:$A$16994&gt;=(A563 - Main!$E$4/1440 + 0.00000001))*(Gauge_Data!$A$2:$A$16994&lt;=A563)*INDEX(Gauge_Data!$B$2:$Z$16994,0,$C$2-1)))</f>
        <v>0</v>
      </c>
    </row>
    <row r="564" spans="1:2" x14ac:dyDescent="0.25">
      <c r="A564">
        <f>Gauge_Data!A564</f>
        <v>0</v>
      </c>
      <c r="B564" cm="1">
        <f t="array" ref="B564">IF(OR($C$2="",A564=""),"",SUMPRODUCT((Gauge_Data!$A$2:$A$16994&gt;=(A564 - Main!$E$4/1440 + 0.00000001))*(Gauge_Data!$A$2:$A$16994&lt;=A564)*INDEX(Gauge_Data!$B$2:$Z$16994,0,$C$2-1)))</f>
        <v>0</v>
      </c>
    </row>
    <row r="565" spans="1:2" x14ac:dyDescent="0.25">
      <c r="A565">
        <f>Gauge_Data!A565</f>
        <v>0</v>
      </c>
      <c r="B565" cm="1">
        <f t="array" ref="B565">IF(OR($C$2="",A565=""),"",SUMPRODUCT((Gauge_Data!$A$2:$A$16994&gt;=(A565 - Main!$E$4/1440 + 0.00000001))*(Gauge_Data!$A$2:$A$16994&lt;=A565)*INDEX(Gauge_Data!$B$2:$Z$16994,0,$C$2-1)))</f>
        <v>0</v>
      </c>
    </row>
    <row r="566" spans="1:2" x14ac:dyDescent="0.25">
      <c r="A566">
        <f>Gauge_Data!A566</f>
        <v>0</v>
      </c>
      <c r="B566" cm="1">
        <f t="array" ref="B566">IF(OR($C$2="",A566=""),"",SUMPRODUCT((Gauge_Data!$A$2:$A$16994&gt;=(A566 - Main!$E$4/1440 + 0.00000001))*(Gauge_Data!$A$2:$A$16994&lt;=A566)*INDEX(Gauge_Data!$B$2:$Z$16994,0,$C$2-1)))</f>
        <v>0</v>
      </c>
    </row>
    <row r="567" spans="1:2" x14ac:dyDescent="0.25">
      <c r="A567">
        <f>Gauge_Data!A567</f>
        <v>0</v>
      </c>
      <c r="B567" cm="1">
        <f t="array" ref="B567">IF(OR($C$2="",A567=""),"",SUMPRODUCT((Gauge_Data!$A$2:$A$16994&gt;=(A567 - Main!$E$4/1440 + 0.00000001))*(Gauge_Data!$A$2:$A$16994&lt;=A567)*INDEX(Gauge_Data!$B$2:$Z$16994,0,$C$2-1)))</f>
        <v>0</v>
      </c>
    </row>
    <row r="568" spans="1:2" x14ac:dyDescent="0.25">
      <c r="A568">
        <f>Gauge_Data!A568</f>
        <v>0</v>
      </c>
      <c r="B568" cm="1">
        <f t="array" ref="B568">IF(OR($C$2="",A568=""),"",SUMPRODUCT((Gauge_Data!$A$2:$A$16994&gt;=(A568 - Main!$E$4/1440 + 0.00000001))*(Gauge_Data!$A$2:$A$16994&lt;=A568)*INDEX(Gauge_Data!$B$2:$Z$16994,0,$C$2-1)))</f>
        <v>0</v>
      </c>
    </row>
    <row r="569" spans="1:2" x14ac:dyDescent="0.25">
      <c r="A569">
        <f>Gauge_Data!A569</f>
        <v>0</v>
      </c>
      <c r="B569" cm="1">
        <f t="array" ref="B569">IF(OR($C$2="",A569=""),"",SUMPRODUCT((Gauge_Data!$A$2:$A$16994&gt;=(A569 - Main!$E$4/1440 + 0.00000001))*(Gauge_Data!$A$2:$A$16994&lt;=A569)*INDEX(Gauge_Data!$B$2:$Z$16994,0,$C$2-1)))</f>
        <v>0</v>
      </c>
    </row>
    <row r="570" spans="1:2" x14ac:dyDescent="0.25">
      <c r="A570">
        <f>Gauge_Data!A570</f>
        <v>0</v>
      </c>
      <c r="B570" cm="1">
        <f t="array" ref="B570">IF(OR($C$2="",A570=""),"",SUMPRODUCT((Gauge_Data!$A$2:$A$16994&gt;=(A570 - Main!$E$4/1440 + 0.00000001))*(Gauge_Data!$A$2:$A$16994&lt;=A570)*INDEX(Gauge_Data!$B$2:$Z$16994,0,$C$2-1)))</f>
        <v>0</v>
      </c>
    </row>
    <row r="571" spans="1:2" x14ac:dyDescent="0.25">
      <c r="A571">
        <f>Gauge_Data!A571</f>
        <v>0</v>
      </c>
      <c r="B571" cm="1">
        <f t="array" ref="B571">IF(OR($C$2="",A571=""),"",SUMPRODUCT((Gauge_Data!$A$2:$A$16994&gt;=(A571 - Main!$E$4/1440 + 0.00000001))*(Gauge_Data!$A$2:$A$16994&lt;=A571)*INDEX(Gauge_Data!$B$2:$Z$16994,0,$C$2-1)))</f>
        <v>0</v>
      </c>
    </row>
    <row r="572" spans="1:2" x14ac:dyDescent="0.25">
      <c r="A572">
        <f>Gauge_Data!A572</f>
        <v>0</v>
      </c>
      <c r="B572" cm="1">
        <f t="array" ref="B572">IF(OR($C$2="",A572=""),"",SUMPRODUCT((Gauge_Data!$A$2:$A$16994&gt;=(A572 - Main!$E$4/1440 + 0.00000001))*(Gauge_Data!$A$2:$A$16994&lt;=A572)*INDEX(Gauge_Data!$B$2:$Z$16994,0,$C$2-1)))</f>
        <v>0</v>
      </c>
    </row>
    <row r="573" spans="1:2" x14ac:dyDescent="0.25">
      <c r="A573">
        <f>Gauge_Data!A573</f>
        <v>0</v>
      </c>
      <c r="B573" cm="1">
        <f t="array" ref="B573">IF(OR($C$2="",A573=""),"",SUMPRODUCT((Gauge_Data!$A$2:$A$16994&gt;=(A573 - Main!$E$4/1440 + 0.00000001))*(Gauge_Data!$A$2:$A$16994&lt;=A573)*INDEX(Gauge_Data!$B$2:$Z$16994,0,$C$2-1)))</f>
        <v>0</v>
      </c>
    </row>
    <row r="574" spans="1:2" x14ac:dyDescent="0.25">
      <c r="A574">
        <f>Gauge_Data!A574</f>
        <v>0</v>
      </c>
      <c r="B574" cm="1">
        <f t="array" ref="B574">IF(OR($C$2="",A574=""),"",SUMPRODUCT((Gauge_Data!$A$2:$A$16994&gt;=(A574 - Main!$E$4/1440 + 0.00000001))*(Gauge_Data!$A$2:$A$16994&lt;=A574)*INDEX(Gauge_Data!$B$2:$Z$16994,0,$C$2-1)))</f>
        <v>0</v>
      </c>
    </row>
    <row r="575" spans="1:2" x14ac:dyDescent="0.25">
      <c r="A575">
        <f>Gauge_Data!A575</f>
        <v>0</v>
      </c>
      <c r="B575" cm="1">
        <f t="array" ref="B575">IF(OR($C$2="",A575=""),"",SUMPRODUCT((Gauge_Data!$A$2:$A$16994&gt;=(A575 - Main!$E$4/1440 + 0.00000001))*(Gauge_Data!$A$2:$A$16994&lt;=A575)*INDEX(Gauge_Data!$B$2:$Z$16994,0,$C$2-1)))</f>
        <v>0</v>
      </c>
    </row>
    <row r="576" spans="1:2" x14ac:dyDescent="0.25">
      <c r="A576">
        <f>Gauge_Data!A576</f>
        <v>0</v>
      </c>
      <c r="B576" cm="1">
        <f t="array" ref="B576">IF(OR($C$2="",A576=""),"",SUMPRODUCT((Gauge_Data!$A$2:$A$16994&gt;=(A576 - Main!$E$4/1440 + 0.00000001))*(Gauge_Data!$A$2:$A$16994&lt;=A576)*INDEX(Gauge_Data!$B$2:$Z$16994,0,$C$2-1)))</f>
        <v>0</v>
      </c>
    </row>
    <row r="577" spans="1:2" x14ac:dyDescent="0.25">
      <c r="A577">
        <f>Gauge_Data!A577</f>
        <v>0</v>
      </c>
      <c r="B577" cm="1">
        <f t="array" ref="B577">IF(OR($C$2="",A577=""),"",SUMPRODUCT((Gauge_Data!$A$2:$A$16994&gt;=(A577 - Main!$E$4/1440 + 0.00000001))*(Gauge_Data!$A$2:$A$16994&lt;=A577)*INDEX(Gauge_Data!$B$2:$Z$16994,0,$C$2-1)))</f>
        <v>0</v>
      </c>
    </row>
    <row r="578" spans="1:2" x14ac:dyDescent="0.25">
      <c r="A578">
        <f>Gauge_Data!A578</f>
        <v>0</v>
      </c>
      <c r="B578" cm="1">
        <f t="array" ref="B578">IF(OR($C$2="",A578=""),"",SUMPRODUCT((Gauge_Data!$A$2:$A$16994&gt;=(A578 - Main!$E$4/1440 + 0.00000001))*(Gauge_Data!$A$2:$A$16994&lt;=A578)*INDEX(Gauge_Data!$B$2:$Z$16994,0,$C$2-1)))</f>
        <v>0</v>
      </c>
    </row>
    <row r="579" spans="1:2" x14ac:dyDescent="0.25">
      <c r="A579">
        <f>Gauge_Data!A579</f>
        <v>0</v>
      </c>
      <c r="B579" cm="1">
        <f t="array" ref="B579">IF(OR($C$2="",A579=""),"",SUMPRODUCT((Gauge_Data!$A$2:$A$16994&gt;=(A579 - Main!$E$4/1440 + 0.00000001))*(Gauge_Data!$A$2:$A$16994&lt;=A579)*INDEX(Gauge_Data!$B$2:$Z$16994,0,$C$2-1)))</f>
        <v>0</v>
      </c>
    </row>
    <row r="580" spans="1:2" x14ac:dyDescent="0.25">
      <c r="A580">
        <f>Gauge_Data!A580</f>
        <v>0</v>
      </c>
      <c r="B580" cm="1">
        <f t="array" ref="B580">IF(OR($C$2="",A580=""),"",SUMPRODUCT((Gauge_Data!$A$2:$A$16994&gt;=(A580 - Main!$E$4/1440 + 0.00000001))*(Gauge_Data!$A$2:$A$16994&lt;=A580)*INDEX(Gauge_Data!$B$2:$Z$16994,0,$C$2-1)))</f>
        <v>0</v>
      </c>
    </row>
    <row r="581" spans="1:2" x14ac:dyDescent="0.25">
      <c r="A581">
        <f>Gauge_Data!A581</f>
        <v>0</v>
      </c>
      <c r="B581" cm="1">
        <f t="array" ref="B581">IF(OR($C$2="",A581=""),"",SUMPRODUCT((Gauge_Data!$A$2:$A$16994&gt;=(A581 - Main!$E$4/1440 + 0.00000001))*(Gauge_Data!$A$2:$A$16994&lt;=A581)*INDEX(Gauge_Data!$B$2:$Z$16994,0,$C$2-1)))</f>
        <v>0</v>
      </c>
    </row>
    <row r="582" spans="1:2" x14ac:dyDescent="0.25">
      <c r="A582">
        <f>Gauge_Data!A582</f>
        <v>0</v>
      </c>
      <c r="B582" cm="1">
        <f t="array" ref="B582">IF(OR($C$2="",A582=""),"",SUMPRODUCT((Gauge_Data!$A$2:$A$16994&gt;=(A582 - Main!$E$4/1440 + 0.00000001))*(Gauge_Data!$A$2:$A$16994&lt;=A582)*INDEX(Gauge_Data!$B$2:$Z$16994,0,$C$2-1)))</f>
        <v>0</v>
      </c>
    </row>
    <row r="583" spans="1:2" x14ac:dyDescent="0.25">
      <c r="A583">
        <f>Gauge_Data!A583</f>
        <v>0</v>
      </c>
      <c r="B583" cm="1">
        <f t="array" ref="B583">IF(OR($C$2="",A583=""),"",SUMPRODUCT((Gauge_Data!$A$2:$A$16994&gt;=(A583 - Main!$E$4/1440 + 0.00000001))*(Gauge_Data!$A$2:$A$16994&lt;=A583)*INDEX(Gauge_Data!$B$2:$Z$16994,0,$C$2-1)))</f>
        <v>0</v>
      </c>
    </row>
    <row r="584" spans="1:2" x14ac:dyDescent="0.25">
      <c r="A584">
        <f>Gauge_Data!A584</f>
        <v>0</v>
      </c>
      <c r="B584" cm="1">
        <f t="array" ref="B584">IF(OR($C$2="",A584=""),"",SUMPRODUCT((Gauge_Data!$A$2:$A$16994&gt;=(A584 - Main!$E$4/1440 + 0.00000001))*(Gauge_Data!$A$2:$A$16994&lt;=A584)*INDEX(Gauge_Data!$B$2:$Z$16994,0,$C$2-1)))</f>
        <v>0</v>
      </c>
    </row>
    <row r="585" spans="1:2" x14ac:dyDescent="0.25">
      <c r="A585">
        <f>Gauge_Data!A585</f>
        <v>0</v>
      </c>
      <c r="B585" cm="1">
        <f t="array" ref="B585">IF(OR($C$2="",A585=""),"",SUMPRODUCT((Gauge_Data!$A$2:$A$16994&gt;=(A585 - Main!$E$4/1440 + 0.00000001))*(Gauge_Data!$A$2:$A$16994&lt;=A585)*INDEX(Gauge_Data!$B$2:$Z$16994,0,$C$2-1)))</f>
        <v>0</v>
      </c>
    </row>
    <row r="586" spans="1:2" x14ac:dyDescent="0.25">
      <c r="A586">
        <f>Gauge_Data!A586</f>
        <v>0</v>
      </c>
      <c r="B586" cm="1">
        <f t="array" ref="B586">IF(OR($C$2="",A586=""),"",SUMPRODUCT((Gauge_Data!$A$2:$A$16994&gt;=(A586 - Main!$E$4/1440 + 0.00000001))*(Gauge_Data!$A$2:$A$16994&lt;=A586)*INDEX(Gauge_Data!$B$2:$Z$16994,0,$C$2-1)))</f>
        <v>0</v>
      </c>
    </row>
    <row r="587" spans="1:2" x14ac:dyDescent="0.25">
      <c r="A587">
        <f>Gauge_Data!A587</f>
        <v>0</v>
      </c>
      <c r="B587" cm="1">
        <f t="array" ref="B587">IF(OR($C$2="",A587=""),"",SUMPRODUCT((Gauge_Data!$A$2:$A$16994&gt;=(A587 - Main!$E$4/1440 + 0.00000001))*(Gauge_Data!$A$2:$A$16994&lt;=A587)*INDEX(Gauge_Data!$B$2:$Z$16994,0,$C$2-1)))</f>
        <v>0</v>
      </c>
    </row>
    <row r="588" spans="1:2" x14ac:dyDescent="0.25">
      <c r="A588">
        <f>Gauge_Data!A588</f>
        <v>0</v>
      </c>
      <c r="B588" cm="1">
        <f t="array" ref="B588">IF(OR($C$2="",A588=""),"",SUMPRODUCT((Gauge_Data!$A$2:$A$16994&gt;=(A588 - Main!$E$4/1440 + 0.00000001))*(Gauge_Data!$A$2:$A$16994&lt;=A588)*INDEX(Gauge_Data!$B$2:$Z$16994,0,$C$2-1)))</f>
        <v>0</v>
      </c>
    </row>
    <row r="589" spans="1:2" x14ac:dyDescent="0.25">
      <c r="A589">
        <f>Gauge_Data!A589</f>
        <v>0</v>
      </c>
      <c r="B589" cm="1">
        <f t="array" ref="B589">IF(OR($C$2="",A589=""),"",SUMPRODUCT((Gauge_Data!$A$2:$A$16994&gt;=(A589 - Main!$E$4/1440 + 0.00000001))*(Gauge_Data!$A$2:$A$16994&lt;=A589)*INDEX(Gauge_Data!$B$2:$Z$16994,0,$C$2-1)))</f>
        <v>0</v>
      </c>
    </row>
    <row r="590" spans="1:2" x14ac:dyDescent="0.25">
      <c r="A590">
        <f>Gauge_Data!A590</f>
        <v>0</v>
      </c>
      <c r="B590" cm="1">
        <f t="array" ref="B590">IF(OR($C$2="",A590=""),"",SUMPRODUCT((Gauge_Data!$A$2:$A$16994&gt;=(A590 - Main!$E$4/1440 + 0.00000001))*(Gauge_Data!$A$2:$A$16994&lt;=A590)*INDEX(Gauge_Data!$B$2:$Z$16994,0,$C$2-1)))</f>
        <v>0</v>
      </c>
    </row>
    <row r="591" spans="1:2" x14ac:dyDescent="0.25">
      <c r="A591">
        <f>Gauge_Data!A591</f>
        <v>0</v>
      </c>
      <c r="B591" cm="1">
        <f t="array" ref="B591">IF(OR($C$2="",A591=""),"",SUMPRODUCT((Gauge_Data!$A$2:$A$16994&gt;=(A591 - Main!$E$4/1440 + 0.00000001))*(Gauge_Data!$A$2:$A$16994&lt;=A591)*INDEX(Gauge_Data!$B$2:$Z$16994,0,$C$2-1)))</f>
        <v>0</v>
      </c>
    </row>
    <row r="592" spans="1:2" x14ac:dyDescent="0.25">
      <c r="A592">
        <f>Gauge_Data!A592</f>
        <v>0</v>
      </c>
      <c r="B592" cm="1">
        <f t="array" ref="B592">IF(OR($C$2="",A592=""),"",SUMPRODUCT((Gauge_Data!$A$2:$A$16994&gt;=(A592 - Main!$E$4/1440 + 0.00000001))*(Gauge_Data!$A$2:$A$16994&lt;=A592)*INDEX(Gauge_Data!$B$2:$Z$16994,0,$C$2-1)))</f>
        <v>0</v>
      </c>
    </row>
    <row r="593" spans="1:2" x14ac:dyDescent="0.25">
      <c r="A593">
        <f>Gauge_Data!A593</f>
        <v>0</v>
      </c>
      <c r="B593" cm="1">
        <f t="array" ref="B593">IF(OR($C$2="",A593=""),"",SUMPRODUCT((Gauge_Data!$A$2:$A$16994&gt;=(A593 - Main!$E$4/1440 + 0.00000001))*(Gauge_Data!$A$2:$A$16994&lt;=A593)*INDEX(Gauge_Data!$B$2:$Z$16994,0,$C$2-1)))</f>
        <v>0</v>
      </c>
    </row>
    <row r="594" spans="1:2" x14ac:dyDescent="0.25">
      <c r="A594">
        <f>Gauge_Data!A594</f>
        <v>0</v>
      </c>
      <c r="B594" cm="1">
        <f t="array" ref="B594">IF(OR($C$2="",A594=""),"",SUMPRODUCT((Gauge_Data!$A$2:$A$16994&gt;=(A594 - Main!$E$4/1440 + 0.00000001))*(Gauge_Data!$A$2:$A$16994&lt;=A594)*INDEX(Gauge_Data!$B$2:$Z$16994,0,$C$2-1)))</f>
        <v>0</v>
      </c>
    </row>
    <row r="595" spans="1:2" x14ac:dyDescent="0.25">
      <c r="A595">
        <f>Gauge_Data!A595</f>
        <v>0</v>
      </c>
      <c r="B595" cm="1">
        <f t="array" ref="B595">IF(OR($C$2="",A595=""),"",SUMPRODUCT((Gauge_Data!$A$2:$A$16994&gt;=(A595 - Main!$E$4/1440 + 0.00000001))*(Gauge_Data!$A$2:$A$16994&lt;=A595)*INDEX(Gauge_Data!$B$2:$Z$16994,0,$C$2-1)))</f>
        <v>0</v>
      </c>
    </row>
    <row r="596" spans="1:2" x14ac:dyDescent="0.25">
      <c r="A596">
        <f>Gauge_Data!A596</f>
        <v>0</v>
      </c>
      <c r="B596" cm="1">
        <f t="array" ref="B596">IF(OR($C$2="",A596=""),"",SUMPRODUCT((Gauge_Data!$A$2:$A$16994&gt;=(A596 - Main!$E$4/1440 + 0.00000001))*(Gauge_Data!$A$2:$A$16994&lt;=A596)*INDEX(Gauge_Data!$B$2:$Z$16994,0,$C$2-1)))</f>
        <v>0</v>
      </c>
    </row>
    <row r="597" spans="1:2" x14ac:dyDescent="0.25">
      <c r="A597">
        <f>Gauge_Data!A597</f>
        <v>0</v>
      </c>
      <c r="B597" cm="1">
        <f t="array" ref="B597">IF(OR($C$2="",A597=""),"",SUMPRODUCT((Gauge_Data!$A$2:$A$16994&gt;=(A597 - Main!$E$4/1440 + 0.00000001))*(Gauge_Data!$A$2:$A$16994&lt;=A597)*INDEX(Gauge_Data!$B$2:$Z$16994,0,$C$2-1)))</f>
        <v>0</v>
      </c>
    </row>
    <row r="598" spans="1:2" x14ac:dyDescent="0.25">
      <c r="A598">
        <f>Gauge_Data!A598</f>
        <v>0</v>
      </c>
      <c r="B598" cm="1">
        <f t="array" ref="B598">IF(OR($C$2="",A598=""),"",SUMPRODUCT((Gauge_Data!$A$2:$A$16994&gt;=(A598 - Main!$E$4/1440 + 0.00000001))*(Gauge_Data!$A$2:$A$16994&lt;=A598)*INDEX(Gauge_Data!$B$2:$Z$16994,0,$C$2-1)))</f>
        <v>0</v>
      </c>
    </row>
    <row r="599" spans="1:2" x14ac:dyDescent="0.25">
      <c r="A599">
        <f>Gauge_Data!A599</f>
        <v>0</v>
      </c>
      <c r="B599" cm="1">
        <f t="array" ref="B599">IF(OR($C$2="",A599=""),"",SUMPRODUCT((Gauge_Data!$A$2:$A$16994&gt;=(A599 - Main!$E$4/1440 + 0.00000001))*(Gauge_Data!$A$2:$A$16994&lt;=A599)*INDEX(Gauge_Data!$B$2:$Z$16994,0,$C$2-1)))</f>
        <v>0</v>
      </c>
    </row>
    <row r="600" spans="1:2" x14ac:dyDescent="0.25">
      <c r="A600">
        <f>Gauge_Data!A600</f>
        <v>0</v>
      </c>
      <c r="B600" cm="1">
        <f t="array" ref="B600">IF(OR($C$2="",A600=""),"",SUMPRODUCT((Gauge_Data!$A$2:$A$16994&gt;=(A600 - Main!$E$4/1440 + 0.00000001))*(Gauge_Data!$A$2:$A$16994&lt;=A600)*INDEX(Gauge_Data!$B$2:$Z$16994,0,$C$2-1)))</f>
        <v>0</v>
      </c>
    </row>
    <row r="601" spans="1:2" x14ac:dyDescent="0.25">
      <c r="A601">
        <f>Gauge_Data!A601</f>
        <v>0</v>
      </c>
      <c r="B601" cm="1">
        <f t="array" ref="B601">IF(OR($C$2="",A601=""),"",SUMPRODUCT((Gauge_Data!$A$2:$A$16994&gt;=(A601 - Main!$E$4/1440 + 0.00000001))*(Gauge_Data!$A$2:$A$16994&lt;=A601)*INDEX(Gauge_Data!$B$2:$Z$16994,0,$C$2-1)))</f>
        <v>0</v>
      </c>
    </row>
    <row r="602" spans="1:2" x14ac:dyDescent="0.25">
      <c r="A602">
        <f>Gauge_Data!A602</f>
        <v>0</v>
      </c>
      <c r="B602" cm="1">
        <f t="array" ref="B602">IF(OR($C$2="",A602=""),"",SUMPRODUCT((Gauge_Data!$A$2:$A$16994&gt;=(A602 - Main!$E$4/1440 + 0.00000001))*(Gauge_Data!$A$2:$A$16994&lt;=A602)*INDEX(Gauge_Data!$B$2:$Z$16994,0,$C$2-1)))</f>
        <v>0</v>
      </c>
    </row>
    <row r="603" spans="1:2" x14ac:dyDescent="0.25">
      <c r="A603">
        <f>Gauge_Data!A603</f>
        <v>0</v>
      </c>
      <c r="B603" cm="1">
        <f t="array" ref="B603">IF(OR($C$2="",A603=""),"",SUMPRODUCT((Gauge_Data!$A$2:$A$16994&gt;=(A603 - Main!$E$4/1440 + 0.00000001))*(Gauge_Data!$A$2:$A$16994&lt;=A603)*INDEX(Gauge_Data!$B$2:$Z$16994,0,$C$2-1)))</f>
        <v>0</v>
      </c>
    </row>
    <row r="604" spans="1:2" x14ac:dyDescent="0.25">
      <c r="A604">
        <f>Gauge_Data!A604</f>
        <v>0</v>
      </c>
      <c r="B604" cm="1">
        <f t="array" ref="B604">IF(OR($C$2="",A604=""),"",SUMPRODUCT((Gauge_Data!$A$2:$A$16994&gt;=(A604 - Main!$E$4/1440 + 0.00000001))*(Gauge_Data!$A$2:$A$16994&lt;=A604)*INDEX(Gauge_Data!$B$2:$Z$16994,0,$C$2-1)))</f>
        <v>0</v>
      </c>
    </row>
    <row r="605" spans="1:2" x14ac:dyDescent="0.25">
      <c r="A605">
        <f>Gauge_Data!A605</f>
        <v>0</v>
      </c>
      <c r="B605" cm="1">
        <f t="array" ref="B605">IF(OR($C$2="",A605=""),"",SUMPRODUCT((Gauge_Data!$A$2:$A$16994&gt;=(A605 - Main!$E$4/1440 + 0.00000001))*(Gauge_Data!$A$2:$A$16994&lt;=A605)*INDEX(Gauge_Data!$B$2:$Z$16994,0,$C$2-1)))</f>
        <v>0</v>
      </c>
    </row>
    <row r="606" spans="1:2" x14ac:dyDescent="0.25">
      <c r="A606">
        <f>Gauge_Data!A606</f>
        <v>0</v>
      </c>
      <c r="B606" cm="1">
        <f t="array" ref="B606">IF(OR($C$2="",A606=""),"",SUMPRODUCT((Gauge_Data!$A$2:$A$16994&gt;=(A606 - Main!$E$4/1440 + 0.00000001))*(Gauge_Data!$A$2:$A$16994&lt;=A606)*INDEX(Gauge_Data!$B$2:$Z$16994,0,$C$2-1)))</f>
        <v>0</v>
      </c>
    </row>
    <row r="607" spans="1:2" x14ac:dyDescent="0.25">
      <c r="A607">
        <f>Gauge_Data!A607</f>
        <v>0</v>
      </c>
      <c r="B607" cm="1">
        <f t="array" ref="B607">IF(OR($C$2="",A607=""),"",SUMPRODUCT((Gauge_Data!$A$2:$A$16994&gt;=(A607 - Main!$E$4/1440 + 0.00000001))*(Gauge_Data!$A$2:$A$16994&lt;=A607)*INDEX(Gauge_Data!$B$2:$Z$16994,0,$C$2-1)))</f>
        <v>0</v>
      </c>
    </row>
    <row r="608" spans="1:2" x14ac:dyDescent="0.25">
      <c r="A608">
        <f>Gauge_Data!A608</f>
        <v>0</v>
      </c>
      <c r="B608" cm="1">
        <f t="array" ref="B608">IF(OR($C$2="",A608=""),"",SUMPRODUCT((Gauge_Data!$A$2:$A$16994&gt;=(A608 - Main!$E$4/1440 + 0.00000001))*(Gauge_Data!$A$2:$A$16994&lt;=A608)*INDEX(Gauge_Data!$B$2:$Z$16994,0,$C$2-1)))</f>
        <v>0</v>
      </c>
    </row>
    <row r="609" spans="1:2" x14ac:dyDescent="0.25">
      <c r="A609">
        <f>Gauge_Data!A609</f>
        <v>0</v>
      </c>
      <c r="B609" cm="1">
        <f t="array" ref="B609">IF(OR($C$2="",A609=""),"",SUMPRODUCT((Gauge_Data!$A$2:$A$16994&gt;=(A609 - Main!$E$4/1440 + 0.00000001))*(Gauge_Data!$A$2:$A$16994&lt;=A609)*INDEX(Gauge_Data!$B$2:$Z$16994,0,$C$2-1)))</f>
        <v>0</v>
      </c>
    </row>
    <row r="610" spans="1:2" x14ac:dyDescent="0.25">
      <c r="A610">
        <f>Gauge_Data!A610</f>
        <v>0</v>
      </c>
      <c r="B610" cm="1">
        <f t="array" ref="B610">IF(OR($C$2="",A610=""),"",SUMPRODUCT((Gauge_Data!$A$2:$A$16994&gt;=(A610 - Main!$E$4/1440 + 0.00000001))*(Gauge_Data!$A$2:$A$16994&lt;=A610)*INDEX(Gauge_Data!$B$2:$Z$16994,0,$C$2-1)))</f>
        <v>0</v>
      </c>
    </row>
    <row r="611" spans="1:2" x14ac:dyDescent="0.25">
      <c r="A611">
        <f>Gauge_Data!A611</f>
        <v>0</v>
      </c>
      <c r="B611" cm="1">
        <f t="array" ref="B611">IF(OR($C$2="",A611=""),"",SUMPRODUCT((Gauge_Data!$A$2:$A$16994&gt;=(A611 - Main!$E$4/1440 + 0.00000001))*(Gauge_Data!$A$2:$A$16994&lt;=A611)*INDEX(Gauge_Data!$B$2:$Z$16994,0,$C$2-1)))</f>
        <v>0</v>
      </c>
    </row>
    <row r="612" spans="1:2" x14ac:dyDescent="0.25">
      <c r="A612">
        <f>Gauge_Data!A612</f>
        <v>0</v>
      </c>
      <c r="B612" cm="1">
        <f t="array" ref="B612">IF(OR($C$2="",A612=""),"",SUMPRODUCT((Gauge_Data!$A$2:$A$16994&gt;=(A612 - Main!$E$4/1440 + 0.00000001))*(Gauge_Data!$A$2:$A$16994&lt;=A612)*INDEX(Gauge_Data!$B$2:$Z$16994,0,$C$2-1)))</f>
        <v>0</v>
      </c>
    </row>
    <row r="613" spans="1:2" x14ac:dyDescent="0.25">
      <c r="A613">
        <f>Gauge_Data!A613</f>
        <v>0</v>
      </c>
      <c r="B613" cm="1">
        <f t="array" ref="B613">IF(OR($C$2="",A613=""),"",SUMPRODUCT((Gauge_Data!$A$2:$A$16994&gt;=(A613 - Main!$E$4/1440 + 0.00000001))*(Gauge_Data!$A$2:$A$16994&lt;=A613)*INDEX(Gauge_Data!$B$2:$Z$16994,0,$C$2-1)))</f>
        <v>0</v>
      </c>
    </row>
    <row r="614" spans="1:2" x14ac:dyDescent="0.25">
      <c r="A614">
        <f>Gauge_Data!A614</f>
        <v>0</v>
      </c>
      <c r="B614" cm="1">
        <f t="array" ref="B614">IF(OR($C$2="",A614=""),"",SUMPRODUCT((Gauge_Data!$A$2:$A$16994&gt;=(A614 - Main!$E$4/1440 + 0.00000001))*(Gauge_Data!$A$2:$A$16994&lt;=A614)*INDEX(Gauge_Data!$B$2:$Z$16994,0,$C$2-1)))</f>
        <v>0</v>
      </c>
    </row>
    <row r="615" spans="1:2" x14ac:dyDescent="0.25">
      <c r="A615">
        <f>Gauge_Data!A615</f>
        <v>0</v>
      </c>
      <c r="B615" cm="1">
        <f t="array" ref="B615">IF(OR($C$2="",A615=""),"",SUMPRODUCT((Gauge_Data!$A$2:$A$16994&gt;=(A615 - Main!$E$4/1440 + 0.00000001))*(Gauge_Data!$A$2:$A$16994&lt;=A615)*INDEX(Gauge_Data!$B$2:$Z$16994,0,$C$2-1)))</f>
        <v>0</v>
      </c>
    </row>
    <row r="616" spans="1:2" x14ac:dyDescent="0.25">
      <c r="A616">
        <f>Gauge_Data!A616</f>
        <v>0</v>
      </c>
      <c r="B616" cm="1">
        <f t="array" ref="B616">IF(OR($C$2="",A616=""),"",SUMPRODUCT((Gauge_Data!$A$2:$A$16994&gt;=(A616 - Main!$E$4/1440 + 0.00000001))*(Gauge_Data!$A$2:$A$16994&lt;=A616)*INDEX(Gauge_Data!$B$2:$Z$16994,0,$C$2-1)))</f>
        <v>0</v>
      </c>
    </row>
    <row r="617" spans="1:2" x14ac:dyDescent="0.25">
      <c r="A617">
        <f>Gauge_Data!A617</f>
        <v>0</v>
      </c>
      <c r="B617" cm="1">
        <f t="array" ref="B617">IF(OR($C$2="",A617=""),"",SUMPRODUCT((Gauge_Data!$A$2:$A$16994&gt;=(A617 - Main!$E$4/1440 + 0.00000001))*(Gauge_Data!$A$2:$A$16994&lt;=A617)*INDEX(Gauge_Data!$B$2:$Z$16994,0,$C$2-1)))</f>
        <v>0</v>
      </c>
    </row>
    <row r="618" spans="1:2" x14ac:dyDescent="0.25">
      <c r="A618">
        <f>Gauge_Data!A618</f>
        <v>0</v>
      </c>
      <c r="B618" cm="1">
        <f t="array" ref="B618">IF(OR($C$2="",A618=""),"",SUMPRODUCT((Gauge_Data!$A$2:$A$16994&gt;=(A618 - Main!$E$4/1440 + 0.00000001))*(Gauge_Data!$A$2:$A$16994&lt;=A618)*INDEX(Gauge_Data!$B$2:$Z$16994,0,$C$2-1)))</f>
        <v>0</v>
      </c>
    </row>
    <row r="619" spans="1:2" x14ac:dyDescent="0.25">
      <c r="A619">
        <f>Gauge_Data!A619</f>
        <v>0</v>
      </c>
      <c r="B619" cm="1">
        <f t="array" ref="B619">IF(OR($C$2="",A619=""),"",SUMPRODUCT((Gauge_Data!$A$2:$A$16994&gt;=(A619 - Main!$E$4/1440 + 0.00000001))*(Gauge_Data!$A$2:$A$16994&lt;=A619)*INDEX(Gauge_Data!$B$2:$Z$16994,0,$C$2-1)))</f>
        <v>0</v>
      </c>
    </row>
    <row r="620" spans="1:2" x14ac:dyDescent="0.25">
      <c r="A620">
        <f>Gauge_Data!A620</f>
        <v>0</v>
      </c>
      <c r="B620" cm="1">
        <f t="array" ref="B620">IF(OR($C$2="",A620=""),"",SUMPRODUCT((Gauge_Data!$A$2:$A$16994&gt;=(A620 - Main!$E$4/1440 + 0.00000001))*(Gauge_Data!$A$2:$A$16994&lt;=A620)*INDEX(Gauge_Data!$B$2:$Z$16994,0,$C$2-1)))</f>
        <v>0</v>
      </c>
    </row>
    <row r="621" spans="1:2" x14ac:dyDescent="0.25">
      <c r="A621">
        <f>Gauge_Data!A621</f>
        <v>0</v>
      </c>
      <c r="B621" cm="1">
        <f t="array" ref="B621">IF(OR($C$2="",A621=""),"",SUMPRODUCT((Gauge_Data!$A$2:$A$16994&gt;=(A621 - Main!$E$4/1440 + 0.00000001))*(Gauge_Data!$A$2:$A$16994&lt;=A621)*INDEX(Gauge_Data!$B$2:$Z$16994,0,$C$2-1)))</f>
        <v>0</v>
      </c>
    </row>
    <row r="622" spans="1:2" x14ac:dyDescent="0.25">
      <c r="A622">
        <f>Gauge_Data!A622</f>
        <v>0</v>
      </c>
      <c r="B622" cm="1">
        <f t="array" ref="B622">IF(OR($C$2="",A622=""),"",SUMPRODUCT((Gauge_Data!$A$2:$A$16994&gt;=(A622 - Main!$E$4/1440 + 0.00000001))*(Gauge_Data!$A$2:$A$16994&lt;=A622)*INDEX(Gauge_Data!$B$2:$Z$16994,0,$C$2-1)))</f>
        <v>0</v>
      </c>
    </row>
    <row r="623" spans="1:2" x14ac:dyDescent="0.25">
      <c r="A623">
        <f>Gauge_Data!A623</f>
        <v>0</v>
      </c>
      <c r="B623" cm="1">
        <f t="array" ref="B623">IF(OR($C$2="",A623=""),"",SUMPRODUCT((Gauge_Data!$A$2:$A$16994&gt;=(A623 - Main!$E$4/1440 + 0.00000001))*(Gauge_Data!$A$2:$A$16994&lt;=A623)*INDEX(Gauge_Data!$B$2:$Z$16994,0,$C$2-1)))</f>
        <v>0</v>
      </c>
    </row>
    <row r="624" spans="1:2" x14ac:dyDescent="0.25">
      <c r="A624">
        <f>Gauge_Data!A624</f>
        <v>0</v>
      </c>
      <c r="B624" cm="1">
        <f t="array" ref="B624">IF(OR($C$2="",A624=""),"",SUMPRODUCT((Gauge_Data!$A$2:$A$16994&gt;=(A624 - Main!$E$4/1440 + 0.00000001))*(Gauge_Data!$A$2:$A$16994&lt;=A624)*INDEX(Gauge_Data!$B$2:$Z$16994,0,$C$2-1)))</f>
        <v>0</v>
      </c>
    </row>
    <row r="625" spans="1:2" x14ac:dyDescent="0.25">
      <c r="A625">
        <f>Gauge_Data!A625</f>
        <v>0</v>
      </c>
      <c r="B625" cm="1">
        <f t="array" ref="B625">IF(OR($C$2="",A625=""),"",SUMPRODUCT((Gauge_Data!$A$2:$A$16994&gt;=(A625 - Main!$E$4/1440 + 0.00000001))*(Gauge_Data!$A$2:$A$16994&lt;=A625)*INDEX(Gauge_Data!$B$2:$Z$16994,0,$C$2-1)))</f>
        <v>0</v>
      </c>
    </row>
    <row r="626" spans="1:2" x14ac:dyDescent="0.25">
      <c r="A626">
        <f>Gauge_Data!A626</f>
        <v>0</v>
      </c>
      <c r="B626" cm="1">
        <f t="array" ref="B626">IF(OR($C$2="",A626=""),"",SUMPRODUCT((Gauge_Data!$A$2:$A$16994&gt;=(A626 - Main!$E$4/1440 + 0.00000001))*(Gauge_Data!$A$2:$A$16994&lt;=A626)*INDEX(Gauge_Data!$B$2:$Z$16994,0,$C$2-1)))</f>
        <v>0</v>
      </c>
    </row>
    <row r="627" spans="1:2" x14ac:dyDescent="0.25">
      <c r="A627">
        <f>Gauge_Data!A627</f>
        <v>0</v>
      </c>
      <c r="B627" cm="1">
        <f t="array" ref="B627">IF(OR($C$2="",A627=""),"",SUMPRODUCT((Gauge_Data!$A$2:$A$16994&gt;=(A627 - Main!$E$4/1440 + 0.00000001))*(Gauge_Data!$A$2:$A$16994&lt;=A627)*INDEX(Gauge_Data!$B$2:$Z$16994,0,$C$2-1)))</f>
        <v>0</v>
      </c>
    </row>
    <row r="628" spans="1:2" x14ac:dyDescent="0.25">
      <c r="A628">
        <f>Gauge_Data!A628</f>
        <v>0</v>
      </c>
      <c r="B628" cm="1">
        <f t="array" ref="B628">IF(OR($C$2="",A628=""),"",SUMPRODUCT((Gauge_Data!$A$2:$A$16994&gt;=(A628 - Main!$E$4/1440 + 0.00000001))*(Gauge_Data!$A$2:$A$16994&lt;=A628)*INDEX(Gauge_Data!$B$2:$Z$16994,0,$C$2-1)))</f>
        <v>0</v>
      </c>
    </row>
    <row r="629" spans="1:2" x14ac:dyDescent="0.25">
      <c r="A629">
        <f>Gauge_Data!A629</f>
        <v>0</v>
      </c>
      <c r="B629" cm="1">
        <f t="array" ref="B629">IF(OR($C$2="",A629=""),"",SUMPRODUCT((Gauge_Data!$A$2:$A$16994&gt;=(A629 - Main!$E$4/1440 + 0.00000001))*(Gauge_Data!$A$2:$A$16994&lt;=A629)*INDEX(Gauge_Data!$B$2:$Z$16994,0,$C$2-1)))</f>
        <v>0</v>
      </c>
    </row>
    <row r="630" spans="1:2" x14ac:dyDescent="0.25">
      <c r="A630">
        <f>Gauge_Data!A630</f>
        <v>0</v>
      </c>
      <c r="B630" cm="1">
        <f t="array" ref="B630">IF(OR($C$2="",A630=""),"",SUMPRODUCT((Gauge_Data!$A$2:$A$16994&gt;=(A630 - Main!$E$4/1440 + 0.00000001))*(Gauge_Data!$A$2:$A$16994&lt;=A630)*INDEX(Gauge_Data!$B$2:$Z$16994,0,$C$2-1)))</f>
        <v>0</v>
      </c>
    </row>
    <row r="631" spans="1:2" x14ac:dyDescent="0.25">
      <c r="A631">
        <f>Gauge_Data!A631</f>
        <v>0</v>
      </c>
      <c r="B631" cm="1">
        <f t="array" ref="B631">IF(OR($C$2="",A631=""),"",SUMPRODUCT((Gauge_Data!$A$2:$A$16994&gt;=(A631 - Main!$E$4/1440 + 0.00000001))*(Gauge_Data!$A$2:$A$16994&lt;=A631)*INDEX(Gauge_Data!$B$2:$Z$16994,0,$C$2-1)))</f>
        <v>0</v>
      </c>
    </row>
    <row r="632" spans="1:2" x14ac:dyDescent="0.25">
      <c r="A632">
        <f>Gauge_Data!A632</f>
        <v>0</v>
      </c>
      <c r="B632" cm="1">
        <f t="array" ref="B632">IF(OR($C$2="",A632=""),"",SUMPRODUCT((Gauge_Data!$A$2:$A$16994&gt;=(A632 - Main!$E$4/1440 + 0.00000001))*(Gauge_Data!$A$2:$A$16994&lt;=A632)*INDEX(Gauge_Data!$B$2:$Z$16994,0,$C$2-1)))</f>
        <v>0</v>
      </c>
    </row>
    <row r="633" spans="1:2" x14ac:dyDescent="0.25">
      <c r="A633">
        <f>Gauge_Data!A633</f>
        <v>0</v>
      </c>
      <c r="B633" cm="1">
        <f t="array" ref="B633">IF(OR($C$2="",A633=""),"",SUMPRODUCT((Gauge_Data!$A$2:$A$16994&gt;=(A633 - Main!$E$4/1440 + 0.00000001))*(Gauge_Data!$A$2:$A$16994&lt;=A633)*INDEX(Gauge_Data!$B$2:$Z$16994,0,$C$2-1)))</f>
        <v>0</v>
      </c>
    </row>
    <row r="634" spans="1:2" x14ac:dyDescent="0.25">
      <c r="A634">
        <f>Gauge_Data!A634</f>
        <v>0</v>
      </c>
      <c r="B634" cm="1">
        <f t="array" ref="B634">IF(OR($C$2="",A634=""),"",SUMPRODUCT((Gauge_Data!$A$2:$A$16994&gt;=(A634 - Main!$E$4/1440 + 0.00000001))*(Gauge_Data!$A$2:$A$16994&lt;=A634)*INDEX(Gauge_Data!$B$2:$Z$16994,0,$C$2-1)))</f>
        <v>0</v>
      </c>
    </row>
    <row r="635" spans="1:2" x14ac:dyDescent="0.25">
      <c r="A635">
        <f>Gauge_Data!A635</f>
        <v>0</v>
      </c>
      <c r="B635" cm="1">
        <f t="array" ref="B635">IF(OR($C$2="",A635=""),"",SUMPRODUCT((Gauge_Data!$A$2:$A$16994&gt;=(A635 - Main!$E$4/1440 + 0.00000001))*(Gauge_Data!$A$2:$A$16994&lt;=A635)*INDEX(Gauge_Data!$B$2:$Z$16994,0,$C$2-1)))</f>
        <v>0</v>
      </c>
    </row>
    <row r="636" spans="1:2" x14ac:dyDescent="0.25">
      <c r="A636">
        <f>Gauge_Data!A636</f>
        <v>0</v>
      </c>
      <c r="B636" cm="1">
        <f t="array" ref="B636">IF(OR($C$2="",A636=""),"",SUMPRODUCT((Gauge_Data!$A$2:$A$16994&gt;=(A636 - Main!$E$4/1440 + 0.00000001))*(Gauge_Data!$A$2:$A$16994&lt;=A636)*INDEX(Gauge_Data!$B$2:$Z$16994,0,$C$2-1)))</f>
        <v>0</v>
      </c>
    </row>
    <row r="637" spans="1:2" x14ac:dyDescent="0.25">
      <c r="A637">
        <f>Gauge_Data!A637</f>
        <v>0</v>
      </c>
      <c r="B637" cm="1">
        <f t="array" ref="B637">IF(OR($C$2="",A637=""),"",SUMPRODUCT((Gauge_Data!$A$2:$A$16994&gt;=(A637 - Main!$E$4/1440 + 0.00000001))*(Gauge_Data!$A$2:$A$16994&lt;=A637)*INDEX(Gauge_Data!$B$2:$Z$16994,0,$C$2-1)))</f>
        <v>0</v>
      </c>
    </row>
    <row r="638" spans="1:2" x14ac:dyDescent="0.25">
      <c r="A638">
        <f>Gauge_Data!A638</f>
        <v>0</v>
      </c>
      <c r="B638" cm="1">
        <f t="array" ref="B638">IF(OR($C$2="",A638=""),"",SUMPRODUCT((Gauge_Data!$A$2:$A$16994&gt;=(A638 - Main!$E$4/1440 + 0.00000001))*(Gauge_Data!$A$2:$A$16994&lt;=A638)*INDEX(Gauge_Data!$B$2:$Z$16994,0,$C$2-1)))</f>
        <v>0</v>
      </c>
    </row>
    <row r="639" spans="1:2" x14ac:dyDescent="0.25">
      <c r="A639">
        <f>Gauge_Data!A639</f>
        <v>0</v>
      </c>
      <c r="B639" cm="1">
        <f t="array" ref="B639">IF(OR($C$2="",A639=""),"",SUMPRODUCT((Gauge_Data!$A$2:$A$16994&gt;=(A639 - Main!$E$4/1440 + 0.00000001))*(Gauge_Data!$A$2:$A$16994&lt;=A639)*INDEX(Gauge_Data!$B$2:$Z$16994,0,$C$2-1)))</f>
        <v>0</v>
      </c>
    </row>
    <row r="640" spans="1:2" x14ac:dyDescent="0.25">
      <c r="A640">
        <f>Gauge_Data!A640</f>
        <v>0</v>
      </c>
      <c r="B640" cm="1">
        <f t="array" ref="B640">IF(OR($C$2="",A640=""),"",SUMPRODUCT((Gauge_Data!$A$2:$A$16994&gt;=(A640 - Main!$E$4/1440 + 0.00000001))*(Gauge_Data!$A$2:$A$16994&lt;=A640)*INDEX(Gauge_Data!$B$2:$Z$16994,0,$C$2-1)))</f>
        <v>0</v>
      </c>
    </row>
    <row r="641" spans="1:2" x14ac:dyDescent="0.25">
      <c r="A641">
        <f>Gauge_Data!A641</f>
        <v>0</v>
      </c>
      <c r="B641" cm="1">
        <f t="array" ref="B641">IF(OR($C$2="",A641=""),"",SUMPRODUCT((Gauge_Data!$A$2:$A$16994&gt;=(A641 - Main!$E$4/1440 + 0.00000001))*(Gauge_Data!$A$2:$A$16994&lt;=A641)*INDEX(Gauge_Data!$B$2:$Z$16994,0,$C$2-1)))</f>
        <v>0</v>
      </c>
    </row>
    <row r="642" spans="1:2" x14ac:dyDescent="0.25">
      <c r="A642">
        <f>Gauge_Data!A642</f>
        <v>0</v>
      </c>
      <c r="B642" cm="1">
        <f t="array" ref="B642">IF(OR($C$2="",A642=""),"",SUMPRODUCT((Gauge_Data!$A$2:$A$16994&gt;=(A642 - Main!$E$4/1440 + 0.00000001))*(Gauge_Data!$A$2:$A$16994&lt;=A642)*INDEX(Gauge_Data!$B$2:$Z$16994,0,$C$2-1)))</f>
        <v>0</v>
      </c>
    </row>
    <row r="643" spans="1:2" x14ac:dyDescent="0.25">
      <c r="A643">
        <f>Gauge_Data!A643</f>
        <v>0</v>
      </c>
      <c r="B643" cm="1">
        <f t="array" ref="B643">IF(OR($C$2="",A643=""),"",SUMPRODUCT((Gauge_Data!$A$2:$A$16994&gt;=(A643 - Main!$E$4/1440 + 0.00000001))*(Gauge_Data!$A$2:$A$16994&lt;=A643)*INDEX(Gauge_Data!$B$2:$Z$16994,0,$C$2-1)))</f>
        <v>0</v>
      </c>
    </row>
    <row r="644" spans="1:2" x14ac:dyDescent="0.25">
      <c r="A644">
        <f>Gauge_Data!A644</f>
        <v>0</v>
      </c>
      <c r="B644" cm="1">
        <f t="array" ref="B644">IF(OR($C$2="",A644=""),"",SUMPRODUCT((Gauge_Data!$A$2:$A$16994&gt;=(A644 - Main!$E$4/1440 + 0.00000001))*(Gauge_Data!$A$2:$A$16994&lt;=A644)*INDEX(Gauge_Data!$B$2:$Z$16994,0,$C$2-1)))</f>
        <v>0</v>
      </c>
    </row>
    <row r="645" spans="1:2" x14ac:dyDescent="0.25">
      <c r="A645">
        <f>Gauge_Data!A645</f>
        <v>0</v>
      </c>
      <c r="B645" cm="1">
        <f t="array" ref="B645">IF(OR($C$2="",A645=""),"",SUMPRODUCT((Gauge_Data!$A$2:$A$16994&gt;=(A645 - Main!$E$4/1440 + 0.00000001))*(Gauge_Data!$A$2:$A$16994&lt;=A645)*INDEX(Gauge_Data!$B$2:$Z$16994,0,$C$2-1)))</f>
        <v>0</v>
      </c>
    </row>
    <row r="646" spans="1:2" x14ac:dyDescent="0.25">
      <c r="A646">
        <f>Gauge_Data!A646</f>
        <v>0</v>
      </c>
      <c r="B646" cm="1">
        <f t="array" ref="B646">IF(OR($C$2="",A646=""),"",SUMPRODUCT((Gauge_Data!$A$2:$A$16994&gt;=(A646 - Main!$E$4/1440 + 0.00000001))*(Gauge_Data!$A$2:$A$16994&lt;=A646)*INDEX(Gauge_Data!$B$2:$Z$16994,0,$C$2-1)))</f>
        <v>0</v>
      </c>
    </row>
    <row r="647" spans="1:2" x14ac:dyDescent="0.25">
      <c r="A647">
        <f>Gauge_Data!A647</f>
        <v>0</v>
      </c>
      <c r="B647" cm="1">
        <f t="array" ref="B647">IF(OR($C$2="",A647=""),"",SUMPRODUCT((Gauge_Data!$A$2:$A$16994&gt;=(A647 - Main!$E$4/1440 + 0.00000001))*(Gauge_Data!$A$2:$A$16994&lt;=A647)*INDEX(Gauge_Data!$B$2:$Z$16994,0,$C$2-1)))</f>
        <v>0</v>
      </c>
    </row>
    <row r="648" spans="1:2" x14ac:dyDescent="0.25">
      <c r="A648">
        <f>Gauge_Data!A648</f>
        <v>0</v>
      </c>
      <c r="B648" cm="1">
        <f t="array" ref="B648">IF(OR($C$2="",A648=""),"",SUMPRODUCT((Gauge_Data!$A$2:$A$16994&gt;=(A648 - Main!$E$4/1440 + 0.00000001))*(Gauge_Data!$A$2:$A$16994&lt;=A648)*INDEX(Gauge_Data!$B$2:$Z$16994,0,$C$2-1)))</f>
        <v>0</v>
      </c>
    </row>
    <row r="649" spans="1:2" x14ac:dyDescent="0.25">
      <c r="A649">
        <f>Gauge_Data!A649</f>
        <v>0</v>
      </c>
      <c r="B649" cm="1">
        <f t="array" ref="B649">IF(OR($C$2="",A649=""),"",SUMPRODUCT((Gauge_Data!$A$2:$A$16994&gt;=(A649 - Main!$E$4/1440 + 0.00000001))*(Gauge_Data!$A$2:$A$16994&lt;=A649)*INDEX(Gauge_Data!$B$2:$Z$16994,0,$C$2-1)))</f>
        <v>0</v>
      </c>
    </row>
    <row r="650" spans="1:2" x14ac:dyDescent="0.25">
      <c r="A650">
        <f>Gauge_Data!A650</f>
        <v>0</v>
      </c>
      <c r="B650" cm="1">
        <f t="array" ref="B650">IF(OR($C$2="",A650=""),"",SUMPRODUCT((Gauge_Data!$A$2:$A$16994&gt;=(A650 - Main!$E$4/1440 + 0.00000001))*(Gauge_Data!$A$2:$A$16994&lt;=A650)*INDEX(Gauge_Data!$B$2:$Z$16994,0,$C$2-1)))</f>
        <v>0</v>
      </c>
    </row>
    <row r="651" spans="1:2" x14ac:dyDescent="0.25">
      <c r="A651">
        <f>Gauge_Data!A651</f>
        <v>0</v>
      </c>
      <c r="B651" cm="1">
        <f t="array" ref="B651">IF(OR($C$2="",A651=""),"",SUMPRODUCT((Gauge_Data!$A$2:$A$16994&gt;=(A651 - Main!$E$4/1440 + 0.00000001))*(Gauge_Data!$A$2:$A$16994&lt;=A651)*INDEX(Gauge_Data!$B$2:$Z$16994,0,$C$2-1)))</f>
        <v>0</v>
      </c>
    </row>
    <row r="652" spans="1:2" x14ac:dyDescent="0.25">
      <c r="A652">
        <f>Gauge_Data!A652</f>
        <v>0</v>
      </c>
      <c r="B652" cm="1">
        <f t="array" ref="B652">IF(OR($C$2="",A652=""),"",SUMPRODUCT((Gauge_Data!$A$2:$A$16994&gt;=(A652 - Main!$E$4/1440 + 0.00000001))*(Gauge_Data!$A$2:$A$16994&lt;=A652)*INDEX(Gauge_Data!$B$2:$Z$16994,0,$C$2-1)))</f>
        <v>0</v>
      </c>
    </row>
    <row r="653" spans="1:2" x14ac:dyDescent="0.25">
      <c r="A653">
        <f>Gauge_Data!A653</f>
        <v>0</v>
      </c>
      <c r="B653" cm="1">
        <f t="array" ref="B653">IF(OR($C$2="",A653=""),"",SUMPRODUCT((Gauge_Data!$A$2:$A$16994&gt;=(A653 - Main!$E$4/1440 + 0.00000001))*(Gauge_Data!$A$2:$A$16994&lt;=A653)*INDEX(Gauge_Data!$B$2:$Z$16994,0,$C$2-1)))</f>
        <v>0</v>
      </c>
    </row>
    <row r="654" spans="1:2" x14ac:dyDescent="0.25">
      <c r="A654">
        <f>Gauge_Data!A654</f>
        <v>0</v>
      </c>
      <c r="B654" cm="1">
        <f t="array" ref="B654">IF(OR($C$2="",A654=""),"",SUMPRODUCT((Gauge_Data!$A$2:$A$16994&gt;=(A654 - Main!$E$4/1440 + 0.00000001))*(Gauge_Data!$A$2:$A$16994&lt;=A654)*INDEX(Gauge_Data!$B$2:$Z$16994,0,$C$2-1)))</f>
        <v>0</v>
      </c>
    </row>
    <row r="655" spans="1:2" x14ac:dyDescent="0.25">
      <c r="A655">
        <f>Gauge_Data!A655</f>
        <v>0</v>
      </c>
      <c r="B655" cm="1">
        <f t="array" ref="B655">IF(OR($C$2="",A655=""),"",SUMPRODUCT((Gauge_Data!$A$2:$A$16994&gt;=(A655 - Main!$E$4/1440 + 0.00000001))*(Gauge_Data!$A$2:$A$16994&lt;=A655)*INDEX(Gauge_Data!$B$2:$Z$16994,0,$C$2-1)))</f>
        <v>0</v>
      </c>
    </row>
    <row r="656" spans="1:2" x14ac:dyDescent="0.25">
      <c r="A656">
        <f>Gauge_Data!A656</f>
        <v>0</v>
      </c>
      <c r="B656" cm="1">
        <f t="array" ref="B656">IF(OR($C$2="",A656=""),"",SUMPRODUCT((Gauge_Data!$A$2:$A$16994&gt;=(A656 - Main!$E$4/1440 + 0.00000001))*(Gauge_Data!$A$2:$A$16994&lt;=A656)*INDEX(Gauge_Data!$B$2:$Z$16994,0,$C$2-1)))</f>
        <v>0</v>
      </c>
    </row>
    <row r="657" spans="1:2" x14ac:dyDescent="0.25">
      <c r="A657">
        <f>Gauge_Data!A657</f>
        <v>0</v>
      </c>
      <c r="B657" cm="1">
        <f t="array" ref="B657">IF(OR($C$2="",A657=""),"",SUMPRODUCT((Gauge_Data!$A$2:$A$16994&gt;=(A657 - Main!$E$4/1440 + 0.00000001))*(Gauge_Data!$A$2:$A$16994&lt;=A657)*INDEX(Gauge_Data!$B$2:$Z$16994,0,$C$2-1)))</f>
        <v>0</v>
      </c>
    </row>
    <row r="658" spans="1:2" x14ac:dyDescent="0.25">
      <c r="A658">
        <f>Gauge_Data!A658</f>
        <v>0</v>
      </c>
      <c r="B658" cm="1">
        <f t="array" ref="B658">IF(OR($C$2="",A658=""),"",SUMPRODUCT((Gauge_Data!$A$2:$A$16994&gt;=(A658 - Main!$E$4/1440 + 0.00000001))*(Gauge_Data!$A$2:$A$16994&lt;=A658)*INDEX(Gauge_Data!$B$2:$Z$16994,0,$C$2-1)))</f>
        <v>0</v>
      </c>
    </row>
    <row r="659" spans="1:2" x14ac:dyDescent="0.25">
      <c r="A659">
        <f>Gauge_Data!A659</f>
        <v>0</v>
      </c>
      <c r="B659" cm="1">
        <f t="array" ref="B659">IF(OR($C$2="",A659=""),"",SUMPRODUCT((Gauge_Data!$A$2:$A$16994&gt;=(A659 - Main!$E$4/1440 + 0.00000001))*(Gauge_Data!$A$2:$A$16994&lt;=A659)*INDEX(Gauge_Data!$B$2:$Z$16994,0,$C$2-1)))</f>
        <v>0</v>
      </c>
    </row>
    <row r="660" spans="1:2" x14ac:dyDescent="0.25">
      <c r="A660">
        <f>Gauge_Data!A660</f>
        <v>0</v>
      </c>
      <c r="B660" cm="1">
        <f t="array" ref="B660">IF(OR($C$2="",A660=""),"",SUMPRODUCT((Gauge_Data!$A$2:$A$16994&gt;=(A660 - Main!$E$4/1440 + 0.00000001))*(Gauge_Data!$A$2:$A$16994&lt;=A660)*INDEX(Gauge_Data!$B$2:$Z$16994,0,$C$2-1)))</f>
        <v>0</v>
      </c>
    </row>
    <row r="661" spans="1:2" x14ac:dyDescent="0.25">
      <c r="A661">
        <f>Gauge_Data!A661</f>
        <v>0</v>
      </c>
      <c r="B661" cm="1">
        <f t="array" ref="B661">IF(OR($C$2="",A661=""),"",SUMPRODUCT((Gauge_Data!$A$2:$A$16994&gt;=(A661 - Main!$E$4/1440 + 0.00000001))*(Gauge_Data!$A$2:$A$16994&lt;=A661)*INDEX(Gauge_Data!$B$2:$Z$16994,0,$C$2-1)))</f>
        <v>0</v>
      </c>
    </row>
    <row r="662" spans="1:2" x14ac:dyDescent="0.25">
      <c r="A662">
        <f>Gauge_Data!A662</f>
        <v>0</v>
      </c>
      <c r="B662" cm="1">
        <f t="array" ref="B662">IF(OR($C$2="",A662=""),"",SUMPRODUCT((Gauge_Data!$A$2:$A$16994&gt;=(A662 - Main!$E$4/1440 + 0.00000001))*(Gauge_Data!$A$2:$A$16994&lt;=A662)*INDEX(Gauge_Data!$B$2:$Z$16994,0,$C$2-1)))</f>
        <v>0</v>
      </c>
    </row>
    <row r="663" spans="1:2" x14ac:dyDescent="0.25">
      <c r="A663">
        <f>Gauge_Data!A663</f>
        <v>0</v>
      </c>
      <c r="B663" cm="1">
        <f t="array" ref="B663">IF(OR($C$2="",A663=""),"",SUMPRODUCT((Gauge_Data!$A$2:$A$16994&gt;=(A663 - Main!$E$4/1440 + 0.00000001))*(Gauge_Data!$A$2:$A$16994&lt;=A663)*INDEX(Gauge_Data!$B$2:$Z$16994,0,$C$2-1)))</f>
        <v>0</v>
      </c>
    </row>
    <row r="664" spans="1:2" x14ac:dyDescent="0.25">
      <c r="A664">
        <f>Gauge_Data!A664</f>
        <v>0</v>
      </c>
      <c r="B664" cm="1">
        <f t="array" ref="B664">IF(OR($C$2="",A664=""),"",SUMPRODUCT((Gauge_Data!$A$2:$A$16994&gt;=(A664 - Main!$E$4/1440 + 0.00000001))*(Gauge_Data!$A$2:$A$16994&lt;=A664)*INDEX(Gauge_Data!$B$2:$Z$16994,0,$C$2-1)))</f>
        <v>0</v>
      </c>
    </row>
    <row r="665" spans="1:2" x14ac:dyDescent="0.25">
      <c r="A665">
        <f>Gauge_Data!A665</f>
        <v>0</v>
      </c>
      <c r="B665" cm="1">
        <f t="array" ref="B665">IF(OR($C$2="",A665=""),"",SUMPRODUCT((Gauge_Data!$A$2:$A$16994&gt;=(A665 - Main!$E$4/1440 + 0.00000001))*(Gauge_Data!$A$2:$A$16994&lt;=A665)*INDEX(Gauge_Data!$B$2:$Z$16994,0,$C$2-1)))</f>
        <v>0</v>
      </c>
    </row>
    <row r="666" spans="1:2" x14ac:dyDescent="0.25">
      <c r="A666">
        <f>Gauge_Data!A666</f>
        <v>0</v>
      </c>
      <c r="B666" cm="1">
        <f t="array" ref="B666">IF(OR($C$2="",A666=""),"",SUMPRODUCT((Gauge_Data!$A$2:$A$16994&gt;=(A666 - Main!$E$4/1440 + 0.00000001))*(Gauge_Data!$A$2:$A$16994&lt;=A666)*INDEX(Gauge_Data!$B$2:$Z$16994,0,$C$2-1)))</f>
        <v>0</v>
      </c>
    </row>
    <row r="667" spans="1:2" x14ac:dyDescent="0.25">
      <c r="A667">
        <f>Gauge_Data!A667</f>
        <v>0</v>
      </c>
      <c r="B667" cm="1">
        <f t="array" ref="B667">IF(OR($C$2="",A667=""),"",SUMPRODUCT((Gauge_Data!$A$2:$A$16994&gt;=(A667 - Main!$E$4/1440 + 0.00000001))*(Gauge_Data!$A$2:$A$16994&lt;=A667)*INDEX(Gauge_Data!$B$2:$Z$16994,0,$C$2-1)))</f>
        <v>0</v>
      </c>
    </row>
    <row r="668" spans="1:2" x14ac:dyDescent="0.25">
      <c r="A668">
        <f>Gauge_Data!A668</f>
        <v>0</v>
      </c>
      <c r="B668" cm="1">
        <f t="array" ref="B668">IF(OR($C$2="",A668=""),"",SUMPRODUCT((Gauge_Data!$A$2:$A$16994&gt;=(A668 - Main!$E$4/1440 + 0.00000001))*(Gauge_Data!$A$2:$A$16994&lt;=A668)*INDEX(Gauge_Data!$B$2:$Z$16994,0,$C$2-1)))</f>
        <v>0</v>
      </c>
    </row>
    <row r="669" spans="1:2" x14ac:dyDescent="0.25">
      <c r="A669">
        <f>Gauge_Data!A669</f>
        <v>0</v>
      </c>
      <c r="B669" cm="1">
        <f t="array" ref="B669">IF(OR($C$2="",A669=""),"",SUMPRODUCT((Gauge_Data!$A$2:$A$16994&gt;=(A669 - Main!$E$4/1440 + 0.00000001))*(Gauge_Data!$A$2:$A$16994&lt;=A669)*INDEX(Gauge_Data!$B$2:$Z$16994,0,$C$2-1)))</f>
        <v>0</v>
      </c>
    </row>
    <row r="670" spans="1:2" x14ac:dyDescent="0.25">
      <c r="A670">
        <f>Gauge_Data!A670</f>
        <v>0</v>
      </c>
      <c r="B670" cm="1">
        <f t="array" ref="B670">IF(OR($C$2="",A670=""),"",SUMPRODUCT((Gauge_Data!$A$2:$A$16994&gt;=(A670 - Main!$E$4/1440 + 0.00000001))*(Gauge_Data!$A$2:$A$16994&lt;=A670)*INDEX(Gauge_Data!$B$2:$Z$16994,0,$C$2-1)))</f>
        <v>0</v>
      </c>
    </row>
    <row r="671" spans="1:2" x14ac:dyDescent="0.25">
      <c r="A671">
        <f>Gauge_Data!A671</f>
        <v>0</v>
      </c>
      <c r="B671" cm="1">
        <f t="array" ref="B671">IF(OR($C$2="",A671=""),"",SUMPRODUCT((Gauge_Data!$A$2:$A$16994&gt;=(A671 - Main!$E$4/1440 + 0.00000001))*(Gauge_Data!$A$2:$A$16994&lt;=A671)*INDEX(Gauge_Data!$B$2:$Z$16994,0,$C$2-1)))</f>
        <v>0</v>
      </c>
    </row>
    <row r="672" spans="1:2" x14ac:dyDescent="0.25">
      <c r="A672">
        <f>Gauge_Data!A672</f>
        <v>0</v>
      </c>
      <c r="B672" cm="1">
        <f t="array" ref="B672">IF(OR($C$2="",A672=""),"",SUMPRODUCT((Gauge_Data!$A$2:$A$16994&gt;=(A672 - Main!$E$4/1440 + 0.00000001))*(Gauge_Data!$A$2:$A$16994&lt;=A672)*INDEX(Gauge_Data!$B$2:$Z$16994,0,$C$2-1)))</f>
        <v>0</v>
      </c>
    </row>
    <row r="673" spans="1:2" x14ac:dyDescent="0.25">
      <c r="A673">
        <f>Gauge_Data!A673</f>
        <v>0</v>
      </c>
      <c r="B673" cm="1">
        <f t="array" ref="B673">IF(OR($C$2="",A673=""),"",SUMPRODUCT((Gauge_Data!$A$2:$A$16994&gt;=(A673 - Main!$E$4/1440 + 0.00000001))*(Gauge_Data!$A$2:$A$16994&lt;=A673)*INDEX(Gauge_Data!$B$2:$Z$16994,0,$C$2-1)))</f>
        <v>0</v>
      </c>
    </row>
    <row r="674" spans="1:2" x14ac:dyDescent="0.25">
      <c r="A674">
        <f>Gauge_Data!A674</f>
        <v>0</v>
      </c>
      <c r="B674" cm="1">
        <f t="array" ref="B674">IF(OR($C$2="",A674=""),"",SUMPRODUCT((Gauge_Data!$A$2:$A$16994&gt;=(A674 - Main!$E$4/1440 + 0.00000001))*(Gauge_Data!$A$2:$A$16994&lt;=A674)*INDEX(Gauge_Data!$B$2:$Z$16994,0,$C$2-1)))</f>
        <v>0</v>
      </c>
    </row>
    <row r="675" spans="1:2" x14ac:dyDescent="0.25">
      <c r="A675">
        <f>Gauge_Data!A675</f>
        <v>0</v>
      </c>
      <c r="B675" cm="1">
        <f t="array" ref="B675">IF(OR($C$2="",A675=""),"",SUMPRODUCT((Gauge_Data!$A$2:$A$16994&gt;=(A675 - Main!$E$4/1440 + 0.00000001))*(Gauge_Data!$A$2:$A$16994&lt;=A675)*INDEX(Gauge_Data!$B$2:$Z$16994,0,$C$2-1)))</f>
        <v>0</v>
      </c>
    </row>
    <row r="676" spans="1:2" x14ac:dyDescent="0.25">
      <c r="A676">
        <f>Gauge_Data!A676</f>
        <v>0</v>
      </c>
      <c r="B676" cm="1">
        <f t="array" ref="B676">IF(OR($C$2="",A676=""),"",SUMPRODUCT((Gauge_Data!$A$2:$A$16994&gt;=(A676 - Main!$E$4/1440 + 0.00000001))*(Gauge_Data!$A$2:$A$16994&lt;=A676)*INDEX(Gauge_Data!$B$2:$Z$16994,0,$C$2-1)))</f>
        <v>0</v>
      </c>
    </row>
    <row r="677" spans="1:2" x14ac:dyDescent="0.25">
      <c r="A677">
        <f>Gauge_Data!A677</f>
        <v>0</v>
      </c>
      <c r="B677" cm="1">
        <f t="array" ref="B677">IF(OR($C$2="",A677=""),"",SUMPRODUCT((Gauge_Data!$A$2:$A$16994&gt;=(A677 - Main!$E$4/1440 + 0.00000001))*(Gauge_Data!$A$2:$A$16994&lt;=A677)*INDEX(Gauge_Data!$B$2:$Z$16994,0,$C$2-1)))</f>
        <v>0</v>
      </c>
    </row>
    <row r="678" spans="1:2" x14ac:dyDescent="0.25">
      <c r="A678">
        <f>Gauge_Data!A678</f>
        <v>0</v>
      </c>
      <c r="B678" cm="1">
        <f t="array" ref="B678">IF(OR($C$2="",A678=""),"",SUMPRODUCT((Gauge_Data!$A$2:$A$16994&gt;=(A678 - Main!$E$4/1440 + 0.00000001))*(Gauge_Data!$A$2:$A$16994&lt;=A678)*INDEX(Gauge_Data!$B$2:$Z$16994,0,$C$2-1)))</f>
        <v>0</v>
      </c>
    </row>
    <row r="679" spans="1:2" x14ac:dyDescent="0.25">
      <c r="A679">
        <f>Gauge_Data!A679</f>
        <v>0</v>
      </c>
      <c r="B679" cm="1">
        <f t="array" ref="B679">IF(OR($C$2="",A679=""),"",SUMPRODUCT((Gauge_Data!$A$2:$A$16994&gt;=(A679 - Main!$E$4/1440 + 0.00000001))*(Gauge_Data!$A$2:$A$16994&lt;=A679)*INDEX(Gauge_Data!$B$2:$Z$16994,0,$C$2-1)))</f>
        <v>0</v>
      </c>
    </row>
    <row r="680" spans="1:2" x14ac:dyDescent="0.25">
      <c r="A680">
        <f>Gauge_Data!A680</f>
        <v>0</v>
      </c>
      <c r="B680" cm="1">
        <f t="array" ref="B680">IF(OR($C$2="",A680=""),"",SUMPRODUCT((Gauge_Data!$A$2:$A$16994&gt;=(A680 - Main!$E$4/1440 + 0.00000001))*(Gauge_Data!$A$2:$A$16994&lt;=A680)*INDEX(Gauge_Data!$B$2:$Z$16994,0,$C$2-1)))</f>
        <v>0</v>
      </c>
    </row>
    <row r="681" spans="1:2" x14ac:dyDescent="0.25">
      <c r="A681">
        <f>Gauge_Data!A681</f>
        <v>0</v>
      </c>
      <c r="B681" cm="1">
        <f t="array" ref="B681">IF(OR($C$2="",A681=""),"",SUMPRODUCT((Gauge_Data!$A$2:$A$16994&gt;=(A681 - Main!$E$4/1440 + 0.00000001))*(Gauge_Data!$A$2:$A$16994&lt;=A681)*INDEX(Gauge_Data!$B$2:$Z$16994,0,$C$2-1)))</f>
        <v>0</v>
      </c>
    </row>
    <row r="682" spans="1:2" x14ac:dyDescent="0.25">
      <c r="A682">
        <f>Gauge_Data!A682</f>
        <v>0</v>
      </c>
      <c r="B682" cm="1">
        <f t="array" ref="B682">IF(OR($C$2="",A682=""),"",SUMPRODUCT((Gauge_Data!$A$2:$A$16994&gt;=(A682 - Main!$E$4/1440 + 0.00000001))*(Gauge_Data!$A$2:$A$16994&lt;=A682)*INDEX(Gauge_Data!$B$2:$Z$16994,0,$C$2-1)))</f>
        <v>0</v>
      </c>
    </row>
    <row r="683" spans="1:2" x14ac:dyDescent="0.25">
      <c r="A683">
        <f>Gauge_Data!A683</f>
        <v>0</v>
      </c>
      <c r="B683" cm="1">
        <f t="array" ref="B683">IF(OR($C$2="",A683=""),"",SUMPRODUCT((Gauge_Data!$A$2:$A$16994&gt;=(A683 - Main!$E$4/1440 + 0.00000001))*(Gauge_Data!$A$2:$A$16994&lt;=A683)*INDEX(Gauge_Data!$B$2:$Z$16994,0,$C$2-1)))</f>
        <v>0</v>
      </c>
    </row>
    <row r="684" spans="1:2" x14ac:dyDescent="0.25">
      <c r="A684">
        <f>Gauge_Data!A684</f>
        <v>0</v>
      </c>
      <c r="B684" cm="1">
        <f t="array" ref="B684">IF(OR($C$2="",A684=""),"",SUMPRODUCT((Gauge_Data!$A$2:$A$16994&gt;=(A684 - Main!$E$4/1440 + 0.00000001))*(Gauge_Data!$A$2:$A$16994&lt;=A684)*INDEX(Gauge_Data!$B$2:$Z$16994,0,$C$2-1)))</f>
        <v>0</v>
      </c>
    </row>
    <row r="685" spans="1:2" x14ac:dyDescent="0.25">
      <c r="A685">
        <f>Gauge_Data!A685</f>
        <v>0</v>
      </c>
      <c r="B685" cm="1">
        <f t="array" ref="B685">IF(OR($C$2="",A685=""),"",SUMPRODUCT((Gauge_Data!$A$2:$A$16994&gt;=(A685 - Main!$E$4/1440 + 0.00000001))*(Gauge_Data!$A$2:$A$16994&lt;=A685)*INDEX(Gauge_Data!$B$2:$Z$16994,0,$C$2-1)))</f>
        <v>0</v>
      </c>
    </row>
    <row r="686" spans="1:2" x14ac:dyDescent="0.25">
      <c r="A686">
        <f>Gauge_Data!A686</f>
        <v>0</v>
      </c>
      <c r="B686" cm="1">
        <f t="array" ref="B686">IF(OR($C$2="",A686=""),"",SUMPRODUCT((Gauge_Data!$A$2:$A$16994&gt;=(A686 - Main!$E$4/1440 + 0.00000001))*(Gauge_Data!$A$2:$A$16994&lt;=A686)*INDEX(Gauge_Data!$B$2:$Z$16994,0,$C$2-1)))</f>
        <v>0</v>
      </c>
    </row>
    <row r="687" spans="1:2" x14ac:dyDescent="0.25">
      <c r="A687">
        <f>Gauge_Data!A687</f>
        <v>0</v>
      </c>
      <c r="B687" cm="1">
        <f t="array" ref="B687">IF(OR($C$2="",A687=""),"",SUMPRODUCT((Gauge_Data!$A$2:$A$16994&gt;=(A687 - Main!$E$4/1440 + 0.00000001))*(Gauge_Data!$A$2:$A$16994&lt;=A687)*INDEX(Gauge_Data!$B$2:$Z$16994,0,$C$2-1)))</f>
        <v>0</v>
      </c>
    </row>
    <row r="688" spans="1:2" x14ac:dyDescent="0.25">
      <c r="A688">
        <f>Gauge_Data!A688</f>
        <v>0</v>
      </c>
      <c r="B688" cm="1">
        <f t="array" ref="B688">IF(OR($C$2="",A688=""),"",SUMPRODUCT((Gauge_Data!$A$2:$A$16994&gt;=(A688 - Main!$E$4/1440 + 0.00000001))*(Gauge_Data!$A$2:$A$16994&lt;=A688)*INDEX(Gauge_Data!$B$2:$Z$16994,0,$C$2-1)))</f>
        <v>0</v>
      </c>
    </row>
    <row r="689" spans="1:2" x14ac:dyDescent="0.25">
      <c r="A689">
        <f>Gauge_Data!A689</f>
        <v>0</v>
      </c>
      <c r="B689" cm="1">
        <f t="array" ref="B689">IF(OR($C$2="",A689=""),"",SUMPRODUCT((Gauge_Data!$A$2:$A$16994&gt;=(A689 - Main!$E$4/1440 + 0.00000001))*(Gauge_Data!$A$2:$A$16994&lt;=A689)*INDEX(Gauge_Data!$B$2:$Z$16994,0,$C$2-1)))</f>
        <v>0</v>
      </c>
    </row>
    <row r="690" spans="1:2" x14ac:dyDescent="0.25">
      <c r="A690">
        <f>Gauge_Data!A690</f>
        <v>0</v>
      </c>
      <c r="B690" cm="1">
        <f t="array" ref="B690">IF(OR($C$2="",A690=""),"",SUMPRODUCT((Gauge_Data!$A$2:$A$16994&gt;=(A690 - Main!$E$4/1440 + 0.00000001))*(Gauge_Data!$A$2:$A$16994&lt;=A690)*INDEX(Gauge_Data!$B$2:$Z$16994,0,$C$2-1)))</f>
        <v>0</v>
      </c>
    </row>
    <row r="691" spans="1:2" x14ac:dyDescent="0.25">
      <c r="A691">
        <f>Gauge_Data!A691</f>
        <v>0</v>
      </c>
      <c r="B691" cm="1">
        <f t="array" ref="B691">IF(OR($C$2="",A691=""),"",SUMPRODUCT((Gauge_Data!$A$2:$A$16994&gt;=(A691 - Main!$E$4/1440 + 0.00000001))*(Gauge_Data!$A$2:$A$16994&lt;=A691)*INDEX(Gauge_Data!$B$2:$Z$16994,0,$C$2-1)))</f>
        <v>0</v>
      </c>
    </row>
    <row r="692" spans="1:2" x14ac:dyDescent="0.25">
      <c r="A692">
        <f>Gauge_Data!A692</f>
        <v>0</v>
      </c>
      <c r="B692" cm="1">
        <f t="array" ref="B692">IF(OR($C$2="",A692=""),"",SUMPRODUCT((Gauge_Data!$A$2:$A$16994&gt;=(A692 - Main!$E$4/1440 + 0.00000001))*(Gauge_Data!$A$2:$A$16994&lt;=A692)*INDEX(Gauge_Data!$B$2:$Z$16994,0,$C$2-1)))</f>
        <v>0</v>
      </c>
    </row>
    <row r="693" spans="1:2" x14ac:dyDescent="0.25">
      <c r="A693">
        <f>Gauge_Data!A693</f>
        <v>0</v>
      </c>
      <c r="B693" cm="1">
        <f t="array" ref="B693">IF(OR($C$2="",A693=""),"",SUMPRODUCT((Gauge_Data!$A$2:$A$16994&gt;=(A693 - Main!$E$4/1440 + 0.00000001))*(Gauge_Data!$A$2:$A$16994&lt;=A693)*INDEX(Gauge_Data!$B$2:$Z$16994,0,$C$2-1)))</f>
        <v>0</v>
      </c>
    </row>
    <row r="694" spans="1:2" x14ac:dyDescent="0.25">
      <c r="A694">
        <f>Gauge_Data!A694</f>
        <v>0</v>
      </c>
      <c r="B694" cm="1">
        <f t="array" ref="B694">IF(OR($C$2="",A694=""),"",SUMPRODUCT((Gauge_Data!$A$2:$A$16994&gt;=(A694 - Main!$E$4/1440 + 0.00000001))*(Gauge_Data!$A$2:$A$16994&lt;=A694)*INDEX(Gauge_Data!$B$2:$Z$16994,0,$C$2-1)))</f>
        <v>0</v>
      </c>
    </row>
    <row r="695" spans="1:2" x14ac:dyDescent="0.25">
      <c r="A695">
        <f>Gauge_Data!A695</f>
        <v>0</v>
      </c>
      <c r="B695" cm="1">
        <f t="array" ref="B695">IF(OR($C$2="",A695=""),"",SUMPRODUCT((Gauge_Data!$A$2:$A$16994&gt;=(A695 - Main!$E$4/1440 + 0.00000001))*(Gauge_Data!$A$2:$A$16994&lt;=A695)*INDEX(Gauge_Data!$B$2:$Z$16994,0,$C$2-1)))</f>
        <v>0</v>
      </c>
    </row>
    <row r="696" spans="1:2" x14ac:dyDescent="0.25">
      <c r="A696">
        <f>Gauge_Data!A696</f>
        <v>0</v>
      </c>
      <c r="B696" cm="1">
        <f t="array" ref="B696">IF(OR($C$2="",A696=""),"",SUMPRODUCT((Gauge_Data!$A$2:$A$16994&gt;=(A696 - Main!$E$4/1440 + 0.00000001))*(Gauge_Data!$A$2:$A$16994&lt;=A696)*INDEX(Gauge_Data!$B$2:$Z$16994,0,$C$2-1)))</f>
        <v>0</v>
      </c>
    </row>
    <row r="697" spans="1:2" x14ac:dyDescent="0.25">
      <c r="A697">
        <f>Gauge_Data!A697</f>
        <v>0</v>
      </c>
      <c r="B697" cm="1">
        <f t="array" ref="B697">IF(OR($C$2="",A697=""),"",SUMPRODUCT((Gauge_Data!$A$2:$A$16994&gt;=(A697 - Main!$E$4/1440 + 0.00000001))*(Gauge_Data!$A$2:$A$16994&lt;=A697)*INDEX(Gauge_Data!$B$2:$Z$16994,0,$C$2-1)))</f>
        <v>0</v>
      </c>
    </row>
    <row r="698" spans="1:2" x14ac:dyDescent="0.25">
      <c r="A698">
        <f>Gauge_Data!A698</f>
        <v>0</v>
      </c>
      <c r="B698" cm="1">
        <f t="array" ref="B698">IF(OR($C$2="",A698=""),"",SUMPRODUCT((Gauge_Data!$A$2:$A$16994&gt;=(A698 - Main!$E$4/1440 + 0.00000001))*(Gauge_Data!$A$2:$A$16994&lt;=A698)*INDEX(Gauge_Data!$B$2:$Z$16994,0,$C$2-1)))</f>
        <v>0</v>
      </c>
    </row>
    <row r="699" spans="1:2" x14ac:dyDescent="0.25">
      <c r="A699">
        <f>Gauge_Data!A699</f>
        <v>0</v>
      </c>
      <c r="B699" cm="1">
        <f t="array" ref="B699">IF(OR($C$2="",A699=""),"",SUMPRODUCT((Gauge_Data!$A$2:$A$16994&gt;=(A699 - Main!$E$4/1440 + 0.00000001))*(Gauge_Data!$A$2:$A$16994&lt;=A699)*INDEX(Gauge_Data!$B$2:$Z$16994,0,$C$2-1)))</f>
        <v>0</v>
      </c>
    </row>
    <row r="700" spans="1:2" x14ac:dyDescent="0.25">
      <c r="A700">
        <f>Gauge_Data!A700</f>
        <v>0</v>
      </c>
      <c r="B700" cm="1">
        <f t="array" ref="B700">IF(OR($C$2="",A700=""),"",SUMPRODUCT((Gauge_Data!$A$2:$A$16994&gt;=(A700 - Main!$E$4/1440 + 0.00000001))*(Gauge_Data!$A$2:$A$16994&lt;=A700)*INDEX(Gauge_Data!$B$2:$Z$16994,0,$C$2-1)))</f>
        <v>0</v>
      </c>
    </row>
    <row r="701" spans="1:2" x14ac:dyDescent="0.25">
      <c r="A701">
        <f>Gauge_Data!A701</f>
        <v>0</v>
      </c>
      <c r="B701" cm="1">
        <f t="array" ref="B701">IF(OR($C$2="",A701=""),"",SUMPRODUCT((Gauge_Data!$A$2:$A$16994&gt;=(A701 - Main!$E$4/1440 + 0.00000001))*(Gauge_Data!$A$2:$A$16994&lt;=A701)*INDEX(Gauge_Data!$B$2:$Z$16994,0,$C$2-1)))</f>
        <v>0</v>
      </c>
    </row>
    <row r="702" spans="1:2" x14ac:dyDescent="0.25">
      <c r="A702">
        <f>Gauge_Data!A702</f>
        <v>0</v>
      </c>
      <c r="B702" cm="1">
        <f t="array" ref="B702">IF(OR($C$2="",A702=""),"",SUMPRODUCT((Gauge_Data!$A$2:$A$16994&gt;=(A702 - Main!$E$4/1440 + 0.00000001))*(Gauge_Data!$A$2:$A$16994&lt;=A702)*INDEX(Gauge_Data!$B$2:$Z$16994,0,$C$2-1)))</f>
        <v>0</v>
      </c>
    </row>
    <row r="703" spans="1:2" x14ac:dyDescent="0.25">
      <c r="A703">
        <f>Gauge_Data!A703</f>
        <v>0</v>
      </c>
      <c r="B703" cm="1">
        <f t="array" ref="B703">IF(OR($C$2="",A703=""),"",SUMPRODUCT((Gauge_Data!$A$2:$A$16994&gt;=(A703 - Main!$E$4/1440 + 0.00000001))*(Gauge_Data!$A$2:$A$16994&lt;=A703)*INDEX(Gauge_Data!$B$2:$Z$16994,0,$C$2-1)))</f>
        <v>0</v>
      </c>
    </row>
    <row r="704" spans="1:2" x14ac:dyDescent="0.25">
      <c r="A704">
        <f>Gauge_Data!A704</f>
        <v>0</v>
      </c>
      <c r="B704" cm="1">
        <f t="array" ref="B704">IF(OR($C$2="",A704=""),"",SUMPRODUCT((Gauge_Data!$A$2:$A$16994&gt;=(A704 - Main!$E$4/1440 + 0.00000001))*(Gauge_Data!$A$2:$A$16994&lt;=A704)*INDEX(Gauge_Data!$B$2:$Z$16994,0,$C$2-1)))</f>
        <v>0</v>
      </c>
    </row>
    <row r="705" spans="1:2" x14ac:dyDescent="0.25">
      <c r="A705">
        <f>Gauge_Data!A705</f>
        <v>0</v>
      </c>
      <c r="B705" cm="1">
        <f t="array" ref="B705">IF(OR($C$2="",A705=""),"",SUMPRODUCT((Gauge_Data!$A$2:$A$16994&gt;=(A705 - Main!$E$4/1440 + 0.00000001))*(Gauge_Data!$A$2:$A$16994&lt;=A705)*INDEX(Gauge_Data!$B$2:$Z$16994,0,$C$2-1)))</f>
        <v>0</v>
      </c>
    </row>
    <row r="706" spans="1:2" x14ac:dyDescent="0.25">
      <c r="A706">
        <f>Gauge_Data!A706</f>
        <v>0</v>
      </c>
      <c r="B706" cm="1">
        <f t="array" ref="B706">IF(OR($C$2="",A706=""),"",SUMPRODUCT((Gauge_Data!$A$2:$A$16994&gt;=(A706 - Main!$E$4/1440 + 0.00000001))*(Gauge_Data!$A$2:$A$16994&lt;=A706)*INDEX(Gauge_Data!$B$2:$Z$16994,0,$C$2-1)))</f>
        <v>0</v>
      </c>
    </row>
    <row r="707" spans="1:2" x14ac:dyDescent="0.25">
      <c r="A707">
        <f>Gauge_Data!A707</f>
        <v>0</v>
      </c>
      <c r="B707" cm="1">
        <f t="array" ref="B707">IF(OR($C$2="",A707=""),"",SUMPRODUCT((Gauge_Data!$A$2:$A$16994&gt;=(A707 - Main!$E$4/1440 + 0.00000001))*(Gauge_Data!$A$2:$A$16994&lt;=A707)*INDEX(Gauge_Data!$B$2:$Z$16994,0,$C$2-1)))</f>
        <v>0</v>
      </c>
    </row>
    <row r="708" spans="1:2" x14ac:dyDescent="0.25">
      <c r="A708">
        <f>Gauge_Data!A708</f>
        <v>0</v>
      </c>
      <c r="B708" cm="1">
        <f t="array" ref="B708">IF(OR($C$2="",A708=""),"",SUMPRODUCT((Gauge_Data!$A$2:$A$16994&gt;=(A708 - Main!$E$4/1440 + 0.00000001))*(Gauge_Data!$A$2:$A$16994&lt;=A708)*INDEX(Gauge_Data!$B$2:$Z$16994,0,$C$2-1)))</f>
        <v>0</v>
      </c>
    </row>
    <row r="709" spans="1:2" x14ac:dyDescent="0.25">
      <c r="A709">
        <f>Gauge_Data!A709</f>
        <v>0</v>
      </c>
      <c r="B709" cm="1">
        <f t="array" ref="B709">IF(OR($C$2="",A709=""),"",SUMPRODUCT((Gauge_Data!$A$2:$A$16994&gt;=(A709 - Main!$E$4/1440 + 0.00000001))*(Gauge_Data!$A$2:$A$16994&lt;=A709)*INDEX(Gauge_Data!$B$2:$Z$16994,0,$C$2-1)))</f>
        <v>0</v>
      </c>
    </row>
    <row r="710" spans="1:2" x14ac:dyDescent="0.25">
      <c r="A710">
        <f>Gauge_Data!A710</f>
        <v>0</v>
      </c>
      <c r="B710" cm="1">
        <f t="array" ref="B710">IF(OR($C$2="",A710=""),"",SUMPRODUCT((Gauge_Data!$A$2:$A$16994&gt;=(A710 - Main!$E$4/1440 + 0.00000001))*(Gauge_Data!$A$2:$A$16994&lt;=A710)*INDEX(Gauge_Data!$B$2:$Z$16994,0,$C$2-1)))</f>
        <v>0</v>
      </c>
    </row>
    <row r="711" spans="1:2" x14ac:dyDescent="0.25">
      <c r="A711">
        <f>Gauge_Data!A711</f>
        <v>0</v>
      </c>
      <c r="B711" cm="1">
        <f t="array" ref="B711">IF(OR($C$2="",A711=""),"",SUMPRODUCT((Gauge_Data!$A$2:$A$16994&gt;=(A711 - Main!$E$4/1440 + 0.00000001))*(Gauge_Data!$A$2:$A$16994&lt;=A711)*INDEX(Gauge_Data!$B$2:$Z$16994,0,$C$2-1)))</f>
        <v>0</v>
      </c>
    </row>
    <row r="712" spans="1:2" x14ac:dyDescent="0.25">
      <c r="A712">
        <f>Gauge_Data!A712</f>
        <v>0</v>
      </c>
      <c r="B712" cm="1">
        <f t="array" ref="B712">IF(OR($C$2="",A712=""),"",SUMPRODUCT((Gauge_Data!$A$2:$A$16994&gt;=(A712 - Main!$E$4/1440 + 0.00000001))*(Gauge_Data!$A$2:$A$16994&lt;=A712)*INDEX(Gauge_Data!$B$2:$Z$16994,0,$C$2-1)))</f>
        <v>0</v>
      </c>
    </row>
    <row r="713" spans="1:2" x14ac:dyDescent="0.25">
      <c r="A713">
        <f>Gauge_Data!A713</f>
        <v>0</v>
      </c>
      <c r="B713" cm="1">
        <f t="array" ref="B713">IF(OR($C$2="",A713=""),"",SUMPRODUCT((Gauge_Data!$A$2:$A$16994&gt;=(A713 - Main!$E$4/1440 + 0.00000001))*(Gauge_Data!$A$2:$A$16994&lt;=A713)*INDEX(Gauge_Data!$B$2:$Z$16994,0,$C$2-1)))</f>
        <v>0</v>
      </c>
    </row>
    <row r="714" spans="1:2" x14ac:dyDescent="0.25">
      <c r="A714">
        <f>Gauge_Data!A714</f>
        <v>0</v>
      </c>
      <c r="B714" cm="1">
        <f t="array" ref="B714">IF(OR($C$2="",A714=""),"",SUMPRODUCT((Gauge_Data!$A$2:$A$16994&gt;=(A714 - Main!$E$4/1440 + 0.00000001))*(Gauge_Data!$A$2:$A$16994&lt;=A714)*INDEX(Gauge_Data!$B$2:$Z$16994,0,$C$2-1)))</f>
        <v>0</v>
      </c>
    </row>
    <row r="715" spans="1:2" x14ac:dyDescent="0.25">
      <c r="A715">
        <f>Gauge_Data!A715</f>
        <v>0</v>
      </c>
      <c r="B715" cm="1">
        <f t="array" ref="B715">IF(OR($C$2="",A715=""),"",SUMPRODUCT((Gauge_Data!$A$2:$A$16994&gt;=(A715 - Main!$E$4/1440 + 0.00000001))*(Gauge_Data!$A$2:$A$16994&lt;=A715)*INDEX(Gauge_Data!$B$2:$Z$16994,0,$C$2-1)))</f>
        <v>0</v>
      </c>
    </row>
    <row r="716" spans="1:2" x14ac:dyDescent="0.25">
      <c r="A716">
        <f>Gauge_Data!A716</f>
        <v>0</v>
      </c>
      <c r="B716" cm="1">
        <f t="array" ref="B716">IF(OR($C$2="",A716=""),"",SUMPRODUCT((Gauge_Data!$A$2:$A$16994&gt;=(A716 - Main!$E$4/1440 + 0.00000001))*(Gauge_Data!$A$2:$A$16994&lt;=A716)*INDEX(Gauge_Data!$B$2:$Z$16994,0,$C$2-1)))</f>
        <v>0</v>
      </c>
    </row>
    <row r="717" spans="1:2" x14ac:dyDescent="0.25">
      <c r="A717">
        <f>Gauge_Data!A717</f>
        <v>0</v>
      </c>
      <c r="B717" cm="1">
        <f t="array" ref="B717">IF(OR($C$2="",A717=""),"",SUMPRODUCT((Gauge_Data!$A$2:$A$16994&gt;=(A717 - Main!$E$4/1440 + 0.00000001))*(Gauge_Data!$A$2:$A$16994&lt;=A717)*INDEX(Gauge_Data!$B$2:$Z$16994,0,$C$2-1)))</f>
        <v>0</v>
      </c>
    </row>
    <row r="718" spans="1:2" x14ac:dyDescent="0.25">
      <c r="A718">
        <f>Gauge_Data!A718</f>
        <v>0</v>
      </c>
      <c r="B718" cm="1">
        <f t="array" ref="B718">IF(OR($C$2="",A718=""),"",SUMPRODUCT((Gauge_Data!$A$2:$A$16994&gt;=(A718 - Main!$E$4/1440 + 0.00000001))*(Gauge_Data!$A$2:$A$16994&lt;=A718)*INDEX(Gauge_Data!$B$2:$Z$16994,0,$C$2-1)))</f>
        <v>0</v>
      </c>
    </row>
    <row r="719" spans="1:2" x14ac:dyDescent="0.25">
      <c r="A719">
        <f>Gauge_Data!A719</f>
        <v>0</v>
      </c>
      <c r="B719" cm="1">
        <f t="array" ref="B719">IF(OR($C$2="",A719=""),"",SUMPRODUCT((Gauge_Data!$A$2:$A$16994&gt;=(A719 - Main!$E$4/1440 + 0.00000001))*(Gauge_Data!$A$2:$A$16994&lt;=A719)*INDEX(Gauge_Data!$B$2:$Z$16994,0,$C$2-1)))</f>
        <v>0</v>
      </c>
    </row>
    <row r="720" spans="1:2" x14ac:dyDescent="0.25">
      <c r="A720">
        <f>Gauge_Data!A720</f>
        <v>0</v>
      </c>
      <c r="B720" cm="1">
        <f t="array" ref="B720">IF(OR($C$2="",A720=""),"",SUMPRODUCT((Gauge_Data!$A$2:$A$16994&gt;=(A720 - Main!$E$4/1440 + 0.00000001))*(Gauge_Data!$A$2:$A$16994&lt;=A720)*INDEX(Gauge_Data!$B$2:$Z$16994,0,$C$2-1)))</f>
        <v>0</v>
      </c>
    </row>
    <row r="721" spans="1:2" x14ac:dyDescent="0.25">
      <c r="A721">
        <f>Gauge_Data!A721</f>
        <v>0</v>
      </c>
      <c r="B721" cm="1">
        <f t="array" ref="B721">IF(OR($C$2="",A721=""),"",SUMPRODUCT((Gauge_Data!$A$2:$A$16994&gt;=(A721 - Main!$E$4/1440 + 0.00000001))*(Gauge_Data!$A$2:$A$16994&lt;=A721)*INDEX(Gauge_Data!$B$2:$Z$16994,0,$C$2-1)))</f>
        <v>0</v>
      </c>
    </row>
    <row r="722" spans="1:2" x14ac:dyDescent="0.25">
      <c r="A722">
        <f>Gauge_Data!A722</f>
        <v>0</v>
      </c>
      <c r="B722" cm="1">
        <f t="array" ref="B722">IF(OR($C$2="",A722=""),"",SUMPRODUCT((Gauge_Data!$A$2:$A$16994&gt;=(A722 - Main!$E$4/1440 + 0.00000001))*(Gauge_Data!$A$2:$A$16994&lt;=A722)*INDEX(Gauge_Data!$B$2:$Z$16994,0,$C$2-1)))</f>
        <v>0</v>
      </c>
    </row>
    <row r="723" spans="1:2" x14ac:dyDescent="0.25">
      <c r="A723">
        <f>Gauge_Data!A723</f>
        <v>0</v>
      </c>
      <c r="B723" cm="1">
        <f t="array" ref="B723">IF(OR($C$2="",A723=""),"",SUMPRODUCT((Gauge_Data!$A$2:$A$16994&gt;=(A723 - Main!$E$4/1440 + 0.00000001))*(Gauge_Data!$A$2:$A$16994&lt;=A723)*INDEX(Gauge_Data!$B$2:$Z$16994,0,$C$2-1)))</f>
        <v>0</v>
      </c>
    </row>
    <row r="724" spans="1:2" x14ac:dyDescent="0.25">
      <c r="A724">
        <f>Gauge_Data!A724</f>
        <v>0</v>
      </c>
      <c r="B724" cm="1">
        <f t="array" ref="B724">IF(OR($C$2="",A724=""),"",SUMPRODUCT((Gauge_Data!$A$2:$A$16994&gt;=(A724 - Main!$E$4/1440 + 0.00000001))*(Gauge_Data!$A$2:$A$16994&lt;=A724)*INDEX(Gauge_Data!$B$2:$Z$16994,0,$C$2-1)))</f>
        <v>0</v>
      </c>
    </row>
    <row r="725" spans="1:2" x14ac:dyDescent="0.25">
      <c r="A725">
        <f>Gauge_Data!A725</f>
        <v>0</v>
      </c>
      <c r="B725" cm="1">
        <f t="array" ref="B725">IF(OR($C$2="",A725=""),"",SUMPRODUCT((Gauge_Data!$A$2:$A$16994&gt;=(A725 - Main!$E$4/1440 + 0.00000001))*(Gauge_Data!$A$2:$A$16994&lt;=A725)*INDEX(Gauge_Data!$B$2:$Z$16994,0,$C$2-1)))</f>
        <v>0</v>
      </c>
    </row>
    <row r="726" spans="1:2" x14ac:dyDescent="0.25">
      <c r="A726">
        <f>Gauge_Data!A726</f>
        <v>0</v>
      </c>
      <c r="B726" cm="1">
        <f t="array" ref="B726">IF(OR($C$2="",A726=""),"",SUMPRODUCT((Gauge_Data!$A$2:$A$16994&gt;=(A726 - Main!$E$4/1440 + 0.00000001))*(Gauge_Data!$A$2:$A$16994&lt;=A726)*INDEX(Gauge_Data!$B$2:$Z$16994,0,$C$2-1)))</f>
        <v>0</v>
      </c>
    </row>
    <row r="727" spans="1:2" x14ac:dyDescent="0.25">
      <c r="A727">
        <f>Gauge_Data!A727</f>
        <v>0</v>
      </c>
      <c r="B727" cm="1">
        <f t="array" ref="B727">IF(OR($C$2="",A727=""),"",SUMPRODUCT((Gauge_Data!$A$2:$A$16994&gt;=(A727 - Main!$E$4/1440 + 0.00000001))*(Gauge_Data!$A$2:$A$16994&lt;=A727)*INDEX(Gauge_Data!$B$2:$Z$16994,0,$C$2-1)))</f>
        <v>0</v>
      </c>
    </row>
    <row r="728" spans="1:2" x14ac:dyDescent="0.25">
      <c r="A728">
        <f>Gauge_Data!A728</f>
        <v>0</v>
      </c>
      <c r="B728" cm="1">
        <f t="array" ref="B728">IF(OR($C$2="",A728=""),"",SUMPRODUCT((Gauge_Data!$A$2:$A$16994&gt;=(A728 - Main!$E$4/1440 + 0.00000001))*(Gauge_Data!$A$2:$A$16994&lt;=A728)*INDEX(Gauge_Data!$B$2:$Z$16994,0,$C$2-1)))</f>
        <v>0</v>
      </c>
    </row>
    <row r="729" spans="1:2" x14ac:dyDescent="0.25">
      <c r="A729">
        <f>Gauge_Data!A729</f>
        <v>0</v>
      </c>
      <c r="B729" cm="1">
        <f t="array" ref="B729">IF(OR($C$2="",A729=""),"",SUMPRODUCT((Gauge_Data!$A$2:$A$16994&gt;=(A729 - Main!$E$4/1440 + 0.00000001))*(Gauge_Data!$A$2:$A$16994&lt;=A729)*INDEX(Gauge_Data!$B$2:$Z$16994,0,$C$2-1)))</f>
        <v>0</v>
      </c>
    </row>
    <row r="730" spans="1:2" x14ac:dyDescent="0.25">
      <c r="A730">
        <f>Gauge_Data!A730</f>
        <v>0</v>
      </c>
      <c r="B730" cm="1">
        <f t="array" ref="B730">IF(OR($C$2="",A730=""),"",SUMPRODUCT((Gauge_Data!$A$2:$A$16994&gt;=(A730 - Main!$E$4/1440 + 0.00000001))*(Gauge_Data!$A$2:$A$16994&lt;=A730)*INDEX(Gauge_Data!$B$2:$Z$16994,0,$C$2-1)))</f>
        <v>0</v>
      </c>
    </row>
    <row r="731" spans="1:2" x14ac:dyDescent="0.25">
      <c r="A731">
        <f>Gauge_Data!A731</f>
        <v>0</v>
      </c>
      <c r="B731" cm="1">
        <f t="array" ref="B731">IF(OR($C$2="",A731=""),"",SUMPRODUCT((Gauge_Data!$A$2:$A$16994&gt;=(A731 - Main!$E$4/1440 + 0.00000001))*(Gauge_Data!$A$2:$A$16994&lt;=A731)*INDEX(Gauge_Data!$B$2:$Z$16994,0,$C$2-1)))</f>
        <v>0</v>
      </c>
    </row>
    <row r="732" spans="1:2" x14ac:dyDescent="0.25">
      <c r="A732">
        <f>Gauge_Data!A732</f>
        <v>0</v>
      </c>
      <c r="B732" cm="1">
        <f t="array" ref="B732">IF(OR($C$2="",A732=""),"",SUMPRODUCT((Gauge_Data!$A$2:$A$16994&gt;=(A732 - Main!$E$4/1440 + 0.00000001))*(Gauge_Data!$A$2:$A$16994&lt;=A732)*INDEX(Gauge_Data!$B$2:$Z$16994,0,$C$2-1)))</f>
        <v>0</v>
      </c>
    </row>
    <row r="733" spans="1:2" x14ac:dyDescent="0.25">
      <c r="A733">
        <f>Gauge_Data!A733</f>
        <v>0</v>
      </c>
      <c r="B733" cm="1">
        <f t="array" ref="B733">IF(OR($C$2="",A733=""),"",SUMPRODUCT((Gauge_Data!$A$2:$A$16994&gt;=(A733 - Main!$E$4/1440 + 0.00000001))*(Gauge_Data!$A$2:$A$16994&lt;=A733)*INDEX(Gauge_Data!$B$2:$Z$16994,0,$C$2-1)))</f>
        <v>0</v>
      </c>
    </row>
    <row r="734" spans="1:2" x14ac:dyDescent="0.25">
      <c r="A734">
        <f>Gauge_Data!A734</f>
        <v>0</v>
      </c>
      <c r="B734" cm="1">
        <f t="array" ref="B734">IF(OR($C$2="",A734=""),"",SUMPRODUCT((Gauge_Data!$A$2:$A$16994&gt;=(A734 - Main!$E$4/1440 + 0.00000001))*(Gauge_Data!$A$2:$A$16994&lt;=A734)*INDEX(Gauge_Data!$B$2:$Z$16994,0,$C$2-1)))</f>
        <v>0</v>
      </c>
    </row>
    <row r="735" spans="1:2" x14ac:dyDescent="0.25">
      <c r="A735">
        <f>Gauge_Data!A735</f>
        <v>0</v>
      </c>
      <c r="B735" cm="1">
        <f t="array" ref="B735">IF(OR($C$2="",A735=""),"",SUMPRODUCT((Gauge_Data!$A$2:$A$16994&gt;=(A735 - Main!$E$4/1440 + 0.00000001))*(Gauge_Data!$A$2:$A$16994&lt;=A735)*INDEX(Gauge_Data!$B$2:$Z$16994,0,$C$2-1)))</f>
        <v>0</v>
      </c>
    </row>
    <row r="736" spans="1:2" x14ac:dyDescent="0.25">
      <c r="A736">
        <f>Gauge_Data!A736</f>
        <v>0</v>
      </c>
      <c r="B736" cm="1">
        <f t="array" ref="B736">IF(OR($C$2="",A736=""),"",SUMPRODUCT((Gauge_Data!$A$2:$A$16994&gt;=(A736 - Main!$E$4/1440 + 0.00000001))*(Gauge_Data!$A$2:$A$16994&lt;=A736)*INDEX(Gauge_Data!$B$2:$Z$16994,0,$C$2-1)))</f>
        <v>0</v>
      </c>
    </row>
    <row r="737" spans="1:2" x14ac:dyDescent="0.25">
      <c r="A737">
        <f>Gauge_Data!A737</f>
        <v>0</v>
      </c>
      <c r="B737" cm="1">
        <f t="array" ref="B737">IF(OR($C$2="",A737=""),"",SUMPRODUCT((Gauge_Data!$A$2:$A$16994&gt;=(A737 - Main!$E$4/1440 + 0.00000001))*(Gauge_Data!$A$2:$A$16994&lt;=A737)*INDEX(Gauge_Data!$B$2:$Z$16994,0,$C$2-1)))</f>
        <v>0</v>
      </c>
    </row>
    <row r="738" spans="1:2" x14ac:dyDescent="0.25">
      <c r="A738">
        <f>Gauge_Data!A738</f>
        <v>0</v>
      </c>
      <c r="B738" cm="1">
        <f t="array" ref="B738">IF(OR($C$2="",A738=""),"",SUMPRODUCT((Gauge_Data!$A$2:$A$16994&gt;=(A738 - Main!$E$4/1440 + 0.00000001))*(Gauge_Data!$A$2:$A$16994&lt;=A738)*INDEX(Gauge_Data!$B$2:$Z$16994,0,$C$2-1)))</f>
        <v>0</v>
      </c>
    </row>
    <row r="739" spans="1:2" x14ac:dyDescent="0.25">
      <c r="A739">
        <f>Gauge_Data!A739</f>
        <v>0</v>
      </c>
      <c r="B739" cm="1">
        <f t="array" ref="B739">IF(OR($C$2="",A739=""),"",SUMPRODUCT((Gauge_Data!$A$2:$A$16994&gt;=(A739 - Main!$E$4/1440 + 0.00000001))*(Gauge_Data!$A$2:$A$16994&lt;=A739)*INDEX(Gauge_Data!$B$2:$Z$16994,0,$C$2-1)))</f>
        <v>0</v>
      </c>
    </row>
    <row r="740" spans="1:2" x14ac:dyDescent="0.25">
      <c r="A740">
        <f>Gauge_Data!A740</f>
        <v>0</v>
      </c>
      <c r="B740" cm="1">
        <f t="array" ref="B740">IF(OR($C$2="",A740=""),"",SUMPRODUCT((Gauge_Data!$A$2:$A$16994&gt;=(A740 - Main!$E$4/1440 + 0.00000001))*(Gauge_Data!$A$2:$A$16994&lt;=A740)*INDEX(Gauge_Data!$B$2:$Z$16994,0,$C$2-1)))</f>
        <v>0</v>
      </c>
    </row>
    <row r="741" spans="1:2" x14ac:dyDescent="0.25">
      <c r="A741">
        <f>Gauge_Data!A741</f>
        <v>0</v>
      </c>
      <c r="B741" cm="1">
        <f t="array" ref="B741">IF(OR($C$2="",A741=""),"",SUMPRODUCT((Gauge_Data!$A$2:$A$16994&gt;=(A741 - Main!$E$4/1440 + 0.00000001))*(Gauge_Data!$A$2:$A$16994&lt;=A741)*INDEX(Gauge_Data!$B$2:$Z$16994,0,$C$2-1)))</f>
        <v>0</v>
      </c>
    </row>
    <row r="742" spans="1:2" x14ac:dyDescent="0.25">
      <c r="A742">
        <f>Gauge_Data!A742</f>
        <v>0</v>
      </c>
      <c r="B742" cm="1">
        <f t="array" ref="B742">IF(OR($C$2="",A742=""),"",SUMPRODUCT((Gauge_Data!$A$2:$A$16994&gt;=(A742 - Main!$E$4/1440 + 0.00000001))*(Gauge_Data!$A$2:$A$16994&lt;=A742)*INDEX(Gauge_Data!$B$2:$Z$16994,0,$C$2-1)))</f>
        <v>0</v>
      </c>
    </row>
    <row r="743" spans="1:2" x14ac:dyDescent="0.25">
      <c r="A743">
        <f>Gauge_Data!A743</f>
        <v>0</v>
      </c>
      <c r="B743" cm="1">
        <f t="array" ref="B743">IF(OR($C$2="",A743=""),"",SUMPRODUCT((Gauge_Data!$A$2:$A$16994&gt;=(A743 - Main!$E$4/1440 + 0.00000001))*(Gauge_Data!$A$2:$A$16994&lt;=A743)*INDEX(Gauge_Data!$B$2:$Z$16994,0,$C$2-1)))</f>
        <v>0</v>
      </c>
    </row>
    <row r="744" spans="1:2" x14ac:dyDescent="0.25">
      <c r="A744">
        <f>Gauge_Data!A744</f>
        <v>0</v>
      </c>
      <c r="B744" cm="1">
        <f t="array" ref="B744">IF(OR($C$2="",A744=""),"",SUMPRODUCT((Gauge_Data!$A$2:$A$16994&gt;=(A744 - Main!$E$4/1440 + 0.00000001))*(Gauge_Data!$A$2:$A$16994&lt;=A744)*INDEX(Gauge_Data!$B$2:$Z$16994,0,$C$2-1)))</f>
        <v>0</v>
      </c>
    </row>
    <row r="745" spans="1:2" x14ac:dyDescent="0.25">
      <c r="A745">
        <f>Gauge_Data!A745</f>
        <v>0</v>
      </c>
      <c r="B745" cm="1">
        <f t="array" ref="B745">IF(OR($C$2="",A745=""),"",SUMPRODUCT((Gauge_Data!$A$2:$A$16994&gt;=(A745 - Main!$E$4/1440 + 0.00000001))*(Gauge_Data!$A$2:$A$16994&lt;=A745)*INDEX(Gauge_Data!$B$2:$Z$16994,0,$C$2-1)))</f>
        <v>0</v>
      </c>
    </row>
    <row r="746" spans="1:2" x14ac:dyDescent="0.25">
      <c r="A746">
        <f>Gauge_Data!A746</f>
        <v>0</v>
      </c>
      <c r="B746" cm="1">
        <f t="array" ref="B746">IF(OR($C$2="",A746=""),"",SUMPRODUCT((Gauge_Data!$A$2:$A$16994&gt;=(A746 - Main!$E$4/1440 + 0.00000001))*(Gauge_Data!$A$2:$A$16994&lt;=A746)*INDEX(Gauge_Data!$B$2:$Z$16994,0,$C$2-1)))</f>
        <v>0</v>
      </c>
    </row>
    <row r="747" spans="1:2" x14ac:dyDescent="0.25">
      <c r="A747">
        <f>Gauge_Data!A747</f>
        <v>0</v>
      </c>
      <c r="B747" cm="1">
        <f t="array" ref="B747">IF(OR($C$2="",A747=""),"",SUMPRODUCT((Gauge_Data!$A$2:$A$16994&gt;=(A747 - Main!$E$4/1440 + 0.00000001))*(Gauge_Data!$A$2:$A$16994&lt;=A747)*INDEX(Gauge_Data!$B$2:$Z$16994,0,$C$2-1)))</f>
        <v>0</v>
      </c>
    </row>
    <row r="748" spans="1:2" x14ac:dyDescent="0.25">
      <c r="A748">
        <f>Gauge_Data!A748</f>
        <v>0</v>
      </c>
      <c r="B748" cm="1">
        <f t="array" ref="B748">IF(OR($C$2="",A748=""),"",SUMPRODUCT((Gauge_Data!$A$2:$A$16994&gt;=(A748 - Main!$E$4/1440 + 0.00000001))*(Gauge_Data!$A$2:$A$16994&lt;=A748)*INDEX(Gauge_Data!$B$2:$Z$16994,0,$C$2-1)))</f>
        <v>0</v>
      </c>
    </row>
    <row r="749" spans="1:2" x14ac:dyDescent="0.25">
      <c r="A749">
        <f>Gauge_Data!A749</f>
        <v>0</v>
      </c>
      <c r="B749" cm="1">
        <f t="array" ref="B749">IF(OR($C$2="",A749=""),"",SUMPRODUCT((Gauge_Data!$A$2:$A$16994&gt;=(A749 - Main!$E$4/1440 + 0.00000001))*(Gauge_Data!$A$2:$A$16994&lt;=A749)*INDEX(Gauge_Data!$B$2:$Z$16994,0,$C$2-1)))</f>
        <v>0</v>
      </c>
    </row>
    <row r="750" spans="1:2" x14ac:dyDescent="0.25">
      <c r="A750">
        <f>Gauge_Data!A750</f>
        <v>0</v>
      </c>
      <c r="B750" cm="1">
        <f t="array" ref="B750">IF(OR($C$2="",A750=""),"",SUMPRODUCT((Gauge_Data!$A$2:$A$16994&gt;=(A750 - Main!$E$4/1440 + 0.00000001))*(Gauge_Data!$A$2:$A$16994&lt;=A750)*INDEX(Gauge_Data!$B$2:$Z$16994,0,$C$2-1)))</f>
        <v>0</v>
      </c>
    </row>
    <row r="751" spans="1:2" x14ac:dyDescent="0.25">
      <c r="A751">
        <f>Gauge_Data!A751</f>
        <v>0</v>
      </c>
      <c r="B751" cm="1">
        <f t="array" ref="B751">IF(OR($C$2="",A751=""),"",SUMPRODUCT((Gauge_Data!$A$2:$A$16994&gt;=(A751 - Main!$E$4/1440 + 0.00000001))*(Gauge_Data!$A$2:$A$16994&lt;=A751)*INDEX(Gauge_Data!$B$2:$Z$16994,0,$C$2-1)))</f>
        <v>0</v>
      </c>
    </row>
    <row r="752" spans="1:2" x14ac:dyDescent="0.25">
      <c r="A752">
        <f>Gauge_Data!A752</f>
        <v>0</v>
      </c>
      <c r="B752" cm="1">
        <f t="array" ref="B752">IF(OR($C$2="",A752=""),"",SUMPRODUCT((Gauge_Data!$A$2:$A$16994&gt;=(A752 - Main!$E$4/1440 + 0.00000001))*(Gauge_Data!$A$2:$A$16994&lt;=A752)*INDEX(Gauge_Data!$B$2:$Z$16994,0,$C$2-1)))</f>
        <v>0</v>
      </c>
    </row>
    <row r="753" spans="1:2" x14ac:dyDescent="0.25">
      <c r="A753">
        <f>Gauge_Data!A753</f>
        <v>0</v>
      </c>
      <c r="B753" cm="1">
        <f t="array" ref="B753">IF(OR($C$2="",A753=""),"",SUMPRODUCT((Gauge_Data!$A$2:$A$16994&gt;=(A753 - Main!$E$4/1440 + 0.00000001))*(Gauge_Data!$A$2:$A$16994&lt;=A753)*INDEX(Gauge_Data!$B$2:$Z$16994,0,$C$2-1)))</f>
        <v>0</v>
      </c>
    </row>
    <row r="754" spans="1:2" x14ac:dyDescent="0.25">
      <c r="A754">
        <f>Gauge_Data!A754</f>
        <v>0</v>
      </c>
      <c r="B754" cm="1">
        <f t="array" ref="B754">IF(OR($C$2="",A754=""),"",SUMPRODUCT((Gauge_Data!$A$2:$A$16994&gt;=(A754 - Main!$E$4/1440 + 0.00000001))*(Gauge_Data!$A$2:$A$16994&lt;=A754)*INDEX(Gauge_Data!$B$2:$Z$16994,0,$C$2-1)))</f>
        <v>0</v>
      </c>
    </row>
    <row r="755" spans="1:2" x14ac:dyDescent="0.25">
      <c r="A755">
        <f>Gauge_Data!A755</f>
        <v>0</v>
      </c>
      <c r="B755" cm="1">
        <f t="array" ref="B755">IF(OR($C$2="",A755=""),"",SUMPRODUCT((Gauge_Data!$A$2:$A$16994&gt;=(A755 - Main!$E$4/1440 + 0.00000001))*(Gauge_Data!$A$2:$A$16994&lt;=A755)*INDEX(Gauge_Data!$B$2:$Z$16994,0,$C$2-1)))</f>
        <v>0</v>
      </c>
    </row>
    <row r="756" spans="1:2" x14ac:dyDescent="0.25">
      <c r="A756">
        <f>Gauge_Data!A756</f>
        <v>0</v>
      </c>
      <c r="B756" cm="1">
        <f t="array" ref="B756">IF(OR($C$2="",A756=""),"",SUMPRODUCT((Gauge_Data!$A$2:$A$16994&gt;=(A756 - Main!$E$4/1440 + 0.00000001))*(Gauge_Data!$A$2:$A$16994&lt;=A756)*INDEX(Gauge_Data!$B$2:$Z$16994,0,$C$2-1)))</f>
        <v>0</v>
      </c>
    </row>
    <row r="757" spans="1:2" x14ac:dyDescent="0.25">
      <c r="A757">
        <f>Gauge_Data!A757</f>
        <v>0</v>
      </c>
      <c r="B757" cm="1">
        <f t="array" ref="B757">IF(OR($C$2="",A757=""),"",SUMPRODUCT((Gauge_Data!$A$2:$A$16994&gt;=(A757 - Main!$E$4/1440 + 0.00000001))*(Gauge_Data!$A$2:$A$16994&lt;=A757)*INDEX(Gauge_Data!$B$2:$Z$16994,0,$C$2-1)))</f>
        <v>0</v>
      </c>
    </row>
    <row r="758" spans="1:2" x14ac:dyDescent="0.25">
      <c r="A758">
        <f>Gauge_Data!A758</f>
        <v>0</v>
      </c>
      <c r="B758" cm="1">
        <f t="array" ref="B758">IF(OR($C$2="",A758=""),"",SUMPRODUCT((Gauge_Data!$A$2:$A$16994&gt;=(A758 - Main!$E$4/1440 + 0.00000001))*(Gauge_Data!$A$2:$A$16994&lt;=A758)*INDEX(Gauge_Data!$B$2:$Z$16994,0,$C$2-1)))</f>
        <v>0</v>
      </c>
    </row>
    <row r="759" spans="1:2" x14ac:dyDescent="0.25">
      <c r="A759">
        <f>Gauge_Data!A759</f>
        <v>0</v>
      </c>
      <c r="B759" cm="1">
        <f t="array" ref="B759">IF(OR($C$2="",A759=""),"",SUMPRODUCT((Gauge_Data!$A$2:$A$16994&gt;=(A759 - Main!$E$4/1440 + 0.00000001))*(Gauge_Data!$A$2:$A$16994&lt;=A759)*INDEX(Gauge_Data!$B$2:$Z$16994,0,$C$2-1)))</f>
        <v>0</v>
      </c>
    </row>
    <row r="760" spans="1:2" x14ac:dyDescent="0.25">
      <c r="A760">
        <f>Gauge_Data!A760</f>
        <v>0</v>
      </c>
      <c r="B760" cm="1">
        <f t="array" ref="B760">IF(OR($C$2="",A760=""),"",SUMPRODUCT((Gauge_Data!$A$2:$A$16994&gt;=(A760 - Main!$E$4/1440 + 0.00000001))*(Gauge_Data!$A$2:$A$16994&lt;=A760)*INDEX(Gauge_Data!$B$2:$Z$16994,0,$C$2-1)))</f>
        <v>0</v>
      </c>
    </row>
    <row r="761" spans="1:2" x14ac:dyDescent="0.25">
      <c r="A761">
        <f>Gauge_Data!A761</f>
        <v>0</v>
      </c>
      <c r="B761" cm="1">
        <f t="array" ref="B761">IF(OR($C$2="",A761=""),"",SUMPRODUCT((Gauge_Data!$A$2:$A$16994&gt;=(A761 - Main!$E$4/1440 + 0.00000001))*(Gauge_Data!$A$2:$A$16994&lt;=A761)*INDEX(Gauge_Data!$B$2:$Z$16994,0,$C$2-1)))</f>
        <v>0</v>
      </c>
    </row>
    <row r="762" spans="1:2" x14ac:dyDescent="0.25">
      <c r="A762">
        <f>Gauge_Data!A762</f>
        <v>0</v>
      </c>
      <c r="B762" cm="1">
        <f t="array" ref="B762">IF(OR($C$2="",A762=""),"",SUMPRODUCT((Gauge_Data!$A$2:$A$16994&gt;=(A762 - Main!$E$4/1440 + 0.00000001))*(Gauge_Data!$A$2:$A$16994&lt;=A762)*INDEX(Gauge_Data!$B$2:$Z$16994,0,$C$2-1)))</f>
        <v>0</v>
      </c>
    </row>
    <row r="763" spans="1:2" x14ac:dyDescent="0.25">
      <c r="A763">
        <f>Gauge_Data!A763</f>
        <v>0</v>
      </c>
      <c r="B763" cm="1">
        <f t="array" ref="B763">IF(OR($C$2="",A763=""),"",SUMPRODUCT((Gauge_Data!$A$2:$A$16994&gt;=(A763 - Main!$E$4/1440 + 0.00000001))*(Gauge_Data!$A$2:$A$16994&lt;=A763)*INDEX(Gauge_Data!$B$2:$Z$16994,0,$C$2-1)))</f>
        <v>0</v>
      </c>
    </row>
    <row r="764" spans="1:2" x14ac:dyDescent="0.25">
      <c r="A764">
        <f>Gauge_Data!A764</f>
        <v>0</v>
      </c>
      <c r="B764" cm="1">
        <f t="array" ref="B764">IF(OR($C$2="",A764=""),"",SUMPRODUCT((Gauge_Data!$A$2:$A$16994&gt;=(A764 - Main!$E$4/1440 + 0.00000001))*(Gauge_Data!$A$2:$A$16994&lt;=A764)*INDEX(Gauge_Data!$B$2:$Z$16994,0,$C$2-1)))</f>
        <v>0</v>
      </c>
    </row>
    <row r="765" spans="1:2" x14ac:dyDescent="0.25">
      <c r="A765">
        <f>Gauge_Data!A765</f>
        <v>0</v>
      </c>
      <c r="B765" cm="1">
        <f t="array" ref="B765">IF(OR($C$2="",A765=""),"",SUMPRODUCT((Gauge_Data!$A$2:$A$16994&gt;=(A765 - Main!$E$4/1440 + 0.00000001))*(Gauge_Data!$A$2:$A$16994&lt;=A765)*INDEX(Gauge_Data!$B$2:$Z$16994,0,$C$2-1)))</f>
        <v>0</v>
      </c>
    </row>
    <row r="766" spans="1:2" x14ac:dyDescent="0.25">
      <c r="A766">
        <f>Gauge_Data!A766</f>
        <v>0</v>
      </c>
      <c r="B766" cm="1">
        <f t="array" ref="B766">IF(OR($C$2="",A766=""),"",SUMPRODUCT((Gauge_Data!$A$2:$A$16994&gt;=(A766 - Main!$E$4/1440 + 0.00000001))*(Gauge_Data!$A$2:$A$16994&lt;=A766)*INDEX(Gauge_Data!$B$2:$Z$16994,0,$C$2-1)))</f>
        <v>0</v>
      </c>
    </row>
    <row r="767" spans="1:2" x14ac:dyDescent="0.25">
      <c r="A767">
        <f>Gauge_Data!A767</f>
        <v>0</v>
      </c>
      <c r="B767" cm="1">
        <f t="array" ref="B767">IF(OR($C$2="",A767=""),"",SUMPRODUCT((Gauge_Data!$A$2:$A$16994&gt;=(A767 - Main!$E$4/1440 + 0.00000001))*(Gauge_Data!$A$2:$A$16994&lt;=A767)*INDEX(Gauge_Data!$B$2:$Z$16994,0,$C$2-1)))</f>
        <v>0</v>
      </c>
    </row>
    <row r="768" spans="1:2" x14ac:dyDescent="0.25">
      <c r="A768">
        <f>Gauge_Data!A768</f>
        <v>0</v>
      </c>
      <c r="B768" cm="1">
        <f t="array" ref="B768">IF(OR($C$2="",A768=""),"",SUMPRODUCT((Gauge_Data!$A$2:$A$16994&gt;=(A768 - Main!$E$4/1440 + 0.00000001))*(Gauge_Data!$A$2:$A$16994&lt;=A768)*INDEX(Gauge_Data!$B$2:$Z$16994,0,$C$2-1)))</f>
        <v>0</v>
      </c>
    </row>
    <row r="769" spans="1:2" x14ac:dyDescent="0.25">
      <c r="A769">
        <f>Gauge_Data!A769</f>
        <v>0</v>
      </c>
      <c r="B769" cm="1">
        <f t="array" ref="B769">IF(OR($C$2="",A769=""),"",SUMPRODUCT((Gauge_Data!$A$2:$A$16994&gt;=(A769 - Main!$E$4/1440 + 0.00000001))*(Gauge_Data!$A$2:$A$16994&lt;=A769)*INDEX(Gauge_Data!$B$2:$Z$16994,0,$C$2-1)))</f>
        <v>0</v>
      </c>
    </row>
    <row r="770" spans="1:2" x14ac:dyDescent="0.25">
      <c r="A770">
        <f>Gauge_Data!A770</f>
        <v>0</v>
      </c>
      <c r="B770" cm="1">
        <f t="array" ref="B770">IF(OR($C$2="",A770=""),"",SUMPRODUCT((Gauge_Data!$A$2:$A$16994&gt;=(A770 - Main!$E$4/1440 + 0.00000001))*(Gauge_Data!$A$2:$A$16994&lt;=A770)*INDEX(Gauge_Data!$B$2:$Z$16994,0,$C$2-1)))</f>
        <v>0</v>
      </c>
    </row>
    <row r="771" spans="1:2" x14ac:dyDescent="0.25">
      <c r="A771">
        <f>Gauge_Data!A771</f>
        <v>0</v>
      </c>
      <c r="B771" cm="1">
        <f t="array" ref="B771">IF(OR($C$2="",A771=""),"",SUMPRODUCT((Gauge_Data!$A$2:$A$16994&gt;=(A771 - Main!$E$4/1440 + 0.00000001))*(Gauge_Data!$A$2:$A$16994&lt;=A771)*INDEX(Gauge_Data!$B$2:$Z$16994,0,$C$2-1)))</f>
        <v>0</v>
      </c>
    </row>
    <row r="772" spans="1:2" x14ac:dyDescent="0.25">
      <c r="A772">
        <f>Gauge_Data!A772</f>
        <v>0</v>
      </c>
      <c r="B772" cm="1">
        <f t="array" ref="B772">IF(OR($C$2="",A772=""),"",SUMPRODUCT((Gauge_Data!$A$2:$A$16994&gt;=(A772 - Main!$E$4/1440 + 0.00000001))*(Gauge_Data!$A$2:$A$16994&lt;=A772)*INDEX(Gauge_Data!$B$2:$Z$16994,0,$C$2-1)))</f>
        <v>0</v>
      </c>
    </row>
    <row r="773" spans="1:2" x14ac:dyDescent="0.25">
      <c r="A773">
        <f>Gauge_Data!A773</f>
        <v>0</v>
      </c>
      <c r="B773" cm="1">
        <f t="array" ref="B773">IF(OR($C$2="",A773=""),"",SUMPRODUCT((Gauge_Data!$A$2:$A$16994&gt;=(A773 - Main!$E$4/1440 + 0.00000001))*(Gauge_Data!$A$2:$A$16994&lt;=A773)*INDEX(Gauge_Data!$B$2:$Z$16994,0,$C$2-1)))</f>
        <v>0</v>
      </c>
    </row>
    <row r="774" spans="1:2" x14ac:dyDescent="0.25">
      <c r="A774">
        <f>Gauge_Data!A774</f>
        <v>0</v>
      </c>
      <c r="B774" cm="1">
        <f t="array" ref="B774">IF(OR($C$2="",A774=""),"",SUMPRODUCT((Gauge_Data!$A$2:$A$16994&gt;=(A774 - Main!$E$4/1440 + 0.00000001))*(Gauge_Data!$A$2:$A$16994&lt;=A774)*INDEX(Gauge_Data!$B$2:$Z$16994,0,$C$2-1)))</f>
        <v>0</v>
      </c>
    </row>
    <row r="775" spans="1:2" x14ac:dyDescent="0.25">
      <c r="A775">
        <f>Gauge_Data!A775</f>
        <v>0</v>
      </c>
      <c r="B775" cm="1">
        <f t="array" ref="B775">IF(OR($C$2="",A775=""),"",SUMPRODUCT((Gauge_Data!$A$2:$A$16994&gt;=(A775 - Main!$E$4/1440 + 0.00000001))*(Gauge_Data!$A$2:$A$16994&lt;=A775)*INDEX(Gauge_Data!$B$2:$Z$16994,0,$C$2-1)))</f>
        <v>0</v>
      </c>
    </row>
    <row r="776" spans="1:2" x14ac:dyDescent="0.25">
      <c r="A776">
        <f>Gauge_Data!A776</f>
        <v>0</v>
      </c>
      <c r="B776" cm="1">
        <f t="array" ref="B776">IF(OR($C$2="",A776=""),"",SUMPRODUCT((Gauge_Data!$A$2:$A$16994&gt;=(A776 - Main!$E$4/1440 + 0.00000001))*(Gauge_Data!$A$2:$A$16994&lt;=A776)*INDEX(Gauge_Data!$B$2:$Z$16994,0,$C$2-1)))</f>
        <v>0</v>
      </c>
    </row>
    <row r="777" spans="1:2" x14ac:dyDescent="0.25">
      <c r="A777">
        <f>Gauge_Data!A777</f>
        <v>0</v>
      </c>
      <c r="B777" cm="1">
        <f t="array" ref="B777">IF(OR($C$2="",A777=""),"",SUMPRODUCT((Gauge_Data!$A$2:$A$16994&gt;=(A777 - Main!$E$4/1440 + 0.00000001))*(Gauge_Data!$A$2:$A$16994&lt;=A777)*INDEX(Gauge_Data!$B$2:$Z$16994,0,$C$2-1)))</f>
        <v>0</v>
      </c>
    </row>
    <row r="778" spans="1:2" x14ac:dyDescent="0.25">
      <c r="A778">
        <f>Gauge_Data!A778</f>
        <v>0</v>
      </c>
      <c r="B778" cm="1">
        <f t="array" ref="B778">IF(OR($C$2="",A778=""),"",SUMPRODUCT((Gauge_Data!$A$2:$A$16994&gt;=(A778 - Main!$E$4/1440 + 0.00000001))*(Gauge_Data!$A$2:$A$16994&lt;=A778)*INDEX(Gauge_Data!$B$2:$Z$16994,0,$C$2-1)))</f>
        <v>0</v>
      </c>
    </row>
    <row r="779" spans="1:2" x14ac:dyDescent="0.25">
      <c r="A779">
        <f>Gauge_Data!A779</f>
        <v>0</v>
      </c>
      <c r="B779" cm="1">
        <f t="array" ref="B779">IF(OR($C$2="",A779=""),"",SUMPRODUCT((Gauge_Data!$A$2:$A$16994&gt;=(A779 - Main!$E$4/1440 + 0.00000001))*(Gauge_Data!$A$2:$A$16994&lt;=A779)*INDEX(Gauge_Data!$B$2:$Z$16994,0,$C$2-1)))</f>
        <v>0</v>
      </c>
    </row>
    <row r="780" spans="1:2" x14ac:dyDescent="0.25">
      <c r="A780">
        <f>Gauge_Data!A780</f>
        <v>0</v>
      </c>
      <c r="B780" cm="1">
        <f t="array" ref="B780">IF(OR($C$2="",A780=""),"",SUMPRODUCT((Gauge_Data!$A$2:$A$16994&gt;=(A780 - Main!$E$4/1440 + 0.00000001))*(Gauge_Data!$A$2:$A$16994&lt;=A780)*INDEX(Gauge_Data!$B$2:$Z$16994,0,$C$2-1)))</f>
        <v>0</v>
      </c>
    </row>
    <row r="781" spans="1:2" x14ac:dyDescent="0.25">
      <c r="A781">
        <f>Gauge_Data!A781</f>
        <v>0</v>
      </c>
      <c r="B781" cm="1">
        <f t="array" ref="B781">IF(OR($C$2="",A781=""),"",SUMPRODUCT((Gauge_Data!$A$2:$A$16994&gt;=(A781 - Main!$E$4/1440 + 0.00000001))*(Gauge_Data!$A$2:$A$16994&lt;=A781)*INDEX(Gauge_Data!$B$2:$Z$16994,0,$C$2-1)))</f>
        <v>0</v>
      </c>
    </row>
    <row r="782" spans="1:2" x14ac:dyDescent="0.25">
      <c r="A782">
        <f>Gauge_Data!A782</f>
        <v>0</v>
      </c>
      <c r="B782" cm="1">
        <f t="array" ref="B782">IF(OR($C$2="",A782=""),"",SUMPRODUCT((Gauge_Data!$A$2:$A$16994&gt;=(A782 - Main!$E$4/1440 + 0.00000001))*(Gauge_Data!$A$2:$A$16994&lt;=A782)*INDEX(Gauge_Data!$B$2:$Z$16994,0,$C$2-1)))</f>
        <v>0</v>
      </c>
    </row>
    <row r="783" spans="1:2" x14ac:dyDescent="0.25">
      <c r="A783">
        <f>Gauge_Data!A783</f>
        <v>0</v>
      </c>
      <c r="B783" cm="1">
        <f t="array" ref="B783">IF(OR($C$2="",A783=""),"",SUMPRODUCT((Gauge_Data!$A$2:$A$16994&gt;=(A783 - Main!$E$4/1440 + 0.00000001))*(Gauge_Data!$A$2:$A$16994&lt;=A783)*INDEX(Gauge_Data!$B$2:$Z$16994,0,$C$2-1)))</f>
        <v>0</v>
      </c>
    </row>
    <row r="784" spans="1:2" x14ac:dyDescent="0.25">
      <c r="A784">
        <f>Gauge_Data!A784</f>
        <v>0</v>
      </c>
      <c r="B784" cm="1">
        <f t="array" ref="B784">IF(OR($C$2="",A784=""),"",SUMPRODUCT((Gauge_Data!$A$2:$A$16994&gt;=(A784 - Main!$E$4/1440 + 0.00000001))*(Gauge_Data!$A$2:$A$16994&lt;=A784)*INDEX(Gauge_Data!$B$2:$Z$16994,0,$C$2-1)))</f>
        <v>0</v>
      </c>
    </row>
    <row r="785" spans="1:2" x14ac:dyDescent="0.25">
      <c r="A785">
        <f>Gauge_Data!A785</f>
        <v>0</v>
      </c>
      <c r="B785" cm="1">
        <f t="array" ref="B785">IF(OR($C$2="",A785=""),"",SUMPRODUCT((Gauge_Data!$A$2:$A$16994&gt;=(A785 - Main!$E$4/1440 + 0.00000001))*(Gauge_Data!$A$2:$A$16994&lt;=A785)*INDEX(Gauge_Data!$B$2:$Z$16994,0,$C$2-1)))</f>
        <v>0</v>
      </c>
    </row>
    <row r="786" spans="1:2" x14ac:dyDescent="0.25">
      <c r="A786">
        <f>Gauge_Data!A786</f>
        <v>0</v>
      </c>
      <c r="B786" cm="1">
        <f t="array" ref="B786">IF(OR($C$2="",A786=""),"",SUMPRODUCT((Gauge_Data!$A$2:$A$16994&gt;=(A786 - Main!$E$4/1440 + 0.00000001))*(Gauge_Data!$A$2:$A$16994&lt;=A786)*INDEX(Gauge_Data!$B$2:$Z$16994,0,$C$2-1)))</f>
        <v>0</v>
      </c>
    </row>
    <row r="787" spans="1:2" x14ac:dyDescent="0.25">
      <c r="A787">
        <f>Gauge_Data!A787</f>
        <v>0</v>
      </c>
      <c r="B787" cm="1">
        <f t="array" ref="B787">IF(OR($C$2="",A787=""),"",SUMPRODUCT((Gauge_Data!$A$2:$A$16994&gt;=(A787 - Main!$E$4/1440 + 0.00000001))*(Gauge_Data!$A$2:$A$16994&lt;=A787)*INDEX(Gauge_Data!$B$2:$Z$16994,0,$C$2-1)))</f>
        <v>0</v>
      </c>
    </row>
    <row r="788" spans="1:2" x14ac:dyDescent="0.25">
      <c r="A788">
        <f>Gauge_Data!A788</f>
        <v>0</v>
      </c>
      <c r="B788" cm="1">
        <f t="array" ref="B788">IF(OR($C$2="",A788=""),"",SUMPRODUCT((Gauge_Data!$A$2:$A$16994&gt;=(A788 - Main!$E$4/1440 + 0.00000001))*(Gauge_Data!$A$2:$A$16994&lt;=A788)*INDEX(Gauge_Data!$B$2:$Z$16994,0,$C$2-1)))</f>
        <v>0</v>
      </c>
    </row>
    <row r="789" spans="1:2" x14ac:dyDescent="0.25">
      <c r="A789">
        <f>Gauge_Data!A789</f>
        <v>0</v>
      </c>
      <c r="B789" cm="1">
        <f t="array" ref="B789">IF(OR($C$2="",A789=""),"",SUMPRODUCT((Gauge_Data!$A$2:$A$16994&gt;=(A789 - Main!$E$4/1440 + 0.00000001))*(Gauge_Data!$A$2:$A$16994&lt;=A789)*INDEX(Gauge_Data!$B$2:$Z$16994,0,$C$2-1)))</f>
        <v>0</v>
      </c>
    </row>
    <row r="790" spans="1:2" x14ac:dyDescent="0.25">
      <c r="A790">
        <f>Gauge_Data!A790</f>
        <v>0</v>
      </c>
      <c r="B790" cm="1">
        <f t="array" ref="B790">IF(OR($C$2="",A790=""),"",SUMPRODUCT((Gauge_Data!$A$2:$A$16994&gt;=(A790 - Main!$E$4/1440 + 0.00000001))*(Gauge_Data!$A$2:$A$16994&lt;=A790)*INDEX(Gauge_Data!$B$2:$Z$16994,0,$C$2-1)))</f>
        <v>0</v>
      </c>
    </row>
    <row r="791" spans="1:2" x14ac:dyDescent="0.25">
      <c r="A791">
        <f>Gauge_Data!A791</f>
        <v>0</v>
      </c>
      <c r="B791" cm="1">
        <f t="array" ref="B791">IF(OR($C$2="",A791=""),"",SUMPRODUCT((Gauge_Data!$A$2:$A$16994&gt;=(A791 - Main!$E$4/1440 + 0.00000001))*(Gauge_Data!$A$2:$A$16994&lt;=A791)*INDEX(Gauge_Data!$B$2:$Z$16994,0,$C$2-1)))</f>
        <v>0</v>
      </c>
    </row>
    <row r="792" spans="1:2" x14ac:dyDescent="0.25">
      <c r="A792">
        <f>Gauge_Data!A792</f>
        <v>0</v>
      </c>
      <c r="B792" cm="1">
        <f t="array" ref="B792">IF(OR($C$2="",A792=""),"",SUMPRODUCT((Gauge_Data!$A$2:$A$16994&gt;=(A792 - Main!$E$4/1440 + 0.00000001))*(Gauge_Data!$A$2:$A$16994&lt;=A792)*INDEX(Gauge_Data!$B$2:$Z$16994,0,$C$2-1)))</f>
        <v>0</v>
      </c>
    </row>
    <row r="793" spans="1:2" x14ac:dyDescent="0.25">
      <c r="A793">
        <f>Gauge_Data!A793</f>
        <v>0</v>
      </c>
      <c r="B793" cm="1">
        <f t="array" ref="B793">IF(OR($C$2="",A793=""),"",SUMPRODUCT((Gauge_Data!$A$2:$A$16994&gt;=(A793 - Main!$E$4/1440 + 0.00000001))*(Gauge_Data!$A$2:$A$16994&lt;=A793)*INDEX(Gauge_Data!$B$2:$Z$16994,0,$C$2-1)))</f>
        <v>0</v>
      </c>
    </row>
    <row r="794" spans="1:2" x14ac:dyDescent="0.25">
      <c r="A794">
        <f>Gauge_Data!A794</f>
        <v>0</v>
      </c>
      <c r="B794" cm="1">
        <f t="array" ref="B794">IF(OR($C$2="",A794=""),"",SUMPRODUCT((Gauge_Data!$A$2:$A$16994&gt;=(A794 - Main!$E$4/1440 + 0.00000001))*(Gauge_Data!$A$2:$A$16994&lt;=A794)*INDEX(Gauge_Data!$B$2:$Z$16994,0,$C$2-1)))</f>
        <v>0</v>
      </c>
    </row>
    <row r="795" spans="1:2" x14ac:dyDescent="0.25">
      <c r="A795">
        <f>Gauge_Data!A795</f>
        <v>0</v>
      </c>
      <c r="B795" cm="1">
        <f t="array" ref="B795">IF(OR($C$2="",A795=""),"",SUMPRODUCT((Gauge_Data!$A$2:$A$16994&gt;=(A795 - Main!$E$4/1440 + 0.00000001))*(Gauge_Data!$A$2:$A$16994&lt;=A795)*INDEX(Gauge_Data!$B$2:$Z$16994,0,$C$2-1)))</f>
        <v>0</v>
      </c>
    </row>
    <row r="796" spans="1:2" x14ac:dyDescent="0.25">
      <c r="A796">
        <f>Gauge_Data!A796</f>
        <v>0</v>
      </c>
      <c r="B796" cm="1">
        <f t="array" ref="B796">IF(OR($C$2="",A796=""),"",SUMPRODUCT((Gauge_Data!$A$2:$A$16994&gt;=(A796 - Main!$E$4/1440 + 0.00000001))*(Gauge_Data!$A$2:$A$16994&lt;=A796)*INDEX(Gauge_Data!$B$2:$Z$16994,0,$C$2-1)))</f>
        <v>0</v>
      </c>
    </row>
    <row r="797" spans="1:2" x14ac:dyDescent="0.25">
      <c r="A797">
        <f>Gauge_Data!A797</f>
        <v>0</v>
      </c>
      <c r="B797" cm="1">
        <f t="array" ref="B797">IF(OR($C$2="",A797=""),"",SUMPRODUCT((Gauge_Data!$A$2:$A$16994&gt;=(A797 - Main!$E$4/1440 + 0.00000001))*(Gauge_Data!$A$2:$A$16994&lt;=A797)*INDEX(Gauge_Data!$B$2:$Z$16994,0,$C$2-1)))</f>
        <v>0</v>
      </c>
    </row>
    <row r="798" spans="1:2" x14ac:dyDescent="0.25">
      <c r="A798">
        <f>Gauge_Data!A798</f>
        <v>0</v>
      </c>
      <c r="B798" cm="1">
        <f t="array" ref="B798">IF(OR($C$2="",A798=""),"",SUMPRODUCT((Gauge_Data!$A$2:$A$16994&gt;=(A798 - Main!$E$4/1440 + 0.00000001))*(Gauge_Data!$A$2:$A$16994&lt;=A798)*INDEX(Gauge_Data!$B$2:$Z$16994,0,$C$2-1)))</f>
        <v>0</v>
      </c>
    </row>
    <row r="799" spans="1:2" x14ac:dyDescent="0.25">
      <c r="A799">
        <f>Gauge_Data!A799</f>
        <v>0</v>
      </c>
      <c r="B799" cm="1">
        <f t="array" ref="B799">IF(OR($C$2="",A799=""),"",SUMPRODUCT((Gauge_Data!$A$2:$A$16994&gt;=(A799 - Main!$E$4/1440 + 0.00000001))*(Gauge_Data!$A$2:$A$16994&lt;=A799)*INDEX(Gauge_Data!$B$2:$Z$16994,0,$C$2-1)))</f>
        <v>0</v>
      </c>
    </row>
    <row r="800" spans="1:2" x14ac:dyDescent="0.25">
      <c r="A800">
        <f>Gauge_Data!A800</f>
        <v>0</v>
      </c>
      <c r="B800" cm="1">
        <f t="array" ref="B800">IF(OR($C$2="",A800=""),"",SUMPRODUCT((Gauge_Data!$A$2:$A$16994&gt;=(A800 - Main!$E$4/1440 + 0.00000001))*(Gauge_Data!$A$2:$A$16994&lt;=A800)*INDEX(Gauge_Data!$B$2:$Z$16994,0,$C$2-1)))</f>
        <v>0</v>
      </c>
    </row>
    <row r="801" spans="1:2" x14ac:dyDescent="0.25">
      <c r="A801">
        <f>Gauge_Data!A801</f>
        <v>0</v>
      </c>
      <c r="B801" cm="1">
        <f t="array" ref="B801">IF(OR($C$2="",A801=""),"",SUMPRODUCT((Gauge_Data!$A$2:$A$16994&gt;=(A801 - Main!$E$4/1440 + 0.00000001))*(Gauge_Data!$A$2:$A$16994&lt;=A801)*INDEX(Gauge_Data!$B$2:$Z$16994,0,$C$2-1)))</f>
        <v>0</v>
      </c>
    </row>
    <row r="802" spans="1:2" x14ac:dyDescent="0.25">
      <c r="A802">
        <f>Gauge_Data!A802</f>
        <v>0</v>
      </c>
      <c r="B802" cm="1">
        <f t="array" ref="B802">IF(OR($C$2="",A802=""),"",SUMPRODUCT((Gauge_Data!$A$2:$A$16994&gt;=(A802 - Main!$E$4/1440 + 0.00000001))*(Gauge_Data!$A$2:$A$16994&lt;=A802)*INDEX(Gauge_Data!$B$2:$Z$16994,0,$C$2-1)))</f>
        <v>0</v>
      </c>
    </row>
    <row r="803" spans="1:2" x14ac:dyDescent="0.25">
      <c r="A803">
        <f>Gauge_Data!A803</f>
        <v>0</v>
      </c>
      <c r="B803" cm="1">
        <f t="array" ref="B803">IF(OR($C$2="",A803=""),"",SUMPRODUCT((Gauge_Data!$A$2:$A$16994&gt;=(A803 - Main!$E$4/1440 + 0.00000001))*(Gauge_Data!$A$2:$A$16994&lt;=A803)*INDEX(Gauge_Data!$B$2:$Z$16994,0,$C$2-1)))</f>
        <v>0</v>
      </c>
    </row>
    <row r="804" spans="1:2" x14ac:dyDescent="0.25">
      <c r="A804">
        <f>Gauge_Data!A804</f>
        <v>0</v>
      </c>
      <c r="B804" cm="1">
        <f t="array" ref="B804">IF(OR($C$2="",A804=""),"",SUMPRODUCT((Gauge_Data!$A$2:$A$16994&gt;=(A804 - Main!$E$4/1440 + 0.00000001))*(Gauge_Data!$A$2:$A$16994&lt;=A804)*INDEX(Gauge_Data!$B$2:$Z$16994,0,$C$2-1)))</f>
        <v>0</v>
      </c>
    </row>
    <row r="805" spans="1:2" x14ac:dyDescent="0.25">
      <c r="A805">
        <f>Gauge_Data!A805</f>
        <v>0</v>
      </c>
      <c r="B805" cm="1">
        <f t="array" ref="B805">IF(OR($C$2="",A805=""),"",SUMPRODUCT((Gauge_Data!$A$2:$A$16994&gt;=(A805 - Main!$E$4/1440 + 0.00000001))*(Gauge_Data!$A$2:$A$16994&lt;=A805)*INDEX(Gauge_Data!$B$2:$Z$16994,0,$C$2-1)))</f>
        <v>0</v>
      </c>
    </row>
    <row r="806" spans="1:2" x14ac:dyDescent="0.25">
      <c r="A806">
        <f>Gauge_Data!A806</f>
        <v>0</v>
      </c>
      <c r="B806" cm="1">
        <f t="array" ref="B806">IF(OR($C$2="",A806=""),"",SUMPRODUCT((Gauge_Data!$A$2:$A$16994&gt;=(A806 - Main!$E$4/1440 + 0.00000001))*(Gauge_Data!$A$2:$A$16994&lt;=A806)*INDEX(Gauge_Data!$B$2:$Z$16994,0,$C$2-1)))</f>
        <v>0</v>
      </c>
    </row>
    <row r="807" spans="1:2" x14ac:dyDescent="0.25">
      <c r="A807">
        <f>Gauge_Data!A807</f>
        <v>0</v>
      </c>
      <c r="B807" cm="1">
        <f t="array" ref="B807">IF(OR($C$2="",A807=""),"",SUMPRODUCT((Gauge_Data!$A$2:$A$16994&gt;=(A807 - Main!$E$4/1440 + 0.00000001))*(Gauge_Data!$A$2:$A$16994&lt;=A807)*INDEX(Gauge_Data!$B$2:$Z$16994,0,$C$2-1)))</f>
        <v>0</v>
      </c>
    </row>
    <row r="808" spans="1:2" x14ac:dyDescent="0.25">
      <c r="A808">
        <f>Gauge_Data!A808</f>
        <v>0</v>
      </c>
      <c r="B808" cm="1">
        <f t="array" ref="B808">IF(OR($C$2="",A808=""),"",SUMPRODUCT((Gauge_Data!$A$2:$A$16994&gt;=(A808 - Main!$E$4/1440 + 0.00000001))*(Gauge_Data!$A$2:$A$16994&lt;=A808)*INDEX(Gauge_Data!$B$2:$Z$16994,0,$C$2-1)))</f>
        <v>0</v>
      </c>
    </row>
    <row r="809" spans="1:2" x14ac:dyDescent="0.25">
      <c r="A809">
        <f>Gauge_Data!A809</f>
        <v>0</v>
      </c>
      <c r="B809" cm="1">
        <f t="array" ref="B809">IF(OR($C$2="",A809=""),"",SUMPRODUCT((Gauge_Data!$A$2:$A$16994&gt;=(A809 - Main!$E$4/1440 + 0.00000001))*(Gauge_Data!$A$2:$A$16994&lt;=A809)*INDEX(Gauge_Data!$B$2:$Z$16994,0,$C$2-1)))</f>
        <v>0</v>
      </c>
    </row>
    <row r="810" spans="1:2" x14ac:dyDescent="0.25">
      <c r="A810">
        <f>Gauge_Data!A810</f>
        <v>0</v>
      </c>
      <c r="B810" cm="1">
        <f t="array" ref="B810">IF(OR($C$2="",A810=""),"",SUMPRODUCT((Gauge_Data!$A$2:$A$16994&gt;=(A810 - Main!$E$4/1440 + 0.00000001))*(Gauge_Data!$A$2:$A$16994&lt;=A810)*INDEX(Gauge_Data!$B$2:$Z$16994,0,$C$2-1)))</f>
        <v>0</v>
      </c>
    </row>
    <row r="811" spans="1:2" x14ac:dyDescent="0.25">
      <c r="A811">
        <f>Gauge_Data!A811</f>
        <v>0</v>
      </c>
      <c r="B811" cm="1">
        <f t="array" ref="B811">IF(OR($C$2="",A811=""),"",SUMPRODUCT((Gauge_Data!$A$2:$A$16994&gt;=(A811 - Main!$E$4/1440 + 0.00000001))*(Gauge_Data!$A$2:$A$16994&lt;=A811)*INDEX(Gauge_Data!$B$2:$Z$16994,0,$C$2-1)))</f>
        <v>0</v>
      </c>
    </row>
    <row r="812" spans="1:2" x14ac:dyDescent="0.25">
      <c r="A812">
        <f>Gauge_Data!A812</f>
        <v>0</v>
      </c>
      <c r="B812" cm="1">
        <f t="array" ref="B812">IF(OR($C$2="",A812=""),"",SUMPRODUCT((Gauge_Data!$A$2:$A$16994&gt;=(A812 - Main!$E$4/1440 + 0.00000001))*(Gauge_Data!$A$2:$A$16994&lt;=A812)*INDEX(Gauge_Data!$B$2:$Z$16994,0,$C$2-1)))</f>
        <v>0</v>
      </c>
    </row>
    <row r="813" spans="1:2" x14ac:dyDescent="0.25">
      <c r="A813">
        <f>Gauge_Data!A813</f>
        <v>0</v>
      </c>
      <c r="B813" cm="1">
        <f t="array" ref="B813">IF(OR($C$2="",A813=""),"",SUMPRODUCT((Gauge_Data!$A$2:$A$16994&gt;=(A813 - Main!$E$4/1440 + 0.00000001))*(Gauge_Data!$A$2:$A$16994&lt;=A813)*INDEX(Gauge_Data!$B$2:$Z$16994,0,$C$2-1)))</f>
        <v>0</v>
      </c>
    </row>
    <row r="814" spans="1:2" x14ac:dyDescent="0.25">
      <c r="A814">
        <f>Gauge_Data!A814</f>
        <v>0</v>
      </c>
      <c r="B814" cm="1">
        <f t="array" ref="B814">IF(OR($C$2="",A814=""),"",SUMPRODUCT((Gauge_Data!$A$2:$A$16994&gt;=(A814 - Main!$E$4/1440 + 0.00000001))*(Gauge_Data!$A$2:$A$16994&lt;=A814)*INDEX(Gauge_Data!$B$2:$Z$16994,0,$C$2-1)))</f>
        <v>0</v>
      </c>
    </row>
    <row r="815" spans="1:2" x14ac:dyDescent="0.25">
      <c r="A815">
        <f>Gauge_Data!A815</f>
        <v>0</v>
      </c>
      <c r="B815" cm="1">
        <f t="array" ref="B815">IF(OR($C$2="",A815=""),"",SUMPRODUCT((Gauge_Data!$A$2:$A$16994&gt;=(A815 - Main!$E$4/1440 + 0.00000001))*(Gauge_Data!$A$2:$A$16994&lt;=A815)*INDEX(Gauge_Data!$B$2:$Z$16994,0,$C$2-1)))</f>
        <v>0</v>
      </c>
    </row>
    <row r="816" spans="1:2" x14ac:dyDescent="0.25">
      <c r="A816">
        <f>Gauge_Data!A816</f>
        <v>0</v>
      </c>
      <c r="B816" cm="1">
        <f t="array" ref="B816">IF(OR($C$2="",A816=""),"",SUMPRODUCT((Gauge_Data!$A$2:$A$16994&gt;=(A816 - Main!$E$4/1440 + 0.00000001))*(Gauge_Data!$A$2:$A$16994&lt;=A816)*INDEX(Gauge_Data!$B$2:$Z$16994,0,$C$2-1)))</f>
        <v>0</v>
      </c>
    </row>
    <row r="817" spans="1:2" x14ac:dyDescent="0.25">
      <c r="A817">
        <f>Gauge_Data!A817</f>
        <v>0</v>
      </c>
      <c r="B817" cm="1">
        <f t="array" ref="B817">IF(OR($C$2="",A817=""),"",SUMPRODUCT((Gauge_Data!$A$2:$A$16994&gt;=(A817 - Main!$E$4/1440 + 0.00000001))*(Gauge_Data!$A$2:$A$16994&lt;=A817)*INDEX(Gauge_Data!$B$2:$Z$16994,0,$C$2-1)))</f>
        <v>0</v>
      </c>
    </row>
    <row r="818" spans="1:2" x14ac:dyDescent="0.25">
      <c r="A818">
        <f>Gauge_Data!A818</f>
        <v>0</v>
      </c>
      <c r="B818" cm="1">
        <f t="array" ref="B818">IF(OR($C$2="",A818=""),"",SUMPRODUCT((Gauge_Data!$A$2:$A$16994&gt;=(A818 - Main!$E$4/1440 + 0.00000001))*(Gauge_Data!$A$2:$A$16994&lt;=A818)*INDEX(Gauge_Data!$B$2:$Z$16994,0,$C$2-1)))</f>
        <v>0</v>
      </c>
    </row>
    <row r="819" spans="1:2" x14ac:dyDescent="0.25">
      <c r="A819">
        <f>Gauge_Data!A819</f>
        <v>0</v>
      </c>
      <c r="B819" cm="1">
        <f t="array" ref="B819">IF(OR($C$2="",A819=""),"",SUMPRODUCT((Gauge_Data!$A$2:$A$16994&gt;=(A819 - Main!$E$4/1440 + 0.00000001))*(Gauge_Data!$A$2:$A$16994&lt;=A819)*INDEX(Gauge_Data!$B$2:$Z$16994,0,$C$2-1)))</f>
        <v>0</v>
      </c>
    </row>
    <row r="820" spans="1:2" x14ac:dyDescent="0.25">
      <c r="A820">
        <f>Gauge_Data!A820</f>
        <v>0</v>
      </c>
      <c r="B820" cm="1">
        <f t="array" ref="B820">IF(OR($C$2="",A820=""),"",SUMPRODUCT((Gauge_Data!$A$2:$A$16994&gt;=(A820 - Main!$E$4/1440 + 0.00000001))*(Gauge_Data!$A$2:$A$16994&lt;=A820)*INDEX(Gauge_Data!$B$2:$Z$16994,0,$C$2-1)))</f>
        <v>0</v>
      </c>
    </row>
    <row r="821" spans="1:2" x14ac:dyDescent="0.25">
      <c r="A821">
        <f>Gauge_Data!A821</f>
        <v>0</v>
      </c>
      <c r="B821" cm="1">
        <f t="array" ref="B821">IF(OR($C$2="",A821=""),"",SUMPRODUCT((Gauge_Data!$A$2:$A$16994&gt;=(A821 - Main!$E$4/1440 + 0.00000001))*(Gauge_Data!$A$2:$A$16994&lt;=A821)*INDEX(Gauge_Data!$B$2:$Z$16994,0,$C$2-1)))</f>
        <v>0</v>
      </c>
    </row>
    <row r="822" spans="1:2" x14ac:dyDescent="0.25">
      <c r="A822">
        <f>Gauge_Data!A822</f>
        <v>0</v>
      </c>
      <c r="B822" cm="1">
        <f t="array" ref="B822">IF(OR($C$2="",A822=""),"",SUMPRODUCT((Gauge_Data!$A$2:$A$16994&gt;=(A822 - Main!$E$4/1440 + 0.00000001))*(Gauge_Data!$A$2:$A$16994&lt;=A822)*INDEX(Gauge_Data!$B$2:$Z$16994,0,$C$2-1)))</f>
        <v>0</v>
      </c>
    </row>
    <row r="823" spans="1:2" x14ac:dyDescent="0.25">
      <c r="A823">
        <f>Gauge_Data!A823</f>
        <v>0</v>
      </c>
      <c r="B823" cm="1">
        <f t="array" ref="B823">IF(OR($C$2="",A823=""),"",SUMPRODUCT((Gauge_Data!$A$2:$A$16994&gt;=(A823 - Main!$E$4/1440 + 0.00000001))*(Gauge_Data!$A$2:$A$16994&lt;=A823)*INDEX(Gauge_Data!$B$2:$Z$16994,0,$C$2-1)))</f>
        <v>0</v>
      </c>
    </row>
    <row r="824" spans="1:2" x14ac:dyDescent="0.25">
      <c r="A824">
        <f>Gauge_Data!A824</f>
        <v>0</v>
      </c>
      <c r="B824" cm="1">
        <f t="array" ref="B824">IF(OR($C$2="",A824=""),"",SUMPRODUCT((Gauge_Data!$A$2:$A$16994&gt;=(A824 - Main!$E$4/1440 + 0.00000001))*(Gauge_Data!$A$2:$A$16994&lt;=A824)*INDEX(Gauge_Data!$B$2:$Z$16994,0,$C$2-1)))</f>
        <v>0</v>
      </c>
    </row>
    <row r="825" spans="1:2" x14ac:dyDescent="0.25">
      <c r="A825">
        <f>Gauge_Data!A825</f>
        <v>0</v>
      </c>
      <c r="B825" cm="1">
        <f t="array" ref="B825">IF(OR($C$2="",A825=""),"",SUMPRODUCT((Gauge_Data!$A$2:$A$16994&gt;=(A825 - Main!$E$4/1440 + 0.00000001))*(Gauge_Data!$A$2:$A$16994&lt;=A825)*INDEX(Gauge_Data!$B$2:$Z$16994,0,$C$2-1)))</f>
        <v>0</v>
      </c>
    </row>
    <row r="826" spans="1:2" x14ac:dyDescent="0.25">
      <c r="A826">
        <f>Gauge_Data!A826</f>
        <v>0</v>
      </c>
      <c r="B826" cm="1">
        <f t="array" ref="B826">IF(OR($C$2="",A826=""),"",SUMPRODUCT((Gauge_Data!$A$2:$A$16994&gt;=(A826 - Main!$E$4/1440 + 0.00000001))*(Gauge_Data!$A$2:$A$16994&lt;=A826)*INDEX(Gauge_Data!$B$2:$Z$16994,0,$C$2-1)))</f>
        <v>0</v>
      </c>
    </row>
    <row r="827" spans="1:2" x14ac:dyDescent="0.25">
      <c r="A827">
        <f>Gauge_Data!A827</f>
        <v>0</v>
      </c>
      <c r="B827" cm="1">
        <f t="array" ref="B827">IF(OR($C$2="",A827=""),"",SUMPRODUCT((Gauge_Data!$A$2:$A$16994&gt;=(A827 - Main!$E$4/1440 + 0.00000001))*(Gauge_Data!$A$2:$A$16994&lt;=A827)*INDEX(Gauge_Data!$B$2:$Z$16994,0,$C$2-1)))</f>
        <v>0</v>
      </c>
    </row>
    <row r="828" spans="1:2" x14ac:dyDescent="0.25">
      <c r="A828">
        <f>Gauge_Data!A828</f>
        <v>0</v>
      </c>
      <c r="B828" cm="1">
        <f t="array" ref="B828">IF(OR($C$2="",A828=""),"",SUMPRODUCT((Gauge_Data!$A$2:$A$16994&gt;=(A828 - Main!$E$4/1440 + 0.00000001))*(Gauge_Data!$A$2:$A$16994&lt;=A828)*INDEX(Gauge_Data!$B$2:$Z$16994,0,$C$2-1)))</f>
        <v>0</v>
      </c>
    </row>
    <row r="829" spans="1:2" x14ac:dyDescent="0.25">
      <c r="A829">
        <f>Gauge_Data!A829</f>
        <v>0</v>
      </c>
      <c r="B829" cm="1">
        <f t="array" ref="B829">IF(OR($C$2="",A829=""),"",SUMPRODUCT((Gauge_Data!$A$2:$A$16994&gt;=(A829 - Main!$E$4/1440 + 0.00000001))*(Gauge_Data!$A$2:$A$16994&lt;=A829)*INDEX(Gauge_Data!$B$2:$Z$16994,0,$C$2-1)))</f>
        <v>0</v>
      </c>
    </row>
    <row r="830" spans="1:2" x14ac:dyDescent="0.25">
      <c r="A830">
        <f>Gauge_Data!A830</f>
        <v>0</v>
      </c>
      <c r="B830" cm="1">
        <f t="array" ref="B830">IF(OR($C$2="",A830=""),"",SUMPRODUCT((Gauge_Data!$A$2:$A$16994&gt;=(A830 - Main!$E$4/1440 + 0.00000001))*(Gauge_Data!$A$2:$A$16994&lt;=A830)*INDEX(Gauge_Data!$B$2:$Z$16994,0,$C$2-1)))</f>
        <v>0</v>
      </c>
    </row>
    <row r="831" spans="1:2" x14ac:dyDescent="0.25">
      <c r="A831">
        <f>Gauge_Data!A831</f>
        <v>0</v>
      </c>
      <c r="B831" cm="1">
        <f t="array" ref="B831">IF(OR($C$2="",A831=""),"",SUMPRODUCT((Gauge_Data!$A$2:$A$16994&gt;=(A831 - Main!$E$4/1440 + 0.00000001))*(Gauge_Data!$A$2:$A$16994&lt;=A831)*INDEX(Gauge_Data!$B$2:$Z$16994,0,$C$2-1)))</f>
        <v>0</v>
      </c>
    </row>
    <row r="832" spans="1:2" x14ac:dyDescent="0.25">
      <c r="A832">
        <f>Gauge_Data!A832</f>
        <v>0</v>
      </c>
      <c r="B832" cm="1">
        <f t="array" ref="B832">IF(OR($C$2="",A832=""),"",SUMPRODUCT((Gauge_Data!$A$2:$A$16994&gt;=(A832 - Main!$E$4/1440 + 0.00000001))*(Gauge_Data!$A$2:$A$16994&lt;=A832)*INDEX(Gauge_Data!$B$2:$Z$16994,0,$C$2-1)))</f>
        <v>0</v>
      </c>
    </row>
    <row r="833" spans="1:2" x14ac:dyDescent="0.25">
      <c r="A833">
        <f>Gauge_Data!A833</f>
        <v>0</v>
      </c>
      <c r="B833" cm="1">
        <f t="array" ref="B833">IF(OR($C$2="",A833=""),"",SUMPRODUCT((Gauge_Data!$A$2:$A$16994&gt;=(A833 - Main!$E$4/1440 + 0.00000001))*(Gauge_Data!$A$2:$A$16994&lt;=A833)*INDEX(Gauge_Data!$B$2:$Z$16994,0,$C$2-1)))</f>
        <v>0</v>
      </c>
    </row>
    <row r="834" spans="1:2" x14ac:dyDescent="0.25">
      <c r="A834">
        <f>Gauge_Data!A834</f>
        <v>0</v>
      </c>
      <c r="B834" cm="1">
        <f t="array" ref="B834">IF(OR($C$2="",A834=""),"",SUMPRODUCT((Gauge_Data!$A$2:$A$16994&gt;=(A834 - Main!$E$4/1440 + 0.00000001))*(Gauge_Data!$A$2:$A$16994&lt;=A834)*INDEX(Gauge_Data!$B$2:$Z$16994,0,$C$2-1)))</f>
        <v>0</v>
      </c>
    </row>
    <row r="835" spans="1:2" x14ac:dyDescent="0.25">
      <c r="A835">
        <f>Gauge_Data!A835</f>
        <v>0</v>
      </c>
      <c r="B835" cm="1">
        <f t="array" ref="B835">IF(OR($C$2="",A835=""),"",SUMPRODUCT((Gauge_Data!$A$2:$A$16994&gt;=(A835 - Main!$E$4/1440 + 0.00000001))*(Gauge_Data!$A$2:$A$16994&lt;=A835)*INDEX(Gauge_Data!$B$2:$Z$16994,0,$C$2-1)))</f>
        <v>0</v>
      </c>
    </row>
    <row r="836" spans="1:2" x14ac:dyDescent="0.25">
      <c r="A836">
        <f>Gauge_Data!A836</f>
        <v>0</v>
      </c>
      <c r="B836" cm="1">
        <f t="array" ref="B836">IF(OR($C$2="",A836=""),"",SUMPRODUCT((Gauge_Data!$A$2:$A$16994&gt;=(A836 - Main!$E$4/1440 + 0.00000001))*(Gauge_Data!$A$2:$A$16994&lt;=A836)*INDEX(Gauge_Data!$B$2:$Z$16994,0,$C$2-1)))</f>
        <v>0</v>
      </c>
    </row>
    <row r="837" spans="1:2" x14ac:dyDescent="0.25">
      <c r="A837">
        <f>Gauge_Data!A837</f>
        <v>0</v>
      </c>
      <c r="B837" cm="1">
        <f t="array" ref="B837">IF(OR($C$2="",A837=""),"",SUMPRODUCT((Gauge_Data!$A$2:$A$16994&gt;=(A837 - Main!$E$4/1440 + 0.00000001))*(Gauge_Data!$A$2:$A$16994&lt;=A837)*INDEX(Gauge_Data!$B$2:$Z$16994,0,$C$2-1)))</f>
        <v>0</v>
      </c>
    </row>
    <row r="838" spans="1:2" x14ac:dyDescent="0.25">
      <c r="A838">
        <f>Gauge_Data!A838</f>
        <v>0</v>
      </c>
      <c r="B838" cm="1">
        <f t="array" ref="B838">IF(OR($C$2="",A838=""),"",SUMPRODUCT((Gauge_Data!$A$2:$A$16994&gt;=(A838 - Main!$E$4/1440 + 0.00000001))*(Gauge_Data!$A$2:$A$16994&lt;=A838)*INDEX(Gauge_Data!$B$2:$Z$16994,0,$C$2-1)))</f>
        <v>0</v>
      </c>
    </row>
    <row r="839" spans="1:2" x14ac:dyDescent="0.25">
      <c r="A839">
        <f>Gauge_Data!A839</f>
        <v>0</v>
      </c>
      <c r="B839" cm="1">
        <f t="array" ref="B839">IF(OR($C$2="",A839=""),"",SUMPRODUCT((Gauge_Data!$A$2:$A$16994&gt;=(A839 - Main!$E$4/1440 + 0.00000001))*(Gauge_Data!$A$2:$A$16994&lt;=A839)*INDEX(Gauge_Data!$B$2:$Z$16994,0,$C$2-1)))</f>
        <v>0</v>
      </c>
    </row>
    <row r="840" spans="1:2" x14ac:dyDescent="0.25">
      <c r="A840">
        <f>Gauge_Data!A840</f>
        <v>0</v>
      </c>
      <c r="B840" cm="1">
        <f t="array" ref="B840">IF(OR($C$2="",A840=""),"",SUMPRODUCT((Gauge_Data!$A$2:$A$16994&gt;=(A840 - Main!$E$4/1440 + 0.00000001))*(Gauge_Data!$A$2:$A$16994&lt;=A840)*INDEX(Gauge_Data!$B$2:$Z$16994,0,$C$2-1)))</f>
        <v>0</v>
      </c>
    </row>
    <row r="841" spans="1:2" x14ac:dyDescent="0.25">
      <c r="A841">
        <f>Gauge_Data!A841</f>
        <v>0</v>
      </c>
      <c r="B841" cm="1">
        <f t="array" ref="B841">IF(OR($C$2="",A841=""),"",SUMPRODUCT((Gauge_Data!$A$2:$A$16994&gt;=(A841 - Main!$E$4/1440 + 0.00000001))*(Gauge_Data!$A$2:$A$16994&lt;=A841)*INDEX(Gauge_Data!$B$2:$Z$16994,0,$C$2-1)))</f>
        <v>0</v>
      </c>
    </row>
    <row r="842" spans="1:2" x14ac:dyDescent="0.25">
      <c r="A842">
        <f>Gauge_Data!A842</f>
        <v>0</v>
      </c>
      <c r="B842" cm="1">
        <f t="array" ref="B842">IF(OR($C$2="",A842=""),"",SUMPRODUCT((Gauge_Data!$A$2:$A$16994&gt;=(A842 - Main!$E$4/1440 + 0.00000001))*(Gauge_Data!$A$2:$A$16994&lt;=A842)*INDEX(Gauge_Data!$B$2:$Z$16994,0,$C$2-1)))</f>
        <v>0</v>
      </c>
    </row>
    <row r="843" spans="1:2" x14ac:dyDescent="0.25">
      <c r="A843">
        <f>Gauge_Data!A843</f>
        <v>0</v>
      </c>
      <c r="B843" cm="1">
        <f t="array" ref="B843">IF(OR($C$2="",A843=""),"",SUMPRODUCT((Gauge_Data!$A$2:$A$16994&gt;=(A843 - Main!$E$4/1440 + 0.00000001))*(Gauge_Data!$A$2:$A$16994&lt;=A843)*INDEX(Gauge_Data!$B$2:$Z$16994,0,$C$2-1)))</f>
        <v>0</v>
      </c>
    </row>
    <row r="844" spans="1:2" x14ac:dyDescent="0.25">
      <c r="A844">
        <f>Gauge_Data!A844</f>
        <v>0</v>
      </c>
      <c r="B844" cm="1">
        <f t="array" ref="B844">IF(OR($C$2="",A844=""),"",SUMPRODUCT((Gauge_Data!$A$2:$A$16994&gt;=(A844 - Main!$E$4/1440 + 0.00000001))*(Gauge_Data!$A$2:$A$16994&lt;=A844)*INDEX(Gauge_Data!$B$2:$Z$16994,0,$C$2-1)))</f>
        <v>0</v>
      </c>
    </row>
    <row r="845" spans="1:2" x14ac:dyDescent="0.25">
      <c r="A845">
        <f>Gauge_Data!A845</f>
        <v>0</v>
      </c>
      <c r="B845" cm="1">
        <f t="array" ref="B845">IF(OR($C$2="",A845=""),"",SUMPRODUCT((Gauge_Data!$A$2:$A$16994&gt;=(A845 - Main!$E$4/1440 + 0.00000001))*(Gauge_Data!$A$2:$A$16994&lt;=A845)*INDEX(Gauge_Data!$B$2:$Z$16994,0,$C$2-1)))</f>
        <v>0</v>
      </c>
    </row>
    <row r="846" spans="1:2" x14ac:dyDescent="0.25">
      <c r="A846">
        <f>Gauge_Data!A846</f>
        <v>0</v>
      </c>
      <c r="B846" cm="1">
        <f t="array" ref="B846">IF(OR($C$2="",A846=""),"",SUMPRODUCT((Gauge_Data!$A$2:$A$16994&gt;=(A846 - Main!$E$4/1440 + 0.00000001))*(Gauge_Data!$A$2:$A$16994&lt;=A846)*INDEX(Gauge_Data!$B$2:$Z$16994,0,$C$2-1)))</f>
        <v>0</v>
      </c>
    </row>
    <row r="847" spans="1:2" x14ac:dyDescent="0.25">
      <c r="A847">
        <f>Gauge_Data!A847</f>
        <v>0</v>
      </c>
      <c r="B847" cm="1">
        <f t="array" ref="B847">IF(OR($C$2="",A847=""),"",SUMPRODUCT((Gauge_Data!$A$2:$A$16994&gt;=(A847 - Main!$E$4/1440 + 0.00000001))*(Gauge_Data!$A$2:$A$16994&lt;=A847)*INDEX(Gauge_Data!$B$2:$Z$16994,0,$C$2-1)))</f>
        <v>0</v>
      </c>
    </row>
    <row r="848" spans="1:2" x14ac:dyDescent="0.25">
      <c r="A848">
        <f>Gauge_Data!A848</f>
        <v>0</v>
      </c>
      <c r="B848" cm="1">
        <f t="array" ref="B848">IF(OR($C$2="",A848=""),"",SUMPRODUCT((Gauge_Data!$A$2:$A$16994&gt;=(A848 - Main!$E$4/1440 + 0.00000001))*(Gauge_Data!$A$2:$A$16994&lt;=A848)*INDEX(Gauge_Data!$B$2:$Z$16994,0,$C$2-1)))</f>
        <v>0</v>
      </c>
    </row>
    <row r="849" spans="1:2" x14ac:dyDescent="0.25">
      <c r="A849">
        <f>Gauge_Data!A849</f>
        <v>0</v>
      </c>
      <c r="B849" cm="1">
        <f t="array" ref="B849">IF(OR($C$2="",A849=""),"",SUMPRODUCT((Gauge_Data!$A$2:$A$16994&gt;=(A849 - Main!$E$4/1440 + 0.00000001))*(Gauge_Data!$A$2:$A$16994&lt;=A849)*INDEX(Gauge_Data!$B$2:$Z$16994,0,$C$2-1)))</f>
        <v>0</v>
      </c>
    </row>
    <row r="850" spans="1:2" x14ac:dyDescent="0.25">
      <c r="A850">
        <f>Gauge_Data!A850</f>
        <v>0</v>
      </c>
      <c r="B850" cm="1">
        <f t="array" ref="B850">IF(OR($C$2="",A850=""),"",SUMPRODUCT((Gauge_Data!$A$2:$A$16994&gt;=(A850 - Main!$E$4/1440 + 0.00000001))*(Gauge_Data!$A$2:$A$16994&lt;=A850)*INDEX(Gauge_Data!$B$2:$Z$16994,0,$C$2-1)))</f>
        <v>0</v>
      </c>
    </row>
    <row r="851" spans="1:2" x14ac:dyDescent="0.25">
      <c r="A851">
        <f>Gauge_Data!A851</f>
        <v>0</v>
      </c>
      <c r="B851" cm="1">
        <f t="array" ref="B851">IF(OR($C$2="",A851=""),"",SUMPRODUCT((Gauge_Data!$A$2:$A$16994&gt;=(A851 - Main!$E$4/1440 + 0.00000001))*(Gauge_Data!$A$2:$A$16994&lt;=A851)*INDEX(Gauge_Data!$B$2:$Z$16994,0,$C$2-1)))</f>
        <v>0</v>
      </c>
    </row>
    <row r="852" spans="1:2" x14ac:dyDescent="0.25">
      <c r="A852">
        <f>Gauge_Data!A852</f>
        <v>0</v>
      </c>
      <c r="B852" cm="1">
        <f t="array" ref="B852">IF(OR($C$2="",A852=""),"",SUMPRODUCT((Gauge_Data!$A$2:$A$16994&gt;=(A852 - Main!$E$4/1440 + 0.00000001))*(Gauge_Data!$A$2:$A$16994&lt;=A852)*INDEX(Gauge_Data!$B$2:$Z$16994,0,$C$2-1)))</f>
        <v>0</v>
      </c>
    </row>
    <row r="853" spans="1:2" x14ac:dyDescent="0.25">
      <c r="A853">
        <f>Gauge_Data!A853</f>
        <v>0</v>
      </c>
      <c r="B853" cm="1">
        <f t="array" ref="B853">IF(OR($C$2="",A853=""),"",SUMPRODUCT((Gauge_Data!$A$2:$A$16994&gt;=(A853 - Main!$E$4/1440 + 0.00000001))*(Gauge_Data!$A$2:$A$16994&lt;=A853)*INDEX(Gauge_Data!$B$2:$Z$16994,0,$C$2-1)))</f>
        <v>0</v>
      </c>
    </row>
    <row r="854" spans="1:2" x14ac:dyDescent="0.25">
      <c r="A854">
        <f>Gauge_Data!A854</f>
        <v>0</v>
      </c>
      <c r="B854" cm="1">
        <f t="array" ref="B854">IF(OR($C$2="",A854=""),"",SUMPRODUCT((Gauge_Data!$A$2:$A$16994&gt;=(A854 - Main!$E$4/1440 + 0.00000001))*(Gauge_Data!$A$2:$A$16994&lt;=A854)*INDEX(Gauge_Data!$B$2:$Z$16994,0,$C$2-1)))</f>
        <v>0</v>
      </c>
    </row>
    <row r="855" spans="1:2" x14ac:dyDescent="0.25">
      <c r="A855">
        <f>Gauge_Data!A855</f>
        <v>0</v>
      </c>
      <c r="B855" cm="1">
        <f t="array" ref="B855">IF(OR($C$2="",A855=""),"",SUMPRODUCT((Gauge_Data!$A$2:$A$16994&gt;=(A855 - Main!$E$4/1440 + 0.00000001))*(Gauge_Data!$A$2:$A$16994&lt;=A855)*INDEX(Gauge_Data!$B$2:$Z$16994,0,$C$2-1)))</f>
        <v>0</v>
      </c>
    </row>
    <row r="856" spans="1:2" x14ac:dyDescent="0.25">
      <c r="A856">
        <f>Gauge_Data!A856</f>
        <v>0</v>
      </c>
      <c r="B856" cm="1">
        <f t="array" ref="B856">IF(OR($C$2="",A856=""),"",SUMPRODUCT((Gauge_Data!$A$2:$A$16994&gt;=(A856 - Main!$E$4/1440 + 0.00000001))*(Gauge_Data!$A$2:$A$16994&lt;=A856)*INDEX(Gauge_Data!$B$2:$Z$16994,0,$C$2-1)))</f>
        <v>0</v>
      </c>
    </row>
    <row r="857" spans="1:2" x14ac:dyDescent="0.25">
      <c r="A857">
        <f>Gauge_Data!A857</f>
        <v>0</v>
      </c>
      <c r="B857" cm="1">
        <f t="array" ref="B857">IF(OR($C$2="",A857=""),"",SUMPRODUCT((Gauge_Data!$A$2:$A$16994&gt;=(A857 - Main!$E$4/1440 + 0.00000001))*(Gauge_Data!$A$2:$A$16994&lt;=A857)*INDEX(Gauge_Data!$B$2:$Z$16994,0,$C$2-1)))</f>
        <v>0</v>
      </c>
    </row>
    <row r="858" spans="1:2" x14ac:dyDescent="0.25">
      <c r="A858">
        <f>Gauge_Data!A858</f>
        <v>0</v>
      </c>
      <c r="B858" cm="1">
        <f t="array" ref="B858">IF(OR($C$2="",A858=""),"",SUMPRODUCT((Gauge_Data!$A$2:$A$16994&gt;=(A858 - Main!$E$4/1440 + 0.00000001))*(Gauge_Data!$A$2:$A$16994&lt;=A858)*INDEX(Gauge_Data!$B$2:$Z$16994,0,$C$2-1)))</f>
        <v>0</v>
      </c>
    </row>
    <row r="859" spans="1:2" x14ac:dyDescent="0.25">
      <c r="A859">
        <f>Gauge_Data!A859</f>
        <v>0</v>
      </c>
      <c r="B859" cm="1">
        <f t="array" ref="B859">IF(OR($C$2="",A859=""),"",SUMPRODUCT((Gauge_Data!$A$2:$A$16994&gt;=(A859 - Main!$E$4/1440 + 0.00000001))*(Gauge_Data!$A$2:$A$16994&lt;=A859)*INDEX(Gauge_Data!$B$2:$Z$16994,0,$C$2-1)))</f>
        <v>0</v>
      </c>
    </row>
    <row r="860" spans="1:2" x14ac:dyDescent="0.25">
      <c r="A860">
        <f>Gauge_Data!A860</f>
        <v>0</v>
      </c>
      <c r="B860" cm="1">
        <f t="array" ref="B860">IF(OR($C$2="",A860=""),"",SUMPRODUCT((Gauge_Data!$A$2:$A$16994&gt;=(A860 - Main!$E$4/1440 + 0.00000001))*(Gauge_Data!$A$2:$A$16994&lt;=A860)*INDEX(Gauge_Data!$B$2:$Z$16994,0,$C$2-1)))</f>
        <v>0</v>
      </c>
    </row>
    <row r="861" spans="1:2" x14ac:dyDescent="0.25">
      <c r="A861">
        <f>Gauge_Data!A861</f>
        <v>0</v>
      </c>
      <c r="B861" cm="1">
        <f t="array" ref="B861">IF(OR($C$2="",A861=""),"",SUMPRODUCT((Gauge_Data!$A$2:$A$16994&gt;=(A861 - Main!$E$4/1440 + 0.00000001))*(Gauge_Data!$A$2:$A$16994&lt;=A861)*INDEX(Gauge_Data!$B$2:$Z$16994,0,$C$2-1)))</f>
        <v>0</v>
      </c>
    </row>
    <row r="862" spans="1:2" x14ac:dyDescent="0.25">
      <c r="A862">
        <f>Gauge_Data!A862</f>
        <v>0</v>
      </c>
      <c r="B862" cm="1">
        <f t="array" ref="B862">IF(OR($C$2="",A862=""),"",SUMPRODUCT((Gauge_Data!$A$2:$A$16994&gt;=(A862 - Main!$E$4/1440 + 0.00000001))*(Gauge_Data!$A$2:$A$16994&lt;=A862)*INDEX(Gauge_Data!$B$2:$Z$16994,0,$C$2-1)))</f>
        <v>0</v>
      </c>
    </row>
    <row r="863" spans="1:2" x14ac:dyDescent="0.25">
      <c r="A863">
        <f>Gauge_Data!A863</f>
        <v>0</v>
      </c>
      <c r="B863" cm="1">
        <f t="array" ref="B863">IF(OR($C$2="",A863=""),"",SUMPRODUCT((Gauge_Data!$A$2:$A$16994&gt;=(A863 - Main!$E$4/1440 + 0.00000001))*(Gauge_Data!$A$2:$A$16994&lt;=A863)*INDEX(Gauge_Data!$B$2:$Z$16994,0,$C$2-1)))</f>
        <v>0</v>
      </c>
    </row>
    <row r="864" spans="1:2" x14ac:dyDescent="0.25">
      <c r="A864">
        <f>Gauge_Data!A864</f>
        <v>0</v>
      </c>
      <c r="B864" cm="1">
        <f t="array" ref="B864">IF(OR($C$2="",A864=""),"",SUMPRODUCT((Gauge_Data!$A$2:$A$16994&gt;=(A864 - Main!$E$4/1440 + 0.00000001))*(Gauge_Data!$A$2:$A$16994&lt;=A864)*INDEX(Gauge_Data!$B$2:$Z$16994,0,$C$2-1)))</f>
        <v>0</v>
      </c>
    </row>
    <row r="865" spans="1:2" x14ac:dyDescent="0.25">
      <c r="A865">
        <f>Gauge_Data!A865</f>
        <v>0</v>
      </c>
      <c r="B865" cm="1">
        <f t="array" ref="B865">IF(OR($C$2="",A865=""),"",SUMPRODUCT((Gauge_Data!$A$2:$A$16994&gt;=(A865 - Main!$E$4/1440 + 0.00000001))*(Gauge_Data!$A$2:$A$16994&lt;=A865)*INDEX(Gauge_Data!$B$2:$Z$16994,0,$C$2-1)))</f>
        <v>0</v>
      </c>
    </row>
    <row r="866" spans="1:2" x14ac:dyDescent="0.25">
      <c r="A866">
        <f>Gauge_Data!A866</f>
        <v>0</v>
      </c>
      <c r="B866" cm="1">
        <f t="array" ref="B866">IF(OR($C$2="",A866=""),"",SUMPRODUCT((Gauge_Data!$A$2:$A$16994&gt;=(A866 - Main!$E$4/1440 + 0.00000001))*(Gauge_Data!$A$2:$A$16994&lt;=A866)*INDEX(Gauge_Data!$B$2:$Z$16994,0,$C$2-1)))</f>
        <v>0</v>
      </c>
    </row>
    <row r="867" spans="1:2" x14ac:dyDescent="0.25">
      <c r="A867">
        <f>Gauge_Data!A867</f>
        <v>0</v>
      </c>
      <c r="B867" cm="1">
        <f t="array" ref="B867">IF(OR($C$2="",A867=""),"",SUMPRODUCT((Gauge_Data!$A$2:$A$16994&gt;=(A867 - Main!$E$4/1440 + 0.00000001))*(Gauge_Data!$A$2:$A$16994&lt;=A867)*INDEX(Gauge_Data!$B$2:$Z$16994,0,$C$2-1)))</f>
        <v>0</v>
      </c>
    </row>
    <row r="868" spans="1:2" x14ac:dyDescent="0.25">
      <c r="A868">
        <f>Gauge_Data!A868</f>
        <v>0</v>
      </c>
      <c r="B868" cm="1">
        <f t="array" ref="B868">IF(OR($C$2="",A868=""),"",SUMPRODUCT((Gauge_Data!$A$2:$A$16994&gt;=(A868 - Main!$E$4/1440 + 0.00000001))*(Gauge_Data!$A$2:$A$16994&lt;=A868)*INDEX(Gauge_Data!$B$2:$Z$16994,0,$C$2-1)))</f>
        <v>0</v>
      </c>
    </row>
    <row r="869" spans="1:2" x14ac:dyDescent="0.25">
      <c r="A869">
        <f>Gauge_Data!A869</f>
        <v>0</v>
      </c>
      <c r="B869" cm="1">
        <f t="array" ref="B869">IF(OR($C$2="",A869=""),"",SUMPRODUCT((Gauge_Data!$A$2:$A$16994&gt;=(A869 - Main!$E$4/1440 + 0.00000001))*(Gauge_Data!$A$2:$A$16994&lt;=A869)*INDEX(Gauge_Data!$B$2:$Z$16994,0,$C$2-1)))</f>
        <v>0</v>
      </c>
    </row>
    <row r="870" spans="1:2" x14ac:dyDescent="0.25">
      <c r="A870">
        <f>Gauge_Data!A870</f>
        <v>0</v>
      </c>
      <c r="B870" cm="1">
        <f t="array" ref="B870">IF(OR($C$2="",A870=""),"",SUMPRODUCT((Gauge_Data!$A$2:$A$16994&gt;=(A870 - Main!$E$4/1440 + 0.00000001))*(Gauge_Data!$A$2:$A$16994&lt;=A870)*INDEX(Gauge_Data!$B$2:$Z$16994,0,$C$2-1)))</f>
        <v>0</v>
      </c>
    </row>
    <row r="871" spans="1:2" x14ac:dyDescent="0.25">
      <c r="A871">
        <f>Gauge_Data!A871</f>
        <v>0</v>
      </c>
      <c r="B871" cm="1">
        <f t="array" ref="B871">IF(OR($C$2="",A871=""),"",SUMPRODUCT((Gauge_Data!$A$2:$A$16994&gt;=(A871 - Main!$E$4/1440 + 0.00000001))*(Gauge_Data!$A$2:$A$16994&lt;=A871)*INDEX(Gauge_Data!$B$2:$Z$16994,0,$C$2-1)))</f>
        <v>0</v>
      </c>
    </row>
    <row r="872" spans="1:2" x14ac:dyDescent="0.25">
      <c r="A872">
        <f>Gauge_Data!A872</f>
        <v>0</v>
      </c>
      <c r="B872" cm="1">
        <f t="array" ref="B872">IF(OR($C$2="",A872=""),"",SUMPRODUCT((Gauge_Data!$A$2:$A$16994&gt;=(A872 - Main!$E$4/1440 + 0.00000001))*(Gauge_Data!$A$2:$A$16994&lt;=A872)*INDEX(Gauge_Data!$B$2:$Z$16994,0,$C$2-1)))</f>
        <v>0</v>
      </c>
    </row>
    <row r="873" spans="1:2" x14ac:dyDescent="0.25">
      <c r="A873">
        <f>Gauge_Data!A873</f>
        <v>0</v>
      </c>
      <c r="B873" cm="1">
        <f t="array" ref="B873">IF(OR($C$2="",A873=""),"",SUMPRODUCT((Gauge_Data!$A$2:$A$16994&gt;=(A873 - Main!$E$4/1440 + 0.00000001))*(Gauge_Data!$A$2:$A$16994&lt;=A873)*INDEX(Gauge_Data!$B$2:$Z$16994,0,$C$2-1)))</f>
        <v>0</v>
      </c>
    </row>
    <row r="874" spans="1:2" x14ac:dyDescent="0.25">
      <c r="A874">
        <f>Gauge_Data!A874</f>
        <v>0</v>
      </c>
      <c r="B874" cm="1">
        <f t="array" ref="B874">IF(OR($C$2="",A874=""),"",SUMPRODUCT((Gauge_Data!$A$2:$A$16994&gt;=(A874 - Main!$E$4/1440 + 0.00000001))*(Gauge_Data!$A$2:$A$16994&lt;=A874)*INDEX(Gauge_Data!$B$2:$Z$16994,0,$C$2-1)))</f>
        <v>0</v>
      </c>
    </row>
    <row r="875" spans="1:2" x14ac:dyDescent="0.25">
      <c r="A875">
        <f>Gauge_Data!A875</f>
        <v>0</v>
      </c>
      <c r="B875" cm="1">
        <f t="array" ref="B875">IF(OR($C$2="",A875=""),"",SUMPRODUCT((Gauge_Data!$A$2:$A$16994&gt;=(A875 - Main!$E$4/1440 + 0.00000001))*(Gauge_Data!$A$2:$A$16994&lt;=A875)*INDEX(Gauge_Data!$B$2:$Z$16994,0,$C$2-1)))</f>
        <v>0</v>
      </c>
    </row>
    <row r="876" spans="1:2" x14ac:dyDescent="0.25">
      <c r="A876">
        <f>Gauge_Data!A876</f>
        <v>0</v>
      </c>
      <c r="B876" cm="1">
        <f t="array" ref="B876">IF(OR($C$2="",A876=""),"",SUMPRODUCT((Gauge_Data!$A$2:$A$16994&gt;=(A876 - Main!$E$4/1440 + 0.00000001))*(Gauge_Data!$A$2:$A$16994&lt;=A876)*INDEX(Gauge_Data!$B$2:$Z$16994,0,$C$2-1)))</f>
        <v>0</v>
      </c>
    </row>
    <row r="877" spans="1:2" x14ac:dyDescent="0.25">
      <c r="A877">
        <f>Gauge_Data!A877</f>
        <v>0</v>
      </c>
      <c r="B877" cm="1">
        <f t="array" ref="B877">IF(OR($C$2="",A877=""),"",SUMPRODUCT((Gauge_Data!$A$2:$A$16994&gt;=(A877 - Main!$E$4/1440 + 0.00000001))*(Gauge_Data!$A$2:$A$16994&lt;=A877)*INDEX(Gauge_Data!$B$2:$Z$16994,0,$C$2-1)))</f>
        <v>0</v>
      </c>
    </row>
    <row r="878" spans="1:2" x14ac:dyDescent="0.25">
      <c r="A878">
        <f>Gauge_Data!A878</f>
        <v>0</v>
      </c>
      <c r="B878" cm="1">
        <f t="array" ref="B878">IF(OR($C$2="",A878=""),"",SUMPRODUCT((Gauge_Data!$A$2:$A$16994&gt;=(A878 - Main!$E$4/1440 + 0.00000001))*(Gauge_Data!$A$2:$A$16994&lt;=A878)*INDEX(Gauge_Data!$B$2:$Z$16994,0,$C$2-1)))</f>
        <v>0</v>
      </c>
    </row>
    <row r="879" spans="1:2" x14ac:dyDescent="0.25">
      <c r="A879">
        <f>Gauge_Data!A879</f>
        <v>0</v>
      </c>
      <c r="B879" cm="1">
        <f t="array" ref="B879">IF(OR($C$2="",A879=""),"",SUMPRODUCT((Gauge_Data!$A$2:$A$16994&gt;=(A879 - Main!$E$4/1440 + 0.00000001))*(Gauge_Data!$A$2:$A$16994&lt;=A879)*INDEX(Gauge_Data!$B$2:$Z$16994,0,$C$2-1)))</f>
        <v>0</v>
      </c>
    </row>
    <row r="880" spans="1:2" x14ac:dyDescent="0.25">
      <c r="A880">
        <f>Gauge_Data!A880</f>
        <v>0</v>
      </c>
      <c r="B880" cm="1">
        <f t="array" ref="B880">IF(OR($C$2="",A880=""),"",SUMPRODUCT((Gauge_Data!$A$2:$A$16994&gt;=(A880 - Main!$E$4/1440 + 0.00000001))*(Gauge_Data!$A$2:$A$16994&lt;=A880)*INDEX(Gauge_Data!$B$2:$Z$16994,0,$C$2-1)))</f>
        <v>0</v>
      </c>
    </row>
    <row r="881" spans="1:2" x14ac:dyDescent="0.25">
      <c r="A881">
        <f>Gauge_Data!A881</f>
        <v>0</v>
      </c>
      <c r="B881" cm="1">
        <f t="array" ref="B881">IF(OR($C$2="",A881=""),"",SUMPRODUCT((Gauge_Data!$A$2:$A$16994&gt;=(A881 - Main!$E$4/1440 + 0.00000001))*(Gauge_Data!$A$2:$A$16994&lt;=A881)*INDEX(Gauge_Data!$B$2:$Z$16994,0,$C$2-1)))</f>
        <v>0</v>
      </c>
    </row>
    <row r="882" spans="1:2" x14ac:dyDescent="0.25">
      <c r="A882">
        <f>Gauge_Data!A882</f>
        <v>0</v>
      </c>
      <c r="B882" cm="1">
        <f t="array" ref="B882">IF(OR($C$2="",A882=""),"",SUMPRODUCT((Gauge_Data!$A$2:$A$16994&gt;=(A882 - Main!$E$4/1440 + 0.00000001))*(Gauge_Data!$A$2:$A$16994&lt;=A882)*INDEX(Gauge_Data!$B$2:$Z$16994,0,$C$2-1)))</f>
        <v>0</v>
      </c>
    </row>
    <row r="883" spans="1:2" x14ac:dyDescent="0.25">
      <c r="A883">
        <f>Gauge_Data!A883</f>
        <v>0</v>
      </c>
      <c r="B883" cm="1">
        <f t="array" ref="B883">IF(OR($C$2="",A883=""),"",SUMPRODUCT((Gauge_Data!$A$2:$A$16994&gt;=(A883 - Main!$E$4/1440 + 0.00000001))*(Gauge_Data!$A$2:$A$16994&lt;=A883)*INDEX(Gauge_Data!$B$2:$Z$16994,0,$C$2-1)))</f>
        <v>0</v>
      </c>
    </row>
    <row r="884" spans="1:2" x14ac:dyDescent="0.25">
      <c r="A884">
        <f>Gauge_Data!A884</f>
        <v>0</v>
      </c>
      <c r="B884" cm="1">
        <f t="array" ref="B884">IF(OR($C$2="",A884=""),"",SUMPRODUCT((Gauge_Data!$A$2:$A$16994&gt;=(A884 - Main!$E$4/1440 + 0.00000001))*(Gauge_Data!$A$2:$A$16994&lt;=A884)*INDEX(Gauge_Data!$B$2:$Z$16994,0,$C$2-1)))</f>
        <v>0</v>
      </c>
    </row>
    <row r="885" spans="1:2" x14ac:dyDescent="0.25">
      <c r="A885">
        <f>Gauge_Data!A885</f>
        <v>0</v>
      </c>
      <c r="B885" cm="1">
        <f t="array" ref="B885">IF(OR($C$2="",A885=""),"",SUMPRODUCT((Gauge_Data!$A$2:$A$16994&gt;=(A885 - Main!$E$4/1440 + 0.00000001))*(Gauge_Data!$A$2:$A$16994&lt;=A885)*INDEX(Gauge_Data!$B$2:$Z$16994,0,$C$2-1)))</f>
        <v>0</v>
      </c>
    </row>
    <row r="886" spans="1:2" x14ac:dyDescent="0.25">
      <c r="A886">
        <f>Gauge_Data!A886</f>
        <v>0</v>
      </c>
      <c r="B886" cm="1">
        <f t="array" ref="B886">IF(OR($C$2="",A886=""),"",SUMPRODUCT((Gauge_Data!$A$2:$A$16994&gt;=(A886 - Main!$E$4/1440 + 0.00000001))*(Gauge_Data!$A$2:$A$16994&lt;=A886)*INDEX(Gauge_Data!$B$2:$Z$16994,0,$C$2-1)))</f>
        <v>0</v>
      </c>
    </row>
    <row r="887" spans="1:2" x14ac:dyDescent="0.25">
      <c r="A887">
        <f>Gauge_Data!A887</f>
        <v>0</v>
      </c>
      <c r="B887" cm="1">
        <f t="array" ref="B887">IF(OR($C$2="",A887=""),"",SUMPRODUCT((Gauge_Data!$A$2:$A$16994&gt;=(A887 - Main!$E$4/1440 + 0.00000001))*(Gauge_Data!$A$2:$A$16994&lt;=A887)*INDEX(Gauge_Data!$B$2:$Z$16994,0,$C$2-1)))</f>
        <v>0</v>
      </c>
    </row>
    <row r="888" spans="1:2" x14ac:dyDescent="0.25">
      <c r="A888">
        <f>Gauge_Data!A888</f>
        <v>0</v>
      </c>
      <c r="B888" cm="1">
        <f t="array" ref="B888">IF(OR($C$2="",A888=""),"",SUMPRODUCT((Gauge_Data!$A$2:$A$16994&gt;=(A888 - Main!$E$4/1440 + 0.00000001))*(Gauge_Data!$A$2:$A$16994&lt;=A888)*INDEX(Gauge_Data!$B$2:$Z$16994,0,$C$2-1)))</f>
        <v>0</v>
      </c>
    </row>
    <row r="889" spans="1:2" x14ac:dyDescent="0.25">
      <c r="A889">
        <f>Gauge_Data!A889</f>
        <v>0</v>
      </c>
      <c r="B889" cm="1">
        <f t="array" ref="B889">IF(OR($C$2="",A889=""),"",SUMPRODUCT((Gauge_Data!$A$2:$A$16994&gt;=(A889 - Main!$E$4/1440 + 0.00000001))*(Gauge_Data!$A$2:$A$16994&lt;=A889)*INDEX(Gauge_Data!$B$2:$Z$16994,0,$C$2-1)))</f>
        <v>0</v>
      </c>
    </row>
    <row r="890" spans="1:2" x14ac:dyDescent="0.25">
      <c r="A890">
        <f>Gauge_Data!A890</f>
        <v>0</v>
      </c>
      <c r="B890" cm="1">
        <f t="array" ref="B890">IF(OR($C$2="",A890=""),"",SUMPRODUCT((Gauge_Data!$A$2:$A$16994&gt;=(A890 - Main!$E$4/1440 + 0.00000001))*(Gauge_Data!$A$2:$A$16994&lt;=A890)*INDEX(Gauge_Data!$B$2:$Z$16994,0,$C$2-1)))</f>
        <v>0</v>
      </c>
    </row>
    <row r="891" spans="1:2" x14ac:dyDescent="0.25">
      <c r="A891">
        <f>Gauge_Data!A891</f>
        <v>0</v>
      </c>
      <c r="B891" cm="1">
        <f t="array" ref="B891">IF(OR($C$2="",A891=""),"",SUMPRODUCT((Gauge_Data!$A$2:$A$16994&gt;=(A891 - Main!$E$4/1440 + 0.00000001))*(Gauge_Data!$A$2:$A$16994&lt;=A891)*INDEX(Gauge_Data!$B$2:$Z$16994,0,$C$2-1)))</f>
        <v>0</v>
      </c>
    </row>
    <row r="892" spans="1:2" x14ac:dyDescent="0.25">
      <c r="A892">
        <f>Gauge_Data!A892</f>
        <v>0</v>
      </c>
      <c r="B892" cm="1">
        <f t="array" ref="B892">IF(OR($C$2="",A892=""),"",SUMPRODUCT((Gauge_Data!$A$2:$A$16994&gt;=(A892 - Main!$E$4/1440 + 0.00000001))*(Gauge_Data!$A$2:$A$16994&lt;=A892)*INDEX(Gauge_Data!$B$2:$Z$16994,0,$C$2-1)))</f>
        <v>0</v>
      </c>
    </row>
    <row r="893" spans="1:2" x14ac:dyDescent="0.25">
      <c r="A893">
        <f>Gauge_Data!A893</f>
        <v>0</v>
      </c>
      <c r="B893" cm="1">
        <f t="array" ref="B893">IF(OR($C$2="",A893=""),"",SUMPRODUCT((Gauge_Data!$A$2:$A$16994&gt;=(A893 - Main!$E$4/1440 + 0.00000001))*(Gauge_Data!$A$2:$A$16994&lt;=A893)*INDEX(Gauge_Data!$B$2:$Z$16994,0,$C$2-1)))</f>
        <v>0</v>
      </c>
    </row>
    <row r="894" spans="1:2" x14ac:dyDescent="0.25">
      <c r="A894">
        <f>Gauge_Data!A894</f>
        <v>0</v>
      </c>
      <c r="B894" cm="1">
        <f t="array" ref="B894">IF(OR($C$2="",A894=""),"",SUMPRODUCT((Gauge_Data!$A$2:$A$16994&gt;=(A894 - Main!$E$4/1440 + 0.00000001))*(Gauge_Data!$A$2:$A$16994&lt;=A894)*INDEX(Gauge_Data!$B$2:$Z$16994,0,$C$2-1)))</f>
        <v>0</v>
      </c>
    </row>
    <row r="895" spans="1:2" x14ac:dyDescent="0.25">
      <c r="A895">
        <f>Gauge_Data!A895</f>
        <v>0</v>
      </c>
      <c r="B895" cm="1">
        <f t="array" ref="B895">IF(OR($C$2="",A895=""),"",SUMPRODUCT((Gauge_Data!$A$2:$A$16994&gt;=(A895 - Main!$E$4/1440 + 0.00000001))*(Gauge_Data!$A$2:$A$16994&lt;=A895)*INDEX(Gauge_Data!$B$2:$Z$16994,0,$C$2-1)))</f>
        <v>0</v>
      </c>
    </row>
    <row r="896" spans="1:2" x14ac:dyDescent="0.25">
      <c r="A896">
        <f>Gauge_Data!A896</f>
        <v>0</v>
      </c>
      <c r="B896" cm="1">
        <f t="array" ref="B896">IF(OR($C$2="",A896=""),"",SUMPRODUCT((Gauge_Data!$A$2:$A$16994&gt;=(A896 - Main!$E$4/1440 + 0.00000001))*(Gauge_Data!$A$2:$A$16994&lt;=A896)*INDEX(Gauge_Data!$B$2:$Z$16994,0,$C$2-1)))</f>
        <v>0</v>
      </c>
    </row>
    <row r="897" spans="1:2" x14ac:dyDescent="0.25">
      <c r="A897">
        <f>Gauge_Data!A897</f>
        <v>0</v>
      </c>
      <c r="B897" cm="1">
        <f t="array" ref="B897">IF(OR($C$2="",A897=""),"",SUMPRODUCT((Gauge_Data!$A$2:$A$16994&gt;=(A897 - Main!$E$4/1440 + 0.00000001))*(Gauge_Data!$A$2:$A$16994&lt;=A897)*INDEX(Gauge_Data!$B$2:$Z$16994,0,$C$2-1)))</f>
        <v>0</v>
      </c>
    </row>
    <row r="898" spans="1:2" x14ac:dyDescent="0.25">
      <c r="A898">
        <f>Gauge_Data!A898</f>
        <v>0</v>
      </c>
      <c r="B898" cm="1">
        <f t="array" ref="B898">IF(OR($C$2="",A898=""),"",SUMPRODUCT((Gauge_Data!$A$2:$A$16994&gt;=(A898 - Main!$E$4/1440 + 0.00000001))*(Gauge_Data!$A$2:$A$16994&lt;=A898)*INDEX(Gauge_Data!$B$2:$Z$16994,0,$C$2-1)))</f>
        <v>0</v>
      </c>
    </row>
    <row r="899" spans="1:2" x14ac:dyDescent="0.25">
      <c r="A899">
        <f>Gauge_Data!A899</f>
        <v>0</v>
      </c>
      <c r="B899" cm="1">
        <f t="array" ref="B899">IF(OR($C$2="",A899=""),"",SUMPRODUCT((Gauge_Data!$A$2:$A$16994&gt;=(A899 - Main!$E$4/1440 + 0.00000001))*(Gauge_Data!$A$2:$A$16994&lt;=A899)*INDEX(Gauge_Data!$B$2:$Z$16994,0,$C$2-1)))</f>
        <v>0</v>
      </c>
    </row>
    <row r="900" spans="1:2" x14ac:dyDescent="0.25">
      <c r="A900">
        <f>Gauge_Data!A900</f>
        <v>0</v>
      </c>
      <c r="B900" cm="1">
        <f t="array" ref="B900">IF(OR($C$2="",A900=""),"",SUMPRODUCT((Gauge_Data!$A$2:$A$16994&gt;=(A900 - Main!$E$4/1440 + 0.00000001))*(Gauge_Data!$A$2:$A$16994&lt;=A900)*INDEX(Gauge_Data!$B$2:$Z$16994,0,$C$2-1)))</f>
        <v>0</v>
      </c>
    </row>
    <row r="901" spans="1:2" x14ac:dyDescent="0.25">
      <c r="A901">
        <f>Gauge_Data!A901</f>
        <v>0</v>
      </c>
      <c r="B901" cm="1">
        <f t="array" ref="B901">IF(OR($C$2="",A901=""),"",SUMPRODUCT((Gauge_Data!$A$2:$A$16994&gt;=(A901 - Main!$E$4/1440 + 0.00000001))*(Gauge_Data!$A$2:$A$16994&lt;=A901)*INDEX(Gauge_Data!$B$2:$Z$16994,0,$C$2-1)))</f>
        <v>0</v>
      </c>
    </row>
    <row r="902" spans="1:2" x14ac:dyDescent="0.25">
      <c r="A902">
        <f>Gauge_Data!A902</f>
        <v>0</v>
      </c>
      <c r="B902" cm="1">
        <f t="array" ref="B902">IF(OR($C$2="",A902=""),"",SUMPRODUCT((Gauge_Data!$A$2:$A$16994&gt;=(A902 - Main!$E$4/1440 + 0.00000001))*(Gauge_Data!$A$2:$A$16994&lt;=A902)*INDEX(Gauge_Data!$B$2:$Z$16994,0,$C$2-1)))</f>
        <v>0</v>
      </c>
    </row>
    <row r="903" spans="1:2" x14ac:dyDescent="0.25">
      <c r="A903">
        <f>Gauge_Data!A903</f>
        <v>0</v>
      </c>
      <c r="B903" cm="1">
        <f t="array" ref="B903">IF(OR($C$2="",A903=""),"",SUMPRODUCT((Gauge_Data!$A$2:$A$16994&gt;=(A903 - Main!$E$4/1440 + 0.00000001))*(Gauge_Data!$A$2:$A$16994&lt;=A903)*INDEX(Gauge_Data!$B$2:$Z$16994,0,$C$2-1)))</f>
        <v>0</v>
      </c>
    </row>
    <row r="904" spans="1:2" x14ac:dyDescent="0.25">
      <c r="A904">
        <f>Gauge_Data!A904</f>
        <v>0</v>
      </c>
      <c r="B904" cm="1">
        <f t="array" ref="B904">IF(OR($C$2="",A904=""),"",SUMPRODUCT((Gauge_Data!$A$2:$A$16994&gt;=(A904 - Main!$E$4/1440 + 0.00000001))*(Gauge_Data!$A$2:$A$16994&lt;=A904)*INDEX(Gauge_Data!$B$2:$Z$16994,0,$C$2-1)))</f>
        <v>0</v>
      </c>
    </row>
    <row r="905" spans="1:2" x14ac:dyDescent="0.25">
      <c r="A905">
        <f>Gauge_Data!A905</f>
        <v>0</v>
      </c>
      <c r="B905" cm="1">
        <f t="array" ref="B905">IF(OR($C$2="",A905=""),"",SUMPRODUCT((Gauge_Data!$A$2:$A$16994&gt;=(A905 - Main!$E$4/1440 + 0.00000001))*(Gauge_Data!$A$2:$A$16994&lt;=A905)*INDEX(Gauge_Data!$B$2:$Z$16994,0,$C$2-1)))</f>
        <v>0</v>
      </c>
    </row>
    <row r="906" spans="1:2" x14ac:dyDescent="0.25">
      <c r="A906">
        <f>Gauge_Data!A906</f>
        <v>0</v>
      </c>
      <c r="B906" cm="1">
        <f t="array" ref="B906">IF(OR($C$2="",A906=""),"",SUMPRODUCT((Gauge_Data!$A$2:$A$16994&gt;=(A906 - Main!$E$4/1440 + 0.00000001))*(Gauge_Data!$A$2:$A$16994&lt;=A906)*INDEX(Gauge_Data!$B$2:$Z$16994,0,$C$2-1)))</f>
        <v>0</v>
      </c>
    </row>
    <row r="907" spans="1:2" x14ac:dyDescent="0.25">
      <c r="A907">
        <f>Gauge_Data!A907</f>
        <v>0</v>
      </c>
      <c r="B907" cm="1">
        <f t="array" ref="B907">IF(OR($C$2="",A907=""),"",SUMPRODUCT((Gauge_Data!$A$2:$A$16994&gt;=(A907 - Main!$E$4/1440 + 0.00000001))*(Gauge_Data!$A$2:$A$16994&lt;=A907)*INDEX(Gauge_Data!$B$2:$Z$16994,0,$C$2-1)))</f>
        <v>0</v>
      </c>
    </row>
    <row r="908" spans="1:2" x14ac:dyDescent="0.25">
      <c r="A908">
        <f>Gauge_Data!A908</f>
        <v>0</v>
      </c>
      <c r="B908" cm="1">
        <f t="array" ref="B908">IF(OR($C$2="",A908=""),"",SUMPRODUCT((Gauge_Data!$A$2:$A$16994&gt;=(A908 - Main!$E$4/1440 + 0.00000001))*(Gauge_Data!$A$2:$A$16994&lt;=A908)*INDEX(Gauge_Data!$B$2:$Z$16994,0,$C$2-1)))</f>
        <v>0</v>
      </c>
    </row>
    <row r="909" spans="1:2" x14ac:dyDescent="0.25">
      <c r="A909">
        <f>Gauge_Data!A909</f>
        <v>0</v>
      </c>
      <c r="B909" cm="1">
        <f t="array" ref="B909">IF(OR($C$2="",A909=""),"",SUMPRODUCT((Gauge_Data!$A$2:$A$16994&gt;=(A909 - Main!$E$4/1440 + 0.00000001))*(Gauge_Data!$A$2:$A$16994&lt;=A909)*INDEX(Gauge_Data!$B$2:$Z$16994,0,$C$2-1)))</f>
        <v>0</v>
      </c>
    </row>
    <row r="910" spans="1:2" x14ac:dyDescent="0.25">
      <c r="A910">
        <f>Gauge_Data!A910</f>
        <v>0</v>
      </c>
      <c r="B910" cm="1">
        <f t="array" ref="B910">IF(OR($C$2="",A910=""),"",SUMPRODUCT((Gauge_Data!$A$2:$A$16994&gt;=(A910 - Main!$E$4/1440 + 0.00000001))*(Gauge_Data!$A$2:$A$16994&lt;=A910)*INDEX(Gauge_Data!$B$2:$Z$16994,0,$C$2-1)))</f>
        <v>0</v>
      </c>
    </row>
    <row r="911" spans="1:2" x14ac:dyDescent="0.25">
      <c r="A911">
        <f>Gauge_Data!A911</f>
        <v>0</v>
      </c>
      <c r="B911" cm="1">
        <f t="array" ref="B911">IF(OR($C$2="",A911=""),"",SUMPRODUCT((Gauge_Data!$A$2:$A$16994&gt;=(A911 - Main!$E$4/1440 + 0.00000001))*(Gauge_Data!$A$2:$A$16994&lt;=A911)*INDEX(Gauge_Data!$B$2:$Z$16994,0,$C$2-1)))</f>
        <v>0</v>
      </c>
    </row>
    <row r="912" spans="1:2" x14ac:dyDescent="0.25">
      <c r="A912">
        <f>Gauge_Data!A912</f>
        <v>0</v>
      </c>
      <c r="B912" cm="1">
        <f t="array" ref="B912">IF(OR($C$2="",A912=""),"",SUMPRODUCT((Gauge_Data!$A$2:$A$16994&gt;=(A912 - Main!$E$4/1440 + 0.00000001))*(Gauge_Data!$A$2:$A$16994&lt;=A912)*INDEX(Gauge_Data!$B$2:$Z$16994,0,$C$2-1)))</f>
        <v>0</v>
      </c>
    </row>
    <row r="913" spans="1:2" x14ac:dyDescent="0.25">
      <c r="A913">
        <f>Gauge_Data!A913</f>
        <v>0</v>
      </c>
      <c r="B913" cm="1">
        <f t="array" ref="B913">IF(OR($C$2="",A913=""),"",SUMPRODUCT((Gauge_Data!$A$2:$A$16994&gt;=(A913 - Main!$E$4/1440 + 0.00000001))*(Gauge_Data!$A$2:$A$16994&lt;=A913)*INDEX(Gauge_Data!$B$2:$Z$16994,0,$C$2-1)))</f>
        <v>0</v>
      </c>
    </row>
    <row r="914" spans="1:2" x14ac:dyDescent="0.25">
      <c r="A914">
        <f>Gauge_Data!A914</f>
        <v>0</v>
      </c>
      <c r="B914" cm="1">
        <f t="array" ref="B914">IF(OR($C$2="",A914=""),"",SUMPRODUCT((Gauge_Data!$A$2:$A$16994&gt;=(A914 - Main!$E$4/1440 + 0.00000001))*(Gauge_Data!$A$2:$A$16994&lt;=A914)*INDEX(Gauge_Data!$B$2:$Z$16994,0,$C$2-1)))</f>
        <v>0</v>
      </c>
    </row>
    <row r="915" spans="1:2" x14ac:dyDescent="0.25">
      <c r="A915">
        <f>Gauge_Data!A915</f>
        <v>0</v>
      </c>
      <c r="B915" cm="1">
        <f t="array" ref="B915">IF(OR($C$2="",A915=""),"",SUMPRODUCT((Gauge_Data!$A$2:$A$16994&gt;=(A915 - Main!$E$4/1440 + 0.00000001))*(Gauge_Data!$A$2:$A$16994&lt;=A915)*INDEX(Gauge_Data!$B$2:$Z$16994,0,$C$2-1)))</f>
        <v>0</v>
      </c>
    </row>
    <row r="916" spans="1:2" x14ac:dyDescent="0.25">
      <c r="A916">
        <f>Gauge_Data!A916</f>
        <v>0</v>
      </c>
      <c r="B916" cm="1">
        <f t="array" ref="B916">IF(OR($C$2="",A916=""),"",SUMPRODUCT((Gauge_Data!$A$2:$A$16994&gt;=(A916 - Main!$E$4/1440 + 0.00000001))*(Gauge_Data!$A$2:$A$16994&lt;=A916)*INDEX(Gauge_Data!$B$2:$Z$16994,0,$C$2-1)))</f>
        <v>0</v>
      </c>
    </row>
    <row r="917" spans="1:2" x14ac:dyDescent="0.25">
      <c r="A917">
        <f>Gauge_Data!A917</f>
        <v>0</v>
      </c>
      <c r="B917" cm="1">
        <f t="array" ref="B917">IF(OR($C$2="",A917=""),"",SUMPRODUCT((Gauge_Data!$A$2:$A$16994&gt;=(A917 - Main!$E$4/1440 + 0.00000001))*(Gauge_Data!$A$2:$A$16994&lt;=A917)*INDEX(Gauge_Data!$B$2:$Z$16994,0,$C$2-1)))</f>
        <v>0</v>
      </c>
    </row>
    <row r="918" spans="1:2" x14ac:dyDescent="0.25">
      <c r="A918">
        <f>Gauge_Data!A918</f>
        <v>0</v>
      </c>
      <c r="B918" cm="1">
        <f t="array" ref="B918">IF(OR($C$2="",A918=""),"",SUMPRODUCT((Gauge_Data!$A$2:$A$16994&gt;=(A918 - Main!$E$4/1440 + 0.00000001))*(Gauge_Data!$A$2:$A$16994&lt;=A918)*INDEX(Gauge_Data!$B$2:$Z$16994,0,$C$2-1)))</f>
        <v>0</v>
      </c>
    </row>
    <row r="919" spans="1:2" x14ac:dyDescent="0.25">
      <c r="A919">
        <f>Gauge_Data!A919</f>
        <v>0</v>
      </c>
      <c r="B919" cm="1">
        <f t="array" ref="B919">IF(OR($C$2="",A919=""),"",SUMPRODUCT((Gauge_Data!$A$2:$A$16994&gt;=(A919 - Main!$E$4/1440 + 0.00000001))*(Gauge_Data!$A$2:$A$16994&lt;=A919)*INDEX(Gauge_Data!$B$2:$Z$16994,0,$C$2-1)))</f>
        <v>0</v>
      </c>
    </row>
    <row r="920" spans="1:2" x14ac:dyDescent="0.25">
      <c r="A920">
        <f>Gauge_Data!A920</f>
        <v>0</v>
      </c>
      <c r="B920" cm="1">
        <f t="array" ref="B920">IF(OR($C$2="",A920=""),"",SUMPRODUCT((Gauge_Data!$A$2:$A$16994&gt;=(A920 - Main!$E$4/1440 + 0.00000001))*(Gauge_Data!$A$2:$A$16994&lt;=A920)*INDEX(Gauge_Data!$B$2:$Z$16994,0,$C$2-1)))</f>
        <v>0</v>
      </c>
    </row>
    <row r="921" spans="1:2" x14ac:dyDescent="0.25">
      <c r="A921">
        <f>Gauge_Data!A921</f>
        <v>0</v>
      </c>
      <c r="B921" cm="1">
        <f t="array" ref="B921">IF(OR($C$2="",A921=""),"",SUMPRODUCT((Gauge_Data!$A$2:$A$16994&gt;=(A921 - Main!$E$4/1440 + 0.00000001))*(Gauge_Data!$A$2:$A$16994&lt;=A921)*INDEX(Gauge_Data!$B$2:$Z$16994,0,$C$2-1)))</f>
        <v>0</v>
      </c>
    </row>
    <row r="922" spans="1:2" x14ac:dyDescent="0.25">
      <c r="A922">
        <f>Gauge_Data!A922</f>
        <v>0</v>
      </c>
      <c r="B922" cm="1">
        <f t="array" ref="B922">IF(OR($C$2="",A922=""),"",SUMPRODUCT((Gauge_Data!$A$2:$A$16994&gt;=(A922 - Main!$E$4/1440 + 0.00000001))*(Gauge_Data!$A$2:$A$16994&lt;=A922)*INDEX(Gauge_Data!$B$2:$Z$16994,0,$C$2-1)))</f>
        <v>0</v>
      </c>
    </row>
    <row r="923" spans="1:2" x14ac:dyDescent="0.25">
      <c r="A923">
        <f>Gauge_Data!A923</f>
        <v>0</v>
      </c>
      <c r="B923" cm="1">
        <f t="array" ref="B923">IF(OR($C$2="",A923=""),"",SUMPRODUCT((Gauge_Data!$A$2:$A$16994&gt;=(A923 - Main!$E$4/1440 + 0.00000001))*(Gauge_Data!$A$2:$A$16994&lt;=A923)*INDEX(Gauge_Data!$B$2:$Z$16994,0,$C$2-1)))</f>
        <v>0</v>
      </c>
    </row>
    <row r="924" spans="1:2" x14ac:dyDescent="0.25">
      <c r="A924">
        <f>Gauge_Data!A924</f>
        <v>0</v>
      </c>
      <c r="B924" cm="1">
        <f t="array" ref="B924">IF(OR($C$2="",A924=""),"",SUMPRODUCT((Gauge_Data!$A$2:$A$16994&gt;=(A924 - Main!$E$4/1440 + 0.00000001))*(Gauge_Data!$A$2:$A$16994&lt;=A924)*INDEX(Gauge_Data!$B$2:$Z$16994,0,$C$2-1)))</f>
        <v>0</v>
      </c>
    </row>
    <row r="925" spans="1:2" x14ac:dyDescent="0.25">
      <c r="A925">
        <f>Gauge_Data!A925</f>
        <v>0</v>
      </c>
      <c r="B925" cm="1">
        <f t="array" ref="B925">IF(OR($C$2="",A925=""),"",SUMPRODUCT((Gauge_Data!$A$2:$A$16994&gt;=(A925 - Main!$E$4/1440 + 0.00000001))*(Gauge_Data!$A$2:$A$16994&lt;=A925)*INDEX(Gauge_Data!$B$2:$Z$16994,0,$C$2-1)))</f>
        <v>0</v>
      </c>
    </row>
    <row r="926" spans="1:2" x14ac:dyDescent="0.25">
      <c r="A926">
        <f>Gauge_Data!A926</f>
        <v>0</v>
      </c>
      <c r="B926" cm="1">
        <f t="array" ref="B926">IF(OR($C$2="",A926=""),"",SUMPRODUCT((Gauge_Data!$A$2:$A$16994&gt;=(A926 - Main!$E$4/1440 + 0.00000001))*(Gauge_Data!$A$2:$A$16994&lt;=A926)*INDEX(Gauge_Data!$B$2:$Z$16994,0,$C$2-1)))</f>
        <v>0</v>
      </c>
    </row>
    <row r="927" spans="1:2" x14ac:dyDescent="0.25">
      <c r="A927">
        <f>Gauge_Data!A927</f>
        <v>0</v>
      </c>
      <c r="B927" cm="1">
        <f t="array" ref="B927">IF(OR($C$2="",A927=""),"",SUMPRODUCT((Gauge_Data!$A$2:$A$16994&gt;=(A927 - Main!$E$4/1440 + 0.00000001))*(Gauge_Data!$A$2:$A$16994&lt;=A927)*INDEX(Gauge_Data!$B$2:$Z$16994,0,$C$2-1)))</f>
        <v>0</v>
      </c>
    </row>
    <row r="928" spans="1:2" x14ac:dyDescent="0.25">
      <c r="A928">
        <f>Gauge_Data!A928</f>
        <v>0</v>
      </c>
      <c r="B928" cm="1">
        <f t="array" ref="B928">IF(OR($C$2="",A928=""),"",SUMPRODUCT((Gauge_Data!$A$2:$A$16994&gt;=(A928 - Main!$E$4/1440 + 0.00000001))*(Gauge_Data!$A$2:$A$16994&lt;=A928)*INDEX(Gauge_Data!$B$2:$Z$16994,0,$C$2-1)))</f>
        <v>0</v>
      </c>
    </row>
    <row r="929" spans="1:2" x14ac:dyDescent="0.25">
      <c r="A929">
        <f>Gauge_Data!A929</f>
        <v>0</v>
      </c>
      <c r="B929" cm="1">
        <f t="array" ref="B929">IF(OR($C$2="",A929=""),"",SUMPRODUCT((Gauge_Data!$A$2:$A$16994&gt;=(A929 - Main!$E$4/1440 + 0.00000001))*(Gauge_Data!$A$2:$A$16994&lt;=A929)*INDEX(Gauge_Data!$B$2:$Z$16994,0,$C$2-1)))</f>
        <v>0</v>
      </c>
    </row>
    <row r="930" spans="1:2" x14ac:dyDescent="0.25">
      <c r="A930">
        <f>Gauge_Data!A930</f>
        <v>0</v>
      </c>
      <c r="B930" cm="1">
        <f t="array" ref="B930">IF(OR($C$2="",A930=""),"",SUMPRODUCT((Gauge_Data!$A$2:$A$16994&gt;=(A930 - Main!$E$4/1440 + 0.00000001))*(Gauge_Data!$A$2:$A$16994&lt;=A930)*INDEX(Gauge_Data!$B$2:$Z$16994,0,$C$2-1)))</f>
        <v>0</v>
      </c>
    </row>
    <row r="931" spans="1:2" x14ac:dyDescent="0.25">
      <c r="A931">
        <f>Gauge_Data!A931</f>
        <v>0</v>
      </c>
      <c r="B931" cm="1">
        <f t="array" ref="B931">IF(OR($C$2="",A931=""),"",SUMPRODUCT((Gauge_Data!$A$2:$A$16994&gt;=(A931 - Main!$E$4/1440 + 0.00000001))*(Gauge_Data!$A$2:$A$16994&lt;=A931)*INDEX(Gauge_Data!$B$2:$Z$16994,0,$C$2-1)))</f>
        <v>0</v>
      </c>
    </row>
    <row r="932" spans="1:2" x14ac:dyDescent="0.25">
      <c r="A932">
        <f>Gauge_Data!A932</f>
        <v>0</v>
      </c>
      <c r="B932" cm="1">
        <f t="array" ref="B932">IF(OR($C$2="",A932=""),"",SUMPRODUCT((Gauge_Data!$A$2:$A$16994&gt;=(A932 - Main!$E$4/1440 + 0.00000001))*(Gauge_Data!$A$2:$A$16994&lt;=A932)*INDEX(Gauge_Data!$B$2:$Z$16994,0,$C$2-1)))</f>
        <v>0</v>
      </c>
    </row>
    <row r="933" spans="1:2" x14ac:dyDescent="0.25">
      <c r="A933">
        <f>Gauge_Data!A933</f>
        <v>0</v>
      </c>
      <c r="B933" cm="1">
        <f t="array" ref="B933">IF(OR($C$2="",A933=""),"",SUMPRODUCT((Gauge_Data!$A$2:$A$16994&gt;=(A933 - Main!$E$4/1440 + 0.00000001))*(Gauge_Data!$A$2:$A$16994&lt;=A933)*INDEX(Gauge_Data!$B$2:$Z$16994,0,$C$2-1)))</f>
        <v>0</v>
      </c>
    </row>
    <row r="934" spans="1:2" x14ac:dyDescent="0.25">
      <c r="A934">
        <f>Gauge_Data!A934</f>
        <v>0</v>
      </c>
      <c r="B934" cm="1">
        <f t="array" ref="B934">IF(OR($C$2="",A934=""),"",SUMPRODUCT((Gauge_Data!$A$2:$A$16994&gt;=(A934 - Main!$E$4/1440 + 0.00000001))*(Gauge_Data!$A$2:$A$16994&lt;=A934)*INDEX(Gauge_Data!$B$2:$Z$16994,0,$C$2-1)))</f>
        <v>0</v>
      </c>
    </row>
    <row r="935" spans="1:2" x14ac:dyDescent="0.25">
      <c r="A935">
        <f>Gauge_Data!A935</f>
        <v>0</v>
      </c>
      <c r="B935" cm="1">
        <f t="array" ref="B935">IF(OR($C$2="",A935=""),"",SUMPRODUCT((Gauge_Data!$A$2:$A$16994&gt;=(A935 - Main!$E$4/1440 + 0.00000001))*(Gauge_Data!$A$2:$A$16994&lt;=A935)*INDEX(Gauge_Data!$B$2:$Z$16994,0,$C$2-1)))</f>
        <v>0</v>
      </c>
    </row>
    <row r="936" spans="1:2" x14ac:dyDescent="0.25">
      <c r="A936">
        <f>Gauge_Data!A936</f>
        <v>0</v>
      </c>
      <c r="B936" cm="1">
        <f t="array" ref="B936">IF(OR($C$2="",A936=""),"",SUMPRODUCT((Gauge_Data!$A$2:$A$16994&gt;=(A936 - Main!$E$4/1440 + 0.00000001))*(Gauge_Data!$A$2:$A$16994&lt;=A936)*INDEX(Gauge_Data!$B$2:$Z$16994,0,$C$2-1)))</f>
        <v>0</v>
      </c>
    </row>
    <row r="937" spans="1:2" x14ac:dyDescent="0.25">
      <c r="A937">
        <f>Gauge_Data!A937</f>
        <v>0</v>
      </c>
      <c r="B937" cm="1">
        <f t="array" ref="B937">IF(OR($C$2="",A937=""),"",SUMPRODUCT((Gauge_Data!$A$2:$A$16994&gt;=(A937 - Main!$E$4/1440 + 0.00000001))*(Gauge_Data!$A$2:$A$16994&lt;=A937)*INDEX(Gauge_Data!$B$2:$Z$16994,0,$C$2-1)))</f>
        <v>0</v>
      </c>
    </row>
    <row r="938" spans="1:2" x14ac:dyDescent="0.25">
      <c r="A938">
        <f>Gauge_Data!A938</f>
        <v>0</v>
      </c>
      <c r="B938" cm="1">
        <f t="array" ref="B938">IF(OR($C$2="",A938=""),"",SUMPRODUCT((Gauge_Data!$A$2:$A$16994&gt;=(A938 - Main!$E$4/1440 + 0.00000001))*(Gauge_Data!$A$2:$A$16994&lt;=A938)*INDEX(Gauge_Data!$B$2:$Z$16994,0,$C$2-1)))</f>
        <v>0</v>
      </c>
    </row>
    <row r="939" spans="1:2" x14ac:dyDescent="0.25">
      <c r="A939">
        <f>Gauge_Data!A939</f>
        <v>0</v>
      </c>
      <c r="B939" cm="1">
        <f t="array" ref="B939">IF(OR($C$2="",A939=""),"",SUMPRODUCT((Gauge_Data!$A$2:$A$16994&gt;=(A939 - Main!$E$4/1440 + 0.00000001))*(Gauge_Data!$A$2:$A$16994&lt;=A939)*INDEX(Gauge_Data!$B$2:$Z$16994,0,$C$2-1)))</f>
        <v>0</v>
      </c>
    </row>
    <row r="940" spans="1:2" x14ac:dyDescent="0.25">
      <c r="A940">
        <f>Gauge_Data!A940</f>
        <v>0</v>
      </c>
      <c r="B940" cm="1">
        <f t="array" ref="B940">IF(OR($C$2="",A940=""),"",SUMPRODUCT((Gauge_Data!$A$2:$A$16994&gt;=(A940 - Main!$E$4/1440 + 0.00000001))*(Gauge_Data!$A$2:$A$16994&lt;=A940)*INDEX(Gauge_Data!$B$2:$Z$16994,0,$C$2-1)))</f>
        <v>0</v>
      </c>
    </row>
    <row r="941" spans="1:2" x14ac:dyDescent="0.25">
      <c r="A941">
        <f>Gauge_Data!A941</f>
        <v>0</v>
      </c>
      <c r="B941" cm="1">
        <f t="array" ref="B941">IF(OR($C$2="",A941=""),"",SUMPRODUCT((Gauge_Data!$A$2:$A$16994&gt;=(A941 - Main!$E$4/1440 + 0.00000001))*(Gauge_Data!$A$2:$A$16994&lt;=A941)*INDEX(Gauge_Data!$B$2:$Z$16994,0,$C$2-1)))</f>
        <v>0</v>
      </c>
    </row>
    <row r="942" spans="1:2" x14ac:dyDescent="0.25">
      <c r="A942">
        <f>Gauge_Data!A942</f>
        <v>0</v>
      </c>
      <c r="B942" cm="1">
        <f t="array" ref="B942">IF(OR($C$2="",A942=""),"",SUMPRODUCT((Gauge_Data!$A$2:$A$16994&gt;=(A942 - Main!$E$4/1440 + 0.00000001))*(Gauge_Data!$A$2:$A$16994&lt;=A942)*INDEX(Gauge_Data!$B$2:$Z$16994,0,$C$2-1)))</f>
        <v>0</v>
      </c>
    </row>
    <row r="943" spans="1:2" x14ac:dyDescent="0.25">
      <c r="A943">
        <f>Gauge_Data!A943</f>
        <v>0</v>
      </c>
      <c r="B943" cm="1">
        <f t="array" ref="B943">IF(OR($C$2="",A943=""),"",SUMPRODUCT((Gauge_Data!$A$2:$A$16994&gt;=(A943 - Main!$E$4/1440 + 0.00000001))*(Gauge_Data!$A$2:$A$16994&lt;=A943)*INDEX(Gauge_Data!$B$2:$Z$16994,0,$C$2-1)))</f>
        <v>0</v>
      </c>
    </row>
    <row r="944" spans="1:2" x14ac:dyDescent="0.25">
      <c r="A944">
        <f>Gauge_Data!A944</f>
        <v>0</v>
      </c>
      <c r="B944" cm="1">
        <f t="array" ref="B944">IF(OR($C$2="",A944=""),"",SUMPRODUCT((Gauge_Data!$A$2:$A$16994&gt;=(A944 - Main!$E$4/1440 + 0.00000001))*(Gauge_Data!$A$2:$A$16994&lt;=A944)*INDEX(Gauge_Data!$B$2:$Z$16994,0,$C$2-1)))</f>
        <v>0</v>
      </c>
    </row>
    <row r="945" spans="1:2" x14ac:dyDescent="0.25">
      <c r="A945">
        <f>Gauge_Data!A945</f>
        <v>0</v>
      </c>
      <c r="B945" cm="1">
        <f t="array" ref="B945">IF(OR($C$2="",A945=""),"",SUMPRODUCT((Gauge_Data!$A$2:$A$16994&gt;=(A945 - Main!$E$4/1440 + 0.00000001))*(Gauge_Data!$A$2:$A$16994&lt;=A945)*INDEX(Gauge_Data!$B$2:$Z$16994,0,$C$2-1)))</f>
        <v>0</v>
      </c>
    </row>
    <row r="946" spans="1:2" x14ac:dyDescent="0.25">
      <c r="A946">
        <f>Gauge_Data!A946</f>
        <v>0</v>
      </c>
      <c r="B946" cm="1">
        <f t="array" ref="B946">IF(OR($C$2="",A946=""),"",SUMPRODUCT((Gauge_Data!$A$2:$A$16994&gt;=(A946 - Main!$E$4/1440 + 0.00000001))*(Gauge_Data!$A$2:$A$16994&lt;=A946)*INDEX(Gauge_Data!$B$2:$Z$16994,0,$C$2-1)))</f>
        <v>0</v>
      </c>
    </row>
    <row r="947" spans="1:2" x14ac:dyDescent="0.25">
      <c r="A947">
        <f>Gauge_Data!A947</f>
        <v>0</v>
      </c>
      <c r="B947" cm="1">
        <f t="array" ref="B947">IF(OR($C$2="",A947=""),"",SUMPRODUCT((Gauge_Data!$A$2:$A$16994&gt;=(A947 - Main!$E$4/1440 + 0.00000001))*(Gauge_Data!$A$2:$A$16994&lt;=A947)*INDEX(Gauge_Data!$B$2:$Z$16994,0,$C$2-1)))</f>
        <v>0</v>
      </c>
    </row>
    <row r="948" spans="1:2" x14ac:dyDescent="0.25">
      <c r="A948">
        <f>Gauge_Data!A948</f>
        <v>0</v>
      </c>
      <c r="B948" cm="1">
        <f t="array" ref="B948">IF(OR($C$2="",A948=""),"",SUMPRODUCT((Gauge_Data!$A$2:$A$16994&gt;=(A948 - Main!$E$4/1440 + 0.00000001))*(Gauge_Data!$A$2:$A$16994&lt;=A948)*INDEX(Gauge_Data!$B$2:$Z$16994,0,$C$2-1)))</f>
        <v>0</v>
      </c>
    </row>
    <row r="949" spans="1:2" x14ac:dyDescent="0.25">
      <c r="A949">
        <f>Gauge_Data!A949</f>
        <v>0</v>
      </c>
      <c r="B949" cm="1">
        <f t="array" ref="B949">IF(OR($C$2="",A949=""),"",SUMPRODUCT((Gauge_Data!$A$2:$A$16994&gt;=(A949 - Main!$E$4/1440 + 0.00000001))*(Gauge_Data!$A$2:$A$16994&lt;=A949)*INDEX(Gauge_Data!$B$2:$Z$16994,0,$C$2-1)))</f>
        <v>0</v>
      </c>
    </row>
    <row r="950" spans="1:2" x14ac:dyDescent="0.25">
      <c r="A950">
        <f>Gauge_Data!A950</f>
        <v>0</v>
      </c>
      <c r="B950" cm="1">
        <f t="array" ref="B950">IF(OR($C$2="",A950=""),"",SUMPRODUCT((Gauge_Data!$A$2:$A$16994&gt;=(A950 - Main!$E$4/1440 + 0.00000001))*(Gauge_Data!$A$2:$A$16994&lt;=A950)*INDEX(Gauge_Data!$B$2:$Z$16994,0,$C$2-1)))</f>
        <v>0</v>
      </c>
    </row>
    <row r="951" spans="1:2" x14ac:dyDescent="0.25">
      <c r="A951">
        <f>Gauge_Data!A951</f>
        <v>0</v>
      </c>
      <c r="B951" cm="1">
        <f t="array" ref="B951">IF(OR($C$2="",A951=""),"",SUMPRODUCT((Gauge_Data!$A$2:$A$16994&gt;=(A951 - Main!$E$4/1440 + 0.00000001))*(Gauge_Data!$A$2:$A$16994&lt;=A951)*INDEX(Gauge_Data!$B$2:$Z$16994,0,$C$2-1)))</f>
        <v>0</v>
      </c>
    </row>
    <row r="952" spans="1:2" x14ac:dyDescent="0.25">
      <c r="A952">
        <f>Gauge_Data!A952</f>
        <v>0</v>
      </c>
      <c r="B952" cm="1">
        <f t="array" ref="B952">IF(OR($C$2="",A952=""),"",SUMPRODUCT((Gauge_Data!$A$2:$A$16994&gt;=(A952 - Main!$E$4/1440 + 0.00000001))*(Gauge_Data!$A$2:$A$16994&lt;=A952)*INDEX(Gauge_Data!$B$2:$Z$16994,0,$C$2-1)))</f>
        <v>0</v>
      </c>
    </row>
    <row r="953" spans="1:2" x14ac:dyDescent="0.25">
      <c r="A953">
        <f>Gauge_Data!A953</f>
        <v>0</v>
      </c>
      <c r="B953" cm="1">
        <f t="array" ref="B953">IF(OR($C$2="",A953=""),"",SUMPRODUCT((Gauge_Data!$A$2:$A$16994&gt;=(A953 - Main!$E$4/1440 + 0.00000001))*(Gauge_Data!$A$2:$A$16994&lt;=A953)*INDEX(Gauge_Data!$B$2:$Z$16994,0,$C$2-1)))</f>
        <v>0</v>
      </c>
    </row>
    <row r="954" spans="1:2" x14ac:dyDescent="0.25">
      <c r="A954">
        <f>Gauge_Data!A954</f>
        <v>0</v>
      </c>
      <c r="B954" cm="1">
        <f t="array" ref="B954">IF(OR($C$2="",A954=""),"",SUMPRODUCT((Gauge_Data!$A$2:$A$16994&gt;=(A954 - Main!$E$4/1440 + 0.00000001))*(Gauge_Data!$A$2:$A$16994&lt;=A954)*INDEX(Gauge_Data!$B$2:$Z$16994,0,$C$2-1)))</f>
        <v>0</v>
      </c>
    </row>
    <row r="955" spans="1:2" x14ac:dyDescent="0.25">
      <c r="A955">
        <f>Gauge_Data!A955</f>
        <v>0</v>
      </c>
      <c r="B955" cm="1">
        <f t="array" ref="B955">IF(OR($C$2="",A955=""),"",SUMPRODUCT((Gauge_Data!$A$2:$A$16994&gt;=(A955 - Main!$E$4/1440 + 0.00000001))*(Gauge_Data!$A$2:$A$16994&lt;=A955)*INDEX(Gauge_Data!$B$2:$Z$16994,0,$C$2-1)))</f>
        <v>0</v>
      </c>
    </row>
    <row r="956" spans="1:2" x14ac:dyDescent="0.25">
      <c r="A956">
        <f>Gauge_Data!A956</f>
        <v>0</v>
      </c>
      <c r="B956" cm="1">
        <f t="array" ref="B956">IF(OR($C$2="",A956=""),"",SUMPRODUCT((Gauge_Data!$A$2:$A$16994&gt;=(A956 - Main!$E$4/1440 + 0.00000001))*(Gauge_Data!$A$2:$A$16994&lt;=A956)*INDEX(Gauge_Data!$B$2:$Z$16994,0,$C$2-1)))</f>
        <v>0</v>
      </c>
    </row>
    <row r="957" spans="1:2" x14ac:dyDescent="0.25">
      <c r="A957">
        <f>Gauge_Data!A957</f>
        <v>0</v>
      </c>
      <c r="B957" cm="1">
        <f t="array" ref="B957">IF(OR($C$2="",A957=""),"",SUMPRODUCT((Gauge_Data!$A$2:$A$16994&gt;=(A957 - Main!$E$4/1440 + 0.00000001))*(Gauge_Data!$A$2:$A$16994&lt;=A957)*INDEX(Gauge_Data!$B$2:$Z$16994,0,$C$2-1)))</f>
        <v>0</v>
      </c>
    </row>
    <row r="958" spans="1:2" x14ac:dyDescent="0.25">
      <c r="A958">
        <f>Gauge_Data!A958</f>
        <v>0</v>
      </c>
      <c r="B958" cm="1">
        <f t="array" ref="B958">IF(OR($C$2="",A958=""),"",SUMPRODUCT((Gauge_Data!$A$2:$A$16994&gt;=(A958 - Main!$E$4/1440 + 0.00000001))*(Gauge_Data!$A$2:$A$16994&lt;=A958)*INDEX(Gauge_Data!$B$2:$Z$16994,0,$C$2-1)))</f>
        <v>0</v>
      </c>
    </row>
    <row r="959" spans="1:2" x14ac:dyDescent="0.25">
      <c r="A959">
        <f>Gauge_Data!A959</f>
        <v>0</v>
      </c>
      <c r="B959" cm="1">
        <f t="array" ref="B959">IF(OR($C$2="",A959=""),"",SUMPRODUCT((Gauge_Data!$A$2:$A$16994&gt;=(A959 - Main!$E$4/1440 + 0.00000001))*(Gauge_Data!$A$2:$A$16994&lt;=A959)*INDEX(Gauge_Data!$B$2:$Z$16994,0,$C$2-1)))</f>
        <v>0</v>
      </c>
    </row>
    <row r="960" spans="1:2" x14ac:dyDescent="0.25">
      <c r="A960">
        <f>Gauge_Data!A960</f>
        <v>0</v>
      </c>
      <c r="B960" cm="1">
        <f t="array" ref="B960">IF(OR($C$2="",A960=""),"",SUMPRODUCT((Gauge_Data!$A$2:$A$16994&gt;=(A960 - Main!$E$4/1440 + 0.00000001))*(Gauge_Data!$A$2:$A$16994&lt;=A960)*INDEX(Gauge_Data!$B$2:$Z$16994,0,$C$2-1)))</f>
        <v>0</v>
      </c>
    </row>
    <row r="961" spans="1:2" x14ac:dyDescent="0.25">
      <c r="A961">
        <f>Gauge_Data!A961</f>
        <v>0</v>
      </c>
      <c r="B961" cm="1">
        <f t="array" ref="B961">IF(OR($C$2="",A961=""),"",SUMPRODUCT((Gauge_Data!$A$2:$A$16994&gt;=(A961 - Main!$E$4/1440 + 0.00000001))*(Gauge_Data!$A$2:$A$16994&lt;=A961)*INDEX(Gauge_Data!$B$2:$Z$16994,0,$C$2-1)))</f>
        <v>0</v>
      </c>
    </row>
    <row r="962" spans="1:2" x14ac:dyDescent="0.25">
      <c r="A962">
        <f>Gauge_Data!A962</f>
        <v>0</v>
      </c>
      <c r="B962" cm="1">
        <f t="array" ref="B962">IF(OR($C$2="",A962=""),"",SUMPRODUCT((Gauge_Data!$A$2:$A$16994&gt;=(A962 - Main!$E$4/1440 + 0.00000001))*(Gauge_Data!$A$2:$A$16994&lt;=A962)*INDEX(Gauge_Data!$B$2:$Z$16994,0,$C$2-1)))</f>
        <v>0</v>
      </c>
    </row>
    <row r="963" spans="1:2" x14ac:dyDescent="0.25">
      <c r="A963">
        <f>Gauge_Data!A963</f>
        <v>0</v>
      </c>
      <c r="B963" cm="1">
        <f t="array" ref="B963">IF(OR($C$2="",A963=""),"",SUMPRODUCT((Gauge_Data!$A$2:$A$16994&gt;=(A963 - Main!$E$4/1440 + 0.00000001))*(Gauge_Data!$A$2:$A$16994&lt;=A963)*INDEX(Gauge_Data!$B$2:$Z$16994,0,$C$2-1)))</f>
        <v>0</v>
      </c>
    </row>
    <row r="964" spans="1:2" x14ac:dyDescent="0.25">
      <c r="A964">
        <f>Gauge_Data!A964</f>
        <v>0</v>
      </c>
      <c r="B964" cm="1">
        <f t="array" ref="B964">IF(OR($C$2="",A964=""),"",SUMPRODUCT((Gauge_Data!$A$2:$A$16994&gt;=(A964 - Main!$E$4/1440 + 0.00000001))*(Gauge_Data!$A$2:$A$16994&lt;=A964)*INDEX(Gauge_Data!$B$2:$Z$16994,0,$C$2-1)))</f>
        <v>0</v>
      </c>
    </row>
    <row r="965" spans="1:2" x14ac:dyDescent="0.25">
      <c r="A965">
        <f>Gauge_Data!A965</f>
        <v>0</v>
      </c>
      <c r="B965" cm="1">
        <f t="array" ref="B965">IF(OR($C$2="",A965=""),"",SUMPRODUCT((Gauge_Data!$A$2:$A$16994&gt;=(A965 - Main!$E$4/1440 + 0.00000001))*(Gauge_Data!$A$2:$A$16994&lt;=A965)*INDEX(Gauge_Data!$B$2:$Z$16994,0,$C$2-1)))</f>
        <v>0</v>
      </c>
    </row>
    <row r="966" spans="1:2" x14ac:dyDescent="0.25">
      <c r="A966">
        <f>Gauge_Data!A966</f>
        <v>0</v>
      </c>
      <c r="B966" cm="1">
        <f t="array" ref="B966">IF(OR($C$2="",A966=""),"",SUMPRODUCT((Gauge_Data!$A$2:$A$16994&gt;=(A966 - Main!$E$4/1440 + 0.00000001))*(Gauge_Data!$A$2:$A$16994&lt;=A966)*INDEX(Gauge_Data!$B$2:$Z$16994,0,$C$2-1)))</f>
        <v>0</v>
      </c>
    </row>
    <row r="967" spans="1:2" x14ac:dyDescent="0.25">
      <c r="A967">
        <f>Gauge_Data!A967</f>
        <v>0</v>
      </c>
      <c r="B967" cm="1">
        <f t="array" ref="B967">IF(OR($C$2="",A967=""),"",SUMPRODUCT((Gauge_Data!$A$2:$A$16994&gt;=(A967 - Main!$E$4/1440 + 0.00000001))*(Gauge_Data!$A$2:$A$16994&lt;=A967)*INDEX(Gauge_Data!$B$2:$Z$16994,0,$C$2-1)))</f>
        <v>0</v>
      </c>
    </row>
    <row r="968" spans="1:2" x14ac:dyDescent="0.25">
      <c r="A968">
        <f>Gauge_Data!A968</f>
        <v>0</v>
      </c>
      <c r="B968" cm="1">
        <f t="array" ref="B968">IF(OR($C$2="",A968=""),"",SUMPRODUCT((Gauge_Data!$A$2:$A$16994&gt;=(A968 - Main!$E$4/1440 + 0.00000001))*(Gauge_Data!$A$2:$A$16994&lt;=A968)*INDEX(Gauge_Data!$B$2:$Z$16994,0,$C$2-1)))</f>
        <v>0</v>
      </c>
    </row>
    <row r="969" spans="1:2" x14ac:dyDescent="0.25">
      <c r="A969">
        <f>Gauge_Data!A969</f>
        <v>0</v>
      </c>
      <c r="B969" cm="1">
        <f t="array" ref="B969">IF(OR($C$2="",A969=""),"",SUMPRODUCT((Gauge_Data!$A$2:$A$16994&gt;=(A969 - Main!$E$4/1440 + 0.00000001))*(Gauge_Data!$A$2:$A$16994&lt;=A969)*INDEX(Gauge_Data!$B$2:$Z$16994,0,$C$2-1)))</f>
        <v>0</v>
      </c>
    </row>
    <row r="970" spans="1:2" x14ac:dyDescent="0.25">
      <c r="A970">
        <f>Gauge_Data!A970</f>
        <v>0</v>
      </c>
      <c r="B970" cm="1">
        <f t="array" ref="B970">IF(OR($C$2="",A970=""),"",SUMPRODUCT((Gauge_Data!$A$2:$A$16994&gt;=(A970 - Main!$E$4/1440 + 0.00000001))*(Gauge_Data!$A$2:$A$16994&lt;=A970)*INDEX(Gauge_Data!$B$2:$Z$16994,0,$C$2-1)))</f>
        <v>0</v>
      </c>
    </row>
    <row r="971" spans="1:2" x14ac:dyDescent="0.25">
      <c r="A971">
        <f>Gauge_Data!A971</f>
        <v>0</v>
      </c>
      <c r="B971" cm="1">
        <f t="array" ref="B971">IF(OR($C$2="",A971=""),"",SUMPRODUCT((Gauge_Data!$A$2:$A$16994&gt;=(A971 - Main!$E$4/1440 + 0.00000001))*(Gauge_Data!$A$2:$A$16994&lt;=A971)*INDEX(Gauge_Data!$B$2:$Z$16994,0,$C$2-1)))</f>
        <v>0</v>
      </c>
    </row>
    <row r="972" spans="1:2" x14ac:dyDescent="0.25">
      <c r="A972">
        <f>Gauge_Data!A972</f>
        <v>0</v>
      </c>
      <c r="B972" cm="1">
        <f t="array" ref="B972">IF(OR($C$2="",A972=""),"",SUMPRODUCT((Gauge_Data!$A$2:$A$16994&gt;=(A972 - Main!$E$4/1440 + 0.00000001))*(Gauge_Data!$A$2:$A$16994&lt;=A972)*INDEX(Gauge_Data!$B$2:$Z$16994,0,$C$2-1)))</f>
        <v>0</v>
      </c>
    </row>
    <row r="973" spans="1:2" x14ac:dyDescent="0.25">
      <c r="A973">
        <f>Gauge_Data!A973</f>
        <v>0</v>
      </c>
      <c r="B973" cm="1">
        <f t="array" ref="B973">IF(OR($C$2="",A973=""),"",SUMPRODUCT((Gauge_Data!$A$2:$A$16994&gt;=(A973 - Main!$E$4/1440 + 0.00000001))*(Gauge_Data!$A$2:$A$16994&lt;=A973)*INDEX(Gauge_Data!$B$2:$Z$16994,0,$C$2-1)))</f>
        <v>0</v>
      </c>
    </row>
    <row r="974" spans="1:2" x14ac:dyDescent="0.25">
      <c r="A974">
        <f>Gauge_Data!A974</f>
        <v>0</v>
      </c>
      <c r="B974" cm="1">
        <f t="array" ref="B974">IF(OR($C$2="",A974=""),"",SUMPRODUCT((Gauge_Data!$A$2:$A$16994&gt;=(A974 - Main!$E$4/1440 + 0.00000001))*(Gauge_Data!$A$2:$A$16994&lt;=A974)*INDEX(Gauge_Data!$B$2:$Z$16994,0,$C$2-1)))</f>
        <v>0</v>
      </c>
    </row>
    <row r="975" spans="1:2" x14ac:dyDescent="0.25">
      <c r="A975">
        <f>Gauge_Data!A975</f>
        <v>0</v>
      </c>
      <c r="B975" cm="1">
        <f t="array" ref="B975">IF(OR($C$2="",A975=""),"",SUMPRODUCT((Gauge_Data!$A$2:$A$16994&gt;=(A975 - Main!$E$4/1440 + 0.00000001))*(Gauge_Data!$A$2:$A$16994&lt;=A975)*INDEX(Gauge_Data!$B$2:$Z$16994,0,$C$2-1)))</f>
        <v>0</v>
      </c>
    </row>
    <row r="976" spans="1:2" x14ac:dyDescent="0.25">
      <c r="A976">
        <f>Gauge_Data!A976</f>
        <v>0</v>
      </c>
      <c r="B976" cm="1">
        <f t="array" ref="B976">IF(OR($C$2="",A976=""),"",SUMPRODUCT((Gauge_Data!$A$2:$A$16994&gt;=(A976 - Main!$E$4/1440 + 0.00000001))*(Gauge_Data!$A$2:$A$16994&lt;=A976)*INDEX(Gauge_Data!$B$2:$Z$16994,0,$C$2-1)))</f>
        <v>0</v>
      </c>
    </row>
    <row r="977" spans="1:2" x14ac:dyDescent="0.25">
      <c r="A977">
        <f>Gauge_Data!A977</f>
        <v>0</v>
      </c>
      <c r="B977" cm="1">
        <f t="array" ref="B977">IF(OR($C$2="",A977=""),"",SUMPRODUCT((Gauge_Data!$A$2:$A$16994&gt;=(A977 - Main!$E$4/1440 + 0.00000001))*(Gauge_Data!$A$2:$A$16994&lt;=A977)*INDEX(Gauge_Data!$B$2:$Z$16994,0,$C$2-1)))</f>
        <v>0</v>
      </c>
    </row>
    <row r="978" spans="1:2" x14ac:dyDescent="0.25">
      <c r="A978">
        <f>Gauge_Data!A978</f>
        <v>0</v>
      </c>
      <c r="B978" cm="1">
        <f t="array" ref="B978">IF(OR($C$2="",A978=""),"",SUMPRODUCT((Gauge_Data!$A$2:$A$16994&gt;=(A978 - Main!$E$4/1440 + 0.00000001))*(Gauge_Data!$A$2:$A$16994&lt;=A978)*INDEX(Gauge_Data!$B$2:$Z$16994,0,$C$2-1)))</f>
        <v>0</v>
      </c>
    </row>
    <row r="979" spans="1:2" x14ac:dyDescent="0.25">
      <c r="A979">
        <f>Gauge_Data!A979</f>
        <v>0</v>
      </c>
      <c r="B979" cm="1">
        <f t="array" ref="B979">IF(OR($C$2="",A979=""),"",SUMPRODUCT((Gauge_Data!$A$2:$A$16994&gt;=(A979 - Main!$E$4/1440 + 0.00000001))*(Gauge_Data!$A$2:$A$16994&lt;=A979)*INDEX(Gauge_Data!$B$2:$Z$16994,0,$C$2-1)))</f>
        <v>0</v>
      </c>
    </row>
    <row r="980" spans="1:2" x14ac:dyDescent="0.25">
      <c r="A980">
        <f>Gauge_Data!A980</f>
        <v>0</v>
      </c>
      <c r="B980" cm="1">
        <f t="array" ref="B980">IF(OR($C$2="",A980=""),"",SUMPRODUCT((Gauge_Data!$A$2:$A$16994&gt;=(A980 - Main!$E$4/1440 + 0.00000001))*(Gauge_Data!$A$2:$A$16994&lt;=A980)*INDEX(Gauge_Data!$B$2:$Z$16994,0,$C$2-1)))</f>
        <v>0</v>
      </c>
    </row>
    <row r="981" spans="1:2" x14ac:dyDescent="0.25">
      <c r="A981">
        <f>Gauge_Data!A981</f>
        <v>0</v>
      </c>
      <c r="B981" cm="1">
        <f t="array" ref="B981">IF(OR($C$2="",A981=""),"",SUMPRODUCT((Gauge_Data!$A$2:$A$16994&gt;=(A981 - Main!$E$4/1440 + 0.00000001))*(Gauge_Data!$A$2:$A$16994&lt;=A981)*INDEX(Gauge_Data!$B$2:$Z$16994,0,$C$2-1)))</f>
        <v>0</v>
      </c>
    </row>
    <row r="982" spans="1:2" x14ac:dyDescent="0.25">
      <c r="A982">
        <f>Gauge_Data!A982</f>
        <v>0</v>
      </c>
      <c r="B982" cm="1">
        <f t="array" ref="B982">IF(OR($C$2="",A982=""),"",SUMPRODUCT((Gauge_Data!$A$2:$A$16994&gt;=(A982 - Main!$E$4/1440 + 0.00000001))*(Gauge_Data!$A$2:$A$16994&lt;=A982)*INDEX(Gauge_Data!$B$2:$Z$16994,0,$C$2-1)))</f>
        <v>0</v>
      </c>
    </row>
    <row r="983" spans="1:2" x14ac:dyDescent="0.25">
      <c r="A983">
        <f>Gauge_Data!A983</f>
        <v>0</v>
      </c>
      <c r="B983" cm="1">
        <f t="array" ref="B983">IF(OR($C$2="",A983=""),"",SUMPRODUCT((Gauge_Data!$A$2:$A$16994&gt;=(A983 - Main!$E$4/1440 + 0.00000001))*(Gauge_Data!$A$2:$A$16994&lt;=A983)*INDEX(Gauge_Data!$B$2:$Z$16994,0,$C$2-1)))</f>
        <v>0</v>
      </c>
    </row>
    <row r="984" spans="1:2" x14ac:dyDescent="0.25">
      <c r="A984">
        <f>Gauge_Data!A984</f>
        <v>0</v>
      </c>
      <c r="B984" cm="1">
        <f t="array" ref="B984">IF(OR($C$2="",A984=""),"",SUMPRODUCT((Gauge_Data!$A$2:$A$16994&gt;=(A984 - Main!$E$4/1440 + 0.00000001))*(Gauge_Data!$A$2:$A$16994&lt;=A984)*INDEX(Gauge_Data!$B$2:$Z$16994,0,$C$2-1)))</f>
        <v>0</v>
      </c>
    </row>
    <row r="985" spans="1:2" x14ac:dyDescent="0.25">
      <c r="A985">
        <f>Gauge_Data!A985</f>
        <v>0</v>
      </c>
      <c r="B985" cm="1">
        <f t="array" ref="B985">IF(OR($C$2="",A985=""),"",SUMPRODUCT((Gauge_Data!$A$2:$A$16994&gt;=(A985 - Main!$E$4/1440 + 0.00000001))*(Gauge_Data!$A$2:$A$16994&lt;=A985)*INDEX(Gauge_Data!$B$2:$Z$16994,0,$C$2-1)))</f>
        <v>0</v>
      </c>
    </row>
    <row r="986" spans="1:2" x14ac:dyDescent="0.25">
      <c r="A986">
        <f>Gauge_Data!A986</f>
        <v>0</v>
      </c>
      <c r="B986" cm="1">
        <f t="array" ref="B986">IF(OR($C$2="",A986=""),"",SUMPRODUCT((Gauge_Data!$A$2:$A$16994&gt;=(A986 - Main!$E$4/1440 + 0.00000001))*(Gauge_Data!$A$2:$A$16994&lt;=A986)*INDEX(Gauge_Data!$B$2:$Z$16994,0,$C$2-1)))</f>
        <v>0</v>
      </c>
    </row>
    <row r="987" spans="1:2" x14ac:dyDescent="0.25">
      <c r="A987">
        <f>Gauge_Data!A987</f>
        <v>0</v>
      </c>
      <c r="B987" cm="1">
        <f t="array" ref="B987">IF(OR($C$2="",A987=""),"",SUMPRODUCT((Gauge_Data!$A$2:$A$16994&gt;=(A987 - Main!$E$4/1440 + 0.00000001))*(Gauge_Data!$A$2:$A$16994&lt;=A987)*INDEX(Gauge_Data!$B$2:$Z$16994,0,$C$2-1)))</f>
        <v>0</v>
      </c>
    </row>
    <row r="988" spans="1:2" x14ac:dyDescent="0.25">
      <c r="A988">
        <f>Gauge_Data!A988</f>
        <v>0</v>
      </c>
      <c r="B988" cm="1">
        <f t="array" ref="B988">IF(OR($C$2="",A988=""),"",SUMPRODUCT((Gauge_Data!$A$2:$A$16994&gt;=(A988 - Main!$E$4/1440 + 0.00000001))*(Gauge_Data!$A$2:$A$16994&lt;=A988)*INDEX(Gauge_Data!$B$2:$Z$16994,0,$C$2-1)))</f>
        <v>0</v>
      </c>
    </row>
    <row r="989" spans="1:2" x14ac:dyDescent="0.25">
      <c r="A989">
        <f>Gauge_Data!A989</f>
        <v>0</v>
      </c>
      <c r="B989" cm="1">
        <f t="array" ref="B989">IF(OR($C$2="",A989=""),"",SUMPRODUCT((Gauge_Data!$A$2:$A$16994&gt;=(A989 - Main!$E$4/1440 + 0.00000001))*(Gauge_Data!$A$2:$A$16994&lt;=A989)*INDEX(Gauge_Data!$B$2:$Z$16994,0,$C$2-1)))</f>
        <v>0</v>
      </c>
    </row>
    <row r="990" spans="1:2" x14ac:dyDescent="0.25">
      <c r="A990">
        <f>Gauge_Data!A990</f>
        <v>0</v>
      </c>
      <c r="B990" cm="1">
        <f t="array" ref="B990">IF(OR($C$2="",A990=""),"",SUMPRODUCT((Gauge_Data!$A$2:$A$16994&gt;=(A990 - Main!$E$4/1440 + 0.00000001))*(Gauge_Data!$A$2:$A$16994&lt;=A990)*INDEX(Gauge_Data!$B$2:$Z$16994,0,$C$2-1)))</f>
        <v>0</v>
      </c>
    </row>
    <row r="991" spans="1:2" x14ac:dyDescent="0.25">
      <c r="A991">
        <f>Gauge_Data!A991</f>
        <v>0</v>
      </c>
      <c r="B991" cm="1">
        <f t="array" ref="B991">IF(OR($C$2="",A991=""),"",SUMPRODUCT((Gauge_Data!$A$2:$A$16994&gt;=(A991 - Main!$E$4/1440 + 0.00000001))*(Gauge_Data!$A$2:$A$16994&lt;=A991)*INDEX(Gauge_Data!$B$2:$Z$16994,0,$C$2-1)))</f>
        <v>0</v>
      </c>
    </row>
    <row r="992" spans="1:2" x14ac:dyDescent="0.25">
      <c r="A992">
        <f>Gauge_Data!A992</f>
        <v>0</v>
      </c>
      <c r="B992" cm="1">
        <f t="array" ref="B992">IF(OR($C$2="",A992=""),"",SUMPRODUCT((Gauge_Data!$A$2:$A$16994&gt;=(A992 - Main!$E$4/1440 + 0.00000001))*(Gauge_Data!$A$2:$A$16994&lt;=A992)*INDEX(Gauge_Data!$B$2:$Z$16994,0,$C$2-1)))</f>
        <v>0</v>
      </c>
    </row>
    <row r="993" spans="1:2" x14ac:dyDescent="0.25">
      <c r="A993">
        <f>Gauge_Data!A993</f>
        <v>0</v>
      </c>
      <c r="B993" cm="1">
        <f t="array" ref="B993">IF(OR($C$2="",A993=""),"",SUMPRODUCT((Gauge_Data!$A$2:$A$16994&gt;=(A993 - Main!$E$4/1440 + 0.00000001))*(Gauge_Data!$A$2:$A$16994&lt;=A993)*INDEX(Gauge_Data!$B$2:$Z$16994,0,$C$2-1)))</f>
        <v>0</v>
      </c>
    </row>
    <row r="994" spans="1:2" x14ac:dyDescent="0.25">
      <c r="A994">
        <f>Gauge_Data!A994</f>
        <v>0</v>
      </c>
      <c r="B994" cm="1">
        <f t="array" ref="B994">IF(OR($C$2="",A994=""),"",SUMPRODUCT((Gauge_Data!$A$2:$A$16994&gt;=(A994 - Main!$E$4/1440 + 0.00000001))*(Gauge_Data!$A$2:$A$16994&lt;=A994)*INDEX(Gauge_Data!$B$2:$Z$16994,0,$C$2-1)))</f>
        <v>0</v>
      </c>
    </row>
    <row r="995" spans="1:2" x14ac:dyDescent="0.25">
      <c r="A995">
        <f>Gauge_Data!A995</f>
        <v>0</v>
      </c>
      <c r="B995" cm="1">
        <f t="array" ref="B995">IF(OR($C$2="",A995=""),"",SUMPRODUCT((Gauge_Data!$A$2:$A$16994&gt;=(A995 - Main!$E$4/1440 + 0.00000001))*(Gauge_Data!$A$2:$A$16994&lt;=A995)*INDEX(Gauge_Data!$B$2:$Z$16994,0,$C$2-1)))</f>
        <v>0</v>
      </c>
    </row>
    <row r="996" spans="1:2" x14ac:dyDescent="0.25">
      <c r="A996">
        <f>Gauge_Data!A996</f>
        <v>0</v>
      </c>
      <c r="B996" cm="1">
        <f t="array" ref="B996">IF(OR($C$2="",A996=""),"",SUMPRODUCT((Gauge_Data!$A$2:$A$16994&gt;=(A996 - Main!$E$4/1440 + 0.00000001))*(Gauge_Data!$A$2:$A$16994&lt;=A996)*INDEX(Gauge_Data!$B$2:$Z$16994,0,$C$2-1)))</f>
        <v>0</v>
      </c>
    </row>
    <row r="997" spans="1:2" x14ac:dyDescent="0.25">
      <c r="A997">
        <f>Gauge_Data!A997</f>
        <v>0</v>
      </c>
      <c r="B997" cm="1">
        <f t="array" ref="B997">IF(OR($C$2="",A997=""),"",SUMPRODUCT((Gauge_Data!$A$2:$A$16994&gt;=(A997 - Main!$E$4/1440 + 0.00000001))*(Gauge_Data!$A$2:$A$16994&lt;=A997)*INDEX(Gauge_Data!$B$2:$Z$16994,0,$C$2-1)))</f>
        <v>0</v>
      </c>
    </row>
    <row r="998" spans="1:2" x14ac:dyDescent="0.25">
      <c r="A998">
        <f>Gauge_Data!A998</f>
        <v>0</v>
      </c>
      <c r="B998" cm="1">
        <f t="array" ref="B998">IF(OR($C$2="",A998=""),"",SUMPRODUCT((Gauge_Data!$A$2:$A$16994&gt;=(A998 - Main!$E$4/1440 + 0.00000001))*(Gauge_Data!$A$2:$A$16994&lt;=A998)*INDEX(Gauge_Data!$B$2:$Z$16994,0,$C$2-1)))</f>
        <v>0</v>
      </c>
    </row>
    <row r="999" spans="1:2" x14ac:dyDescent="0.25">
      <c r="A999">
        <f>Gauge_Data!A999</f>
        <v>0</v>
      </c>
      <c r="B999" cm="1">
        <f t="array" ref="B999">IF(OR($C$2="",A999=""),"",SUMPRODUCT((Gauge_Data!$A$2:$A$16994&gt;=(A999 - Main!$E$4/1440 + 0.00000001))*(Gauge_Data!$A$2:$A$16994&lt;=A999)*INDEX(Gauge_Data!$B$2:$Z$16994,0,$C$2-1)))</f>
        <v>0</v>
      </c>
    </row>
    <row r="1000" spans="1:2" x14ac:dyDescent="0.25">
      <c r="A1000">
        <f>Gauge_Data!A1000</f>
        <v>0</v>
      </c>
      <c r="B1000" cm="1">
        <f t="array" ref="B1000">IF(OR($C$2="",A1000=""),"",SUMPRODUCT((Gauge_Data!$A$2:$A$16994&gt;=(A1000 - Main!$E$4/1440 + 0.00000001))*(Gauge_Data!$A$2:$A$16994&lt;=A1000)*INDEX(Gauge_Data!$B$2:$Z$16994,0,$C$2-1)))</f>
        <v>0</v>
      </c>
    </row>
    <row r="1001" spans="1:2" x14ac:dyDescent="0.25">
      <c r="A1001">
        <f>Gauge_Data!A1001</f>
        <v>0</v>
      </c>
      <c r="B1001" cm="1">
        <f t="array" ref="B1001">IF(OR($C$2="",A1001=""),"",SUMPRODUCT((Gauge_Data!$A$2:$A$16994&gt;=(A1001 - Main!$E$4/1440 + 0.00000001))*(Gauge_Data!$A$2:$A$16994&lt;=A1001)*INDEX(Gauge_Data!$B$2:$Z$16994,0,$C$2-1)))</f>
        <v>0</v>
      </c>
    </row>
    <row r="1002" spans="1:2" x14ac:dyDescent="0.25">
      <c r="A1002">
        <f>Gauge_Data!A1002</f>
        <v>0</v>
      </c>
      <c r="B1002" cm="1">
        <f t="array" ref="B1002">IF(OR($C$2="",A1002=""),"",SUMPRODUCT((Gauge_Data!$A$2:$A$16994&gt;=(A1002 - Main!$E$4/1440 + 0.00000001))*(Gauge_Data!$A$2:$A$16994&lt;=A1002)*INDEX(Gauge_Data!$B$2:$Z$16994,0,$C$2-1)))</f>
        <v>0</v>
      </c>
    </row>
    <row r="1003" spans="1:2" x14ac:dyDescent="0.25">
      <c r="A1003">
        <f>Gauge_Data!A1003</f>
        <v>0</v>
      </c>
      <c r="B1003" cm="1">
        <f t="array" ref="B1003">IF(OR($C$2="",A1003=""),"",SUMPRODUCT((Gauge_Data!$A$2:$A$16994&gt;=(A1003 - Main!$E$4/1440 + 0.00000001))*(Gauge_Data!$A$2:$A$16994&lt;=A1003)*INDEX(Gauge_Data!$B$2:$Z$16994,0,$C$2-1)))</f>
        <v>0</v>
      </c>
    </row>
    <row r="1004" spans="1:2" x14ac:dyDescent="0.25">
      <c r="A1004">
        <f>Gauge_Data!A1004</f>
        <v>0</v>
      </c>
      <c r="B1004" cm="1">
        <f t="array" ref="B1004">IF(OR($C$2="",A1004=""),"",SUMPRODUCT((Gauge_Data!$A$2:$A$16994&gt;=(A1004 - Main!$E$4/1440 + 0.00000001))*(Gauge_Data!$A$2:$A$16994&lt;=A1004)*INDEX(Gauge_Data!$B$2:$Z$16994,0,$C$2-1)))</f>
        <v>0</v>
      </c>
    </row>
    <row r="1005" spans="1:2" x14ac:dyDescent="0.25">
      <c r="A1005">
        <f>Gauge_Data!A1005</f>
        <v>0</v>
      </c>
      <c r="B1005" cm="1">
        <f t="array" ref="B1005">IF(OR($C$2="",A1005=""),"",SUMPRODUCT((Gauge_Data!$A$2:$A$16994&gt;=(A1005 - Main!$E$4/1440 + 0.00000001))*(Gauge_Data!$A$2:$A$16994&lt;=A1005)*INDEX(Gauge_Data!$B$2:$Z$16994,0,$C$2-1)))</f>
        <v>0</v>
      </c>
    </row>
    <row r="1006" spans="1:2" x14ac:dyDescent="0.25">
      <c r="A1006">
        <f>Gauge_Data!A1006</f>
        <v>0</v>
      </c>
      <c r="B1006" cm="1">
        <f t="array" ref="B1006">IF(OR($C$2="",A1006=""),"",SUMPRODUCT((Gauge_Data!$A$2:$A$16994&gt;=(A1006 - Main!$E$4/1440 + 0.00000001))*(Gauge_Data!$A$2:$A$16994&lt;=A1006)*INDEX(Gauge_Data!$B$2:$Z$16994,0,$C$2-1)))</f>
        <v>0</v>
      </c>
    </row>
    <row r="1007" spans="1:2" x14ac:dyDescent="0.25">
      <c r="A1007">
        <f>Gauge_Data!A1007</f>
        <v>0</v>
      </c>
      <c r="B1007" cm="1">
        <f t="array" ref="B1007">IF(OR($C$2="",A1007=""),"",SUMPRODUCT((Gauge_Data!$A$2:$A$16994&gt;=(A1007 - Main!$E$4/1440 + 0.00000001))*(Gauge_Data!$A$2:$A$16994&lt;=A1007)*INDEX(Gauge_Data!$B$2:$Z$16994,0,$C$2-1)))</f>
        <v>0</v>
      </c>
    </row>
    <row r="1008" spans="1:2" x14ac:dyDescent="0.25">
      <c r="A1008">
        <f>Gauge_Data!A1008</f>
        <v>0</v>
      </c>
      <c r="B1008" cm="1">
        <f t="array" ref="B1008">IF(OR($C$2="",A1008=""),"",SUMPRODUCT((Gauge_Data!$A$2:$A$16994&gt;=(A1008 - Main!$E$4/1440 + 0.00000001))*(Gauge_Data!$A$2:$A$16994&lt;=A1008)*INDEX(Gauge_Data!$B$2:$Z$16994,0,$C$2-1)))</f>
        <v>0</v>
      </c>
    </row>
    <row r="1009" spans="1:2" x14ac:dyDescent="0.25">
      <c r="A1009">
        <f>Gauge_Data!A1009</f>
        <v>0</v>
      </c>
      <c r="B1009" cm="1">
        <f t="array" ref="B1009">IF(OR($C$2="",A1009=""),"",SUMPRODUCT((Gauge_Data!$A$2:$A$16994&gt;=(A1009 - Main!$E$4/1440 + 0.00000001))*(Gauge_Data!$A$2:$A$16994&lt;=A1009)*INDEX(Gauge_Data!$B$2:$Z$16994,0,$C$2-1)))</f>
        <v>0</v>
      </c>
    </row>
    <row r="1010" spans="1:2" x14ac:dyDescent="0.25">
      <c r="A1010">
        <f>Gauge_Data!A1010</f>
        <v>0</v>
      </c>
      <c r="B1010" cm="1">
        <f t="array" ref="B1010">IF(OR($C$2="",A1010=""),"",SUMPRODUCT((Gauge_Data!$A$2:$A$16994&gt;=(A1010 - Main!$E$4/1440 + 0.00000001))*(Gauge_Data!$A$2:$A$16994&lt;=A1010)*INDEX(Gauge_Data!$B$2:$Z$16994,0,$C$2-1)))</f>
        <v>0</v>
      </c>
    </row>
    <row r="1011" spans="1:2" x14ac:dyDescent="0.25">
      <c r="A1011">
        <f>Gauge_Data!A1011</f>
        <v>0</v>
      </c>
      <c r="B1011" cm="1">
        <f t="array" ref="B1011">IF(OR($C$2="",A1011=""),"",SUMPRODUCT((Gauge_Data!$A$2:$A$16994&gt;=(A1011 - Main!$E$4/1440 + 0.00000001))*(Gauge_Data!$A$2:$A$16994&lt;=A1011)*INDEX(Gauge_Data!$B$2:$Z$16994,0,$C$2-1)))</f>
        <v>0</v>
      </c>
    </row>
    <row r="1012" spans="1:2" x14ac:dyDescent="0.25">
      <c r="A1012">
        <f>Gauge_Data!A1012</f>
        <v>0</v>
      </c>
      <c r="B1012" cm="1">
        <f t="array" ref="B1012">IF(OR($C$2="",A1012=""),"",SUMPRODUCT((Gauge_Data!$A$2:$A$16994&gt;=(A1012 - Main!$E$4/1440 + 0.00000001))*(Gauge_Data!$A$2:$A$16994&lt;=A1012)*INDEX(Gauge_Data!$B$2:$Z$16994,0,$C$2-1)))</f>
        <v>0</v>
      </c>
    </row>
    <row r="1013" spans="1:2" x14ac:dyDescent="0.25">
      <c r="A1013">
        <f>Gauge_Data!A1013</f>
        <v>0</v>
      </c>
      <c r="B1013" cm="1">
        <f t="array" ref="B1013">IF(OR($C$2="",A1013=""),"",SUMPRODUCT((Gauge_Data!$A$2:$A$16994&gt;=(A1013 - Main!$E$4/1440 + 0.00000001))*(Gauge_Data!$A$2:$A$16994&lt;=A1013)*INDEX(Gauge_Data!$B$2:$Z$16994,0,$C$2-1)))</f>
        <v>0</v>
      </c>
    </row>
    <row r="1014" spans="1:2" x14ac:dyDescent="0.25">
      <c r="A1014">
        <f>Gauge_Data!A1014</f>
        <v>0</v>
      </c>
      <c r="B1014" cm="1">
        <f t="array" ref="B1014">IF(OR($C$2="",A1014=""),"",SUMPRODUCT((Gauge_Data!$A$2:$A$16994&gt;=(A1014 - Main!$E$4/1440 + 0.00000001))*(Gauge_Data!$A$2:$A$16994&lt;=A1014)*INDEX(Gauge_Data!$B$2:$Z$16994,0,$C$2-1)))</f>
        <v>0</v>
      </c>
    </row>
    <row r="1015" spans="1:2" x14ac:dyDescent="0.25">
      <c r="A1015">
        <f>Gauge_Data!A1015</f>
        <v>0</v>
      </c>
      <c r="B1015" cm="1">
        <f t="array" ref="B1015">IF(OR($C$2="",A1015=""),"",SUMPRODUCT((Gauge_Data!$A$2:$A$16994&gt;=(A1015 - Main!$E$4/1440 + 0.00000001))*(Gauge_Data!$A$2:$A$16994&lt;=A1015)*INDEX(Gauge_Data!$B$2:$Z$16994,0,$C$2-1)))</f>
        <v>0</v>
      </c>
    </row>
    <row r="1016" spans="1:2" x14ac:dyDescent="0.25">
      <c r="A1016">
        <f>Gauge_Data!A1016</f>
        <v>0</v>
      </c>
      <c r="B1016" cm="1">
        <f t="array" ref="B1016">IF(OR($C$2="",A1016=""),"",SUMPRODUCT((Gauge_Data!$A$2:$A$16994&gt;=(A1016 - Main!$E$4/1440 + 0.00000001))*(Gauge_Data!$A$2:$A$16994&lt;=A1016)*INDEX(Gauge_Data!$B$2:$Z$16994,0,$C$2-1)))</f>
        <v>0</v>
      </c>
    </row>
    <row r="1017" spans="1:2" x14ac:dyDescent="0.25">
      <c r="A1017">
        <f>Gauge_Data!A1017</f>
        <v>0</v>
      </c>
      <c r="B1017" cm="1">
        <f t="array" ref="B1017">IF(OR($C$2="",A1017=""),"",SUMPRODUCT((Gauge_Data!$A$2:$A$16994&gt;=(A1017 - Main!$E$4/1440 + 0.00000001))*(Gauge_Data!$A$2:$A$16994&lt;=A1017)*INDEX(Gauge_Data!$B$2:$Z$16994,0,$C$2-1)))</f>
        <v>0</v>
      </c>
    </row>
    <row r="1018" spans="1:2" x14ac:dyDescent="0.25">
      <c r="A1018">
        <f>Gauge_Data!A1018</f>
        <v>0</v>
      </c>
      <c r="B1018" cm="1">
        <f t="array" ref="B1018">IF(OR($C$2="",A1018=""),"",SUMPRODUCT((Gauge_Data!$A$2:$A$16994&gt;=(A1018 - Main!$E$4/1440 + 0.00000001))*(Gauge_Data!$A$2:$A$16994&lt;=A1018)*INDEX(Gauge_Data!$B$2:$Z$16994,0,$C$2-1)))</f>
        <v>0</v>
      </c>
    </row>
    <row r="1019" spans="1:2" x14ac:dyDescent="0.25">
      <c r="A1019">
        <f>Gauge_Data!A1019</f>
        <v>0</v>
      </c>
      <c r="B1019" cm="1">
        <f t="array" ref="B1019">IF(OR($C$2="",A1019=""),"",SUMPRODUCT((Gauge_Data!$A$2:$A$16994&gt;=(A1019 - Main!$E$4/1440 + 0.00000001))*(Gauge_Data!$A$2:$A$16994&lt;=A1019)*INDEX(Gauge_Data!$B$2:$Z$16994,0,$C$2-1)))</f>
        <v>0</v>
      </c>
    </row>
    <row r="1020" spans="1:2" x14ac:dyDescent="0.25">
      <c r="A1020">
        <f>Gauge_Data!A1020</f>
        <v>0</v>
      </c>
      <c r="B1020" cm="1">
        <f t="array" ref="B1020">IF(OR($C$2="",A1020=""),"",SUMPRODUCT((Gauge_Data!$A$2:$A$16994&gt;=(A1020 - Main!$E$4/1440 + 0.00000001))*(Gauge_Data!$A$2:$A$16994&lt;=A1020)*INDEX(Gauge_Data!$B$2:$Z$16994,0,$C$2-1)))</f>
        <v>0</v>
      </c>
    </row>
    <row r="1021" spans="1:2" x14ac:dyDescent="0.25">
      <c r="A1021">
        <f>Gauge_Data!A1021</f>
        <v>0</v>
      </c>
      <c r="B1021" cm="1">
        <f t="array" ref="B1021">IF(OR($C$2="",A1021=""),"",SUMPRODUCT((Gauge_Data!$A$2:$A$16994&gt;=(A1021 - Main!$E$4/1440 + 0.00000001))*(Gauge_Data!$A$2:$A$16994&lt;=A1021)*INDEX(Gauge_Data!$B$2:$Z$16994,0,$C$2-1)))</f>
        <v>0</v>
      </c>
    </row>
    <row r="1022" spans="1:2" x14ac:dyDescent="0.25">
      <c r="A1022">
        <f>Gauge_Data!A1022</f>
        <v>0</v>
      </c>
      <c r="B1022" cm="1">
        <f t="array" ref="B1022">IF(OR($C$2="",A1022=""),"",SUMPRODUCT((Gauge_Data!$A$2:$A$16994&gt;=(A1022 - Main!$E$4/1440 + 0.00000001))*(Gauge_Data!$A$2:$A$16994&lt;=A1022)*INDEX(Gauge_Data!$B$2:$Z$16994,0,$C$2-1)))</f>
        <v>0</v>
      </c>
    </row>
    <row r="1023" spans="1:2" x14ac:dyDescent="0.25">
      <c r="A1023">
        <f>Gauge_Data!A1023</f>
        <v>0</v>
      </c>
      <c r="B1023" cm="1">
        <f t="array" ref="B1023">IF(OR($C$2="",A1023=""),"",SUMPRODUCT((Gauge_Data!$A$2:$A$16994&gt;=(A1023 - Main!$E$4/1440 + 0.00000001))*(Gauge_Data!$A$2:$A$16994&lt;=A1023)*INDEX(Gauge_Data!$B$2:$Z$16994,0,$C$2-1)))</f>
        <v>0</v>
      </c>
    </row>
    <row r="1024" spans="1:2" x14ac:dyDescent="0.25">
      <c r="A1024">
        <f>Gauge_Data!A1024</f>
        <v>0</v>
      </c>
      <c r="B1024" cm="1">
        <f t="array" ref="B1024">IF(OR($C$2="",A1024=""),"",SUMPRODUCT((Gauge_Data!$A$2:$A$16994&gt;=(A1024 - Main!$E$4/1440 + 0.00000001))*(Gauge_Data!$A$2:$A$16994&lt;=A1024)*INDEX(Gauge_Data!$B$2:$Z$16994,0,$C$2-1)))</f>
        <v>0</v>
      </c>
    </row>
    <row r="1025" spans="1:2" x14ac:dyDescent="0.25">
      <c r="A1025">
        <f>Gauge_Data!A1025</f>
        <v>0</v>
      </c>
      <c r="B1025" cm="1">
        <f t="array" ref="B1025">IF(OR($C$2="",A1025=""),"",SUMPRODUCT((Gauge_Data!$A$2:$A$16994&gt;=(A1025 - Main!$E$4/1440 + 0.00000001))*(Gauge_Data!$A$2:$A$16994&lt;=A1025)*INDEX(Gauge_Data!$B$2:$Z$16994,0,$C$2-1)))</f>
        <v>0</v>
      </c>
    </row>
    <row r="1026" spans="1:2" x14ac:dyDescent="0.25">
      <c r="A1026">
        <f>Gauge_Data!A1026</f>
        <v>0</v>
      </c>
      <c r="B1026" cm="1">
        <f t="array" ref="B1026">IF(OR($C$2="",A1026=""),"",SUMPRODUCT((Gauge_Data!$A$2:$A$16994&gt;=(A1026 - Main!$E$4/1440 + 0.00000001))*(Gauge_Data!$A$2:$A$16994&lt;=A1026)*INDEX(Gauge_Data!$B$2:$Z$16994,0,$C$2-1)))</f>
        <v>0</v>
      </c>
    </row>
    <row r="1027" spans="1:2" x14ac:dyDescent="0.25">
      <c r="A1027">
        <f>Gauge_Data!A1027</f>
        <v>0</v>
      </c>
      <c r="B1027" cm="1">
        <f t="array" ref="B1027">IF(OR($C$2="",A1027=""),"",SUMPRODUCT((Gauge_Data!$A$2:$A$16994&gt;=(A1027 - Main!$E$4/1440 + 0.00000001))*(Gauge_Data!$A$2:$A$16994&lt;=A1027)*INDEX(Gauge_Data!$B$2:$Z$16994,0,$C$2-1)))</f>
        <v>0</v>
      </c>
    </row>
    <row r="1028" spans="1:2" x14ac:dyDescent="0.25">
      <c r="A1028">
        <f>Gauge_Data!A1028</f>
        <v>0</v>
      </c>
      <c r="B1028" cm="1">
        <f t="array" ref="B1028">IF(OR($C$2="",A1028=""),"",SUMPRODUCT((Gauge_Data!$A$2:$A$16994&gt;=(A1028 - Main!$E$4/1440 + 0.00000001))*(Gauge_Data!$A$2:$A$16994&lt;=A1028)*INDEX(Gauge_Data!$B$2:$Z$16994,0,$C$2-1)))</f>
        <v>0</v>
      </c>
    </row>
    <row r="1029" spans="1:2" x14ac:dyDescent="0.25">
      <c r="A1029">
        <f>Gauge_Data!A1029</f>
        <v>0</v>
      </c>
      <c r="B1029" cm="1">
        <f t="array" ref="B1029">IF(OR($C$2="",A1029=""),"",SUMPRODUCT((Gauge_Data!$A$2:$A$16994&gt;=(A1029 - Main!$E$4/1440 + 0.00000001))*(Gauge_Data!$A$2:$A$16994&lt;=A1029)*INDEX(Gauge_Data!$B$2:$Z$16994,0,$C$2-1)))</f>
        <v>0</v>
      </c>
    </row>
    <row r="1030" spans="1:2" x14ac:dyDescent="0.25">
      <c r="A1030">
        <f>Gauge_Data!A1030</f>
        <v>0</v>
      </c>
      <c r="B1030" cm="1">
        <f t="array" ref="B1030">IF(OR($C$2="",A1030=""),"",SUMPRODUCT((Gauge_Data!$A$2:$A$16994&gt;=(A1030 - Main!$E$4/1440 + 0.00000001))*(Gauge_Data!$A$2:$A$16994&lt;=A1030)*INDEX(Gauge_Data!$B$2:$Z$16994,0,$C$2-1)))</f>
        <v>0</v>
      </c>
    </row>
    <row r="1031" spans="1:2" x14ac:dyDescent="0.25">
      <c r="A1031">
        <f>Gauge_Data!A1031</f>
        <v>0</v>
      </c>
      <c r="B1031" cm="1">
        <f t="array" ref="B1031">IF(OR($C$2="",A1031=""),"",SUMPRODUCT((Gauge_Data!$A$2:$A$16994&gt;=(A1031 - Main!$E$4/1440 + 0.00000001))*(Gauge_Data!$A$2:$A$16994&lt;=A1031)*INDEX(Gauge_Data!$B$2:$Z$16994,0,$C$2-1)))</f>
        <v>0</v>
      </c>
    </row>
    <row r="1032" spans="1:2" x14ac:dyDescent="0.25">
      <c r="A1032">
        <f>Gauge_Data!A1032</f>
        <v>0</v>
      </c>
      <c r="B1032" cm="1">
        <f t="array" ref="B1032">IF(OR($C$2="",A1032=""),"",SUMPRODUCT((Gauge_Data!$A$2:$A$16994&gt;=(A1032 - Main!$E$4/1440 + 0.00000001))*(Gauge_Data!$A$2:$A$16994&lt;=A1032)*INDEX(Gauge_Data!$B$2:$Z$16994,0,$C$2-1)))</f>
        <v>0</v>
      </c>
    </row>
    <row r="1033" spans="1:2" x14ac:dyDescent="0.25">
      <c r="A1033">
        <f>Gauge_Data!A1033</f>
        <v>0</v>
      </c>
      <c r="B1033" cm="1">
        <f t="array" ref="B1033">IF(OR($C$2="",A1033=""),"",SUMPRODUCT((Gauge_Data!$A$2:$A$16994&gt;=(A1033 - Main!$E$4/1440 + 0.00000001))*(Gauge_Data!$A$2:$A$16994&lt;=A1033)*INDEX(Gauge_Data!$B$2:$Z$16994,0,$C$2-1)))</f>
        <v>0</v>
      </c>
    </row>
    <row r="1034" spans="1:2" x14ac:dyDescent="0.25">
      <c r="A1034">
        <f>Gauge_Data!A1034</f>
        <v>0</v>
      </c>
      <c r="B1034" cm="1">
        <f t="array" ref="B1034">IF(OR($C$2="",A1034=""),"",SUMPRODUCT((Gauge_Data!$A$2:$A$16994&gt;=(A1034 - Main!$E$4/1440 + 0.00000001))*(Gauge_Data!$A$2:$A$16994&lt;=A1034)*INDEX(Gauge_Data!$B$2:$Z$16994,0,$C$2-1)))</f>
        <v>0</v>
      </c>
    </row>
    <row r="1035" spans="1:2" x14ac:dyDescent="0.25">
      <c r="A1035">
        <f>Gauge_Data!A1035</f>
        <v>0</v>
      </c>
      <c r="B1035" cm="1">
        <f t="array" ref="B1035">IF(OR($C$2="",A1035=""),"",SUMPRODUCT((Gauge_Data!$A$2:$A$16994&gt;=(A1035 - Main!$E$4/1440 + 0.00000001))*(Gauge_Data!$A$2:$A$16994&lt;=A1035)*INDEX(Gauge_Data!$B$2:$Z$16994,0,$C$2-1)))</f>
        <v>0</v>
      </c>
    </row>
    <row r="1036" spans="1:2" x14ac:dyDescent="0.25">
      <c r="A1036">
        <f>Gauge_Data!A1036</f>
        <v>0</v>
      </c>
      <c r="B1036" cm="1">
        <f t="array" ref="B1036">IF(OR($C$2="",A1036=""),"",SUMPRODUCT((Gauge_Data!$A$2:$A$16994&gt;=(A1036 - Main!$E$4/1440 + 0.00000001))*(Gauge_Data!$A$2:$A$16994&lt;=A1036)*INDEX(Gauge_Data!$B$2:$Z$16994,0,$C$2-1)))</f>
        <v>0</v>
      </c>
    </row>
    <row r="1037" spans="1:2" x14ac:dyDescent="0.25">
      <c r="A1037">
        <f>Gauge_Data!A1037</f>
        <v>0</v>
      </c>
      <c r="B1037" cm="1">
        <f t="array" ref="B1037">IF(OR($C$2="",A1037=""),"",SUMPRODUCT((Gauge_Data!$A$2:$A$16994&gt;=(A1037 - Main!$E$4/1440 + 0.00000001))*(Gauge_Data!$A$2:$A$16994&lt;=A1037)*INDEX(Gauge_Data!$B$2:$Z$16994,0,$C$2-1)))</f>
        <v>0</v>
      </c>
    </row>
    <row r="1038" spans="1:2" x14ac:dyDescent="0.25">
      <c r="A1038">
        <f>Gauge_Data!A1038</f>
        <v>0</v>
      </c>
      <c r="B1038" cm="1">
        <f t="array" ref="B1038">IF(OR($C$2="",A1038=""),"",SUMPRODUCT((Gauge_Data!$A$2:$A$16994&gt;=(A1038 - Main!$E$4/1440 + 0.00000001))*(Gauge_Data!$A$2:$A$16994&lt;=A1038)*INDEX(Gauge_Data!$B$2:$Z$16994,0,$C$2-1)))</f>
        <v>0</v>
      </c>
    </row>
    <row r="1039" spans="1:2" x14ac:dyDescent="0.25">
      <c r="A1039">
        <f>Gauge_Data!A1039</f>
        <v>0</v>
      </c>
      <c r="B1039" cm="1">
        <f t="array" ref="B1039">IF(OR($C$2="",A1039=""),"",SUMPRODUCT((Gauge_Data!$A$2:$A$16994&gt;=(A1039 - Main!$E$4/1440 + 0.00000001))*(Gauge_Data!$A$2:$A$16994&lt;=A1039)*INDEX(Gauge_Data!$B$2:$Z$16994,0,$C$2-1)))</f>
        <v>0</v>
      </c>
    </row>
    <row r="1040" spans="1:2" x14ac:dyDescent="0.25">
      <c r="A1040">
        <f>Gauge_Data!A1040</f>
        <v>0</v>
      </c>
      <c r="B1040" cm="1">
        <f t="array" ref="B1040">IF(OR($C$2="",A1040=""),"",SUMPRODUCT((Gauge_Data!$A$2:$A$16994&gt;=(A1040 - Main!$E$4/1440 + 0.00000001))*(Gauge_Data!$A$2:$A$16994&lt;=A1040)*INDEX(Gauge_Data!$B$2:$Z$16994,0,$C$2-1)))</f>
        <v>0</v>
      </c>
    </row>
    <row r="1041" spans="1:2" x14ac:dyDescent="0.25">
      <c r="A1041">
        <f>Gauge_Data!A1041</f>
        <v>0</v>
      </c>
      <c r="B1041" cm="1">
        <f t="array" ref="B1041">IF(OR($C$2="",A1041=""),"",SUMPRODUCT((Gauge_Data!$A$2:$A$16994&gt;=(A1041 - Main!$E$4/1440 + 0.00000001))*(Gauge_Data!$A$2:$A$16994&lt;=A1041)*INDEX(Gauge_Data!$B$2:$Z$16994,0,$C$2-1)))</f>
        <v>0</v>
      </c>
    </row>
    <row r="1042" spans="1:2" x14ac:dyDescent="0.25">
      <c r="A1042">
        <f>Gauge_Data!A1042</f>
        <v>0</v>
      </c>
      <c r="B1042" cm="1">
        <f t="array" ref="B1042">IF(OR($C$2="",A1042=""),"",SUMPRODUCT((Gauge_Data!$A$2:$A$16994&gt;=(A1042 - Main!$E$4/1440 + 0.00000001))*(Gauge_Data!$A$2:$A$16994&lt;=A1042)*INDEX(Gauge_Data!$B$2:$Z$16994,0,$C$2-1)))</f>
        <v>0</v>
      </c>
    </row>
    <row r="1043" spans="1:2" x14ac:dyDescent="0.25">
      <c r="A1043">
        <f>Gauge_Data!A1043</f>
        <v>0</v>
      </c>
      <c r="B1043" cm="1">
        <f t="array" ref="B1043">IF(OR($C$2="",A1043=""),"",SUMPRODUCT((Gauge_Data!$A$2:$A$16994&gt;=(A1043 - Main!$E$4/1440 + 0.00000001))*(Gauge_Data!$A$2:$A$16994&lt;=A1043)*INDEX(Gauge_Data!$B$2:$Z$16994,0,$C$2-1)))</f>
        <v>0</v>
      </c>
    </row>
    <row r="1044" spans="1:2" x14ac:dyDescent="0.25">
      <c r="A1044">
        <f>Gauge_Data!A1044</f>
        <v>0</v>
      </c>
      <c r="B1044" cm="1">
        <f t="array" ref="B1044">IF(OR($C$2="",A1044=""),"",SUMPRODUCT((Gauge_Data!$A$2:$A$16994&gt;=(A1044 - Main!$E$4/1440 + 0.00000001))*(Gauge_Data!$A$2:$A$16994&lt;=A1044)*INDEX(Gauge_Data!$B$2:$Z$16994,0,$C$2-1)))</f>
        <v>0</v>
      </c>
    </row>
    <row r="1045" spans="1:2" x14ac:dyDescent="0.25">
      <c r="A1045">
        <f>Gauge_Data!A1045</f>
        <v>0</v>
      </c>
      <c r="B1045" cm="1">
        <f t="array" ref="B1045">IF(OR($C$2="",A1045=""),"",SUMPRODUCT((Gauge_Data!$A$2:$A$16994&gt;=(A1045 - Main!$E$4/1440 + 0.00000001))*(Gauge_Data!$A$2:$A$16994&lt;=A1045)*INDEX(Gauge_Data!$B$2:$Z$16994,0,$C$2-1)))</f>
        <v>0</v>
      </c>
    </row>
    <row r="1046" spans="1:2" x14ac:dyDescent="0.25">
      <c r="A1046">
        <f>Gauge_Data!A1046</f>
        <v>0</v>
      </c>
      <c r="B1046" cm="1">
        <f t="array" ref="B1046">IF(OR($C$2="",A1046=""),"",SUMPRODUCT((Gauge_Data!$A$2:$A$16994&gt;=(A1046 - Main!$E$4/1440 + 0.00000001))*(Gauge_Data!$A$2:$A$16994&lt;=A1046)*INDEX(Gauge_Data!$B$2:$Z$16994,0,$C$2-1)))</f>
        <v>0</v>
      </c>
    </row>
    <row r="1047" spans="1:2" x14ac:dyDescent="0.25">
      <c r="A1047">
        <f>Gauge_Data!A1047</f>
        <v>0</v>
      </c>
      <c r="B1047" cm="1">
        <f t="array" ref="B1047">IF(OR($C$2="",A1047=""),"",SUMPRODUCT((Gauge_Data!$A$2:$A$16994&gt;=(A1047 - Main!$E$4/1440 + 0.00000001))*(Gauge_Data!$A$2:$A$16994&lt;=A1047)*INDEX(Gauge_Data!$B$2:$Z$16994,0,$C$2-1)))</f>
        <v>0</v>
      </c>
    </row>
    <row r="1048" spans="1:2" x14ac:dyDescent="0.25">
      <c r="A1048">
        <f>Gauge_Data!A1048</f>
        <v>0</v>
      </c>
      <c r="B1048" cm="1">
        <f t="array" ref="B1048">IF(OR($C$2="",A1048=""),"",SUMPRODUCT((Gauge_Data!$A$2:$A$16994&gt;=(A1048 - Main!$E$4/1440 + 0.00000001))*(Gauge_Data!$A$2:$A$16994&lt;=A1048)*INDEX(Gauge_Data!$B$2:$Z$16994,0,$C$2-1)))</f>
        <v>0</v>
      </c>
    </row>
    <row r="1049" spans="1:2" x14ac:dyDescent="0.25">
      <c r="A1049">
        <f>Gauge_Data!A1049</f>
        <v>0</v>
      </c>
      <c r="B1049" cm="1">
        <f t="array" ref="B1049">IF(OR($C$2="",A1049=""),"",SUMPRODUCT((Gauge_Data!$A$2:$A$16994&gt;=(A1049 - Main!$E$4/1440 + 0.00000001))*(Gauge_Data!$A$2:$A$16994&lt;=A1049)*INDEX(Gauge_Data!$B$2:$Z$16994,0,$C$2-1)))</f>
        <v>0</v>
      </c>
    </row>
    <row r="1050" spans="1:2" x14ac:dyDescent="0.25">
      <c r="A1050">
        <f>Gauge_Data!A1050</f>
        <v>0</v>
      </c>
      <c r="B1050" cm="1">
        <f t="array" ref="B1050">IF(OR($C$2="",A1050=""),"",SUMPRODUCT((Gauge_Data!$A$2:$A$16994&gt;=(A1050 - Main!$E$4/1440 + 0.00000001))*(Gauge_Data!$A$2:$A$16994&lt;=A1050)*INDEX(Gauge_Data!$B$2:$Z$16994,0,$C$2-1)))</f>
        <v>0</v>
      </c>
    </row>
    <row r="1051" spans="1:2" x14ac:dyDescent="0.25">
      <c r="A1051">
        <f>Gauge_Data!A1051</f>
        <v>0</v>
      </c>
      <c r="B1051" cm="1">
        <f t="array" ref="B1051">IF(OR($C$2="",A1051=""),"",SUMPRODUCT((Gauge_Data!$A$2:$A$16994&gt;=(A1051 - Main!$E$4/1440 + 0.00000001))*(Gauge_Data!$A$2:$A$16994&lt;=A1051)*INDEX(Gauge_Data!$B$2:$Z$16994,0,$C$2-1)))</f>
        <v>0</v>
      </c>
    </row>
    <row r="1052" spans="1:2" x14ac:dyDescent="0.25">
      <c r="A1052">
        <f>Gauge_Data!A1052</f>
        <v>0</v>
      </c>
      <c r="B1052" cm="1">
        <f t="array" ref="B1052">IF(OR($C$2="",A1052=""),"",SUMPRODUCT((Gauge_Data!$A$2:$A$16994&gt;=(A1052 - Main!$E$4/1440 + 0.00000001))*(Gauge_Data!$A$2:$A$16994&lt;=A1052)*INDEX(Gauge_Data!$B$2:$Z$16994,0,$C$2-1)))</f>
        <v>0</v>
      </c>
    </row>
    <row r="1053" spans="1:2" x14ac:dyDescent="0.25">
      <c r="A1053">
        <f>Gauge_Data!A1053</f>
        <v>0</v>
      </c>
      <c r="B1053" cm="1">
        <f t="array" ref="B1053">IF(OR($C$2="",A1053=""),"",SUMPRODUCT((Gauge_Data!$A$2:$A$16994&gt;=(A1053 - Main!$E$4/1440 + 0.00000001))*(Gauge_Data!$A$2:$A$16994&lt;=A1053)*INDEX(Gauge_Data!$B$2:$Z$16994,0,$C$2-1)))</f>
        <v>0</v>
      </c>
    </row>
    <row r="1054" spans="1:2" x14ac:dyDescent="0.25">
      <c r="A1054">
        <f>Gauge_Data!A1054</f>
        <v>0</v>
      </c>
      <c r="B1054" cm="1">
        <f t="array" ref="B1054">IF(OR($C$2="",A1054=""),"",SUMPRODUCT((Gauge_Data!$A$2:$A$16994&gt;=(A1054 - Main!$E$4/1440 + 0.00000001))*(Gauge_Data!$A$2:$A$16994&lt;=A1054)*INDEX(Gauge_Data!$B$2:$Z$16994,0,$C$2-1)))</f>
        <v>0</v>
      </c>
    </row>
    <row r="1055" spans="1:2" x14ac:dyDescent="0.25">
      <c r="A1055">
        <f>Gauge_Data!A1055</f>
        <v>0</v>
      </c>
      <c r="B1055" cm="1">
        <f t="array" ref="B1055">IF(OR($C$2="",A1055=""),"",SUMPRODUCT((Gauge_Data!$A$2:$A$16994&gt;=(A1055 - Main!$E$4/1440 + 0.00000001))*(Gauge_Data!$A$2:$A$16994&lt;=A1055)*INDEX(Gauge_Data!$B$2:$Z$16994,0,$C$2-1)))</f>
        <v>0</v>
      </c>
    </row>
    <row r="1056" spans="1:2" x14ac:dyDescent="0.25">
      <c r="A1056">
        <f>Gauge_Data!A1056</f>
        <v>0</v>
      </c>
      <c r="B1056" cm="1">
        <f t="array" ref="B1056">IF(OR($C$2="",A1056=""),"",SUMPRODUCT((Gauge_Data!$A$2:$A$16994&gt;=(A1056 - Main!$E$4/1440 + 0.00000001))*(Gauge_Data!$A$2:$A$16994&lt;=A1056)*INDEX(Gauge_Data!$B$2:$Z$16994,0,$C$2-1)))</f>
        <v>0</v>
      </c>
    </row>
    <row r="1057" spans="1:2" x14ac:dyDescent="0.25">
      <c r="A1057">
        <f>Gauge_Data!A1057</f>
        <v>0</v>
      </c>
      <c r="B1057" cm="1">
        <f t="array" ref="B1057">IF(OR($C$2="",A1057=""),"",SUMPRODUCT((Gauge_Data!$A$2:$A$16994&gt;=(A1057 - Main!$E$4/1440 + 0.00000001))*(Gauge_Data!$A$2:$A$16994&lt;=A1057)*INDEX(Gauge_Data!$B$2:$Z$16994,0,$C$2-1)))</f>
        <v>0</v>
      </c>
    </row>
    <row r="1058" spans="1:2" x14ac:dyDescent="0.25">
      <c r="A1058">
        <f>Gauge_Data!A1058</f>
        <v>0</v>
      </c>
      <c r="B1058" cm="1">
        <f t="array" ref="B1058">IF(OR($C$2="",A1058=""),"",SUMPRODUCT((Gauge_Data!$A$2:$A$16994&gt;=(A1058 - Main!$E$4/1440 + 0.00000001))*(Gauge_Data!$A$2:$A$16994&lt;=A1058)*INDEX(Gauge_Data!$B$2:$Z$16994,0,$C$2-1)))</f>
        <v>0</v>
      </c>
    </row>
    <row r="1059" spans="1:2" x14ac:dyDescent="0.25">
      <c r="A1059">
        <f>Gauge_Data!A1059</f>
        <v>0</v>
      </c>
      <c r="B1059" cm="1">
        <f t="array" ref="B1059">IF(OR($C$2="",A1059=""),"",SUMPRODUCT((Gauge_Data!$A$2:$A$16994&gt;=(A1059 - Main!$E$4/1440 + 0.00000001))*(Gauge_Data!$A$2:$A$16994&lt;=A1059)*INDEX(Gauge_Data!$B$2:$Z$16994,0,$C$2-1)))</f>
        <v>0</v>
      </c>
    </row>
    <row r="1060" spans="1:2" x14ac:dyDescent="0.25">
      <c r="A1060">
        <f>Gauge_Data!A1060</f>
        <v>0</v>
      </c>
      <c r="B1060" cm="1">
        <f t="array" ref="B1060">IF(OR($C$2="",A1060=""),"",SUMPRODUCT((Gauge_Data!$A$2:$A$16994&gt;=(A1060 - Main!$E$4/1440 + 0.00000001))*(Gauge_Data!$A$2:$A$16994&lt;=A1060)*INDEX(Gauge_Data!$B$2:$Z$16994,0,$C$2-1)))</f>
        <v>0</v>
      </c>
    </row>
    <row r="1061" spans="1:2" x14ac:dyDescent="0.25">
      <c r="A1061">
        <f>Gauge_Data!A1061</f>
        <v>0</v>
      </c>
      <c r="B1061" cm="1">
        <f t="array" ref="B1061">IF(OR($C$2="",A1061=""),"",SUMPRODUCT((Gauge_Data!$A$2:$A$16994&gt;=(A1061 - Main!$E$4/1440 + 0.00000001))*(Gauge_Data!$A$2:$A$16994&lt;=A1061)*INDEX(Gauge_Data!$B$2:$Z$16994,0,$C$2-1)))</f>
        <v>0</v>
      </c>
    </row>
    <row r="1062" spans="1:2" x14ac:dyDescent="0.25">
      <c r="A1062">
        <f>Gauge_Data!A1062</f>
        <v>0</v>
      </c>
      <c r="B1062" cm="1">
        <f t="array" ref="B1062">IF(OR($C$2="",A1062=""),"",SUMPRODUCT((Gauge_Data!$A$2:$A$16994&gt;=(A1062 - Main!$E$4/1440 + 0.00000001))*(Gauge_Data!$A$2:$A$16994&lt;=A1062)*INDEX(Gauge_Data!$B$2:$Z$16994,0,$C$2-1)))</f>
        <v>0</v>
      </c>
    </row>
    <row r="1063" spans="1:2" x14ac:dyDescent="0.25">
      <c r="A1063">
        <f>Gauge_Data!A1063</f>
        <v>0</v>
      </c>
      <c r="B1063" cm="1">
        <f t="array" ref="B1063">IF(OR($C$2="",A1063=""),"",SUMPRODUCT((Gauge_Data!$A$2:$A$16994&gt;=(A1063 - Main!$E$4/1440 + 0.00000001))*(Gauge_Data!$A$2:$A$16994&lt;=A1063)*INDEX(Gauge_Data!$B$2:$Z$16994,0,$C$2-1)))</f>
        <v>0</v>
      </c>
    </row>
    <row r="1064" spans="1:2" x14ac:dyDescent="0.25">
      <c r="A1064">
        <f>Gauge_Data!A1064</f>
        <v>0</v>
      </c>
      <c r="B1064" cm="1">
        <f t="array" ref="B1064">IF(OR($C$2="",A1064=""),"",SUMPRODUCT((Gauge_Data!$A$2:$A$16994&gt;=(A1064 - Main!$E$4/1440 + 0.00000001))*(Gauge_Data!$A$2:$A$16994&lt;=A1064)*INDEX(Gauge_Data!$B$2:$Z$16994,0,$C$2-1)))</f>
        <v>0</v>
      </c>
    </row>
    <row r="1065" spans="1:2" x14ac:dyDescent="0.25">
      <c r="A1065">
        <f>Gauge_Data!A1065</f>
        <v>0</v>
      </c>
      <c r="B1065" cm="1">
        <f t="array" ref="B1065">IF(OR($C$2="",A1065=""),"",SUMPRODUCT((Gauge_Data!$A$2:$A$16994&gt;=(A1065 - Main!$E$4/1440 + 0.00000001))*(Gauge_Data!$A$2:$A$16994&lt;=A1065)*INDEX(Gauge_Data!$B$2:$Z$16994,0,$C$2-1)))</f>
        <v>0</v>
      </c>
    </row>
    <row r="1066" spans="1:2" x14ac:dyDescent="0.25">
      <c r="A1066">
        <f>Gauge_Data!A1066</f>
        <v>0</v>
      </c>
      <c r="B1066" cm="1">
        <f t="array" ref="B1066">IF(OR($C$2="",A1066=""),"",SUMPRODUCT((Gauge_Data!$A$2:$A$16994&gt;=(A1066 - Main!$E$4/1440 + 0.00000001))*(Gauge_Data!$A$2:$A$16994&lt;=A1066)*INDEX(Gauge_Data!$B$2:$Z$16994,0,$C$2-1)))</f>
        <v>0</v>
      </c>
    </row>
    <row r="1067" spans="1:2" x14ac:dyDescent="0.25">
      <c r="A1067">
        <f>Gauge_Data!A1067</f>
        <v>0</v>
      </c>
      <c r="B1067" cm="1">
        <f t="array" ref="B1067">IF(OR($C$2="",A1067=""),"",SUMPRODUCT((Gauge_Data!$A$2:$A$16994&gt;=(A1067 - Main!$E$4/1440 + 0.00000001))*(Gauge_Data!$A$2:$A$16994&lt;=A1067)*INDEX(Gauge_Data!$B$2:$Z$16994,0,$C$2-1)))</f>
        <v>0</v>
      </c>
    </row>
    <row r="1068" spans="1:2" x14ac:dyDescent="0.25">
      <c r="A1068">
        <f>Gauge_Data!A1068</f>
        <v>0</v>
      </c>
      <c r="B1068" cm="1">
        <f t="array" ref="B1068">IF(OR($C$2="",A1068=""),"",SUMPRODUCT((Gauge_Data!$A$2:$A$16994&gt;=(A1068 - Main!$E$4/1440 + 0.00000001))*(Gauge_Data!$A$2:$A$16994&lt;=A1068)*INDEX(Gauge_Data!$B$2:$Z$16994,0,$C$2-1)))</f>
        <v>0</v>
      </c>
    </row>
    <row r="1069" spans="1:2" x14ac:dyDescent="0.25">
      <c r="A1069">
        <f>Gauge_Data!A1069</f>
        <v>0</v>
      </c>
      <c r="B1069" cm="1">
        <f t="array" ref="B1069">IF(OR($C$2="",A1069=""),"",SUMPRODUCT((Gauge_Data!$A$2:$A$16994&gt;=(A1069 - Main!$E$4/1440 + 0.00000001))*(Gauge_Data!$A$2:$A$16994&lt;=A1069)*INDEX(Gauge_Data!$B$2:$Z$16994,0,$C$2-1)))</f>
        <v>0</v>
      </c>
    </row>
    <row r="1070" spans="1:2" x14ac:dyDescent="0.25">
      <c r="A1070">
        <f>Gauge_Data!A1070</f>
        <v>0</v>
      </c>
      <c r="B1070" cm="1">
        <f t="array" ref="B1070">IF(OR($C$2="",A1070=""),"",SUMPRODUCT((Gauge_Data!$A$2:$A$16994&gt;=(A1070 - Main!$E$4/1440 + 0.00000001))*(Gauge_Data!$A$2:$A$16994&lt;=A1070)*INDEX(Gauge_Data!$B$2:$Z$16994,0,$C$2-1)))</f>
        <v>0</v>
      </c>
    </row>
    <row r="1071" spans="1:2" x14ac:dyDescent="0.25">
      <c r="A1071">
        <f>Gauge_Data!A1071</f>
        <v>0</v>
      </c>
      <c r="B1071" cm="1">
        <f t="array" ref="B1071">IF(OR($C$2="",A1071=""),"",SUMPRODUCT((Gauge_Data!$A$2:$A$16994&gt;=(A1071 - Main!$E$4/1440 + 0.00000001))*(Gauge_Data!$A$2:$A$16994&lt;=A1071)*INDEX(Gauge_Data!$B$2:$Z$16994,0,$C$2-1)))</f>
        <v>0</v>
      </c>
    </row>
    <row r="1072" spans="1:2" x14ac:dyDescent="0.25">
      <c r="A1072">
        <f>Gauge_Data!A1072</f>
        <v>0</v>
      </c>
      <c r="B1072" cm="1">
        <f t="array" ref="B1072">IF(OR($C$2="",A1072=""),"",SUMPRODUCT((Gauge_Data!$A$2:$A$16994&gt;=(A1072 - Main!$E$4/1440 + 0.00000001))*(Gauge_Data!$A$2:$A$16994&lt;=A1072)*INDEX(Gauge_Data!$B$2:$Z$16994,0,$C$2-1)))</f>
        <v>0</v>
      </c>
    </row>
    <row r="1073" spans="1:2" x14ac:dyDescent="0.25">
      <c r="A1073">
        <f>Gauge_Data!A1073</f>
        <v>0</v>
      </c>
      <c r="B1073" cm="1">
        <f t="array" ref="B1073">IF(OR($C$2="",A1073=""),"",SUMPRODUCT((Gauge_Data!$A$2:$A$16994&gt;=(A1073 - Main!$E$4/1440 + 0.00000001))*(Gauge_Data!$A$2:$A$16994&lt;=A1073)*INDEX(Gauge_Data!$B$2:$Z$16994,0,$C$2-1)))</f>
        <v>0</v>
      </c>
    </row>
    <row r="1074" spans="1:2" x14ac:dyDescent="0.25">
      <c r="A1074">
        <f>Gauge_Data!A1074</f>
        <v>0</v>
      </c>
      <c r="B1074" cm="1">
        <f t="array" ref="B1074">IF(OR($C$2="",A1074=""),"",SUMPRODUCT((Gauge_Data!$A$2:$A$16994&gt;=(A1074 - Main!$E$4/1440 + 0.00000001))*(Gauge_Data!$A$2:$A$16994&lt;=A1074)*INDEX(Gauge_Data!$B$2:$Z$16994,0,$C$2-1)))</f>
        <v>0</v>
      </c>
    </row>
    <row r="1075" spans="1:2" x14ac:dyDescent="0.25">
      <c r="A1075">
        <f>Gauge_Data!A1075</f>
        <v>0</v>
      </c>
      <c r="B1075" cm="1">
        <f t="array" ref="B1075">IF(OR($C$2="",A1075=""),"",SUMPRODUCT((Gauge_Data!$A$2:$A$16994&gt;=(A1075 - Main!$E$4/1440 + 0.00000001))*(Gauge_Data!$A$2:$A$16994&lt;=A1075)*INDEX(Gauge_Data!$B$2:$Z$16994,0,$C$2-1)))</f>
        <v>0</v>
      </c>
    </row>
    <row r="1076" spans="1:2" x14ac:dyDescent="0.25">
      <c r="A1076">
        <f>Gauge_Data!A1076</f>
        <v>0</v>
      </c>
      <c r="B1076" cm="1">
        <f t="array" ref="B1076">IF(OR($C$2="",A1076=""),"",SUMPRODUCT((Gauge_Data!$A$2:$A$16994&gt;=(A1076 - Main!$E$4/1440 + 0.00000001))*(Gauge_Data!$A$2:$A$16994&lt;=A1076)*INDEX(Gauge_Data!$B$2:$Z$16994,0,$C$2-1)))</f>
        <v>0</v>
      </c>
    </row>
    <row r="1077" spans="1:2" x14ac:dyDescent="0.25">
      <c r="A1077">
        <f>Gauge_Data!A1077</f>
        <v>0</v>
      </c>
      <c r="B1077" cm="1">
        <f t="array" ref="B1077">IF(OR($C$2="",A1077=""),"",SUMPRODUCT((Gauge_Data!$A$2:$A$16994&gt;=(A1077 - Main!$E$4/1440 + 0.00000001))*(Gauge_Data!$A$2:$A$16994&lt;=A1077)*INDEX(Gauge_Data!$B$2:$Z$16994,0,$C$2-1)))</f>
        <v>0</v>
      </c>
    </row>
    <row r="1078" spans="1:2" x14ac:dyDescent="0.25">
      <c r="A1078">
        <f>Gauge_Data!A1078</f>
        <v>0</v>
      </c>
      <c r="B1078" cm="1">
        <f t="array" ref="B1078">IF(OR($C$2="",A1078=""),"",SUMPRODUCT((Gauge_Data!$A$2:$A$16994&gt;=(A1078 - Main!$E$4/1440 + 0.00000001))*(Gauge_Data!$A$2:$A$16994&lt;=A1078)*INDEX(Gauge_Data!$B$2:$Z$16994,0,$C$2-1)))</f>
        <v>0</v>
      </c>
    </row>
    <row r="1079" spans="1:2" x14ac:dyDescent="0.25">
      <c r="A1079">
        <f>Gauge_Data!A1079</f>
        <v>0</v>
      </c>
      <c r="B1079" cm="1">
        <f t="array" ref="B1079">IF(OR($C$2="",A1079=""),"",SUMPRODUCT((Gauge_Data!$A$2:$A$16994&gt;=(A1079 - Main!$E$4/1440 + 0.00000001))*(Gauge_Data!$A$2:$A$16994&lt;=A1079)*INDEX(Gauge_Data!$B$2:$Z$16994,0,$C$2-1)))</f>
        <v>0</v>
      </c>
    </row>
    <row r="1080" spans="1:2" x14ac:dyDescent="0.25">
      <c r="A1080">
        <f>Gauge_Data!A1080</f>
        <v>0</v>
      </c>
      <c r="B1080" cm="1">
        <f t="array" ref="B1080">IF(OR($C$2="",A1080=""),"",SUMPRODUCT((Gauge_Data!$A$2:$A$16994&gt;=(A1080 - Main!$E$4/1440 + 0.00000001))*(Gauge_Data!$A$2:$A$16994&lt;=A1080)*INDEX(Gauge_Data!$B$2:$Z$16994,0,$C$2-1)))</f>
        <v>0</v>
      </c>
    </row>
    <row r="1081" spans="1:2" x14ac:dyDescent="0.25">
      <c r="A1081">
        <f>Gauge_Data!A1081</f>
        <v>0</v>
      </c>
      <c r="B1081" cm="1">
        <f t="array" ref="B1081">IF(OR($C$2="",A1081=""),"",SUMPRODUCT((Gauge_Data!$A$2:$A$16994&gt;=(A1081 - Main!$E$4/1440 + 0.00000001))*(Gauge_Data!$A$2:$A$16994&lt;=A1081)*INDEX(Gauge_Data!$B$2:$Z$16994,0,$C$2-1)))</f>
        <v>0</v>
      </c>
    </row>
    <row r="1082" spans="1:2" x14ac:dyDescent="0.25">
      <c r="A1082">
        <f>Gauge_Data!A1082</f>
        <v>0</v>
      </c>
      <c r="B1082" cm="1">
        <f t="array" ref="B1082">IF(OR($C$2="",A1082=""),"",SUMPRODUCT((Gauge_Data!$A$2:$A$16994&gt;=(A1082 - Main!$E$4/1440 + 0.00000001))*(Gauge_Data!$A$2:$A$16994&lt;=A1082)*INDEX(Gauge_Data!$B$2:$Z$16994,0,$C$2-1)))</f>
        <v>0</v>
      </c>
    </row>
    <row r="1083" spans="1:2" x14ac:dyDescent="0.25">
      <c r="A1083">
        <f>Gauge_Data!A1083</f>
        <v>0</v>
      </c>
      <c r="B1083" cm="1">
        <f t="array" ref="B1083">IF(OR($C$2="",A1083=""),"",SUMPRODUCT((Gauge_Data!$A$2:$A$16994&gt;=(A1083 - Main!$E$4/1440 + 0.00000001))*(Gauge_Data!$A$2:$A$16994&lt;=A1083)*INDEX(Gauge_Data!$B$2:$Z$16994,0,$C$2-1)))</f>
        <v>0</v>
      </c>
    </row>
    <row r="1084" spans="1:2" x14ac:dyDescent="0.25">
      <c r="A1084">
        <f>Gauge_Data!A1084</f>
        <v>0</v>
      </c>
      <c r="B1084" cm="1">
        <f t="array" ref="B1084">IF(OR($C$2="",A1084=""),"",SUMPRODUCT((Gauge_Data!$A$2:$A$16994&gt;=(A1084 - Main!$E$4/1440 + 0.00000001))*(Gauge_Data!$A$2:$A$16994&lt;=A1084)*INDEX(Gauge_Data!$B$2:$Z$16994,0,$C$2-1)))</f>
        <v>0</v>
      </c>
    </row>
    <row r="1085" spans="1:2" x14ac:dyDescent="0.25">
      <c r="A1085">
        <f>Gauge_Data!A1085</f>
        <v>0</v>
      </c>
      <c r="B1085" cm="1">
        <f t="array" ref="B1085">IF(OR($C$2="",A1085=""),"",SUMPRODUCT((Gauge_Data!$A$2:$A$16994&gt;=(A1085 - Main!$E$4/1440 + 0.00000001))*(Gauge_Data!$A$2:$A$16994&lt;=A1085)*INDEX(Gauge_Data!$B$2:$Z$16994,0,$C$2-1)))</f>
        <v>0</v>
      </c>
    </row>
    <row r="1086" spans="1:2" x14ac:dyDescent="0.25">
      <c r="A1086">
        <f>Gauge_Data!A1086</f>
        <v>0</v>
      </c>
      <c r="B1086" cm="1">
        <f t="array" ref="B1086">IF(OR($C$2="",A1086=""),"",SUMPRODUCT((Gauge_Data!$A$2:$A$16994&gt;=(A1086 - Main!$E$4/1440 + 0.00000001))*(Gauge_Data!$A$2:$A$16994&lt;=A1086)*INDEX(Gauge_Data!$B$2:$Z$16994,0,$C$2-1)))</f>
        <v>0</v>
      </c>
    </row>
    <row r="1087" spans="1:2" x14ac:dyDescent="0.25">
      <c r="A1087">
        <f>Gauge_Data!A1087</f>
        <v>0</v>
      </c>
      <c r="B1087" cm="1">
        <f t="array" ref="B1087">IF(OR($C$2="",A1087=""),"",SUMPRODUCT((Gauge_Data!$A$2:$A$16994&gt;=(A1087 - Main!$E$4/1440 + 0.00000001))*(Gauge_Data!$A$2:$A$16994&lt;=A1087)*INDEX(Gauge_Data!$B$2:$Z$16994,0,$C$2-1)))</f>
        <v>0</v>
      </c>
    </row>
    <row r="1088" spans="1:2" x14ac:dyDescent="0.25">
      <c r="A1088">
        <f>Gauge_Data!A1088</f>
        <v>0</v>
      </c>
      <c r="B1088" cm="1">
        <f t="array" ref="B1088">IF(OR($C$2="",A1088=""),"",SUMPRODUCT((Gauge_Data!$A$2:$A$16994&gt;=(A1088 - Main!$E$4/1440 + 0.00000001))*(Gauge_Data!$A$2:$A$16994&lt;=A1088)*INDEX(Gauge_Data!$B$2:$Z$16994,0,$C$2-1)))</f>
        <v>0</v>
      </c>
    </row>
    <row r="1089" spans="1:2" x14ac:dyDescent="0.25">
      <c r="A1089">
        <f>Gauge_Data!A1089</f>
        <v>0</v>
      </c>
      <c r="B1089" cm="1">
        <f t="array" ref="B1089">IF(OR($C$2="",A1089=""),"",SUMPRODUCT((Gauge_Data!$A$2:$A$16994&gt;=(A1089 - Main!$E$4/1440 + 0.00000001))*(Gauge_Data!$A$2:$A$16994&lt;=A1089)*INDEX(Gauge_Data!$B$2:$Z$16994,0,$C$2-1)))</f>
        <v>0</v>
      </c>
    </row>
    <row r="1090" spans="1:2" x14ac:dyDescent="0.25">
      <c r="A1090">
        <f>Gauge_Data!A1090</f>
        <v>0</v>
      </c>
      <c r="B1090" cm="1">
        <f t="array" ref="B1090">IF(OR($C$2="",A1090=""),"",SUMPRODUCT((Gauge_Data!$A$2:$A$16994&gt;=(A1090 - Main!$E$4/1440 + 0.00000001))*(Gauge_Data!$A$2:$A$16994&lt;=A1090)*INDEX(Gauge_Data!$B$2:$Z$16994,0,$C$2-1)))</f>
        <v>0</v>
      </c>
    </row>
    <row r="1091" spans="1:2" x14ac:dyDescent="0.25">
      <c r="A1091">
        <f>Gauge_Data!A1091</f>
        <v>0</v>
      </c>
      <c r="B1091" cm="1">
        <f t="array" ref="B1091">IF(OR($C$2="",A1091=""),"",SUMPRODUCT((Gauge_Data!$A$2:$A$16994&gt;=(A1091 - Main!$E$4/1440 + 0.00000001))*(Gauge_Data!$A$2:$A$16994&lt;=A1091)*INDEX(Gauge_Data!$B$2:$Z$16994,0,$C$2-1)))</f>
        <v>0</v>
      </c>
    </row>
    <row r="1092" spans="1:2" x14ac:dyDescent="0.25">
      <c r="A1092">
        <f>Gauge_Data!A1092</f>
        <v>0</v>
      </c>
      <c r="B1092" cm="1">
        <f t="array" ref="B1092">IF(OR($C$2="",A1092=""),"",SUMPRODUCT((Gauge_Data!$A$2:$A$16994&gt;=(A1092 - Main!$E$4/1440 + 0.00000001))*(Gauge_Data!$A$2:$A$16994&lt;=A1092)*INDEX(Gauge_Data!$B$2:$Z$16994,0,$C$2-1)))</f>
        <v>0</v>
      </c>
    </row>
    <row r="1093" spans="1:2" x14ac:dyDescent="0.25">
      <c r="A1093">
        <f>Gauge_Data!A1093</f>
        <v>0</v>
      </c>
      <c r="B1093" cm="1">
        <f t="array" ref="B1093">IF(OR($C$2="",A1093=""),"",SUMPRODUCT((Gauge_Data!$A$2:$A$16994&gt;=(A1093 - Main!$E$4/1440 + 0.00000001))*(Gauge_Data!$A$2:$A$16994&lt;=A1093)*INDEX(Gauge_Data!$B$2:$Z$16994,0,$C$2-1)))</f>
        <v>0</v>
      </c>
    </row>
    <row r="1094" spans="1:2" x14ac:dyDescent="0.25">
      <c r="A1094">
        <f>Gauge_Data!A1094</f>
        <v>0</v>
      </c>
      <c r="B1094" cm="1">
        <f t="array" ref="B1094">IF(OR($C$2="",A1094=""),"",SUMPRODUCT((Gauge_Data!$A$2:$A$16994&gt;=(A1094 - Main!$E$4/1440 + 0.00000001))*(Gauge_Data!$A$2:$A$16994&lt;=A1094)*INDEX(Gauge_Data!$B$2:$Z$16994,0,$C$2-1)))</f>
        <v>0</v>
      </c>
    </row>
    <row r="1095" spans="1:2" x14ac:dyDescent="0.25">
      <c r="A1095">
        <f>Gauge_Data!A1095</f>
        <v>0</v>
      </c>
      <c r="B1095" cm="1">
        <f t="array" ref="B1095">IF(OR($C$2="",A1095=""),"",SUMPRODUCT((Gauge_Data!$A$2:$A$16994&gt;=(A1095 - Main!$E$4/1440 + 0.00000001))*(Gauge_Data!$A$2:$A$16994&lt;=A1095)*INDEX(Gauge_Data!$B$2:$Z$16994,0,$C$2-1)))</f>
        <v>0</v>
      </c>
    </row>
    <row r="1096" spans="1:2" x14ac:dyDescent="0.25">
      <c r="A1096">
        <f>Gauge_Data!A1096</f>
        <v>0</v>
      </c>
      <c r="B1096" cm="1">
        <f t="array" ref="B1096">IF(OR($C$2="",A1096=""),"",SUMPRODUCT((Gauge_Data!$A$2:$A$16994&gt;=(A1096 - Main!$E$4/1440 + 0.00000001))*(Gauge_Data!$A$2:$A$16994&lt;=A1096)*INDEX(Gauge_Data!$B$2:$Z$16994,0,$C$2-1)))</f>
        <v>0</v>
      </c>
    </row>
    <row r="1097" spans="1:2" x14ac:dyDescent="0.25">
      <c r="A1097">
        <f>Gauge_Data!A1097</f>
        <v>0</v>
      </c>
      <c r="B1097" cm="1">
        <f t="array" ref="B1097">IF(OR($C$2="",A1097=""),"",SUMPRODUCT((Gauge_Data!$A$2:$A$16994&gt;=(A1097 - Main!$E$4/1440 + 0.00000001))*(Gauge_Data!$A$2:$A$16994&lt;=A1097)*INDEX(Gauge_Data!$B$2:$Z$16994,0,$C$2-1)))</f>
        <v>0</v>
      </c>
    </row>
    <row r="1098" spans="1:2" x14ac:dyDescent="0.25">
      <c r="A1098">
        <f>Gauge_Data!A1098</f>
        <v>0</v>
      </c>
      <c r="B1098" cm="1">
        <f t="array" ref="B1098">IF(OR($C$2="",A1098=""),"",SUMPRODUCT((Gauge_Data!$A$2:$A$16994&gt;=(A1098 - Main!$E$4/1440 + 0.00000001))*(Gauge_Data!$A$2:$A$16994&lt;=A1098)*INDEX(Gauge_Data!$B$2:$Z$16994,0,$C$2-1)))</f>
        <v>0</v>
      </c>
    </row>
    <row r="1099" spans="1:2" x14ac:dyDescent="0.25">
      <c r="A1099">
        <f>Gauge_Data!A1099</f>
        <v>0</v>
      </c>
      <c r="B1099" cm="1">
        <f t="array" ref="B1099">IF(OR($C$2="",A1099=""),"",SUMPRODUCT((Gauge_Data!$A$2:$A$16994&gt;=(A1099 - Main!$E$4/1440 + 0.00000001))*(Gauge_Data!$A$2:$A$16994&lt;=A1099)*INDEX(Gauge_Data!$B$2:$Z$16994,0,$C$2-1)))</f>
        <v>0</v>
      </c>
    </row>
    <row r="1100" spans="1:2" x14ac:dyDescent="0.25">
      <c r="A1100">
        <f>Gauge_Data!A1100</f>
        <v>0</v>
      </c>
      <c r="B1100" cm="1">
        <f t="array" ref="B1100">IF(OR($C$2="",A1100=""),"",SUMPRODUCT((Gauge_Data!$A$2:$A$16994&gt;=(A1100 - Main!$E$4/1440 + 0.00000001))*(Gauge_Data!$A$2:$A$16994&lt;=A1100)*INDEX(Gauge_Data!$B$2:$Z$16994,0,$C$2-1)))</f>
        <v>0</v>
      </c>
    </row>
    <row r="1101" spans="1:2" x14ac:dyDescent="0.25">
      <c r="A1101">
        <f>Gauge_Data!A1101</f>
        <v>0</v>
      </c>
      <c r="B1101" cm="1">
        <f t="array" ref="B1101">IF(OR($C$2="",A1101=""),"",SUMPRODUCT((Gauge_Data!$A$2:$A$16994&gt;=(A1101 - Main!$E$4/1440 + 0.00000001))*(Gauge_Data!$A$2:$A$16994&lt;=A1101)*INDEX(Gauge_Data!$B$2:$Z$16994,0,$C$2-1)))</f>
        <v>0</v>
      </c>
    </row>
    <row r="1102" spans="1:2" x14ac:dyDescent="0.25">
      <c r="A1102">
        <f>Gauge_Data!A1102</f>
        <v>0</v>
      </c>
      <c r="B1102" cm="1">
        <f t="array" ref="B1102">IF(OR($C$2="",A1102=""),"",SUMPRODUCT((Gauge_Data!$A$2:$A$16994&gt;=(A1102 - Main!$E$4/1440 + 0.00000001))*(Gauge_Data!$A$2:$A$16994&lt;=A1102)*INDEX(Gauge_Data!$B$2:$Z$16994,0,$C$2-1)))</f>
        <v>0</v>
      </c>
    </row>
    <row r="1103" spans="1:2" x14ac:dyDescent="0.25">
      <c r="A1103">
        <f>Gauge_Data!A1103</f>
        <v>0</v>
      </c>
      <c r="B1103" cm="1">
        <f t="array" ref="B1103">IF(OR($C$2="",A1103=""),"",SUMPRODUCT((Gauge_Data!$A$2:$A$16994&gt;=(A1103 - Main!$E$4/1440 + 0.00000001))*(Gauge_Data!$A$2:$A$16994&lt;=A1103)*INDEX(Gauge_Data!$B$2:$Z$16994,0,$C$2-1)))</f>
        <v>0</v>
      </c>
    </row>
    <row r="1104" spans="1:2" x14ac:dyDescent="0.25">
      <c r="A1104">
        <f>Gauge_Data!A1104</f>
        <v>0</v>
      </c>
      <c r="B1104" cm="1">
        <f t="array" ref="B1104">IF(OR($C$2="",A1104=""),"",SUMPRODUCT((Gauge_Data!$A$2:$A$16994&gt;=(A1104 - Main!$E$4/1440 + 0.00000001))*(Gauge_Data!$A$2:$A$16994&lt;=A1104)*INDEX(Gauge_Data!$B$2:$Z$16994,0,$C$2-1)))</f>
        <v>0</v>
      </c>
    </row>
    <row r="1105" spans="1:2" x14ac:dyDescent="0.25">
      <c r="A1105">
        <f>Gauge_Data!A1105</f>
        <v>0</v>
      </c>
      <c r="B1105" cm="1">
        <f t="array" ref="B1105">IF(OR($C$2="",A1105=""),"",SUMPRODUCT((Gauge_Data!$A$2:$A$16994&gt;=(A1105 - Main!$E$4/1440 + 0.00000001))*(Gauge_Data!$A$2:$A$16994&lt;=A1105)*INDEX(Gauge_Data!$B$2:$Z$16994,0,$C$2-1)))</f>
        <v>0</v>
      </c>
    </row>
    <row r="1106" spans="1:2" x14ac:dyDescent="0.25">
      <c r="A1106">
        <f>Gauge_Data!A1106</f>
        <v>0</v>
      </c>
      <c r="B1106" cm="1">
        <f t="array" ref="B1106">IF(OR($C$2="",A1106=""),"",SUMPRODUCT((Gauge_Data!$A$2:$A$16994&gt;=(A1106 - Main!$E$4/1440 + 0.00000001))*(Gauge_Data!$A$2:$A$16994&lt;=A1106)*INDEX(Gauge_Data!$B$2:$Z$16994,0,$C$2-1)))</f>
        <v>0</v>
      </c>
    </row>
    <row r="1107" spans="1:2" x14ac:dyDescent="0.25">
      <c r="A1107">
        <f>Gauge_Data!A1107</f>
        <v>0</v>
      </c>
      <c r="B1107" cm="1">
        <f t="array" ref="B1107">IF(OR($C$2="",A1107=""),"",SUMPRODUCT((Gauge_Data!$A$2:$A$16994&gt;=(A1107 - Main!$E$4/1440 + 0.00000001))*(Gauge_Data!$A$2:$A$16994&lt;=A1107)*INDEX(Gauge_Data!$B$2:$Z$16994,0,$C$2-1)))</f>
        <v>0</v>
      </c>
    </row>
    <row r="1108" spans="1:2" x14ac:dyDescent="0.25">
      <c r="A1108">
        <f>Gauge_Data!A1108</f>
        <v>0</v>
      </c>
      <c r="B1108" cm="1">
        <f t="array" ref="B1108">IF(OR($C$2="",A1108=""),"",SUMPRODUCT((Gauge_Data!$A$2:$A$16994&gt;=(A1108 - Main!$E$4/1440 + 0.00000001))*(Gauge_Data!$A$2:$A$16994&lt;=A1108)*INDEX(Gauge_Data!$B$2:$Z$16994,0,$C$2-1)))</f>
        <v>0</v>
      </c>
    </row>
    <row r="1109" spans="1:2" x14ac:dyDescent="0.25">
      <c r="A1109">
        <f>Gauge_Data!A1109</f>
        <v>0</v>
      </c>
      <c r="B1109" cm="1">
        <f t="array" ref="B1109">IF(OR($C$2="",A1109=""),"",SUMPRODUCT((Gauge_Data!$A$2:$A$16994&gt;=(A1109 - Main!$E$4/1440 + 0.00000001))*(Gauge_Data!$A$2:$A$16994&lt;=A1109)*INDEX(Gauge_Data!$B$2:$Z$16994,0,$C$2-1)))</f>
        <v>0</v>
      </c>
    </row>
    <row r="1110" spans="1:2" x14ac:dyDescent="0.25">
      <c r="A1110">
        <f>Gauge_Data!A1110</f>
        <v>0</v>
      </c>
      <c r="B1110" cm="1">
        <f t="array" ref="B1110">IF(OR($C$2="",A1110=""),"",SUMPRODUCT((Gauge_Data!$A$2:$A$16994&gt;=(A1110 - Main!$E$4/1440 + 0.00000001))*(Gauge_Data!$A$2:$A$16994&lt;=A1110)*INDEX(Gauge_Data!$B$2:$Z$16994,0,$C$2-1)))</f>
        <v>0</v>
      </c>
    </row>
    <row r="1111" spans="1:2" x14ac:dyDescent="0.25">
      <c r="A1111">
        <f>Gauge_Data!A1111</f>
        <v>0</v>
      </c>
      <c r="B1111" cm="1">
        <f t="array" ref="B1111">IF(OR($C$2="",A1111=""),"",SUMPRODUCT((Gauge_Data!$A$2:$A$16994&gt;=(A1111 - Main!$E$4/1440 + 0.00000001))*(Gauge_Data!$A$2:$A$16994&lt;=A1111)*INDEX(Gauge_Data!$B$2:$Z$16994,0,$C$2-1)))</f>
        <v>0</v>
      </c>
    </row>
    <row r="1112" spans="1:2" x14ac:dyDescent="0.25">
      <c r="A1112">
        <f>Gauge_Data!A1112</f>
        <v>0</v>
      </c>
      <c r="B1112" cm="1">
        <f t="array" ref="B1112">IF(OR($C$2="",A1112=""),"",SUMPRODUCT((Gauge_Data!$A$2:$A$16994&gt;=(A1112 - Main!$E$4/1440 + 0.00000001))*(Gauge_Data!$A$2:$A$16994&lt;=A1112)*INDEX(Gauge_Data!$B$2:$Z$16994,0,$C$2-1)))</f>
        <v>0</v>
      </c>
    </row>
    <row r="1113" spans="1:2" x14ac:dyDescent="0.25">
      <c r="A1113">
        <f>Gauge_Data!A1113</f>
        <v>0</v>
      </c>
      <c r="B1113" cm="1">
        <f t="array" ref="B1113">IF(OR($C$2="",A1113=""),"",SUMPRODUCT((Gauge_Data!$A$2:$A$16994&gt;=(A1113 - Main!$E$4/1440 + 0.00000001))*(Gauge_Data!$A$2:$A$16994&lt;=A1113)*INDEX(Gauge_Data!$B$2:$Z$16994,0,$C$2-1)))</f>
        <v>0</v>
      </c>
    </row>
    <row r="1114" spans="1:2" x14ac:dyDescent="0.25">
      <c r="A1114">
        <f>Gauge_Data!A1114</f>
        <v>0</v>
      </c>
      <c r="B1114" cm="1">
        <f t="array" ref="B1114">IF(OR($C$2="",A1114=""),"",SUMPRODUCT((Gauge_Data!$A$2:$A$16994&gt;=(A1114 - Main!$E$4/1440 + 0.00000001))*(Gauge_Data!$A$2:$A$16994&lt;=A1114)*INDEX(Gauge_Data!$B$2:$Z$16994,0,$C$2-1)))</f>
        <v>0</v>
      </c>
    </row>
    <row r="1115" spans="1:2" x14ac:dyDescent="0.25">
      <c r="A1115">
        <f>Gauge_Data!A1115</f>
        <v>0</v>
      </c>
      <c r="B1115" cm="1">
        <f t="array" ref="B1115">IF(OR($C$2="",A1115=""),"",SUMPRODUCT((Gauge_Data!$A$2:$A$16994&gt;=(A1115 - Main!$E$4/1440 + 0.00000001))*(Gauge_Data!$A$2:$A$16994&lt;=A1115)*INDEX(Gauge_Data!$B$2:$Z$16994,0,$C$2-1)))</f>
        <v>0</v>
      </c>
    </row>
    <row r="1116" spans="1:2" x14ac:dyDescent="0.25">
      <c r="A1116">
        <f>Gauge_Data!A1116</f>
        <v>0</v>
      </c>
      <c r="B1116" cm="1">
        <f t="array" ref="B1116">IF(OR($C$2="",A1116=""),"",SUMPRODUCT((Gauge_Data!$A$2:$A$16994&gt;=(A1116 - Main!$E$4/1440 + 0.00000001))*(Gauge_Data!$A$2:$A$16994&lt;=A1116)*INDEX(Gauge_Data!$B$2:$Z$16994,0,$C$2-1)))</f>
        <v>0</v>
      </c>
    </row>
    <row r="1117" spans="1:2" x14ac:dyDescent="0.25">
      <c r="A1117">
        <f>Gauge_Data!A1117</f>
        <v>0</v>
      </c>
      <c r="B1117" cm="1">
        <f t="array" ref="B1117">IF(OR($C$2="",A1117=""),"",SUMPRODUCT((Gauge_Data!$A$2:$A$16994&gt;=(A1117 - Main!$E$4/1440 + 0.00000001))*(Gauge_Data!$A$2:$A$16994&lt;=A1117)*INDEX(Gauge_Data!$B$2:$Z$16994,0,$C$2-1)))</f>
        <v>0</v>
      </c>
    </row>
    <row r="1118" spans="1:2" x14ac:dyDescent="0.25">
      <c r="A1118">
        <f>Gauge_Data!A1118</f>
        <v>0</v>
      </c>
      <c r="B1118" cm="1">
        <f t="array" ref="B1118">IF(OR($C$2="",A1118=""),"",SUMPRODUCT((Gauge_Data!$A$2:$A$16994&gt;=(A1118 - Main!$E$4/1440 + 0.00000001))*(Gauge_Data!$A$2:$A$16994&lt;=A1118)*INDEX(Gauge_Data!$B$2:$Z$16994,0,$C$2-1)))</f>
        <v>0</v>
      </c>
    </row>
    <row r="1119" spans="1:2" x14ac:dyDescent="0.25">
      <c r="A1119">
        <f>Gauge_Data!A1119</f>
        <v>0</v>
      </c>
      <c r="B1119" cm="1">
        <f t="array" ref="B1119">IF(OR($C$2="",A1119=""),"",SUMPRODUCT((Gauge_Data!$A$2:$A$16994&gt;=(A1119 - Main!$E$4/1440 + 0.00000001))*(Gauge_Data!$A$2:$A$16994&lt;=A1119)*INDEX(Gauge_Data!$B$2:$Z$16994,0,$C$2-1)))</f>
        <v>0</v>
      </c>
    </row>
    <row r="1120" spans="1:2" x14ac:dyDescent="0.25">
      <c r="A1120">
        <f>Gauge_Data!A1120</f>
        <v>0</v>
      </c>
      <c r="B1120" cm="1">
        <f t="array" ref="B1120">IF(OR($C$2="",A1120=""),"",SUMPRODUCT((Gauge_Data!$A$2:$A$16994&gt;=(A1120 - Main!$E$4/1440 + 0.00000001))*(Gauge_Data!$A$2:$A$16994&lt;=A1120)*INDEX(Gauge_Data!$B$2:$Z$16994,0,$C$2-1)))</f>
        <v>0</v>
      </c>
    </row>
    <row r="1121" spans="1:2" x14ac:dyDescent="0.25">
      <c r="A1121">
        <f>Gauge_Data!A1121</f>
        <v>0</v>
      </c>
      <c r="B1121" cm="1">
        <f t="array" ref="B1121">IF(OR($C$2="",A1121=""),"",SUMPRODUCT((Gauge_Data!$A$2:$A$16994&gt;=(A1121 - Main!$E$4/1440 + 0.00000001))*(Gauge_Data!$A$2:$A$16994&lt;=A1121)*INDEX(Gauge_Data!$B$2:$Z$16994,0,$C$2-1)))</f>
        <v>0</v>
      </c>
    </row>
    <row r="1122" spans="1:2" x14ac:dyDescent="0.25">
      <c r="A1122">
        <f>Gauge_Data!A1122</f>
        <v>0</v>
      </c>
      <c r="B1122" cm="1">
        <f t="array" ref="B1122">IF(OR($C$2="",A1122=""),"",SUMPRODUCT((Gauge_Data!$A$2:$A$16994&gt;=(A1122 - Main!$E$4/1440 + 0.00000001))*(Gauge_Data!$A$2:$A$16994&lt;=A1122)*INDEX(Gauge_Data!$B$2:$Z$16994,0,$C$2-1)))</f>
        <v>0</v>
      </c>
    </row>
    <row r="1123" spans="1:2" x14ac:dyDescent="0.25">
      <c r="A1123">
        <f>Gauge_Data!A1123</f>
        <v>0</v>
      </c>
      <c r="B1123" cm="1">
        <f t="array" ref="B1123">IF(OR($C$2="",A1123=""),"",SUMPRODUCT((Gauge_Data!$A$2:$A$16994&gt;=(A1123 - Main!$E$4/1440 + 0.00000001))*(Gauge_Data!$A$2:$A$16994&lt;=A1123)*INDEX(Gauge_Data!$B$2:$Z$16994,0,$C$2-1)))</f>
        <v>0</v>
      </c>
    </row>
    <row r="1124" spans="1:2" x14ac:dyDescent="0.25">
      <c r="A1124">
        <f>Gauge_Data!A1124</f>
        <v>0</v>
      </c>
      <c r="B1124" cm="1">
        <f t="array" ref="B1124">IF(OR($C$2="",A1124=""),"",SUMPRODUCT((Gauge_Data!$A$2:$A$16994&gt;=(A1124 - Main!$E$4/1440 + 0.00000001))*(Gauge_Data!$A$2:$A$16994&lt;=A1124)*INDEX(Gauge_Data!$B$2:$Z$16994,0,$C$2-1)))</f>
        <v>0</v>
      </c>
    </row>
    <row r="1125" spans="1:2" x14ac:dyDescent="0.25">
      <c r="A1125">
        <f>Gauge_Data!A1125</f>
        <v>0</v>
      </c>
      <c r="B1125" cm="1">
        <f t="array" ref="B1125">IF(OR($C$2="",A1125=""),"",SUMPRODUCT((Gauge_Data!$A$2:$A$16994&gt;=(A1125 - Main!$E$4/1440 + 0.00000001))*(Gauge_Data!$A$2:$A$16994&lt;=A1125)*INDEX(Gauge_Data!$B$2:$Z$16994,0,$C$2-1)))</f>
        <v>0</v>
      </c>
    </row>
    <row r="1126" spans="1:2" x14ac:dyDescent="0.25">
      <c r="A1126">
        <f>Gauge_Data!A1126</f>
        <v>0</v>
      </c>
      <c r="B1126" cm="1">
        <f t="array" ref="B1126">IF(OR($C$2="",A1126=""),"",SUMPRODUCT((Gauge_Data!$A$2:$A$16994&gt;=(A1126 - Main!$E$4/1440 + 0.00000001))*(Gauge_Data!$A$2:$A$16994&lt;=A1126)*INDEX(Gauge_Data!$B$2:$Z$16994,0,$C$2-1)))</f>
        <v>0</v>
      </c>
    </row>
    <row r="1127" spans="1:2" x14ac:dyDescent="0.25">
      <c r="A1127">
        <f>Gauge_Data!A1127</f>
        <v>0</v>
      </c>
      <c r="B1127" cm="1">
        <f t="array" ref="B1127">IF(OR($C$2="",A1127=""),"",SUMPRODUCT((Gauge_Data!$A$2:$A$16994&gt;=(A1127 - Main!$E$4/1440 + 0.00000001))*(Gauge_Data!$A$2:$A$16994&lt;=A1127)*INDEX(Gauge_Data!$B$2:$Z$16994,0,$C$2-1)))</f>
        <v>0</v>
      </c>
    </row>
    <row r="1128" spans="1:2" x14ac:dyDescent="0.25">
      <c r="A1128">
        <f>Gauge_Data!A1128</f>
        <v>0</v>
      </c>
      <c r="B1128" cm="1">
        <f t="array" ref="B1128">IF(OR($C$2="",A1128=""),"",SUMPRODUCT((Gauge_Data!$A$2:$A$16994&gt;=(A1128 - Main!$E$4/1440 + 0.00000001))*(Gauge_Data!$A$2:$A$16994&lt;=A1128)*INDEX(Gauge_Data!$B$2:$Z$16994,0,$C$2-1)))</f>
        <v>0</v>
      </c>
    </row>
    <row r="1129" spans="1:2" x14ac:dyDescent="0.25">
      <c r="A1129">
        <f>Gauge_Data!A1129</f>
        <v>0</v>
      </c>
      <c r="B1129" cm="1">
        <f t="array" ref="B1129">IF(OR($C$2="",A1129=""),"",SUMPRODUCT((Gauge_Data!$A$2:$A$16994&gt;=(A1129 - Main!$E$4/1440 + 0.00000001))*(Gauge_Data!$A$2:$A$16994&lt;=A1129)*INDEX(Gauge_Data!$B$2:$Z$16994,0,$C$2-1)))</f>
        <v>0</v>
      </c>
    </row>
    <row r="1130" spans="1:2" x14ac:dyDescent="0.25">
      <c r="A1130">
        <f>Gauge_Data!A1130</f>
        <v>0</v>
      </c>
      <c r="B1130" cm="1">
        <f t="array" ref="B1130">IF(OR($C$2="",A1130=""),"",SUMPRODUCT((Gauge_Data!$A$2:$A$16994&gt;=(A1130 - Main!$E$4/1440 + 0.00000001))*(Gauge_Data!$A$2:$A$16994&lt;=A1130)*INDEX(Gauge_Data!$B$2:$Z$16994,0,$C$2-1)))</f>
        <v>0</v>
      </c>
    </row>
    <row r="1131" spans="1:2" x14ac:dyDescent="0.25">
      <c r="A1131">
        <f>Gauge_Data!A1131</f>
        <v>0</v>
      </c>
      <c r="B1131" cm="1">
        <f t="array" ref="B1131">IF(OR($C$2="",A1131=""),"",SUMPRODUCT((Gauge_Data!$A$2:$A$16994&gt;=(A1131 - Main!$E$4/1440 + 0.00000001))*(Gauge_Data!$A$2:$A$16994&lt;=A1131)*INDEX(Gauge_Data!$B$2:$Z$16994,0,$C$2-1)))</f>
        <v>0</v>
      </c>
    </row>
    <row r="1132" spans="1:2" x14ac:dyDescent="0.25">
      <c r="A1132">
        <f>Gauge_Data!A1132</f>
        <v>0</v>
      </c>
      <c r="B1132" cm="1">
        <f t="array" ref="B1132">IF(OR($C$2="",A1132=""),"",SUMPRODUCT((Gauge_Data!$A$2:$A$16994&gt;=(A1132 - Main!$E$4/1440 + 0.00000001))*(Gauge_Data!$A$2:$A$16994&lt;=A1132)*INDEX(Gauge_Data!$B$2:$Z$16994,0,$C$2-1)))</f>
        <v>0</v>
      </c>
    </row>
    <row r="1133" spans="1:2" x14ac:dyDescent="0.25">
      <c r="A1133">
        <f>Gauge_Data!A1133</f>
        <v>0</v>
      </c>
      <c r="B1133" cm="1">
        <f t="array" ref="B1133">IF(OR($C$2="",A1133=""),"",SUMPRODUCT((Gauge_Data!$A$2:$A$16994&gt;=(A1133 - Main!$E$4/1440 + 0.00000001))*(Gauge_Data!$A$2:$A$16994&lt;=A1133)*INDEX(Gauge_Data!$B$2:$Z$16994,0,$C$2-1)))</f>
        <v>0</v>
      </c>
    </row>
    <row r="1134" spans="1:2" x14ac:dyDescent="0.25">
      <c r="A1134">
        <f>Gauge_Data!A1134</f>
        <v>0</v>
      </c>
      <c r="B1134" cm="1">
        <f t="array" ref="B1134">IF(OR($C$2="",A1134=""),"",SUMPRODUCT((Gauge_Data!$A$2:$A$16994&gt;=(A1134 - Main!$E$4/1440 + 0.00000001))*(Gauge_Data!$A$2:$A$16994&lt;=A1134)*INDEX(Gauge_Data!$B$2:$Z$16994,0,$C$2-1)))</f>
        <v>0</v>
      </c>
    </row>
    <row r="1135" spans="1:2" x14ac:dyDescent="0.25">
      <c r="A1135">
        <f>Gauge_Data!A1135</f>
        <v>0</v>
      </c>
      <c r="B1135" cm="1">
        <f t="array" ref="B1135">IF(OR($C$2="",A1135=""),"",SUMPRODUCT((Gauge_Data!$A$2:$A$16994&gt;=(A1135 - Main!$E$4/1440 + 0.00000001))*(Gauge_Data!$A$2:$A$16994&lt;=A1135)*INDEX(Gauge_Data!$B$2:$Z$16994,0,$C$2-1)))</f>
        <v>0</v>
      </c>
    </row>
    <row r="1136" spans="1:2" x14ac:dyDescent="0.25">
      <c r="A1136">
        <f>Gauge_Data!A1136</f>
        <v>0</v>
      </c>
      <c r="B1136" cm="1">
        <f t="array" ref="B1136">IF(OR($C$2="",A1136=""),"",SUMPRODUCT((Gauge_Data!$A$2:$A$16994&gt;=(A1136 - Main!$E$4/1440 + 0.00000001))*(Gauge_Data!$A$2:$A$16994&lt;=A1136)*INDEX(Gauge_Data!$B$2:$Z$16994,0,$C$2-1)))</f>
        <v>0</v>
      </c>
    </row>
    <row r="1137" spans="1:2" x14ac:dyDescent="0.25">
      <c r="A1137">
        <f>Gauge_Data!A1137</f>
        <v>0</v>
      </c>
      <c r="B1137" cm="1">
        <f t="array" ref="B1137">IF(OR($C$2="",A1137=""),"",SUMPRODUCT((Gauge_Data!$A$2:$A$16994&gt;=(A1137 - Main!$E$4/1440 + 0.00000001))*(Gauge_Data!$A$2:$A$16994&lt;=A1137)*INDEX(Gauge_Data!$B$2:$Z$16994,0,$C$2-1)))</f>
        <v>0</v>
      </c>
    </row>
    <row r="1138" spans="1:2" x14ac:dyDescent="0.25">
      <c r="A1138">
        <f>Gauge_Data!A1138</f>
        <v>0</v>
      </c>
      <c r="B1138" cm="1">
        <f t="array" ref="B1138">IF(OR($C$2="",A1138=""),"",SUMPRODUCT((Gauge_Data!$A$2:$A$16994&gt;=(A1138 - Main!$E$4/1440 + 0.00000001))*(Gauge_Data!$A$2:$A$16994&lt;=A1138)*INDEX(Gauge_Data!$B$2:$Z$16994,0,$C$2-1)))</f>
        <v>0</v>
      </c>
    </row>
    <row r="1139" spans="1:2" x14ac:dyDescent="0.25">
      <c r="A1139">
        <f>Gauge_Data!A1139</f>
        <v>0</v>
      </c>
      <c r="B1139" cm="1">
        <f t="array" ref="B1139">IF(OR($C$2="",A1139=""),"",SUMPRODUCT((Gauge_Data!$A$2:$A$16994&gt;=(A1139 - Main!$E$4/1440 + 0.00000001))*(Gauge_Data!$A$2:$A$16994&lt;=A1139)*INDEX(Gauge_Data!$B$2:$Z$16994,0,$C$2-1)))</f>
        <v>0</v>
      </c>
    </row>
    <row r="1140" spans="1:2" x14ac:dyDescent="0.25">
      <c r="A1140">
        <f>Gauge_Data!A1140</f>
        <v>0</v>
      </c>
      <c r="B1140" cm="1">
        <f t="array" ref="B1140">IF(OR($C$2="",A1140=""),"",SUMPRODUCT((Gauge_Data!$A$2:$A$16994&gt;=(A1140 - Main!$E$4/1440 + 0.00000001))*(Gauge_Data!$A$2:$A$16994&lt;=A1140)*INDEX(Gauge_Data!$B$2:$Z$16994,0,$C$2-1)))</f>
        <v>0</v>
      </c>
    </row>
    <row r="1141" spans="1:2" x14ac:dyDescent="0.25">
      <c r="A1141">
        <f>Gauge_Data!A1141</f>
        <v>0</v>
      </c>
      <c r="B1141" cm="1">
        <f t="array" ref="B1141">IF(OR($C$2="",A1141=""),"",SUMPRODUCT((Gauge_Data!$A$2:$A$16994&gt;=(A1141 - Main!$E$4/1440 + 0.00000001))*(Gauge_Data!$A$2:$A$16994&lt;=A1141)*INDEX(Gauge_Data!$B$2:$Z$16994,0,$C$2-1)))</f>
        <v>0</v>
      </c>
    </row>
    <row r="1142" spans="1:2" x14ac:dyDescent="0.25">
      <c r="A1142">
        <f>Gauge_Data!A1142</f>
        <v>0</v>
      </c>
      <c r="B1142" cm="1">
        <f t="array" ref="B1142">IF(OR($C$2="",A1142=""),"",SUMPRODUCT((Gauge_Data!$A$2:$A$16994&gt;=(A1142 - Main!$E$4/1440 + 0.00000001))*(Gauge_Data!$A$2:$A$16994&lt;=A1142)*INDEX(Gauge_Data!$B$2:$Z$16994,0,$C$2-1)))</f>
        <v>0</v>
      </c>
    </row>
    <row r="1143" spans="1:2" x14ac:dyDescent="0.25">
      <c r="A1143">
        <f>Gauge_Data!A1143</f>
        <v>0</v>
      </c>
      <c r="B1143" cm="1">
        <f t="array" ref="B1143">IF(OR($C$2="",A1143=""),"",SUMPRODUCT((Gauge_Data!$A$2:$A$16994&gt;=(A1143 - Main!$E$4/1440 + 0.00000001))*(Gauge_Data!$A$2:$A$16994&lt;=A1143)*INDEX(Gauge_Data!$B$2:$Z$16994,0,$C$2-1)))</f>
        <v>0</v>
      </c>
    </row>
    <row r="1144" spans="1:2" x14ac:dyDescent="0.25">
      <c r="A1144">
        <f>Gauge_Data!A1144</f>
        <v>0</v>
      </c>
      <c r="B1144" cm="1">
        <f t="array" ref="B1144">IF(OR($C$2="",A1144=""),"",SUMPRODUCT((Gauge_Data!$A$2:$A$16994&gt;=(A1144 - Main!$E$4/1440 + 0.00000001))*(Gauge_Data!$A$2:$A$16994&lt;=A1144)*INDEX(Gauge_Data!$B$2:$Z$16994,0,$C$2-1)))</f>
        <v>0</v>
      </c>
    </row>
    <row r="1145" spans="1:2" x14ac:dyDescent="0.25">
      <c r="A1145">
        <f>Gauge_Data!A1145</f>
        <v>0</v>
      </c>
      <c r="B1145" cm="1">
        <f t="array" ref="B1145">IF(OR($C$2="",A1145=""),"",SUMPRODUCT((Gauge_Data!$A$2:$A$16994&gt;=(A1145 - Main!$E$4/1440 + 0.00000001))*(Gauge_Data!$A$2:$A$16994&lt;=A1145)*INDEX(Gauge_Data!$B$2:$Z$16994,0,$C$2-1)))</f>
        <v>0</v>
      </c>
    </row>
    <row r="1146" spans="1:2" x14ac:dyDescent="0.25">
      <c r="A1146">
        <f>Gauge_Data!A1146</f>
        <v>0</v>
      </c>
      <c r="B1146" cm="1">
        <f t="array" ref="B1146">IF(OR($C$2="",A1146=""),"",SUMPRODUCT((Gauge_Data!$A$2:$A$16994&gt;=(A1146 - Main!$E$4/1440 + 0.00000001))*(Gauge_Data!$A$2:$A$16994&lt;=A1146)*INDEX(Gauge_Data!$B$2:$Z$16994,0,$C$2-1)))</f>
        <v>0</v>
      </c>
    </row>
    <row r="1147" spans="1:2" x14ac:dyDescent="0.25">
      <c r="A1147">
        <f>Gauge_Data!A1147</f>
        <v>0</v>
      </c>
      <c r="B1147" cm="1">
        <f t="array" ref="B1147">IF(OR($C$2="",A1147=""),"",SUMPRODUCT((Gauge_Data!$A$2:$A$16994&gt;=(A1147 - Main!$E$4/1440 + 0.00000001))*(Gauge_Data!$A$2:$A$16994&lt;=A1147)*INDEX(Gauge_Data!$B$2:$Z$16994,0,$C$2-1)))</f>
        <v>0</v>
      </c>
    </row>
    <row r="1148" spans="1:2" x14ac:dyDescent="0.25">
      <c r="A1148">
        <f>Gauge_Data!A1148</f>
        <v>0</v>
      </c>
      <c r="B1148" cm="1">
        <f t="array" ref="B1148">IF(OR($C$2="",A1148=""),"",SUMPRODUCT((Gauge_Data!$A$2:$A$16994&gt;=(A1148 - Main!$E$4/1440 + 0.00000001))*(Gauge_Data!$A$2:$A$16994&lt;=A1148)*INDEX(Gauge_Data!$B$2:$Z$16994,0,$C$2-1)))</f>
        <v>0</v>
      </c>
    </row>
    <row r="1149" spans="1:2" x14ac:dyDescent="0.25">
      <c r="A1149">
        <f>Gauge_Data!A1149</f>
        <v>0</v>
      </c>
      <c r="B1149" cm="1">
        <f t="array" ref="B1149">IF(OR($C$2="",A1149=""),"",SUMPRODUCT((Gauge_Data!$A$2:$A$16994&gt;=(A1149 - Main!$E$4/1440 + 0.00000001))*(Gauge_Data!$A$2:$A$16994&lt;=A1149)*INDEX(Gauge_Data!$B$2:$Z$16994,0,$C$2-1)))</f>
        <v>0</v>
      </c>
    </row>
    <row r="1150" spans="1:2" x14ac:dyDescent="0.25">
      <c r="A1150">
        <f>Gauge_Data!A1150</f>
        <v>0</v>
      </c>
      <c r="B1150" cm="1">
        <f t="array" ref="B1150">IF(OR($C$2="",A1150=""),"",SUMPRODUCT((Gauge_Data!$A$2:$A$16994&gt;=(A1150 - Main!$E$4/1440 + 0.00000001))*(Gauge_Data!$A$2:$A$16994&lt;=A1150)*INDEX(Gauge_Data!$B$2:$Z$16994,0,$C$2-1)))</f>
        <v>0</v>
      </c>
    </row>
    <row r="1151" spans="1:2" x14ac:dyDescent="0.25">
      <c r="A1151">
        <f>Gauge_Data!A1151</f>
        <v>0</v>
      </c>
      <c r="B1151" cm="1">
        <f t="array" ref="B1151">IF(OR($C$2="",A1151=""),"",SUMPRODUCT((Gauge_Data!$A$2:$A$16994&gt;=(A1151 - Main!$E$4/1440 + 0.00000001))*(Gauge_Data!$A$2:$A$16994&lt;=A1151)*INDEX(Gauge_Data!$B$2:$Z$16994,0,$C$2-1)))</f>
        <v>0</v>
      </c>
    </row>
    <row r="1152" spans="1:2" x14ac:dyDescent="0.25">
      <c r="A1152">
        <f>Gauge_Data!A1152</f>
        <v>0</v>
      </c>
      <c r="B1152" cm="1">
        <f t="array" ref="B1152">IF(OR($C$2="",A1152=""),"",SUMPRODUCT((Gauge_Data!$A$2:$A$16994&gt;=(A1152 - Main!$E$4/1440 + 0.00000001))*(Gauge_Data!$A$2:$A$16994&lt;=A1152)*INDEX(Gauge_Data!$B$2:$Z$16994,0,$C$2-1)))</f>
        <v>0</v>
      </c>
    </row>
    <row r="1153" spans="1:2" x14ac:dyDescent="0.25">
      <c r="A1153">
        <f>Gauge_Data!A1153</f>
        <v>0</v>
      </c>
      <c r="B1153" cm="1">
        <f t="array" ref="B1153">IF(OR($C$2="",A1153=""),"",SUMPRODUCT((Gauge_Data!$A$2:$A$16994&gt;=(A1153 - Main!$E$4/1440 + 0.00000001))*(Gauge_Data!$A$2:$A$16994&lt;=A1153)*INDEX(Gauge_Data!$B$2:$Z$16994,0,$C$2-1)))</f>
        <v>0</v>
      </c>
    </row>
    <row r="1154" spans="1:2" x14ac:dyDescent="0.25">
      <c r="A1154">
        <f>Gauge_Data!A1154</f>
        <v>0</v>
      </c>
      <c r="B1154" cm="1">
        <f t="array" ref="B1154">IF(OR($C$2="",A1154=""),"",SUMPRODUCT((Gauge_Data!$A$2:$A$16994&gt;=(A1154 - Main!$E$4/1440 + 0.00000001))*(Gauge_Data!$A$2:$A$16994&lt;=A1154)*INDEX(Gauge_Data!$B$2:$Z$16994,0,$C$2-1)))</f>
        <v>0</v>
      </c>
    </row>
    <row r="1155" spans="1:2" x14ac:dyDescent="0.25">
      <c r="A1155">
        <f>Gauge_Data!A1155</f>
        <v>0</v>
      </c>
      <c r="B1155" cm="1">
        <f t="array" ref="B1155">IF(OR($C$2="",A1155=""),"",SUMPRODUCT((Gauge_Data!$A$2:$A$16994&gt;=(A1155 - Main!$E$4/1440 + 0.00000001))*(Gauge_Data!$A$2:$A$16994&lt;=A1155)*INDEX(Gauge_Data!$B$2:$Z$16994,0,$C$2-1)))</f>
        <v>0</v>
      </c>
    </row>
    <row r="1156" spans="1:2" x14ac:dyDescent="0.25">
      <c r="A1156">
        <f>Gauge_Data!A1156</f>
        <v>0</v>
      </c>
      <c r="B1156" cm="1">
        <f t="array" ref="B1156">IF(OR($C$2="",A1156=""),"",SUMPRODUCT((Gauge_Data!$A$2:$A$16994&gt;=(A1156 - Main!$E$4/1440 + 0.00000001))*(Gauge_Data!$A$2:$A$16994&lt;=A1156)*INDEX(Gauge_Data!$B$2:$Z$16994,0,$C$2-1)))</f>
        <v>0</v>
      </c>
    </row>
    <row r="1157" spans="1:2" x14ac:dyDescent="0.25">
      <c r="A1157">
        <f>Gauge_Data!A1157</f>
        <v>0</v>
      </c>
      <c r="B1157" cm="1">
        <f t="array" ref="B1157">IF(OR($C$2="",A1157=""),"",SUMPRODUCT((Gauge_Data!$A$2:$A$16994&gt;=(A1157 - Main!$E$4/1440 + 0.00000001))*(Gauge_Data!$A$2:$A$16994&lt;=A1157)*INDEX(Gauge_Data!$B$2:$Z$16994,0,$C$2-1)))</f>
        <v>0</v>
      </c>
    </row>
    <row r="1158" spans="1:2" x14ac:dyDescent="0.25">
      <c r="A1158">
        <f>Gauge_Data!A1158</f>
        <v>0</v>
      </c>
      <c r="B1158" cm="1">
        <f t="array" ref="B1158">IF(OR($C$2="",A1158=""),"",SUMPRODUCT((Gauge_Data!$A$2:$A$16994&gt;=(A1158 - Main!$E$4/1440 + 0.00000001))*(Gauge_Data!$A$2:$A$16994&lt;=A1158)*INDEX(Gauge_Data!$B$2:$Z$16994,0,$C$2-1)))</f>
        <v>0</v>
      </c>
    </row>
    <row r="1159" spans="1:2" x14ac:dyDescent="0.25">
      <c r="A1159">
        <f>Gauge_Data!A1159</f>
        <v>0</v>
      </c>
      <c r="B1159" cm="1">
        <f t="array" ref="B1159">IF(OR($C$2="",A1159=""),"",SUMPRODUCT((Gauge_Data!$A$2:$A$16994&gt;=(A1159 - Main!$E$4/1440 + 0.00000001))*(Gauge_Data!$A$2:$A$16994&lt;=A1159)*INDEX(Gauge_Data!$B$2:$Z$16994,0,$C$2-1)))</f>
        <v>0</v>
      </c>
    </row>
    <row r="1160" spans="1:2" x14ac:dyDescent="0.25">
      <c r="A1160">
        <f>Gauge_Data!A1160</f>
        <v>0</v>
      </c>
      <c r="B1160" cm="1">
        <f t="array" ref="B1160">IF(OR($C$2="",A1160=""),"",SUMPRODUCT((Gauge_Data!$A$2:$A$16994&gt;=(A1160 - Main!$E$4/1440 + 0.00000001))*(Gauge_Data!$A$2:$A$16994&lt;=A1160)*INDEX(Gauge_Data!$B$2:$Z$16994,0,$C$2-1)))</f>
        <v>0</v>
      </c>
    </row>
    <row r="1161" spans="1:2" x14ac:dyDescent="0.25">
      <c r="A1161">
        <f>Gauge_Data!A1161</f>
        <v>0</v>
      </c>
      <c r="B1161" cm="1">
        <f t="array" ref="B1161">IF(OR($C$2="",A1161=""),"",SUMPRODUCT((Gauge_Data!$A$2:$A$16994&gt;=(A1161 - Main!$E$4/1440 + 0.00000001))*(Gauge_Data!$A$2:$A$16994&lt;=A1161)*INDEX(Gauge_Data!$B$2:$Z$16994,0,$C$2-1)))</f>
        <v>0</v>
      </c>
    </row>
    <row r="1162" spans="1:2" x14ac:dyDescent="0.25">
      <c r="A1162">
        <f>Gauge_Data!A1162</f>
        <v>0</v>
      </c>
      <c r="B1162" cm="1">
        <f t="array" ref="B1162">IF(OR($C$2="",A1162=""),"",SUMPRODUCT((Gauge_Data!$A$2:$A$16994&gt;=(A1162 - Main!$E$4/1440 + 0.00000001))*(Gauge_Data!$A$2:$A$16994&lt;=A1162)*INDEX(Gauge_Data!$B$2:$Z$16994,0,$C$2-1)))</f>
        <v>0</v>
      </c>
    </row>
    <row r="1163" spans="1:2" x14ac:dyDescent="0.25">
      <c r="A1163">
        <f>Gauge_Data!A1163</f>
        <v>0</v>
      </c>
      <c r="B1163" cm="1">
        <f t="array" ref="B1163">IF(OR($C$2="",A1163=""),"",SUMPRODUCT((Gauge_Data!$A$2:$A$16994&gt;=(A1163 - Main!$E$4/1440 + 0.00000001))*(Gauge_Data!$A$2:$A$16994&lt;=A1163)*INDEX(Gauge_Data!$B$2:$Z$16994,0,$C$2-1)))</f>
        <v>0</v>
      </c>
    </row>
    <row r="1164" spans="1:2" x14ac:dyDescent="0.25">
      <c r="A1164">
        <f>Gauge_Data!A1164</f>
        <v>0</v>
      </c>
      <c r="B1164" cm="1">
        <f t="array" ref="B1164">IF(OR($C$2="",A1164=""),"",SUMPRODUCT((Gauge_Data!$A$2:$A$16994&gt;=(A1164 - Main!$E$4/1440 + 0.00000001))*(Gauge_Data!$A$2:$A$16994&lt;=A1164)*INDEX(Gauge_Data!$B$2:$Z$16994,0,$C$2-1)))</f>
        <v>0</v>
      </c>
    </row>
    <row r="1165" spans="1:2" x14ac:dyDescent="0.25">
      <c r="A1165">
        <f>Gauge_Data!A1165</f>
        <v>0</v>
      </c>
      <c r="B1165" cm="1">
        <f t="array" ref="B1165">IF(OR($C$2="",A1165=""),"",SUMPRODUCT((Gauge_Data!$A$2:$A$16994&gt;=(A1165 - Main!$E$4/1440 + 0.00000001))*(Gauge_Data!$A$2:$A$16994&lt;=A1165)*INDEX(Gauge_Data!$B$2:$Z$16994,0,$C$2-1)))</f>
        <v>0</v>
      </c>
    </row>
    <row r="1166" spans="1:2" x14ac:dyDescent="0.25">
      <c r="A1166">
        <f>Gauge_Data!A1166</f>
        <v>0</v>
      </c>
      <c r="B1166" cm="1">
        <f t="array" ref="B1166">IF(OR($C$2="",A1166=""),"",SUMPRODUCT((Gauge_Data!$A$2:$A$16994&gt;=(A1166 - Main!$E$4/1440 + 0.00000001))*(Gauge_Data!$A$2:$A$16994&lt;=A1166)*INDEX(Gauge_Data!$B$2:$Z$16994,0,$C$2-1)))</f>
        <v>0</v>
      </c>
    </row>
    <row r="1167" spans="1:2" x14ac:dyDescent="0.25">
      <c r="A1167">
        <f>Gauge_Data!A1167</f>
        <v>0</v>
      </c>
      <c r="B1167" cm="1">
        <f t="array" ref="B1167">IF(OR($C$2="",A1167=""),"",SUMPRODUCT((Gauge_Data!$A$2:$A$16994&gt;=(A1167 - Main!$E$4/1440 + 0.00000001))*(Gauge_Data!$A$2:$A$16994&lt;=A1167)*INDEX(Gauge_Data!$B$2:$Z$16994,0,$C$2-1)))</f>
        <v>0</v>
      </c>
    </row>
    <row r="1168" spans="1:2" x14ac:dyDescent="0.25">
      <c r="A1168">
        <f>Gauge_Data!A1168</f>
        <v>0</v>
      </c>
      <c r="B1168" cm="1">
        <f t="array" ref="B1168">IF(OR($C$2="",A1168=""),"",SUMPRODUCT((Gauge_Data!$A$2:$A$16994&gt;=(A1168 - Main!$E$4/1440 + 0.00000001))*(Gauge_Data!$A$2:$A$16994&lt;=A1168)*INDEX(Gauge_Data!$B$2:$Z$16994,0,$C$2-1)))</f>
        <v>0</v>
      </c>
    </row>
    <row r="1169" spans="1:2" x14ac:dyDescent="0.25">
      <c r="A1169">
        <f>Gauge_Data!A1169</f>
        <v>0</v>
      </c>
      <c r="B1169" cm="1">
        <f t="array" ref="B1169">IF(OR($C$2="",A1169=""),"",SUMPRODUCT((Gauge_Data!$A$2:$A$16994&gt;=(A1169 - Main!$E$4/1440 + 0.00000001))*(Gauge_Data!$A$2:$A$16994&lt;=A1169)*INDEX(Gauge_Data!$B$2:$Z$16994,0,$C$2-1)))</f>
        <v>0</v>
      </c>
    </row>
    <row r="1170" spans="1:2" x14ac:dyDescent="0.25">
      <c r="A1170">
        <f>Gauge_Data!A1170</f>
        <v>0</v>
      </c>
      <c r="B1170" cm="1">
        <f t="array" ref="B1170">IF(OR($C$2="",A1170=""),"",SUMPRODUCT((Gauge_Data!$A$2:$A$16994&gt;=(A1170 - Main!$E$4/1440 + 0.00000001))*(Gauge_Data!$A$2:$A$16994&lt;=A1170)*INDEX(Gauge_Data!$B$2:$Z$16994,0,$C$2-1)))</f>
        <v>0</v>
      </c>
    </row>
    <row r="1171" spans="1:2" x14ac:dyDescent="0.25">
      <c r="A1171">
        <f>Gauge_Data!A1171</f>
        <v>0</v>
      </c>
      <c r="B1171" cm="1">
        <f t="array" ref="B1171">IF(OR($C$2="",A1171=""),"",SUMPRODUCT((Gauge_Data!$A$2:$A$16994&gt;=(A1171 - Main!$E$4/1440 + 0.00000001))*(Gauge_Data!$A$2:$A$16994&lt;=A1171)*INDEX(Gauge_Data!$B$2:$Z$16994,0,$C$2-1)))</f>
        <v>0</v>
      </c>
    </row>
    <row r="1172" spans="1:2" x14ac:dyDescent="0.25">
      <c r="A1172">
        <f>Gauge_Data!A1172</f>
        <v>0</v>
      </c>
      <c r="B1172" cm="1">
        <f t="array" ref="B1172">IF(OR($C$2="",A1172=""),"",SUMPRODUCT((Gauge_Data!$A$2:$A$16994&gt;=(A1172 - Main!$E$4/1440 + 0.00000001))*(Gauge_Data!$A$2:$A$16994&lt;=A1172)*INDEX(Gauge_Data!$B$2:$Z$16994,0,$C$2-1)))</f>
        <v>0</v>
      </c>
    </row>
    <row r="1173" spans="1:2" x14ac:dyDescent="0.25">
      <c r="A1173">
        <f>Gauge_Data!A1173</f>
        <v>0</v>
      </c>
      <c r="B1173" cm="1">
        <f t="array" ref="B1173">IF(OR($C$2="",A1173=""),"",SUMPRODUCT((Gauge_Data!$A$2:$A$16994&gt;=(A1173 - Main!$E$4/1440 + 0.00000001))*(Gauge_Data!$A$2:$A$16994&lt;=A1173)*INDEX(Gauge_Data!$B$2:$Z$16994,0,$C$2-1)))</f>
        <v>0</v>
      </c>
    </row>
    <row r="1174" spans="1:2" x14ac:dyDescent="0.25">
      <c r="A1174">
        <f>Gauge_Data!A1174</f>
        <v>0</v>
      </c>
      <c r="B1174" cm="1">
        <f t="array" ref="B1174">IF(OR($C$2="",A1174=""),"",SUMPRODUCT((Gauge_Data!$A$2:$A$16994&gt;=(A1174 - Main!$E$4/1440 + 0.00000001))*(Gauge_Data!$A$2:$A$16994&lt;=A1174)*INDEX(Gauge_Data!$B$2:$Z$16994,0,$C$2-1)))</f>
        <v>0</v>
      </c>
    </row>
    <row r="1175" spans="1:2" x14ac:dyDescent="0.25">
      <c r="A1175">
        <f>Gauge_Data!A1175</f>
        <v>0</v>
      </c>
      <c r="B1175" cm="1">
        <f t="array" ref="B1175">IF(OR($C$2="",A1175=""),"",SUMPRODUCT((Gauge_Data!$A$2:$A$16994&gt;=(A1175 - Main!$E$4/1440 + 0.00000001))*(Gauge_Data!$A$2:$A$16994&lt;=A1175)*INDEX(Gauge_Data!$B$2:$Z$16994,0,$C$2-1)))</f>
        <v>0</v>
      </c>
    </row>
    <row r="1176" spans="1:2" x14ac:dyDescent="0.25">
      <c r="A1176">
        <f>Gauge_Data!A1176</f>
        <v>0</v>
      </c>
      <c r="B1176" cm="1">
        <f t="array" ref="B1176">IF(OR($C$2="",A1176=""),"",SUMPRODUCT((Gauge_Data!$A$2:$A$16994&gt;=(A1176 - Main!$E$4/1440 + 0.00000001))*(Gauge_Data!$A$2:$A$16994&lt;=A1176)*INDEX(Gauge_Data!$B$2:$Z$16994,0,$C$2-1)))</f>
        <v>0</v>
      </c>
    </row>
    <row r="1177" spans="1:2" x14ac:dyDescent="0.25">
      <c r="A1177">
        <f>Gauge_Data!A1177</f>
        <v>0</v>
      </c>
      <c r="B1177" cm="1">
        <f t="array" ref="B1177">IF(OR($C$2="",A1177=""),"",SUMPRODUCT((Gauge_Data!$A$2:$A$16994&gt;=(A1177 - Main!$E$4/1440 + 0.00000001))*(Gauge_Data!$A$2:$A$16994&lt;=A1177)*INDEX(Gauge_Data!$B$2:$Z$16994,0,$C$2-1)))</f>
        <v>0</v>
      </c>
    </row>
    <row r="1178" spans="1:2" x14ac:dyDescent="0.25">
      <c r="A1178">
        <f>Gauge_Data!A1178</f>
        <v>0</v>
      </c>
      <c r="B1178" cm="1">
        <f t="array" ref="B1178">IF(OR($C$2="",A1178=""),"",SUMPRODUCT((Gauge_Data!$A$2:$A$16994&gt;=(A1178 - Main!$E$4/1440 + 0.00000001))*(Gauge_Data!$A$2:$A$16994&lt;=A1178)*INDEX(Gauge_Data!$B$2:$Z$16994,0,$C$2-1)))</f>
        <v>0</v>
      </c>
    </row>
    <row r="1179" spans="1:2" x14ac:dyDescent="0.25">
      <c r="A1179">
        <f>Gauge_Data!A1179</f>
        <v>0</v>
      </c>
      <c r="B1179" cm="1">
        <f t="array" ref="B1179">IF(OR($C$2="",A1179=""),"",SUMPRODUCT((Gauge_Data!$A$2:$A$16994&gt;=(A1179 - Main!$E$4/1440 + 0.00000001))*(Gauge_Data!$A$2:$A$16994&lt;=A1179)*INDEX(Gauge_Data!$B$2:$Z$16994,0,$C$2-1)))</f>
        <v>0</v>
      </c>
    </row>
    <row r="1180" spans="1:2" x14ac:dyDescent="0.25">
      <c r="A1180">
        <f>Gauge_Data!A1180</f>
        <v>0</v>
      </c>
      <c r="B1180" cm="1">
        <f t="array" ref="B1180">IF(OR($C$2="",A1180=""),"",SUMPRODUCT((Gauge_Data!$A$2:$A$16994&gt;=(A1180 - Main!$E$4/1440 + 0.00000001))*(Gauge_Data!$A$2:$A$16994&lt;=A1180)*INDEX(Gauge_Data!$B$2:$Z$16994,0,$C$2-1)))</f>
        <v>0</v>
      </c>
    </row>
    <row r="1181" spans="1:2" x14ac:dyDescent="0.25">
      <c r="A1181">
        <f>Gauge_Data!A1181</f>
        <v>0</v>
      </c>
      <c r="B1181" cm="1">
        <f t="array" ref="B1181">IF(OR($C$2="",A1181=""),"",SUMPRODUCT((Gauge_Data!$A$2:$A$16994&gt;=(A1181 - Main!$E$4/1440 + 0.00000001))*(Gauge_Data!$A$2:$A$16994&lt;=A1181)*INDEX(Gauge_Data!$B$2:$Z$16994,0,$C$2-1)))</f>
        <v>0</v>
      </c>
    </row>
    <row r="1182" spans="1:2" x14ac:dyDescent="0.25">
      <c r="A1182">
        <f>Gauge_Data!A1182</f>
        <v>0</v>
      </c>
      <c r="B1182" cm="1">
        <f t="array" ref="B1182">IF(OR($C$2="",A1182=""),"",SUMPRODUCT((Gauge_Data!$A$2:$A$16994&gt;=(A1182 - Main!$E$4/1440 + 0.00000001))*(Gauge_Data!$A$2:$A$16994&lt;=A1182)*INDEX(Gauge_Data!$B$2:$Z$16994,0,$C$2-1)))</f>
        <v>0</v>
      </c>
    </row>
    <row r="1183" spans="1:2" x14ac:dyDescent="0.25">
      <c r="A1183">
        <f>Gauge_Data!A1183</f>
        <v>0</v>
      </c>
      <c r="B1183" cm="1">
        <f t="array" ref="B1183">IF(OR($C$2="",A1183=""),"",SUMPRODUCT((Gauge_Data!$A$2:$A$16994&gt;=(A1183 - Main!$E$4/1440 + 0.00000001))*(Gauge_Data!$A$2:$A$16994&lt;=A1183)*INDEX(Gauge_Data!$B$2:$Z$16994,0,$C$2-1)))</f>
        <v>0</v>
      </c>
    </row>
    <row r="1184" spans="1:2" x14ac:dyDescent="0.25">
      <c r="A1184">
        <f>Gauge_Data!A1184</f>
        <v>0</v>
      </c>
      <c r="B1184" cm="1">
        <f t="array" ref="B1184">IF(OR($C$2="",A1184=""),"",SUMPRODUCT((Gauge_Data!$A$2:$A$16994&gt;=(A1184 - Main!$E$4/1440 + 0.00000001))*(Gauge_Data!$A$2:$A$16994&lt;=A1184)*INDEX(Gauge_Data!$B$2:$Z$16994,0,$C$2-1)))</f>
        <v>0</v>
      </c>
    </row>
    <row r="1185" spans="1:2" x14ac:dyDescent="0.25">
      <c r="A1185">
        <f>Gauge_Data!A1185</f>
        <v>0</v>
      </c>
      <c r="B1185" cm="1">
        <f t="array" ref="B1185">IF(OR($C$2="",A1185=""),"",SUMPRODUCT((Gauge_Data!$A$2:$A$16994&gt;=(A1185 - Main!$E$4/1440 + 0.00000001))*(Gauge_Data!$A$2:$A$16994&lt;=A1185)*INDEX(Gauge_Data!$B$2:$Z$16994,0,$C$2-1)))</f>
        <v>0</v>
      </c>
    </row>
    <row r="1186" spans="1:2" x14ac:dyDescent="0.25">
      <c r="A1186">
        <f>Gauge_Data!A1186</f>
        <v>0</v>
      </c>
      <c r="B1186" cm="1">
        <f t="array" ref="B1186">IF(OR($C$2="",A1186=""),"",SUMPRODUCT((Gauge_Data!$A$2:$A$16994&gt;=(A1186 - Main!$E$4/1440 + 0.00000001))*(Gauge_Data!$A$2:$A$16994&lt;=A1186)*INDEX(Gauge_Data!$B$2:$Z$16994,0,$C$2-1)))</f>
        <v>0</v>
      </c>
    </row>
    <row r="1187" spans="1:2" x14ac:dyDescent="0.25">
      <c r="A1187">
        <f>Gauge_Data!A1187</f>
        <v>0</v>
      </c>
      <c r="B1187" cm="1">
        <f t="array" ref="B1187">IF(OR($C$2="",A1187=""),"",SUMPRODUCT((Gauge_Data!$A$2:$A$16994&gt;=(A1187 - Main!$E$4/1440 + 0.00000001))*(Gauge_Data!$A$2:$A$16994&lt;=A1187)*INDEX(Gauge_Data!$B$2:$Z$16994,0,$C$2-1)))</f>
        <v>0</v>
      </c>
    </row>
    <row r="1188" spans="1:2" x14ac:dyDescent="0.25">
      <c r="A1188">
        <f>Gauge_Data!A1188</f>
        <v>0</v>
      </c>
      <c r="B1188" cm="1">
        <f t="array" ref="B1188">IF(OR($C$2="",A1188=""),"",SUMPRODUCT((Gauge_Data!$A$2:$A$16994&gt;=(A1188 - Main!$E$4/1440 + 0.00000001))*(Gauge_Data!$A$2:$A$16994&lt;=A1188)*INDEX(Gauge_Data!$B$2:$Z$16994,0,$C$2-1)))</f>
        <v>0</v>
      </c>
    </row>
    <row r="1189" spans="1:2" x14ac:dyDescent="0.25">
      <c r="A1189">
        <f>Gauge_Data!A1189</f>
        <v>0</v>
      </c>
      <c r="B1189" cm="1">
        <f t="array" ref="B1189">IF(OR($C$2="",A1189=""),"",SUMPRODUCT((Gauge_Data!$A$2:$A$16994&gt;=(A1189 - Main!$E$4/1440 + 0.00000001))*(Gauge_Data!$A$2:$A$16994&lt;=A1189)*INDEX(Gauge_Data!$B$2:$Z$16994,0,$C$2-1)))</f>
        <v>0</v>
      </c>
    </row>
    <row r="1190" spans="1:2" x14ac:dyDescent="0.25">
      <c r="A1190">
        <f>Gauge_Data!A1190</f>
        <v>0</v>
      </c>
      <c r="B1190" cm="1">
        <f t="array" ref="B1190">IF(OR($C$2="",A1190=""),"",SUMPRODUCT((Gauge_Data!$A$2:$A$16994&gt;=(A1190 - Main!$E$4/1440 + 0.00000001))*(Gauge_Data!$A$2:$A$16994&lt;=A1190)*INDEX(Gauge_Data!$B$2:$Z$16994,0,$C$2-1)))</f>
        <v>0</v>
      </c>
    </row>
    <row r="1191" spans="1:2" x14ac:dyDescent="0.25">
      <c r="A1191">
        <f>Gauge_Data!A1191</f>
        <v>0</v>
      </c>
      <c r="B1191" cm="1">
        <f t="array" ref="B1191">IF(OR($C$2="",A1191=""),"",SUMPRODUCT((Gauge_Data!$A$2:$A$16994&gt;=(A1191 - Main!$E$4/1440 + 0.00000001))*(Gauge_Data!$A$2:$A$16994&lt;=A1191)*INDEX(Gauge_Data!$B$2:$Z$16994,0,$C$2-1)))</f>
        <v>0</v>
      </c>
    </row>
    <row r="1192" spans="1:2" x14ac:dyDescent="0.25">
      <c r="A1192">
        <f>Gauge_Data!A1192</f>
        <v>0</v>
      </c>
      <c r="B1192" cm="1">
        <f t="array" ref="B1192">IF(OR($C$2="",A1192=""),"",SUMPRODUCT((Gauge_Data!$A$2:$A$16994&gt;=(A1192 - Main!$E$4/1440 + 0.00000001))*(Gauge_Data!$A$2:$A$16994&lt;=A1192)*INDEX(Gauge_Data!$B$2:$Z$16994,0,$C$2-1)))</f>
        <v>0</v>
      </c>
    </row>
    <row r="1193" spans="1:2" x14ac:dyDescent="0.25">
      <c r="A1193">
        <f>Gauge_Data!A1193</f>
        <v>0</v>
      </c>
      <c r="B1193" cm="1">
        <f t="array" ref="B1193">IF(OR($C$2="",A1193=""),"",SUMPRODUCT((Gauge_Data!$A$2:$A$16994&gt;=(A1193 - Main!$E$4/1440 + 0.00000001))*(Gauge_Data!$A$2:$A$16994&lt;=A1193)*INDEX(Gauge_Data!$B$2:$Z$16994,0,$C$2-1)))</f>
        <v>0</v>
      </c>
    </row>
    <row r="1194" spans="1:2" x14ac:dyDescent="0.25">
      <c r="A1194">
        <f>Gauge_Data!A1194</f>
        <v>0</v>
      </c>
      <c r="B1194" cm="1">
        <f t="array" ref="B1194">IF(OR($C$2="",A1194=""),"",SUMPRODUCT((Gauge_Data!$A$2:$A$16994&gt;=(A1194 - Main!$E$4/1440 + 0.00000001))*(Gauge_Data!$A$2:$A$16994&lt;=A1194)*INDEX(Gauge_Data!$B$2:$Z$16994,0,$C$2-1)))</f>
        <v>0</v>
      </c>
    </row>
    <row r="1195" spans="1:2" x14ac:dyDescent="0.25">
      <c r="A1195">
        <f>Gauge_Data!A1195</f>
        <v>0</v>
      </c>
      <c r="B1195" cm="1">
        <f t="array" ref="B1195">IF(OR($C$2="",A1195=""),"",SUMPRODUCT((Gauge_Data!$A$2:$A$16994&gt;=(A1195 - Main!$E$4/1440 + 0.00000001))*(Gauge_Data!$A$2:$A$16994&lt;=A1195)*INDEX(Gauge_Data!$B$2:$Z$16994,0,$C$2-1)))</f>
        <v>0</v>
      </c>
    </row>
    <row r="1196" spans="1:2" x14ac:dyDescent="0.25">
      <c r="A1196">
        <f>Gauge_Data!A1196</f>
        <v>0</v>
      </c>
      <c r="B1196" cm="1">
        <f t="array" ref="B1196">IF(OR($C$2="",A1196=""),"",SUMPRODUCT((Gauge_Data!$A$2:$A$16994&gt;=(A1196 - Main!$E$4/1440 + 0.00000001))*(Gauge_Data!$A$2:$A$16994&lt;=A1196)*INDEX(Gauge_Data!$B$2:$Z$16994,0,$C$2-1)))</f>
        <v>0</v>
      </c>
    </row>
    <row r="1197" spans="1:2" x14ac:dyDescent="0.25">
      <c r="A1197">
        <f>Gauge_Data!A1197</f>
        <v>0</v>
      </c>
      <c r="B1197" cm="1">
        <f t="array" ref="B1197">IF(OR($C$2="",A1197=""),"",SUMPRODUCT((Gauge_Data!$A$2:$A$16994&gt;=(A1197 - Main!$E$4/1440 + 0.00000001))*(Gauge_Data!$A$2:$A$16994&lt;=A1197)*INDEX(Gauge_Data!$B$2:$Z$16994,0,$C$2-1)))</f>
        <v>0</v>
      </c>
    </row>
    <row r="1198" spans="1:2" x14ac:dyDescent="0.25">
      <c r="A1198">
        <f>Gauge_Data!A1198</f>
        <v>0</v>
      </c>
      <c r="B1198" cm="1">
        <f t="array" ref="B1198">IF(OR($C$2="",A1198=""),"",SUMPRODUCT((Gauge_Data!$A$2:$A$16994&gt;=(A1198 - Main!$E$4/1440 + 0.00000001))*(Gauge_Data!$A$2:$A$16994&lt;=A1198)*INDEX(Gauge_Data!$B$2:$Z$16994,0,$C$2-1)))</f>
        <v>0</v>
      </c>
    </row>
    <row r="1199" spans="1:2" x14ac:dyDescent="0.25">
      <c r="A1199">
        <f>Gauge_Data!A1199</f>
        <v>0</v>
      </c>
      <c r="B1199" cm="1">
        <f t="array" ref="B1199">IF(OR($C$2="",A1199=""),"",SUMPRODUCT((Gauge_Data!$A$2:$A$16994&gt;=(A1199 - Main!$E$4/1440 + 0.00000001))*(Gauge_Data!$A$2:$A$16994&lt;=A1199)*INDEX(Gauge_Data!$B$2:$Z$16994,0,$C$2-1)))</f>
        <v>0</v>
      </c>
    </row>
    <row r="1200" spans="1:2" x14ac:dyDescent="0.25">
      <c r="A1200">
        <f>Gauge_Data!A1200</f>
        <v>0</v>
      </c>
      <c r="B1200" cm="1">
        <f t="array" ref="B1200">IF(OR($C$2="",A1200=""),"",SUMPRODUCT((Gauge_Data!$A$2:$A$16994&gt;=(A1200 - Main!$E$4/1440 + 0.00000001))*(Gauge_Data!$A$2:$A$16994&lt;=A1200)*INDEX(Gauge_Data!$B$2:$Z$16994,0,$C$2-1)))</f>
        <v>0</v>
      </c>
    </row>
    <row r="1201" spans="1:2" x14ac:dyDescent="0.25">
      <c r="A1201">
        <f>Gauge_Data!A1201</f>
        <v>0</v>
      </c>
      <c r="B1201" cm="1">
        <f t="array" ref="B1201">IF(OR($C$2="",A1201=""),"",SUMPRODUCT((Gauge_Data!$A$2:$A$16994&gt;=(A1201 - Main!$E$4/1440 + 0.00000001))*(Gauge_Data!$A$2:$A$16994&lt;=A1201)*INDEX(Gauge_Data!$B$2:$Z$16994,0,$C$2-1)))</f>
        <v>0</v>
      </c>
    </row>
    <row r="1202" spans="1:2" x14ac:dyDescent="0.25">
      <c r="A1202">
        <f>Gauge_Data!A1202</f>
        <v>0</v>
      </c>
      <c r="B1202" cm="1">
        <f t="array" ref="B1202">IF(OR($C$2="",A1202=""),"",SUMPRODUCT((Gauge_Data!$A$2:$A$16994&gt;=(A1202 - Main!$E$4/1440 + 0.00000001))*(Gauge_Data!$A$2:$A$16994&lt;=A1202)*INDEX(Gauge_Data!$B$2:$Z$16994,0,$C$2-1)))</f>
        <v>0</v>
      </c>
    </row>
    <row r="1203" spans="1:2" x14ac:dyDescent="0.25">
      <c r="A1203">
        <f>Gauge_Data!A1203</f>
        <v>0</v>
      </c>
      <c r="B1203" cm="1">
        <f t="array" ref="B1203">IF(OR($C$2="",A1203=""),"",SUMPRODUCT((Gauge_Data!$A$2:$A$16994&gt;=(A1203 - Main!$E$4/1440 + 0.00000001))*(Gauge_Data!$A$2:$A$16994&lt;=A1203)*INDEX(Gauge_Data!$B$2:$Z$16994,0,$C$2-1)))</f>
        <v>0</v>
      </c>
    </row>
    <row r="1204" spans="1:2" x14ac:dyDescent="0.25">
      <c r="A1204">
        <f>Gauge_Data!A1204</f>
        <v>0</v>
      </c>
      <c r="B1204" cm="1">
        <f t="array" ref="B1204">IF(OR($C$2="",A1204=""),"",SUMPRODUCT((Gauge_Data!$A$2:$A$16994&gt;=(A1204 - Main!$E$4/1440 + 0.00000001))*(Gauge_Data!$A$2:$A$16994&lt;=A1204)*INDEX(Gauge_Data!$B$2:$Z$16994,0,$C$2-1)))</f>
        <v>0</v>
      </c>
    </row>
    <row r="1205" spans="1:2" x14ac:dyDescent="0.25">
      <c r="A1205">
        <f>Gauge_Data!A1205</f>
        <v>0</v>
      </c>
      <c r="B1205" cm="1">
        <f t="array" ref="B1205">IF(OR($C$2="",A1205=""),"",SUMPRODUCT((Gauge_Data!$A$2:$A$16994&gt;=(A1205 - Main!$E$4/1440 + 0.00000001))*(Gauge_Data!$A$2:$A$16994&lt;=A1205)*INDEX(Gauge_Data!$B$2:$Z$16994,0,$C$2-1)))</f>
        <v>0</v>
      </c>
    </row>
    <row r="1206" spans="1:2" x14ac:dyDescent="0.25">
      <c r="A1206">
        <f>Gauge_Data!A1206</f>
        <v>0</v>
      </c>
      <c r="B1206" cm="1">
        <f t="array" ref="B1206">IF(OR($C$2="",A1206=""),"",SUMPRODUCT((Gauge_Data!$A$2:$A$16994&gt;=(A1206 - Main!$E$4/1440 + 0.00000001))*(Gauge_Data!$A$2:$A$16994&lt;=A1206)*INDEX(Gauge_Data!$B$2:$Z$16994,0,$C$2-1)))</f>
        <v>0</v>
      </c>
    </row>
    <row r="1207" spans="1:2" x14ac:dyDescent="0.25">
      <c r="A1207">
        <f>Gauge_Data!A1207</f>
        <v>0</v>
      </c>
      <c r="B1207" cm="1">
        <f t="array" ref="B1207">IF(OR($C$2="",A1207=""),"",SUMPRODUCT((Gauge_Data!$A$2:$A$16994&gt;=(A1207 - Main!$E$4/1440 + 0.00000001))*(Gauge_Data!$A$2:$A$16994&lt;=A1207)*INDEX(Gauge_Data!$B$2:$Z$16994,0,$C$2-1)))</f>
        <v>0</v>
      </c>
    </row>
    <row r="1208" spans="1:2" x14ac:dyDescent="0.25">
      <c r="A1208">
        <f>Gauge_Data!A1208</f>
        <v>0</v>
      </c>
      <c r="B1208" cm="1">
        <f t="array" ref="B1208">IF(OR($C$2="",A1208=""),"",SUMPRODUCT((Gauge_Data!$A$2:$A$16994&gt;=(A1208 - Main!$E$4/1440 + 0.00000001))*(Gauge_Data!$A$2:$A$16994&lt;=A1208)*INDEX(Gauge_Data!$B$2:$Z$16994,0,$C$2-1)))</f>
        <v>0</v>
      </c>
    </row>
    <row r="1209" spans="1:2" x14ac:dyDescent="0.25">
      <c r="A1209">
        <f>Gauge_Data!A1209</f>
        <v>0</v>
      </c>
      <c r="B1209" cm="1">
        <f t="array" ref="B1209">IF(OR($C$2="",A1209=""),"",SUMPRODUCT((Gauge_Data!$A$2:$A$16994&gt;=(A1209 - Main!$E$4/1440 + 0.00000001))*(Gauge_Data!$A$2:$A$16994&lt;=A1209)*INDEX(Gauge_Data!$B$2:$Z$16994,0,$C$2-1)))</f>
        <v>0</v>
      </c>
    </row>
    <row r="1210" spans="1:2" x14ac:dyDescent="0.25">
      <c r="A1210">
        <f>Gauge_Data!A1210</f>
        <v>0</v>
      </c>
      <c r="B1210" cm="1">
        <f t="array" ref="B1210">IF(OR($C$2="",A1210=""),"",SUMPRODUCT((Gauge_Data!$A$2:$A$16994&gt;=(A1210 - Main!$E$4/1440 + 0.00000001))*(Gauge_Data!$A$2:$A$16994&lt;=A1210)*INDEX(Gauge_Data!$B$2:$Z$16994,0,$C$2-1)))</f>
        <v>0</v>
      </c>
    </row>
    <row r="1211" spans="1:2" x14ac:dyDescent="0.25">
      <c r="A1211">
        <f>Gauge_Data!A1211</f>
        <v>0</v>
      </c>
      <c r="B1211" cm="1">
        <f t="array" ref="B1211">IF(OR($C$2="",A1211=""),"",SUMPRODUCT((Gauge_Data!$A$2:$A$16994&gt;=(A1211 - Main!$E$4/1440 + 0.00000001))*(Gauge_Data!$A$2:$A$16994&lt;=A1211)*INDEX(Gauge_Data!$B$2:$Z$16994,0,$C$2-1)))</f>
        <v>0</v>
      </c>
    </row>
    <row r="1212" spans="1:2" x14ac:dyDescent="0.25">
      <c r="A1212">
        <f>Gauge_Data!A1212</f>
        <v>0</v>
      </c>
      <c r="B1212" cm="1">
        <f t="array" ref="B1212">IF(OR($C$2="",A1212=""),"",SUMPRODUCT((Gauge_Data!$A$2:$A$16994&gt;=(A1212 - Main!$E$4/1440 + 0.00000001))*(Gauge_Data!$A$2:$A$16994&lt;=A1212)*INDEX(Gauge_Data!$B$2:$Z$16994,0,$C$2-1)))</f>
        <v>0</v>
      </c>
    </row>
    <row r="1213" spans="1:2" x14ac:dyDescent="0.25">
      <c r="A1213">
        <f>Gauge_Data!A1213</f>
        <v>0</v>
      </c>
      <c r="B1213" cm="1">
        <f t="array" ref="B1213">IF(OR($C$2="",A1213=""),"",SUMPRODUCT((Gauge_Data!$A$2:$A$16994&gt;=(A1213 - Main!$E$4/1440 + 0.00000001))*(Gauge_Data!$A$2:$A$16994&lt;=A1213)*INDEX(Gauge_Data!$B$2:$Z$16994,0,$C$2-1)))</f>
        <v>0</v>
      </c>
    </row>
    <row r="1214" spans="1:2" x14ac:dyDescent="0.25">
      <c r="A1214">
        <f>Gauge_Data!A1214</f>
        <v>0</v>
      </c>
      <c r="B1214" cm="1">
        <f t="array" ref="B1214">IF(OR($C$2="",A1214=""),"",SUMPRODUCT((Gauge_Data!$A$2:$A$16994&gt;=(A1214 - Main!$E$4/1440 + 0.00000001))*(Gauge_Data!$A$2:$A$16994&lt;=A1214)*INDEX(Gauge_Data!$B$2:$Z$16994,0,$C$2-1)))</f>
        <v>0</v>
      </c>
    </row>
    <row r="1215" spans="1:2" x14ac:dyDescent="0.25">
      <c r="A1215">
        <f>Gauge_Data!A1215</f>
        <v>0</v>
      </c>
      <c r="B1215" cm="1">
        <f t="array" ref="B1215">IF(OR($C$2="",A1215=""),"",SUMPRODUCT((Gauge_Data!$A$2:$A$16994&gt;=(A1215 - Main!$E$4/1440 + 0.00000001))*(Gauge_Data!$A$2:$A$16994&lt;=A1215)*INDEX(Gauge_Data!$B$2:$Z$16994,0,$C$2-1)))</f>
        <v>0</v>
      </c>
    </row>
    <row r="1216" spans="1:2" x14ac:dyDescent="0.25">
      <c r="A1216">
        <f>Gauge_Data!A1216</f>
        <v>0</v>
      </c>
      <c r="B1216" cm="1">
        <f t="array" ref="B1216">IF(OR($C$2="",A1216=""),"",SUMPRODUCT((Gauge_Data!$A$2:$A$16994&gt;=(A1216 - Main!$E$4/1440 + 0.00000001))*(Gauge_Data!$A$2:$A$16994&lt;=A1216)*INDEX(Gauge_Data!$B$2:$Z$16994,0,$C$2-1)))</f>
        <v>0</v>
      </c>
    </row>
    <row r="1217" spans="1:2" x14ac:dyDescent="0.25">
      <c r="A1217">
        <f>Gauge_Data!A1217</f>
        <v>0</v>
      </c>
      <c r="B1217" cm="1">
        <f t="array" ref="B1217">IF(OR($C$2="",A1217=""),"",SUMPRODUCT((Gauge_Data!$A$2:$A$16994&gt;=(A1217 - Main!$E$4/1440 + 0.00000001))*(Gauge_Data!$A$2:$A$16994&lt;=A1217)*INDEX(Gauge_Data!$B$2:$Z$16994,0,$C$2-1)))</f>
        <v>0</v>
      </c>
    </row>
    <row r="1218" spans="1:2" x14ac:dyDescent="0.25">
      <c r="A1218">
        <f>Gauge_Data!A1218</f>
        <v>0</v>
      </c>
      <c r="B1218" cm="1">
        <f t="array" ref="B1218">IF(OR($C$2="",A1218=""),"",SUMPRODUCT((Gauge_Data!$A$2:$A$16994&gt;=(A1218 - Main!$E$4/1440 + 0.00000001))*(Gauge_Data!$A$2:$A$16994&lt;=A1218)*INDEX(Gauge_Data!$B$2:$Z$16994,0,$C$2-1)))</f>
        <v>0</v>
      </c>
    </row>
    <row r="1219" spans="1:2" x14ac:dyDescent="0.25">
      <c r="A1219">
        <f>Gauge_Data!A1219</f>
        <v>0</v>
      </c>
      <c r="B1219" cm="1">
        <f t="array" ref="B1219">IF(OR($C$2="",A1219=""),"",SUMPRODUCT((Gauge_Data!$A$2:$A$16994&gt;=(A1219 - Main!$E$4/1440 + 0.00000001))*(Gauge_Data!$A$2:$A$16994&lt;=A1219)*INDEX(Gauge_Data!$B$2:$Z$16994,0,$C$2-1)))</f>
        <v>0</v>
      </c>
    </row>
    <row r="1220" spans="1:2" x14ac:dyDescent="0.25">
      <c r="A1220">
        <f>Gauge_Data!A1220</f>
        <v>0</v>
      </c>
      <c r="B1220" cm="1">
        <f t="array" ref="B1220">IF(OR($C$2="",A1220=""),"",SUMPRODUCT((Gauge_Data!$A$2:$A$16994&gt;=(A1220 - Main!$E$4/1440 + 0.00000001))*(Gauge_Data!$A$2:$A$16994&lt;=A1220)*INDEX(Gauge_Data!$B$2:$Z$16994,0,$C$2-1)))</f>
        <v>0</v>
      </c>
    </row>
    <row r="1221" spans="1:2" x14ac:dyDescent="0.25">
      <c r="A1221">
        <f>Gauge_Data!A1221</f>
        <v>0</v>
      </c>
      <c r="B1221" cm="1">
        <f t="array" ref="B1221">IF(OR($C$2="",A1221=""),"",SUMPRODUCT((Gauge_Data!$A$2:$A$16994&gt;=(A1221 - Main!$E$4/1440 + 0.00000001))*(Gauge_Data!$A$2:$A$16994&lt;=A1221)*INDEX(Gauge_Data!$B$2:$Z$16994,0,$C$2-1)))</f>
        <v>0</v>
      </c>
    </row>
    <row r="1222" spans="1:2" x14ac:dyDescent="0.25">
      <c r="A1222">
        <f>Gauge_Data!A1222</f>
        <v>0</v>
      </c>
      <c r="B1222" cm="1">
        <f t="array" ref="B1222">IF(OR($C$2="",A1222=""),"",SUMPRODUCT((Gauge_Data!$A$2:$A$16994&gt;=(A1222 - Main!$E$4/1440 + 0.00000001))*(Gauge_Data!$A$2:$A$16994&lt;=A1222)*INDEX(Gauge_Data!$B$2:$Z$16994,0,$C$2-1)))</f>
        <v>0</v>
      </c>
    </row>
    <row r="1223" spans="1:2" x14ac:dyDescent="0.25">
      <c r="A1223">
        <f>Gauge_Data!A1223</f>
        <v>0</v>
      </c>
      <c r="B1223" cm="1">
        <f t="array" ref="B1223">IF(OR($C$2="",A1223=""),"",SUMPRODUCT((Gauge_Data!$A$2:$A$16994&gt;=(A1223 - Main!$E$4/1440 + 0.00000001))*(Gauge_Data!$A$2:$A$16994&lt;=A1223)*INDEX(Gauge_Data!$B$2:$Z$16994,0,$C$2-1)))</f>
        <v>0</v>
      </c>
    </row>
    <row r="1224" spans="1:2" x14ac:dyDescent="0.25">
      <c r="A1224">
        <f>Gauge_Data!A1224</f>
        <v>0</v>
      </c>
      <c r="B1224" cm="1">
        <f t="array" ref="B1224">IF(OR($C$2="",A1224=""),"",SUMPRODUCT((Gauge_Data!$A$2:$A$16994&gt;=(A1224 - Main!$E$4/1440 + 0.00000001))*(Gauge_Data!$A$2:$A$16994&lt;=A1224)*INDEX(Gauge_Data!$B$2:$Z$16994,0,$C$2-1)))</f>
        <v>0</v>
      </c>
    </row>
    <row r="1225" spans="1:2" x14ac:dyDescent="0.25">
      <c r="A1225">
        <f>Gauge_Data!A1225</f>
        <v>0</v>
      </c>
      <c r="B1225" cm="1">
        <f t="array" ref="B1225">IF(OR($C$2="",A1225=""),"",SUMPRODUCT((Gauge_Data!$A$2:$A$16994&gt;=(A1225 - Main!$E$4/1440 + 0.00000001))*(Gauge_Data!$A$2:$A$16994&lt;=A1225)*INDEX(Gauge_Data!$B$2:$Z$16994,0,$C$2-1)))</f>
        <v>0</v>
      </c>
    </row>
    <row r="1226" spans="1:2" x14ac:dyDescent="0.25">
      <c r="A1226">
        <f>Gauge_Data!A1226</f>
        <v>0</v>
      </c>
      <c r="B1226" cm="1">
        <f t="array" ref="B1226">IF(OR($C$2="",A1226=""),"",SUMPRODUCT((Gauge_Data!$A$2:$A$16994&gt;=(A1226 - Main!$E$4/1440 + 0.00000001))*(Gauge_Data!$A$2:$A$16994&lt;=A1226)*INDEX(Gauge_Data!$B$2:$Z$16994,0,$C$2-1)))</f>
        <v>0</v>
      </c>
    </row>
    <row r="1227" spans="1:2" x14ac:dyDescent="0.25">
      <c r="A1227">
        <f>Gauge_Data!A1227</f>
        <v>0</v>
      </c>
      <c r="B1227" cm="1">
        <f t="array" ref="B1227">IF(OR($C$2="",A1227=""),"",SUMPRODUCT((Gauge_Data!$A$2:$A$16994&gt;=(A1227 - Main!$E$4/1440 + 0.00000001))*(Gauge_Data!$A$2:$A$16994&lt;=A1227)*INDEX(Gauge_Data!$B$2:$Z$16994,0,$C$2-1)))</f>
        <v>0</v>
      </c>
    </row>
    <row r="1228" spans="1:2" x14ac:dyDescent="0.25">
      <c r="A1228">
        <f>Gauge_Data!A1228</f>
        <v>0</v>
      </c>
      <c r="B1228" cm="1">
        <f t="array" ref="B1228">IF(OR($C$2="",A1228=""),"",SUMPRODUCT((Gauge_Data!$A$2:$A$16994&gt;=(A1228 - Main!$E$4/1440 + 0.00000001))*(Gauge_Data!$A$2:$A$16994&lt;=A1228)*INDEX(Gauge_Data!$B$2:$Z$16994,0,$C$2-1)))</f>
        <v>0</v>
      </c>
    </row>
    <row r="1229" spans="1:2" x14ac:dyDescent="0.25">
      <c r="A1229">
        <f>Gauge_Data!A1229</f>
        <v>0</v>
      </c>
      <c r="B1229" cm="1">
        <f t="array" ref="B1229">IF(OR($C$2="",A1229=""),"",SUMPRODUCT((Gauge_Data!$A$2:$A$16994&gt;=(A1229 - Main!$E$4/1440 + 0.00000001))*(Gauge_Data!$A$2:$A$16994&lt;=A1229)*INDEX(Gauge_Data!$B$2:$Z$16994,0,$C$2-1)))</f>
        <v>0</v>
      </c>
    </row>
    <row r="1230" spans="1:2" x14ac:dyDescent="0.25">
      <c r="A1230">
        <f>Gauge_Data!A1230</f>
        <v>0</v>
      </c>
      <c r="B1230" cm="1">
        <f t="array" ref="B1230">IF(OR($C$2="",A1230=""),"",SUMPRODUCT((Gauge_Data!$A$2:$A$16994&gt;=(A1230 - Main!$E$4/1440 + 0.00000001))*(Gauge_Data!$A$2:$A$16994&lt;=A1230)*INDEX(Gauge_Data!$B$2:$Z$16994,0,$C$2-1)))</f>
        <v>0</v>
      </c>
    </row>
    <row r="1231" spans="1:2" x14ac:dyDescent="0.25">
      <c r="A1231">
        <f>Gauge_Data!A1231</f>
        <v>0</v>
      </c>
      <c r="B1231" cm="1">
        <f t="array" ref="B1231">IF(OR($C$2="",A1231=""),"",SUMPRODUCT((Gauge_Data!$A$2:$A$16994&gt;=(A1231 - Main!$E$4/1440 + 0.00000001))*(Gauge_Data!$A$2:$A$16994&lt;=A1231)*INDEX(Gauge_Data!$B$2:$Z$16994,0,$C$2-1)))</f>
        <v>0</v>
      </c>
    </row>
    <row r="1232" spans="1:2" x14ac:dyDescent="0.25">
      <c r="A1232">
        <f>Gauge_Data!A1232</f>
        <v>0</v>
      </c>
      <c r="B1232" cm="1">
        <f t="array" ref="B1232">IF(OR($C$2="",A1232=""),"",SUMPRODUCT((Gauge_Data!$A$2:$A$16994&gt;=(A1232 - Main!$E$4/1440 + 0.00000001))*(Gauge_Data!$A$2:$A$16994&lt;=A1232)*INDEX(Gauge_Data!$B$2:$Z$16994,0,$C$2-1)))</f>
        <v>0</v>
      </c>
    </row>
    <row r="1233" spans="1:2" x14ac:dyDescent="0.25">
      <c r="A1233">
        <f>Gauge_Data!A1233</f>
        <v>0</v>
      </c>
      <c r="B1233" cm="1">
        <f t="array" ref="B1233">IF(OR($C$2="",A1233=""),"",SUMPRODUCT((Gauge_Data!$A$2:$A$16994&gt;=(A1233 - Main!$E$4/1440 + 0.00000001))*(Gauge_Data!$A$2:$A$16994&lt;=A1233)*INDEX(Gauge_Data!$B$2:$Z$16994,0,$C$2-1)))</f>
        <v>0</v>
      </c>
    </row>
    <row r="1234" spans="1:2" x14ac:dyDescent="0.25">
      <c r="A1234">
        <f>Gauge_Data!A1234</f>
        <v>0</v>
      </c>
      <c r="B1234" cm="1">
        <f t="array" ref="B1234">IF(OR($C$2="",A1234=""),"",SUMPRODUCT((Gauge_Data!$A$2:$A$16994&gt;=(A1234 - Main!$E$4/1440 + 0.00000001))*(Gauge_Data!$A$2:$A$16994&lt;=A1234)*INDEX(Gauge_Data!$B$2:$Z$16994,0,$C$2-1)))</f>
        <v>0</v>
      </c>
    </row>
    <row r="1235" spans="1:2" x14ac:dyDescent="0.25">
      <c r="A1235">
        <f>Gauge_Data!A1235</f>
        <v>0</v>
      </c>
      <c r="B1235" cm="1">
        <f t="array" ref="B1235">IF(OR($C$2="",A1235=""),"",SUMPRODUCT((Gauge_Data!$A$2:$A$16994&gt;=(A1235 - Main!$E$4/1440 + 0.00000001))*(Gauge_Data!$A$2:$A$16994&lt;=A1235)*INDEX(Gauge_Data!$B$2:$Z$16994,0,$C$2-1)))</f>
        <v>0</v>
      </c>
    </row>
    <row r="1236" spans="1:2" x14ac:dyDescent="0.25">
      <c r="A1236">
        <f>Gauge_Data!A1236</f>
        <v>0</v>
      </c>
      <c r="B1236" cm="1">
        <f t="array" ref="B1236">IF(OR($C$2="",A1236=""),"",SUMPRODUCT((Gauge_Data!$A$2:$A$16994&gt;=(A1236 - Main!$E$4/1440 + 0.00000001))*(Gauge_Data!$A$2:$A$16994&lt;=A1236)*INDEX(Gauge_Data!$B$2:$Z$16994,0,$C$2-1)))</f>
        <v>0</v>
      </c>
    </row>
    <row r="1237" spans="1:2" x14ac:dyDescent="0.25">
      <c r="A1237">
        <f>Gauge_Data!A1237</f>
        <v>0</v>
      </c>
      <c r="B1237" cm="1">
        <f t="array" ref="B1237">IF(OR($C$2="",A1237=""),"",SUMPRODUCT((Gauge_Data!$A$2:$A$16994&gt;=(A1237 - Main!$E$4/1440 + 0.00000001))*(Gauge_Data!$A$2:$A$16994&lt;=A1237)*INDEX(Gauge_Data!$B$2:$Z$16994,0,$C$2-1)))</f>
        <v>0</v>
      </c>
    </row>
    <row r="1238" spans="1:2" x14ac:dyDescent="0.25">
      <c r="A1238">
        <f>Gauge_Data!A1238</f>
        <v>0</v>
      </c>
      <c r="B1238" cm="1">
        <f t="array" ref="B1238">IF(OR($C$2="",A1238=""),"",SUMPRODUCT((Gauge_Data!$A$2:$A$16994&gt;=(A1238 - Main!$E$4/1440 + 0.00000001))*(Gauge_Data!$A$2:$A$16994&lt;=A1238)*INDEX(Gauge_Data!$B$2:$Z$16994,0,$C$2-1)))</f>
        <v>0</v>
      </c>
    </row>
    <row r="1239" spans="1:2" x14ac:dyDescent="0.25">
      <c r="A1239">
        <f>Gauge_Data!A1239</f>
        <v>0</v>
      </c>
      <c r="B1239" cm="1">
        <f t="array" ref="B1239">IF(OR($C$2="",A1239=""),"",SUMPRODUCT((Gauge_Data!$A$2:$A$16994&gt;=(A1239 - Main!$E$4/1440 + 0.00000001))*(Gauge_Data!$A$2:$A$16994&lt;=A1239)*INDEX(Gauge_Data!$B$2:$Z$16994,0,$C$2-1)))</f>
        <v>0</v>
      </c>
    </row>
    <row r="1240" spans="1:2" x14ac:dyDescent="0.25">
      <c r="A1240">
        <f>Gauge_Data!A1240</f>
        <v>0</v>
      </c>
      <c r="B1240" cm="1">
        <f t="array" ref="B1240">IF(OR($C$2="",A1240=""),"",SUMPRODUCT((Gauge_Data!$A$2:$A$16994&gt;=(A1240 - Main!$E$4/1440 + 0.00000001))*(Gauge_Data!$A$2:$A$16994&lt;=A1240)*INDEX(Gauge_Data!$B$2:$Z$16994,0,$C$2-1)))</f>
        <v>0</v>
      </c>
    </row>
    <row r="1241" spans="1:2" x14ac:dyDescent="0.25">
      <c r="A1241">
        <f>Gauge_Data!A1241</f>
        <v>0</v>
      </c>
      <c r="B1241" cm="1">
        <f t="array" ref="B1241">IF(OR($C$2="",A1241=""),"",SUMPRODUCT((Gauge_Data!$A$2:$A$16994&gt;=(A1241 - Main!$E$4/1440 + 0.00000001))*(Gauge_Data!$A$2:$A$16994&lt;=A1241)*INDEX(Gauge_Data!$B$2:$Z$16994,0,$C$2-1)))</f>
        <v>0</v>
      </c>
    </row>
    <row r="1242" spans="1:2" x14ac:dyDescent="0.25">
      <c r="A1242">
        <f>Gauge_Data!A1242</f>
        <v>0</v>
      </c>
      <c r="B1242" cm="1">
        <f t="array" ref="B1242">IF(OR($C$2="",A1242=""),"",SUMPRODUCT((Gauge_Data!$A$2:$A$16994&gt;=(A1242 - Main!$E$4/1440 + 0.00000001))*(Gauge_Data!$A$2:$A$16994&lt;=A1242)*INDEX(Gauge_Data!$B$2:$Z$16994,0,$C$2-1)))</f>
        <v>0</v>
      </c>
    </row>
    <row r="1243" spans="1:2" x14ac:dyDescent="0.25">
      <c r="A1243">
        <f>Gauge_Data!A1243</f>
        <v>0</v>
      </c>
      <c r="B1243" cm="1">
        <f t="array" ref="B1243">IF(OR($C$2="",A1243=""),"",SUMPRODUCT((Gauge_Data!$A$2:$A$16994&gt;=(A1243 - Main!$E$4/1440 + 0.00000001))*(Gauge_Data!$A$2:$A$16994&lt;=A1243)*INDEX(Gauge_Data!$B$2:$Z$16994,0,$C$2-1)))</f>
        <v>0</v>
      </c>
    </row>
    <row r="1244" spans="1:2" x14ac:dyDescent="0.25">
      <c r="A1244">
        <f>Gauge_Data!A1244</f>
        <v>0</v>
      </c>
      <c r="B1244" cm="1">
        <f t="array" ref="B1244">IF(OR($C$2="",A1244=""),"",SUMPRODUCT((Gauge_Data!$A$2:$A$16994&gt;=(A1244 - Main!$E$4/1440 + 0.00000001))*(Gauge_Data!$A$2:$A$16994&lt;=A1244)*INDEX(Gauge_Data!$B$2:$Z$16994,0,$C$2-1)))</f>
        <v>0</v>
      </c>
    </row>
    <row r="1245" spans="1:2" x14ac:dyDescent="0.25">
      <c r="A1245">
        <f>Gauge_Data!A1245</f>
        <v>0</v>
      </c>
      <c r="B1245" cm="1">
        <f t="array" ref="B1245">IF(OR($C$2="",A1245=""),"",SUMPRODUCT((Gauge_Data!$A$2:$A$16994&gt;=(A1245 - Main!$E$4/1440 + 0.00000001))*(Gauge_Data!$A$2:$A$16994&lt;=A1245)*INDEX(Gauge_Data!$B$2:$Z$16994,0,$C$2-1)))</f>
        <v>0</v>
      </c>
    </row>
    <row r="1246" spans="1:2" x14ac:dyDescent="0.25">
      <c r="A1246">
        <f>Gauge_Data!A1246</f>
        <v>0</v>
      </c>
      <c r="B1246" cm="1">
        <f t="array" ref="B1246">IF(OR($C$2="",A1246=""),"",SUMPRODUCT((Gauge_Data!$A$2:$A$16994&gt;=(A1246 - Main!$E$4/1440 + 0.00000001))*(Gauge_Data!$A$2:$A$16994&lt;=A1246)*INDEX(Gauge_Data!$B$2:$Z$16994,0,$C$2-1)))</f>
        <v>0</v>
      </c>
    </row>
    <row r="1247" spans="1:2" x14ac:dyDescent="0.25">
      <c r="A1247">
        <f>Gauge_Data!A1247</f>
        <v>0</v>
      </c>
      <c r="B1247" cm="1">
        <f t="array" ref="B1247">IF(OR($C$2="",A1247=""),"",SUMPRODUCT((Gauge_Data!$A$2:$A$16994&gt;=(A1247 - Main!$E$4/1440 + 0.00000001))*(Gauge_Data!$A$2:$A$16994&lt;=A1247)*INDEX(Gauge_Data!$B$2:$Z$16994,0,$C$2-1)))</f>
        <v>0</v>
      </c>
    </row>
    <row r="1248" spans="1:2" x14ac:dyDescent="0.25">
      <c r="A1248">
        <f>Gauge_Data!A1248</f>
        <v>0</v>
      </c>
      <c r="B1248" cm="1">
        <f t="array" ref="B1248">IF(OR($C$2="",A1248=""),"",SUMPRODUCT((Gauge_Data!$A$2:$A$16994&gt;=(A1248 - Main!$E$4/1440 + 0.00000001))*(Gauge_Data!$A$2:$A$16994&lt;=A1248)*INDEX(Gauge_Data!$B$2:$Z$16994,0,$C$2-1)))</f>
        <v>0</v>
      </c>
    </row>
    <row r="1249" spans="1:2" x14ac:dyDescent="0.25">
      <c r="A1249">
        <f>Gauge_Data!A1249</f>
        <v>0</v>
      </c>
      <c r="B1249" cm="1">
        <f t="array" ref="B1249">IF(OR($C$2="",A1249=""),"",SUMPRODUCT((Gauge_Data!$A$2:$A$16994&gt;=(A1249 - Main!$E$4/1440 + 0.00000001))*(Gauge_Data!$A$2:$A$16994&lt;=A1249)*INDEX(Gauge_Data!$B$2:$Z$16994,0,$C$2-1)))</f>
        <v>0</v>
      </c>
    </row>
    <row r="1250" spans="1:2" x14ac:dyDescent="0.25">
      <c r="A1250">
        <f>Gauge_Data!A1250</f>
        <v>0</v>
      </c>
      <c r="B1250" cm="1">
        <f t="array" ref="B1250">IF(OR($C$2="",A1250=""),"",SUMPRODUCT((Gauge_Data!$A$2:$A$16994&gt;=(A1250 - Main!$E$4/1440 + 0.00000001))*(Gauge_Data!$A$2:$A$16994&lt;=A1250)*INDEX(Gauge_Data!$B$2:$Z$16994,0,$C$2-1)))</f>
        <v>0</v>
      </c>
    </row>
    <row r="1251" spans="1:2" x14ac:dyDescent="0.25">
      <c r="A1251">
        <f>Gauge_Data!A1251</f>
        <v>0</v>
      </c>
      <c r="B1251" cm="1">
        <f t="array" ref="B1251">IF(OR($C$2="",A1251=""),"",SUMPRODUCT((Gauge_Data!$A$2:$A$16994&gt;=(A1251 - Main!$E$4/1440 + 0.00000001))*(Gauge_Data!$A$2:$A$16994&lt;=A1251)*INDEX(Gauge_Data!$B$2:$Z$16994,0,$C$2-1)))</f>
        <v>0</v>
      </c>
    </row>
    <row r="1252" spans="1:2" x14ac:dyDescent="0.25">
      <c r="A1252">
        <f>Gauge_Data!A1252</f>
        <v>0</v>
      </c>
      <c r="B1252" cm="1">
        <f t="array" ref="B1252">IF(OR($C$2="",A1252=""),"",SUMPRODUCT((Gauge_Data!$A$2:$A$16994&gt;=(A1252 - Main!$E$4/1440 + 0.00000001))*(Gauge_Data!$A$2:$A$16994&lt;=A1252)*INDEX(Gauge_Data!$B$2:$Z$16994,0,$C$2-1)))</f>
        <v>0</v>
      </c>
    </row>
    <row r="1253" spans="1:2" x14ac:dyDescent="0.25">
      <c r="A1253">
        <f>Gauge_Data!A1253</f>
        <v>0</v>
      </c>
      <c r="B1253" cm="1">
        <f t="array" ref="B1253">IF(OR($C$2="",A1253=""),"",SUMPRODUCT((Gauge_Data!$A$2:$A$16994&gt;=(A1253 - Main!$E$4/1440 + 0.00000001))*(Gauge_Data!$A$2:$A$16994&lt;=A1253)*INDEX(Gauge_Data!$B$2:$Z$16994,0,$C$2-1)))</f>
        <v>0</v>
      </c>
    </row>
    <row r="1254" spans="1:2" x14ac:dyDescent="0.25">
      <c r="A1254">
        <f>Gauge_Data!A1254</f>
        <v>0</v>
      </c>
      <c r="B1254" cm="1">
        <f t="array" ref="B1254">IF(OR($C$2="",A1254=""),"",SUMPRODUCT((Gauge_Data!$A$2:$A$16994&gt;=(A1254 - Main!$E$4/1440 + 0.00000001))*(Gauge_Data!$A$2:$A$16994&lt;=A1254)*INDEX(Gauge_Data!$B$2:$Z$16994,0,$C$2-1)))</f>
        <v>0</v>
      </c>
    </row>
    <row r="1255" spans="1:2" x14ac:dyDescent="0.25">
      <c r="A1255">
        <f>Gauge_Data!A1255</f>
        <v>0</v>
      </c>
      <c r="B1255" cm="1">
        <f t="array" ref="B1255">IF(OR($C$2="",A1255=""),"",SUMPRODUCT((Gauge_Data!$A$2:$A$16994&gt;=(A1255 - Main!$E$4/1440 + 0.00000001))*(Gauge_Data!$A$2:$A$16994&lt;=A1255)*INDEX(Gauge_Data!$B$2:$Z$16994,0,$C$2-1)))</f>
        <v>0</v>
      </c>
    </row>
    <row r="1256" spans="1:2" x14ac:dyDescent="0.25">
      <c r="A1256">
        <f>Gauge_Data!A1256</f>
        <v>0</v>
      </c>
      <c r="B1256" cm="1">
        <f t="array" ref="B1256">IF(OR($C$2="",A1256=""),"",SUMPRODUCT((Gauge_Data!$A$2:$A$16994&gt;=(A1256 - Main!$E$4/1440 + 0.00000001))*(Gauge_Data!$A$2:$A$16994&lt;=A1256)*INDEX(Gauge_Data!$B$2:$Z$16994,0,$C$2-1)))</f>
        <v>0</v>
      </c>
    </row>
    <row r="1257" spans="1:2" x14ac:dyDescent="0.25">
      <c r="A1257">
        <f>Gauge_Data!A1257</f>
        <v>0</v>
      </c>
      <c r="B1257" cm="1">
        <f t="array" ref="B1257">IF(OR($C$2="",A1257=""),"",SUMPRODUCT((Gauge_Data!$A$2:$A$16994&gt;=(A1257 - Main!$E$4/1440 + 0.00000001))*(Gauge_Data!$A$2:$A$16994&lt;=A1257)*INDEX(Gauge_Data!$B$2:$Z$16994,0,$C$2-1)))</f>
        <v>0</v>
      </c>
    </row>
    <row r="1258" spans="1:2" x14ac:dyDescent="0.25">
      <c r="A1258">
        <f>Gauge_Data!A1258</f>
        <v>0</v>
      </c>
      <c r="B1258" cm="1">
        <f t="array" ref="B1258">IF(OR($C$2="",A1258=""),"",SUMPRODUCT((Gauge_Data!$A$2:$A$16994&gt;=(A1258 - Main!$E$4/1440 + 0.00000001))*(Gauge_Data!$A$2:$A$16994&lt;=A1258)*INDEX(Gauge_Data!$B$2:$Z$16994,0,$C$2-1)))</f>
        <v>0</v>
      </c>
    </row>
    <row r="1259" spans="1:2" x14ac:dyDescent="0.25">
      <c r="A1259">
        <f>Gauge_Data!A1259</f>
        <v>0</v>
      </c>
      <c r="B1259" cm="1">
        <f t="array" ref="B1259">IF(OR($C$2="",A1259=""),"",SUMPRODUCT((Gauge_Data!$A$2:$A$16994&gt;=(A1259 - Main!$E$4/1440 + 0.00000001))*(Gauge_Data!$A$2:$A$16994&lt;=A1259)*INDEX(Gauge_Data!$B$2:$Z$16994,0,$C$2-1)))</f>
        <v>0</v>
      </c>
    </row>
    <row r="1260" spans="1:2" x14ac:dyDescent="0.25">
      <c r="A1260">
        <f>Gauge_Data!A1260</f>
        <v>0</v>
      </c>
      <c r="B1260" cm="1">
        <f t="array" ref="B1260">IF(OR($C$2="",A1260=""),"",SUMPRODUCT((Gauge_Data!$A$2:$A$16994&gt;=(A1260 - Main!$E$4/1440 + 0.00000001))*(Gauge_Data!$A$2:$A$16994&lt;=A1260)*INDEX(Gauge_Data!$B$2:$Z$16994,0,$C$2-1)))</f>
        <v>0</v>
      </c>
    </row>
    <row r="1261" spans="1:2" x14ac:dyDescent="0.25">
      <c r="A1261">
        <f>Gauge_Data!A1261</f>
        <v>0</v>
      </c>
      <c r="B1261" cm="1">
        <f t="array" ref="B1261">IF(OR($C$2="",A1261=""),"",SUMPRODUCT((Gauge_Data!$A$2:$A$16994&gt;=(A1261 - Main!$E$4/1440 + 0.00000001))*(Gauge_Data!$A$2:$A$16994&lt;=A1261)*INDEX(Gauge_Data!$B$2:$Z$16994,0,$C$2-1)))</f>
        <v>0</v>
      </c>
    </row>
    <row r="1262" spans="1:2" x14ac:dyDescent="0.25">
      <c r="A1262">
        <f>Gauge_Data!A1262</f>
        <v>0</v>
      </c>
      <c r="B1262" cm="1">
        <f t="array" ref="B1262">IF(OR($C$2="",A1262=""),"",SUMPRODUCT((Gauge_Data!$A$2:$A$16994&gt;=(A1262 - Main!$E$4/1440 + 0.00000001))*(Gauge_Data!$A$2:$A$16994&lt;=A1262)*INDEX(Gauge_Data!$B$2:$Z$16994,0,$C$2-1)))</f>
        <v>0</v>
      </c>
    </row>
    <row r="1263" spans="1:2" x14ac:dyDescent="0.25">
      <c r="A1263">
        <f>Gauge_Data!A1263</f>
        <v>0</v>
      </c>
      <c r="B1263" cm="1">
        <f t="array" ref="B1263">IF(OR($C$2="",A1263=""),"",SUMPRODUCT((Gauge_Data!$A$2:$A$16994&gt;=(A1263 - Main!$E$4/1440 + 0.00000001))*(Gauge_Data!$A$2:$A$16994&lt;=A1263)*INDEX(Gauge_Data!$B$2:$Z$16994,0,$C$2-1)))</f>
        <v>0</v>
      </c>
    </row>
    <row r="1264" spans="1:2" x14ac:dyDescent="0.25">
      <c r="A1264">
        <f>Gauge_Data!A1264</f>
        <v>0</v>
      </c>
      <c r="B1264" cm="1">
        <f t="array" ref="B1264">IF(OR($C$2="",A1264=""),"",SUMPRODUCT((Gauge_Data!$A$2:$A$16994&gt;=(A1264 - Main!$E$4/1440 + 0.00000001))*(Gauge_Data!$A$2:$A$16994&lt;=A1264)*INDEX(Gauge_Data!$B$2:$Z$16994,0,$C$2-1)))</f>
        <v>0</v>
      </c>
    </row>
    <row r="1265" spans="1:2" x14ac:dyDescent="0.25">
      <c r="A1265">
        <f>Gauge_Data!A1265</f>
        <v>0</v>
      </c>
      <c r="B1265" cm="1">
        <f t="array" ref="B1265">IF(OR($C$2="",A1265=""),"",SUMPRODUCT((Gauge_Data!$A$2:$A$16994&gt;=(A1265 - Main!$E$4/1440 + 0.00000001))*(Gauge_Data!$A$2:$A$16994&lt;=A1265)*INDEX(Gauge_Data!$B$2:$Z$16994,0,$C$2-1)))</f>
        <v>0</v>
      </c>
    </row>
    <row r="1266" spans="1:2" x14ac:dyDescent="0.25">
      <c r="A1266">
        <f>Gauge_Data!A1266</f>
        <v>0</v>
      </c>
      <c r="B1266" cm="1">
        <f t="array" ref="B1266">IF(OR($C$2="",A1266=""),"",SUMPRODUCT((Gauge_Data!$A$2:$A$16994&gt;=(A1266 - Main!$E$4/1440 + 0.00000001))*(Gauge_Data!$A$2:$A$16994&lt;=A1266)*INDEX(Gauge_Data!$B$2:$Z$16994,0,$C$2-1)))</f>
        <v>0</v>
      </c>
    </row>
    <row r="1267" spans="1:2" x14ac:dyDescent="0.25">
      <c r="A1267">
        <f>Gauge_Data!A1267</f>
        <v>0</v>
      </c>
      <c r="B1267" cm="1">
        <f t="array" ref="B1267">IF(OR($C$2="",A1267=""),"",SUMPRODUCT((Gauge_Data!$A$2:$A$16994&gt;=(A1267 - Main!$E$4/1440 + 0.00000001))*(Gauge_Data!$A$2:$A$16994&lt;=A1267)*INDEX(Gauge_Data!$B$2:$Z$16994,0,$C$2-1)))</f>
        <v>0</v>
      </c>
    </row>
    <row r="1268" spans="1:2" x14ac:dyDescent="0.25">
      <c r="A1268">
        <f>Gauge_Data!A1268</f>
        <v>0</v>
      </c>
      <c r="B1268" cm="1">
        <f t="array" ref="B1268">IF(OR($C$2="",A1268=""),"",SUMPRODUCT((Gauge_Data!$A$2:$A$16994&gt;=(A1268 - Main!$E$4/1440 + 0.00000001))*(Gauge_Data!$A$2:$A$16994&lt;=A1268)*INDEX(Gauge_Data!$B$2:$Z$16994,0,$C$2-1)))</f>
        <v>0</v>
      </c>
    </row>
    <row r="1269" spans="1:2" x14ac:dyDescent="0.25">
      <c r="A1269">
        <f>Gauge_Data!A1269</f>
        <v>0</v>
      </c>
      <c r="B1269" cm="1">
        <f t="array" ref="B1269">IF(OR($C$2="",A1269=""),"",SUMPRODUCT((Gauge_Data!$A$2:$A$16994&gt;=(A1269 - Main!$E$4/1440 + 0.00000001))*(Gauge_Data!$A$2:$A$16994&lt;=A1269)*INDEX(Gauge_Data!$B$2:$Z$16994,0,$C$2-1)))</f>
        <v>0</v>
      </c>
    </row>
    <row r="1270" spans="1:2" x14ac:dyDescent="0.25">
      <c r="A1270">
        <f>Gauge_Data!A1270</f>
        <v>0</v>
      </c>
      <c r="B1270" cm="1">
        <f t="array" ref="B1270">IF(OR($C$2="",A1270=""),"",SUMPRODUCT((Gauge_Data!$A$2:$A$16994&gt;=(A1270 - Main!$E$4/1440 + 0.00000001))*(Gauge_Data!$A$2:$A$16994&lt;=A1270)*INDEX(Gauge_Data!$B$2:$Z$16994,0,$C$2-1)))</f>
        <v>0</v>
      </c>
    </row>
    <row r="1271" spans="1:2" x14ac:dyDescent="0.25">
      <c r="A1271">
        <f>Gauge_Data!A1271</f>
        <v>0</v>
      </c>
      <c r="B1271" cm="1">
        <f t="array" ref="B1271">IF(OR($C$2="",A1271=""),"",SUMPRODUCT((Gauge_Data!$A$2:$A$16994&gt;=(A1271 - Main!$E$4/1440 + 0.00000001))*(Gauge_Data!$A$2:$A$16994&lt;=A1271)*INDEX(Gauge_Data!$B$2:$Z$16994,0,$C$2-1)))</f>
        <v>0</v>
      </c>
    </row>
    <row r="1272" spans="1:2" x14ac:dyDescent="0.25">
      <c r="A1272">
        <f>Gauge_Data!A1272</f>
        <v>0</v>
      </c>
      <c r="B1272" cm="1">
        <f t="array" ref="B1272">IF(OR($C$2="",A1272=""),"",SUMPRODUCT((Gauge_Data!$A$2:$A$16994&gt;=(A1272 - Main!$E$4/1440 + 0.00000001))*(Gauge_Data!$A$2:$A$16994&lt;=A1272)*INDEX(Gauge_Data!$B$2:$Z$16994,0,$C$2-1)))</f>
        <v>0</v>
      </c>
    </row>
    <row r="1273" spans="1:2" x14ac:dyDescent="0.25">
      <c r="A1273">
        <f>Gauge_Data!A1273</f>
        <v>0</v>
      </c>
      <c r="B1273" cm="1">
        <f t="array" ref="B1273">IF(OR($C$2="",A1273=""),"",SUMPRODUCT((Gauge_Data!$A$2:$A$16994&gt;=(A1273 - Main!$E$4/1440 + 0.00000001))*(Gauge_Data!$A$2:$A$16994&lt;=A1273)*INDEX(Gauge_Data!$B$2:$Z$16994,0,$C$2-1)))</f>
        <v>0</v>
      </c>
    </row>
    <row r="1274" spans="1:2" x14ac:dyDescent="0.25">
      <c r="A1274">
        <f>Gauge_Data!A1274</f>
        <v>0</v>
      </c>
      <c r="B1274" cm="1">
        <f t="array" ref="B1274">IF(OR($C$2="",A1274=""),"",SUMPRODUCT((Gauge_Data!$A$2:$A$16994&gt;=(A1274 - Main!$E$4/1440 + 0.00000001))*(Gauge_Data!$A$2:$A$16994&lt;=A1274)*INDEX(Gauge_Data!$B$2:$Z$16994,0,$C$2-1)))</f>
        <v>0</v>
      </c>
    </row>
    <row r="1275" spans="1:2" x14ac:dyDescent="0.25">
      <c r="A1275">
        <f>Gauge_Data!A1275</f>
        <v>0</v>
      </c>
      <c r="B1275" cm="1">
        <f t="array" ref="B1275">IF(OR($C$2="",A1275=""),"",SUMPRODUCT((Gauge_Data!$A$2:$A$16994&gt;=(A1275 - Main!$E$4/1440 + 0.00000001))*(Gauge_Data!$A$2:$A$16994&lt;=A1275)*INDEX(Gauge_Data!$B$2:$Z$16994,0,$C$2-1)))</f>
        <v>0</v>
      </c>
    </row>
    <row r="1276" spans="1:2" x14ac:dyDescent="0.25">
      <c r="A1276">
        <f>Gauge_Data!A1276</f>
        <v>0</v>
      </c>
      <c r="B1276" cm="1">
        <f t="array" ref="B1276">IF(OR($C$2="",A1276=""),"",SUMPRODUCT((Gauge_Data!$A$2:$A$16994&gt;=(A1276 - Main!$E$4/1440 + 0.00000001))*(Gauge_Data!$A$2:$A$16994&lt;=A1276)*INDEX(Gauge_Data!$B$2:$Z$16994,0,$C$2-1)))</f>
        <v>0</v>
      </c>
    </row>
    <row r="1277" spans="1:2" x14ac:dyDescent="0.25">
      <c r="A1277">
        <f>Gauge_Data!A1277</f>
        <v>0</v>
      </c>
      <c r="B1277" cm="1">
        <f t="array" ref="B1277">IF(OR($C$2="",A1277=""),"",SUMPRODUCT((Gauge_Data!$A$2:$A$16994&gt;=(A1277 - Main!$E$4/1440 + 0.00000001))*(Gauge_Data!$A$2:$A$16994&lt;=A1277)*INDEX(Gauge_Data!$B$2:$Z$16994,0,$C$2-1)))</f>
        <v>0</v>
      </c>
    </row>
    <row r="1278" spans="1:2" x14ac:dyDescent="0.25">
      <c r="A1278">
        <f>Gauge_Data!A1278</f>
        <v>0</v>
      </c>
      <c r="B1278" cm="1">
        <f t="array" ref="B1278">IF(OR($C$2="",A1278=""),"",SUMPRODUCT((Gauge_Data!$A$2:$A$16994&gt;=(A1278 - Main!$E$4/1440 + 0.00000001))*(Gauge_Data!$A$2:$A$16994&lt;=A1278)*INDEX(Gauge_Data!$B$2:$Z$16994,0,$C$2-1)))</f>
        <v>0</v>
      </c>
    </row>
    <row r="1279" spans="1:2" x14ac:dyDescent="0.25">
      <c r="A1279">
        <f>Gauge_Data!A1279</f>
        <v>0</v>
      </c>
      <c r="B1279" cm="1">
        <f t="array" ref="B1279">IF(OR($C$2="",A1279=""),"",SUMPRODUCT((Gauge_Data!$A$2:$A$16994&gt;=(A1279 - Main!$E$4/1440 + 0.00000001))*(Gauge_Data!$A$2:$A$16994&lt;=A1279)*INDEX(Gauge_Data!$B$2:$Z$16994,0,$C$2-1)))</f>
        <v>0</v>
      </c>
    </row>
    <row r="1280" spans="1:2" x14ac:dyDescent="0.25">
      <c r="A1280">
        <f>Gauge_Data!A1280</f>
        <v>0</v>
      </c>
      <c r="B1280" cm="1">
        <f t="array" ref="B1280">IF(OR($C$2="",A1280=""),"",SUMPRODUCT((Gauge_Data!$A$2:$A$16994&gt;=(A1280 - Main!$E$4/1440 + 0.00000001))*(Gauge_Data!$A$2:$A$16994&lt;=A1280)*INDEX(Gauge_Data!$B$2:$Z$16994,0,$C$2-1)))</f>
        <v>0</v>
      </c>
    </row>
    <row r="1281" spans="1:2" x14ac:dyDescent="0.25">
      <c r="A1281">
        <f>Gauge_Data!A1281</f>
        <v>0</v>
      </c>
      <c r="B1281" cm="1">
        <f t="array" ref="B1281">IF(OR($C$2="",A1281=""),"",SUMPRODUCT((Gauge_Data!$A$2:$A$16994&gt;=(A1281 - Main!$E$4/1440 + 0.00000001))*(Gauge_Data!$A$2:$A$16994&lt;=A1281)*INDEX(Gauge_Data!$B$2:$Z$16994,0,$C$2-1)))</f>
        <v>0</v>
      </c>
    </row>
    <row r="1282" spans="1:2" x14ac:dyDescent="0.25">
      <c r="A1282">
        <f>Gauge_Data!A1282</f>
        <v>0</v>
      </c>
      <c r="B1282" cm="1">
        <f t="array" ref="B1282">IF(OR($C$2="",A1282=""),"",SUMPRODUCT((Gauge_Data!$A$2:$A$16994&gt;=(A1282 - Main!$E$4/1440 + 0.00000001))*(Gauge_Data!$A$2:$A$16994&lt;=A1282)*INDEX(Gauge_Data!$B$2:$Z$16994,0,$C$2-1)))</f>
        <v>0</v>
      </c>
    </row>
    <row r="1283" spans="1:2" x14ac:dyDescent="0.25">
      <c r="A1283">
        <f>Gauge_Data!A1283</f>
        <v>0</v>
      </c>
      <c r="B1283" cm="1">
        <f t="array" ref="B1283">IF(OR($C$2="",A1283=""),"",SUMPRODUCT((Gauge_Data!$A$2:$A$16994&gt;=(A1283 - Main!$E$4/1440 + 0.00000001))*(Gauge_Data!$A$2:$A$16994&lt;=A1283)*INDEX(Gauge_Data!$B$2:$Z$16994,0,$C$2-1)))</f>
        <v>0</v>
      </c>
    </row>
    <row r="1284" spans="1:2" x14ac:dyDescent="0.25">
      <c r="A1284">
        <f>Gauge_Data!A1284</f>
        <v>0</v>
      </c>
      <c r="B1284" cm="1">
        <f t="array" ref="B1284">IF(OR($C$2="",A1284=""),"",SUMPRODUCT((Gauge_Data!$A$2:$A$16994&gt;=(A1284 - Main!$E$4/1440 + 0.00000001))*(Gauge_Data!$A$2:$A$16994&lt;=A1284)*INDEX(Gauge_Data!$B$2:$Z$16994,0,$C$2-1)))</f>
        <v>0</v>
      </c>
    </row>
    <row r="1285" spans="1:2" x14ac:dyDescent="0.25">
      <c r="A1285">
        <f>Gauge_Data!A1285</f>
        <v>0</v>
      </c>
      <c r="B1285" cm="1">
        <f t="array" ref="B1285">IF(OR($C$2="",A1285=""),"",SUMPRODUCT((Gauge_Data!$A$2:$A$16994&gt;=(A1285 - Main!$E$4/1440 + 0.00000001))*(Gauge_Data!$A$2:$A$16994&lt;=A1285)*INDEX(Gauge_Data!$B$2:$Z$16994,0,$C$2-1)))</f>
        <v>0</v>
      </c>
    </row>
    <row r="1286" spans="1:2" x14ac:dyDescent="0.25">
      <c r="A1286">
        <f>Gauge_Data!A1286</f>
        <v>0</v>
      </c>
      <c r="B1286" cm="1">
        <f t="array" ref="B1286">IF(OR($C$2="",A1286=""),"",SUMPRODUCT((Gauge_Data!$A$2:$A$16994&gt;=(A1286 - Main!$E$4/1440 + 0.00000001))*(Gauge_Data!$A$2:$A$16994&lt;=A1286)*INDEX(Gauge_Data!$B$2:$Z$16994,0,$C$2-1)))</f>
        <v>0</v>
      </c>
    </row>
    <row r="1287" spans="1:2" x14ac:dyDescent="0.25">
      <c r="A1287">
        <f>Gauge_Data!A1287</f>
        <v>0</v>
      </c>
      <c r="B1287" cm="1">
        <f t="array" ref="B1287">IF(OR($C$2="",A1287=""),"",SUMPRODUCT((Gauge_Data!$A$2:$A$16994&gt;=(A1287 - Main!$E$4/1440 + 0.00000001))*(Gauge_Data!$A$2:$A$16994&lt;=A1287)*INDEX(Gauge_Data!$B$2:$Z$16994,0,$C$2-1)))</f>
        <v>0</v>
      </c>
    </row>
    <row r="1288" spans="1:2" x14ac:dyDescent="0.25">
      <c r="A1288">
        <f>Gauge_Data!A1288</f>
        <v>0</v>
      </c>
      <c r="B1288" cm="1">
        <f t="array" ref="B1288">IF(OR($C$2="",A1288=""),"",SUMPRODUCT((Gauge_Data!$A$2:$A$16994&gt;=(A1288 - Main!$E$4/1440 + 0.00000001))*(Gauge_Data!$A$2:$A$16994&lt;=A1288)*INDEX(Gauge_Data!$B$2:$Z$16994,0,$C$2-1)))</f>
        <v>0</v>
      </c>
    </row>
    <row r="1289" spans="1:2" x14ac:dyDescent="0.25">
      <c r="A1289">
        <f>Gauge_Data!A1289</f>
        <v>0</v>
      </c>
      <c r="B1289" cm="1">
        <f t="array" ref="B1289">IF(OR($C$2="",A1289=""),"",SUMPRODUCT((Gauge_Data!$A$2:$A$16994&gt;=(A1289 - Main!$E$4/1440 + 0.00000001))*(Gauge_Data!$A$2:$A$16994&lt;=A1289)*INDEX(Gauge_Data!$B$2:$Z$16994,0,$C$2-1)))</f>
        <v>0</v>
      </c>
    </row>
    <row r="1290" spans="1:2" x14ac:dyDescent="0.25">
      <c r="A1290">
        <f>Gauge_Data!A1290</f>
        <v>0</v>
      </c>
      <c r="B1290" cm="1">
        <f t="array" ref="B1290">IF(OR($C$2="",A1290=""),"",SUMPRODUCT((Gauge_Data!$A$2:$A$16994&gt;=(A1290 - Main!$E$4/1440 + 0.00000001))*(Gauge_Data!$A$2:$A$16994&lt;=A1290)*INDEX(Gauge_Data!$B$2:$Z$16994,0,$C$2-1)))</f>
        <v>0</v>
      </c>
    </row>
    <row r="1291" spans="1:2" x14ac:dyDescent="0.25">
      <c r="A1291">
        <f>Gauge_Data!A1291</f>
        <v>0</v>
      </c>
      <c r="B1291" cm="1">
        <f t="array" ref="B1291">IF(OR($C$2="",A1291=""),"",SUMPRODUCT((Gauge_Data!$A$2:$A$16994&gt;=(A1291 - Main!$E$4/1440 + 0.00000001))*(Gauge_Data!$A$2:$A$16994&lt;=A1291)*INDEX(Gauge_Data!$B$2:$Z$16994,0,$C$2-1)))</f>
        <v>0</v>
      </c>
    </row>
    <row r="1292" spans="1:2" x14ac:dyDescent="0.25">
      <c r="A1292">
        <f>Gauge_Data!A1292</f>
        <v>0</v>
      </c>
      <c r="B1292" cm="1">
        <f t="array" ref="B1292">IF(OR($C$2="",A1292=""),"",SUMPRODUCT((Gauge_Data!$A$2:$A$16994&gt;=(A1292 - Main!$E$4/1440 + 0.00000001))*(Gauge_Data!$A$2:$A$16994&lt;=A1292)*INDEX(Gauge_Data!$B$2:$Z$16994,0,$C$2-1)))</f>
        <v>0</v>
      </c>
    </row>
    <row r="1293" spans="1:2" x14ac:dyDescent="0.25">
      <c r="A1293">
        <f>Gauge_Data!A1293</f>
        <v>0</v>
      </c>
      <c r="B1293" cm="1">
        <f t="array" ref="B1293">IF(OR($C$2="",A1293=""),"",SUMPRODUCT((Gauge_Data!$A$2:$A$16994&gt;=(A1293 - Main!$E$4/1440 + 0.00000001))*(Gauge_Data!$A$2:$A$16994&lt;=A1293)*INDEX(Gauge_Data!$B$2:$Z$16994,0,$C$2-1)))</f>
        <v>0</v>
      </c>
    </row>
    <row r="1294" spans="1:2" x14ac:dyDescent="0.25">
      <c r="A1294">
        <f>Gauge_Data!A1294</f>
        <v>0</v>
      </c>
      <c r="B1294" cm="1">
        <f t="array" ref="B1294">IF(OR($C$2="",A1294=""),"",SUMPRODUCT((Gauge_Data!$A$2:$A$16994&gt;=(A1294 - Main!$E$4/1440 + 0.00000001))*(Gauge_Data!$A$2:$A$16994&lt;=A1294)*INDEX(Gauge_Data!$B$2:$Z$16994,0,$C$2-1)))</f>
        <v>0</v>
      </c>
    </row>
    <row r="1295" spans="1:2" x14ac:dyDescent="0.25">
      <c r="A1295">
        <f>Gauge_Data!A1295</f>
        <v>0</v>
      </c>
      <c r="B1295" cm="1">
        <f t="array" ref="B1295">IF(OR($C$2="",A1295=""),"",SUMPRODUCT((Gauge_Data!$A$2:$A$16994&gt;=(A1295 - Main!$E$4/1440 + 0.00000001))*(Gauge_Data!$A$2:$A$16994&lt;=A1295)*INDEX(Gauge_Data!$B$2:$Z$16994,0,$C$2-1)))</f>
        <v>0</v>
      </c>
    </row>
    <row r="1296" spans="1:2" x14ac:dyDescent="0.25">
      <c r="A1296">
        <f>Gauge_Data!A1296</f>
        <v>0</v>
      </c>
      <c r="B1296" cm="1">
        <f t="array" ref="B1296">IF(OR($C$2="",A1296=""),"",SUMPRODUCT((Gauge_Data!$A$2:$A$16994&gt;=(A1296 - Main!$E$4/1440 + 0.00000001))*(Gauge_Data!$A$2:$A$16994&lt;=A1296)*INDEX(Gauge_Data!$B$2:$Z$16994,0,$C$2-1)))</f>
        <v>0</v>
      </c>
    </row>
    <row r="1297" spans="1:2" x14ac:dyDescent="0.25">
      <c r="A1297">
        <f>Gauge_Data!A1297</f>
        <v>0</v>
      </c>
      <c r="B1297" cm="1">
        <f t="array" ref="B1297">IF(OR($C$2="",A1297=""),"",SUMPRODUCT((Gauge_Data!$A$2:$A$16994&gt;=(A1297 - Main!$E$4/1440 + 0.00000001))*(Gauge_Data!$A$2:$A$16994&lt;=A1297)*INDEX(Gauge_Data!$B$2:$Z$16994,0,$C$2-1)))</f>
        <v>0</v>
      </c>
    </row>
    <row r="1298" spans="1:2" x14ac:dyDescent="0.25">
      <c r="A1298">
        <f>Gauge_Data!A1298</f>
        <v>0</v>
      </c>
      <c r="B1298" cm="1">
        <f t="array" ref="B1298">IF(OR($C$2="",A1298=""),"",SUMPRODUCT((Gauge_Data!$A$2:$A$16994&gt;=(A1298 - Main!$E$4/1440 + 0.00000001))*(Gauge_Data!$A$2:$A$16994&lt;=A1298)*INDEX(Gauge_Data!$B$2:$Z$16994,0,$C$2-1)))</f>
        <v>0</v>
      </c>
    </row>
    <row r="1299" spans="1:2" x14ac:dyDescent="0.25">
      <c r="A1299">
        <f>Gauge_Data!A1299</f>
        <v>0</v>
      </c>
      <c r="B1299" cm="1">
        <f t="array" ref="B1299">IF(OR($C$2="",A1299=""),"",SUMPRODUCT((Gauge_Data!$A$2:$A$16994&gt;=(A1299 - Main!$E$4/1440 + 0.00000001))*(Gauge_Data!$A$2:$A$16994&lt;=A1299)*INDEX(Gauge_Data!$B$2:$Z$16994,0,$C$2-1)))</f>
        <v>0</v>
      </c>
    </row>
    <row r="1300" spans="1:2" x14ac:dyDescent="0.25">
      <c r="A1300">
        <f>Gauge_Data!A1300</f>
        <v>0</v>
      </c>
      <c r="B1300" cm="1">
        <f t="array" ref="B1300">IF(OR($C$2="",A1300=""),"",SUMPRODUCT((Gauge_Data!$A$2:$A$16994&gt;=(A1300 - Main!$E$4/1440 + 0.00000001))*(Gauge_Data!$A$2:$A$16994&lt;=A1300)*INDEX(Gauge_Data!$B$2:$Z$16994,0,$C$2-1)))</f>
        <v>0</v>
      </c>
    </row>
    <row r="1301" spans="1:2" x14ac:dyDescent="0.25">
      <c r="A1301">
        <f>Gauge_Data!A1301</f>
        <v>0</v>
      </c>
      <c r="B1301" cm="1">
        <f t="array" ref="B1301">IF(OR($C$2="",A1301=""),"",SUMPRODUCT((Gauge_Data!$A$2:$A$16994&gt;=(A1301 - Main!$E$4/1440 + 0.00000001))*(Gauge_Data!$A$2:$A$16994&lt;=A1301)*INDEX(Gauge_Data!$B$2:$Z$16994,0,$C$2-1)))</f>
        <v>0</v>
      </c>
    </row>
    <row r="1302" spans="1:2" x14ac:dyDescent="0.25">
      <c r="A1302">
        <f>Gauge_Data!A1302</f>
        <v>0</v>
      </c>
      <c r="B1302" cm="1">
        <f t="array" ref="B1302">IF(OR($C$2="",A1302=""),"",SUMPRODUCT((Gauge_Data!$A$2:$A$16994&gt;=(A1302 - Main!$E$4/1440 + 0.00000001))*(Gauge_Data!$A$2:$A$16994&lt;=A1302)*INDEX(Gauge_Data!$B$2:$Z$16994,0,$C$2-1)))</f>
        <v>0</v>
      </c>
    </row>
    <row r="1303" spans="1:2" x14ac:dyDescent="0.25">
      <c r="A1303">
        <f>Gauge_Data!A1303</f>
        <v>0</v>
      </c>
      <c r="B1303" cm="1">
        <f t="array" ref="B1303">IF(OR($C$2="",A1303=""),"",SUMPRODUCT((Gauge_Data!$A$2:$A$16994&gt;=(A1303 - Main!$E$4/1440 + 0.00000001))*(Gauge_Data!$A$2:$A$16994&lt;=A1303)*INDEX(Gauge_Data!$B$2:$Z$16994,0,$C$2-1)))</f>
        <v>0</v>
      </c>
    </row>
    <row r="1304" spans="1:2" x14ac:dyDescent="0.25">
      <c r="A1304">
        <f>Gauge_Data!A1304</f>
        <v>0</v>
      </c>
      <c r="B1304" cm="1">
        <f t="array" ref="B1304">IF(OR($C$2="",A1304=""),"",SUMPRODUCT((Gauge_Data!$A$2:$A$16994&gt;=(A1304 - Main!$E$4/1440 + 0.00000001))*(Gauge_Data!$A$2:$A$16994&lt;=A1304)*INDEX(Gauge_Data!$B$2:$Z$16994,0,$C$2-1)))</f>
        <v>0</v>
      </c>
    </row>
    <row r="1305" spans="1:2" x14ac:dyDescent="0.25">
      <c r="A1305">
        <f>Gauge_Data!A1305</f>
        <v>0</v>
      </c>
      <c r="B1305" cm="1">
        <f t="array" ref="B1305">IF(OR($C$2="",A1305=""),"",SUMPRODUCT((Gauge_Data!$A$2:$A$16994&gt;=(A1305 - Main!$E$4/1440 + 0.00000001))*(Gauge_Data!$A$2:$A$16994&lt;=A1305)*INDEX(Gauge_Data!$B$2:$Z$16994,0,$C$2-1)))</f>
        <v>0</v>
      </c>
    </row>
    <row r="1306" spans="1:2" x14ac:dyDescent="0.25">
      <c r="A1306">
        <f>Gauge_Data!A1306</f>
        <v>0</v>
      </c>
      <c r="B1306" cm="1">
        <f t="array" ref="B1306">IF(OR($C$2="",A1306=""),"",SUMPRODUCT((Gauge_Data!$A$2:$A$16994&gt;=(A1306 - Main!$E$4/1440 + 0.00000001))*(Gauge_Data!$A$2:$A$16994&lt;=A1306)*INDEX(Gauge_Data!$B$2:$Z$16994,0,$C$2-1)))</f>
        <v>0</v>
      </c>
    </row>
    <row r="1307" spans="1:2" x14ac:dyDescent="0.25">
      <c r="A1307">
        <f>Gauge_Data!A1307</f>
        <v>0</v>
      </c>
      <c r="B1307" cm="1">
        <f t="array" ref="B1307">IF(OR($C$2="",A1307=""),"",SUMPRODUCT((Gauge_Data!$A$2:$A$16994&gt;=(A1307 - Main!$E$4/1440 + 0.00000001))*(Gauge_Data!$A$2:$A$16994&lt;=A1307)*INDEX(Gauge_Data!$B$2:$Z$16994,0,$C$2-1)))</f>
        <v>0</v>
      </c>
    </row>
    <row r="1308" spans="1:2" x14ac:dyDescent="0.25">
      <c r="A1308">
        <f>Gauge_Data!A1308</f>
        <v>0</v>
      </c>
      <c r="B1308" cm="1">
        <f t="array" ref="B1308">IF(OR($C$2="",A1308=""),"",SUMPRODUCT((Gauge_Data!$A$2:$A$16994&gt;=(A1308 - Main!$E$4/1440 + 0.00000001))*(Gauge_Data!$A$2:$A$16994&lt;=A1308)*INDEX(Gauge_Data!$B$2:$Z$16994,0,$C$2-1)))</f>
        <v>0</v>
      </c>
    </row>
    <row r="1309" spans="1:2" x14ac:dyDescent="0.25">
      <c r="A1309">
        <f>Gauge_Data!A1309</f>
        <v>0</v>
      </c>
      <c r="B1309" cm="1">
        <f t="array" ref="B1309">IF(OR($C$2="",A1309=""),"",SUMPRODUCT((Gauge_Data!$A$2:$A$16994&gt;=(A1309 - Main!$E$4/1440 + 0.00000001))*(Gauge_Data!$A$2:$A$16994&lt;=A1309)*INDEX(Gauge_Data!$B$2:$Z$16994,0,$C$2-1)))</f>
        <v>0</v>
      </c>
    </row>
    <row r="1310" spans="1:2" x14ac:dyDescent="0.25">
      <c r="A1310">
        <f>Gauge_Data!A1310</f>
        <v>0</v>
      </c>
      <c r="B1310" cm="1">
        <f t="array" ref="B1310">IF(OR($C$2="",A1310=""),"",SUMPRODUCT((Gauge_Data!$A$2:$A$16994&gt;=(A1310 - Main!$E$4/1440 + 0.00000001))*(Gauge_Data!$A$2:$A$16994&lt;=A1310)*INDEX(Gauge_Data!$B$2:$Z$16994,0,$C$2-1)))</f>
        <v>0</v>
      </c>
    </row>
    <row r="1311" spans="1:2" x14ac:dyDescent="0.25">
      <c r="A1311">
        <f>Gauge_Data!A1311</f>
        <v>0</v>
      </c>
      <c r="B1311" cm="1">
        <f t="array" ref="B1311">IF(OR($C$2="",A1311=""),"",SUMPRODUCT((Gauge_Data!$A$2:$A$16994&gt;=(A1311 - Main!$E$4/1440 + 0.00000001))*(Gauge_Data!$A$2:$A$16994&lt;=A1311)*INDEX(Gauge_Data!$B$2:$Z$16994,0,$C$2-1)))</f>
        <v>0</v>
      </c>
    </row>
    <row r="1312" spans="1:2" x14ac:dyDescent="0.25">
      <c r="A1312">
        <f>Gauge_Data!A1312</f>
        <v>0</v>
      </c>
      <c r="B1312" cm="1">
        <f t="array" ref="B1312">IF(OR($C$2="",A1312=""),"",SUMPRODUCT((Gauge_Data!$A$2:$A$16994&gt;=(A1312 - Main!$E$4/1440 + 0.00000001))*(Gauge_Data!$A$2:$A$16994&lt;=A1312)*INDEX(Gauge_Data!$B$2:$Z$16994,0,$C$2-1)))</f>
        <v>0</v>
      </c>
    </row>
    <row r="1313" spans="1:2" x14ac:dyDescent="0.25">
      <c r="A1313">
        <f>Gauge_Data!A1313</f>
        <v>0</v>
      </c>
      <c r="B1313" cm="1">
        <f t="array" ref="B1313">IF(OR($C$2="",A1313=""),"",SUMPRODUCT((Gauge_Data!$A$2:$A$16994&gt;=(A1313 - Main!$E$4/1440 + 0.00000001))*(Gauge_Data!$A$2:$A$16994&lt;=A1313)*INDEX(Gauge_Data!$B$2:$Z$16994,0,$C$2-1)))</f>
        <v>0</v>
      </c>
    </row>
    <row r="1314" spans="1:2" x14ac:dyDescent="0.25">
      <c r="A1314">
        <f>Gauge_Data!A1314</f>
        <v>0</v>
      </c>
      <c r="B1314" cm="1">
        <f t="array" ref="B1314">IF(OR($C$2="",A1314=""),"",SUMPRODUCT((Gauge_Data!$A$2:$A$16994&gt;=(A1314 - Main!$E$4/1440 + 0.00000001))*(Gauge_Data!$A$2:$A$16994&lt;=A1314)*INDEX(Gauge_Data!$B$2:$Z$16994,0,$C$2-1)))</f>
        <v>0</v>
      </c>
    </row>
    <row r="1315" spans="1:2" x14ac:dyDescent="0.25">
      <c r="A1315">
        <f>Gauge_Data!A1315</f>
        <v>0</v>
      </c>
      <c r="B1315" cm="1">
        <f t="array" ref="B1315">IF(OR($C$2="",A1315=""),"",SUMPRODUCT((Gauge_Data!$A$2:$A$16994&gt;=(A1315 - Main!$E$4/1440 + 0.00000001))*(Gauge_Data!$A$2:$A$16994&lt;=A1315)*INDEX(Gauge_Data!$B$2:$Z$16994,0,$C$2-1)))</f>
        <v>0</v>
      </c>
    </row>
    <row r="1316" spans="1:2" x14ac:dyDescent="0.25">
      <c r="A1316">
        <f>Gauge_Data!A1316</f>
        <v>0</v>
      </c>
      <c r="B1316" cm="1">
        <f t="array" ref="B1316">IF(OR($C$2="",A1316=""),"",SUMPRODUCT((Gauge_Data!$A$2:$A$16994&gt;=(A1316 - Main!$E$4/1440 + 0.00000001))*(Gauge_Data!$A$2:$A$16994&lt;=A1316)*INDEX(Gauge_Data!$B$2:$Z$16994,0,$C$2-1)))</f>
        <v>0</v>
      </c>
    </row>
    <row r="1317" spans="1:2" x14ac:dyDescent="0.25">
      <c r="A1317">
        <f>Gauge_Data!A1317</f>
        <v>0</v>
      </c>
      <c r="B1317" cm="1">
        <f t="array" ref="B1317">IF(OR($C$2="",A1317=""),"",SUMPRODUCT((Gauge_Data!$A$2:$A$16994&gt;=(A1317 - Main!$E$4/1440 + 0.00000001))*(Gauge_Data!$A$2:$A$16994&lt;=A1317)*INDEX(Gauge_Data!$B$2:$Z$16994,0,$C$2-1)))</f>
        <v>0</v>
      </c>
    </row>
    <row r="1318" spans="1:2" x14ac:dyDescent="0.25">
      <c r="A1318">
        <f>Gauge_Data!A1318</f>
        <v>0</v>
      </c>
      <c r="B1318" cm="1">
        <f t="array" ref="B1318">IF(OR($C$2="",A1318=""),"",SUMPRODUCT((Gauge_Data!$A$2:$A$16994&gt;=(A1318 - Main!$E$4/1440 + 0.00000001))*(Gauge_Data!$A$2:$A$16994&lt;=A1318)*INDEX(Gauge_Data!$B$2:$Z$16994,0,$C$2-1)))</f>
        <v>0</v>
      </c>
    </row>
    <row r="1319" spans="1:2" x14ac:dyDescent="0.25">
      <c r="A1319">
        <f>Gauge_Data!A1319</f>
        <v>0</v>
      </c>
      <c r="B1319" cm="1">
        <f t="array" ref="B1319">IF(OR($C$2="",A1319=""),"",SUMPRODUCT((Gauge_Data!$A$2:$A$16994&gt;=(A1319 - Main!$E$4/1440 + 0.00000001))*(Gauge_Data!$A$2:$A$16994&lt;=A1319)*INDEX(Gauge_Data!$B$2:$Z$16994,0,$C$2-1)))</f>
        <v>0</v>
      </c>
    </row>
    <row r="1320" spans="1:2" x14ac:dyDescent="0.25">
      <c r="A1320">
        <f>Gauge_Data!A1320</f>
        <v>0</v>
      </c>
      <c r="B1320" cm="1">
        <f t="array" ref="B1320">IF(OR($C$2="",A1320=""),"",SUMPRODUCT((Gauge_Data!$A$2:$A$16994&gt;=(A1320 - Main!$E$4/1440 + 0.00000001))*(Gauge_Data!$A$2:$A$16994&lt;=A1320)*INDEX(Gauge_Data!$B$2:$Z$16994,0,$C$2-1)))</f>
        <v>0</v>
      </c>
    </row>
    <row r="1321" spans="1:2" x14ac:dyDescent="0.25">
      <c r="A1321">
        <f>Gauge_Data!A1321</f>
        <v>0</v>
      </c>
      <c r="B1321" cm="1">
        <f t="array" ref="B1321">IF(OR($C$2="",A1321=""),"",SUMPRODUCT((Gauge_Data!$A$2:$A$16994&gt;=(A1321 - Main!$E$4/1440 + 0.00000001))*(Gauge_Data!$A$2:$A$16994&lt;=A1321)*INDEX(Gauge_Data!$B$2:$Z$16994,0,$C$2-1)))</f>
        <v>0</v>
      </c>
    </row>
    <row r="1322" spans="1:2" x14ac:dyDescent="0.25">
      <c r="A1322">
        <f>Gauge_Data!A1322</f>
        <v>0</v>
      </c>
      <c r="B1322" cm="1">
        <f t="array" ref="B1322">IF(OR($C$2="",A1322=""),"",SUMPRODUCT((Gauge_Data!$A$2:$A$16994&gt;=(A1322 - Main!$E$4/1440 + 0.00000001))*(Gauge_Data!$A$2:$A$16994&lt;=A1322)*INDEX(Gauge_Data!$B$2:$Z$16994,0,$C$2-1)))</f>
        <v>0</v>
      </c>
    </row>
    <row r="1323" spans="1:2" x14ac:dyDescent="0.25">
      <c r="A1323">
        <f>Gauge_Data!A1323</f>
        <v>0</v>
      </c>
      <c r="B1323" cm="1">
        <f t="array" ref="B1323">IF(OR($C$2="",A1323=""),"",SUMPRODUCT((Gauge_Data!$A$2:$A$16994&gt;=(A1323 - Main!$E$4/1440 + 0.00000001))*(Gauge_Data!$A$2:$A$16994&lt;=A1323)*INDEX(Gauge_Data!$B$2:$Z$16994,0,$C$2-1)))</f>
        <v>0</v>
      </c>
    </row>
    <row r="1324" spans="1:2" x14ac:dyDescent="0.25">
      <c r="A1324">
        <f>Gauge_Data!A1324</f>
        <v>0</v>
      </c>
      <c r="B1324" cm="1">
        <f t="array" ref="B1324">IF(OR($C$2="",A1324=""),"",SUMPRODUCT((Gauge_Data!$A$2:$A$16994&gt;=(A1324 - Main!$E$4/1440 + 0.00000001))*(Gauge_Data!$A$2:$A$16994&lt;=A1324)*INDEX(Gauge_Data!$B$2:$Z$16994,0,$C$2-1)))</f>
        <v>0</v>
      </c>
    </row>
    <row r="1325" spans="1:2" x14ac:dyDescent="0.25">
      <c r="A1325">
        <f>Gauge_Data!A1325</f>
        <v>0</v>
      </c>
      <c r="B1325" cm="1">
        <f t="array" ref="B1325">IF(OR($C$2="",A1325=""),"",SUMPRODUCT((Gauge_Data!$A$2:$A$16994&gt;=(A1325 - Main!$E$4/1440 + 0.00000001))*(Gauge_Data!$A$2:$A$16994&lt;=A1325)*INDEX(Gauge_Data!$B$2:$Z$16994,0,$C$2-1)))</f>
        <v>0</v>
      </c>
    </row>
    <row r="1326" spans="1:2" x14ac:dyDescent="0.25">
      <c r="A1326">
        <f>Gauge_Data!A1326</f>
        <v>0</v>
      </c>
      <c r="B1326" cm="1">
        <f t="array" ref="B1326">IF(OR($C$2="",A1326=""),"",SUMPRODUCT((Gauge_Data!$A$2:$A$16994&gt;=(A1326 - Main!$E$4/1440 + 0.00000001))*(Gauge_Data!$A$2:$A$16994&lt;=A1326)*INDEX(Gauge_Data!$B$2:$Z$16994,0,$C$2-1)))</f>
        <v>0</v>
      </c>
    </row>
    <row r="1327" spans="1:2" x14ac:dyDescent="0.25">
      <c r="A1327">
        <f>Gauge_Data!A1327</f>
        <v>0</v>
      </c>
      <c r="B1327" cm="1">
        <f t="array" ref="B1327">IF(OR($C$2="",A1327=""),"",SUMPRODUCT((Gauge_Data!$A$2:$A$16994&gt;=(A1327 - Main!$E$4/1440 + 0.00000001))*(Gauge_Data!$A$2:$A$16994&lt;=A1327)*INDEX(Gauge_Data!$B$2:$Z$16994,0,$C$2-1)))</f>
        <v>0</v>
      </c>
    </row>
    <row r="1328" spans="1:2" x14ac:dyDescent="0.25">
      <c r="A1328">
        <f>Gauge_Data!A1328</f>
        <v>0</v>
      </c>
      <c r="B1328" cm="1">
        <f t="array" ref="B1328">IF(OR($C$2="",A1328=""),"",SUMPRODUCT((Gauge_Data!$A$2:$A$16994&gt;=(A1328 - Main!$E$4/1440 + 0.00000001))*(Gauge_Data!$A$2:$A$16994&lt;=A1328)*INDEX(Gauge_Data!$B$2:$Z$16994,0,$C$2-1)))</f>
        <v>0</v>
      </c>
    </row>
    <row r="1329" spans="1:2" x14ac:dyDescent="0.25">
      <c r="A1329">
        <f>Gauge_Data!A1329</f>
        <v>0</v>
      </c>
      <c r="B1329" cm="1">
        <f t="array" ref="B1329">IF(OR($C$2="",A1329=""),"",SUMPRODUCT((Gauge_Data!$A$2:$A$16994&gt;=(A1329 - Main!$E$4/1440 + 0.00000001))*(Gauge_Data!$A$2:$A$16994&lt;=A1329)*INDEX(Gauge_Data!$B$2:$Z$16994,0,$C$2-1)))</f>
        <v>0</v>
      </c>
    </row>
    <row r="1330" spans="1:2" x14ac:dyDescent="0.25">
      <c r="A1330">
        <f>Gauge_Data!A1330</f>
        <v>0</v>
      </c>
      <c r="B1330" cm="1">
        <f t="array" ref="B1330">IF(OR($C$2="",A1330=""),"",SUMPRODUCT((Gauge_Data!$A$2:$A$16994&gt;=(A1330 - Main!$E$4/1440 + 0.00000001))*(Gauge_Data!$A$2:$A$16994&lt;=A1330)*INDEX(Gauge_Data!$B$2:$Z$16994,0,$C$2-1)))</f>
        <v>0</v>
      </c>
    </row>
    <row r="1331" spans="1:2" x14ac:dyDescent="0.25">
      <c r="A1331">
        <f>Gauge_Data!A1331</f>
        <v>0</v>
      </c>
      <c r="B1331" cm="1">
        <f t="array" ref="B1331">IF(OR($C$2="",A1331=""),"",SUMPRODUCT((Gauge_Data!$A$2:$A$16994&gt;=(A1331 - Main!$E$4/1440 + 0.00000001))*(Gauge_Data!$A$2:$A$16994&lt;=A1331)*INDEX(Gauge_Data!$B$2:$Z$16994,0,$C$2-1)))</f>
        <v>0</v>
      </c>
    </row>
    <row r="1332" spans="1:2" x14ac:dyDescent="0.25">
      <c r="A1332">
        <f>Gauge_Data!A1332</f>
        <v>0</v>
      </c>
      <c r="B1332" cm="1">
        <f t="array" ref="B1332">IF(OR($C$2="",A1332=""),"",SUMPRODUCT((Gauge_Data!$A$2:$A$16994&gt;=(A1332 - Main!$E$4/1440 + 0.00000001))*(Gauge_Data!$A$2:$A$16994&lt;=A1332)*INDEX(Gauge_Data!$B$2:$Z$16994,0,$C$2-1)))</f>
        <v>0</v>
      </c>
    </row>
    <row r="1333" spans="1:2" x14ac:dyDescent="0.25">
      <c r="A1333">
        <f>Gauge_Data!A1333</f>
        <v>0</v>
      </c>
      <c r="B1333" cm="1">
        <f t="array" ref="B1333">IF(OR($C$2="",A1333=""),"",SUMPRODUCT((Gauge_Data!$A$2:$A$16994&gt;=(A1333 - Main!$E$4/1440 + 0.00000001))*(Gauge_Data!$A$2:$A$16994&lt;=A1333)*INDEX(Gauge_Data!$B$2:$Z$16994,0,$C$2-1)))</f>
        <v>0</v>
      </c>
    </row>
    <row r="1334" spans="1:2" x14ac:dyDescent="0.25">
      <c r="A1334">
        <f>Gauge_Data!A1334</f>
        <v>0</v>
      </c>
      <c r="B1334" cm="1">
        <f t="array" ref="B1334">IF(OR($C$2="",A1334=""),"",SUMPRODUCT((Gauge_Data!$A$2:$A$16994&gt;=(A1334 - Main!$E$4/1440 + 0.00000001))*(Gauge_Data!$A$2:$A$16994&lt;=A1334)*INDEX(Gauge_Data!$B$2:$Z$16994,0,$C$2-1)))</f>
        <v>0</v>
      </c>
    </row>
    <row r="1335" spans="1:2" x14ac:dyDescent="0.25">
      <c r="A1335">
        <f>Gauge_Data!A1335</f>
        <v>0</v>
      </c>
      <c r="B1335" cm="1">
        <f t="array" ref="B1335">IF(OR($C$2="",A1335=""),"",SUMPRODUCT((Gauge_Data!$A$2:$A$16994&gt;=(A1335 - Main!$E$4/1440 + 0.00000001))*(Gauge_Data!$A$2:$A$16994&lt;=A1335)*INDEX(Gauge_Data!$B$2:$Z$16994,0,$C$2-1)))</f>
        <v>0</v>
      </c>
    </row>
    <row r="1336" spans="1:2" x14ac:dyDescent="0.25">
      <c r="A1336">
        <f>Gauge_Data!A1336</f>
        <v>0</v>
      </c>
      <c r="B1336" cm="1">
        <f t="array" ref="B1336">IF(OR($C$2="",A1336=""),"",SUMPRODUCT((Gauge_Data!$A$2:$A$16994&gt;=(A1336 - Main!$E$4/1440 + 0.00000001))*(Gauge_Data!$A$2:$A$16994&lt;=A1336)*INDEX(Gauge_Data!$B$2:$Z$16994,0,$C$2-1)))</f>
        <v>0</v>
      </c>
    </row>
    <row r="1337" spans="1:2" x14ac:dyDescent="0.25">
      <c r="A1337">
        <f>Gauge_Data!A1337</f>
        <v>0</v>
      </c>
      <c r="B1337" cm="1">
        <f t="array" ref="B1337">IF(OR($C$2="",A1337=""),"",SUMPRODUCT((Gauge_Data!$A$2:$A$16994&gt;=(A1337 - Main!$E$4/1440 + 0.00000001))*(Gauge_Data!$A$2:$A$16994&lt;=A1337)*INDEX(Gauge_Data!$B$2:$Z$16994,0,$C$2-1)))</f>
        <v>0</v>
      </c>
    </row>
    <row r="1338" spans="1:2" x14ac:dyDescent="0.25">
      <c r="A1338">
        <f>Gauge_Data!A1338</f>
        <v>0</v>
      </c>
      <c r="B1338" cm="1">
        <f t="array" ref="B1338">IF(OR($C$2="",A1338=""),"",SUMPRODUCT((Gauge_Data!$A$2:$A$16994&gt;=(A1338 - Main!$E$4/1440 + 0.00000001))*(Gauge_Data!$A$2:$A$16994&lt;=A1338)*INDEX(Gauge_Data!$B$2:$Z$16994,0,$C$2-1)))</f>
        <v>0</v>
      </c>
    </row>
    <row r="1339" spans="1:2" x14ac:dyDescent="0.25">
      <c r="A1339">
        <f>Gauge_Data!A1339</f>
        <v>0</v>
      </c>
      <c r="B1339" cm="1">
        <f t="array" ref="B1339">IF(OR($C$2="",A1339=""),"",SUMPRODUCT((Gauge_Data!$A$2:$A$16994&gt;=(A1339 - Main!$E$4/1440 + 0.00000001))*(Gauge_Data!$A$2:$A$16994&lt;=A1339)*INDEX(Gauge_Data!$B$2:$Z$16994,0,$C$2-1)))</f>
        <v>0</v>
      </c>
    </row>
    <row r="1340" spans="1:2" x14ac:dyDescent="0.25">
      <c r="A1340">
        <f>Gauge_Data!A1340</f>
        <v>0</v>
      </c>
      <c r="B1340" cm="1">
        <f t="array" ref="B1340">IF(OR($C$2="",A1340=""),"",SUMPRODUCT((Gauge_Data!$A$2:$A$16994&gt;=(A1340 - Main!$E$4/1440 + 0.00000001))*(Gauge_Data!$A$2:$A$16994&lt;=A1340)*INDEX(Gauge_Data!$B$2:$Z$16994,0,$C$2-1)))</f>
        <v>0</v>
      </c>
    </row>
    <row r="1341" spans="1:2" x14ac:dyDescent="0.25">
      <c r="A1341">
        <f>Gauge_Data!A1341</f>
        <v>0</v>
      </c>
      <c r="B1341" cm="1">
        <f t="array" ref="B1341">IF(OR($C$2="",A1341=""),"",SUMPRODUCT((Gauge_Data!$A$2:$A$16994&gt;=(A1341 - Main!$E$4/1440 + 0.00000001))*(Gauge_Data!$A$2:$A$16994&lt;=A1341)*INDEX(Gauge_Data!$B$2:$Z$16994,0,$C$2-1)))</f>
        <v>0</v>
      </c>
    </row>
    <row r="1342" spans="1:2" x14ac:dyDescent="0.25">
      <c r="A1342">
        <f>Gauge_Data!A1342</f>
        <v>0</v>
      </c>
      <c r="B1342" cm="1">
        <f t="array" ref="B1342">IF(OR($C$2="",A1342=""),"",SUMPRODUCT((Gauge_Data!$A$2:$A$16994&gt;=(A1342 - Main!$E$4/1440 + 0.00000001))*(Gauge_Data!$A$2:$A$16994&lt;=A1342)*INDEX(Gauge_Data!$B$2:$Z$16994,0,$C$2-1)))</f>
        <v>0</v>
      </c>
    </row>
    <row r="1343" spans="1:2" x14ac:dyDescent="0.25">
      <c r="A1343">
        <f>Gauge_Data!A1343</f>
        <v>0</v>
      </c>
      <c r="B1343" cm="1">
        <f t="array" ref="B1343">IF(OR($C$2="",A1343=""),"",SUMPRODUCT((Gauge_Data!$A$2:$A$16994&gt;=(A1343 - Main!$E$4/1440 + 0.00000001))*(Gauge_Data!$A$2:$A$16994&lt;=A1343)*INDEX(Gauge_Data!$B$2:$Z$16994,0,$C$2-1)))</f>
        <v>0</v>
      </c>
    </row>
    <row r="1344" spans="1:2" x14ac:dyDescent="0.25">
      <c r="A1344">
        <f>Gauge_Data!A1344</f>
        <v>0</v>
      </c>
      <c r="B1344" cm="1">
        <f t="array" ref="B1344">IF(OR($C$2="",A1344=""),"",SUMPRODUCT((Gauge_Data!$A$2:$A$16994&gt;=(A1344 - Main!$E$4/1440 + 0.00000001))*(Gauge_Data!$A$2:$A$16994&lt;=A1344)*INDEX(Gauge_Data!$B$2:$Z$16994,0,$C$2-1)))</f>
        <v>0</v>
      </c>
    </row>
    <row r="1345" spans="1:2" x14ac:dyDescent="0.25">
      <c r="A1345">
        <f>Gauge_Data!A1345</f>
        <v>0</v>
      </c>
      <c r="B1345" cm="1">
        <f t="array" ref="B1345">IF(OR($C$2="",A1345=""),"",SUMPRODUCT((Gauge_Data!$A$2:$A$16994&gt;=(A1345 - Main!$E$4/1440 + 0.00000001))*(Gauge_Data!$A$2:$A$16994&lt;=A1345)*INDEX(Gauge_Data!$B$2:$Z$16994,0,$C$2-1)))</f>
        <v>0</v>
      </c>
    </row>
    <row r="1346" spans="1:2" x14ac:dyDescent="0.25">
      <c r="A1346">
        <f>Gauge_Data!A1346</f>
        <v>0</v>
      </c>
      <c r="B1346" cm="1">
        <f t="array" ref="B1346">IF(OR($C$2="",A1346=""),"",SUMPRODUCT((Gauge_Data!$A$2:$A$16994&gt;=(A1346 - Main!$E$4/1440 + 0.00000001))*(Gauge_Data!$A$2:$A$16994&lt;=A1346)*INDEX(Gauge_Data!$B$2:$Z$16994,0,$C$2-1)))</f>
        <v>0</v>
      </c>
    </row>
    <row r="1347" spans="1:2" x14ac:dyDescent="0.25">
      <c r="A1347">
        <f>Gauge_Data!A1347</f>
        <v>0</v>
      </c>
      <c r="B1347" cm="1">
        <f t="array" ref="B1347">IF(OR($C$2="",A1347=""),"",SUMPRODUCT((Gauge_Data!$A$2:$A$16994&gt;=(A1347 - Main!$E$4/1440 + 0.00000001))*(Gauge_Data!$A$2:$A$16994&lt;=A1347)*INDEX(Gauge_Data!$B$2:$Z$16994,0,$C$2-1)))</f>
        <v>0</v>
      </c>
    </row>
    <row r="1348" spans="1:2" x14ac:dyDescent="0.25">
      <c r="A1348">
        <f>Gauge_Data!A1348</f>
        <v>0</v>
      </c>
      <c r="B1348" cm="1">
        <f t="array" ref="B1348">IF(OR($C$2="",A1348=""),"",SUMPRODUCT((Gauge_Data!$A$2:$A$16994&gt;=(A1348 - Main!$E$4/1440 + 0.00000001))*(Gauge_Data!$A$2:$A$16994&lt;=A1348)*INDEX(Gauge_Data!$B$2:$Z$16994,0,$C$2-1)))</f>
        <v>0</v>
      </c>
    </row>
    <row r="1349" spans="1:2" x14ac:dyDescent="0.25">
      <c r="A1349">
        <f>Gauge_Data!A1349</f>
        <v>0</v>
      </c>
      <c r="B1349" cm="1">
        <f t="array" ref="B1349">IF(OR($C$2="",A1349=""),"",SUMPRODUCT((Gauge_Data!$A$2:$A$16994&gt;=(A1349 - Main!$E$4/1440 + 0.00000001))*(Gauge_Data!$A$2:$A$16994&lt;=A1349)*INDEX(Gauge_Data!$B$2:$Z$16994,0,$C$2-1)))</f>
        <v>0</v>
      </c>
    </row>
    <row r="1350" spans="1:2" x14ac:dyDescent="0.25">
      <c r="A1350">
        <f>Gauge_Data!A1350</f>
        <v>0</v>
      </c>
      <c r="B1350" cm="1">
        <f t="array" ref="B1350">IF(OR($C$2="",A1350=""),"",SUMPRODUCT((Gauge_Data!$A$2:$A$16994&gt;=(A1350 - Main!$E$4/1440 + 0.00000001))*(Gauge_Data!$A$2:$A$16994&lt;=A1350)*INDEX(Gauge_Data!$B$2:$Z$16994,0,$C$2-1)))</f>
        <v>0</v>
      </c>
    </row>
    <row r="1351" spans="1:2" x14ac:dyDescent="0.25">
      <c r="A1351">
        <f>Gauge_Data!A1351</f>
        <v>0</v>
      </c>
      <c r="B1351" cm="1">
        <f t="array" ref="B1351">IF(OR($C$2="",A1351=""),"",SUMPRODUCT((Gauge_Data!$A$2:$A$16994&gt;=(A1351 - Main!$E$4/1440 + 0.00000001))*(Gauge_Data!$A$2:$A$16994&lt;=A1351)*INDEX(Gauge_Data!$B$2:$Z$16994,0,$C$2-1)))</f>
        <v>0</v>
      </c>
    </row>
    <row r="1352" spans="1:2" x14ac:dyDescent="0.25">
      <c r="A1352">
        <f>Gauge_Data!A1352</f>
        <v>0</v>
      </c>
      <c r="B1352" cm="1">
        <f t="array" ref="B1352">IF(OR($C$2="",A1352=""),"",SUMPRODUCT((Gauge_Data!$A$2:$A$16994&gt;=(A1352 - Main!$E$4/1440 + 0.00000001))*(Gauge_Data!$A$2:$A$16994&lt;=A1352)*INDEX(Gauge_Data!$B$2:$Z$16994,0,$C$2-1)))</f>
        <v>0</v>
      </c>
    </row>
    <row r="1353" spans="1:2" x14ac:dyDescent="0.25">
      <c r="A1353">
        <f>Gauge_Data!A1353</f>
        <v>0</v>
      </c>
      <c r="B1353" cm="1">
        <f t="array" ref="B1353">IF(OR($C$2="",A1353=""),"",SUMPRODUCT((Gauge_Data!$A$2:$A$16994&gt;=(A1353 - Main!$E$4/1440 + 0.00000001))*(Gauge_Data!$A$2:$A$16994&lt;=A1353)*INDEX(Gauge_Data!$B$2:$Z$16994,0,$C$2-1)))</f>
        <v>0</v>
      </c>
    </row>
    <row r="1354" spans="1:2" x14ac:dyDescent="0.25">
      <c r="A1354">
        <f>Gauge_Data!A1354</f>
        <v>0</v>
      </c>
      <c r="B1354" cm="1">
        <f t="array" ref="B1354">IF(OR($C$2="",A1354=""),"",SUMPRODUCT((Gauge_Data!$A$2:$A$16994&gt;=(A1354 - Main!$E$4/1440 + 0.00000001))*(Gauge_Data!$A$2:$A$16994&lt;=A1354)*INDEX(Gauge_Data!$B$2:$Z$16994,0,$C$2-1)))</f>
        <v>0</v>
      </c>
    </row>
    <row r="1355" spans="1:2" x14ac:dyDescent="0.25">
      <c r="A1355">
        <f>Gauge_Data!A1355</f>
        <v>0</v>
      </c>
      <c r="B1355" cm="1">
        <f t="array" ref="B1355">IF(OR($C$2="",A1355=""),"",SUMPRODUCT((Gauge_Data!$A$2:$A$16994&gt;=(A1355 - Main!$E$4/1440 + 0.00000001))*(Gauge_Data!$A$2:$A$16994&lt;=A1355)*INDEX(Gauge_Data!$B$2:$Z$16994,0,$C$2-1)))</f>
        <v>0</v>
      </c>
    </row>
    <row r="1356" spans="1:2" x14ac:dyDescent="0.25">
      <c r="A1356">
        <f>Gauge_Data!A1356</f>
        <v>0</v>
      </c>
      <c r="B1356" cm="1">
        <f t="array" ref="B1356">IF(OR($C$2="",A1356=""),"",SUMPRODUCT((Gauge_Data!$A$2:$A$16994&gt;=(A1356 - Main!$E$4/1440 + 0.00000001))*(Gauge_Data!$A$2:$A$16994&lt;=A1356)*INDEX(Gauge_Data!$B$2:$Z$16994,0,$C$2-1)))</f>
        <v>0</v>
      </c>
    </row>
    <row r="1357" spans="1:2" x14ac:dyDescent="0.25">
      <c r="A1357">
        <f>Gauge_Data!A1357</f>
        <v>0</v>
      </c>
      <c r="B1357" cm="1">
        <f t="array" ref="B1357">IF(OR($C$2="",A1357=""),"",SUMPRODUCT((Gauge_Data!$A$2:$A$16994&gt;=(A1357 - Main!$E$4/1440 + 0.00000001))*(Gauge_Data!$A$2:$A$16994&lt;=A1357)*INDEX(Gauge_Data!$B$2:$Z$16994,0,$C$2-1)))</f>
        <v>0</v>
      </c>
    </row>
    <row r="1358" spans="1:2" x14ac:dyDescent="0.25">
      <c r="A1358">
        <f>Gauge_Data!A1358</f>
        <v>0</v>
      </c>
      <c r="B1358" cm="1">
        <f t="array" ref="B1358">IF(OR($C$2="",A1358=""),"",SUMPRODUCT((Gauge_Data!$A$2:$A$16994&gt;=(A1358 - Main!$E$4/1440 + 0.00000001))*(Gauge_Data!$A$2:$A$16994&lt;=A1358)*INDEX(Gauge_Data!$B$2:$Z$16994,0,$C$2-1)))</f>
        <v>0</v>
      </c>
    </row>
    <row r="1359" spans="1:2" x14ac:dyDescent="0.25">
      <c r="A1359">
        <f>Gauge_Data!A1359</f>
        <v>0</v>
      </c>
      <c r="B1359" cm="1">
        <f t="array" ref="B1359">IF(OR($C$2="",A1359=""),"",SUMPRODUCT((Gauge_Data!$A$2:$A$16994&gt;=(A1359 - Main!$E$4/1440 + 0.00000001))*(Gauge_Data!$A$2:$A$16994&lt;=A1359)*INDEX(Gauge_Data!$B$2:$Z$16994,0,$C$2-1)))</f>
        <v>0</v>
      </c>
    </row>
    <row r="1360" spans="1:2" x14ac:dyDescent="0.25">
      <c r="A1360">
        <f>Gauge_Data!A1360</f>
        <v>0</v>
      </c>
      <c r="B1360" cm="1">
        <f t="array" ref="B1360">IF(OR($C$2="",A1360=""),"",SUMPRODUCT((Gauge_Data!$A$2:$A$16994&gt;=(A1360 - Main!$E$4/1440 + 0.00000001))*(Gauge_Data!$A$2:$A$16994&lt;=A1360)*INDEX(Gauge_Data!$B$2:$Z$16994,0,$C$2-1)))</f>
        <v>0</v>
      </c>
    </row>
    <row r="1361" spans="1:2" x14ac:dyDescent="0.25">
      <c r="A1361">
        <f>Gauge_Data!A1361</f>
        <v>0</v>
      </c>
      <c r="B1361" cm="1">
        <f t="array" ref="B1361">IF(OR($C$2="",A1361=""),"",SUMPRODUCT((Gauge_Data!$A$2:$A$16994&gt;=(A1361 - Main!$E$4/1440 + 0.00000001))*(Gauge_Data!$A$2:$A$16994&lt;=A1361)*INDEX(Gauge_Data!$B$2:$Z$16994,0,$C$2-1)))</f>
        <v>0</v>
      </c>
    </row>
    <row r="1362" spans="1:2" x14ac:dyDescent="0.25">
      <c r="A1362">
        <f>Gauge_Data!A1362</f>
        <v>0</v>
      </c>
      <c r="B1362" cm="1">
        <f t="array" ref="B1362">IF(OR($C$2="",A1362=""),"",SUMPRODUCT((Gauge_Data!$A$2:$A$16994&gt;=(A1362 - Main!$E$4/1440 + 0.00000001))*(Gauge_Data!$A$2:$A$16994&lt;=A1362)*INDEX(Gauge_Data!$B$2:$Z$16994,0,$C$2-1)))</f>
        <v>0</v>
      </c>
    </row>
    <row r="1363" spans="1:2" x14ac:dyDescent="0.25">
      <c r="A1363">
        <f>Gauge_Data!A1363</f>
        <v>0</v>
      </c>
      <c r="B1363" cm="1">
        <f t="array" ref="B1363">IF(OR($C$2="",A1363=""),"",SUMPRODUCT((Gauge_Data!$A$2:$A$16994&gt;=(A1363 - Main!$E$4/1440 + 0.00000001))*(Gauge_Data!$A$2:$A$16994&lt;=A1363)*INDEX(Gauge_Data!$B$2:$Z$16994,0,$C$2-1)))</f>
        <v>0</v>
      </c>
    </row>
    <row r="1364" spans="1:2" x14ac:dyDescent="0.25">
      <c r="A1364">
        <f>Gauge_Data!A1364</f>
        <v>0</v>
      </c>
      <c r="B1364" cm="1">
        <f t="array" ref="B1364">IF(OR($C$2="",A1364=""),"",SUMPRODUCT((Gauge_Data!$A$2:$A$16994&gt;=(A1364 - Main!$E$4/1440 + 0.00000001))*(Gauge_Data!$A$2:$A$16994&lt;=A1364)*INDEX(Gauge_Data!$B$2:$Z$16994,0,$C$2-1)))</f>
        <v>0</v>
      </c>
    </row>
    <row r="1365" spans="1:2" x14ac:dyDescent="0.25">
      <c r="A1365">
        <f>Gauge_Data!A1365</f>
        <v>0</v>
      </c>
      <c r="B1365" cm="1">
        <f t="array" ref="B1365">IF(OR($C$2="",A1365=""),"",SUMPRODUCT((Gauge_Data!$A$2:$A$16994&gt;=(A1365 - Main!$E$4/1440 + 0.00000001))*(Gauge_Data!$A$2:$A$16994&lt;=A1365)*INDEX(Gauge_Data!$B$2:$Z$16994,0,$C$2-1)))</f>
        <v>0</v>
      </c>
    </row>
    <row r="1366" spans="1:2" x14ac:dyDescent="0.25">
      <c r="A1366">
        <f>Gauge_Data!A1366</f>
        <v>0</v>
      </c>
      <c r="B1366" cm="1">
        <f t="array" ref="B1366">IF(OR($C$2="",A1366=""),"",SUMPRODUCT((Gauge_Data!$A$2:$A$16994&gt;=(A1366 - Main!$E$4/1440 + 0.00000001))*(Gauge_Data!$A$2:$A$16994&lt;=A1366)*INDEX(Gauge_Data!$B$2:$Z$16994,0,$C$2-1)))</f>
        <v>0</v>
      </c>
    </row>
    <row r="1367" spans="1:2" x14ac:dyDescent="0.25">
      <c r="A1367">
        <f>Gauge_Data!A1367</f>
        <v>0</v>
      </c>
      <c r="B1367" cm="1">
        <f t="array" ref="B1367">IF(OR($C$2="",A1367=""),"",SUMPRODUCT((Gauge_Data!$A$2:$A$16994&gt;=(A1367 - Main!$E$4/1440 + 0.00000001))*(Gauge_Data!$A$2:$A$16994&lt;=A1367)*INDEX(Gauge_Data!$B$2:$Z$16994,0,$C$2-1)))</f>
        <v>0</v>
      </c>
    </row>
    <row r="1368" spans="1:2" x14ac:dyDescent="0.25">
      <c r="A1368">
        <f>Gauge_Data!A1368</f>
        <v>0</v>
      </c>
      <c r="B1368" cm="1">
        <f t="array" ref="B1368">IF(OR($C$2="",A1368=""),"",SUMPRODUCT((Gauge_Data!$A$2:$A$16994&gt;=(A1368 - Main!$E$4/1440 + 0.00000001))*(Gauge_Data!$A$2:$A$16994&lt;=A1368)*INDEX(Gauge_Data!$B$2:$Z$16994,0,$C$2-1)))</f>
        <v>0</v>
      </c>
    </row>
    <row r="1369" spans="1:2" x14ac:dyDescent="0.25">
      <c r="A1369">
        <f>Gauge_Data!A1369</f>
        <v>0</v>
      </c>
      <c r="B1369" cm="1">
        <f t="array" ref="B1369">IF(OR($C$2="",A1369=""),"",SUMPRODUCT((Gauge_Data!$A$2:$A$16994&gt;=(A1369 - Main!$E$4/1440 + 0.00000001))*(Gauge_Data!$A$2:$A$16994&lt;=A1369)*INDEX(Gauge_Data!$B$2:$Z$16994,0,$C$2-1)))</f>
        <v>0</v>
      </c>
    </row>
    <row r="1370" spans="1:2" x14ac:dyDescent="0.25">
      <c r="A1370">
        <f>Gauge_Data!A1370</f>
        <v>0</v>
      </c>
      <c r="B1370" cm="1">
        <f t="array" ref="B1370">IF(OR($C$2="",A1370=""),"",SUMPRODUCT((Gauge_Data!$A$2:$A$16994&gt;=(A1370 - Main!$E$4/1440 + 0.00000001))*(Gauge_Data!$A$2:$A$16994&lt;=A1370)*INDEX(Gauge_Data!$B$2:$Z$16994,0,$C$2-1)))</f>
        <v>0</v>
      </c>
    </row>
    <row r="1371" spans="1:2" x14ac:dyDescent="0.25">
      <c r="A1371">
        <f>Gauge_Data!A1371</f>
        <v>0</v>
      </c>
      <c r="B1371" cm="1">
        <f t="array" ref="B1371">IF(OR($C$2="",A1371=""),"",SUMPRODUCT((Gauge_Data!$A$2:$A$16994&gt;=(A1371 - Main!$E$4/1440 + 0.00000001))*(Gauge_Data!$A$2:$A$16994&lt;=A1371)*INDEX(Gauge_Data!$B$2:$Z$16994,0,$C$2-1)))</f>
        <v>0</v>
      </c>
    </row>
    <row r="1372" spans="1:2" x14ac:dyDescent="0.25">
      <c r="A1372">
        <f>Gauge_Data!A1372</f>
        <v>0</v>
      </c>
      <c r="B1372" cm="1">
        <f t="array" ref="B1372">IF(OR($C$2="",A1372=""),"",SUMPRODUCT((Gauge_Data!$A$2:$A$16994&gt;=(A1372 - Main!$E$4/1440 + 0.00000001))*(Gauge_Data!$A$2:$A$16994&lt;=A1372)*INDEX(Gauge_Data!$B$2:$Z$16994,0,$C$2-1)))</f>
        <v>0</v>
      </c>
    </row>
    <row r="1373" spans="1:2" x14ac:dyDescent="0.25">
      <c r="A1373">
        <f>Gauge_Data!A1373</f>
        <v>0</v>
      </c>
      <c r="B1373" cm="1">
        <f t="array" ref="B1373">IF(OR($C$2="",A1373=""),"",SUMPRODUCT((Gauge_Data!$A$2:$A$16994&gt;=(A1373 - Main!$E$4/1440 + 0.00000001))*(Gauge_Data!$A$2:$A$16994&lt;=A1373)*INDEX(Gauge_Data!$B$2:$Z$16994,0,$C$2-1)))</f>
        <v>0</v>
      </c>
    </row>
    <row r="1374" spans="1:2" x14ac:dyDescent="0.25">
      <c r="A1374">
        <f>Gauge_Data!A1374</f>
        <v>0</v>
      </c>
      <c r="B1374" cm="1">
        <f t="array" ref="B1374">IF(OR($C$2="",A1374=""),"",SUMPRODUCT((Gauge_Data!$A$2:$A$16994&gt;=(A1374 - Main!$E$4/1440 + 0.00000001))*(Gauge_Data!$A$2:$A$16994&lt;=A1374)*INDEX(Gauge_Data!$B$2:$Z$16994,0,$C$2-1)))</f>
        <v>0</v>
      </c>
    </row>
    <row r="1375" spans="1:2" x14ac:dyDescent="0.25">
      <c r="A1375">
        <f>Gauge_Data!A1375</f>
        <v>0</v>
      </c>
      <c r="B1375" cm="1">
        <f t="array" ref="B1375">IF(OR($C$2="",A1375=""),"",SUMPRODUCT((Gauge_Data!$A$2:$A$16994&gt;=(A1375 - Main!$E$4/1440 + 0.00000001))*(Gauge_Data!$A$2:$A$16994&lt;=A1375)*INDEX(Gauge_Data!$B$2:$Z$16994,0,$C$2-1)))</f>
        <v>0</v>
      </c>
    </row>
    <row r="1376" spans="1:2" x14ac:dyDescent="0.25">
      <c r="A1376">
        <f>Gauge_Data!A1376</f>
        <v>0</v>
      </c>
      <c r="B1376" cm="1">
        <f t="array" ref="B1376">IF(OR($C$2="",A1376=""),"",SUMPRODUCT((Gauge_Data!$A$2:$A$16994&gt;=(A1376 - Main!$E$4/1440 + 0.00000001))*(Gauge_Data!$A$2:$A$16994&lt;=A1376)*INDEX(Gauge_Data!$B$2:$Z$16994,0,$C$2-1)))</f>
        <v>0</v>
      </c>
    </row>
    <row r="1377" spans="1:2" x14ac:dyDescent="0.25">
      <c r="A1377">
        <f>Gauge_Data!A1377</f>
        <v>0</v>
      </c>
      <c r="B1377" cm="1">
        <f t="array" ref="B1377">IF(OR($C$2="",A1377=""),"",SUMPRODUCT((Gauge_Data!$A$2:$A$16994&gt;=(A1377 - Main!$E$4/1440 + 0.00000001))*(Gauge_Data!$A$2:$A$16994&lt;=A1377)*INDEX(Gauge_Data!$B$2:$Z$16994,0,$C$2-1)))</f>
        <v>0</v>
      </c>
    </row>
    <row r="1378" spans="1:2" x14ac:dyDescent="0.25">
      <c r="A1378">
        <f>Gauge_Data!A1378</f>
        <v>0</v>
      </c>
      <c r="B1378" cm="1">
        <f t="array" ref="B1378">IF(OR($C$2="",A1378=""),"",SUMPRODUCT((Gauge_Data!$A$2:$A$16994&gt;=(A1378 - Main!$E$4/1440 + 0.00000001))*(Gauge_Data!$A$2:$A$16994&lt;=A1378)*INDEX(Gauge_Data!$B$2:$Z$16994,0,$C$2-1)))</f>
        <v>0</v>
      </c>
    </row>
    <row r="1379" spans="1:2" x14ac:dyDescent="0.25">
      <c r="A1379">
        <f>Gauge_Data!A1379</f>
        <v>0</v>
      </c>
      <c r="B1379" cm="1">
        <f t="array" ref="B1379">IF(OR($C$2="",A1379=""),"",SUMPRODUCT((Gauge_Data!$A$2:$A$16994&gt;=(A1379 - Main!$E$4/1440 + 0.00000001))*(Gauge_Data!$A$2:$A$16994&lt;=A1379)*INDEX(Gauge_Data!$B$2:$Z$16994,0,$C$2-1)))</f>
        <v>0</v>
      </c>
    </row>
    <row r="1380" spans="1:2" x14ac:dyDescent="0.25">
      <c r="A1380">
        <f>Gauge_Data!A1380</f>
        <v>0</v>
      </c>
      <c r="B1380" cm="1">
        <f t="array" ref="B1380">IF(OR($C$2="",A1380=""),"",SUMPRODUCT((Gauge_Data!$A$2:$A$16994&gt;=(A1380 - Main!$E$4/1440 + 0.00000001))*(Gauge_Data!$A$2:$A$16994&lt;=A1380)*INDEX(Gauge_Data!$B$2:$Z$16994,0,$C$2-1)))</f>
        <v>0</v>
      </c>
    </row>
    <row r="1381" spans="1:2" x14ac:dyDescent="0.25">
      <c r="A1381">
        <f>Gauge_Data!A1381</f>
        <v>0</v>
      </c>
      <c r="B1381" cm="1">
        <f t="array" ref="B1381">IF(OR($C$2="",A1381=""),"",SUMPRODUCT((Gauge_Data!$A$2:$A$16994&gt;=(A1381 - Main!$E$4/1440 + 0.00000001))*(Gauge_Data!$A$2:$A$16994&lt;=A1381)*INDEX(Gauge_Data!$B$2:$Z$16994,0,$C$2-1)))</f>
        <v>0</v>
      </c>
    </row>
    <row r="1382" spans="1:2" x14ac:dyDescent="0.25">
      <c r="A1382">
        <f>Gauge_Data!A1382</f>
        <v>0</v>
      </c>
      <c r="B1382" cm="1">
        <f t="array" ref="B1382">IF(OR($C$2="",A1382=""),"",SUMPRODUCT((Gauge_Data!$A$2:$A$16994&gt;=(A1382 - Main!$E$4/1440 + 0.00000001))*(Gauge_Data!$A$2:$A$16994&lt;=A1382)*INDEX(Gauge_Data!$B$2:$Z$16994,0,$C$2-1)))</f>
        <v>0</v>
      </c>
    </row>
    <row r="1383" spans="1:2" x14ac:dyDescent="0.25">
      <c r="A1383">
        <f>Gauge_Data!A1383</f>
        <v>0</v>
      </c>
      <c r="B1383" cm="1">
        <f t="array" ref="B1383">IF(OR($C$2="",A1383=""),"",SUMPRODUCT((Gauge_Data!$A$2:$A$16994&gt;=(A1383 - Main!$E$4/1440 + 0.00000001))*(Gauge_Data!$A$2:$A$16994&lt;=A1383)*INDEX(Gauge_Data!$B$2:$Z$16994,0,$C$2-1)))</f>
        <v>0</v>
      </c>
    </row>
    <row r="1384" spans="1:2" x14ac:dyDescent="0.25">
      <c r="A1384">
        <f>Gauge_Data!A1384</f>
        <v>0</v>
      </c>
      <c r="B1384" cm="1">
        <f t="array" ref="B1384">IF(OR($C$2="",A1384=""),"",SUMPRODUCT((Gauge_Data!$A$2:$A$16994&gt;=(A1384 - Main!$E$4/1440 + 0.00000001))*(Gauge_Data!$A$2:$A$16994&lt;=A1384)*INDEX(Gauge_Data!$B$2:$Z$16994,0,$C$2-1)))</f>
        <v>0</v>
      </c>
    </row>
    <row r="1385" spans="1:2" x14ac:dyDescent="0.25">
      <c r="A1385">
        <f>Gauge_Data!A1385</f>
        <v>0</v>
      </c>
      <c r="B1385" cm="1">
        <f t="array" ref="B1385">IF(OR($C$2="",A1385=""),"",SUMPRODUCT((Gauge_Data!$A$2:$A$16994&gt;=(A1385 - Main!$E$4/1440 + 0.00000001))*(Gauge_Data!$A$2:$A$16994&lt;=A1385)*INDEX(Gauge_Data!$B$2:$Z$16994,0,$C$2-1)))</f>
        <v>0</v>
      </c>
    </row>
    <row r="1386" spans="1:2" x14ac:dyDescent="0.25">
      <c r="A1386">
        <f>Gauge_Data!A1386</f>
        <v>0</v>
      </c>
      <c r="B1386" cm="1">
        <f t="array" ref="B1386">IF(OR($C$2="",A1386=""),"",SUMPRODUCT((Gauge_Data!$A$2:$A$16994&gt;=(A1386 - Main!$E$4/1440 + 0.00000001))*(Gauge_Data!$A$2:$A$16994&lt;=A1386)*INDEX(Gauge_Data!$B$2:$Z$16994,0,$C$2-1)))</f>
        <v>0</v>
      </c>
    </row>
    <row r="1387" spans="1:2" x14ac:dyDescent="0.25">
      <c r="A1387">
        <f>Gauge_Data!A1387</f>
        <v>0</v>
      </c>
      <c r="B1387" cm="1">
        <f t="array" ref="B1387">IF(OR($C$2="",A1387=""),"",SUMPRODUCT((Gauge_Data!$A$2:$A$16994&gt;=(A1387 - Main!$E$4/1440 + 0.00000001))*(Gauge_Data!$A$2:$A$16994&lt;=A1387)*INDEX(Gauge_Data!$B$2:$Z$16994,0,$C$2-1)))</f>
        <v>0</v>
      </c>
    </row>
    <row r="1388" spans="1:2" x14ac:dyDescent="0.25">
      <c r="A1388">
        <f>Gauge_Data!A1388</f>
        <v>0</v>
      </c>
      <c r="B1388" cm="1">
        <f t="array" ref="B1388">IF(OR($C$2="",A1388=""),"",SUMPRODUCT((Gauge_Data!$A$2:$A$16994&gt;=(A1388 - Main!$E$4/1440 + 0.00000001))*(Gauge_Data!$A$2:$A$16994&lt;=A1388)*INDEX(Gauge_Data!$B$2:$Z$16994,0,$C$2-1)))</f>
        <v>0</v>
      </c>
    </row>
    <row r="1389" spans="1:2" x14ac:dyDescent="0.25">
      <c r="A1389">
        <f>Gauge_Data!A1389</f>
        <v>0</v>
      </c>
      <c r="B1389" cm="1">
        <f t="array" ref="B1389">IF(OR($C$2="",A1389=""),"",SUMPRODUCT((Gauge_Data!$A$2:$A$16994&gt;=(A1389 - Main!$E$4/1440 + 0.00000001))*(Gauge_Data!$A$2:$A$16994&lt;=A1389)*INDEX(Gauge_Data!$B$2:$Z$16994,0,$C$2-1)))</f>
        <v>0</v>
      </c>
    </row>
    <row r="1390" spans="1:2" x14ac:dyDescent="0.25">
      <c r="A1390">
        <f>Gauge_Data!A1390</f>
        <v>0</v>
      </c>
      <c r="B1390" cm="1">
        <f t="array" ref="B1390">IF(OR($C$2="",A1390=""),"",SUMPRODUCT((Gauge_Data!$A$2:$A$16994&gt;=(A1390 - Main!$E$4/1440 + 0.00000001))*(Gauge_Data!$A$2:$A$16994&lt;=A1390)*INDEX(Gauge_Data!$B$2:$Z$16994,0,$C$2-1)))</f>
        <v>0</v>
      </c>
    </row>
    <row r="1391" spans="1:2" x14ac:dyDescent="0.25">
      <c r="A1391">
        <f>Gauge_Data!A1391</f>
        <v>0</v>
      </c>
      <c r="B1391" cm="1">
        <f t="array" ref="B1391">IF(OR($C$2="",A1391=""),"",SUMPRODUCT((Gauge_Data!$A$2:$A$16994&gt;=(A1391 - Main!$E$4/1440 + 0.00000001))*(Gauge_Data!$A$2:$A$16994&lt;=A1391)*INDEX(Gauge_Data!$B$2:$Z$16994,0,$C$2-1)))</f>
        <v>0</v>
      </c>
    </row>
    <row r="1392" spans="1:2" x14ac:dyDescent="0.25">
      <c r="A1392">
        <f>Gauge_Data!A1392</f>
        <v>0</v>
      </c>
      <c r="B1392" cm="1">
        <f t="array" ref="B1392">IF(OR($C$2="",A1392=""),"",SUMPRODUCT((Gauge_Data!$A$2:$A$16994&gt;=(A1392 - Main!$E$4/1440 + 0.00000001))*(Gauge_Data!$A$2:$A$16994&lt;=A1392)*INDEX(Gauge_Data!$B$2:$Z$16994,0,$C$2-1)))</f>
        <v>0</v>
      </c>
    </row>
    <row r="1393" spans="1:2" x14ac:dyDescent="0.25">
      <c r="A1393">
        <f>Gauge_Data!A1393</f>
        <v>0</v>
      </c>
      <c r="B1393" cm="1">
        <f t="array" ref="B1393">IF(OR($C$2="",A1393=""),"",SUMPRODUCT((Gauge_Data!$A$2:$A$16994&gt;=(A1393 - Main!$E$4/1440 + 0.00000001))*(Gauge_Data!$A$2:$A$16994&lt;=A1393)*INDEX(Gauge_Data!$B$2:$Z$16994,0,$C$2-1)))</f>
        <v>0</v>
      </c>
    </row>
    <row r="1394" spans="1:2" x14ac:dyDescent="0.25">
      <c r="A1394">
        <f>Gauge_Data!A1394</f>
        <v>0</v>
      </c>
      <c r="B1394" cm="1">
        <f t="array" ref="B1394">IF(OR($C$2="",A1394=""),"",SUMPRODUCT((Gauge_Data!$A$2:$A$16994&gt;=(A1394 - Main!$E$4/1440 + 0.00000001))*(Gauge_Data!$A$2:$A$16994&lt;=A1394)*INDEX(Gauge_Data!$B$2:$Z$16994,0,$C$2-1)))</f>
        <v>0</v>
      </c>
    </row>
    <row r="1395" spans="1:2" x14ac:dyDescent="0.25">
      <c r="A1395">
        <f>Gauge_Data!A1395</f>
        <v>0</v>
      </c>
      <c r="B1395" cm="1">
        <f t="array" ref="B1395">IF(OR($C$2="",A1395=""),"",SUMPRODUCT((Gauge_Data!$A$2:$A$16994&gt;=(A1395 - Main!$E$4/1440 + 0.00000001))*(Gauge_Data!$A$2:$A$16994&lt;=A1395)*INDEX(Gauge_Data!$B$2:$Z$16994,0,$C$2-1)))</f>
        <v>0</v>
      </c>
    </row>
    <row r="1396" spans="1:2" x14ac:dyDescent="0.25">
      <c r="A1396">
        <f>Gauge_Data!A1396</f>
        <v>0</v>
      </c>
      <c r="B1396" cm="1">
        <f t="array" ref="B1396">IF(OR($C$2="",A1396=""),"",SUMPRODUCT((Gauge_Data!$A$2:$A$16994&gt;=(A1396 - Main!$E$4/1440 + 0.00000001))*(Gauge_Data!$A$2:$A$16994&lt;=A1396)*INDEX(Gauge_Data!$B$2:$Z$16994,0,$C$2-1)))</f>
        <v>0</v>
      </c>
    </row>
    <row r="1397" spans="1:2" x14ac:dyDescent="0.25">
      <c r="A1397">
        <f>Gauge_Data!A1397</f>
        <v>0</v>
      </c>
      <c r="B1397" cm="1">
        <f t="array" ref="B1397">IF(OR($C$2="",A1397=""),"",SUMPRODUCT((Gauge_Data!$A$2:$A$16994&gt;=(A1397 - Main!$E$4/1440 + 0.00000001))*(Gauge_Data!$A$2:$A$16994&lt;=A1397)*INDEX(Gauge_Data!$B$2:$Z$16994,0,$C$2-1)))</f>
        <v>0</v>
      </c>
    </row>
    <row r="1398" spans="1:2" x14ac:dyDescent="0.25">
      <c r="A1398">
        <f>Gauge_Data!A1398</f>
        <v>0</v>
      </c>
      <c r="B1398" cm="1">
        <f t="array" ref="B1398">IF(OR($C$2="",A1398=""),"",SUMPRODUCT((Gauge_Data!$A$2:$A$16994&gt;=(A1398 - Main!$E$4/1440 + 0.00000001))*(Gauge_Data!$A$2:$A$16994&lt;=A1398)*INDEX(Gauge_Data!$B$2:$Z$16994,0,$C$2-1)))</f>
        <v>0</v>
      </c>
    </row>
    <row r="1399" spans="1:2" x14ac:dyDescent="0.25">
      <c r="A1399">
        <f>Gauge_Data!A1399</f>
        <v>0</v>
      </c>
      <c r="B1399" cm="1">
        <f t="array" ref="B1399">IF(OR($C$2="",A1399=""),"",SUMPRODUCT((Gauge_Data!$A$2:$A$16994&gt;=(A1399 - Main!$E$4/1440 + 0.00000001))*(Gauge_Data!$A$2:$A$16994&lt;=A1399)*INDEX(Gauge_Data!$B$2:$Z$16994,0,$C$2-1)))</f>
        <v>0</v>
      </c>
    </row>
    <row r="1400" spans="1:2" x14ac:dyDescent="0.25">
      <c r="A1400">
        <f>Gauge_Data!A1400</f>
        <v>0</v>
      </c>
      <c r="B1400" cm="1">
        <f t="array" ref="B1400">IF(OR($C$2="",A1400=""),"",SUMPRODUCT((Gauge_Data!$A$2:$A$16994&gt;=(A1400 - Main!$E$4/1440 + 0.00000001))*(Gauge_Data!$A$2:$A$16994&lt;=A1400)*INDEX(Gauge_Data!$B$2:$Z$16994,0,$C$2-1)))</f>
        <v>0</v>
      </c>
    </row>
    <row r="1401" spans="1:2" x14ac:dyDescent="0.25">
      <c r="A1401">
        <f>Gauge_Data!A1401</f>
        <v>0</v>
      </c>
      <c r="B1401" cm="1">
        <f t="array" ref="B1401">IF(OR($C$2="",A1401=""),"",SUMPRODUCT((Gauge_Data!$A$2:$A$16994&gt;=(A1401 - Main!$E$4/1440 + 0.00000001))*(Gauge_Data!$A$2:$A$16994&lt;=A1401)*INDEX(Gauge_Data!$B$2:$Z$16994,0,$C$2-1)))</f>
        <v>0</v>
      </c>
    </row>
    <row r="1402" spans="1:2" x14ac:dyDescent="0.25">
      <c r="A1402">
        <f>Gauge_Data!A1402</f>
        <v>0</v>
      </c>
      <c r="B1402" cm="1">
        <f t="array" ref="B1402">IF(OR($C$2="",A1402=""),"",SUMPRODUCT((Gauge_Data!$A$2:$A$16994&gt;=(A1402 - Main!$E$4/1440 + 0.00000001))*(Gauge_Data!$A$2:$A$16994&lt;=A1402)*INDEX(Gauge_Data!$B$2:$Z$16994,0,$C$2-1)))</f>
        <v>0</v>
      </c>
    </row>
    <row r="1403" spans="1:2" x14ac:dyDescent="0.25">
      <c r="A1403">
        <f>Gauge_Data!A1403</f>
        <v>0</v>
      </c>
      <c r="B1403" cm="1">
        <f t="array" ref="B1403">IF(OR($C$2="",A1403=""),"",SUMPRODUCT((Gauge_Data!$A$2:$A$16994&gt;=(A1403 - Main!$E$4/1440 + 0.00000001))*(Gauge_Data!$A$2:$A$16994&lt;=A1403)*INDEX(Gauge_Data!$B$2:$Z$16994,0,$C$2-1)))</f>
        <v>0</v>
      </c>
    </row>
    <row r="1404" spans="1:2" x14ac:dyDescent="0.25">
      <c r="A1404">
        <f>Gauge_Data!A1404</f>
        <v>0</v>
      </c>
      <c r="B1404" cm="1">
        <f t="array" ref="B1404">IF(OR($C$2="",A1404=""),"",SUMPRODUCT((Gauge_Data!$A$2:$A$16994&gt;=(A1404 - Main!$E$4/1440 + 0.00000001))*(Gauge_Data!$A$2:$A$16994&lt;=A1404)*INDEX(Gauge_Data!$B$2:$Z$16994,0,$C$2-1)))</f>
        <v>0</v>
      </c>
    </row>
    <row r="1405" spans="1:2" x14ac:dyDescent="0.25">
      <c r="A1405">
        <f>Gauge_Data!A1405</f>
        <v>0</v>
      </c>
      <c r="B1405" cm="1">
        <f t="array" ref="B1405">IF(OR($C$2="",A1405=""),"",SUMPRODUCT((Gauge_Data!$A$2:$A$16994&gt;=(A1405 - Main!$E$4/1440 + 0.00000001))*(Gauge_Data!$A$2:$A$16994&lt;=A1405)*INDEX(Gauge_Data!$B$2:$Z$16994,0,$C$2-1)))</f>
        <v>0</v>
      </c>
    </row>
    <row r="1406" spans="1:2" x14ac:dyDescent="0.25">
      <c r="A1406">
        <f>Gauge_Data!A1406</f>
        <v>0</v>
      </c>
      <c r="B1406" cm="1">
        <f t="array" ref="B1406">IF(OR($C$2="",A1406=""),"",SUMPRODUCT((Gauge_Data!$A$2:$A$16994&gt;=(A1406 - Main!$E$4/1440 + 0.00000001))*(Gauge_Data!$A$2:$A$16994&lt;=A1406)*INDEX(Gauge_Data!$B$2:$Z$16994,0,$C$2-1)))</f>
        <v>0</v>
      </c>
    </row>
    <row r="1407" spans="1:2" x14ac:dyDescent="0.25">
      <c r="A1407">
        <f>Gauge_Data!A1407</f>
        <v>0</v>
      </c>
      <c r="B1407" cm="1">
        <f t="array" ref="B1407">IF(OR($C$2="",A1407=""),"",SUMPRODUCT((Gauge_Data!$A$2:$A$16994&gt;=(A1407 - Main!$E$4/1440 + 0.00000001))*(Gauge_Data!$A$2:$A$16994&lt;=A1407)*INDEX(Gauge_Data!$B$2:$Z$16994,0,$C$2-1)))</f>
        <v>0</v>
      </c>
    </row>
    <row r="1408" spans="1:2" x14ac:dyDescent="0.25">
      <c r="A1408">
        <f>Gauge_Data!A1408</f>
        <v>0</v>
      </c>
      <c r="B1408" cm="1">
        <f t="array" ref="B1408">IF(OR($C$2="",A1408=""),"",SUMPRODUCT((Gauge_Data!$A$2:$A$16994&gt;=(A1408 - Main!$E$4/1440 + 0.00000001))*(Gauge_Data!$A$2:$A$16994&lt;=A1408)*INDEX(Gauge_Data!$B$2:$Z$16994,0,$C$2-1)))</f>
        <v>0</v>
      </c>
    </row>
    <row r="1409" spans="1:2" x14ac:dyDescent="0.25">
      <c r="A1409">
        <f>Gauge_Data!A1409</f>
        <v>0</v>
      </c>
      <c r="B1409" cm="1">
        <f t="array" ref="B1409">IF(OR($C$2="",A1409=""),"",SUMPRODUCT((Gauge_Data!$A$2:$A$16994&gt;=(A1409 - Main!$E$4/1440 + 0.00000001))*(Gauge_Data!$A$2:$A$16994&lt;=A1409)*INDEX(Gauge_Data!$B$2:$Z$16994,0,$C$2-1)))</f>
        <v>0</v>
      </c>
    </row>
    <row r="1410" spans="1:2" x14ac:dyDescent="0.25">
      <c r="A1410">
        <f>Gauge_Data!A1410</f>
        <v>0</v>
      </c>
      <c r="B1410" cm="1">
        <f t="array" ref="B1410">IF(OR($C$2="",A1410=""),"",SUMPRODUCT((Gauge_Data!$A$2:$A$16994&gt;=(A1410 - Main!$E$4/1440 + 0.00000001))*(Gauge_Data!$A$2:$A$16994&lt;=A1410)*INDEX(Gauge_Data!$B$2:$Z$16994,0,$C$2-1)))</f>
        <v>0</v>
      </c>
    </row>
    <row r="1411" spans="1:2" x14ac:dyDescent="0.25">
      <c r="A1411">
        <f>Gauge_Data!A1411</f>
        <v>0</v>
      </c>
      <c r="B1411" cm="1">
        <f t="array" ref="B1411">IF(OR($C$2="",A1411=""),"",SUMPRODUCT((Gauge_Data!$A$2:$A$16994&gt;=(A1411 - Main!$E$4/1440 + 0.00000001))*(Gauge_Data!$A$2:$A$16994&lt;=A1411)*INDEX(Gauge_Data!$B$2:$Z$16994,0,$C$2-1)))</f>
        <v>0</v>
      </c>
    </row>
    <row r="1412" spans="1:2" x14ac:dyDescent="0.25">
      <c r="A1412">
        <f>Gauge_Data!A1412</f>
        <v>0</v>
      </c>
      <c r="B1412" cm="1">
        <f t="array" ref="B1412">IF(OR($C$2="",A1412=""),"",SUMPRODUCT((Gauge_Data!$A$2:$A$16994&gt;=(A1412 - Main!$E$4/1440 + 0.00000001))*(Gauge_Data!$A$2:$A$16994&lt;=A1412)*INDEX(Gauge_Data!$B$2:$Z$16994,0,$C$2-1)))</f>
        <v>0</v>
      </c>
    </row>
    <row r="1413" spans="1:2" x14ac:dyDescent="0.25">
      <c r="A1413">
        <f>Gauge_Data!A1413</f>
        <v>0</v>
      </c>
      <c r="B1413" cm="1">
        <f t="array" ref="B1413">IF(OR($C$2="",A1413=""),"",SUMPRODUCT((Gauge_Data!$A$2:$A$16994&gt;=(A1413 - Main!$E$4/1440 + 0.00000001))*(Gauge_Data!$A$2:$A$16994&lt;=A1413)*INDEX(Gauge_Data!$B$2:$Z$16994,0,$C$2-1)))</f>
        <v>0</v>
      </c>
    </row>
    <row r="1414" spans="1:2" x14ac:dyDescent="0.25">
      <c r="A1414">
        <f>Gauge_Data!A1414</f>
        <v>0</v>
      </c>
      <c r="B1414" cm="1">
        <f t="array" ref="B1414">IF(OR($C$2="",A1414=""),"",SUMPRODUCT((Gauge_Data!$A$2:$A$16994&gt;=(A1414 - Main!$E$4/1440 + 0.00000001))*(Gauge_Data!$A$2:$A$16994&lt;=A1414)*INDEX(Gauge_Data!$B$2:$Z$16994,0,$C$2-1)))</f>
        <v>0</v>
      </c>
    </row>
    <row r="1415" spans="1:2" x14ac:dyDescent="0.25">
      <c r="A1415">
        <f>Gauge_Data!A1415</f>
        <v>0</v>
      </c>
      <c r="B1415" cm="1">
        <f t="array" ref="B1415">IF(OR($C$2="",A1415=""),"",SUMPRODUCT((Gauge_Data!$A$2:$A$16994&gt;=(A1415 - Main!$E$4/1440 + 0.00000001))*(Gauge_Data!$A$2:$A$16994&lt;=A1415)*INDEX(Gauge_Data!$B$2:$Z$16994,0,$C$2-1)))</f>
        <v>0</v>
      </c>
    </row>
    <row r="1416" spans="1:2" x14ac:dyDescent="0.25">
      <c r="A1416">
        <f>Gauge_Data!A1416</f>
        <v>0</v>
      </c>
      <c r="B1416" cm="1">
        <f t="array" ref="B1416">IF(OR($C$2="",A1416=""),"",SUMPRODUCT((Gauge_Data!$A$2:$A$16994&gt;=(A1416 - Main!$E$4/1440 + 0.00000001))*(Gauge_Data!$A$2:$A$16994&lt;=A1416)*INDEX(Gauge_Data!$B$2:$Z$16994,0,$C$2-1)))</f>
        <v>0</v>
      </c>
    </row>
    <row r="1417" spans="1:2" x14ac:dyDescent="0.25">
      <c r="A1417">
        <f>Gauge_Data!A1417</f>
        <v>0</v>
      </c>
      <c r="B1417" cm="1">
        <f t="array" ref="B1417">IF(OR($C$2="",A1417=""),"",SUMPRODUCT((Gauge_Data!$A$2:$A$16994&gt;=(A1417 - Main!$E$4/1440 + 0.00000001))*(Gauge_Data!$A$2:$A$16994&lt;=A1417)*INDEX(Gauge_Data!$B$2:$Z$16994,0,$C$2-1)))</f>
        <v>0</v>
      </c>
    </row>
    <row r="1418" spans="1:2" x14ac:dyDescent="0.25">
      <c r="A1418">
        <f>Gauge_Data!A1418</f>
        <v>0</v>
      </c>
      <c r="B1418" cm="1">
        <f t="array" ref="B1418">IF(OR($C$2="",A1418=""),"",SUMPRODUCT((Gauge_Data!$A$2:$A$16994&gt;=(A1418 - Main!$E$4/1440 + 0.00000001))*(Gauge_Data!$A$2:$A$16994&lt;=A1418)*INDEX(Gauge_Data!$B$2:$Z$16994,0,$C$2-1)))</f>
        <v>0</v>
      </c>
    </row>
    <row r="1419" spans="1:2" x14ac:dyDescent="0.25">
      <c r="A1419">
        <f>Gauge_Data!A1419</f>
        <v>0</v>
      </c>
      <c r="B1419" cm="1">
        <f t="array" ref="B1419">IF(OR($C$2="",A1419=""),"",SUMPRODUCT((Gauge_Data!$A$2:$A$16994&gt;=(A1419 - Main!$E$4/1440 + 0.00000001))*(Gauge_Data!$A$2:$A$16994&lt;=A1419)*INDEX(Gauge_Data!$B$2:$Z$16994,0,$C$2-1)))</f>
        <v>0</v>
      </c>
    </row>
    <row r="1420" spans="1:2" x14ac:dyDescent="0.25">
      <c r="A1420">
        <f>Gauge_Data!A1420</f>
        <v>0</v>
      </c>
      <c r="B1420" cm="1">
        <f t="array" ref="B1420">IF(OR($C$2="",A1420=""),"",SUMPRODUCT((Gauge_Data!$A$2:$A$16994&gt;=(A1420 - Main!$E$4/1440 + 0.00000001))*(Gauge_Data!$A$2:$A$16994&lt;=A1420)*INDEX(Gauge_Data!$B$2:$Z$16994,0,$C$2-1)))</f>
        <v>0</v>
      </c>
    </row>
    <row r="1421" spans="1:2" x14ac:dyDescent="0.25">
      <c r="A1421">
        <f>Gauge_Data!A1421</f>
        <v>0</v>
      </c>
      <c r="B1421" cm="1">
        <f t="array" ref="B1421">IF(OR($C$2="",A1421=""),"",SUMPRODUCT((Gauge_Data!$A$2:$A$16994&gt;=(A1421 - Main!$E$4/1440 + 0.00000001))*(Gauge_Data!$A$2:$A$16994&lt;=A1421)*INDEX(Gauge_Data!$B$2:$Z$16994,0,$C$2-1)))</f>
        <v>0</v>
      </c>
    </row>
    <row r="1422" spans="1:2" x14ac:dyDescent="0.25">
      <c r="A1422">
        <f>Gauge_Data!A1422</f>
        <v>0</v>
      </c>
      <c r="B1422" cm="1">
        <f t="array" ref="B1422">IF(OR($C$2="",A1422=""),"",SUMPRODUCT((Gauge_Data!$A$2:$A$16994&gt;=(A1422 - Main!$E$4/1440 + 0.00000001))*(Gauge_Data!$A$2:$A$16994&lt;=A1422)*INDEX(Gauge_Data!$B$2:$Z$16994,0,$C$2-1)))</f>
        <v>0</v>
      </c>
    </row>
    <row r="1423" spans="1:2" x14ac:dyDescent="0.25">
      <c r="A1423">
        <f>Gauge_Data!A1423</f>
        <v>0</v>
      </c>
      <c r="B1423" cm="1">
        <f t="array" ref="B1423">IF(OR($C$2="",A1423=""),"",SUMPRODUCT((Gauge_Data!$A$2:$A$16994&gt;=(A1423 - Main!$E$4/1440 + 0.00000001))*(Gauge_Data!$A$2:$A$16994&lt;=A1423)*INDEX(Gauge_Data!$B$2:$Z$16994,0,$C$2-1)))</f>
        <v>0</v>
      </c>
    </row>
    <row r="1424" spans="1:2" x14ac:dyDescent="0.25">
      <c r="A1424">
        <f>Gauge_Data!A1424</f>
        <v>0</v>
      </c>
      <c r="B1424" cm="1">
        <f t="array" ref="B1424">IF(OR($C$2="",A1424=""),"",SUMPRODUCT((Gauge_Data!$A$2:$A$16994&gt;=(A1424 - Main!$E$4/1440 + 0.00000001))*(Gauge_Data!$A$2:$A$16994&lt;=A1424)*INDEX(Gauge_Data!$B$2:$Z$16994,0,$C$2-1)))</f>
        <v>0</v>
      </c>
    </row>
    <row r="1425" spans="1:2" x14ac:dyDescent="0.25">
      <c r="A1425">
        <f>Gauge_Data!A1425</f>
        <v>0</v>
      </c>
      <c r="B1425" cm="1">
        <f t="array" ref="B1425">IF(OR($C$2="",A1425=""),"",SUMPRODUCT((Gauge_Data!$A$2:$A$16994&gt;=(A1425 - Main!$E$4/1440 + 0.00000001))*(Gauge_Data!$A$2:$A$16994&lt;=A1425)*INDEX(Gauge_Data!$B$2:$Z$16994,0,$C$2-1)))</f>
        <v>0</v>
      </c>
    </row>
    <row r="1426" spans="1:2" x14ac:dyDescent="0.25">
      <c r="A1426">
        <f>Gauge_Data!A1426</f>
        <v>0</v>
      </c>
      <c r="B1426" cm="1">
        <f t="array" ref="B1426">IF(OR($C$2="",A1426=""),"",SUMPRODUCT((Gauge_Data!$A$2:$A$16994&gt;=(A1426 - Main!$E$4/1440 + 0.00000001))*(Gauge_Data!$A$2:$A$16994&lt;=A1426)*INDEX(Gauge_Data!$B$2:$Z$16994,0,$C$2-1)))</f>
        <v>0</v>
      </c>
    </row>
    <row r="1427" spans="1:2" x14ac:dyDescent="0.25">
      <c r="A1427">
        <f>Gauge_Data!A1427</f>
        <v>0</v>
      </c>
      <c r="B1427" cm="1">
        <f t="array" ref="B1427">IF(OR($C$2="",A1427=""),"",SUMPRODUCT((Gauge_Data!$A$2:$A$16994&gt;=(A1427 - Main!$E$4/1440 + 0.00000001))*(Gauge_Data!$A$2:$A$16994&lt;=A1427)*INDEX(Gauge_Data!$B$2:$Z$16994,0,$C$2-1)))</f>
        <v>0</v>
      </c>
    </row>
    <row r="1428" spans="1:2" x14ac:dyDescent="0.25">
      <c r="A1428">
        <f>Gauge_Data!A1428</f>
        <v>0</v>
      </c>
      <c r="B1428" cm="1">
        <f t="array" ref="B1428">IF(OR($C$2="",A1428=""),"",SUMPRODUCT((Gauge_Data!$A$2:$A$16994&gt;=(A1428 - Main!$E$4/1440 + 0.00000001))*(Gauge_Data!$A$2:$A$16994&lt;=A1428)*INDEX(Gauge_Data!$B$2:$Z$16994,0,$C$2-1)))</f>
        <v>0</v>
      </c>
    </row>
    <row r="1429" spans="1:2" x14ac:dyDescent="0.25">
      <c r="A1429">
        <f>Gauge_Data!A1429</f>
        <v>0</v>
      </c>
      <c r="B1429" cm="1">
        <f t="array" ref="B1429">IF(OR($C$2="",A1429=""),"",SUMPRODUCT((Gauge_Data!$A$2:$A$16994&gt;=(A1429 - Main!$E$4/1440 + 0.00000001))*(Gauge_Data!$A$2:$A$16994&lt;=A1429)*INDEX(Gauge_Data!$B$2:$Z$16994,0,$C$2-1)))</f>
        <v>0</v>
      </c>
    </row>
    <row r="1430" spans="1:2" x14ac:dyDescent="0.25">
      <c r="A1430">
        <f>Gauge_Data!A1430</f>
        <v>0</v>
      </c>
      <c r="B1430" cm="1">
        <f t="array" ref="B1430">IF(OR($C$2="",A1430=""),"",SUMPRODUCT((Gauge_Data!$A$2:$A$16994&gt;=(A1430 - Main!$E$4/1440 + 0.00000001))*(Gauge_Data!$A$2:$A$16994&lt;=A1430)*INDEX(Gauge_Data!$B$2:$Z$16994,0,$C$2-1)))</f>
        <v>0</v>
      </c>
    </row>
    <row r="1431" spans="1:2" x14ac:dyDescent="0.25">
      <c r="A1431">
        <f>Gauge_Data!A1431</f>
        <v>0</v>
      </c>
      <c r="B1431" cm="1">
        <f t="array" ref="B1431">IF(OR($C$2="",A1431=""),"",SUMPRODUCT((Gauge_Data!$A$2:$A$16994&gt;=(A1431 - Main!$E$4/1440 + 0.00000001))*(Gauge_Data!$A$2:$A$16994&lt;=A1431)*INDEX(Gauge_Data!$B$2:$Z$16994,0,$C$2-1)))</f>
        <v>0</v>
      </c>
    </row>
    <row r="1432" spans="1:2" x14ac:dyDescent="0.25">
      <c r="A1432">
        <f>Gauge_Data!A1432</f>
        <v>0</v>
      </c>
      <c r="B1432" cm="1">
        <f t="array" ref="B1432">IF(OR($C$2="",A1432=""),"",SUMPRODUCT((Gauge_Data!$A$2:$A$16994&gt;=(A1432 - Main!$E$4/1440 + 0.00000001))*(Gauge_Data!$A$2:$A$16994&lt;=A1432)*INDEX(Gauge_Data!$B$2:$Z$16994,0,$C$2-1)))</f>
        <v>0</v>
      </c>
    </row>
    <row r="1433" spans="1:2" x14ac:dyDescent="0.25">
      <c r="A1433">
        <f>Gauge_Data!A1433</f>
        <v>0</v>
      </c>
      <c r="B1433" cm="1">
        <f t="array" ref="B1433">IF(OR($C$2="",A1433=""),"",SUMPRODUCT((Gauge_Data!$A$2:$A$16994&gt;=(A1433 - Main!$E$4/1440 + 0.00000001))*(Gauge_Data!$A$2:$A$16994&lt;=A1433)*INDEX(Gauge_Data!$B$2:$Z$16994,0,$C$2-1)))</f>
        <v>0</v>
      </c>
    </row>
    <row r="1434" spans="1:2" x14ac:dyDescent="0.25">
      <c r="A1434">
        <f>Gauge_Data!A1434</f>
        <v>0</v>
      </c>
      <c r="B1434" cm="1">
        <f t="array" ref="B1434">IF(OR($C$2="",A1434=""),"",SUMPRODUCT((Gauge_Data!$A$2:$A$16994&gt;=(A1434 - Main!$E$4/1440 + 0.00000001))*(Gauge_Data!$A$2:$A$16994&lt;=A1434)*INDEX(Gauge_Data!$B$2:$Z$16994,0,$C$2-1)))</f>
        <v>0</v>
      </c>
    </row>
    <row r="1435" spans="1:2" x14ac:dyDescent="0.25">
      <c r="A1435">
        <f>Gauge_Data!A1435</f>
        <v>0</v>
      </c>
      <c r="B1435" cm="1">
        <f t="array" ref="B1435">IF(OR($C$2="",A1435=""),"",SUMPRODUCT((Gauge_Data!$A$2:$A$16994&gt;=(A1435 - Main!$E$4/1440 + 0.00000001))*(Gauge_Data!$A$2:$A$16994&lt;=A1435)*INDEX(Gauge_Data!$B$2:$Z$16994,0,$C$2-1)))</f>
        <v>0</v>
      </c>
    </row>
    <row r="1436" spans="1:2" x14ac:dyDescent="0.25">
      <c r="A1436">
        <f>Gauge_Data!A1436</f>
        <v>0</v>
      </c>
      <c r="B1436" cm="1">
        <f t="array" ref="B1436">IF(OR($C$2="",A1436=""),"",SUMPRODUCT((Gauge_Data!$A$2:$A$16994&gt;=(A1436 - Main!$E$4/1440 + 0.00000001))*(Gauge_Data!$A$2:$A$16994&lt;=A1436)*INDEX(Gauge_Data!$B$2:$Z$16994,0,$C$2-1)))</f>
        <v>0</v>
      </c>
    </row>
    <row r="1437" spans="1:2" x14ac:dyDescent="0.25">
      <c r="A1437">
        <f>Gauge_Data!A1437</f>
        <v>0</v>
      </c>
      <c r="B1437" cm="1">
        <f t="array" ref="B1437">IF(OR($C$2="",A1437=""),"",SUMPRODUCT((Gauge_Data!$A$2:$A$16994&gt;=(A1437 - Main!$E$4/1440 + 0.00000001))*(Gauge_Data!$A$2:$A$16994&lt;=A1437)*INDEX(Gauge_Data!$B$2:$Z$16994,0,$C$2-1)))</f>
        <v>0</v>
      </c>
    </row>
    <row r="1438" spans="1:2" x14ac:dyDescent="0.25">
      <c r="A1438">
        <f>Gauge_Data!A1438</f>
        <v>0</v>
      </c>
      <c r="B1438" cm="1">
        <f t="array" ref="B1438">IF(OR($C$2="",A1438=""),"",SUMPRODUCT((Gauge_Data!$A$2:$A$16994&gt;=(A1438 - Main!$E$4/1440 + 0.00000001))*(Gauge_Data!$A$2:$A$16994&lt;=A1438)*INDEX(Gauge_Data!$B$2:$Z$16994,0,$C$2-1)))</f>
        <v>0</v>
      </c>
    </row>
    <row r="1439" spans="1:2" x14ac:dyDescent="0.25">
      <c r="A1439">
        <f>Gauge_Data!A1439</f>
        <v>0</v>
      </c>
      <c r="B1439" cm="1">
        <f t="array" ref="B1439">IF(OR($C$2="",A1439=""),"",SUMPRODUCT((Gauge_Data!$A$2:$A$16994&gt;=(A1439 - Main!$E$4/1440 + 0.00000001))*(Gauge_Data!$A$2:$A$16994&lt;=A1439)*INDEX(Gauge_Data!$B$2:$Z$16994,0,$C$2-1)))</f>
        <v>0</v>
      </c>
    </row>
    <row r="1440" spans="1:2" x14ac:dyDescent="0.25">
      <c r="A1440">
        <f>Gauge_Data!A1440</f>
        <v>0</v>
      </c>
      <c r="B1440" cm="1">
        <f t="array" ref="B1440">IF(OR($C$2="",A1440=""),"",SUMPRODUCT((Gauge_Data!$A$2:$A$16994&gt;=(A1440 - Main!$E$4/1440 + 0.00000001))*(Gauge_Data!$A$2:$A$16994&lt;=A1440)*INDEX(Gauge_Data!$B$2:$Z$16994,0,$C$2-1)))</f>
        <v>0</v>
      </c>
    </row>
    <row r="1441" spans="1:2" x14ac:dyDescent="0.25">
      <c r="A1441">
        <f>Gauge_Data!A1441</f>
        <v>0</v>
      </c>
      <c r="B1441" cm="1">
        <f t="array" ref="B1441">IF(OR($C$2="",A1441=""),"",SUMPRODUCT((Gauge_Data!$A$2:$A$16994&gt;=(A1441 - Main!$E$4/1440 + 0.00000001))*(Gauge_Data!$A$2:$A$16994&lt;=A1441)*INDEX(Gauge_Data!$B$2:$Z$16994,0,$C$2-1)))</f>
        <v>0</v>
      </c>
    </row>
    <row r="1442" spans="1:2" x14ac:dyDescent="0.25">
      <c r="A1442">
        <f>Gauge_Data!A1442</f>
        <v>0</v>
      </c>
      <c r="B1442" cm="1">
        <f t="array" ref="B1442">IF(OR($C$2="",A1442=""),"",SUMPRODUCT((Gauge_Data!$A$2:$A$16994&gt;=(A1442 - Main!$E$4/1440 + 0.00000001))*(Gauge_Data!$A$2:$A$16994&lt;=A1442)*INDEX(Gauge_Data!$B$2:$Z$16994,0,$C$2-1)))</f>
        <v>0</v>
      </c>
    </row>
    <row r="1443" spans="1:2" x14ac:dyDescent="0.25">
      <c r="A1443">
        <f>Gauge_Data!A1443</f>
        <v>0</v>
      </c>
      <c r="B1443" cm="1">
        <f t="array" ref="B1443">IF(OR($C$2="",A1443=""),"",SUMPRODUCT((Gauge_Data!$A$2:$A$16994&gt;=(A1443 - Main!$E$4/1440 + 0.00000001))*(Gauge_Data!$A$2:$A$16994&lt;=A1443)*INDEX(Gauge_Data!$B$2:$Z$16994,0,$C$2-1)))</f>
        <v>0</v>
      </c>
    </row>
    <row r="1444" spans="1:2" x14ac:dyDescent="0.25">
      <c r="A1444">
        <f>Gauge_Data!A1444</f>
        <v>0</v>
      </c>
      <c r="B1444" cm="1">
        <f t="array" ref="B1444">IF(OR($C$2="",A1444=""),"",SUMPRODUCT((Gauge_Data!$A$2:$A$16994&gt;=(A1444 - Main!$E$4/1440 + 0.00000001))*(Gauge_Data!$A$2:$A$16994&lt;=A1444)*INDEX(Gauge_Data!$B$2:$Z$16994,0,$C$2-1)))</f>
        <v>0</v>
      </c>
    </row>
    <row r="1445" spans="1:2" x14ac:dyDescent="0.25">
      <c r="A1445">
        <f>Gauge_Data!A1445</f>
        <v>0</v>
      </c>
      <c r="B1445" cm="1">
        <f t="array" ref="B1445">IF(OR($C$2="",A1445=""),"",SUMPRODUCT((Gauge_Data!$A$2:$A$16994&gt;=(A1445 - Main!$E$4/1440 + 0.00000001))*(Gauge_Data!$A$2:$A$16994&lt;=A1445)*INDEX(Gauge_Data!$B$2:$Z$16994,0,$C$2-1)))</f>
        <v>0</v>
      </c>
    </row>
    <row r="1446" spans="1:2" x14ac:dyDescent="0.25">
      <c r="A1446">
        <f>Gauge_Data!A1446</f>
        <v>0</v>
      </c>
      <c r="B1446" cm="1">
        <f t="array" ref="B1446">IF(OR($C$2="",A1446=""),"",SUMPRODUCT((Gauge_Data!$A$2:$A$16994&gt;=(A1446 - Main!$E$4/1440 + 0.00000001))*(Gauge_Data!$A$2:$A$16994&lt;=A1446)*INDEX(Gauge_Data!$B$2:$Z$16994,0,$C$2-1)))</f>
        <v>0</v>
      </c>
    </row>
    <row r="1447" spans="1:2" x14ac:dyDescent="0.25">
      <c r="A1447">
        <f>Gauge_Data!A1447</f>
        <v>0</v>
      </c>
      <c r="B1447" cm="1">
        <f t="array" ref="B1447">IF(OR($C$2="",A1447=""),"",SUMPRODUCT((Gauge_Data!$A$2:$A$16994&gt;=(A1447 - Main!$E$4/1440 + 0.00000001))*(Gauge_Data!$A$2:$A$16994&lt;=A1447)*INDEX(Gauge_Data!$B$2:$Z$16994,0,$C$2-1)))</f>
        <v>0</v>
      </c>
    </row>
    <row r="1448" spans="1:2" x14ac:dyDescent="0.25">
      <c r="A1448">
        <f>Gauge_Data!A1448</f>
        <v>0</v>
      </c>
      <c r="B1448" cm="1">
        <f t="array" ref="B1448">IF(OR($C$2="",A1448=""),"",SUMPRODUCT((Gauge_Data!$A$2:$A$16994&gt;=(A1448 - Main!$E$4/1440 + 0.00000001))*(Gauge_Data!$A$2:$A$16994&lt;=A1448)*INDEX(Gauge_Data!$B$2:$Z$16994,0,$C$2-1)))</f>
        <v>0</v>
      </c>
    </row>
    <row r="1449" spans="1:2" x14ac:dyDescent="0.25">
      <c r="A1449">
        <f>Gauge_Data!A1449</f>
        <v>0</v>
      </c>
      <c r="B1449" cm="1">
        <f t="array" ref="B1449">IF(OR($C$2="",A1449=""),"",SUMPRODUCT((Gauge_Data!$A$2:$A$16994&gt;=(A1449 - Main!$E$4/1440 + 0.00000001))*(Gauge_Data!$A$2:$A$16994&lt;=A1449)*INDEX(Gauge_Data!$B$2:$Z$16994,0,$C$2-1)))</f>
        <v>0</v>
      </c>
    </row>
    <row r="1450" spans="1:2" x14ac:dyDescent="0.25">
      <c r="A1450">
        <f>Gauge_Data!A1450</f>
        <v>0</v>
      </c>
      <c r="B1450" cm="1">
        <f t="array" ref="B1450">IF(OR($C$2="",A1450=""),"",SUMPRODUCT((Gauge_Data!$A$2:$A$16994&gt;=(A1450 - Main!$E$4/1440 + 0.00000001))*(Gauge_Data!$A$2:$A$16994&lt;=A1450)*INDEX(Gauge_Data!$B$2:$Z$16994,0,$C$2-1)))</f>
        <v>0</v>
      </c>
    </row>
    <row r="1451" spans="1:2" x14ac:dyDescent="0.25">
      <c r="A1451">
        <f>Gauge_Data!A1451</f>
        <v>0</v>
      </c>
      <c r="B1451" cm="1">
        <f t="array" ref="B1451">IF(OR($C$2="",A1451=""),"",SUMPRODUCT((Gauge_Data!$A$2:$A$16994&gt;=(A1451 - Main!$E$4/1440 + 0.00000001))*(Gauge_Data!$A$2:$A$16994&lt;=A1451)*INDEX(Gauge_Data!$B$2:$Z$16994,0,$C$2-1)))</f>
        <v>0</v>
      </c>
    </row>
    <row r="1452" spans="1:2" x14ac:dyDescent="0.25">
      <c r="A1452">
        <f>Gauge_Data!A1452</f>
        <v>0</v>
      </c>
      <c r="B1452" cm="1">
        <f t="array" ref="B1452">IF(OR($C$2="",A1452=""),"",SUMPRODUCT((Gauge_Data!$A$2:$A$16994&gt;=(A1452 - Main!$E$4/1440 + 0.00000001))*(Gauge_Data!$A$2:$A$16994&lt;=A1452)*INDEX(Gauge_Data!$B$2:$Z$16994,0,$C$2-1)))</f>
        <v>0</v>
      </c>
    </row>
    <row r="1453" spans="1:2" x14ac:dyDescent="0.25">
      <c r="A1453">
        <f>Gauge_Data!A1453</f>
        <v>0</v>
      </c>
      <c r="B1453" cm="1">
        <f t="array" ref="B1453">IF(OR($C$2="",A1453=""),"",SUMPRODUCT((Gauge_Data!$A$2:$A$16994&gt;=(A1453 - Main!$E$4/1440 + 0.00000001))*(Gauge_Data!$A$2:$A$16994&lt;=A1453)*INDEX(Gauge_Data!$B$2:$Z$16994,0,$C$2-1)))</f>
        <v>0</v>
      </c>
    </row>
    <row r="1454" spans="1:2" x14ac:dyDescent="0.25">
      <c r="A1454">
        <f>Gauge_Data!A1454</f>
        <v>0</v>
      </c>
      <c r="B1454" cm="1">
        <f t="array" ref="B1454">IF(OR($C$2="",A1454=""),"",SUMPRODUCT((Gauge_Data!$A$2:$A$16994&gt;=(A1454 - Main!$E$4/1440 + 0.00000001))*(Gauge_Data!$A$2:$A$16994&lt;=A1454)*INDEX(Gauge_Data!$B$2:$Z$16994,0,$C$2-1)))</f>
        <v>0</v>
      </c>
    </row>
    <row r="1455" spans="1:2" x14ac:dyDescent="0.25">
      <c r="A1455">
        <f>Gauge_Data!A1455</f>
        <v>0</v>
      </c>
      <c r="B1455" cm="1">
        <f t="array" ref="B1455">IF(OR($C$2="",A1455=""),"",SUMPRODUCT((Gauge_Data!$A$2:$A$16994&gt;=(A1455 - Main!$E$4/1440 + 0.00000001))*(Gauge_Data!$A$2:$A$16994&lt;=A1455)*INDEX(Gauge_Data!$B$2:$Z$16994,0,$C$2-1)))</f>
        <v>0</v>
      </c>
    </row>
    <row r="1456" spans="1:2" x14ac:dyDescent="0.25">
      <c r="A1456">
        <f>Gauge_Data!A1456</f>
        <v>0</v>
      </c>
      <c r="B1456" cm="1">
        <f t="array" ref="B1456">IF(OR($C$2="",A1456=""),"",SUMPRODUCT((Gauge_Data!$A$2:$A$16994&gt;=(A1456 - Main!$E$4/1440 + 0.00000001))*(Gauge_Data!$A$2:$A$16994&lt;=A1456)*INDEX(Gauge_Data!$B$2:$Z$16994,0,$C$2-1)))</f>
        <v>0</v>
      </c>
    </row>
    <row r="1457" spans="1:2" x14ac:dyDescent="0.25">
      <c r="A1457">
        <f>Gauge_Data!A1457</f>
        <v>0</v>
      </c>
      <c r="B1457" cm="1">
        <f t="array" ref="B1457">IF(OR($C$2="",A1457=""),"",SUMPRODUCT((Gauge_Data!$A$2:$A$16994&gt;=(A1457 - Main!$E$4/1440 + 0.00000001))*(Gauge_Data!$A$2:$A$16994&lt;=A1457)*INDEX(Gauge_Data!$B$2:$Z$16994,0,$C$2-1)))</f>
        <v>0</v>
      </c>
    </row>
    <row r="1458" spans="1:2" x14ac:dyDescent="0.25">
      <c r="A1458">
        <f>Gauge_Data!A1458</f>
        <v>0</v>
      </c>
      <c r="B1458" cm="1">
        <f t="array" ref="B1458">IF(OR($C$2="",A1458=""),"",SUMPRODUCT((Gauge_Data!$A$2:$A$16994&gt;=(A1458 - Main!$E$4/1440 + 0.00000001))*(Gauge_Data!$A$2:$A$16994&lt;=A1458)*INDEX(Gauge_Data!$B$2:$Z$16994,0,$C$2-1)))</f>
        <v>0</v>
      </c>
    </row>
    <row r="1459" spans="1:2" x14ac:dyDescent="0.25">
      <c r="A1459">
        <f>Gauge_Data!A1459</f>
        <v>0</v>
      </c>
      <c r="B1459" cm="1">
        <f t="array" ref="B1459">IF(OR($C$2="",A1459=""),"",SUMPRODUCT((Gauge_Data!$A$2:$A$16994&gt;=(A1459 - Main!$E$4/1440 + 0.00000001))*(Gauge_Data!$A$2:$A$16994&lt;=A1459)*INDEX(Gauge_Data!$B$2:$Z$16994,0,$C$2-1)))</f>
        <v>0</v>
      </c>
    </row>
    <row r="1460" spans="1:2" x14ac:dyDescent="0.25">
      <c r="A1460">
        <f>Gauge_Data!A1460</f>
        <v>0</v>
      </c>
      <c r="B1460" cm="1">
        <f t="array" ref="B1460">IF(OR($C$2="",A1460=""),"",SUMPRODUCT((Gauge_Data!$A$2:$A$16994&gt;=(A1460 - Main!$E$4/1440 + 0.00000001))*(Gauge_Data!$A$2:$A$16994&lt;=A1460)*INDEX(Gauge_Data!$B$2:$Z$16994,0,$C$2-1)))</f>
        <v>0</v>
      </c>
    </row>
    <row r="1461" spans="1:2" x14ac:dyDescent="0.25">
      <c r="A1461">
        <f>Gauge_Data!A1461</f>
        <v>0</v>
      </c>
      <c r="B1461" cm="1">
        <f t="array" ref="B1461">IF(OR($C$2="",A1461=""),"",SUMPRODUCT((Gauge_Data!$A$2:$A$16994&gt;=(A1461 - Main!$E$4/1440 + 0.00000001))*(Gauge_Data!$A$2:$A$16994&lt;=A1461)*INDEX(Gauge_Data!$B$2:$Z$16994,0,$C$2-1)))</f>
        <v>0</v>
      </c>
    </row>
    <row r="1462" spans="1:2" x14ac:dyDescent="0.25">
      <c r="A1462">
        <f>Gauge_Data!A1462</f>
        <v>0</v>
      </c>
      <c r="B1462" cm="1">
        <f t="array" ref="B1462">IF(OR($C$2="",A1462=""),"",SUMPRODUCT((Gauge_Data!$A$2:$A$16994&gt;=(A1462 - Main!$E$4/1440 + 0.00000001))*(Gauge_Data!$A$2:$A$16994&lt;=A1462)*INDEX(Gauge_Data!$B$2:$Z$16994,0,$C$2-1)))</f>
        <v>0</v>
      </c>
    </row>
    <row r="1463" spans="1:2" x14ac:dyDescent="0.25">
      <c r="A1463">
        <f>Gauge_Data!A1463</f>
        <v>0</v>
      </c>
      <c r="B1463" cm="1">
        <f t="array" ref="B1463">IF(OR($C$2="",A1463=""),"",SUMPRODUCT((Gauge_Data!$A$2:$A$16994&gt;=(A1463 - Main!$E$4/1440 + 0.00000001))*(Gauge_Data!$A$2:$A$16994&lt;=A1463)*INDEX(Gauge_Data!$B$2:$Z$16994,0,$C$2-1)))</f>
        <v>0</v>
      </c>
    </row>
    <row r="1464" spans="1:2" x14ac:dyDescent="0.25">
      <c r="A1464">
        <f>Gauge_Data!A1464</f>
        <v>0</v>
      </c>
      <c r="B1464" cm="1">
        <f t="array" ref="B1464">IF(OR($C$2="",A1464=""),"",SUMPRODUCT((Gauge_Data!$A$2:$A$16994&gt;=(A1464 - Main!$E$4/1440 + 0.00000001))*(Gauge_Data!$A$2:$A$16994&lt;=A1464)*INDEX(Gauge_Data!$B$2:$Z$16994,0,$C$2-1)))</f>
        <v>0</v>
      </c>
    </row>
    <row r="1465" spans="1:2" x14ac:dyDescent="0.25">
      <c r="A1465">
        <f>Gauge_Data!A1465</f>
        <v>0</v>
      </c>
      <c r="B1465" cm="1">
        <f t="array" ref="B1465">IF(OR($C$2="",A1465=""),"",SUMPRODUCT((Gauge_Data!$A$2:$A$16994&gt;=(A1465 - Main!$E$4/1440 + 0.00000001))*(Gauge_Data!$A$2:$A$16994&lt;=A1465)*INDEX(Gauge_Data!$B$2:$Z$16994,0,$C$2-1)))</f>
        <v>0</v>
      </c>
    </row>
    <row r="1466" spans="1:2" x14ac:dyDescent="0.25">
      <c r="A1466">
        <f>Gauge_Data!A1466</f>
        <v>0</v>
      </c>
      <c r="B1466" cm="1">
        <f t="array" ref="B1466">IF(OR($C$2="",A1466=""),"",SUMPRODUCT((Gauge_Data!$A$2:$A$16994&gt;=(A1466 - Main!$E$4/1440 + 0.00000001))*(Gauge_Data!$A$2:$A$16994&lt;=A1466)*INDEX(Gauge_Data!$B$2:$Z$16994,0,$C$2-1)))</f>
        <v>0</v>
      </c>
    </row>
    <row r="1467" spans="1:2" x14ac:dyDescent="0.25">
      <c r="A1467">
        <f>Gauge_Data!A1467</f>
        <v>0</v>
      </c>
      <c r="B1467" cm="1">
        <f t="array" ref="B1467">IF(OR($C$2="",A1467=""),"",SUMPRODUCT((Gauge_Data!$A$2:$A$16994&gt;=(A1467 - Main!$E$4/1440 + 0.00000001))*(Gauge_Data!$A$2:$A$16994&lt;=A1467)*INDEX(Gauge_Data!$B$2:$Z$16994,0,$C$2-1)))</f>
        <v>0</v>
      </c>
    </row>
    <row r="1468" spans="1:2" x14ac:dyDescent="0.25">
      <c r="A1468">
        <f>Gauge_Data!A1468</f>
        <v>0</v>
      </c>
      <c r="B1468" cm="1">
        <f t="array" ref="B1468">IF(OR($C$2="",A1468=""),"",SUMPRODUCT((Gauge_Data!$A$2:$A$16994&gt;=(A1468 - Main!$E$4/1440 + 0.00000001))*(Gauge_Data!$A$2:$A$16994&lt;=A1468)*INDEX(Gauge_Data!$B$2:$Z$16994,0,$C$2-1)))</f>
        <v>0</v>
      </c>
    </row>
    <row r="1469" spans="1:2" x14ac:dyDescent="0.25">
      <c r="A1469">
        <f>Gauge_Data!A1469</f>
        <v>0</v>
      </c>
      <c r="B1469" cm="1">
        <f t="array" ref="B1469">IF(OR($C$2="",A1469=""),"",SUMPRODUCT((Gauge_Data!$A$2:$A$16994&gt;=(A1469 - Main!$E$4/1440 + 0.00000001))*(Gauge_Data!$A$2:$A$16994&lt;=A1469)*INDEX(Gauge_Data!$B$2:$Z$16994,0,$C$2-1)))</f>
        <v>0</v>
      </c>
    </row>
    <row r="1470" spans="1:2" x14ac:dyDescent="0.25">
      <c r="A1470">
        <f>Gauge_Data!A1470</f>
        <v>0</v>
      </c>
      <c r="B1470" cm="1">
        <f t="array" ref="B1470">IF(OR($C$2="",A1470=""),"",SUMPRODUCT((Gauge_Data!$A$2:$A$16994&gt;=(A1470 - Main!$E$4/1440 + 0.00000001))*(Gauge_Data!$A$2:$A$16994&lt;=A1470)*INDEX(Gauge_Data!$B$2:$Z$16994,0,$C$2-1)))</f>
        <v>0</v>
      </c>
    </row>
    <row r="1471" spans="1:2" x14ac:dyDescent="0.25">
      <c r="A1471">
        <f>Gauge_Data!A1471</f>
        <v>0</v>
      </c>
      <c r="B1471" cm="1">
        <f t="array" ref="B1471">IF(OR($C$2="",A1471=""),"",SUMPRODUCT((Gauge_Data!$A$2:$A$16994&gt;=(A1471 - Main!$E$4/1440 + 0.00000001))*(Gauge_Data!$A$2:$A$16994&lt;=A1471)*INDEX(Gauge_Data!$B$2:$Z$16994,0,$C$2-1)))</f>
        <v>0</v>
      </c>
    </row>
    <row r="1472" spans="1:2" x14ac:dyDescent="0.25">
      <c r="A1472">
        <f>Gauge_Data!A1472</f>
        <v>0</v>
      </c>
      <c r="B1472" cm="1">
        <f t="array" ref="B1472">IF(OR($C$2="",A1472=""),"",SUMPRODUCT((Gauge_Data!$A$2:$A$16994&gt;=(A1472 - Main!$E$4/1440 + 0.00000001))*(Gauge_Data!$A$2:$A$16994&lt;=A1472)*INDEX(Gauge_Data!$B$2:$Z$16994,0,$C$2-1)))</f>
        <v>0</v>
      </c>
    </row>
    <row r="1473" spans="1:2" x14ac:dyDescent="0.25">
      <c r="A1473">
        <f>Gauge_Data!A1473</f>
        <v>0</v>
      </c>
      <c r="B1473" cm="1">
        <f t="array" ref="B1473">IF(OR($C$2="",A1473=""),"",SUMPRODUCT((Gauge_Data!$A$2:$A$16994&gt;=(A1473 - Main!$E$4/1440 + 0.00000001))*(Gauge_Data!$A$2:$A$16994&lt;=A1473)*INDEX(Gauge_Data!$B$2:$Z$16994,0,$C$2-1)))</f>
        <v>0</v>
      </c>
    </row>
    <row r="1474" spans="1:2" x14ac:dyDescent="0.25">
      <c r="A1474">
        <f>Gauge_Data!A1474</f>
        <v>0</v>
      </c>
      <c r="B1474" cm="1">
        <f t="array" ref="B1474">IF(OR($C$2="",A1474=""),"",SUMPRODUCT((Gauge_Data!$A$2:$A$16994&gt;=(A1474 - Main!$E$4/1440 + 0.00000001))*(Gauge_Data!$A$2:$A$16994&lt;=A1474)*INDEX(Gauge_Data!$B$2:$Z$16994,0,$C$2-1)))</f>
        <v>0</v>
      </c>
    </row>
    <row r="1475" spans="1:2" x14ac:dyDescent="0.25">
      <c r="A1475">
        <f>Gauge_Data!A1475</f>
        <v>0</v>
      </c>
      <c r="B1475" cm="1">
        <f t="array" ref="B1475">IF(OR($C$2="",A1475=""),"",SUMPRODUCT((Gauge_Data!$A$2:$A$16994&gt;=(A1475 - Main!$E$4/1440 + 0.00000001))*(Gauge_Data!$A$2:$A$16994&lt;=A1475)*INDEX(Gauge_Data!$B$2:$Z$16994,0,$C$2-1)))</f>
        <v>0</v>
      </c>
    </row>
    <row r="1476" spans="1:2" x14ac:dyDescent="0.25">
      <c r="A1476">
        <f>Gauge_Data!A1476</f>
        <v>0</v>
      </c>
      <c r="B1476" cm="1">
        <f t="array" ref="B1476">IF(OR($C$2="",A1476=""),"",SUMPRODUCT((Gauge_Data!$A$2:$A$16994&gt;=(A1476 - Main!$E$4/1440 + 0.00000001))*(Gauge_Data!$A$2:$A$16994&lt;=A1476)*INDEX(Gauge_Data!$B$2:$Z$16994,0,$C$2-1)))</f>
        <v>0</v>
      </c>
    </row>
    <row r="1477" spans="1:2" x14ac:dyDescent="0.25">
      <c r="A1477">
        <f>Gauge_Data!A1477</f>
        <v>0</v>
      </c>
      <c r="B1477" cm="1">
        <f t="array" ref="B1477">IF(OR($C$2="",A1477=""),"",SUMPRODUCT((Gauge_Data!$A$2:$A$16994&gt;=(A1477 - Main!$E$4/1440 + 0.00000001))*(Gauge_Data!$A$2:$A$16994&lt;=A1477)*INDEX(Gauge_Data!$B$2:$Z$16994,0,$C$2-1)))</f>
        <v>0</v>
      </c>
    </row>
    <row r="1478" spans="1:2" x14ac:dyDescent="0.25">
      <c r="A1478">
        <f>Gauge_Data!A1478</f>
        <v>0</v>
      </c>
      <c r="B1478" cm="1">
        <f t="array" ref="B1478">IF(OR($C$2="",A1478=""),"",SUMPRODUCT((Gauge_Data!$A$2:$A$16994&gt;=(A1478 - Main!$E$4/1440 + 0.00000001))*(Gauge_Data!$A$2:$A$16994&lt;=A1478)*INDEX(Gauge_Data!$B$2:$Z$16994,0,$C$2-1)))</f>
        <v>0</v>
      </c>
    </row>
    <row r="1479" spans="1:2" x14ac:dyDescent="0.25">
      <c r="A1479">
        <f>Gauge_Data!A1479</f>
        <v>0</v>
      </c>
      <c r="B1479" cm="1">
        <f t="array" ref="B1479">IF(OR($C$2="",A1479=""),"",SUMPRODUCT((Gauge_Data!$A$2:$A$16994&gt;=(A1479 - Main!$E$4/1440 + 0.00000001))*(Gauge_Data!$A$2:$A$16994&lt;=A1479)*INDEX(Gauge_Data!$B$2:$Z$16994,0,$C$2-1)))</f>
        <v>0</v>
      </c>
    </row>
    <row r="1480" spans="1:2" x14ac:dyDescent="0.25">
      <c r="A1480">
        <f>Gauge_Data!A1480</f>
        <v>0</v>
      </c>
      <c r="B1480" cm="1">
        <f t="array" ref="B1480">IF(OR($C$2="",A1480=""),"",SUMPRODUCT((Gauge_Data!$A$2:$A$16994&gt;=(A1480 - Main!$E$4/1440 + 0.00000001))*(Gauge_Data!$A$2:$A$16994&lt;=A1480)*INDEX(Gauge_Data!$B$2:$Z$16994,0,$C$2-1)))</f>
        <v>0</v>
      </c>
    </row>
    <row r="1481" spans="1:2" x14ac:dyDescent="0.25">
      <c r="A1481">
        <f>Gauge_Data!A1481</f>
        <v>0</v>
      </c>
      <c r="B1481" cm="1">
        <f t="array" ref="B1481">IF(OR($C$2="",A1481=""),"",SUMPRODUCT((Gauge_Data!$A$2:$A$16994&gt;=(A1481 - Main!$E$4/1440 + 0.00000001))*(Gauge_Data!$A$2:$A$16994&lt;=A1481)*INDEX(Gauge_Data!$B$2:$Z$16994,0,$C$2-1)))</f>
        <v>0</v>
      </c>
    </row>
    <row r="1482" spans="1:2" x14ac:dyDescent="0.25">
      <c r="A1482">
        <f>Gauge_Data!A1482</f>
        <v>0</v>
      </c>
      <c r="B1482" cm="1">
        <f t="array" ref="B1482">IF(OR($C$2="",A1482=""),"",SUMPRODUCT((Gauge_Data!$A$2:$A$16994&gt;=(A1482 - Main!$E$4/1440 + 0.00000001))*(Gauge_Data!$A$2:$A$16994&lt;=A1482)*INDEX(Gauge_Data!$B$2:$Z$16994,0,$C$2-1)))</f>
        <v>0</v>
      </c>
    </row>
    <row r="1483" spans="1:2" x14ac:dyDescent="0.25">
      <c r="A1483">
        <f>Gauge_Data!A1483</f>
        <v>0</v>
      </c>
      <c r="B1483" cm="1">
        <f t="array" ref="B1483">IF(OR($C$2="",A1483=""),"",SUMPRODUCT((Gauge_Data!$A$2:$A$16994&gt;=(A1483 - Main!$E$4/1440 + 0.00000001))*(Gauge_Data!$A$2:$A$16994&lt;=A1483)*INDEX(Gauge_Data!$B$2:$Z$16994,0,$C$2-1)))</f>
        <v>0</v>
      </c>
    </row>
    <row r="1484" spans="1:2" x14ac:dyDescent="0.25">
      <c r="A1484">
        <f>Gauge_Data!A1484</f>
        <v>0</v>
      </c>
      <c r="B1484" cm="1">
        <f t="array" ref="B1484">IF(OR($C$2="",A1484=""),"",SUMPRODUCT((Gauge_Data!$A$2:$A$16994&gt;=(A1484 - Main!$E$4/1440 + 0.00000001))*(Gauge_Data!$A$2:$A$16994&lt;=A1484)*INDEX(Gauge_Data!$B$2:$Z$16994,0,$C$2-1)))</f>
        <v>0</v>
      </c>
    </row>
    <row r="1485" spans="1:2" x14ac:dyDescent="0.25">
      <c r="A1485">
        <f>Gauge_Data!A1485</f>
        <v>0</v>
      </c>
      <c r="B1485" cm="1">
        <f t="array" ref="B1485">IF(OR($C$2="",A1485=""),"",SUMPRODUCT((Gauge_Data!$A$2:$A$16994&gt;=(A1485 - Main!$E$4/1440 + 0.00000001))*(Gauge_Data!$A$2:$A$16994&lt;=A1485)*INDEX(Gauge_Data!$B$2:$Z$16994,0,$C$2-1)))</f>
        <v>0</v>
      </c>
    </row>
    <row r="1486" spans="1:2" x14ac:dyDescent="0.25">
      <c r="A1486">
        <f>Gauge_Data!A1486</f>
        <v>0</v>
      </c>
      <c r="B1486" cm="1">
        <f t="array" ref="B1486">IF(OR($C$2="",A1486=""),"",SUMPRODUCT((Gauge_Data!$A$2:$A$16994&gt;=(A1486 - Main!$E$4/1440 + 0.00000001))*(Gauge_Data!$A$2:$A$16994&lt;=A1486)*INDEX(Gauge_Data!$B$2:$Z$16994,0,$C$2-1)))</f>
        <v>0</v>
      </c>
    </row>
    <row r="1487" spans="1:2" x14ac:dyDescent="0.25">
      <c r="A1487">
        <f>Gauge_Data!A1487</f>
        <v>0</v>
      </c>
      <c r="B1487" cm="1">
        <f t="array" ref="B1487">IF(OR($C$2="",A1487=""),"",SUMPRODUCT((Gauge_Data!$A$2:$A$16994&gt;=(A1487 - Main!$E$4/1440 + 0.00000001))*(Gauge_Data!$A$2:$A$16994&lt;=A1487)*INDEX(Gauge_Data!$B$2:$Z$16994,0,$C$2-1)))</f>
        <v>0</v>
      </c>
    </row>
    <row r="1488" spans="1:2" x14ac:dyDescent="0.25">
      <c r="A1488">
        <f>Gauge_Data!A1488</f>
        <v>0</v>
      </c>
      <c r="B1488" cm="1">
        <f t="array" ref="B1488">IF(OR($C$2="",A1488=""),"",SUMPRODUCT((Gauge_Data!$A$2:$A$16994&gt;=(A1488 - Main!$E$4/1440 + 0.00000001))*(Gauge_Data!$A$2:$A$16994&lt;=A1488)*INDEX(Gauge_Data!$B$2:$Z$16994,0,$C$2-1)))</f>
        <v>0</v>
      </c>
    </row>
    <row r="1489" spans="1:2" x14ac:dyDescent="0.25">
      <c r="A1489">
        <f>Gauge_Data!A1489</f>
        <v>0</v>
      </c>
      <c r="B1489" cm="1">
        <f t="array" ref="B1489">IF(OR($C$2="",A1489=""),"",SUMPRODUCT((Gauge_Data!$A$2:$A$16994&gt;=(A1489 - Main!$E$4/1440 + 0.00000001))*(Gauge_Data!$A$2:$A$16994&lt;=A1489)*INDEX(Gauge_Data!$B$2:$Z$16994,0,$C$2-1)))</f>
        <v>0</v>
      </c>
    </row>
    <row r="1490" spans="1:2" x14ac:dyDescent="0.25">
      <c r="A1490">
        <f>Gauge_Data!A1490</f>
        <v>0</v>
      </c>
      <c r="B1490" cm="1">
        <f t="array" ref="B1490">IF(OR($C$2="",A1490=""),"",SUMPRODUCT((Gauge_Data!$A$2:$A$16994&gt;=(A1490 - Main!$E$4/1440 + 0.00000001))*(Gauge_Data!$A$2:$A$16994&lt;=A1490)*INDEX(Gauge_Data!$B$2:$Z$16994,0,$C$2-1)))</f>
        <v>0</v>
      </c>
    </row>
    <row r="1491" spans="1:2" x14ac:dyDescent="0.25">
      <c r="A1491">
        <f>Gauge_Data!A1491</f>
        <v>0</v>
      </c>
      <c r="B1491" cm="1">
        <f t="array" ref="B1491">IF(OR($C$2="",A1491=""),"",SUMPRODUCT((Gauge_Data!$A$2:$A$16994&gt;=(A1491 - Main!$E$4/1440 + 0.00000001))*(Gauge_Data!$A$2:$A$16994&lt;=A1491)*INDEX(Gauge_Data!$B$2:$Z$16994,0,$C$2-1)))</f>
        <v>0</v>
      </c>
    </row>
    <row r="1492" spans="1:2" x14ac:dyDescent="0.25">
      <c r="A1492">
        <f>Gauge_Data!A1492</f>
        <v>0</v>
      </c>
      <c r="B1492" cm="1">
        <f t="array" ref="B1492">IF(OR($C$2="",A1492=""),"",SUMPRODUCT((Gauge_Data!$A$2:$A$16994&gt;=(A1492 - Main!$E$4/1440 + 0.00000001))*(Gauge_Data!$A$2:$A$16994&lt;=A1492)*INDEX(Gauge_Data!$B$2:$Z$16994,0,$C$2-1)))</f>
        <v>0</v>
      </c>
    </row>
    <row r="1493" spans="1:2" x14ac:dyDescent="0.25">
      <c r="A1493">
        <f>Gauge_Data!A1493</f>
        <v>0</v>
      </c>
      <c r="B1493" cm="1">
        <f t="array" ref="B1493">IF(OR($C$2="",A1493=""),"",SUMPRODUCT((Gauge_Data!$A$2:$A$16994&gt;=(A1493 - Main!$E$4/1440 + 0.00000001))*(Gauge_Data!$A$2:$A$16994&lt;=A1493)*INDEX(Gauge_Data!$B$2:$Z$16994,0,$C$2-1)))</f>
        <v>0</v>
      </c>
    </row>
    <row r="1494" spans="1:2" x14ac:dyDescent="0.25">
      <c r="A1494">
        <f>Gauge_Data!A1494</f>
        <v>0</v>
      </c>
      <c r="B1494" cm="1">
        <f t="array" ref="B1494">IF(OR($C$2="",A1494=""),"",SUMPRODUCT((Gauge_Data!$A$2:$A$16994&gt;=(A1494 - Main!$E$4/1440 + 0.00000001))*(Gauge_Data!$A$2:$A$16994&lt;=A1494)*INDEX(Gauge_Data!$B$2:$Z$16994,0,$C$2-1)))</f>
        <v>0</v>
      </c>
    </row>
    <row r="1495" spans="1:2" x14ac:dyDescent="0.25">
      <c r="A1495">
        <f>Gauge_Data!A1495</f>
        <v>0</v>
      </c>
      <c r="B1495" cm="1">
        <f t="array" ref="B1495">IF(OR($C$2="",A1495=""),"",SUMPRODUCT((Gauge_Data!$A$2:$A$16994&gt;=(A1495 - Main!$E$4/1440 + 0.00000001))*(Gauge_Data!$A$2:$A$16994&lt;=A1495)*INDEX(Gauge_Data!$B$2:$Z$16994,0,$C$2-1)))</f>
        <v>0</v>
      </c>
    </row>
    <row r="1496" spans="1:2" x14ac:dyDescent="0.25">
      <c r="A1496">
        <f>Gauge_Data!A1496</f>
        <v>0</v>
      </c>
      <c r="B1496" cm="1">
        <f t="array" ref="B1496">IF(OR($C$2="",A1496=""),"",SUMPRODUCT((Gauge_Data!$A$2:$A$16994&gt;=(A1496 - Main!$E$4/1440 + 0.00000001))*(Gauge_Data!$A$2:$A$16994&lt;=A1496)*INDEX(Gauge_Data!$B$2:$Z$16994,0,$C$2-1)))</f>
        <v>0</v>
      </c>
    </row>
    <row r="1497" spans="1:2" x14ac:dyDescent="0.25">
      <c r="A1497">
        <f>Gauge_Data!A1497</f>
        <v>0</v>
      </c>
      <c r="B1497" cm="1">
        <f t="array" ref="B1497">IF(OR($C$2="",A1497=""),"",SUMPRODUCT((Gauge_Data!$A$2:$A$16994&gt;=(A1497 - Main!$E$4/1440 + 0.00000001))*(Gauge_Data!$A$2:$A$16994&lt;=A1497)*INDEX(Gauge_Data!$B$2:$Z$16994,0,$C$2-1)))</f>
        <v>0</v>
      </c>
    </row>
    <row r="1498" spans="1:2" x14ac:dyDescent="0.25">
      <c r="A1498">
        <f>Gauge_Data!A1498</f>
        <v>0</v>
      </c>
      <c r="B1498" cm="1">
        <f t="array" ref="B1498">IF(OR($C$2="",A1498=""),"",SUMPRODUCT((Gauge_Data!$A$2:$A$16994&gt;=(A1498 - Main!$E$4/1440 + 0.00000001))*(Gauge_Data!$A$2:$A$16994&lt;=A1498)*INDEX(Gauge_Data!$B$2:$Z$16994,0,$C$2-1)))</f>
        <v>0</v>
      </c>
    </row>
    <row r="1499" spans="1:2" x14ac:dyDescent="0.25">
      <c r="A1499">
        <f>Gauge_Data!A1499</f>
        <v>0</v>
      </c>
      <c r="B1499" cm="1">
        <f t="array" ref="B1499">IF(OR($C$2="",A1499=""),"",SUMPRODUCT((Gauge_Data!$A$2:$A$16994&gt;=(A1499 - Main!$E$4/1440 + 0.00000001))*(Gauge_Data!$A$2:$A$16994&lt;=A1499)*INDEX(Gauge_Data!$B$2:$Z$16994,0,$C$2-1)))</f>
        <v>0</v>
      </c>
    </row>
    <row r="1500" spans="1:2" x14ac:dyDescent="0.25">
      <c r="A1500">
        <f>Gauge_Data!A1500</f>
        <v>0</v>
      </c>
      <c r="B1500" cm="1">
        <f t="array" ref="B1500">IF(OR($C$2="",A1500=""),"",SUMPRODUCT((Gauge_Data!$A$2:$A$16994&gt;=(A1500 - Main!$E$4/1440 + 0.00000001))*(Gauge_Data!$A$2:$A$16994&lt;=A1500)*INDEX(Gauge_Data!$B$2:$Z$16994,0,$C$2-1)))</f>
        <v>0</v>
      </c>
    </row>
    <row r="1501" spans="1:2" x14ac:dyDescent="0.25">
      <c r="A1501">
        <f>Gauge_Data!A1501</f>
        <v>0</v>
      </c>
      <c r="B1501" cm="1">
        <f t="array" ref="B1501">IF(OR($C$2="",A1501=""),"",SUMPRODUCT((Gauge_Data!$A$2:$A$16994&gt;=(A1501 - Main!$E$4/1440 + 0.00000001))*(Gauge_Data!$A$2:$A$16994&lt;=A1501)*INDEX(Gauge_Data!$B$2:$Z$16994,0,$C$2-1)))</f>
        <v>0</v>
      </c>
    </row>
    <row r="1502" spans="1:2" x14ac:dyDescent="0.25">
      <c r="A1502">
        <f>Gauge_Data!A1502</f>
        <v>0</v>
      </c>
      <c r="B1502" cm="1">
        <f t="array" ref="B1502">IF(OR($C$2="",A1502=""),"",SUMPRODUCT((Gauge_Data!$A$2:$A$16994&gt;=(A1502 - Main!$E$4/1440 + 0.00000001))*(Gauge_Data!$A$2:$A$16994&lt;=A1502)*INDEX(Gauge_Data!$B$2:$Z$16994,0,$C$2-1)))</f>
        <v>0</v>
      </c>
    </row>
    <row r="1503" spans="1:2" x14ac:dyDescent="0.25">
      <c r="A1503">
        <f>Gauge_Data!A1503</f>
        <v>0</v>
      </c>
      <c r="B1503" cm="1">
        <f t="array" ref="B1503">IF(OR($C$2="",A1503=""),"",SUMPRODUCT((Gauge_Data!$A$2:$A$16994&gt;=(A1503 - Main!$E$4/1440 + 0.00000001))*(Gauge_Data!$A$2:$A$16994&lt;=A1503)*INDEX(Gauge_Data!$B$2:$Z$16994,0,$C$2-1)))</f>
        <v>0</v>
      </c>
    </row>
    <row r="1504" spans="1:2" x14ac:dyDescent="0.25">
      <c r="A1504">
        <f>Gauge_Data!A1504</f>
        <v>0</v>
      </c>
      <c r="B1504" cm="1">
        <f t="array" ref="B1504">IF(OR($C$2="",A1504=""),"",SUMPRODUCT((Gauge_Data!$A$2:$A$16994&gt;=(A1504 - Main!$E$4/1440 + 0.00000001))*(Gauge_Data!$A$2:$A$16994&lt;=A1504)*INDEX(Gauge_Data!$B$2:$Z$16994,0,$C$2-1)))</f>
        <v>0</v>
      </c>
    </row>
    <row r="1505" spans="1:2" x14ac:dyDescent="0.25">
      <c r="A1505">
        <f>Gauge_Data!A1505</f>
        <v>0</v>
      </c>
      <c r="B1505" cm="1">
        <f t="array" ref="B1505">IF(OR($C$2="",A1505=""),"",SUMPRODUCT((Gauge_Data!$A$2:$A$16994&gt;=(A1505 - Main!$E$4/1440 + 0.00000001))*(Gauge_Data!$A$2:$A$16994&lt;=A1505)*INDEX(Gauge_Data!$B$2:$Z$16994,0,$C$2-1)))</f>
        <v>0</v>
      </c>
    </row>
    <row r="1506" spans="1:2" x14ac:dyDescent="0.25">
      <c r="A1506">
        <f>Gauge_Data!A1506</f>
        <v>0</v>
      </c>
      <c r="B1506" cm="1">
        <f t="array" ref="B1506">IF(OR($C$2="",A1506=""),"",SUMPRODUCT((Gauge_Data!$A$2:$A$16994&gt;=(A1506 - Main!$E$4/1440 + 0.00000001))*(Gauge_Data!$A$2:$A$16994&lt;=A1506)*INDEX(Gauge_Data!$B$2:$Z$16994,0,$C$2-1)))</f>
        <v>0</v>
      </c>
    </row>
    <row r="1507" spans="1:2" x14ac:dyDescent="0.25">
      <c r="A1507">
        <f>Gauge_Data!A1507</f>
        <v>0</v>
      </c>
      <c r="B1507" cm="1">
        <f t="array" ref="B1507">IF(OR($C$2="",A1507=""),"",SUMPRODUCT((Gauge_Data!$A$2:$A$16994&gt;=(A1507 - Main!$E$4/1440 + 0.00000001))*(Gauge_Data!$A$2:$A$16994&lt;=A1507)*INDEX(Gauge_Data!$B$2:$Z$16994,0,$C$2-1)))</f>
        <v>0</v>
      </c>
    </row>
    <row r="1508" spans="1:2" x14ac:dyDescent="0.25">
      <c r="A1508">
        <f>Gauge_Data!A1508</f>
        <v>0</v>
      </c>
      <c r="B1508" cm="1">
        <f t="array" ref="B1508">IF(OR($C$2="",A1508=""),"",SUMPRODUCT((Gauge_Data!$A$2:$A$16994&gt;=(A1508 - Main!$E$4/1440 + 0.00000001))*(Gauge_Data!$A$2:$A$16994&lt;=A1508)*INDEX(Gauge_Data!$B$2:$Z$16994,0,$C$2-1)))</f>
        <v>0</v>
      </c>
    </row>
    <row r="1509" spans="1:2" x14ac:dyDescent="0.25">
      <c r="A1509">
        <f>Gauge_Data!A1509</f>
        <v>0</v>
      </c>
      <c r="B1509" cm="1">
        <f t="array" ref="B1509">IF(OR($C$2="",A1509=""),"",SUMPRODUCT((Gauge_Data!$A$2:$A$16994&gt;=(A1509 - Main!$E$4/1440 + 0.00000001))*(Gauge_Data!$A$2:$A$16994&lt;=A1509)*INDEX(Gauge_Data!$B$2:$Z$16994,0,$C$2-1)))</f>
        <v>0</v>
      </c>
    </row>
    <row r="1510" spans="1:2" x14ac:dyDescent="0.25">
      <c r="A1510">
        <f>Gauge_Data!A1510</f>
        <v>0</v>
      </c>
      <c r="B1510" cm="1">
        <f t="array" ref="B1510">IF(OR($C$2="",A1510=""),"",SUMPRODUCT((Gauge_Data!$A$2:$A$16994&gt;=(A1510 - Main!$E$4/1440 + 0.00000001))*(Gauge_Data!$A$2:$A$16994&lt;=A1510)*INDEX(Gauge_Data!$B$2:$Z$16994,0,$C$2-1)))</f>
        <v>0</v>
      </c>
    </row>
    <row r="1511" spans="1:2" x14ac:dyDescent="0.25">
      <c r="A1511">
        <f>Gauge_Data!A1511</f>
        <v>0</v>
      </c>
      <c r="B1511" cm="1">
        <f t="array" ref="B1511">IF(OR($C$2="",A1511=""),"",SUMPRODUCT((Gauge_Data!$A$2:$A$16994&gt;=(A1511 - Main!$E$4/1440 + 0.00000001))*(Gauge_Data!$A$2:$A$16994&lt;=A1511)*INDEX(Gauge_Data!$B$2:$Z$16994,0,$C$2-1)))</f>
        <v>0</v>
      </c>
    </row>
    <row r="1512" spans="1:2" x14ac:dyDescent="0.25">
      <c r="A1512">
        <f>Gauge_Data!A1512</f>
        <v>0</v>
      </c>
      <c r="B1512" cm="1">
        <f t="array" ref="B1512">IF(OR($C$2="",A1512=""),"",SUMPRODUCT((Gauge_Data!$A$2:$A$16994&gt;=(A1512 - Main!$E$4/1440 + 0.00000001))*(Gauge_Data!$A$2:$A$16994&lt;=A1512)*INDEX(Gauge_Data!$B$2:$Z$16994,0,$C$2-1)))</f>
        <v>0</v>
      </c>
    </row>
    <row r="1513" spans="1:2" x14ac:dyDescent="0.25">
      <c r="A1513">
        <f>Gauge_Data!A1513</f>
        <v>0</v>
      </c>
      <c r="B1513" cm="1">
        <f t="array" ref="B1513">IF(OR($C$2="",A1513=""),"",SUMPRODUCT((Gauge_Data!$A$2:$A$16994&gt;=(A1513 - Main!$E$4/1440 + 0.00000001))*(Gauge_Data!$A$2:$A$16994&lt;=A1513)*INDEX(Gauge_Data!$B$2:$Z$16994,0,$C$2-1)))</f>
        <v>0</v>
      </c>
    </row>
    <row r="1514" spans="1:2" x14ac:dyDescent="0.25">
      <c r="A1514">
        <f>Gauge_Data!A1514</f>
        <v>0</v>
      </c>
      <c r="B1514" cm="1">
        <f t="array" ref="B1514">IF(OR($C$2="",A1514=""),"",SUMPRODUCT((Gauge_Data!$A$2:$A$16994&gt;=(A1514 - Main!$E$4/1440 + 0.00000001))*(Gauge_Data!$A$2:$A$16994&lt;=A1514)*INDEX(Gauge_Data!$B$2:$Z$16994,0,$C$2-1)))</f>
        <v>0</v>
      </c>
    </row>
    <row r="1515" spans="1:2" x14ac:dyDescent="0.25">
      <c r="A1515">
        <f>Gauge_Data!A1515</f>
        <v>0</v>
      </c>
      <c r="B1515" cm="1">
        <f t="array" ref="B1515">IF(OR($C$2="",A1515=""),"",SUMPRODUCT((Gauge_Data!$A$2:$A$16994&gt;=(A1515 - Main!$E$4/1440 + 0.00000001))*(Gauge_Data!$A$2:$A$16994&lt;=A1515)*INDEX(Gauge_Data!$B$2:$Z$16994,0,$C$2-1)))</f>
        <v>0</v>
      </c>
    </row>
    <row r="1516" spans="1:2" x14ac:dyDescent="0.25">
      <c r="A1516">
        <f>Gauge_Data!A1516</f>
        <v>0</v>
      </c>
      <c r="B1516" cm="1">
        <f t="array" ref="B1516">IF(OR($C$2="",A1516=""),"",SUMPRODUCT((Gauge_Data!$A$2:$A$16994&gt;=(A1516 - Main!$E$4/1440 + 0.00000001))*(Gauge_Data!$A$2:$A$16994&lt;=A1516)*INDEX(Gauge_Data!$B$2:$Z$16994,0,$C$2-1)))</f>
        <v>0</v>
      </c>
    </row>
    <row r="1517" spans="1:2" x14ac:dyDescent="0.25">
      <c r="A1517">
        <f>Gauge_Data!A1517</f>
        <v>0</v>
      </c>
      <c r="B1517" cm="1">
        <f t="array" ref="B1517">IF(OR($C$2="",A1517=""),"",SUMPRODUCT((Gauge_Data!$A$2:$A$16994&gt;=(A1517 - Main!$E$4/1440 + 0.00000001))*(Gauge_Data!$A$2:$A$16994&lt;=A1517)*INDEX(Gauge_Data!$B$2:$Z$16994,0,$C$2-1)))</f>
        <v>0</v>
      </c>
    </row>
    <row r="1518" spans="1:2" x14ac:dyDescent="0.25">
      <c r="A1518">
        <f>Gauge_Data!A1518</f>
        <v>0</v>
      </c>
      <c r="B1518" cm="1">
        <f t="array" ref="B1518">IF(OR($C$2="",A1518=""),"",SUMPRODUCT((Gauge_Data!$A$2:$A$16994&gt;=(A1518 - Main!$E$4/1440 + 0.00000001))*(Gauge_Data!$A$2:$A$16994&lt;=A1518)*INDEX(Gauge_Data!$B$2:$Z$16994,0,$C$2-1)))</f>
        <v>0</v>
      </c>
    </row>
    <row r="1519" spans="1:2" x14ac:dyDescent="0.25">
      <c r="A1519">
        <f>Gauge_Data!A1519</f>
        <v>0</v>
      </c>
      <c r="B1519" cm="1">
        <f t="array" ref="B1519">IF(OR($C$2="",A1519=""),"",SUMPRODUCT((Gauge_Data!$A$2:$A$16994&gt;=(A1519 - Main!$E$4/1440 + 0.00000001))*(Gauge_Data!$A$2:$A$16994&lt;=A1519)*INDEX(Gauge_Data!$B$2:$Z$16994,0,$C$2-1)))</f>
        <v>0</v>
      </c>
    </row>
    <row r="1520" spans="1:2" x14ac:dyDescent="0.25">
      <c r="A1520">
        <f>Gauge_Data!A1520</f>
        <v>0</v>
      </c>
      <c r="B1520" cm="1">
        <f t="array" ref="B1520">IF(OR($C$2="",A1520=""),"",SUMPRODUCT((Gauge_Data!$A$2:$A$16994&gt;=(A1520 - Main!$E$4/1440 + 0.00000001))*(Gauge_Data!$A$2:$A$16994&lt;=A1520)*INDEX(Gauge_Data!$B$2:$Z$16994,0,$C$2-1)))</f>
        <v>0</v>
      </c>
    </row>
    <row r="1521" spans="1:2" x14ac:dyDescent="0.25">
      <c r="A1521">
        <f>Gauge_Data!A1521</f>
        <v>0</v>
      </c>
      <c r="B1521" cm="1">
        <f t="array" ref="B1521">IF(OR($C$2="",A1521=""),"",SUMPRODUCT((Gauge_Data!$A$2:$A$16994&gt;=(A1521 - Main!$E$4/1440 + 0.00000001))*(Gauge_Data!$A$2:$A$16994&lt;=A1521)*INDEX(Gauge_Data!$B$2:$Z$16994,0,$C$2-1)))</f>
        <v>0</v>
      </c>
    </row>
    <row r="1522" spans="1:2" x14ac:dyDescent="0.25">
      <c r="A1522">
        <f>Gauge_Data!A1522</f>
        <v>0</v>
      </c>
      <c r="B1522" cm="1">
        <f t="array" ref="B1522">IF(OR($C$2="",A1522=""),"",SUMPRODUCT((Gauge_Data!$A$2:$A$16994&gt;=(A1522 - Main!$E$4/1440 + 0.00000001))*(Gauge_Data!$A$2:$A$16994&lt;=A1522)*INDEX(Gauge_Data!$B$2:$Z$16994,0,$C$2-1)))</f>
        <v>0</v>
      </c>
    </row>
    <row r="1523" spans="1:2" x14ac:dyDescent="0.25">
      <c r="A1523">
        <f>Gauge_Data!A1523</f>
        <v>0</v>
      </c>
      <c r="B1523" cm="1">
        <f t="array" ref="B1523">IF(OR($C$2="",A1523=""),"",SUMPRODUCT((Gauge_Data!$A$2:$A$16994&gt;=(A1523 - Main!$E$4/1440 + 0.00000001))*(Gauge_Data!$A$2:$A$16994&lt;=A1523)*INDEX(Gauge_Data!$B$2:$Z$16994,0,$C$2-1)))</f>
        <v>0</v>
      </c>
    </row>
    <row r="1524" spans="1:2" x14ac:dyDescent="0.25">
      <c r="A1524">
        <f>Gauge_Data!A1524</f>
        <v>0</v>
      </c>
      <c r="B1524" cm="1">
        <f t="array" ref="B1524">IF(OR($C$2="",A1524=""),"",SUMPRODUCT((Gauge_Data!$A$2:$A$16994&gt;=(A1524 - Main!$E$4/1440 + 0.00000001))*(Gauge_Data!$A$2:$A$16994&lt;=A1524)*INDEX(Gauge_Data!$B$2:$Z$16994,0,$C$2-1)))</f>
        <v>0</v>
      </c>
    </row>
    <row r="1525" spans="1:2" x14ac:dyDescent="0.25">
      <c r="A1525">
        <f>Gauge_Data!A1525</f>
        <v>0</v>
      </c>
      <c r="B1525" cm="1">
        <f t="array" ref="B1525">IF(OR($C$2="",A1525=""),"",SUMPRODUCT((Gauge_Data!$A$2:$A$16994&gt;=(A1525 - Main!$E$4/1440 + 0.00000001))*(Gauge_Data!$A$2:$A$16994&lt;=A1525)*INDEX(Gauge_Data!$B$2:$Z$16994,0,$C$2-1)))</f>
        <v>0</v>
      </c>
    </row>
    <row r="1526" spans="1:2" x14ac:dyDescent="0.25">
      <c r="A1526">
        <f>Gauge_Data!A1526</f>
        <v>0</v>
      </c>
      <c r="B1526" cm="1">
        <f t="array" ref="B1526">IF(OR($C$2="",A1526=""),"",SUMPRODUCT((Gauge_Data!$A$2:$A$16994&gt;=(A1526 - Main!$E$4/1440 + 0.00000001))*(Gauge_Data!$A$2:$A$16994&lt;=A1526)*INDEX(Gauge_Data!$B$2:$Z$16994,0,$C$2-1)))</f>
        <v>0</v>
      </c>
    </row>
    <row r="1527" spans="1:2" x14ac:dyDescent="0.25">
      <c r="A1527">
        <f>Gauge_Data!A1527</f>
        <v>0</v>
      </c>
      <c r="B1527" cm="1">
        <f t="array" ref="B1527">IF(OR($C$2="",A1527=""),"",SUMPRODUCT((Gauge_Data!$A$2:$A$16994&gt;=(A1527 - Main!$E$4/1440 + 0.00000001))*(Gauge_Data!$A$2:$A$16994&lt;=A1527)*INDEX(Gauge_Data!$B$2:$Z$16994,0,$C$2-1)))</f>
        <v>0</v>
      </c>
    </row>
    <row r="1528" spans="1:2" x14ac:dyDescent="0.25">
      <c r="A1528">
        <f>Gauge_Data!A1528</f>
        <v>0</v>
      </c>
      <c r="B1528" cm="1">
        <f t="array" ref="B1528">IF(OR($C$2="",A1528=""),"",SUMPRODUCT((Gauge_Data!$A$2:$A$16994&gt;=(A1528 - Main!$E$4/1440 + 0.00000001))*(Gauge_Data!$A$2:$A$16994&lt;=A1528)*INDEX(Gauge_Data!$B$2:$Z$16994,0,$C$2-1)))</f>
        <v>0</v>
      </c>
    </row>
    <row r="1529" spans="1:2" x14ac:dyDescent="0.25">
      <c r="A1529">
        <f>Gauge_Data!A1529</f>
        <v>0</v>
      </c>
      <c r="B1529" cm="1">
        <f t="array" ref="B1529">IF(OR($C$2="",A1529=""),"",SUMPRODUCT((Gauge_Data!$A$2:$A$16994&gt;=(A1529 - Main!$E$4/1440 + 0.00000001))*(Gauge_Data!$A$2:$A$16994&lt;=A1529)*INDEX(Gauge_Data!$B$2:$Z$16994,0,$C$2-1)))</f>
        <v>0</v>
      </c>
    </row>
    <row r="1530" spans="1:2" x14ac:dyDescent="0.25">
      <c r="A1530">
        <f>Gauge_Data!A1530</f>
        <v>0</v>
      </c>
      <c r="B1530" cm="1">
        <f t="array" ref="B1530">IF(OR($C$2="",A1530=""),"",SUMPRODUCT((Gauge_Data!$A$2:$A$16994&gt;=(A1530 - Main!$E$4/1440 + 0.00000001))*(Gauge_Data!$A$2:$A$16994&lt;=A1530)*INDEX(Gauge_Data!$B$2:$Z$16994,0,$C$2-1)))</f>
        <v>0</v>
      </c>
    </row>
    <row r="1531" spans="1:2" x14ac:dyDescent="0.25">
      <c r="A1531">
        <f>Gauge_Data!A1531</f>
        <v>0</v>
      </c>
      <c r="B1531" cm="1">
        <f t="array" ref="B1531">IF(OR($C$2="",A1531=""),"",SUMPRODUCT((Gauge_Data!$A$2:$A$16994&gt;=(A1531 - Main!$E$4/1440 + 0.00000001))*(Gauge_Data!$A$2:$A$16994&lt;=A1531)*INDEX(Gauge_Data!$B$2:$Z$16994,0,$C$2-1)))</f>
        <v>0</v>
      </c>
    </row>
    <row r="1532" spans="1:2" x14ac:dyDescent="0.25">
      <c r="A1532">
        <f>Gauge_Data!A1532</f>
        <v>0</v>
      </c>
      <c r="B1532" cm="1">
        <f t="array" ref="B1532">IF(OR($C$2="",A1532=""),"",SUMPRODUCT((Gauge_Data!$A$2:$A$16994&gt;=(A1532 - Main!$E$4/1440 + 0.00000001))*(Gauge_Data!$A$2:$A$16994&lt;=A1532)*INDEX(Gauge_Data!$B$2:$Z$16994,0,$C$2-1)))</f>
        <v>0</v>
      </c>
    </row>
    <row r="1533" spans="1:2" x14ac:dyDescent="0.25">
      <c r="A1533">
        <f>Gauge_Data!A1533</f>
        <v>0</v>
      </c>
      <c r="B1533" cm="1">
        <f t="array" ref="B1533">IF(OR($C$2="",A1533=""),"",SUMPRODUCT((Gauge_Data!$A$2:$A$16994&gt;=(A1533 - Main!$E$4/1440 + 0.00000001))*(Gauge_Data!$A$2:$A$16994&lt;=A1533)*INDEX(Gauge_Data!$B$2:$Z$16994,0,$C$2-1)))</f>
        <v>0</v>
      </c>
    </row>
    <row r="1534" spans="1:2" x14ac:dyDescent="0.25">
      <c r="A1534">
        <f>Gauge_Data!A1534</f>
        <v>0</v>
      </c>
      <c r="B1534" cm="1">
        <f t="array" ref="B1534">IF(OR($C$2="",A1534=""),"",SUMPRODUCT((Gauge_Data!$A$2:$A$16994&gt;=(A1534 - Main!$E$4/1440 + 0.00000001))*(Gauge_Data!$A$2:$A$16994&lt;=A1534)*INDEX(Gauge_Data!$B$2:$Z$16994,0,$C$2-1)))</f>
        <v>0</v>
      </c>
    </row>
    <row r="1535" spans="1:2" x14ac:dyDescent="0.25">
      <c r="A1535">
        <f>Gauge_Data!A1535</f>
        <v>0</v>
      </c>
      <c r="B1535" cm="1">
        <f t="array" ref="B1535">IF(OR($C$2="",A1535=""),"",SUMPRODUCT((Gauge_Data!$A$2:$A$16994&gt;=(A1535 - Main!$E$4/1440 + 0.00000001))*(Gauge_Data!$A$2:$A$16994&lt;=A1535)*INDEX(Gauge_Data!$B$2:$Z$16994,0,$C$2-1)))</f>
        <v>0</v>
      </c>
    </row>
    <row r="1536" spans="1:2" x14ac:dyDescent="0.25">
      <c r="A1536">
        <f>Gauge_Data!A1536</f>
        <v>0</v>
      </c>
      <c r="B1536" cm="1">
        <f t="array" ref="B1536">IF(OR($C$2="",A1536=""),"",SUMPRODUCT((Gauge_Data!$A$2:$A$16994&gt;=(A1536 - Main!$E$4/1440 + 0.00000001))*(Gauge_Data!$A$2:$A$16994&lt;=A1536)*INDEX(Gauge_Data!$B$2:$Z$16994,0,$C$2-1)))</f>
        <v>0</v>
      </c>
    </row>
    <row r="1537" spans="1:2" x14ac:dyDescent="0.25">
      <c r="A1537">
        <f>Gauge_Data!A1537</f>
        <v>0</v>
      </c>
      <c r="B1537" cm="1">
        <f t="array" ref="B1537">IF(OR($C$2="",A1537=""),"",SUMPRODUCT((Gauge_Data!$A$2:$A$16994&gt;=(A1537 - Main!$E$4/1440 + 0.00000001))*(Gauge_Data!$A$2:$A$16994&lt;=A1537)*INDEX(Gauge_Data!$B$2:$Z$16994,0,$C$2-1)))</f>
        <v>0</v>
      </c>
    </row>
    <row r="1538" spans="1:2" x14ac:dyDescent="0.25">
      <c r="A1538">
        <f>Gauge_Data!A1538</f>
        <v>0</v>
      </c>
      <c r="B1538" cm="1">
        <f t="array" ref="B1538">IF(OR($C$2="",A1538=""),"",SUMPRODUCT((Gauge_Data!$A$2:$A$16994&gt;=(A1538 - Main!$E$4/1440 + 0.00000001))*(Gauge_Data!$A$2:$A$16994&lt;=A1538)*INDEX(Gauge_Data!$B$2:$Z$16994,0,$C$2-1)))</f>
        <v>0</v>
      </c>
    </row>
    <row r="1539" spans="1:2" x14ac:dyDescent="0.25">
      <c r="A1539">
        <f>Gauge_Data!A1539</f>
        <v>0</v>
      </c>
      <c r="B1539" cm="1">
        <f t="array" ref="B1539">IF(OR($C$2="",A1539=""),"",SUMPRODUCT((Gauge_Data!$A$2:$A$16994&gt;=(A1539 - Main!$E$4/1440 + 0.00000001))*(Gauge_Data!$A$2:$A$16994&lt;=A1539)*INDEX(Gauge_Data!$B$2:$Z$16994,0,$C$2-1)))</f>
        <v>0</v>
      </c>
    </row>
    <row r="1540" spans="1:2" x14ac:dyDescent="0.25">
      <c r="A1540">
        <f>Gauge_Data!A1540</f>
        <v>0</v>
      </c>
      <c r="B1540" cm="1">
        <f t="array" ref="B1540">IF(OR($C$2="",A1540=""),"",SUMPRODUCT((Gauge_Data!$A$2:$A$16994&gt;=(A1540 - Main!$E$4/1440 + 0.00000001))*(Gauge_Data!$A$2:$A$16994&lt;=A1540)*INDEX(Gauge_Data!$B$2:$Z$16994,0,$C$2-1)))</f>
        <v>0</v>
      </c>
    </row>
    <row r="1541" spans="1:2" x14ac:dyDescent="0.25">
      <c r="A1541">
        <f>Gauge_Data!A1541</f>
        <v>0</v>
      </c>
      <c r="B1541" cm="1">
        <f t="array" ref="B1541">IF(OR($C$2="",A1541=""),"",SUMPRODUCT((Gauge_Data!$A$2:$A$16994&gt;=(A1541 - Main!$E$4/1440 + 0.00000001))*(Gauge_Data!$A$2:$A$16994&lt;=A1541)*INDEX(Gauge_Data!$B$2:$Z$16994,0,$C$2-1)))</f>
        <v>0</v>
      </c>
    </row>
    <row r="1542" spans="1:2" x14ac:dyDescent="0.25">
      <c r="A1542">
        <f>Gauge_Data!A1542</f>
        <v>0</v>
      </c>
      <c r="B1542" cm="1">
        <f t="array" ref="B1542">IF(OR($C$2="",A1542=""),"",SUMPRODUCT((Gauge_Data!$A$2:$A$16994&gt;=(A1542 - Main!$E$4/1440 + 0.00000001))*(Gauge_Data!$A$2:$A$16994&lt;=A1542)*INDEX(Gauge_Data!$B$2:$Z$16994,0,$C$2-1)))</f>
        <v>0</v>
      </c>
    </row>
    <row r="1543" spans="1:2" x14ac:dyDescent="0.25">
      <c r="A1543">
        <f>Gauge_Data!A1543</f>
        <v>0</v>
      </c>
      <c r="B1543" cm="1">
        <f t="array" ref="B1543">IF(OR($C$2="",A1543=""),"",SUMPRODUCT((Gauge_Data!$A$2:$A$16994&gt;=(A1543 - Main!$E$4/1440 + 0.00000001))*(Gauge_Data!$A$2:$A$16994&lt;=A1543)*INDEX(Gauge_Data!$B$2:$Z$16994,0,$C$2-1)))</f>
        <v>0</v>
      </c>
    </row>
    <row r="1544" spans="1:2" x14ac:dyDescent="0.25">
      <c r="A1544">
        <f>Gauge_Data!A1544</f>
        <v>0</v>
      </c>
      <c r="B1544" cm="1">
        <f t="array" ref="B1544">IF(OR($C$2="",A1544=""),"",SUMPRODUCT((Gauge_Data!$A$2:$A$16994&gt;=(A1544 - Main!$E$4/1440 + 0.00000001))*(Gauge_Data!$A$2:$A$16994&lt;=A1544)*INDEX(Gauge_Data!$B$2:$Z$16994,0,$C$2-1)))</f>
        <v>0</v>
      </c>
    </row>
    <row r="1545" spans="1:2" x14ac:dyDescent="0.25">
      <c r="A1545">
        <f>Gauge_Data!A1545</f>
        <v>0</v>
      </c>
      <c r="B1545" cm="1">
        <f t="array" ref="B1545">IF(OR($C$2="",A1545=""),"",SUMPRODUCT((Gauge_Data!$A$2:$A$16994&gt;=(A1545 - Main!$E$4/1440 + 0.00000001))*(Gauge_Data!$A$2:$A$16994&lt;=A1545)*INDEX(Gauge_Data!$B$2:$Z$16994,0,$C$2-1)))</f>
        <v>0</v>
      </c>
    </row>
    <row r="1546" spans="1:2" x14ac:dyDescent="0.25">
      <c r="A1546">
        <f>Gauge_Data!A1546</f>
        <v>0</v>
      </c>
      <c r="B1546" cm="1">
        <f t="array" ref="B1546">IF(OR($C$2="",A1546=""),"",SUMPRODUCT((Gauge_Data!$A$2:$A$16994&gt;=(A1546 - Main!$E$4/1440 + 0.00000001))*(Gauge_Data!$A$2:$A$16994&lt;=A1546)*INDEX(Gauge_Data!$B$2:$Z$16994,0,$C$2-1)))</f>
        <v>0</v>
      </c>
    </row>
    <row r="1547" spans="1:2" x14ac:dyDescent="0.25">
      <c r="A1547">
        <f>Gauge_Data!A1547</f>
        <v>0</v>
      </c>
      <c r="B1547" cm="1">
        <f t="array" ref="B1547">IF(OR($C$2="",A1547=""),"",SUMPRODUCT((Gauge_Data!$A$2:$A$16994&gt;=(A1547 - Main!$E$4/1440 + 0.00000001))*(Gauge_Data!$A$2:$A$16994&lt;=A1547)*INDEX(Gauge_Data!$B$2:$Z$16994,0,$C$2-1)))</f>
        <v>0</v>
      </c>
    </row>
    <row r="1548" spans="1:2" x14ac:dyDescent="0.25">
      <c r="A1548">
        <f>Gauge_Data!A1548</f>
        <v>0</v>
      </c>
      <c r="B1548" cm="1">
        <f t="array" ref="B1548">IF(OR($C$2="",A1548=""),"",SUMPRODUCT((Gauge_Data!$A$2:$A$16994&gt;=(A1548 - Main!$E$4/1440 + 0.00000001))*(Gauge_Data!$A$2:$A$16994&lt;=A1548)*INDEX(Gauge_Data!$B$2:$Z$16994,0,$C$2-1)))</f>
        <v>0</v>
      </c>
    </row>
    <row r="1549" spans="1:2" x14ac:dyDescent="0.25">
      <c r="A1549">
        <f>Gauge_Data!A1549</f>
        <v>0</v>
      </c>
      <c r="B1549" cm="1">
        <f t="array" ref="B1549">IF(OR($C$2="",A1549=""),"",SUMPRODUCT((Gauge_Data!$A$2:$A$16994&gt;=(A1549 - Main!$E$4/1440 + 0.00000001))*(Gauge_Data!$A$2:$A$16994&lt;=A1549)*INDEX(Gauge_Data!$B$2:$Z$16994,0,$C$2-1)))</f>
        <v>0</v>
      </c>
    </row>
    <row r="1550" spans="1:2" x14ac:dyDescent="0.25">
      <c r="A1550">
        <f>Gauge_Data!A1550</f>
        <v>0</v>
      </c>
      <c r="B1550" cm="1">
        <f t="array" ref="B1550">IF(OR($C$2="",A1550=""),"",SUMPRODUCT((Gauge_Data!$A$2:$A$16994&gt;=(A1550 - Main!$E$4/1440 + 0.00000001))*(Gauge_Data!$A$2:$A$16994&lt;=A1550)*INDEX(Gauge_Data!$B$2:$Z$16994,0,$C$2-1)))</f>
        <v>0</v>
      </c>
    </row>
    <row r="1551" spans="1:2" x14ac:dyDescent="0.25">
      <c r="A1551">
        <f>Gauge_Data!A1551</f>
        <v>0</v>
      </c>
      <c r="B1551" cm="1">
        <f t="array" ref="B1551">IF(OR($C$2="",A1551=""),"",SUMPRODUCT((Gauge_Data!$A$2:$A$16994&gt;=(A1551 - Main!$E$4/1440 + 0.00000001))*(Gauge_Data!$A$2:$A$16994&lt;=A1551)*INDEX(Gauge_Data!$B$2:$Z$16994,0,$C$2-1)))</f>
        <v>0</v>
      </c>
    </row>
    <row r="1552" spans="1:2" x14ac:dyDescent="0.25">
      <c r="A1552">
        <f>Gauge_Data!A1552</f>
        <v>0</v>
      </c>
      <c r="B1552" cm="1">
        <f t="array" ref="B1552">IF(OR($C$2="",A1552=""),"",SUMPRODUCT((Gauge_Data!$A$2:$A$16994&gt;=(A1552 - Main!$E$4/1440 + 0.00000001))*(Gauge_Data!$A$2:$A$16994&lt;=A1552)*INDEX(Gauge_Data!$B$2:$Z$16994,0,$C$2-1)))</f>
        <v>0</v>
      </c>
    </row>
    <row r="1553" spans="1:2" x14ac:dyDescent="0.25">
      <c r="A1553">
        <f>Gauge_Data!A1553</f>
        <v>0</v>
      </c>
      <c r="B1553" cm="1">
        <f t="array" ref="B1553">IF(OR($C$2="",A1553=""),"",SUMPRODUCT((Gauge_Data!$A$2:$A$16994&gt;=(A1553 - Main!$E$4/1440 + 0.00000001))*(Gauge_Data!$A$2:$A$16994&lt;=A1553)*INDEX(Gauge_Data!$B$2:$Z$16994,0,$C$2-1)))</f>
        <v>0</v>
      </c>
    </row>
    <row r="1554" spans="1:2" x14ac:dyDescent="0.25">
      <c r="A1554">
        <f>Gauge_Data!A1554</f>
        <v>0</v>
      </c>
      <c r="B1554" cm="1">
        <f t="array" ref="B1554">IF(OR($C$2="",A1554=""),"",SUMPRODUCT((Gauge_Data!$A$2:$A$16994&gt;=(A1554 - Main!$E$4/1440 + 0.00000001))*(Gauge_Data!$A$2:$A$16994&lt;=A1554)*INDEX(Gauge_Data!$B$2:$Z$16994,0,$C$2-1)))</f>
        <v>0</v>
      </c>
    </row>
    <row r="1555" spans="1:2" x14ac:dyDescent="0.25">
      <c r="A1555">
        <f>Gauge_Data!A1555</f>
        <v>0</v>
      </c>
      <c r="B1555" cm="1">
        <f t="array" ref="B1555">IF(OR($C$2="",A1555=""),"",SUMPRODUCT((Gauge_Data!$A$2:$A$16994&gt;=(A1555 - Main!$E$4/1440 + 0.00000001))*(Gauge_Data!$A$2:$A$16994&lt;=A1555)*INDEX(Gauge_Data!$B$2:$Z$16994,0,$C$2-1)))</f>
        <v>0</v>
      </c>
    </row>
    <row r="1556" spans="1:2" x14ac:dyDescent="0.25">
      <c r="A1556">
        <f>Gauge_Data!A1556</f>
        <v>0</v>
      </c>
      <c r="B1556" cm="1">
        <f t="array" ref="B1556">IF(OR($C$2="",A1556=""),"",SUMPRODUCT((Gauge_Data!$A$2:$A$16994&gt;=(A1556 - Main!$E$4/1440 + 0.00000001))*(Gauge_Data!$A$2:$A$16994&lt;=A1556)*INDEX(Gauge_Data!$B$2:$Z$16994,0,$C$2-1)))</f>
        <v>0</v>
      </c>
    </row>
    <row r="1557" spans="1:2" x14ac:dyDescent="0.25">
      <c r="A1557">
        <f>Gauge_Data!A1557</f>
        <v>0</v>
      </c>
      <c r="B1557" cm="1">
        <f t="array" ref="B1557">IF(OR($C$2="",A1557=""),"",SUMPRODUCT((Gauge_Data!$A$2:$A$16994&gt;=(A1557 - Main!$E$4/1440 + 0.00000001))*(Gauge_Data!$A$2:$A$16994&lt;=A1557)*INDEX(Gauge_Data!$B$2:$Z$16994,0,$C$2-1)))</f>
        <v>0</v>
      </c>
    </row>
    <row r="1558" spans="1:2" x14ac:dyDescent="0.25">
      <c r="A1558">
        <f>Gauge_Data!A1558</f>
        <v>0</v>
      </c>
      <c r="B1558" cm="1">
        <f t="array" ref="B1558">IF(OR($C$2="",A1558=""),"",SUMPRODUCT((Gauge_Data!$A$2:$A$16994&gt;=(A1558 - Main!$E$4/1440 + 0.00000001))*(Gauge_Data!$A$2:$A$16994&lt;=A1558)*INDEX(Gauge_Data!$B$2:$Z$16994,0,$C$2-1)))</f>
        <v>0</v>
      </c>
    </row>
    <row r="1559" spans="1:2" x14ac:dyDescent="0.25">
      <c r="A1559">
        <f>Gauge_Data!A1559</f>
        <v>0</v>
      </c>
      <c r="B1559" cm="1">
        <f t="array" ref="B1559">IF(OR($C$2="",A1559=""),"",SUMPRODUCT((Gauge_Data!$A$2:$A$16994&gt;=(A1559 - Main!$E$4/1440 + 0.00000001))*(Gauge_Data!$A$2:$A$16994&lt;=A1559)*INDEX(Gauge_Data!$B$2:$Z$16994,0,$C$2-1)))</f>
        <v>0</v>
      </c>
    </row>
    <row r="1560" spans="1:2" x14ac:dyDescent="0.25">
      <c r="A1560">
        <f>Gauge_Data!A1560</f>
        <v>0</v>
      </c>
      <c r="B1560" cm="1">
        <f t="array" ref="B1560">IF(OR($C$2="",A1560=""),"",SUMPRODUCT((Gauge_Data!$A$2:$A$16994&gt;=(A1560 - Main!$E$4/1440 + 0.00000001))*(Gauge_Data!$A$2:$A$16994&lt;=A1560)*INDEX(Gauge_Data!$B$2:$Z$16994,0,$C$2-1)))</f>
        <v>0</v>
      </c>
    </row>
    <row r="1561" spans="1:2" x14ac:dyDescent="0.25">
      <c r="A1561">
        <f>Gauge_Data!A1561</f>
        <v>0</v>
      </c>
      <c r="B1561" cm="1">
        <f t="array" ref="B1561">IF(OR($C$2="",A1561=""),"",SUMPRODUCT((Gauge_Data!$A$2:$A$16994&gt;=(A1561 - Main!$E$4/1440 + 0.00000001))*(Gauge_Data!$A$2:$A$16994&lt;=A1561)*INDEX(Gauge_Data!$B$2:$Z$16994,0,$C$2-1)))</f>
        <v>0</v>
      </c>
    </row>
    <row r="1562" spans="1:2" x14ac:dyDescent="0.25">
      <c r="A1562">
        <f>Gauge_Data!A1562</f>
        <v>0</v>
      </c>
      <c r="B1562" cm="1">
        <f t="array" ref="B1562">IF(OR($C$2="",A1562=""),"",SUMPRODUCT((Gauge_Data!$A$2:$A$16994&gt;=(A1562 - Main!$E$4/1440 + 0.00000001))*(Gauge_Data!$A$2:$A$16994&lt;=A1562)*INDEX(Gauge_Data!$B$2:$Z$16994,0,$C$2-1)))</f>
        <v>0</v>
      </c>
    </row>
    <row r="1563" spans="1:2" x14ac:dyDescent="0.25">
      <c r="A1563">
        <f>Gauge_Data!A1563</f>
        <v>0</v>
      </c>
      <c r="B1563" cm="1">
        <f t="array" ref="B1563">IF(OR($C$2="",A1563=""),"",SUMPRODUCT((Gauge_Data!$A$2:$A$16994&gt;=(A1563 - Main!$E$4/1440 + 0.00000001))*(Gauge_Data!$A$2:$A$16994&lt;=A1563)*INDEX(Gauge_Data!$B$2:$Z$16994,0,$C$2-1)))</f>
        <v>0</v>
      </c>
    </row>
    <row r="1564" spans="1:2" x14ac:dyDescent="0.25">
      <c r="A1564">
        <f>Gauge_Data!A1564</f>
        <v>0</v>
      </c>
      <c r="B1564" cm="1">
        <f t="array" ref="B1564">IF(OR($C$2="",A1564=""),"",SUMPRODUCT((Gauge_Data!$A$2:$A$16994&gt;=(A1564 - Main!$E$4/1440 + 0.00000001))*(Gauge_Data!$A$2:$A$16994&lt;=A1564)*INDEX(Gauge_Data!$B$2:$Z$16994,0,$C$2-1)))</f>
        <v>0</v>
      </c>
    </row>
    <row r="1565" spans="1:2" x14ac:dyDescent="0.25">
      <c r="A1565">
        <f>Gauge_Data!A1565</f>
        <v>0</v>
      </c>
      <c r="B1565" cm="1">
        <f t="array" ref="B1565">IF(OR($C$2="",A1565=""),"",SUMPRODUCT((Gauge_Data!$A$2:$A$16994&gt;=(A1565 - Main!$E$4/1440 + 0.00000001))*(Gauge_Data!$A$2:$A$16994&lt;=A1565)*INDEX(Gauge_Data!$B$2:$Z$16994,0,$C$2-1)))</f>
        <v>0</v>
      </c>
    </row>
    <row r="1566" spans="1:2" x14ac:dyDescent="0.25">
      <c r="A1566">
        <f>Gauge_Data!A1566</f>
        <v>0</v>
      </c>
      <c r="B1566" cm="1">
        <f t="array" ref="B1566">IF(OR($C$2="",A1566=""),"",SUMPRODUCT((Gauge_Data!$A$2:$A$16994&gt;=(A1566 - Main!$E$4/1440 + 0.00000001))*(Gauge_Data!$A$2:$A$16994&lt;=A1566)*INDEX(Gauge_Data!$B$2:$Z$16994,0,$C$2-1)))</f>
        <v>0</v>
      </c>
    </row>
    <row r="1567" spans="1:2" x14ac:dyDescent="0.25">
      <c r="A1567">
        <f>Gauge_Data!A1567</f>
        <v>0</v>
      </c>
      <c r="B1567" cm="1">
        <f t="array" ref="B1567">IF(OR($C$2="",A1567=""),"",SUMPRODUCT((Gauge_Data!$A$2:$A$16994&gt;=(A1567 - Main!$E$4/1440 + 0.00000001))*(Gauge_Data!$A$2:$A$16994&lt;=A1567)*INDEX(Gauge_Data!$B$2:$Z$16994,0,$C$2-1)))</f>
        <v>0</v>
      </c>
    </row>
    <row r="1568" spans="1:2" x14ac:dyDescent="0.25">
      <c r="A1568">
        <f>Gauge_Data!A1568</f>
        <v>0</v>
      </c>
      <c r="B1568" cm="1">
        <f t="array" ref="B1568">IF(OR($C$2="",A1568=""),"",SUMPRODUCT((Gauge_Data!$A$2:$A$16994&gt;=(A1568 - Main!$E$4/1440 + 0.00000001))*(Gauge_Data!$A$2:$A$16994&lt;=A1568)*INDEX(Gauge_Data!$B$2:$Z$16994,0,$C$2-1)))</f>
        <v>0</v>
      </c>
    </row>
    <row r="1569" spans="1:2" x14ac:dyDescent="0.25">
      <c r="A1569">
        <f>Gauge_Data!A1569</f>
        <v>0</v>
      </c>
      <c r="B1569" cm="1">
        <f t="array" ref="B1569">IF(OR($C$2="",A1569=""),"",SUMPRODUCT((Gauge_Data!$A$2:$A$16994&gt;=(A1569 - Main!$E$4/1440 + 0.00000001))*(Gauge_Data!$A$2:$A$16994&lt;=A1569)*INDEX(Gauge_Data!$B$2:$Z$16994,0,$C$2-1)))</f>
        <v>0</v>
      </c>
    </row>
    <row r="1570" spans="1:2" x14ac:dyDescent="0.25">
      <c r="A1570">
        <f>Gauge_Data!A1570</f>
        <v>0</v>
      </c>
      <c r="B1570" cm="1">
        <f t="array" ref="B1570">IF(OR($C$2="",A1570=""),"",SUMPRODUCT((Gauge_Data!$A$2:$A$16994&gt;=(A1570 - Main!$E$4/1440 + 0.00000001))*(Gauge_Data!$A$2:$A$16994&lt;=A1570)*INDEX(Gauge_Data!$B$2:$Z$16994,0,$C$2-1)))</f>
        <v>0</v>
      </c>
    </row>
    <row r="1571" spans="1:2" x14ac:dyDescent="0.25">
      <c r="A1571">
        <f>Gauge_Data!A1571</f>
        <v>0</v>
      </c>
      <c r="B1571" cm="1">
        <f t="array" ref="B1571">IF(OR($C$2="",A1571=""),"",SUMPRODUCT((Gauge_Data!$A$2:$A$16994&gt;=(A1571 - Main!$E$4/1440 + 0.00000001))*(Gauge_Data!$A$2:$A$16994&lt;=A1571)*INDEX(Gauge_Data!$B$2:$Z$16994,0,$C$2-1)))</f>
        <v>0</v>
      </c>
    </row>
    <row r="1572" spans="1:2" x14ac:dyDescent="0.25">
      <c r="A1572">
        <f>Gauge_Data!A1572</f>
        <v>0</v>
      </c>
      <c r="B1572" cm="1">
        <f t="array" ref="B1572">IF(OR($C$2="",A1572=""),"",SUMPRODUCT((Gauge_Data!$A$2:$A$16994&gt;=(A1572 - Main!$E$4/1440 + 0.00000001))*(Gauge_Data!$A$2:$A$16994&lt;=A1572)*INDEX(Gauge_Data!$B$2:$Z$16994,0,$C$2-1)))</f>
        <v>0</v>
      </c>
    </row>
    <row r="1573" spans="1:2" x14ac:dyDescent="0.25">
      <c r="A1573">
        <f>Gauge_Data!A1573</f>
        <v>0</v>
      </c>
      <c r="B1573" cm="1">
        <f t="array" ref="B1573">IF(OR($C$2="",A1573=""),"",SUMPRODUCT((Gauge_Data!$A$2:$A$16994&gt;=(A1573 - Main!$E$4/1440 + 0.00000001))*(Gauge_Data!$A$2:$A$16994&lt;=A1573)*INDEX(Gauge_Data!$B$2:$Z$16994,0,$C$2-1)))</f>
        <v>0</v>
      </c>
    </row>
    <row r="1574" spans="1:2" x14ac:dyDescent="0.25">
      <c r="A1574">
        <f>Gauge_Data!A1574</f>
        <v>0</v>
      </c>
      <c r="B1574" cm="1">
        <f t="array" ref="B1574">IF(OR($C$2="",A1574=""),"",SUMPRODUCT((Gauge_Data!$A$2:$A$16994&gt;=(A1574 - Main!$E$4/1440 + 0.00000001))*(Gauge_Data!$A$2:$A$16994&lt;=A1574)*INDEX(Gauge_Data!$B$2:$Z$16994,0,$C$2-1)))</f>
        <v>0</v>
      </c>
    </row>
    <row r="1575" spans="1:2" x14ac:dyDescent="0.25">
      <c r="A1575">
        <f>Gauge_Data!A1575</f>
        <v>0</v>
      </c>
      <c r="B1575" cm="1">
        <f t="array" ref="B1575">IF(OR($C$2="",A1575=""),"",SUMPRODUCT((Gauge_Data!$A$2:$A$16994&gt;=(A1575 - Main!$E$4/1440 + 0.00000001))*(Gauge_Data!$A$2:$A$16994&lt;=A1575)*INDEX(Gauge_Data!$B$2:$Z$16994,0,$C$2-1)))</f>
        <v>0</v>
      </c>
    </row>
    <row r="1576" spans="1:2" x14ac:dyDescent="0.25">
      <c r="A1576">
        <f>Gauge_Data!A1576</f>
        <v>0</v>
      </c>
      <c r="B1576" cm="1">
        <f t="array" ref="B1576">IF(OR($C$2="",A1576=""),"",SUMPRODUCT((Gauge_Data!$A$2:$A$16994&gt;=(A1576 - Main!$E$4/1440 + 0.00000001))*(Gauge_Data!$A$2:$A$16994&lt;=A1576)*INDEX(Gauge_Data!$B$2:$Z$16994,0,$C$2-1)))</f>
        <v>0</v>
      </c>
    </row>
    <row r="1577" spans="1:2" x14ac:dyDescent="0.25">
      <c r="A1577">
        <f>Gauge_Data!A1577</f>
        <v>0</v>
      </c>
      <c r="B1577" cm="1">
        <f t="array" ref="B1577">IF(OR($C$2="",A1577=""),"",SUMPRODUCT((Gauge_Data!$A$2:$A$16994&gt;=(A1577 - Main!$E$4/1440 + 0.00000001))*(Gauge_Data!$A$2:$A$16994&lt;=A1577)*INDEX(Gauge_Data!$B$2:$Z$16994,0,$C$2-1)))</f>
        <v>0</v>
      </c>
    </row>
    <row r="1578" spans="1:2" x14ac:dyDescent="0.25">
      <c r="A1578">
        <f>Gauge_Data!A1578</f>
        <v>0</v>
      </c>
      <c r="B1578" cm="1">
        <f t="array" ref="B1578">IF(OR($C$2="",A1578=""),"",SUMPRODUCT((Gauge_Data!$A$2:$A$16994&gt;=(A1578 - Main!$E$4/1440 + 0.00000001))*(Gauge_Data!$A$2:$A$16994&lt;=A1578)*INDEX(Gauge_Data!$B$2:$Z$16994,0,$C$2-1)))</f>
        <v>0</v>
      </c>
    </row>
    <row r="1579" spans="1:2" x14ac:dyDescent="0.25">
      <c r="A1579">
        <f>Gauge_Data!A1579</f>
        <v>0</v>
      </c>
      <c r="B1579" cm="1">
        <f t="array" ref="B1579">IF(OR($C$2="",A1579=""),"",SUMPRODUCT((Gauge_Data!$A$2:$A$16994&gt;=(A1579 - Main!$E$4/1440 + 0.00000001))*(Gauge_Data!$A$2:$A$16994&lt;=A1579)*INDEX(Gauge_Data!$B$2:$Z$16994,0,$C$2-1)))</f>
        <v>0</v>
      </c>
    </row>
    <row r="1580" spans="1:2" x14ac:dyDescent="0.25">
      <c r="A1580">
        <f>Gauge_Data!A1580</f>
        <v>0</v>
      </c>
      <c r="B1580" cm="1">
        <f t="array" ref="B1580">IF(OR($C$2="",A1580=""),"",SUMPRODUCT((Gauge_Data!$A$2:$A$16994&gt;=(A1580 - Main!$E$4/1440 + 0.00000001))*(Gauge_Data!$A$2:$A$16994&lt;=A1580)*INDEX(Gauge_Data!$B$2:$Z$16994,0,$C$2-1)))</f>
        <v>0</v>
      </c>
    </row>
    <row r="1581" spans="1:2" x14ac:dyDescent="0.25">
      <c r="A1581">
        <f>Gauge_Data!A1581</f>
        <v>0</v>
      </c>
      <c r="B1581" cm="1">
        <f t="array" ref="B1581">IF(OR($C$2="",A1581=""),"",SUMPRODUCT((Gauge_Data!$A$2:$A$16994&gt;=(A1581 - Main!$E$4/1440 + 0.00000001))*(Gauge_Data!$A$2:$A$16994&lt;=A1581)*INDEX(Gauge_Data!$B$2:$Z$16994,0,$C$2-1)))</f>
        <v>0</v>
      </c>
    </row>
    <row r="1582" spans="1:2" x14ac:dyDescent="0.25">
      <c r="A1582">
        <f>Gauge_Data!A1582</f>
        <v>0</v>
      </c>
      <c r="B1582" cm="1">
        <f t="array" ref="B1582">IF(OR($C$2="",A1582=""),"",SUMPRODUCT((Gauge_Data!$A$2:$A$16994&gt;=(A1582 - Main!$E$4/1440 + 0.00000001))*(Gauge_Data!$A$2:$A$16994&lt;=A1582)*INDEX(Gauge_Data!$B$2:$Z$16994,0,$C$2-1)))</f>
        <v>0</v>
      </c>
    </row>
    <row r="1583" spans="1:2" x14ac:dyDescent="0.25">
      <c r="A1583">
        <f>Gauge_Data!A1583</f>
        <v>0</v>
      </c>
      <c r="B1583" cm="1">
        <f t="array" ref="B1583">IF(OR($C$2="",A1583=""),"",SUMPRODUCT((Gauge_Data!$A$2:$A$16994&gt;=(A1583 - Main!$E$4/1440 + 0.00000001))*(Gauge_Data!$A$2:$A$16994&lt;=A1583)*INDEX(Gauge_Data!$B$2:$Z$16994,0,$C$2-1)))</f>
        <v>0</v>
      </c>
    </row>
    <row r="1584" spans="1:2" x14ac:dyDescent="0.25">
      <c r="A1584">
        <f>Gauge_Data!A1584</f>
        <v>0</v>
      </c>
      <c r="B1584" cm="1">
        <f t="array" ref="B1584">IF(OR($C$2="",A1584=""),"",SUMPRODUCT((Gauge_Data!$A$2:$A$16994&gt;=(A1584 - Main!$E$4/1440 + 0.00000001))*(Gauge_Data!$A$2:$A$16994&lt;=A1584)*INDEX(Gauge_Data!$B$2:$Z$16994,0,$C$2-1)))</f>
        <v>0</v>
      </c>
    </row>
    <row r="1585" spans="1:2" x14ac:dyDescent="0.25">
      <c r="A1585">
        <f>Gauge_Data!A1585</f>
        <v>0</v>
      </c>
      <c r="B1585" cm="1">
        <f t="array" ref="B1585">IF(OR($C$2="",A1585=""),"",SUMPRODUCT((Gauge_Data!$A$2:$A$16994&gt;=(A1585 - Main!$E$4/1440 + 0.00000001))*(Gauge_Data!$A$2:$A$16994&lt;=A1585)*INDEX(Gauge_Data!$B$2:$Z$16994,0,$C$2-1)))</f>
        <v>0</v>
      </c>
    </row>
    <row r="1586" spans="1:2" x14ac:dyDescent="0.25">
      <c r="A1586">
        <f>Gauge_Data!A1586</f>
        <v>0</v>
      </c>
      <c r="B1586" cm="1">
        <f t="array" ref="B1586">IF(OR($C$2="",A1586=""),"",SUMPRODUCT((Gauge_Data!$A$2:$A$16994&gt;=(A1586 - Main!$E$4/1440 + 0.00000001))*(Gauge_Data!$A$2:$A$16994&lt;=A1586)*INDEX(Gauge_Data!$B$2:$Z$16994,0,$C$2-1)))</f>
        <v>0</v>
      </c>
    </row>
    <row r="1587" spans="1:2" x14ac:dyDescent="0.25">
      <c r="A1587">
        <f>Gauge_Data!A1587</f>
        <v>0</v>
      </c>
      <c r="B1587" cm="1">
        <f t="array" ref="B1587">IF(OR($C$2="",A1587=""),"",SUMPRODUCT((Gauge_Data!$A$2:$A$16994&gt;=(A1587 - Main!$E$4/1440 + 0.00000001))*(Gauge_Data!$A$2:$A$16994&lt;=A1587)*INDEX(Gauge_Data!$B$2:$Z$16994,0,$C$2-1)))</f>
        <v>0</v>
      </c>
    </row>
    <row r="1588" spans="1:2" x14ac:dyDescent="0.25">
      <c r="A1588">
        <f>Gauge_Data!A1588</f>
        <v>0</v>
      </c>
      <c r="B1588" cm="1">
        <f t="array" ref="B1588">IF(OR($C$2="",A1588=""),"",SUMPRODUCT((Gauge_Data!$A$2:$A$16994&gt;=(A1588 - Main!$E$4/1440 + 0.00000001))*(Gauge_Data!$A$2:$A$16994&lt;=A1588)*INDEX(Gauge_Data!$B$2:$Z$16994,0,$C$2-1)))</f>
        <v>0</v>
      </c>
    </row>
    <row r="1589" spans="1:2" x14ac:dyDescent="0.25">
      <c r="A1589">
        <f>Gauge_Data!A1589</f>
        <v>0</v>
      </c>
      <c r="B1589" cm="1">
        <f t="array" ref="B1589">IF(OR($C$2="",A1589=""),"",SUMPRODUCT((Gauge_Data!$A$2:$A$16994&gt;=(A1589 - Main!$E$4/1440 + 0.00000001))*(Gauge_Data!$A$2:$A$16994&lt;=A1589)*INDEX(Gauge_Data!$B$2:$Z$16994,0,$C$2-1)))</f>
        <v>0</v>
      </c>
    </row>
    <row r="1590" spans="1:2" x14ac:dyDescent="0.25">
      <c r="A1590">
        <f>Gauge_Data!A1590</f>
        <v>0</v>
      </c>
      <c r="B1590" cm="1">
        <f t="array" ref="B1590">IF(OR($C$2="",A1590=""),"",SUMPRODUCT((Gauge_Data!$A$2:$A$16994&gt;=(A1590 - Main!$E$4/1440 + 0.00000001))*(Gauge_Data!$A$2:$A$16994&lt;=A1590)*INDEX(Gauge_Data!$B$2:$Z$16994,0,$C$2-1)))</f>
        <v>0</v>
      </c>
    </row>
    <row r="1591" spans="1:2" x14ac:dyDescent="0.25">
      <c r="A1591">
        <f>Gauge_Data!A1591</f>
        <v>0</v>
      </c>
      <c r="B1591" cm="1">
        <f t="array" ref="B1591">IF(OR($C$2="",A1591=""),"",SUMPRODUCT((Gauge_Data!$A$2:$A$16994&gt;=(A1591 - Main!$E$4/1440 + 0.00000001))*(Gauge_Data!$A$2:$A$16994&lt;=A1591)*INDEX(Gauge_Data!$B$2:$Z$16994,0,$C$2-1)))</f>
        <v>0</v>
      </c>
    </row>
    <row r="1592" spans="1:2" x14ac:dyDescent="0.25">
      <c r="A1592">
        <f>Gauge_Data!A1592</f>
        <v>0</v>
      </c>
      <c r="B1592" cm="1">
        <f t="array" ref="B1592">IF(OR($C$2="",A1592=""),"",SUMPRODUCT((Gauge_Data!$A$2:$A$16994&gt;=(A1592 - Main!$E$4/1440 + 0.00000001))*(Gauge_Data!$A$2:$A$16994&lt;=A1592)*INDEX(Gauge_Data!$B$2:$Z$16994,0,$C$2-1)))</f>
        <v>0</v>
      </c>
    </row>
    <row r="1593" spans="1:2" x14ac:dyDescent="0.25">
      <c r="A1593">
        <f>Gauge_Data!A1593</f>
        <v>0</v>
      </c>
      <c r="B1593" cm="1">
        <f t="array" ref="B1593">IF(OR($C$2="",A1593=""),"",SUMPRODUCT((Gauge_Data!$A$2:$A$16994&gt;=(A1593 - Main!$E$4/1440 + 0.00000001))*(Gauge_Data!$A$2:$A$16994&lt;=A1593)*INDEX(Gauge_Data!$B$2:$Z$16994,0,$C$2-1)))</f>
        <v>0</v>
      </c>
    </row>
    <row r="1594" spans="1:2" x14ac:dyDescent="0.25">
      <c r="A1594">
        <f>Gauge_Data!A1594</f>
        <v>0</v>
      </c>
      <c r="B1594" cm="1">
        <f t="array" ref="B1594">IF(OR($C$2="",A1594=""),"",SUMPRODUCT((Gauge_Data!$A$2:$A$16994&gt;=(A1594 - Main!$E$4/1440 + 0.00000001))*(Gauge_Data!$A$2:$A$16994&lt;=A1594)*INDEX(Gauge_Data!$B$2:$Z$16994,0,$C$2-1)))</f>
        <v>0</v>
      </c>
    </row>
    <row r="1595" spans="1:2" x14ac:dyDescent="0.25">
      <c r="A1595">
        <f>Gauge_Data!A1595</f>
        <v>0</v>
      </c>
      <c r="B1595" cm="1">
        <f t="array" ref="B1595">IF(OR($C$2="",A1595=""),"",SUMPRODUCT((Gauge_Data!$A$2:$A$16994&gt;=(A1595 - Main!$E$4/1440 + 0.00000001))*(Gauge_Data!$A$2:$A$16994&lt;=A1595)*INDEX(Gauge_Data!$B$2:$Z$16994,0,$C$2-1)))</f>
        <v>0</v>
      </c>
    </row>
    <row r="1596" spans="1:2" x14ac:dyDescent="0.25">
      <c r="A1596">
        <f>Gauge_Data!A1596</f>
        <v>0</v>
      </c>
      <c r="B1596" cm="1">
        <f t="array" ref="B1596">IF(OR($C$2="",A1596=""),"",SUMPRODUCT((Gauge_Data!$A$2:$A$16994&gt;=(A1596 - Main!$E$4/1440 + 0.00000001))*(Gauge_Data!$A$2:$A$16994&lt;=A1596)*INDEX(Gauge_Data!$B$2:$Z$16994,0,$C$2-1)))</f>
        <v>0</v>
      </c>
    </row>
    <row r="1597" spans="1:2" x14ac:dyDescent="0.25">
      <c r="A1597">
        <f>Gauge_Data!A1597</f>
        <v>0</v>
      </c>
      <c r="B1597" cm="1">
        <f t="array" ref="B1597">IF(OR($C$2="",A1597=""),"",SUMPRODUCT((Gauge_Data!$A$2:$A$16994&gt;=(A1597 - Main!$E$4/1440 + 0.00000001))*(Gauge_Data!$A$2:$A$16994&lt;=A1597)*INDEX(Gauge_Data!$B$2:$Z$16994,0,$C$2-1)))</f>
        <v>0</v>
      </c>
    </row>
    <row r="1598" spans="1:2" x14ac:dyDescent="0.25">
      <c r="A1598">
        <f>Gauge_Data!A1598</f>
        <v>0</v>
      </c>
      <c r="B1598" cm="1">
        <f t="array" ref="B1598">IF(OR($C$2="",A1598=""),"",SUMPRODUCT((Gauge_Data!$A$2:$A$16994&gt;=(A1598 - Main!$E$4/1440 + 0.00000001))*(Gauge_Data!$A$2:$A$16994&lt;=A1598)*INDEX(Gauge_Data!$B$2:$Z$16994,0,$C$2-1)))</f>
        <v>0</v>
      </c>
    </row>
    <row r="1599" spans="1:2" x14ac:dyDescent="0.25">
      <c r="A1599">
        <f>Gauge_Data!A1599</f>
        <v>0</v>
      </c>
      <c r="B1599" cm="1">
        <f t="array" ref="B1599">IF(OR($C$2="",A1599=""),"",SUMPRODUCT((Gauge_Data!$A$2:$A$16994&gt;=(A1599 - Main!$E$4/1440 + 0.00000001))*(Gauge_Data!$A$2:$A$16994&lt;=A1599)*INDEX(Gauge_Data!$B$2:$Z$16994,0,$C$2-1)))</f>
        <v>0</v>
      </c>
    </row>
    <row r="1600" spans="1:2" x14ac:dyDescent="0.25">
      <c r="A1600">
        <f>Gauge_Data!A1600</f>
        <v>0</v>
      </c>
      <c r="B1600" cm="1">
        <f t="array" ref="B1600">IF(OR($C$2="",A1600=""),"",SUMPRODUCT((Gauge_Data!$A$2:$A$16994&gt;=(A1600 - Main!$E$4/1440 + 0.00000001))*(Gauge_Data!$A$2:$A$16994&lt;=A1600)*INDEX(Gauge_Data!$B$2:$Z$16994,0,$C$2-1)))</f>
        <v>0</v>
      </c>
    </row>
    <row r="1601" spans="1:2" x14ac:dyDescent="0.25">
      <c r="A1601">
        <f>Gauge_Data!A1601</f>
        <v>0</v>
      </c>
      <c r="B1601" cm="1">
        <f t="array" ref="B1601">IF(OR($C$2="",A1601=""),"",SUMPRODUCT((Gauge_Data!$A$2:$A$16994&gt;=(A1601 - Main!$E$4/1440 + 0.00000001))*(Gauge_Data!$A$2:$A$16994&lt;=A1601)*INDEX(Gauge_Data!$B$2:$Z$16994,0,$C$2-1)))</f>
        <v>0</v>
      </c>
    </row>
    <row r="1602" spans="1:2" x14ac:dyDescent="0.25">
      <c r="A1602">
        <f>Gauge_Data!A1602</f>
        <v>0</v>
      </c>
      <c r="B1602" cm="1">
        <f t="array" ref="B1602">IF(OR($C$2="",A1602=""),"",SUMPRODUCT((Gauge_Data!$A$2:$A$16994&gt;=(A1602 - Main!$E$4/1440 + 0.00000001))*(Gauge_Data!$A$2:$A$16994&lt;=A1602)*INDEX(Gauge_Data!$B$2:$Z$16994,0,$C$2-1)))</f>
        <v>0</v>
      </c>
    </row>
    <row r="1603" spans="1:2" x14ac:dyDescent="0.25">
      <c r="A1603">
        <f>Gauge_Data!A1603</f>
        <v>0</v>
      </c>
      <c r="B1603" cm="1">
        <f t="array" ref="B1603">IF(OR($C$2="",A1603=""),"",SUMPRODUCT((Gauge_Data!$A$2:$A$16994&gt;=(A1603 - Main!$E$4/1440 + 0.00000001))*(Gauge_Data!$A$2:$A$16994&lt;=A1603)*INDEX(Gauge_Data!$B$2:$Z$16994,0,$C$2-1)))</f>
        <v>0</v>
      </c>
    </row>
    <row r="1604" spans="1:2" x14ac:dyDescent="0.25">
      <c r="A1604">
        <f>Gauge_Data!A1604</f>
        <v>0</v>
      </c>
      <c r="B1604" cm="1">
        <f t="array" ref="B1604">IF(OR($C$2="",A1604=""),"",SUMPRODUCT((Gauge_Data!$A$2:$A$16994&gt;=(A1604 - Main!$E$4/1440 + 0.00000001))*(Gauge_Data!$A$2:$A$16994&lt;=A1604)*INDEX(Gauge_Data!$B$2:$Z$16994,0,$C$2-1)))</f>
        <v>0</v>
      </c>
    </row>
    <row r="1605" spans="1:2" x14ac:dyDescent="0.25">
      <c r="A1605">
        <f>Gauge_Data!A1605</f>
        <v>0</v>
      </c>
      <c r="B1605" cm="1">
        <f t="array" ref="B1605">IF(OR($C$2="",A1605=""),"",SUMPRODUCT((Gauge_Data!$A$2:$A$16994&gt;=(A1605 - Main!$E$4/1440 + 0.00000001))*(Gauge_Data!$A$2:$A$16994&lt;=A1605)*INDEX(Gauge_Data!$B$2:$Z$16994,0,$C$2-1)))</f>
        <v>0</v>
      </c>
    </row>
    <row r="1606" spans="1:2" x14ac:dyDescent="0.25">
      <c r="A1606">
        <f>Gauge_Data!A1606</f>
        <v>0</v>
      </c>
      <c r="B1606" cm="1">
        <f t="array" ref="B1606">IF(OR($C$2="",A1606=""),"",SUMPRODUCT((Gauge_Data!$A$2:$A$16994&gt;=(A1606 - Main!$E$4/1440 + 0.00000001))*(Gauge_Data!$A$2:$A$16994&lt;=A1606)*INDEX(Gauge_Data!$B$2:$Z$16994,0,$C$2-1)))</f>
        <v>0</v>
      </c>
    </row>
    <row r="1607" spans="1:2" x14ac:dyDescent="0.25">
      <c r="A1607">
        <f>Gauge_Data!A1607</f>
        <v>0</v>
      </c>
      <c r="B1607" cm="1">
        <f t="array" ref="B1607">IF(OR($C$2="",A1607=""),"",SUMPRODUCT((Gauge_Data!$A$2:$A$16994&gt;=(A1607 - Main!$E$4/1440 + 0.00000001))*(Gauge_Data!$A$2:$A$16994&lt;=A1607)*INDEX(Gauge_Data!$B$2:$Z$16994,0,$C$2-1)))</f>
        <v>0</v>
      </c>
    </row>
    <row r="1608" spans="1:2" x14ac:dyDescent="0.25">
      <c r="A1608">
        <f>Gauge_Data!A1608</f>
        <v>0</v>
      </c>
      <c r="B1608" cm="1">
        <f t="array" ref="B1608">IF(OR($C$2="",A1608=""),"",SUMPRODUCT((Gauge_Data!$A$2:$A$16994&gt;=(A1608 - Main!$E$4/1440 + 0.00000001))*(Gauge_Data!$A$2:$A$16994&lt;=A1608)*INDEX(Gauge_Data!$B$2:$Z$16994,0,$C$2-1)))</f>
        <v>0</v>
      </c>
    </row>
    <row r="1609" spans="1:2" x14ac:dyDescent="0.25">
      <c r="A1609">
        <f>Gauge_Data!A1609</f>
        <v>0</v>
      </c>
      <c r="B1609" cm="1">
        <f t="array" ref="B1609">IF(OR($C$2="",A1609=""),"",SUMPRODUCT((Gauge_Data!$A$2:$A$16994&gt;=(A1609 - Main!$E$4/1440 + 0.00000001))*(Gauge_Data!$A$2:$A$16994&lt;=A1609)*INDEX(Gauge_Data!$B$2:$Z$16994,0,$C$2-1)))</f>
        <v>0</v>
      </c>
    </row>
    <row r="1610" spans="1:2" x14ac:dyDescent="0.25">
      <c r="A1610">
        <f>Gauge_Data!A1610</f>
        <v>0</v>
      </c>
      <c r="B1610" cm="1">
        <f t="array" ref="B1610">IF(OR($C$2="",A1610=""),"",SUMPRODUCT((Gauge_Data!$A$2:$A$16994&gt;=(A1610 - Main!$E$4/1440 + 0.00000001))*(Gauge_Data!$A$2:$A$16994&lt;=A1610)*INDEX(Gauge_Data!$B$2:$Z$16994,0,$C$2-1)))</f>
        <v>0</v>
      </c>
    </row>
    <row r="1611" spans="1:2" x14ac:dyDescent="0.25">
      <c r="A1611">
        <f>Gauge_Data!A1611</f>
        <v>0</v>
      </c>
      <c r="B1611" cm="1">
        <f t="array" ref="B1611">IF(OR($C$2="",A1611=""),"",SUMPRODUCT((Gauge_Data!$A$2:$A$16994&gt;=(A1611 - Main!$E$4/1440 + 0.00000001))*(Gauge_Data!$A$2:$A$16994&lt;=A1611)*INDEX(Gauge_Data!$B$2:$Z$16994,0,$C$2-1)))</f>
        <v>0</v>
      </c>
    </row>
    <row r="1612" spans="1:2" x14ac:dyDescent="0.25">
      <c r="A1612">
        <f>Gauge_Data!A1612</f>
        <v>0</v>
      </c>
      <c r="B1612" cm="1">
        <f t="array" ref="B1612">IF(OR($C$2="",A1612=""),"",SUMPRODUCT((Gauge_Data!$A$2:$A$16994&gt;=(A1612 - Main!$E$4/1440 + 0.00000001))*(Gauge_Data!$A$2:$A$16994&lt;=A1612)*INDEX(Gauge_Data!$B$2:$Z$16994,0,$C$2-1)))</f>
        <v>0</v>
      </c>
    </row>
    <row r="1613" spans="1:2" x14ac:dyDescent="0.25">
      <c r="A1613">
        <f>Gauge_Data!A1613</f>
        <v>0</v>
      </c>
      <c r="B1613" cm="1">
        <f t="array" ref="B1613">IF(OR($C$2="",A1613=""),"",SUMPRODUCT((Gauge_Data!$A$2:$A$16994&gt;=(A1613 - Main!$E$4/1440 + 0.00000001))*(Gauge_Data!$A$2:$A$16994&lt;=A1613)*INDEX(Gauge_Data!$B$2:$Z$16994,0,$C$2-1)))</f>
        <v>0</v>
      </c>
    </row>
    <row r="1614" spans="1:2" x14ac:dyDescent="0.25">
      <c r="A1614">
        <f>Gauge_Data!A1614</f>
        <v>0</v>
      </c>
      <c r="B1614" cm="1">
        <f t="array" ref="B1614">IF(OR($C$2="",A1614=""),"",SUMPRODUCT((Gauge_Data!$A$2:$A$16994&gt;=(A1614 - Main!$E$4/1440 + 0.00000001))*(Gauge_Data!$A$2:$A$16994&lt;=A1614)*INDEX(Gauge_Data!$B$2:$Z$16994,0,$C$2-1)))</f>
        <v>0</v>
      </c>
    </row>
    <row r="1615" spans="1:2" x14ac:dyDescent="0.25">
      <c r="A1615">
        <f>Gauge_Data!A1615</f>
        <v>0</v>
      </c>
      <c r="B1615" cm="1">
        <f t="array" ref="B1615">IF(OR($C$2="",A1615=""),"",SUMPRODUCT((Gauge_Data!$A$2:$A$16994&gt;=(A1615 - Main!$E$4/1440 + 0.00000001))*(Gauge_Data!$A$2:$A$16994&lt;=A1615)*INDEX(Gauge_Data!$B$2:$Z$16994,0,$C$2-1)))</f>
        <v>0</v>
      </c>
    </row>
    <row r="1616" spans="1:2" x14ac:dyDescent="0.25">
      <c r="A1616">
        <f>Gauge_Data!A1616</f>
        <v>0</v>
      </c>
      <c r="B1616" cm="1">
        <f t="array" ref="B1616">IF(OR($C$2="",A1616=""),"",SUMPRODUCT((Gauge_Data!$A$2:$A$16994&gt;=(A1616 - Main!$E$4/1440 + 0.00000001))*(Gauge_Data!$A$2:$A$16994&lt;=A1616)*INDEX(Gauge_Data!$B$2:$Z$16994,0,$C$2-1)))</f>
        <v>0</v>
      </c>
    </row>
    <row r="1617" spans="1:2" x14ac:dyDescent="0.25">
      <c r="A1617">
        <f>Gauge_Data!A1617</f>
        <v>0</v>
      </c>
      <c r="B1617" cm="1">
        <f t="array" ref="B1617">IF(OR($C$2="",A1617=""),"",SUMPRODUCT((Gauge_Data!$A$2:$A$16994&gt;=(A1617 - Main!$E$4/1440 + 0.00000001))*(Gauge_Data!$A$2:$A$16994&lt;=A1617)*INDEX(Gauge_Data!$B$2:$Z$16994,0,$C$2-1)))</f>
        <v>0</v>
      </c>
    </row>
    <row r="1618" spans="1:2" x14ac:dyDescent="0.25">
      <c r="A1618">
        <f>Gauge_Data!A1618</f>
        <v>0</v>
      </c>
      <c r="B1618" cm="1">
        <f t="array" ref="B1618">IF(OR($C$2="",A1618=""),"",SUMPRODUCT((Gauge_Data!$A$2:$A$16994&gt;=(A1618 - Main!$E$4/1440 + 0.00000001))*(Gauge_Data!$A$2:$A$16994&lt;=A1618)*INDEX(Gauge_Data!$B$2:$Z$16994,0,$C$2-1)))</f>
        <v>0</v>
      </c>
    </row>
    <row r="1619" spans="1:2" x14ac:dyDescent="0.25">
      <c r="A1619">
        <f>Gauge_Data!A1619</f>
        <v>0</v>
      </c>
      <c r="B1619" cm="1">
        <f t="array" ref="B1619">IF(OR($C$2="",A1619=""),"",SUMPRODUCT((Gauge_Data!$A$2:$A$16994&gt;=(A1619 - Main!$E$4/1440 + 0.00000001))*(Gauge_Data!$A$2:$A$16994&lt;=A1619)*INDEX(Gauge_Data!$B$2:$Z$16994,0,$C$2-1)))</f>
        <v>0</v>
      </c>
    </row>
    <row r="1620" spans="1:2" x14ac:dyDescent="0.25">
      <c r="A1620">
        <f>Gauge_Data!A1620</f>
        <v>0</v>
      </c>
      <c r="B1620" cm="1">
        <f t="array" ref="B1620">IF(OR($C$2="",A1620=""),"",SUMPRODUCT((Gauge_Data!$A$2:$A$16994&gt;=(A1620 - Main!$E$4/1440 + 0.00000001))*(Gauge_Data!$A$2:$A$16994&lt;=A1620)*INDEX(Gauge_Data!$B$2:$Z$16994,0,$C$2-1)))</f>
        <v>0</v>
      </c>
    </row>
    <row r="1621" spans="1:2" x14ac:dyDescent="0.25">
      <c r="A1621">
        <f>Gauge_Data!A1621</f>
        <v>0</v>
      </c>
      <c r="B1621" cm="1">
        <f t="array" ref="B1621">IF(OR($C$2="",A1621=""),"",SUMPRODUCT((Gauge_Data!$A$2:$A$16994&gt;=(A1621 - Main!$E$4/1440 + 0.00000001))*(Gauge_Data!$A$2:$A$16994&lt;=A1621)*INDEX(Gauge_Data!$B$2:$Z$16994,0,$C$2-1)))</f>
        <v>0</v>
      </c>
    </row>
    <row r="1622" spans="1:2" x14ac:dyDescent="0.25">
      <c r="A1622">
        <f>Gauge_Data!A1622</f>
        <v>0</v>
      </c>
      <c r="B1622" cm="1">
        <f t="array" ref="B1622">IF(OR($C$2="",A1622=""),"",SUMPRODUCT((Gauge_Data!$A$2:$A$16994&gt;=(A1622 - Main!$E$4/1440 + 0.00000001))*(Gauge_Data!$A$2:$A$16994&lt;=A1622)*INDEX(Gauge_Data!$B$2:$Z$16994,0,$C$2-1)))</f>
        <v>0</v>
      </c>
    </row>
    <row r="1623" spans="1:2" x14ac:dyDescent="0.25">
      <c r="A1623">
        <f>Gauge_Data!A1623</f>
        <v>0</v>
      </c>
      <c r="B1623" cm="1">
        <f t="array" ref="B1623">IF(OR($C$2="",A1623=""),"",SUMPRODUCT((Gauge_Data!$A$2:$A$16994&gt;=(A1623 - Main!$E$4/1440 + 0.00000001))*(Gauge_Data!$A$2:$A$16994&lt;=A1623)*INDEX(Gauge_Data!$B$2:$Z$16994,0,$C$2-1)))</f>
        <v>0</v>
      </c>
    </row>
    <row r="1624" spans="1:2" x14ac:dyDescent="0.25">
      <c r="A1624">
        <f>Gauge_Data!A1624</f>
        <v>0</v>
      </c>
      <c r="B1624" cm="1">
        <f t="array" ref="B1624">IF(OR($C$2="",A1624=""),"",SUMPRODUCT((Gauge_Data!$A$2:$A$16994&gt;=(A1624 - Main!$E$4/1440 + 0.00000001))*(Gauge_Data!$A$2:$A$16994&lt;=A1624)*INDEX(Gauge_Data!$B$2:$Z$16994,0,$C$2-1)))</f>
        <v>0</v>
      </c>
    </row>
    <row r="1625" spans="1:2" x14ac:dyDescent="0.25">
      <c r="A1625">
        <f>Gauge_Data!A1625</f>
        <v>0</v>
      </c>
      <c r="B1625" cm="1">
        <f t="array" ref="B1625">IF(OR($C$2="",A1625=""),"",SUMPRODUCT((Gauge_Data!$A$2:$A$16994&gt;=(A1625 - Main!$E$4/1440 + 0.00000001))*(Gauge_Data!$A$2:$A$16994&lt;=A1625)*INDEX(Gauge_Data!$B$2:$Z$16994,0,$C$2-1)))</f>
        <v>0</v>
      </c>
    </row>
    <row r="1626" spans="1:2" x14ac:dyDescent="0.25">
      <c r="A1626">
        <f>Gauge_Data!A1626</f>
        <v>0</v>
      </c>
      <c r="B1626" cm="1">
        <f t="array" ref="B1626">IF(OR($C$2="",A1626=""),"",SUMPRODUCT((Gauge_Data!$A$2:$A$16994&gt;=(A1626 - Main!$E$4/1440 + 0.00000001))*(Gauge_Data!$A$2:$A$16994&lt;=A1626)*INDEX(Gauge_Data!$B$2:$Z$16994,0,$C$2-1)))</f>
        <v>0</v>
      </c>
    </row>
    <row r="1627" spans="1:2" x14ac:dyDescent="0.25">
      <c r="A1627">
        <f>Gauge_Data!A1627</f>
        <v>0</v>
      </c>
      <c r="B1627" cm="1">
        <f t="array" ref="B1627">IF(OR($C$2="",A1627=""),"",SUMPRODUCT((Gauge_Data!$A$2:$A$16994&gt;=(A1627 - Main!$E$4/1440 + 0.00000001))*(Gauge_Data!$A$2:$A$16994&lt;=A1627)*INDEX(Gauge_Data!$B$2:$Z$16994,0,$C$2-1)))</f>
        <v>0</v>
      </c>
    </row>
    <row r="1628" spans="1:2" x14ac:dyDescent="0.25">
      <c r="A1628">
        <f>Gauge_Data!A1628</f>
        <v>0</v>
      </c>
      <c r="B1628" cm="1">
        <f t="array" ref="B1628">IF(OR($C$2="",A1628=""),"",SUMPRODUCT((Gauge_Data!$A$2:$A$16994&gt;=(A1628 - Main!$E$4/1440 + 0.00000001))*(Gauge_Data!$A$2:$A$16994&lt;=A1628)*INDEX(Gauge_Data!$B$2:$Z$16994,0,$C$2-1)))</f>
        <v>0</v>
      </c>
    </row>
    <row r="1629" spans="1:2" x14ac:dyDescent="0.25">
      <c r="A1629">
        <f>Gauge_Data!A1629</f>
        <v>0</v>
      </c>
      <c r="B1629" cm="1">
        <f t="array" ref="B1629">IF(OR($C$2="",A1629=""),"",SUMPRODUCT((Gauge_Data!$A$2:$A$16994&gt;=(A1629 - Main!$E$4/1440 + 0.00000001))*(Gauge_Data!$A$2:$A$16994&lt;=A1629)*INDEX(Gauge_Data!$B$2:$Z$16994,0,$C$2-1)))</f>
        <v>0</v>
      </c>
    </row>
    <row r="1630" spans="1:2" x14ac:dyDescent="0.25">
      <c r="A1630">
        <f>Gauge_Data!A1630</f>
        <v>0</v>
      </c>
      <c r="B1630" cm="1">
        <f t="array" ref="B1630">IF(OR($C$2="",A1630=""),"",SUMPRODUCT((Gauge_Data!$A$2:$A$16994&gt;=(A1630 - Main!$E$4/1440 + 0.00000001))*(Gauge_Data!$A$2:$A$16994&lt;=A1630)*INDEX(Gauge_Data!$B$2:$Z$16994,0,$C$2-1)))</f>
        <v>0</v>
      </c>
    </row>
    <row r="1631" spans="1:2" x14ac:dyDescent="0.25">
      <c r="A1631">
        <f>Gauge_Data!A1631</f>
        <v>0</v>
      </c>
      <c r="B1631" cm="1">
        <f t="array" ref="B1631">IF(OR($C$2="",A1631=""),"",SUMPRODUCT((Gauge_Data!$A$2:$A$16994&gt;=(A1631 - Main!$E$4/1440 + 0.00000001))*(Gauge_Data!$A$2:$A$16994&lt;=A1631)*INDEX(Gauge_Data!$B$2:$Z$16994,0,$C$2-1)))</f>
        <v>0</v>
      </c>
    </row>
    <row r="1632" spans="1:2" x14ac:dyDescent="0.25">
      <c r="A1632">
        <f>Gauge_Data!A1632</f>
        <v>0</v>
      </c>
      <c r="B1632" cm="1">
        <f t="array" ref="B1632">IF(OR($C$2="",A1632=""),"",SUMPRODUCT((Gauge_Data!$A$2:$A$16994&gt;=(A1632 - Main!$E$4/1440 + 0.00000001))*(Gauge_Data!$A$2:$A$16994&lt;=A1632)*INDEX(Gauge_Data!$B$2:$Z$16994,0,$C$2-1)))</f>
        <v>0</v>
      </c>
    </row>
    <row r="1633" spans="1:2" x14ac:dyDescent="0.25">
      <c r="A1633">
        <f>Gauge_Data!A1633</f>
        <v>0</v>
      </c>
      <c r="B1633" cm="1">
        <f t="array" ref="B1633">IF(OR($C$2="",A1633=""),"",SUMPRODUCT((Gauge_Data!$A$2:$A$16994&gt;=(A1633 - Main!$E$4/1440 + 0.00000001))*(Gauge_Data!$A$2:$A$16994&lt;=A1633)*INDEX(Gauge_Data!$B$2:$Z$16994,0,$C$2-1)))</f>
        <v>0</v>
      </c>
    </row>
    <row r="1634" spans="1:2" x14ac:dyDescent="0.25">
      <c r="A1634">
        <f>Gauge_Data!A1634</f>
        <v>0</v>
      </c>
      <c r="B1634" cm="1">
        <f t="array" ref="B1634">IF(OR($C$2="",A1634=""),"",SUMPRODUCT((Gauge_Data!$A$2:$A$16994&gt;=(A1634 - Main!$E$4/1440 + 0.00000001))*(Gauge_Data!$A$2:$A$16994&lt;=A1634)*INDEX(Gauge_Data!$B$2:$Z$16994,0,$C$2-1)))</f>
        <v>0</v>
      </c>
    </row>
    <row r="1635" spans="1:2" x14ac:dyDescent="0.25">
      <c r="A1635">
        <f>Gauge_Data!A1635</f>
        <v>0</v>
      </c>
      <c r="B1635" cm="1">
        <f t="array" ref="B1635">IF(OR($C$2="",A1635=""),"",SUMPRODUCT((Gauge_Data!$A$2:$A$16994&gt;=(A1635 - Main!$E$4/1440 + 0.00000001))*(Gauge_Data!$A$2:$A$16994&lt;=A1635)*INDEX(Gauge_Data!$B$2:$Z$16994,0,$C$2-1)))</f>
        <v>0</v>
      </c>
    </row>
    <row r="1636" spans="1:2" x14ac:dyDescent="0.25">
      <c r="A1636">
        <f>Gauge_Data!A1636</f>
        <v>0</v>
      </c>
      <c r="B1636" cm="1">
        <f t="array" ref="B1636">IF(OR($C$2="",A1636=""),"",SUMPRODUCT((Gauge_Data!$A$2:$A$16994&gt;=(A1636 - Main!$E$4/1440 + 0.00000001))*(Gauge_Data!$A$2:$A$16994&lt;=A1636)*INDEX(Gauge_Data!$B$2:$Z$16994,0,$C$2-1)))</f>
        <v>0</v>
      </c>
    </row>
    <row r="1637" spans="1:2" x14ac:dyDescent="0.25">
      <c r="A1637">
        <f>Gauge_Data!A1637</f>
        <v>0</v>
      </c>
      <c r="B1637" cm="1">
        <f t="array" ref="B1637">IF(OR($C$2="",A1637=""),"",SUMPRODUCT((Gauge_Data!$A$2:$A$16994&gt;=(A1637 - Main!$E$4/1440 + 0.00000001))*(Gauge_Data!$A$2:$A$16994&lt;=A1637)*INDEX(Gauge_Data!$B$2:$Z$16994,0,$C$2-1)))</f>
        <v>0</v>
      </c>
    </row>
    <row r="1638" spans="1:2" x14ac:dyDescent="0.25">
      <c r="A1638">
        <f>Gauge_Data!A1638</f>
        <v>0</v>
      </c>
      <c r="B1638" cm="1">
        <f t="array" ref="B1638">IF(OR($C$2="",A1638=""),"",SUMPRODUCT((Gauge_Data!$A$2:$A$16994&gt;=(A1638 - Main!$E$4/1440 + 0.00000001))*(Gauge_Data!$A$2:$A$16994&lt;=A1638)*INDEX(Gauge_Data!$B$2:$Z$16994,0,$C$2-1)))</f>
        <v>0</v>
      </c>
    </row>
    <row r="1639" spans="1:2" x14ac:dyDescent="0.25">
      <c r="A1639">
        <f>Gauge_Data!A1639</f>
        <v>0</v>
      </c>
      <c r="B1639" cm="1">
        <f t="array" ref="B1639">IF(OR($C$2="",A1639=""),"",SUMPRODUCT((Gauge_Data!$A$2:$A$16994&gt;=(A1639 - Main!$E$4/1440 + 0.00000001))*(Gauge_Data!$A$2:$A$16994&lt;=A1639)*INDEX(Gauge_Data!$B$2:$Z$16994,0,$C$2-1)))</f>
        <v>0</v>
      </c>
    </row>
    <row r="1640" spans="1:2" x14ac:dyDescent="0.25">
      <c r="A1640">
        <f>Gauge_Data!A1640</f>
        <v>0</v>
      </c>
      <c r="B1640" cm="1">
        <f t="array" ref="B1640">IF(OR($C$2="",A1640=""),"",SUMPRODUCT((Gauge_Data!$A$2:$A$16994&gt;=(A1640 - Main!$E$4/1440 + 0.00000001))*(Gauge_Data!$A$2:$A$16994&lt;=A1640)*INDEX(Gauge_Data!$B$2:$Z$16994,0,$C$2-1)))</f>
        <v>0</v>
      </c>
    </row>
    <row r="1641" spans="1:2" x14ac:dyDescent="0.25">
      <c r="A1641">
        <f>Gauge_Data!A1641</f>
        <v>0</v>
      </c>
      <c r="B1641" cm="1">
        <f t="array" ref="B1641">IF(OR($C$2="",A1641=""),"",SUMPRODUCT((Gauge_Data!$A$2:$A$16994&gt;=(A1641 - Main!$E$4/1440 + 0.00000001))*(Gauge_Data!$A$2:$A$16994&lt;=A1641)*INDEX(Gauge_Data!$B$2:$Z$16994,0,$C$2-1)))</f>
        <v>0</v>
      </c>
    </row>
    <row r="1642" spans="1:2" x14ac:dyDescent="0.25">
      <c r="A1642">
        <f>Gauge_Data!A1642</f>
        <v>0</v>
      </c>
      <c r="B1642" cm="1">
        <f t="array" ref="B1642">IF(OR($C$2="",A1642=""),"",SUMPRODUCT((Gauge_Data!$A$2:$A$16994&gt;=(A1642 - Main!$E$4/1440 + 0.00000001))*(Gauge_Data!$A$2:$A$16994&lt;=A1642)*INDEX(Gauge_Data!$B$2:$Z$16994,0,$C$2-1)))</f>
        <v>0</v>
      </c>
    </row>
    <row r="1643" spans="1:2" x14ac:dyDescent="0.25">
      <c r="A1643">
        <f>Gauge_Data!A1643</f>
        <v>0</v>
      </c>
      <c r="B1643" cm="1">
        <f t="array" ref="B1643">IF(OR($C$2="",A1643=""),"",SUMPRODUCT((Gauge_Data!$A$2:$A$16994&gt;=(A1643 - Main!$E$4/1440 + 0.00000001))*(Gauge_Data!$A$2:$A$16994&lt;=A1643)*INDEX(Gauge_Data!$B$2:$Z$16994,0,$C$2-1)))</f>
        <v>0</v>
      </c>
    </row>
    <row r="1644" spans="1:2" x14ac:dyDescent="0.25">
      <c r="A1644">
        <f>Gauge_Data!A1644</f>
        <v>0</v>
      </c>
      <c r="B1644" cm="1">
        <f t="array" ref="B1644">IF(OR($C$2="",A1644=""),"",SUMPRODUCT((Gauge_Data!$A$2:$A$16994&gt;=(A1644 - Main!$E$4/1440 + 0.00000001))*(Gauge_Data!$A$2:$A$16994&lt;=A1644)*INDEX(Gauge_Data!$B$2:$Z$16994,0,$C$2-1)))</f>
        <v>0</v>
      </c>
    </row>
    <row r="1645" spans="1:2" x14ac:dyDescent="0.25">
      <c r="A1645">
        <f>Gauge_Data!A1645</f>
        <v>0</v>
      </c>
      <c r="B1645" cm="1">
        <f t="array" ref="B1645">IF(OR($C$2="",A1645=""),"",SUMPRODUCT((Gauge_Data!$A$2:$A$16994&gt;=(A1645 - Main!$E$4/1440 + 0.00000001))*(Gauge_Data!$A$2:$A$16994&lt;=A1645)*INDEX(Gauge_Data!$B$2:$Z$16994,0,$C$2-1)))</f>
        <v>0</v>
      </c>
    </row>
    <row r="1646" spans="1:2" x14ac:dyDescent="0.25">
      <c r="A1646">
        <f>Gauge_Data!A1646</f>
        <v>0</v>
      </c>
      <c r="B1646" cm="1">
        <f t="array" ref="B1646">IF(OR($C$2="",A1646=""),"",SUMPRODUCT((Gauge_Data!$A$2:$A$16994&gt;=(A1646 - Main!$E$4/1440 + 0.00000001))*(Gauge_Data!$A$2:$A$16994&lt;=A1646)*INDEX(Gauge_Data!$B$2:$Z$16994,0,$C$2-1)))</f>
        <v>0</v>
      </c>
    </row>
    <row r="1647" spans="1:2" x14ac:dyDescent="0.25">
      <c r="A1647">
        <f>Gauge_Data!A1647</f>
        <v>0</v>
      </c>
      <c r="B1647" cm="1">
        <f t="array" ref="B1647">IF(OR($C$2="",A1647=""),"",SUMPRODUCT((Gauge_Data!$A$2:$A$16994&gt;=(A1647 - Main!$E$4/1440 + 0.00000001))*(Gauge_Data!$A$2:$A$16994&lt;=A1647)*INDEX(Gauge_Data!$B$2:$Z$16994,0,$C$2-1)))</f>
        <v>0</v>
      </c>
    </row>
    <row r="1648" spans="1:2" x14ac:dyDescent="0.25">
      <c r="A1648">
        <f>Gauge_Data!A1648</f>
        <v>0</v>
      </c>
      <c r="B1648" cm="1">
        <f t="array" ref="B1648">IF(OR($C$2="",A1648=""),"",SUMPRODUCT((Gauge_Data!$A$2:$A$16994&gt;=(A1648 - Main!$E$4/1440 + 0.00000001))*(Gauge_Data!$A$2:$A$16994&lt;=A1648)*INDEX(Gauge_Data!$B$2:$Z$16994,0,$C$2-1)))</f>
        <v>0</v>
      </c>
    </row>
    <row r="1649" spans="1:2" x14ac:dyDescent="0.25">
      <c r="A1649">
        <f>Gauge_Data!A1649</f>
        <v>0</v>
      </c>
      <c r="B1649" cm="1">
        <f t="array" ref="B1649">IF(OR($C$2="",A1649=""),"",SUMPRODUCT((Gauge_Data!$A$2:$A$16994&gt;=(A1649 - Main!$E$4/1440 + 0.00000001))*(Gauge_Data!$A$2:$A$16994&lt;=A1649)*INDEX(Gauge_Data!$B$2:$Z$16994,0,$C$2-1)))</f>
        <v>0</v>
      </c>
    </row>
    <row r="1650" spans="1:2" x14ac:dyDescent="0.25">
      <c r="A1650">
        <f>Gauge_Data!A1650</f>
        <v>0</v>
      </c>
      <c r="B1650" cm="1">
        <f t="array" ref="B1650">IF(OR($C$2="",A1650=""),"",SUMPRODUCT((Gauge_Data!$A$2:$A$16994&gt;=(A1650 - Main!$E$4/1440 + 0.00000001))*(Gauge_Data!$A$2:$A$16994&lt;=A1650)*INDEX(Gauge_Data!$B$2:$Z$16994,0,$C$2-1)))</f>
        <v>0</v>
      </c>
    </row>
    <row r="1651" spans="1:2" x14ac:dyDescent="0.25">
      <c r="A1651">
        <f>Gauge_Data!A1651</f>
        <v>0</v>
      </c>
      <c r="B1651" cm="1">
        <f t="array" ref="B1651">IF(OR($C$2="",A1651=""),"",SUMPRODUCT((Gauge_Data!$A$2:$A$16994&gt;=(A1651 - Main!$E$4/1440 + 0.00000001))*(Gauge_Data!$A$2:$A$16994&lt;=A1651)*INDEX(Gauge_Data!$B$2:$Z$16994,0,$C$2-1)))</f>
        <v>0</v>
      </c>
    </row>
    <row r="1652" spans="1:2" x14ac:dyDescent="0.25">
      <c r="A1652">
        <f>Gauge_Data!A1652</f>
        <v>0</v>
      </c>
      <c r="B1652" cm="1">
        <f t="array" ref="B1652">IF(OR($C$2="",A1652=""),"",SUMPRODUCT((Gauge_Data!$A$2:$A$16994&gt;=(A1652 - Main!$E$4/1440 + 0.00000001))*(Gauge_Data!$A$2:$A$16994&lt;=A1652)*INDEX(Gauge_Data!$B$2:$Z$16994,0,$C$2-1)))</f>
        <v>0</v>
      </c>
    </row>
    <row r="1653" spans="1:2" x14ac:dyDescent="0.25">
      <c r="A1653">
        <f>Gauge_Data!A1653</f>
        <v>0</v>
      </c>
      <c r="B1653" cm="1">
        <f t="array" ref="B1653">IF(OR($C$2="",A1653=""),"",SUMPRODUCT((Gauge_Data!$A$2:$A$16994&gt;=(A1653 - Main!$E$4/1440 + 0.00000001))*(Gauge_Data!$A$2:$A$16994&lt;=A1653)*INDEX(Gauge_Data!$B$2:$Z$16994,0,$C$2-1)))</f>
        <v>0</v>
      </c>
    </row>
    <row r="1654" spans="1:2" x14ac:dyDescent="0.25">
      <c r="A1654">
        <f>Gauge_Data!A1654</f>
        <v>0</v>
      </c>
      <c r="B1654" cm="1">
        <f t="array" ref="B1654">IF(OR($C$2="",A1654=""),"",SUMPRODUCT((Gauge_Data!$A$2:$A$16994&gt;=(A1654 - Main!$E$4/1440 + 0.00000001))*(Gauge_Data!$A$2:$A$16994&lt;=A1654)*INDEX(Gauge_Data!$B$2:$Z$16994,0,$C$2-1)))</f>
        <v>0</v>
      </c>
    </row>
    <row r="1655" spans="1:2" x14ac:dyDescent="0.25">
      <c r="A1655">
        <f>Gauge_Data!A1655</f>
        <v>0</v>
      </c>
      <c r="B1655" cm="1">
        <f t="array" ref="B1655">IF(OR($C$2="",A1655=""),"",SUMPRODUCT((Gauge_Data!$A$2:$A$16994&gt;=(A1655 - Main!$E$4/1440 + 0.00000001))*(Gauge_Data!$A$2:$A$16994&lt;=A1655)*INDEX(Gauge_Data!$B$2:$Z$16994,0,$C$2-1)))</f>
        <v>0</v>
      </c>
    </row>
    <row r="1656" spans="1:2" x14ac:dyDescent="0.25">
      <c r="A1656">
        <f>Gauge_Data!A1656</f>
        <v>0</v>
      </c>
      <c r="B1656" cm="1">
        <f t="array" ref="B1656">IF(OR($C$2="",A1656=""),"",SUMPRODUCT((Gauge_Data!$A$2:$A$16994&gt;=(A1656 - Main!$E$4/1440 + 0.00000001))*(Gauge_Data!$A$2:$A$16994&lt;=A1656)*INDEX(Gauge_Data!$B$2:$Z$16994,0,$C$2-1)))</f>
        <v>0</v>
      </c>
    </row>
    <row r="1657" spans="1:2" x14ac:dyDescent="0.25">
      <c r="A1657">
        <f>Gauge_Data!A1657</f>
        <v>0</v>
      </c>
      <c r="B1657" cm="1">
        <f t="array" ref="B1657">IF(OR($C$2="",A1657=""),"",SUMPRODUCT((Gauge_Data!$A$2:$A$16994&gt;=(A1657 - Main!$E$4/1440 + 0.00000001))*(Gauge_Data!$A$2:$A$16994&lt;=A1657)*INDEX(Gauge_Data!$B$2:$Z$16994,0,$C$2-1)))</f>
        <v>0</v>
      </c>
    </row>
    <row r="1658" spans="1:2" x14ac:dyDescent="0.25">
      <c r="A1658">
        <f>Gauge_Data!A1658</f>
        <v>0</v>
      </c>
      <c r="B1658" cm="1">
        <f t="array" ref="B1658">IF(OR($C$2="",A1658=""),"",SUMPRODUCT((Gauge_Data!$A$2:$A$16994&gt;=(A1658 - Main!$E$4/1440 + 0.00000001))*(Gauge_Data!$A$2:$A$16994&lt;=A1658)*INDEX(Gauge_Data!$B$2:$Z$16994,0,$C$2-1)))</f>
        <v>0</v>
      </c>
    </row>
    <row r="1659" spans="1:2" x14ac:dyDescent="0.25">
      <c r="A1659">
        <f>Gauge_Data!A1659</f>
        <v>0</v>
      </c>
      <c r="B1659" cm="1">
        <f t="array" ref="B1659">IF(OR($C$2="",A1659=""),"",SUMPRODUCT((Gauge_Data!$A$2:$A$16994&gt;=(A1659 - Main!$E$4/1440 + 0.00000001))*(Gauge_Data!$A$2:$A$16994&lt;=A1659)*INDEX(Gauge_Data!$B$2:$Z$16994,0,$C$2-1)))</f>
        <v>0</v>
      </c>
    </row>
    <row r="1660" spans="1:2" x14ac:dyDescent="0.25">
      <c r="A1660">
        <f>Gauge_Data!A1660</f>
        <v>0</v>
      </c>
      <c r="B1660" cm="1">
        <f t="array" ref="B1660">IF(OR($C$2="",A1660=""),"",SUMPRODUCT((Gauge_Data!$A$2:$A$16994&gt;=(A1660 - Main!$E$4/1440 + 0.00000001))*(Gauge_Data!$A$2:$A$16994&lt;=A1660)*INDEX(Gauge_Data!$B$2:$Z$16994,0,$C$2-1)))</f>
        <v>0</v>
      </c>
    </row>
    <row r="1661" spans="1:2" x14ac:dyDescent="0.25">
      <c r="A1661">
        <f>Gauge_Data!A1661</f>
        <v>0</v>
      </c>
      <c r="B1661" cm="1">
        <f t="array" ref="B1661">IF(OR($C$2="",A1661=""),"",SUMPRODUCT((Gauge_Data!$A$2:$A$16994&gt;=(A1661 - Main!$E$4/1440 + 0.00000001))*(Gauge_Data!$A$2:$A$16994&lt;=A1661)*INDEX(Gauge_Data!$B$2:$Z$16994,0,$C$2-1)))</f>
        <v>0</v>
      </c>
    </row>
    <row r="1662" spans="1:2" x14ac:dyDescent="0.25">
      <c r="A1662">
        <f>Gauge_Data!A1662</f>
        <v>0</v>
      </c>
      <c r="B1662" cm="1">
        <f t="array" ref="B1662">IF(OR($C$2="",A1662=""),"",SUMPRODUCT((Gauge_Data!$A$2:$A$16994&gt;=(A1662 - Main!$E$4/1440 + 0.00000001))*(Gauge_Data!$A$2:$A$16994&lt;=A1662)*INDEX(Gauge_Data!$B$2:$Z$16994,0,$C$2-1)))</f>
        <v>0</v>
      </c>
    </row>
    <row r="1663" spans="1:2" x14ac:dyDescent="0.25">
      <c r="A1663">
        <f>Gauge_Data!A1663</f>
        <v>0</v>
      </c>
      <c r="B1663" cm="1">
        <f t="array" ref="B1663">IF(OR($C$2="",A1663=""),"",SUMPRODUCT((Gauge_Data!$A$2:$A$16994&gt;=(A1663 - Main!$E$4/1440 + 0.00000001))*(Gauge_Data!$A$2:$A$16994&lt;=A1663)*INDEX(Gauge_Data!$B$2:$Z$16994,0,$C$2-1)))</f>
        <v>0</v>
      </c>
    </row>
    <row r="1664" spans="1:2" x14ac:dyDescent="0.25">
      <c r="A1664">
        <f>Gauge_Data!A1664</f>
        <v>0</v>
      </c>
      <c r="B1664" cm="1">
        <f t="array" ref="B1664">IF(OR($C$2="",A1664=""),"",SUMPRODUCT((Gauge_Data!$A$2:$A$16994&gt;=(A1664 - Main!$E$4/1440 + 0.00000001))*(Gauge_Data!$A$2:$A$16994&lt;=A1664)*INDEX(Gauge_Data!$B$2:$Z$16994,0,$C$2-1)))</f>
        <v>0</v>
      </c>
    </row>
    <row r="1665" spans="1:2" x14ac:dyDescent="0.25">
      <c r="A1665">
        <f>Gauge_Data!A1665</f>
        <v>0</v>
      </c>
      <c r="B1665" cm="1">
        <f t="array" ref="B1665">IF(OR($C$2="",A1665=""),"",SUMPRODUCT((Gauge_Data!$A$2:$A$16994&gt;=(A1665 - Main!$E$4/1440 + 0.00000001))*(Gauge_Data!$A$2:$A$16994&lt;=A1665)*INDEX(Gauge_Data!$B$2:$Z$16994,0,$C$2-1)))</f>
        <v>0</v>
      </c>
    </row>
    <row r="1666" spans="1:2" x14ac:dyDescent="0.25">
      <c r="A1666">
        <f>Gauge_Data!A1666</f>
        <v>0</v>
      </c>
      <c r="B1666" cm="1">
        <f t="array" ref="B1666">IF(OR($C$2="",A1666=""),"",SUMPRODUCT((Gauge_Data!$A$2:$A$16994&gt;=(A1666 - Main!$E$4/1440 + 0.00000001))*(Gauge_Data!$A$2:$A$16994&lt;=A1666)*INDEX(Gauge_Data!$B$2:$Z$16994,0,$C$2-1)))</f>
        <v>0</v>
      </c>
    </row>
    <row r="1667" spans="1:2" x14ac:dyDescent="0.25">
      <c r="A1667">
        <f>Gauge_Data!A1667</f>
        <v>0</v>
      </c>
      <c r="B1667" cm="1">
        <f t="array" ref="B1667">IF(OR($C$2="",A1667=""),"",SUMPRODUCT((Gauge_Data!$A$2:$A$16994&gt;=(A1667 - Main!$E$4/1440 + 0.00000001))*(Gauge_Data!$A$2:$A$16994&lt;=A1667)*INDEX(Gauge_Data!$B$2:$Z$16994,0,$C$2-1)))</f>
        <v>0</v>
      </c>
    </row>
    <row r="1668" spans="1:2" x14ac:dyDescent="0.25">
      <c r="A1668">
        <f>Gauge_Data!A1668</f>
        <v>0</v>
      </c>
      <c r="B1668" cm="1">
        <f t="array" ref="B1668">IF(OR($C$2="",A1668=""),"",SUMPRODUCT((Gauge_Data!$A$2:$A$16994&gt;=(A1668 - Main!$E$4/1440 + 0.00000001))*(Gauge_Data!$A$2:$A$16994&lt;=A1668)*INDEX(Gauge_Data!$B$2:$Z$16994,0,$C$2-1)))</f>
        <v>0</v>
      </c>
    </row>
    <row r="1669" spans="1:2" x14ac:dyDescent="0.25">
      <c r="A1669">
        <f>Gauge_Data!A1669</f>
        <v>0</v>
      </c>
      <c r="B1669" cm="1">
        <f t="array" ref="B1669">IF(OR($C$2="",A1669=""),"",SUMPRODUCT((Gauge_Data!$A$2:$A$16994&gt;=(A1669 - Main!$E$4/1440 + 0.00000001))*(Gauge_Data!$A$2:$A$16994&lt;=A1669)*INDEX(Gauge_Data!$B$2:$Z$16994,0,$C$2-1)))</f>
        <v>0</v>
      </c>
    </row>
    <row r="1670" spans="1:2" x14ac:dyDescent="0.25">
      <c r="A1670">
        <f>Gauge_Data!A1670</f>
        <v>0</v>
      </c>
      <c r="B1670" cm="1">
        <f t="array" ref="B1670">IF(OR($C$2="",A1670=""),"",SUMPRODUCT((Gauge_Data!$A$2:$A$16994&gt;=(A1670 - Main!$E$4/1440 + 0.00000001))*(Gauge_Data!$A$2:$A$16994&lt;=A1670)*INDEX(Gauge_Data!$B$2:$Z$16994,0,$C$2-1)))</f>
        <v>0</v>
      </c>
    </row>
    <row r="1671" spans="1:2" x14ac:dyDescent="0.25">
      <c r="A1671">
        <f>Gauge_Data!A1671</f>
        <v>0</v>
      </c>
      <c r="B1671" cm="1">
        <f t="array" ref="B1671">IF(OR($C$2="",A1671=""),"",SUMPRODUCT((Gauge_Data!$A$2:$A$16994&gt;=(A1671 - Main!$E$4/1440 + 0.00000001))*(Gauge_Data!$A$2:$A$16994&lt;=A1671)*INDEX(Gauge_Data!$B$2:$Z$16994,0,$C$2-1)))</f>
        <v>0</v>
      </c>
    </row>
    <row r="1672" spans="1:2" x14ac:dyDescent="0.25">
      <c r="A1672">
        <f>Gauge_Data!A1672</f>
        <v>0</v>
      </c>
      <c r="B1672" cm="1">
        <f t="array" ref="B1672">IF(OR($C$2="",A1672=""),"",SUMPRODUCT((Gauge_Data!$A$2:$A$16994&gt;=(A1672 - Main!$E$4/1440 + 0.00000001))*(Gauge_Data!$A$2:$A$16994&lt;=A1672)*INDEX(Gauge_Data!$B$2:$Z$16994,0,$C$2-1)))</f>
        <v>0</v>
      </c>
    </row>
    <row r="1673" spans="1:2" x14ac:dyDescent="0.25">
      <c r="A1673">
        <f>Gauge_Data!A1673</f>
        <v>0</v>
      </c>
      <c r="B1673" cm="1">
        <f t="array" ref="B1673">IF(OR($C$2="",A1673=""),"",SUMPRODUCT((Gauge_Data!$A$2:$A$16994&gt;=(A1673 - Main!$E$4/1440 + 0.00000001))*(Gauge_Data!$A$2:$A$16994&lt;=A1673)*INDEX(Gauge_Data!$B$2:$Z$16994,0,$C$2-1)))</f>
        <v>0</v>
      </c>
    </row>
    <row r="1674" spans="1:2" x14ac:dyDescent="0.25">
      <c r="A1674">
        <f>Gauge_Data!A1674</f>
        <v>0</v>
      </c>
      <c r="B1674" cm="1">
        <f t="array" ref="B1674">IF(OR($C$2="",A1674=""),"",SUMPRODUCT((Gauge_Data!$A$2:$A$16994&gt;=(A1674 - Main!$E$4/1440 + 0.00000001))*(Gauge_Data!$A$2:$A$16994&lt;=A1674)*INDEX(Gauge_Data!$B$2:$Z$16994,0,$C$2-1)))</f>
        <v>0</v>
      </c>
    </row>
    <row r="1675" spans="1:2" x14ac:dyDescent="0.25">
      <c r="A1675">
        <f>Gauge_Data!A1675</f>
        <v>0</v>
      </c>
      <c r="B1675" cm="1">
        <f t="array" ref="B1675">IF(OR($C$2="",A1675=""),"",SUMPRODUCT((Gauge_Data!$A$2:$A$16994&gt;=(A1675 - Main!$E$4/1440 + 0.00000001))*(Gauge_Data!$A$2:$A$16994&lt;=A1675)*INDEX(Gauge_Data!$B$2:$Z$16994,0,$C$2-1)))</f>
        <v>0</v>
      </c>
    </row>
    <row r="1676" spans="1:2" x14ac:dyDescent="0.25">
      <c r="A1676">
        <f>Gauge_Data!A1676</f>
        <v>0</v>
      </c>
      <c r="B1676" cm="1">
        <f t="array" ref="B1676">IF(OR($C$2="",A1676=""),"",SUMPRODUCT((Gauge_Data!$A$2:$A$16994&gt;=(A1676 - Main!$E$4/1440 + 0.00000001))*(Gauge_Data!$A$2:$A$16994&lt;=A1676)*INDEX(Gauge_Data!$B$2:$Z$16994,0,$C$2-1)))</f>
        <v>0</v>
      </c>
    </row>
    <row r="1677" spans="1:2" x14ac:dyDescent="0.25">
      <c r="A1677">
        <f>Gauge_Data!A1677</f>
        <v>0</v>
      </c>
      <c r="B1677" cm="1">
        <f t="array" ref="B1677">IF(OR($C$2="",A1677=""),"",SUMPRODUCT((Gauge_Data!$A$2:$A$16994&gt;=(A1677 - Main!$E$4/1440 + 0.00000001))*(Gauge_Data!$A$2:$A$16994&lt;=A1677)*INDEX(Gauge_Data!$B$2:$Z$16994,0,$C$2-1)))</f>
        <v>0</v>
      </c>
    </row>
    <row r="1678" spans="1:2" x14ac:dyDescent="0.25">
      <c r="A1678">
        <f>Gauge_Data!A1678</f>
        <v>0</v>
      </c>
      <c r="B1678" cm="1">
        <f t="array" ref="B1678">IF(OR($C$2="",A1678=""),"",SUMPRODUCT((Gauge_Data!$A$2:$A$16994&gt;=(A1678 - Main!$E$4/1440 + 0.00000001))*(Gauge_Data!$A$2:$A$16994&lt;=A1678)*INDEX(Gauge_Data!$B$2:$Z$16994,0,$C$2-1)))</f>
        <v>0</v>
      </c>
    </row>
    <row r="1679" spans="1:2" x14ac:dyDescent="0.25">
      <c r="A1679">
        <f>Gauge_Data!A1679</f>
        <v>0</v>
      </c>
      <c r="B1679" cm="1">
        <f t="array" ref="B1679">IF(OR($C$2="",A1679=""),"",SUMPRODUCT((Gauge_Data!$A$2:$A$16994&gt;=(A1679 - Main!$E$4/1440 + 0.00000001))*(Gauge_Data!$A$2:$A$16994&lt;=A1679)*INDEX(Gauge_Data!$B$2:$Z$16994,0,$C$2-1)))</f>
        <v>0</v>
      </c>
    </row>
    <row r="1680" spans="1:2" x14ac:dyDescent="0.25">
      <c r="A1680">
        <f>Gauge_Data!A1680</f>
        <v>0</v>
      </c>
      <c r="B1680" cm="1">
        <f t="array" ref="B1680">IF(OR($C$2="",A1680=""),"",SUMPRODUCT((Gauge_Data!$A$2:$A$16994&gt;=(A1680 - Main!$E$4/1440 + 0.00000001))*(Gauge_Data!$A$2:$A$16994&lt;=A1680)*INDEX(Gauge_Data!$B$2:$Z$16994,0,$C$2-1)))</f>
        <v>0</v>
      </c>
    </row>
    <row r="1681" spans="1:2" x14ac:dyDescent="0.25">
      <c r="A1681">
        <f>Gauge_Data!A1681</f>
        <v>0</v>
      </c>
      <c r="B1681" cm="1">
        <f t="array" ref="B1681">IF(OR($C$2="",A1681=""),"",SUMPRODUCT((Gauge_Data!$A$2:$A$16994&gt;=(A1681 - Main!$E$4/1440 + 0.00000001))*(Gauge_Data!$A$2:$A$16994&lt;=A1681)*INDEX(Gauge_Data!$B$2:$Z$16994,0,$C$2-1)))</f>
        <v>0</v>
      </c>
    </row>
    <row r="1682" spans="1:2" x14ac:dyDescent="0.25">
      <c r="A1682">
        <f>Gauge_Data!A1682</f>
        <v>0</v>
      </c>
      <c r="B1682" cm="1">
        <f t="array" ref="B1682">IF(OR($C$2="",A1682=""),"",SUMPRODUCT((Gauge_Data!$A$2:$A$16994&gt;=(A1682 - Main!$E$4/1440 + 0.00000001))*(Gauge_Data!$A$2:$A$16994&lt;=A1682)*INDEX(Gauge_Data!$B$2:$Z$16994,0,$C$2-1)))</f>
        <v>0</v>
      </c>
    </row>
    <row r="1683" spans="1:2" x14ac:dyDescent="0.25">
      <c r="A1683">
        <f>Gauge_Data!A1683</f>
        <v>0</v>
      </c>
      <c r="B1683" cm="1">
        <f t="array" ref="B1683">IF(OR($C$2="",A1683=""),"",SUMPRODUCT((Gauge_Data!$A$2:$A$16994&gt;=(A1683 - Main!$E$4/1440 + 0.00000001))*(Gauge_Data!$A$2:$A$16994&lt;=A1683)*INDEX(Gauge_Data!$B$2:$Z$16994,0,$C$2-1)))</f>
        <v>0</v>
      </c>
    </row>
    <row r="1684" spans="1:2" x14ac:dyDescent="0.25">
      <c r="A1684">
        <f>Gauge_Data!A1684</f>
        <v>0</v>
      </c>
      <c r="B1684" cm="1">
        <f t="array" ref="B1684">IF(OR($C$2="",A1684=""),"",SUMPRODUCT((Gauge_Data!$A$2:$A$16994&gt;=(A1684 - Main!$E$4/1440 + 0.00000001))*(Gauge_Data!$A$2:$A$16994&lt;=A1684)*INDEX(Gauge_Data!$B$2:$Z$16994,0,$C$2-1)))</f>
        <v>0</v>
      </c>
    </row>
    <row r="1685" spans="1:2" x14ac:dyDescent="0.25">
      <c r="A1685">
        <f>Gauge_Data!A1685</f>
        <v>0</v>
      </c>
      <c r="B1685" cm="1">
        <f t="array" ref="B1685">IF(OR($C$2="",A1685=""),"",SUMPRODUCT((Gauge_Data!$A$2:$A$16994&gt;=(A1685 - Main!$E$4/1440 + 0.00000001))*(Gauge_Data!$A$2:$A$16994&lt;=A1685)*INDEX(Gauge_Data!$B$2:$Z$16994,0,$C$2-1)))</f>
        <v>0</v>
      </c>
    </row>
    <row r="1686" spans="1:2" x14ac:dyDescent="0.25">
      <c r="A1686">
        <f>Gauge_Data!A1686</f>
        <v>0</v>
      </c>
      <c r="B1686" cm="1">
        <f t="array" ref="B1686">IF(OR($C$2="",A1686=""),"",SUMPRODUCT((Gauge_Data!$A$2:$A$16994&gt;=(A1686 - Main!$E$4/1440 + 0.00000001))*(Gauge_Data!$A$2:$A$16994&lt;=A1686)*INDEX(Gauge_Data!$B$2:$Z$16994,0,$C$2-1)))</f>
        <v>0</v>
      </c>
    </row>
    <row r="1687" spans="1:2" x14ac:dyDescent="0.25">
      <c r="A1687">
        <f>Gauge_Data!A1687</f>
        <v>0</v>
      </c>
      <c r="B1687" cm="1">
        <f t="array" ref="B1687">IF(OR($C$2="",A1687=""),"",SUMPRODUCT((Gauge_Data!$A$2:$A$16994&gt;=(A1687 - Main!$E$4/1440 + 0.00000001))*(Gauge_Data!$A$2:$A$16994&lt;=A1687)*INDEX(Gauge_Data!$B$2:$Z$16994,0,$C$2-1)))</f>
        <v>0</v>
      </c>
    </row>
    <row r="1688" spans="1:2" x14ac:dyDescent="0.25">
      <c r="A1688">
        <f>Gauge_Data!A1688</f>
        <v>0</v>
      </c>
      <c r="B1688" cm="1">
        <f t="array" ref="B1688">IF(OR($C$2="",A1688=""),"",SUMPRODUCT((Gauge_Data!$A$2:$A$16994&gt;=(A1688 - Main!$E$4/1440 + 0.00000001))*(Gauge_Data!$A$2:$A$16994&lt;=A1688)*INDEX(Gauge_Data!$B$2:$Z$16994,0,$C$2-1)))</f>
        <v>0</v>
      </c>
    </row>
    <row r="1689" spans="1:2" x14ac:dyDescent="0.25">
      <c r="A1689">
        <f>Gauge_Data!A1689</f>
        <v>0</v>
      </c>
      <c r="B1689" cm="1">
        <f t="array" ref="B1689">IF(OR($C$2="",A1689=""),"",SUMPRODUCT((Gauge_Data!$A$2:$A$16994&gt;=(A1689 - Main!$E$4/1440 + 0.00000001))*(Gauge_Data!$A$2:$A$16994&lt;=A1689)*INDEX(Gauge_Data!$B$2:$Z$16994,0,$C$2-1)))</f>
        <v>0</v>
      </c>
    </row>
    <row r="1690" spans="1:2" x14ac:dyDescent="0.25">
      <c r="A1690">
        <f>Gauge_Data!A1690</f>
        <v>0</v>
      </c>
      <c r="B1690" cm="1">
        <f t="array" ref="B1690">IF(OR($C$2="",A1690=""),"",SUMPRODUCT((Gauge_Data!$A$2:$A$16994&gt;=(A1690 - Main!$E$4/1440 + 0.00000001))*(Gauge_Data!$A$2:$A$16994&lt;=A1690)*INDEX(Gauge_Data!$B$2:$Z$16994,0,$C$2-1)))</f>
        <v>0</v>
      </c>
    </row>
    <row r="1691" spans="1:2" x14ac:dyDescent="0.25">
      <c r="A1691">
        <f>Gauge_Data!A1691</f>
        <v>0</v>
      </c>
      <c r="B1691" cm="1">
        <f t="array" ref="B1691">IF(OR($C$2="",A1691=""),"",SUMPRODUCT((Gauge_Data!$A$2:$A$16994&gt;=(A1691 - Main!$E$4/1440 + 0.00000001))*(Gauge_Data!$A$2:$A$16994&lt;=A1691)*INDEX(Gauge_Data!$B$2:$Z$16994,0,$C$2-1)))</f>
        <v>0</v>
      </c>
    </row>
    <row r="1692" spans="1:2" x14ac:dyDescent="0.25">
      <c r="A1692">
        <f>Gauge_Data!A1692</f>
        <v>0</v>
      </c>
      <c r="B1692" cm="1">
        <f t="array" ref="B1692">IF(OR($C$2="",A1692=""),"",SUMPRODUCT((Gauge_Data!$A$2:$A$16994&gt;=(A1692 - Main!$E$4/1440 + 0.00000001))*(Gauge_Data!$A$2:$A$16994&lt;=A1692)*INDEX(Gauge_Data!$B$2:$Z$16994,0,$C$2-1)))</f>
        <v>0</v>
      </c>
    </row>
    <row r="1693" spans="1:2" x14ac:dyDescent="0.25">
      <c r="A1693">
        <f>Gauge_Data!A1693</f>
        <v>0</v>
      </c>
      <c r="B1693" cm="1">
        <f t="array" ref="B1693">IF(OR($C$2="",A1693=""),"",SUMPRODUCT((Gauge_Data!$A$2:$A$16994&gt;=(A1693 - Main!$E$4/1440 + 0.00000001))*(Gauge_Data!$A$2:$A$16994&lt;=A1693)*INDEX(Gauge_Data!$B$2:$Z$16994,0,$C$2-1)))</f>
        <v>0</v>
      </c>
    </row>
    <row r="1694" spans="1:2" x14ac:dyDescent="0.25">
      <c r="A1694">
        <f>Gauge_Data!A1694</f>
        <v>0</v>
      </c>
      <c r="B1694" cm="1">
        <f t="array" ref="B1694">IF(OR($C$2="",A1694=""),"",SUMPRODUCT((Gauge_Data!$A$2:$A$16994&gt;=(A1694 - Main!$E$4/1440 + 0.00000001))*(Gauge_Data!$A$2:$A$16994&lt;=A1694)*INDEX(Gauge_Data!$B$2:$Z$16994,0,$C$2-1)))</f>
        <v>0</v>
      </c>
    </row>
    <row r="1695" spans="1:2" x14ac:dyDescent="0.25">
      <c r="A1695">
        <f>Gauge_Data!A1695</f>
        <v>0</v>
      </c>
      <c r="B1695" cm="1">
        <f t="array" ref="B1695">IF(OR($C$2="",A1695=""),"",SUMPRODUCT((Gauge_Data!$A$2:$A$16994&gt;=(A1695 - Main!$E$4/1440 + 0.00000001))*(Gauge_Data!$A$2:$A$16994&lt;=A1695)*INDEX(Gauge_Data!$B$2:$Z$16994,0,$C$2-1)))</f>
        <v>0</v>
      </c>
    </row>
    <row r="1696" spans="1:2" x14ac:dyDescent="0.25">
      <c r="A1696">
        <f>Gauge_Data!A1696</f>
        <v>0</v>
      </c>
      <c r="B1696" cm="1">
        <f t="array" ref="B1696">IF(OR($C$2="",A1696=""),"",SUMPRODUCT((Gauge_Data!$A$2:$A$16994&gt;=(A1696 - Main!$E$4/1440 + 0.00000001))*(Gauge_Data!$A$2:$A$16994&lt;=A1696)*INDEX(Gauge_Data!$B$2:$Z$16994,0,$C$2-1)))</f>
        <v>0</v>
      </c>
    </row>
    <row r="1697" spans="1:2" x14ac:dyDescent="0.25">
      <c r="A1697">
        <f>Gauge_Data!A1697</f>
        <v>0</v>
      </c>
      <c r="B1697" cm="1">
        <f t="array" ref="B1697">IF(OR($C$2="",A1697=""),"",SUMPRODUCT((Gauge_Data!$A$2:$A$16994&gt;=(A1697 - Main!$E$4/1440 + 0.00000001))*(Gauge_Data!$A$2:$A$16994&lt;=A1697)*INDEX(Gauge_Data!$B$2:$Z$16994,0,$C$2-1)))</f>
        <v>0</v>
      </c>
    </row>
    <row r="1698" spans="1:2" x14ac:dyDescent="0.25">
      <c r="A1698">
        <f>Gauge_Data!A1698</f>
        <v>0</v>
      </c>
      <c r="B1698" cm="1">
        <f t="array" ref="B1698">IF(OR($C$2="",A1698=""),"",SUMPRODUCT((Gauge_Data!$A$2:$A$16994&gt;=(A1698 - Main!$E$4/1440 + 0.00000001))*(Gauge_Data!$A$2:$A$16994&lt;=A1698)*INDEX(Gauge_Data!$B$2:$Z$16994,0,$C$2-1)))</f>
        <v>0</v>
      </c>
    </row>
    <row r="1699" spans="1:2" x14ac:dyDescent="0.25">
      <c r="A1699">
        <f>Gauge_Data!A1699</f>
        <v>0</v>
      </c>
      <c r="B1699" cm="1">
        <f t="array" ref="B1699">IF(OR($C$2="",A1699=""),"",SUMPRODUCT((Gauge_Data!$A$2:$A$16994&gt;=(A1699 - Main!$E$4/1440 + 0.00000001))*(Gauge_Data!$A$2:$A$16994&lt;=A1699)*INDEX(Gauge_Data!$B$2:$Z$16994,0,$C$2-1)))</f>
        <v>0</v>
      </c>
    </row>
    <row r="1700" spans="1:2" x14ac:dyDescent="0.25">
      <c r="A1700">
        <f>Gauge_Data!A1700</f>
        <v>0</v>
      </c>
      <c r="B1700" cm="1">
        <f t="array" ref="B1700">IF(OR($C$2="",A1700=""),"",SUMPRODUCT((Gauge_Data!$A$2:$A$16994&gt;=(A1700 - Main!$E$4/1440 + 0.00000001))*(Gauge_Data!$A$2:$A$16994&lt;=A1700)*INDEX(Gauge_Data!$B$2:$Z$16994,0,$C$2-1)))</f>
        <v>0</v>
      </c>
    </row>
    <row r="1701" spans="1:2" x14ac:dyDescent="0.25">
      <c r="A1701">
        <f>Gauge_Data!A1701</f>
        <v>0</v>
      </c>
      <c r="B1701" cm="1">
        <f t="array" ref="B1701">IF(OR($C$2="",A1701=""),"",SUMPRODUCT((Gauge_Data!$A$2:$A$16994&gt;=(A1701 - Main!$E$4/1440 + 0.00000001))*(Gauge_Data!$A$2:$A$16994&lt;=A1701)*INDEX(Gauge_Data!$B$2:$Z$16994,0,$C$2-1)))</f>
        <v>0</v>
      </c>
    </row>
    <row r="1702" spans="1:2" x14ac:dyDescent="0.25">
      <c r="A1702">
        <f>Gauge_Data!A1702</f>
        <v>0</v>
      </c>
      <c r="B1702" cm="1">
        <f t="array" ref="B1702">IF(OR($C$2="",A1702=""),"",SUMPRODUCT((Gauge_Data!$A$2:$A$16994&gt;=(A1702 - Main!$E$4/1440 + 0.00000001))*(Gauge_Data!$A$2:$A$16994&lt;=A1702)*INDEX(Gauge_Data!$B$2:$Z$16994,0,$C$2-1)))</f>
        <v>0</v>
      </c>
    </row>
    <row r="1703" spans="1:2" x14ac:dyDescent="0.25">
      <c r="A1703">
        <f>Gauge_Data!A1703</f>
        <v>0</v>
      </c>
      <c r="B1703" cm="1">
        <f t="array" ref="B1703">IF(OR($C$2="",A1703=""),"",SUMPRODUCT((Gauge_Data!$A$2:$A$16994&gt;=(A1703 - Main!$E$4/1440 + 0.00000001))*(Gauge_Data!$A$2:$A$16994&lt;=A1703)*INDEX(Gauge_Data!$B$2:$Z$16994,0,$C$2-1)))</f>
        <v>0</v>
      </c>
    </row>
    <row r="1704" spans="1:2" x14ac:dyDescent="0.25">
      <c r="A1704">
        <f>Gauge_Data!A1704</f>
        <v>0</v>
      </c>
      <c r="B1704" cm="1">
        <f t="array" ref="B1704">IF(OR($C$2="",A1704=""),"",SUMPRODUCT((Gauge_Data!$A$2:$A$16994&gt;=(A1704 - Main!$E$4/1440 + 0.00000001))*(Gauge_Data!$A$2:$A$16994&lt;=A1704)*INDEX(Gauge_Data!$B$2:$Z$16994,0,$C$2-1)))</f>
        <v>0</v>
      </c>
    </row>
    <row r="1705" spans="1:2" x14ac:dyDescent="0.25">
      <c r="A1705">
        <f>Gauge_Data!A1705</f>
        <v>0</v>
      </c>
      <c r="B1705" cm="1">
        <f t="array" ref="B1705">IF(OR($C$2="",A1705=""),"",SUMPRODUCT((Gauge_Data!$A$2:$A$16994&gt;=(A1705 - Main!$E$4/1440 + 0.00000001))*(Gauge_Data!$A$2:$A$16994&lt;=A1705)*INDEX(Gauge_Data!$B$2:$Z$16994,0,$C$2-1)))</f>
        <v>0</v>
      </c>
    </row>
    <row r="1706" spans="1:2" x14ac:dyDescent="0.25">
      <c r="A1706">
        <f>Gauge_Data!A1706</f>
        <v>0</v>
      </c>
      <c r="B1706" cm="1">
        <f t="array" ref="B1706">IF(OR($C$2="",A1706=""),"",SUMPRODUCT((Gauge_Data!$A$2:$A$16994&gt;=(A1706 - Main!$E$4/1440 + 0.00000001))*(Gauge_Data!$A$2:$A$16994&lt;=A1706)*INDEX(Gauge_Data!$B$2:$Z$16994,0,$C$2-1)))</f>
        <v>0</v>
      </c>
    </row>
    <row r="1707" spans="1:2" x14ac:dyDescent="0.25">
      <c r="A1707">
        <f>Gauge_Data!A1707</f>
        <v>0</v>
      </c>
      <c r="B1707" cm="1">
        <f t="array" ref="B1707">IF(OR($C$2="",A1707=""),"",SUMPRODUCT((Gauge_Data!$A$2:$A$16994&gt;=(A1707 - Main!$E$4/1440 + 0.00000001))*(Gauge_Data!$A$2:$A$16994&lt;=A1707)*INDEX(Gauge_Data!$B$2:$Z$16994,0,$C$2-1)))</f>
        <v>0</v>
      </c>
    </row>
    <row r="1708" spans="1:2" x14ac:dyDescent="0.25">
      <c r="A1708">
        <f>Gauge_Data!A1708</f>
        <v>0</v>
      </c>
      <c r="B1708" cm="1">
        <f t="array" ref="B1708">IF(OR($C$2="",A1708=""),"",SUMPRODUCT((Gauge_Data!$A$2:$A$16994&gt;=(A1708 - Main!$E$4/1440 + 0.00000001))*(Gauge_Data!$A$2:$A$16994&lt;=A1708)*INDEX(Gauge_Data!$B$2:$Z$16994,0,$C$2-1)))</f>
        <v>0</v>
      </c>
    </row>
    <row r="1709" spans="1:2" x14ac:dyDescent="0.25">
      <c r="A1709">
        <f>Gauge_Data!A1709</f>
        <v>0</v>
      </c>
      <c r="B1709" cm="1">
        <f t="array" ref="B1709">IF(OR($C$2="",A1709=""),"",SUMPRODUCT((Gauge_Data!$A$2:$A$16994&gt;=(A1709 - Main!$E$4/1440 + 0.00000001))*(Gauge_Data!$A$2:$A$16994&lt;=A1709)*INDEX(Gauge_Data!$B$2:$Z$16994,0,$C$2-1)))</f>
        <v>0</v>
      </c>
    </row>
    <row r="1710" spans="1:2" x14ac:dyDescent="0.25">
      <c r="A1710">
        <f>Gauge_Data!A1710</f>
        <v>0</v>
      </c>
      <c r="B1710" cm="1">
        <f t="array" ref="B1710">IF(OR($C$2="",A1710=""),"",SUMPRODUCT((Gauge_Data!$A$2:$A$16994&gt;=(A1710 - Main!$E$4/1440 + 0.00000001))*(Gauge_Data!$A$2:$A$16994&lt;=A1710)*INDEX(Gauge_Data!$B$2:$Z$16994,0,$C$2-1)))</f>
        <v>0</v>
      </c>
    </row>
    <row r="1711" spans="1:2" x14ac:dyDescent="0.25">
      <c r="A1711">
        <f>Gauge_Data!A1711</f>
        <v>0</v>
      </c>
      <c r="B1711" cm="1">
        <f t="array" ref="B1711">IF(OR($C$2="",A1711=""),"",SUMPRODUCT((Gauge_Data!$A$2:$A$16994&gt;=(A1711 - Main!$E$4/1440 + 0.00000001))*(Gauge_Data!$A$2:$A$16994&lt;=A1711)*INDEX(Gauge_Data!$B$2:$Z$16994,0,$C$2-1)))</f>
        <v>0</v>
      </c>
    </row>
    <row r="1712" spans="1:2" x14ac:dyDescent="0.25">
      <c r="A1712">
        <f>Gauge_Data!A1712</f>
        <v>0</v>
      </c>
      <c r="B1712" cm="1">
        <f t="array" ref="B1712">IF(OR($C$2="",A1712=""),"",SUMPRODUCT((Gauge_Data!$A$2:$A$16994&gt;=(A1712 - Main!$E$4/1440 + 0.00000001))*(Gauge_Data!$A$2:$A$16994&lt;=A1712)*INDEX(Gauge_Data!$B$2:$Z$16994,0,$C$2-1)))</f>
        <v>0</v>
      </c>
    </row>
    <row r="1713" spans="1:2" x14ac:dyDescent="0.25">
      <c r="A1713">
        <f>Gauge_Data!A1713</f>
        <v>0</v>
      </c>
      <c r="B1713" cm="1">
        <f t="array" ref="B1713">IF(OR($C$2="",A1713=""),"",SUMPRODUCT((Gauge_Data!$A$2:$A$16994&gt;=(A1713 - Main!$E$4/1440 + 0.00000001))*(Gauge_Data!$A$2:$A$16994&lt;=A1713)*INDEX(Gauge_Data!$B$2:$Z$16994,0,$C$2-1)))</f>
        <v>0</v>
      </c>
    </row>
    <row r="1714" spans="1:2" x14ac:dyDescent="0.25">
      <c r="A1714">
        <f>Gauge_Data!A1714</f>
        <v>0</v>
      </c>
      <c r="B1714" cm="1">
        <f t="array" ref="B1714">IF(OR($C$2="",A1714=""),"",SUMPRODUCT((Gauge_Data!$A$2:$A$16994&gt;=(A1714 - Main!$E$4/1440 + 0.00000001))*(Gauge_Data!$A$2:$A$16994&lt;=A1714)*INDEX(Gauge_Data!$B$2:$Z$16994,0,$C$2-1)))</f>
        <v>0</v>
      </c>
    </row>
    <row r="1715" spans="1:2" x14ac:dyDescent="0.25">
      <c r="A1715">
        <f>Gauge_Data!A1715</f>
        <v>0</v>
      </c>
      <c r="B1715" cm="1">
        <f t="array" ref="B1715">IF(OR($C$2="",A1715=""),"",SUMPRODUCT((Gauge_Data!$A$2:$A$16994&gt;=(A1715 - Main!$E$4/1440 + 0.00000001))*(Gauge_Data!$A$2:$A$16994&lt;=A1715)*INDEX(Gauge_Data!$B$2:$Z$16994,0,$C$2-1)))</f>
        <v>0</v>
      </c>
    </row>
    <row r="1716" spans="1:2" x14ac:dyDescent="0.25">
      <c r="A1716">
        <f>Gauge_Data!A1716</f>
        <v>0</v>
      </c>
      <c r="B1716" cm="1">
        <f t="array" ref="B1716">IF(OR($C$2="",A1716=""),"",SUMPRODUCT((Gauge_Data!$A$2:$A$16994&gt;=(A1716 - Main!$E$4/1440 + 0.00000001))*(Gauge_Data!$A$2:$A$16994&lt;=A1716)*INDEX(Gauge_Data!$B$2:$Z$16994,0,$C$2-1)))</f>
        <v>0</v>
      </c>
    </row>
    <row r="1717" spans="1:2" x14ac:dyDescent="0.25">
      <c r="A1717">
        <f>Gauge_Data!A1717</f>
        <v>0</v>
      </c>
      <c r="B1717" cm="1">
        <f t="array" ref="B1717">IF(OR($C$2="",A1717=""),"",SUMPRODUCT((Gauge_Data!$A$2:$A$16994&gt;=(A1717 - Main!$E$4/1440 + 0.00000001))*(Gauge_Data!$A$2:$A$16994&lt;=A1717)*INDEX(Gauge_Data!$B$2:$Z$16994,0,$C$2-1)))</f>
        <v>0</v>
      </c>
    </row>
    <row r="1718" spans="1:2" x14ac:dyDescent="0.25">
      <c r="A1718">
        <f>Gauge_Data!A1718</f>
        <v>0</v>
      </c>
      <c r="B1718" cm="1">
        <f t="array" ref="B1718">IF(OR($C$2="",A1718=""),"",SUMPRODUCT((Gauge_Data!$A$2:$A$16994&gt;=(A1718 - Main!$E$4/1440 + 0.00000001))*(Gauge_Data!$A$2:$A$16994&lt;=A1718)*INDEX(Gauge_Data!$B$2:$Z$16994,0,$C$2-1)))</f>
        <v>0</v>
      </c>
    </row>
    <row r="1719" spans="1:2" x14ac:dyDescent="0.25">
      <c r="A1719">
        <f>Gauge_Data!A1719</f>
        <v>0</v>
      </c>
      <c r="B1719" cm="1">
        <f t="array" ref="B1719">IF(OR($C$2="",A1719=""),"",SUMPRODUCT((Gauge_Data!$A$2:$A$16994&gt;=(A1719 - Main!$E$4/1440 + 0.00000001))*(Gauge_Data!$A$2:$A$16994&lt;=A1719)*INDEX(Gauge_Data!$B$2:$Z$16994,0,$C$2-1)))</f>
        <v>0</v>
      </c>
    </row>
    <row r="1720" spans="1:2" x14ac:dyDescent="0.25">
      <c r="A1720">
        <f>Gauge_Data!A1720</f>
        <v>0</v>
      </c>
      <c r="B1720" cm="1">
        <f t="array" ref="B1720">IF(OR($C$2="",A1720=""),"",SUMPRODUCT((Gauge_Data!$A$2:$A$16994&gt;=(A1720 - Main!$E$4/1440 + 0.00000001))*(Gauge_Data!$A$2:$A$16994&lt;=A1720)*INDEX(Gauge_Data!$B$2:$Z$16994,0,$C$2-1)))</f>
        <v>0</v>
      </c>
    </row>
    <row r="1721" spans="1:2" x14ac:dyDescent="0.25">
      <c r="A1721">
        <f>Gauge_Data!A1721</f>
        <v>0</v>
      </c>
      <c r="B1721" cm="1">
        <f t="array" ref="B1721">IF(OR($C$2="",A1721=""),"",SUMPRODUCT((Gauge_Data!$A$2:$A$16994&gt;=(A1721 - Main!$E$4/1440 + 0.00000001))*(Gauge_Data!$A$2:$A$16994&lt;=A1721)*INDEX(Gauge_Data!$B$2:$Z$16994,0,$C$2-1)))</f>
        <v>0</v>
      </c>
    </row>
    <row r="1722" spans="1:2" x14ac:dyDescent="0.25">
      <c r="A1722">
        <f>Gauge_Data!A1722</f>
        <v>0</v>
      </c>
      <c r="B1722" cm="1">
        <f t="array" ref="B1722">IF(OR($C$2="",A1722=""),"",SUMPRODUCT((Gauge_Data!$A$2:$A$16994&gt;=(A1722 - Main!$E$4/1440 + 0.00000001))*(Gauge_Data!$A$2:$A$16994&lt;=A1722)*INDEX(Gauge_Data!$B$2:$Z$16994,0,$C$2-1)))</f>
        <v>0</v>
      </c>
    </row>
    <row r="1723" spans="1:2" x14ac:dyDescent="0.25">
      <c r="A1723">
        <f>Gauge_Data!A1723</f>
        <v>0</v>
      </c>
      <c r="B1723" cm="1">
        <f t="array" ref="B1723">IF(OR($C$2="",A1723=""),"",SUMPRODUCT((Gauge_Data!$A$2:$A$16994&gt;=(A1723 - Main!$E$4/1440 + 0.00000001))*(Gauge_Data!$A$2:$A$16994&lt;=A1723)*INDEX(Gauge_Data!$B$2:$Z$16994,0,$C$2-1)))</f>
        <v>0</v>
      </c>
    </row>
    <row r="1724" spans="1:2" x14ac:dyDescent="0.25">
      <c r="A1724">
        <f>Gauge_Data!A1724</f>
        <v>0</v>
      </c>
      <c r="B1724" cm="1">
        <f t="array" ref="B1724">IF(OR($C$2="",A1724=""),"",SUMPRODUCT((Gauge_Data!$A$2:$A$16994&gt;=(A1724 - Main!$E$4/1440 + 0.00000001))*(Gauge_Data!$A$2:$A$16994&lt;=A1724)*INDEX(Gauge_Data!$B$2:$Z$16994,0,$C$2-1)))</f>
        <v>0</v>
      </c>
    </row>
    <row r="1725" spans="1:2" x14ac:dyDescent="0.25">
      <c r="A1725">
        <f>Gauge_Data!A1725</f>
        <v>0</v>
      </c>
      <c r="B1725" cm="1">
        <f t="array" ref="B1725">IF(OR($C$2="",A1725=""),"",SUMPRODUCT((Gauge_Data!$A$2:$A$16994&gt;=(A1725 - Main!$E$4/1440 + 0.00000001))*(Gauge_Data!$A$2:$A$16994&lt;=A1725)*INDEX(Gauge_Data!$B$2:$Z$16994,0,$C$2-1)))</f>
        <v>0</v>
      </c>
    </row>
    <row r="1726" spans="1:2" x14ac:dyDescent="0.25">
      <c r="A1726">
        <f>Gauge_Data!A1726</f>
        <v>0</v>
      </c>
      <c r="B1726" cm="1">
        <f t="array" ref="B1726">IF(OR($C$2="",A1726=""),"",SUMPRODUCT((Gauge_Data!$A$2:$A$16994&gt;=(A1726 - Main!$E$4/1440 + 0.00000001))*(Gauge_Data!$A$2:$A$16994&lt;=A1726)*INDEX(Gauge_Data!$B$2:$Z$16994,0,$C$2-1)))</f>
        <v>0</v>
      </c>
    </row>
    <row r="1727" spans="1:2" x14ac:dyDescent="0.25">
      <c r="A1727">
        <f>Gauge_Data!A1727</f>
        <v>0</v>
      </c>
      <c r="B1727" cm="1">
        <f t="array" ref="B1727">IF(OR($C$2="",A1727=""),"",SUMPRODUCT((Gauge_Data!$A$2:$A$16994&gt;=(A1727 - Main!$E$4/1440 + 0.00000001))*(Gauge_Data!$A$2:$A$16994&lt;=A1727)*INDEX(Gauge_Data!$B$2:$Z$16994,0,$C$2-1)))</f>
        <v>0</v>
      </c>
    </row>
    <row r="1728" spans="1:2" x14ac:dyDescent="0.25">
      <c r="A1728">
        <f>Gauge_Data!A1728</f>
        <v>0</v>
      </c>
      <c r="B1728" cm="1">
        <f t="array" ref="B1728">IF(OR($C$2="",A1728=""),"",SUMPRODUCT((Gauge_Data!$A$2:$A$16994&gt;=(A1728 - Main!$E$4/1440 + 0.00000001))*(Gauge_Data!$A$2:$A$16994&lt;=A1728)*INDEX(Gauge_Data!$B$2:$Z$16994,0,$C$2-1)))</f>
        <v>0</v>
      </c>
    </row>
    <row r="1729" spans="1:2" x14ac:dyDescent="0.25">
      <c r="A1729">
        <f>Gauge_Data!A1729</f>
        <v>0</v>
      </c>
      <c r="B1729" cm="1">
        <f t="array" ref="B1729">IF(OR($C$2="",A1729=""),"",SUMPRODUCT((Gauge_Data!$A$2:$A$16994&gt;=(A1729 - Main!$E$4/1440 + 0.00000001))*(Gauge_Data!$A$2:$A$16994&lt;=A1729)*INDEX(Gauge_Data!$B$2:$Z$16994,0,$C$2-1)))</f>
        <v>0</v>
      </c>
    </row>
    <row r="1730" spans="1:2" x14ac:dyDescent="0.25">
      <c r="A1730">
        <f>Gauge_Data!A1730</f>
        <v>0</v>
      </c>
      <c r="B1730" cm="1">
        <f t="array" ref="B1730">IF(OR($C$2="",A1730=""),"",SUMPRODUCT((Gauge_Data!$A$2:$A$16994&gt;=(A1730 - Main!$E$4/1440 + 0.00000001))*(Gauge_Data!$A$2:$A$16994&lt;=A1730)*INDEX(Gauge_Data!$B$2:$Z$16994,0,$C$2-1)))</f>
        <v>0</v>
      </c>
    </row>
    <row r="1731" spans="1:2" x14ac:dyDescent="0.25">
      <c r="A1731">
        <f>Gauge_Data!A1731</f>
        <v>0</v>
      </c>
      <c r="B1731" cm="1">
        <f t="array" ref="B1731">IF(OR($C$2="",A1731=""),"",SUMPRODUCT((Gauge_Data!$A$2:$A$16994&gt;=(A1731 - Main!$E$4/1440 + 0.00000001))*(Gauge_Data!$A$2:$A$16994&lt;=A1731)*INDEX(Gauge_Data!$B$2:$Z$16994,0,$C$2-1)))</f>
        <v>0</v>
      </c>
    </row>
    <row r="1732" spans="1:2" x14ac:dyDescent="0.25">
      <c r="A1732">
        <f>Gauge_Data!A1732</f>
        <v>0</v>
      </c>
      <c r="B1732" cm="1">
        <f t="array" ref="B1732">IF(OR($C$2="",A1732=""),"",SUMPRODUCT((Gauge_Data!$A$2:$A$16994&gt;=(A1732 - Main!$E$4/1440 + 0.00000001))*(Gauge_Data!$A$2:$A$16994&lt;=A1732)*INDEX(Gauge_Data!$B$2:$Z$16994,0,$C$2-1)))</f>
        <v>0</v>
      </c>
    </row>
    <row r="1733" spans="1:2" x14ac:dyDescent="0.25">
      <c r="A1733">
        <f>Gauge_Data!A1733</f>
        <v>0</v>
      </c>
      <c r="B1733" cm="1">
        <f t="array" ref="B1733">IF(OR($C$2="",A1733=""),"",SUMPRODUCT((Gauge_Data!$A$2:$A$16994&gt;=(A1733 - Main!$E$4/1440 + 0.00000001))*(Gauge_Data!$A$2:$A$16994&lt;=A1733)*INDEX(Gauge_Data!$B$2:$Z$16994,0,$C$2-1)))</f>
        <v>0</v>
      </c>
    </row>
    <row r="1734" spans="1:2" x14ac:dyDescent="0.25">
      <c r="A1734">
        <f>Gauge_Data!A1734</f>
        <v>0</v>
      </c>
      <c r="B1734" cm="1">
        <f t="array" ref="B1734">IF(OR($C$2="",A1734=""),"",SUMPRODUCT((Gauge_Data!$A$2:$A$16994&gt;=(A1734 - Main!$E$4/1440 + 0.00000001))*(Gauge_Data!$A$2:$A$16994&lt;=A1734)*INDEX(Gauge_Data!$B$2:$Z$16994,0,$C$2-1)))</f>
        <v>0</v>
      </c>
    </row>
    <row r="1735" spans="1:2" x14ac:dyDescent="0.25">
      <c r="A1735">
        <f>Gauge_Data!A1735</f>
        <v>0</v>
      </c>
      <c r="B1735" cm="1">
        <f t="array" ref="B1735">IF(OR($C$2="",A1735=""),"",SUMPRODUCT((Gauge_Data!$A$2:$A$16994&gt;=(A1735 - Main!$E$4/1440 + 0.00000001))*(Gauge_Data!$A$2:$A$16994&lt;=A1735)*INDEX(Gauge_Data!$B$2:$Z$16994,0,$C$2-1)))</f>
        <v>0</v>
      </c>
    </row>
    <row r="1736" spans="1:2" x14ac:dyDescent="0.25">
      <c r="A1736">
        <f>Gauge_Data!A1736</f>
        <v>0</v>
      </c>
      <c r="B1736" cm="1">
        <f t="array" ref="B1736">IF(OR($C$2="",A1736=""),"",SUMPRODUCT((Gauge_Data!$A$2:$A$16994&gt;=(A1736 - Main!$E$4/1440 + 0.00000001))*(Gauge_Data!$A$2:$A$16994&lt;=A1736)*INDEX(Gauge_Data!$B$2:$Z$16994,0,$C$2-1)))</f>
        <v>0</v>
      </c>
    </row>
    <row r="1737" spans="1:2" x14ac:dyDescent="0.25">
      <c r="A1737">
        <f>Gauge_Data!A1737</f>
        <v>0</v>
      </c>
      <c r="B1737" cm="1">
        <f t="array" ref="B1737">IF(OR($C$2="",A1737=""),"",SUMPRODUCT((Gauge_Data!$A$2:$A$16994&gt;=(A1737 - Main!$E$4/1440 + 0.00000001))*(Gauge_Data!$A$2:$A$16994&lt;=A1737)*INDEX(Gauge_Data!$B$2:$Z$16994,0,$C$2-1)))</f>
        <v>0</v>
      </c>
    </row>
    <row r="1738" spans="1:2" x14ac:dyDescent="0.25">
      <c r="A1738">
        <f>Gauge_Data!A1738</f>
        <v>0</v>
      </c>
      <c r="B1738" cm="1">
        <f t="array" ref="B1738">IF(OR($C$2="",A1738=""),"",SUMPRODUCT((Gauge_Data!$A$2:$A$16994&gt;=(A1738 - Main!$E$4/1440 + 0.00000001))*(Gauge_Data!$A$2:$A$16994&lt;=A1738)*INDEX(Gauge_Data!$B$2:$Z$16994,0,$C$2-1)))</f>
        <v>0</v>
      </c>
    </row>
    <row r="1739" spans="1:2" x14ac:dyDescent="0.25">
      <c r="A1739">
        <f>Gauge_Data!A1739</f>
        <v>0</v>
      </c>
      <c r="B1739" cm="1">
        <f t="array" ref="B1739">IF(OR($C$2="",A1739=""),"",SUMPRODUCT((Gauge_Data!$A$2:$A$16994&gt;=(A1739 - Main!$E$4/1440 + 0.00000001))*(Gauge_Data!$A$2:$A$16994&lt;=A1739)*INDEX(Gauge_Data!$B$2:$Z$16994,0,$C$2-1)))</f>
        <v>0</v>
      </c>
    </row>
    <row r="1740" spans="1:2" x14ac:dyDescent="0.25">
      <c r="A1740">
        <f>Gauge_Data!A1740</f>
        <v>0</v>
      </c>
      <c r="B1740" cm="1">
        <f t="array" ref="B1740">IF(OR($C$2="",A1740=""),"",SUMPRODUCT((Gauge_Data!$A$2:$A$16994&gt;=(A1740 - Main!$E$4/1440 + 0.00000001))*(Gauge_Data!$A$2:$A$16994&lt;=A1740)*INDEX(Gauge_Data!$B$2:$Z$16994,0,$C$2-1)))</f>
        <v>0</v>
      </c>
    </row>
    <row r="1741" spans="1:2" x14ac:dyDescent="0.25">
      <c r="A1741">
        <f>Gauge_Data!A1741</f>
        <v>0</v>
      </c>
      <c r="B1741" cm="1">
        <f t="array" ref="B1741">IF(OR($C$2="",A1741=""),"",SUMPRODUCT((Gauge_Data!$A$2:$A$16994&gt;=(A1741 - Main!$E$4/1440 + 0.00000001))*(Gauge_Data!$A$2:$A$16994&lt;=A1741)*INDEX(Gauge_Data!$B$2:$Z$16994,0,$C$2-1)))</f>
        <v>0</v>
      </c>
    </row>
    <row r="1742" spans="1:2" x14ac:dyDescent="0.25">
      <c r="A1742">
        <f>Gauge_Data!A1742</f>
        <v>0</v>
      </c>
      <c r="B1742" cm="1">
        <f t="array" ref="B1742">IF(OR($C$2="",A1742=""),"",SUMPRODUCT((Gauge_Data!$A$2:$A$16994&gt;=(A1742 - Main!$E$4/1440 + 0.00000001))*(Gauge_Data!$A$2:$A$16994&lt;=A1742)*INDEX(Gauge_Data!$B$2:$Z$16994,0,$C$2-1)))</f>
        <v>0</v>
      </c>
    </row>
    <row r="1743" spans="1:2" x14ac:dyDescent="0.25">
      <c r="A1743">
        <f>Gauge_Data!A1743</f>
        <v>0</v>
      </c>
      <c r="B1743" cm="1">
        <f t="array" ref="B1743">IF(OR($C$2="",A1743=""),"",SUMPRODUCT((Gauge_Data!$A$2:$A$16994&gt;=(A1743 - Main!$E$4/1440 + 0.00000001))*(Gauge_Data!$A$2:$A$16994&lt;=A1743)*INDEX(Gauge_Data!$B$2:$Z$16994,0,$C$2-1)))</f>
        <v>0</v>
      </c>
    </row>
    <row r="1744" spans="1:2" x14ac:dyDescent="0.25">
      <c r="A1744">
        <f>Gauge_Data!A1744</f>
        <v>0</v>
      </c>
      <c r="B1744" cm="1">
        <f t="array" ref="B1744">IF(OR($C$2="",A1744=""),"",SUMPRODUCT((Gauge_Data!$A$2:$A$16994&gt;=(A1744 - Main!$E$4/1440 + 0.00000001))*(Gauge_Data!$A$2:$A$16994&lt;=A1744)*INDEX(Gauge_Data!$B$2:$Z$16994,0,$C$2-1)))</f>
        <v>0</v>
      </c>
    </row>
    <row r="1745" spans="1:2" x14ac:dyDescent="0.25">
      <c r="A1745">
        <f>Gauge_Data!A1745</f>
        <v>0</v>
      </c>
      <c r="B1745" cm="1">
        <f t="array" ref="B1745">IF(OR($C$2="",A1745=""),"",SUMPRODUCT((Gauge_Data!$A$2:$A$16994&gt;=(A1745 - Main!$E$4/1440 + 0.00000001))*(Gauge_Data!$A$2:$A$16994&lt;=A1745)*INDEX(Gauge_Data!$B$2:$Z$16994,0,$C$2-1)))</f>
        <v>0</v>
      </c>
    </row>
    <row r="1746" spans="1:2" x14ac:dyDescent="0.25">
      <c r="A1746">
        <f>Gauge_Data!A1746</f>
        <v>0</v>
      </c>
      <c r="B1746" cm="1">
        <f t="array" ref="B1746">IF(OR($C$2="",A1746=""),"",SUMPRODUCT((Gauge_Data!$A$2:$A$16994&gt;=(A1746 - Main!$E$4/1440 + 0.00000001))*(Gauge_Data!$A$2:$A$16994&lt;=A1746)*INDEX(Gauge_Data!$B$2:$Z$16994,0,$C$2-1)))</f>
        <v>0</v>
      </c>
    </row>
    <row r="1747" spans="1:2" x14ac:dyDescent="0.25">
      <c r="A1747">
        <f>Gauge_Data!A1747</f>
        <v>0</v>
      </c>
      <c r="B1747" cm="1">
        <f t="array" ref="B1747">IF(OR($C$2="",A1747=""),"",SUMPRODUCT((Gauge_Data!$A$2:$A$16994&gt;=(A1747 - Main!$E$4/1440 + 0.00000001))*(Gauge_Data!$A$2:$A$16994&lt;=A1747)*INDEX(Gauge_Data!$B$2:$Z$16994,0,$C$2-1)))</f>
        <v>0</v>
      </c>
    </row>
    <row r="1748" spans="1:2" x14ac:dyDescent="0.25">
      <c r="A1748">
        <f>Gauge_Data!A1748</f>
        <v>0</v>
      </c>
      <c r="B1748" cm="1">
        <f t="array" ref="B1748">IF(OR($C$2="",A1748=""),"",SUMPRODUCT((Gauge_Data!$A$2:$A$16994&gt;=(A1748 - Main!$E$4/1440 + 0.00000001))*(Gauge_Data!$A$2:$A$16994&lt;=A1748)*INDEX(Gauge_Data!$B$2:$Z$16994,0,$C$2-1)))</f>
        <v>0</v>
      </c>
    </row>
    <row r="1749" spans="1:2" x14ac:dyDescent="0.25">
      <c r="A1749">
        <f>Gauge_Data!A1749</f>
        <v>0</v>
      </c>
      <c r="B1749" cm="1">
        <f t="array" ref="B1749">IF(OR($C$2="",A1749=""),"",SUMPRODUCT((Gauge_Data!$A$2:$A$16994&gt;=(A1749 - Main!$E$4/1440 + 0.00000001))*(Gauge_Data!$A$2:$A$16994&lt;=A1749)*INDEX(Gauge_Data!$B$2:$Z$16994,0,$C$2-1)))</f>
        <v>0</v>
      </c>
    </row>
    <row r="1750" spans="1:2" x14ac:dyDescent="0.25">
      <c r="A1750">
        <f>Gauge_Data!A1750</f>
        <v>0</v>
      </c>
      <c r="B1750" cm="1">
        <f t="array" ref="B1750">IF(OR($C$2="",A1750=""),"",SUMPRODUCT((Gauge_Data!$A$2:$A$16994&gt;=(A1750 - Main!$E$4/1440 + 0.00000001))*(Gauge_Data!$A$2:$A$16994&lt;=A1750)*INDEX(Gauge_Data!$B$2:$Z$16994,0,$C$2-1)))</f>
        <v>0</v>
      </c>
    </row>
    <row r="1751" spans="1:2" x14ac:dyDescent="0.25">
      <c r="A1751">
        <f>Gauge_Data!A1751</f>
        <v>0</v>
      </c>
      <c r="B1751" cm="1">
        <f t="array" ref="B1751">IF(OR($C$2="",A1751=""),"",SUMPRODUCT((Gauge_Data!$A$2:$A$16994&gt;=(A1751 - Main!$E$4/1440 + 0.00000001))*(Gauge_Data!$A$2:$A$16994&lt;=A1751)*INDEX(Gauge_Data!$B$2:$Z$16994,0,$C$2-1)))</f>
        <v>0</v>
      </c>
    </row>
    <row r="1752" spans="1:2" x14ac:dyDescent="0.25">
      <c r="A1752">
        <f>Gauge_Data!A1752</f>
        <v>0</v>
      </c>
      <c r="B1752" cm="1">
        <f t="array" ref="B1752">IF(OR($C$2="",A1752=""),"",SUMPRODUCT((Gauge_Data!$A$2:$A$16994&gt;=(A1752 - Main!$E$4/1440 + 0.00000001))*(Gauge_Data!$A$2:$A$16994&lt;=A1752)*INDEX(Gauge_Data!$B$2:$Z$16994,0,$C$2-1)))</f>
        <v>0</v>
      </c>
    </row>
    <row r="1753" spans="1:2" x14ac:dyDescent="0.25">
      <c r="A1753">
        <f>Gauge_Data!A1753</f>
        <v>0</v>
      </c>
      <c r="B1753" cm="1">
        <f t="array" ref="B1753">IF(OR($C$2="",A1753=""),"",SUMPRODUCT((Gauge_Data!$A$2:$A$16994&gt;=(A1753 - Main!$E$4/1440 + 0.00000001))*(Gauge_Data!$A$2:$A$16994&lt;=A1753)*INDEX(Gauge_Data!$B$2:$Z$16994,0,$C$2-1)))</f>
        <v>0</v>
      </c>
    </row>
    <row r="1754" spans="1:2" x14ac:dyDescent="0.25">
      <c r="A1754">
        <f>Gauge_Data!A1754</f>
        <v>0</v>
      </c>
      <c r="B1754" cm="1">
        <f t="array" ref="B1754">IF(OR($C$2="",A1754=""),"",SUMPRODUCT((Gauge_Data!$A$2:$A$16994&gt;=(A1754 - Main!$E$4/1440 + 0.00000001))*(Gauge_Data!$A$2:$A$16994&lt;=A1754)*INDEX(Gauge_Data!$B$2:$Z$16994,0,$C$2-1)))</f>
        <v>0</v>
      </c>
    </row>
    <row r="1755" spans="1:2" x14ac:dyDescent="0.25">
      <c r="A1755">
        <f>Gauge_Data!A1755</f>
        <v>0</v>
      </c>
      <c r="B1755" cm="1">
        <f t="array" ref="B1755">IF(OR($C$2="",A1755=""),"",SUMPRODUCT((Gauge_Data!$A$2:$A$16994&gt;=(A1755 - Main!$E$4/1440 + 0.00000001))*(Gauge_Data!$A$2:$A$16994&lt;=A1755)*INDEX(Gauge_Data!$B$2:$Z$16994,0,$C$2-1)))</f>
        <v>0</v>
      </c>
    </row>
    <row r="1756" spans="1:2" x14ac:dyDescent="0.25">
      <c r="A1756">
        <f>Gauge_Data!A1756</f>
        <v>0</v>
      </c>
      <c r="B1756" cm="1">
        <f t="array" ref="B1756">IF(OR($C$2="",A1756=""),"",SUMPRODUCT((Gauge_Data!$A$2:$A$16994&gt;=(A1756 - Main!$E$4/1440 + 0.00000001))*(Gauge_Data!$A$2:$A$16994&lt;=A1756)*INDEX(Gauge_Data!$B$2:$Z$16994,0,$C$2-1)))</f>
        <v>0</v>
      </c>
    </row>
    <row r="1757" spans="1:2" x14ac:dyDescent="0.25">
      <c r="A1757">
        <f>Gauge_Data!A1757</f>
        <v>0</v>
      </c>
      <c r="B1757" cm="1">
        <f t="array" ref="B1757">IF(OR($C$2="",A1757=""),"",SUMPRODUCT((Gauge_Data!$A$2:$A$16994&gt;=(A1757 - Main!$E$4/1440 + 0.00000001))*(Gauge_Data!$A$2:$A$16994&lt;=A1757)*INDEX(Gauge_Data!$B$2:$Z$16994,0,$C$2-1)))</f>
        <v>0</v>
      </c>
    </row>
    <row r="1758" spans="1:2" x14ac:dyDescent="0.25">
      <c r="A1758">
        <f>Gauge_Data!A1758</f>
        <v>0</v>
      </c>
      <c r="B1758" cm="1">
        <f t="array" ref="B1758">IF(OR($C$2="",A1758=""),"",SUMPRODUCT((Gauge_Data!$A$2:$A$16994&gt;=(A1758 - Main!$E$4/1440 + 0.00000001))*(Gauge_Data!$A$2:$A$16994&lt;=A1758)*INDEX(Gauge_Data!$B$2:$Z$16994,0,$C$2-1)))</f>
        <v>0</v>
      </c>
    </row>
    <row r="1759" spans="1:2" x14ac:dyDescent="0.25">
      <c r="A1759">
        <f>Gauge_Data!A1759</f>
        <v>0</v>
      </c>
      <c r="B1759" cm="1">
        <f t="array" ref="B1759">IF(OR($C$2="",A1759=""),"",SUMPRODUCT((Gauge_Data!$A$2:$A$16994&gt;=(A1759 - Main!$E$4/1440 + 0.00000001))*(Gauge_Data!$A$2:$A$16994&lt;=A1759)*INDEX(Gauge_Data!$B$2:$Z$16994,0,$C$2-1)))</f>
        <v>0</v>
      </c>
    </row>
    <row r="1760" spans="1:2" x14ac:dyDescent="0.25">
      <c r="A1760">
        <f>Gauge_Data!A1760</f>
        <v>0</v>
      </c>
      <c r="B1760" cm="1">
        <f t="array" ref="B1760">IF(OR($C$2="",A1760=""),"",SUMPRODUCT((Gauge_Data!$A$2:$A$16994&gt;=(A1760 - Main!$E$4/1440 + 0.00000001))*(Gauge_Data!$A$2:$A$16994&lt;=A1760)*INDEX(Gauge_Data!$B$2:$Z$16994,0,$C$2-1)))</f>
        <v>0</v>
      </c>
    </row>
    <row r="1761" spans="1:2" x14ac:dyDescent="0.25">
      <c r="A1761">
        <f>Gauge_Data!A1761</f>
        <v>0</v>
      </c>
      <c r="B1761" cm="1">
        <f t="array" ref="B1761">IF(OR($C$2="",A1761=""),"",SUMPRODUCT((Gauge_Data!$A$2:$A$16994&gt;=(A1761 - Main!$E$4/1440 + 0.00000001))*(Gauge_Data!$A$2:$A$16994&lt;=A1761)*INDEX(Gauge_Data!$B$2:$Z$16994,0,$C$2-1)))</f>
        <v>0</v>
      </c>
    </row>
    <row r="1762" spans="1:2" x14ac:dyDescent="0.25">
      <c r="A1762">
        <f>Gauge_Data!A1762</f>
        <v>0</v>
      </c>
      <c r="B1762" cm="1">
        <f t="array" ref="B1762">IF(OR($C$2="",A1762=""),"",SUMPRODUCT((Gauge_Data!$A$2:$A$16994&gt;=(A1762 - Main!$E$4/1440 + 0.00000001))*(Gauge_Data!$A$2:$A$16994&lt;=A1762)*INDEX(Gauge_Data!$B$2:$Z$16994,0,$C$2-1)))</f>
        <v>0</v>
      </c>
    </row>
    <row r="1763" spans="1:2" x14ac:dyDescent="0.25">
      <c r="A1763">
        <f>Gauge_Data!A1763</f>
        <v>0</v>
      </c>
      <c r="B1763" cm="1">
        <f t="array" ref="B1763">IF(OR($C$2="",A1763=""),"",SUMPRODUCT((Gauge_Data!$A$2:$A$16994&gt;=(A1763 - Main!$E$4/1440 + 0.00000001))*(Gauge_Data!$A$2:$A$16994&lt;=A1763)*INDEX(Gauge_Data!$B$2:$Z$16994,0,$C$2-1)))</f>
        <v>0</v>
      </c>
    </row>
    <row r="1764" spans="1:2" x14ac:dyDescent="0.25">
      <c r="A1764">
        <f>Gauge_Data!A1764</f>
        <v>0</v>
      </c>
      <c r="B1764" cm="1">
        <f t="array" ref="B1764">IF(OR($C$2="",A1764=""),"",SUMPRODUCT((Gauge_Data!$A$2:$A$16994&gt;=(A1764 - Main!$E$4/1440 + 0.00000001))*(Gauge_Data!$A$2:$A$16994&lt;=A1764)*INDEX(Gauge_Data!$B$2:$Z$16994,0,$C$2-1)))</f>
        <v>0</v>
      </c>
    </row>
    <row r="1765" spans="1:2" x14ac:dyDescent="0.25">
      <c r="A1765">
        <f>Gauge_Data!A1765</f>
        <v>0</v>
      </c>
      <c r="B1765" cm="1">
        <f t="array" ref="B1765">IF(OR($C$2="",A1765=""),"",SUMPRODUCT((Gauge_Data!$A$2:$A$16994&gt;=(A1765 - Main!$E$4/1440 + 0.00000001))*(Gauge_Data!$A$2:$A$16994&lt;=A1765)*INDEX(Gauge_Data!$B$2:$Z$16994,0,$C$2-1)))</f>
        <v>0</v>
      </c>
    </row>
    <row r="1766" spans="1:2" x14ac:dyDescent="0.25">
      <c r="A1766">
        <f>Gauge_Data!A1766</f>
        <v>0</v>
      </c>
      <c r="B1766" cm="1">
        <f t="array" ref="B1766">IF(OR($C$2="",A1766=""),"",SUMPRODUCT((Gauge_Data!$A$2:$A$16994&gt;=(A1766 - Main!$E$4/1440 + 0.00000001))*(Gauge_Data!$A$2:$A$16994&lt;=A1766)*INDEX(Gauge_Data!$B$2:$Z$16994,0,$C$2-1)))</f>
        <v>0</v>
      </c>
    </row>
    <row r="1767" spans="1:2" x14ac:dyDescent="0.25">
      <c r="A1767">
        <f>Gauge_Data!A1767</f>
        <v>0</v>
      </c>
      <c r="B1767" cm="1">
        <f t="array" ref="B1767">IF(OR($C$2="",A1767=""),"",SUMPRODUCT((Gauge_Data!$A$2:$A$16994&gt;=(A1767 - Main!$E$4/1440 + 0.00000001))*(Gauge_Data!$A$2:$A$16994&lt;=A1767)*INDEX(Gauge_Data!$B$2:$Z$16994,0,$C$2-1)))</f>
        <v>0</v>
      </c>
    </row>
    <row r="1768" spans="1:2" x14ac:dyDescent="0.25">
      <c r="A1768">
        <f>Gauge_Data!A1768</f>
        <v>0</v>
      </c>
      <c r="B1768" cm="1">
        <f t="array" ref="B1768">IF(OR($C$2="",A1768=""),"",SUMPRODUCT((Gauge_Data!$A$2:$A$16994&gt;=(A1768 - Main!$E$4/1440 + 0.00000001))*(Gauge_Data!$A$2:$A$16994&lt;=A1768)*INDEX(Gauge_Data!$B$2:$Z$16994,0,$C$2-1)))</f>
        <v>0</v>
      </c>
    </row>
    <row r="1769" spans="1:2" x14ac:dyDescent="0.25">
      <c r="A1769">
        <f>Gauge_Data!A1769</f>
        <v>0</v>
      </c>
      <c r="B1769" cm="1">
        <f t="array" ref="B1769">IF(OR($C$2="",A1769=""),"",SUMPRODUCT((Gauge_Data!$A$2:$A$16994&gt;=(A1769 - Main!$E$4/1440 + 0.00000001))*(Gauge_Data!$A$2:$A$16994&lt;=A1769)*INDEX(Gauge_Data!$B$2:$Z$16994,0,$C$2-1)))</f>
        <v>0</v>
      </c>
    </row>
    <row r="1770" spans="1:2" x14ac:dyDescent="0.25">
      <c r="A1770">
        <f>Gauge_Data!A1770</f>
        <v>0</v>
      </c>
      <c r="B1770" cm="1">
        <f t="array" ref="B1770">IF(OR($C$2="",A1770=""),"",SUMPRODUCT((Gauge_Data!$A$2:$A$16994&gt;=(A1770 - Main!$E$4/1440 + 0.00000001))*(Gauge_Data!$A$2:$A$16994&lt;=A1770)*INDEX(Gauge_Data!$B$2:$Z$16994,0,$C$2-1)))</f>
        <v>0</v>
      </c>
    </row>
    <row r="1771" spans="1:2" x14ac:dyDescent="0.25">
      <c r="A1771">
        <f>Gauge_Data!A1771</f>
        <v>0</v>
      </c>
      <c r="B1771" cm="1">
        <f t="array" ref="B1771">IF(OR($C$2="",A1771=""),"",SUMPRODUCT((Gauge_Data!$A$2:$A$16994&gt;=(A1771 - Main!$E$4/1440 + 0.00000001))*(Gauge_Data!$A$2:$A$16994&lt;=A1771)*INDEX(Gauge_Data!$B$2:$Z$16994,0,$C$2-1)))</f>
        <v>0</v>
      </c>
    </row>
    <row r="1772" spans="1:2" x14ac:dyDescent="0.25">
      <c r="A1772">
        <f>Gauge_Data!A1772</f>
        <v>0</v>
      </c>
      <c r="B1772" cm="1">
        <f t="array" ref="B1772">IF(OR($C$2="",A1772=""),"",SUMPRODUCT((Gauge_Data!$A$2:$A$16994&gt;=(A1772 - Main!$E$4/1440 + 0.00000001))*(Gauge_Data!$A$2:$A$16994&lt;=A1772)*INDEX(Gauge_Data!$B$2:$Z$16994,0,$C$2-1)))</f>
        <v>0</v>
      </c>
    </row>
    <row r="1773" spans="1:2" x14ac:dyDescent="0.25">
      <c r="A1773">
        <f>Gauge_Data!A1773</f>
        <v>0</v>
      </c>
      <c r="B1773" cm="1">
        <f t="array" ref="B1773">IF(OR($C$2="",A1773=""),"",SUMPRODUCT((Gauge_Data!$A$2:$A$16994&gt;=(A1773 - Main!$E$4/1440 + 0.00000001))*(Gauge_Data!$A$2:$A$16994&lt;=A1773)*INDEX(Gauge_Data!$B$2:$Z$16994,0,$C$2-1)))</f>
        <v>0</v>
      </c>
    </row>
    <row r="1774" spans="1:2" x14ac:dyDescent="0.25">
      <c r="A1774">
        <f>Gauge_Data!A1774</f>
        <v>0</v>
      </c>
      <c r="B1774" cm="1">
        <f t="array" ref="B1774">IF(OR($C$2="",A1774=""),"",SUMPRODUCT((Gauge_Data!$A$2:$A$16994&gt;=(A1774 - Main!$E$4/1440 + 0.00000001))*(Gauge_Data!$A$2:$A$16994&lt;=A1774)*INDEX(Gauge_Data!$B$2:$Z$16994,0,$C$2-1)))</f>
        <v>0</v>
      </c>
    </row>
    <row r="1775" spans="1:2" x14ac:dyDescent="0.25">
      <c r="A1775">
        <f>Gauge_Data!A1775</f>
        <v>0</v>
      </c>
      <c r="B1775" cm="1">
        <f t="array" ref="B1775">IF(OR($C$2="",A1775=""),"",SUMPRODUCT((Gauge_Data!$A$2:$A$16994&gt;=(A1775 - Main!$E$4/1440 + 0.00000001))*(Gauge_Data!$A$2:$A$16994&lt;=A1775)*INDEX(Gauge_Data!$B$2:$Z$16994,0,$C$2-1)))</f>
        <v>0</v>
      </c>
    </row>
    <row r="1776" spans="1:2" x14ac:dyDescent="0.25">
      <c r="A1776">
        <f>Gauge_Data!A1776</f>
        <v>0</v>
      </c>
      <c r="B1776" cm="1">
        <f t="array" ref="B1776">IF(OR($C$2="",A1776=""),"",SUMPRODUCT((Gauge_Data!$A$2:$A$16994&gt;=(A1776 - Main!$E$4/1440 + 0.00000001))*(Gauge_Data!$A$2:$A$16994&lt;=A1776)*INDEX(Gauge_Data!$B$2:$Z$16994,0,$C$2-1)))</f>
        <v>0</v>
      </c>
    </row>
    <row r="1777" spans="1:2" x14ac:dyDescent="0.25">
      <c r="A1777">
        <f>Gauge_Data!A1777</f>
        <v>0</v>
      </c>
      <c r="B1777" cm="1">
        <f t="array" ref="B1777">IF(OR($C$2="",A1777=""),"",SUMPRODUCT((Gauge_Data!$A$2:$A$16994&gt;=(A1777 - Main!$E$4/1440 + 0.00000001))*(Gauge_Data!$A$2:$A$16994&lt;=A1777)*INDEX(Gauge_Data!$B$2:$Z$16994,0,$C$2-1)))</f>
        <v>0</v>
      </c>
    </row>
    <row r="1778" spans="1:2" x14ac:dyDescent="0.25">
      <c r="A1778">
        <f>Gauge_Data!A1778</f>
        <v>0</v>
      </c>
      <c r="B1778" cm="1">
        <f t="array" ref="B1778">IF(OR($C$2="",A1778=""),"",SUMPRODUCT((Gauge_Data!$A$2:$A$16994&gt;=(A1778 - Main!$E$4/1440 + 0.00000001))*(Gauge_Data!$A$2:$A$16994&lt;=A1778)*INDEX(Gauge_Data!$B$2:$Z$16994,0,$C$2-1)))</f>
        <v>0</v>
      </c>
    </row>
    <row r="1779" spans="1:2" x14ac:dyDescent="0.25">
      <c r="A1779">
        <f>Gauge_Data!A1779</f>
        <v>0</v>
      </c>
      <c r="B1779" cm="1">
        <f t="array" ref="B1779">IF(OR($C$2="",A1779=""),"",SUMPRODUCT((Gauge_Data!$A$2:$A$16994&gt;=(A1779 - Main!$E$4/1440 + 0.00000001))*(Gauge_Data!$A$2:$A$16994&lt;=A1779)*INDEX(Gauge_Data!$B$2:$Z$16994,0,$C$2-1)))</f>
        <v>0</v>
      </c>
    </row>
    <row r="1780" spans="1:2" x14ac:dyDescent="0.25">
      <c r="A1780">
        <f>Gauge_Data!A1780</f>
        <v>0</v>
      </c>
      <c r="B1780" cm="1">
        <f t="array" ref="B1780">IF(OR($C$2="",A1780=""),"",SUMPRODUCT((Gauge_Data!$A$2:$A$16994&gt;=(A1780 - Main!$E$4/1440 + 0.00000001))*(Gauge_Data!$A$2:$A$16994&lt;=A1780)*INDEX(Gauge_Data!$B$2:$Z$16994,0,$C$2-1)))</f>
        <v>0</v>
      </c>
    </row>
    <row r="1781" spans="1:2" x14ac:dyDescent="0.25">
      <c r="A1781">
        <f>Gauge_Data!A1781</f>
        <v>0</v>
      </c>
      <c r="B1781" cm="1">
        <f t="array" ref="B1781">IF(OR($C$2="",A1781=""),"",SUMPRODUCT((Gauge_Data!$A$2:$A$16994&gt;=(A1781 - Main!$E$4/1440 + 0.00000001))*(Gauge_Data!$A$2:$A$16994&lt;=A1781)*INDEX(Gauge_Data!$B$2:$Z$16994,0,$C$2-1)))</f>
        <v>0</v>
      </c>
    </row>
    <row r="1782" spans="1:2" x14ac:dyDescent="0.25">
      <c r="A1782">
        <f>Gauge_Data!A1782</f>
        <v>0</v>
      </c>
      <c r="B1782" cm="1">
        <f t="array" ref="B1782">IF(OR($C$2="",A1782=""),"",SUMPRODUCT((Gauge_Data!$A$2:$A$16994&gt;=(A1782 - Main!$E$4/1440 + 0.00000001))*(Gauge_Data!$A$2:$A$16994&lt;=A1782)*INDEX(Gauge_Data!$B$2:$Z$16994,0,$C$2-1)))</f>
        <v>0</v>
      </c>
    </row>
    <row r="1783" spans="1:2" x14ac:dyDescent="0.25">
      <c r="A1783">
        <f>Gauge_Data!A1783</f>
        <v>0</v>
      </c>
      <c r="B1783" cm="1">
        <f t="array" ref="B1783">IF(OR($C$2="",A1783=""),"",SUMPRODUCT((Gauge_Data!$A$2:$A$16994&gt;=(A1783 - Main!$E$4/1440 + 0.00000001))*(Gauge_Data!$A$2:$A$16994&lt;=A1783)*INDEX(Gauge_Data!$B$2:$Z$16994,0,$C$2-1)))</f>
        <v>0</v>
      </c>
    </row>
    <row r="1784" spans="1:2" x14ac:dyDescent="0.25">
      <c r="A1784">
        <f>Gauge_Data!A1784</f>
        <v>0</v>
      </c>
      <c r="B1784" cm="1">
        <f t="array" ref="B1784">IF(OR($C$2="",A1784=""),"",SUMPRODUCT((Gauge_Data!$A$2:$A$16994&gt;=(A1784 - Main!$E$4/1440 + 0.00000001))*(Gauge_Data!$A$2:$A$16994&lt;=A1784)*INDEX(Gauge_Data!$B$2:$Z$16994,0,$C$2-1)))</f>
        <v>0</v>
      </c>
    </row>
    <row r="1785" spans="1:2" x14ac:dyDescent="0.25">
      <c r="A1785">
        <f>Gauge_Data!A1785</f>
        <v>0</v>
      </c>
      <c r="B1785" cm="1">
        <f t="array" ref="B1785">IF(OR($C$2="",A1785=""),"",SUMPRODUCT((Gauge_Data!$A$2:$A$16994&gt;=(A1785 - Main!$E$4/1440 + 0.00000001))*(Gauge_Data!$A$2:$A$16994&lt;=A1785)*INDEX(Gauge_Data!$B$2:$Z$16994,0,$C$2-1)))</f>
        <v>0</v>
      </c>
    </row>
    <row r="1786" spans="1:2" x14ac:dyDescent="0.25">
      <c r="A1786">
        <f>Gauge_Data!A1786</f>
        <v>0</v>
      </c>
      <c r="B1786" cm="1">
        <f t="array" ref="B1786">IF(OR($C$2="",A1786=""),"",SUMPRODUCT((Gauge_Data!$A$2:$A$16994&gt;=(A1786 - Main!$E$4/1440 + 0.00000001))*(Gauge_Data!$A$2:$A$16994&lt;=A1786)*INDEX(Gauge_Data!$B$2:$Z$16994,0,$C$2-1)))</f>
        <v>0</v>
      </c>
    </row>
    <row r="1787" spans="1:2" x14ac:dyDescent="0.25">
      <c r="A1787">
        <f>Gauge_Data!A1787</f>
        <v>0</v>
      </c>
      <c r="B1787" cm="1">
        <f t="array" ref="B1787">IF(OR($C$2="",A1787=""),"",SUMPRODUCT((Gauge_Data!$A$2:$A$16994&gt;=(A1787 - Main!$E$4/1440 + 0.00000001))*(Gauge_Data!$A$2:$A$16994&lt;=A1787)*INDEX(Gauge_Data!$B$2:$Z$16994,0,$C$2-1)))</f>
        <v>0</v>
      </c>
    </row>
    <row r="1788" spans="1:2" x14ac:dyDescent="0.25">
      <c r="A1788">
        <f>Gauge_Data!A1788</f>
        <v>0</v>
      </c>
      <c r="B1788" cm="1">
        <f t="array" ref="B1788">IF(OR($C$2="",A1788=""),"",SUMPRODUCT((Gauge_Data!$A$2:$A$16994&gt;=(A1788 - Main!$E$4/1440 + 0.00000001))*(Gauge_Data!$A$2:$A$16994&lt;=A1788)*INDEX(Gauge_Data!$B$2:$Z$16994,0,$C$2-1)))</f>
        <v>0</v>
      </c>
    </row>
    <row r="1789" spans="1:2" x14ac:dyDescent="0.25">
      <c r="A1789">
        <f>Gauge_Data!A1789</f>
        <v>0</v>
      </c>
      <c r="B1789" cm="1">
        <f t="array" ref="B1789">IF(OR($C$2="",A1789=""),"",SUMPRODUCT((Gauge_Data!$A$2:$A$16994&gt;=(A1789 - Main!$E$4/1440 + 0.00000001))*(Gauge_Data!$A$2:$A$16994&lt;=A1789)*INDEX(Gauge_Data!$B$2:$Z$16994,0,$C$2-1)))</f>
        <v>0</v>
      </c>
    </row>
    <row r="1790" spans="1:2" x14ac:dyDescent="0.25">
      <c r="A1790">
        <f>Gauge_Data!A1790</f>
        <v>0</v>
      </c>
      <c r="B1790" cm="1">
        <f t="array" ref="B1790">IF(OR($C$2="",A1790=""),"",SUMPRODUCT((Gauge_Data!$A$2:$A$16994&gt;=(A1790 - Main!$E$4/1440 + 0.00000001))*(Gauge_Data!$A$2:$A$16994&lt;=A1790)*INDEX(Gauge_Data!$B$2:$Z$16994,0,$C$2-1)))</f>
        <v>0</v>
      </c>
    </row>
    <row r="1791" spans="1:2" x14ac:dyDescent="0.25">
      <c r="A1791">
        <f>Gauge_Data!A1791</f>
        <v>0</v>
      </c>
      <c r="B1791" cm="1">
        <f t="array" ref="B1791">IF(OR($C$2="",A1791=""),"",SUMPRODUCT((Gauge_Data!$A$2:$A$16994&gt;=(A1791 - Main!$E$4/1440 + 0.00000001))*(Gauge_Data!$A$2:$A$16994&lt;=A1791)*INDEX(Gauge_Data!$B$2:$Z$16994,0,$C$2-1)))</f>
        <v>0</v>
      </c>
    </row>
    <row r="1792" spans="1:2" x14ac:dyDescent="0.25">
      <c r="A1792">
        <f>Gauge_Data!A1792</f>
        <v>0</v>
      </c>
      <c r="B1792" cm="1">
        <f t="array" ref="B1792">IF(OR($C$2="",A1792=""),"",SUMPRODUCT((Gauge_Data!$A$2:$A$16994&gt;=(A1792 - Main!$E$4/1440 + 0.00000001))*(Gauge_Data!$A$2:$A$16994&lt;=A1792)*INDEX(Gauge_Data!$B$2:$Z$16994,0,$C$2-1)))</f>
        <v>0</v>
      </c>
    </row>
    <row r="1793" spans="1:2" x14ac:dyDescent="0.25">
      <c r="A1793">
        <f>Gauge_Data!A1793</f>
        <v>0</v>
      </c>
      <c r="B1793" cm="1">
        <f t="array" ref="B1793">IF(OR($C$2="",A1793=""),"",SUMPRODUCT((Gauge_Data!$A$2:$A$16994&gt;=(A1793 - Main!$E$4/1440 + 0.00000001))*(Gauge_Data!$A$2:$A$16994&lt;=A1793)*INDEX(Gauge_Data!$B$2:$Z$16994,0,$C$2-1)))</f>
        <v>0</v>
      </c>
    </row>
    <row r="1794" spans="1:2" x14ac:dyDescent="0.25">
      <c r="A1794">
        <f>Gauge_Data!A1794</f>
        <v>0</v>
      </c>
      <c r="B1794" cm="1">
        <f t="array" ref="B1794">IF(OR($C$2="",A1794=""),"",SUMPRODUCT((Gauge_Data!$A$2:$A$16994&gt;=(A1794 - Main!$E$4/1440 + 0.00000001))*(Gauge_Data!$A$2:$A$16994&lt;=A1794)*INDEX(Gauge_Data!$B$2:$Z$16994,0,$C$2-1)))</f>
        <v>0</v>
      </c>
    </row>
    <row r="1795" spans="1:2" x14ac:dyDescent="0.25">
      <c r="A1795">
        <f>Gauge_Data!A1795</f>
        <v>0</v>
      </c>
      <c r="B1795" cm="1">
        <f t="array" ref="B1795">IF(OR($C$2="",A1795=""),"",SUMPRODUCT((Gauge_Data!$A$2:$A$16994&gt;=(A1795 - Main!$E$4/1440 + 0.00000001))*(Gauge_Data!$A$2:$A$16994&lt;=A1795)*INDEX(Gauge_Data!$B$2:$Z$16994,0,$C$2-1)))</f>
        <v>0</v>
      </c>
    </row>
    <row r="1796" spans="1:2" x14ac:dyDescent="0.25">
      <c r="A1796">
        <f>Gauge_Data!A1796</f>
        <v>0</v>
      </c>
      <c r="B1796" cm="1">
        <f t="array" ref="B1796">IF(OR($C$2="",A1796=""),"",SUMPRODUCT((Gauge_Data!$A$2:$A$16994&gt;=(A1796 - Main!$E$4/1440 + 0.00000001))*(Gauge_Data!$A$2:$A$16994&lt;=A1796)*INDEX(Gauge_Data!$B$2:$Z$16994,0,$C$2-1)))</f>
        <v>0</v>
      </c>
    </row>
    <row r="1797" spans="1:2" x14ac:dyDescent="0.25">
      <c r="A1797">
        <f>Gauge_Data!A1797</f>
        <v>0</v>
      </c>
      <c r="B1797" cm="1">
        <f t="array" ref="B1797">IF(OR($C$2="",A1797=""),"",SUMPRODUCT((Gauge_Data!$A$2:$A$16994&gt;=(A1797 - Main!$E$4/1440 + 0.00000001))*(Gauge_Data!$A$2:$A$16994&lt;=A1797)*INDEX(Gauge_Data!$B$2:$Z$16994,0,$C$2-1)))</f>
        <v>0</v>
      </c>
    </row>
    <row r="1798" spans="1:2" x14ac:dyDescent="0.25">
      <c r="A1798">
        <f>Gauge_Data!A1798</f>
        <v>0</v>
      </c>
      <c r="B1798" cm="1">
        <f t="array" ref="B1798">IF(OR($C$2="",A1798=""),"",SUMPRODUCT((Gauge_Data!$A$2:$A$16994&gt;=(A1798 - Main!$E$4/1440 + 0.00000001))*(Gauge_Data!$A$2:$A$16994&lt;=A1798)*INDEX(Gauge_Data!$B$2:$Z$16994,0,$C$2-1)))</f>
        <v>0</v>
      </c>
    </row>
    <row r="1799" spans="1:2" x14ac:dyDescent="0.25">
      <c r="A1799">
        <f>Gauge_Data!A1799</f>
        <v>0</v>
      </c>
      <c r="B1799" cm="1">
        <f t="array" ref="B1799">IF(OR($C$2="",A1799=""),"",SUMPRODUCT((Gauge_Data!$A$2:$A$16994&gt;=(A1799 - Main!$E$4/1440 + 0.00000001))*(Gauge_Data!$A$2:$A$16994&lt;=A1799)*INDEX(Gauge_Data!$B$2:$Z$16994,0,$C$2-1)))</f>
        <v>0</v>
      </c>
    </row>
    <row r="1800" spans="1:2" x14ac:dyDescent="0.25">
      <c r="A1800">
        <f>Gauge_Data!A1800</f>
        <v>0</v>
      </c>
      <c r="B1800" cm="1">
        <f t="array" ref="B1800">IF(OR($C$2="",A1800=""),"",SUMPRODUCT((Gauge_Data!$A$2:$A$16994&gt;=(A1800 - Main!$E$4/1440 + 0.00000001))*(Gauge_Data!$A$2:$A$16994&lt;=A1800)*INDEX(Gauge_Data!$B$2:$Z$16994,0,$C$2-1)))</f>
        <v>0</v>
      </c>
    </row>
    <row r="1801" spans="1:2" x14ac:dyDescent="0.25">
      <c r="A1801">
        <f>Gauge_Data!A1801</f>
        <v>0</v>
      </c>
      <c r="B1801" cm="1">
        <f t="array" ref="B1801">IF(OR($C$2="",A1801=""),"",SUMPRODUCT((Gauge_Data!$A$2:$A$16994&gt;=(A1801 - Main!$E$4/1440 + 0.00000001))*(Gauge_Data!$A$2:$A$16994&lt;=A1801)*INDEX(Gauge_Data!$B$2:$Z$16994,0,$C$2-1)))</f>
        <v>0</v>
      </c>
    </row>
    <row r="1802" spans="1:2" x14ac:dyDescent="0.25">
      <c r="A1802">
        <f>Gauge_Data!A1802</f>
        <v>0</v>
      </c>
      <c r="B1802" cm="1">
        <f t="array" ref="B1802">IF(OR($C$2="",A1802=""),"",SUMPRODUCT((Gauge_Data!$A$2:$A$16994&gt;=(A1802 - Main!$E$4/1440 + 0.00000001))*(Gauge_Data!$A$2:$A$16994&lt;=A1802)*INDEX(Gauge_Data!$B$2:$Z$16994,0,$C$2-1)))</f>
        <v>0</v>
      </c>
    </row>
    <row r="1803" spans="1:2" x14ac:dyDescent="0.25">
      <c r="A1803">
        <f>Gauge_Data!A1803</f>
        <v>0</v>
      </c>
      <c r="B1803" cm="1">
        <f t="array" ref="B1803">IF(OR($C$2="",A1803=""),"",SUMPRODUCT((Gauge_Data!$A$2:$A$16994&gt;=(A1803 - Main!$E$4/1440 + 0.00000001))*(Gauge_Data!$A$2:$A$16994&lt;=A1803)*INDEX(Gauge_Data!$B$2:$Z$16994,0,$C$2-1)))</f>
        <v>0</v>
      </c>
    </row>
    <row r="1804" spans="1:2" x14ac:dyDescent="0.25">
      <c r="A1804">
        <f>Gauge_Data!A1804</f>
        <v>0</v>
      </c>
      <c r="B1804" cm="1">
        <f t="array" ref="B1804">IF(OR($C$2="",A1804=""),"",SUMPRODUCT((Gauge_Data!$A$2:$A$16994&gt;=(A1804 - Main!$E$4/1440 + 0.00000001))*(Gauge_Data!$A$2:$A$16994&lt;=A1804)*INDEX(Gauge_Data!$B$2:$Z$16994,0,$C$2-1)))</f>
        <v>0</v>
      </c>
    </row>
    <row r="1805" spans="1:2" x14ac:dyDescent="0.25">
      <c r="A1805">
        <f>Gauge_Data!A1805</f>
        <v>0</v>
      </c>
      <c r="B1805" cm="1">
        <f t="array" ref="B1805">IF(OR($C$2="",A1805=""),"",SUMPRODUCT((Gauge_Data!$A$2:$A$16994&gt;=(A1805 - Main!$E$4/1440 + 0.00000001))*(Gauge_Data!$A$2:$A$16994&lt;=A1805)*INDEX(Gauge_Data!$B$2:$Z$16994,0,$C$2-1)))</f>
        <v>0</v>
      </c>
    </row>
    <row r="1806" spans="1:2" x14ac:dyDescent="0.25">
      <c r="A1806">
        <f>Gauge_Data!A1806</f>
        <v>0</v>
      </c>
      <c r="B1806" cm="1">
        <f t="array" ref="B1806">IF(OR($C$2="",A1806=""),"",SUMPRODUCT((Gauge_Data!$A$2:$A$16994&gt;=(A1806 - Main!$E$4/1440 + 0.00000001))*(Gauge_Data!$A$2:$A$16994&lt;=A1806)*INDEX(Gauge_Data!$B$2:$Z$16994,0,$C$2-1)))</f>
        <v>0</v>
      </c>
    </row>
    <row r="1807" spans="1:2" x14ac:dyDescent="0.25">
      <c r="A1807">
        <f>Gauge_Data!A1807</f>
        <v>0</v>
      </c>
      <c r="B1807" cm="1">
        <f t="array" ref="B1807">IF(OR($C$2="",A1807=""),"",SUMPRODUCT((Gauge_Data!$A$2:$A$16994&gt;=(A1807 - Main!$E$4/1440 + 0.00000001))*(Gauge_Data!$A$2:$A$16994&lt;=A1807)*INDEX(Gauge_Data!$B$2:$Z$16994,0,$C$2-1)))</f>
        <v>0</v>
      </c>
    </row>
    <row r="1808" spans="1:2" x14ac:dyDescent="0.25">
      <c r="A1808">
        <f>Gauge_Data!A1808</f>
        <v>0</v>
      </c>
      <c r="B1808" cm="1">
        <f t="array" ref="B1808">IF(OR($C$2="",A1808=""),"",SUMPRODUCT((Gauge_Data!$A$2:$A$16994&gt;=(A1808 - Main!$E$4/1440 + 0.00000001))*(Gauge_Data!$A$2:$A$16994&lt;=A1808)*INDEX(Gauge_Data!$B$2:$Z$16994,0,$C$2-1)))</f>
        <v>0</v>
      </c>
    </row>
    <row r="1809" spans="1:2" x14ac:dyDescent="0.25">
      <c r="A1809">
        <f>Gauge_Data!A1809</f>
        <v>0</v>
      </c>
      <c r="B1809" cm="1">
        <f t="array" ref="B1809">IF(OR($C$2="",A1809=""),"",SUMPRODUCT((Gauge_Data!$A$2:$A$16994&gt;=(A1809 - Main!$E$4/1440 + 0.00000001))*(Gauge_Data!$A$2:$A$16994&lt;=A1809)*INDEX(Gauge_Data!$B$2:$Z$16994,0,$C$2-1)))</f>
        <v>0</v>
      </c>
    </row>
    <row r="1810" spans="1:2" x14ac:dyDescent="0.25">
      <c r="A1810">
        <f>Gauge_Data!A1810</f>
        <v>0</v>
      </c>
      <c r="B1810" cm="1">
        <f t="array" ref="B1810">IF(OR($C$2="",A1810=""),"",SUMPRODUCT((Gauge_Data!$A$2:$A$16994&gt;=(A1810 - Main!$E$4/1440 + 0.00000001))*(Gauge_Data!$A$2:$A$16994&lt;=A1810)*INDEX(Gauge_Data!$B$2:$Z$16994,0,$C$2-1)))</f>
        <v>0</v>
      </c>
    </row>
    <row r="1811" spans="1:2" x14ac:dyDescent="0.25">
      <c r="A1811">
        <f>Gauge_Data!A1811</f>
        <v>0</v>
      </c>
      <c r="B1811" cm="1">
        <f t="array" ref="B1811">IF(OR($C$2="",A1811=""),"",SUMPRODUCT((Gauge_Data!$A$2:$A$16994&gt;=(A1811 - Main!$E$4/1440 + 0.00000001))*(Gauge_Data!$A$2:$A$16994&lt;=A1811)*INDEX(Gauge_Data!$B$2:$Z$16994,0,$C$2-1)))</f>
        <v>0</v>
      </c>
    </row>
    <row r="1812" spans="1:2" x14ac:dyDescent="0.25">
      <c r="A1812">
        <f>Gauge_Data!A1812</f>
        <v>0</v>
      </c>
      <c r="B1812" cm="1">
        <f t="array" ref="B1812">IF(OR($C$2="",A1812=""),"",SUMPRODUCT((Gauge_Data!$A$2:$A$16994&gt;=(A1812 - Main!$E$4/1440 + 0.00000001))*(Gauge_Data!$A$2:$A$16994&lt;=A1812)*INDEX(Gauge_Data!$B$2:$Z$16994,0,$C$2-1)))</f>
        <v>0</v>
      </c>
    </row>
    <row r="1813" spans="1:2" x14ac:dyDescent="0.25">
      <c r="A1813">
        <f>Gauge_Data!A1813</f>
        <v>0</v>
      </c>
      <c r="B1813" cm="1">
        <f t="array" ref="B1813">IF(OR($C$2="",A1813=""),"",SUMPRODUCT((Gauge_Data!$A$2:$A$16994&gt;=(A1813 - Main!$E$4/1440 + 0.00000001))*(Gauge_Data!$A$2:$A$16994&lt;=A1813)*INDEX(Gauge_Data!$B$2:$Z$16994,0,$C$2-1)))</f>
        <v>0</v>
      </c>
    </row>
    <row r="1814" spans="1:2" x14ac:dyDescent="0.25">
      <c r="A1814">
        <f>Gauge_Data!A1814</f>
        <v>0</v>
      </c>
      <c r="B1814" cm="1">
        <f t="array" ref="B1814">IF(OR($C$2="",A1814=""),"",SUMPRODUCT((Gauge_Data!$A$2:$A$16994&gt;=(A1814 - Main!$E$4/1440 + 0.00000001))*(Gauge_Data!$A$2:$A$16994&lt;=A1814)*INDEX(Gauge_Data!$B$2:$Z$16994,0,$C$2-1)))</f>
        <v>0</v>
      </c>
    </row>
    <row r="1815" spans="1:2" x14ac:dyDescent="0.25">
      <c r="A1815">
        <f>Gauge_Data!A1815</f>
        <v>0</v>
      </c>
      <c r="B1815" cm="1">
        <f t="array" ref="B1815">IF(OR($C$2="",A1815=""),"",SUMPRODUCT((Gauge_Data!$A$2:$A$16994&gt;=(A1815 - Main!$E$4/1440 + 0.00000001))*(Gauge_Data!$A$2:$A$16994&lt;=A1815)*INDEX(Gauge_Data!$B$2:$Z$16994,0,$C$2-1)))</f>
        <v>0</v>
      </c>
    </row>
    <row r="1816" spans="1:2" x14ac:dyDescent="0.25">
      <c r="A1816">
        <f>Gauge_Data!A1816</f>
        <v>0</v>
      </c>
      <c r="B1816" cm="1">
        <f t="array" ref="B1816">IF(OR($C$2="",A1816=""),"",SUMPRODUCT((Gauge_Data!$A$2:$A$16994&gt;=(A1816 - Main!$E$4/1440 + 0.00000001))*(Gauge_Data!$A$2:$A$16994&lt;=A1816)*INDEX(Gauge_Data!$B$2:$Z$16994,0,$C$2-1)))</f>
        <v>0</v>
      </c>
    </row>
    <row r="1817" spans="1:2" x14ac:dyDescent="0.25">
      <c r="A1817">
        <f>Gauge_Data!A1817</f>
        <v>0</v>
      </c>
      <c r="B1817" cm="1">
        <f t="array" ref="B1817">IF(OR($C$2="",A1817=""),"",SUMPRODUCT((Gauge_Data!$A$2:$A$16994&gt;=(A1817 - Main!$E$4/1440 + 0.00000001))*(Gauge_Data!$A$2:$A$16994&lt;=A1817)*INDEX(Gauge_Data!$B$2:$Z$16994,0,$C$2-1)))</f>
        <v>0</v>
      </c>
    </row>
    <row r="1818" spans="1:2" x14ac:dyDescent="0.25">
      <c r="A1818">
        <f>Gauge_Data!A1818</f>
        <v>0</v>
      </c>
      <c r="B1818" cm="1">
        <f t="array" ref="B1818">IF(OR($C$2="",A1818=""),"",SUMPRODUCT((Gauge_Data!$A$2:$A$16994&gt;=(A1818 - Main!$E$4/1440 + 0.00000001))*(Gauge_Data!$A$2:$A$16994&lt;=A1818)*INDEX(Gauge_Data!$B$2:$Z$16994,0,$C$2-1)))</f>
        <v>0</v>
      </c>
    </row>
    <row r="1819" spans="1:2" x14ac:dyDescent="0.25">
      <c r="A1819">
        <f>Gauge_Data!A1819</f>
        <v>0</v>
      </c>
      <c r="B1819" cm="1">
        <f t="array" ref="B1819">IF(OR($C$2="",A1819=""),"",SUMPRODUCT((Gauge_Data!$A$2:$A$16994&gt;=(A1819 - Main!$E$4/1440 + 0.00000001))*(Gauge_Data!$A$2:$A$16994&lt;=A1819)*INDEX(Gauge_Data!$B$2:$Z$16994,0,$C$2-1)))</f>
        <v>0</v>
      </c>
    </row>
    <row r="1820" spans="1:2" x14ac:dyDescent="0.25">
      <c r="A1820">
        <f>Gauge_Data!A1820</f>
        <v>0</v>
      </c>
      <c r="B1820" cm="1">
        <f t="array" ref="B1820">IF(OR($C$2="",A1820=""),"",SUMPRODUCT((Gauge_Data!$A$2:$A$16994&gt;=(A1820 - Main!$E$4/1440 + 0.00000001))*(Gauge_Data!$A$2:$A$16994&lt;=A1820)*INDEX(Gauge_Data!$B$2:$Z$16994,0,$C$2-1)))</f>
        <v>0</v>
      </c>
    </row>
    <row r="1821" spans="1:2" x14ac:dyDescent="0.25">
      <c r="A1821">
        <f>Gauge_Data!A1821</f>
        <v>0</v>
      </c>
      <c r="B1821" cm="1">
        <f t="array" ref="B1821">IF(OR($C$2="",A1821=""),"",SUMPRODUCT((Gauge_Data!$A$2:$A$16994&gt;=(A1821 - Main!$E$4/1440 + 0.00000001))*(Gauge_Data!$A$2:$A$16994&lt;=A1821)*INDEX(Gauge_Data!$B$2:$Z$16994,0,$C$2-1)))</f>
        <v>0</v>
      </c>
    </row>
    <row r="1822" spans="1:2" x14ac:dyDescent="0.25">
      <c r="A1822">
        <f>Gauge_Data!A1822</f>
        <v>0</v>
      </c>
      <c r="B1822" cm="1">
        <f t="array" ref="B1822">IF(OR($C$2="",A1822=""),"",SUMPRODUCT((Gauge_Data!$A$2:$A$16994&gt;=(A1822 - Main!$E$4/1440 + 0.00000001))*(Gauge_Data!$A$2:$A$16994&lt;=A1822)*INDEX(Gauge_Data!$B$2:$Z$16994,0,$C$2-1)))</f>
        <v>0</v>
      </c>
    </row>
    <row r="1823" spans="1:2" x14ac:dyDescent="0.25">
      <c r="A1823">
        <f>Gauge_Data!A1823</f>
        <v>0</v>
      </c>
      <c r="B1823" cm="1">
        <f t="array" ref="B1823">IF(OR($C$2="",A1823=""),"",SUMPRODUCT((Gauge_Data!$A$2:$A$16994&gt;=(A1823 - Main!$E$4/1440 + 0.00000001))*(Gauge_Data!$A$2:$A$16994&lt;=A1823)*INDEX(Gauge_Data!$B$2:$Z$16994,0,$C$2-1)))</f>
        <v>0</v>
      </c>
    </row>
    <row r="1824" spans="1:2" x14ac:dyDescent="0.25">
      <c r="A1824">
        <f>Gauge_Data!A1824</f>
        <v>0</v>
      </c>
      <c r="B1824" cm="1">
        <f t="array" ref="B1824">IF(OR($C$2="",A1824=""),"",SUMPRODUCT((Gauge_Data!$A$2:$A$16994&gt;=(A1824 - Main!$E$4/1440 + 0.00000001))*(Gauge_Data!$A$2:$A$16994&lt;=A1824)*INDEX(Gauge_Data!$B$2:$Z$16994,0,$C$2-1)))</f>
        <v>0</v>
      </c>
    </row>
    <row r="1825" spans="1:2" x14ac:dyDescent="0.25">
      <c r="A1825">
        <f>Gauge_Data!A1825</f>
        <v>0</v>
      </c>
      <c r="B1825" cm="1">
        <f t="array" ref="B1825">IF(OR($C$2="",A1825=""),"",SUMPRODUCT((Gauge_Data!$A$2:$A$16994&gt;=(A1825 - Main!$E$4/1440 + 0.00000001))*(Gauge_Data!$A$2:$A$16994&lt;=A1825)*INDEX(Gauge_Data!$B$2:$Z$16994,0,$C$2-1)))</f>
        <v>0</v>
      </c>
    </row>
    <row r="1826" spans="1:2" x14ac:dyDescent="0.25">
      <c r="A1826">
        <f>Gauge_Data!A1826</f>
        <v>0</v>
      </c>
      <c r="B1826" cm="1">
        <f t="array" ref="B1826">IF(OR($C$2="",A1826=""),"",SUMPRODUCT((Gauge_Data!$A$2:$A$16994&gt;=(A1826 - Main!$E$4/1440 + 0.00000001))*(Gauge_Data!$A$2:$A$16994&lt;=A1826)*INDEX(Gauge_Data!$B$2:$Z$16994,0,$C$2-1)))</f>
        <v>0</v>
      </c>
    </row>
    <row r="1827" spans="1:2" x14ac:dyDescent="0.25">
      <c r="A1827">
        <f>Gauge_Data!A1827</f>
        <v>0</v>
      </c>
      <c r="B1827" cm="1">
        <f t="array" ref="B1827">IF(OR($C$2="",A1827=""),"",SUMPRODUCT((Gauge_Data!$A$2:$A$16994&gt;=(A1827 - Main!$E$4/1440 + 0.00000001))*(Gauge_Data!$A$2:$A$16994&lt;=A1827)*INDEX(Gauge_Data!$B$2:$Z$16994,0,$C$2-1)))</f>
        <v>0</v>
      </c>
    </row>
    <row r="1828" spans="1:2" x14ac:dyDescent="0.25">
      <c r="A1828">
        <f>Gauge_Data!A1828</f>
        <v>0</v>
      </c>
      <c r="B1828" cm="1">
        <f t="array" ref="B1828">IF(OR($C$2="",A1828=""),"",SUMPRODUCT((Gauge_Data!$A$2:$A$16994&gt;=(A1828 - Main!$E$4/1440 + 0.00000001))*(Gauge_Data!$A$2:$A$16994&lt;=A1828)*INDEX(Gauge_Data!$B$2:$Z$16994,0,$C$2-1)))</f>
        <v>0</v>
      </c>
    </row>
    <row r="1829" spans="1:2" x14ac:dyDescent="0.25">
      <c r="A1829">
        <f>Gauge_Data!A1829</f>
        <v>0</v>
      </c>
      <c r="B1829" cm="1">
        <f t="array" ref="B1829">IF(OR($C$2="",A1829=""),"",SUMPRODUCT((Gauge_Data!$A$2:$A$16994&gt;=(A1829 - Main!$E$4/1440 + 0.00000001))*(Gauge_Data!$A$2:$A$16994&lt;=A1829)*INDEX(Gauge_Data!$B$2:$Z$16994,0,$C$2-1)))</f>
        <v>0</v>
      </c>
    </row>
    <row r="1830" spans="1:2" x14ac:dyDescent="0.25">
      <c r="A1830">
        <f>Gauge_Data!A1830</f>
        <v>0</v>
      </c>
      <c r="B1830" cm="1">
        <f t="array" ref="B1830">IF(OR($C$2="",A1830=""),"",SUMPRODUCT((Gauge_Data!$A$2:$A$16994&gt;=(A1830 - Main!$E$4/1440 + 0.00000001))*(Gauge_Data!$A$2:$A$16994&lt;=A1830)*INDEX(Gauge_Data!$B$2:$Z$16994,0,$C$2-1)))</f>
        <v>0</v>
      </c>
    </row>
    <row r="1831" spans="1:2" x14ac:dyDescent="0.25">
      <c r="A1831">
        <f>Gauge_Data!A1831</f>
        <v>0</v>
      </c>
      <c r="B1831" cm="1">
        <f t="array" ref="B1831">IF(OR($C$2="",A1831=""),"",SUMPRODUCT((Gauge_Data!$A$2:$A$16994&gt;=(A1831 - Main!$E$4/1440 + 0.00000001))*(Gauge_Data!$A$2:$A$16994&lt;=A1831)*INDEX(Gauge_Data!$B$2:$Z$16994,0,$C$2-1)))</f>
        <v>0</v>
      </c>
    </row>
    <row r="1832" spans="1:2" x14ac:dyDescent="0.25">
      <c r="A1832">
        <f>Gauge_Data!A1832</f>
        <v>0</v>
      </c>
      <c r="B1832" cm="1">
        <f t="array" ref="B1832">IF(OR($C$2="",A1832=""),"",SUMPRODUCT((Gauge_Data!$A$2:$A$16994&gt;=(A1832 - Main!$E$4/1440 + 0.00000001))*(Gauge_Data!$A$2:$A$16994&lt;=A1832)*INDEX(Gauge_Data!$B$2:$Z$16994,0,$C$2-1)))</f>
        <v>0</v>
      </c>
    </row>
    <row r="1833" spans="1:2" x14ac:dyDescent="0.25">
      <c r="A1833">
        <f>Gauge_Data!A1833</f>
        <v>0</v>
      </c>
      <c r="B1833" cm="1">
        <f t="array" ref="B1833">IF(OR($C$2="",A1833=""),"",SUMPRODUCT((Gauge_Data!$A$2:$A$16994&gt;=(A1833 - Main!$E$4/1440 + 0.00000001))*(Gauge_Data!$A$2:$A$16994&lt;=A1833)*INDEX(Gauge_Data!$B$2:$Z$16994,0,$C$2-1)))</f>
        <v>0</v>
      </c>
    </row>
    <row r="1834" spans="1:2" x14ac:dyDescent="0.25">
      <c r="A1834">
        <f>Gauge_Data!A1834</f>
        <v>0</v>
      </c>
      <c r="B1834" cm="1">
        <f t="array" ref="B1834">IF(OR($C$2="",A1834=""),"",SUMPRODUCT((Gauge_Data!$A$2:$A$16994&gt;=(A1834 - Main!$E$4/1440 + 0.00000001))*(Gauge_Data!$A$2:$A$16994&lt;=A1834)*INDEX(Gauge_Data!$B$2:$Z$16994,0,$C$2-1)))</f>
        <v>0</v>
      </c>
    </row>
    <row r="1835" spans="1:2" x14ac:dyDescent="0.25">
      <c r="A1835">
        <f>Gauge_Data!A1835</f>
        <v>0</v>
      </c>
      <c r="B1835" cm="1">
        <f t="array" ref="B1835">IF(OR($C$2="",A1835=""),"",SUMPRODUCT((Gauge_Data!$A$2:$A$16994&gt;=(A1835 - Main!$E$4/1440 + 0.00000001))*(Gauge_Data!$A$2:$A$16994&lt;=A1835)*INDEX(Gauge_Data!$B$2:$Z$16994,0,$C$2-1)))</f>
        <v>0</v>
      </c>
    </row>
    <row r="1836" spans="1:2" x14ac:dyDescent="0.25">
      <c r="A1836">
        <f>Gauge_Data!A1836</f>
        <v>0</v>
      </c>
      <c r="B1836" cm="1">
        <f t="array" ref="B1836">IF(OR($C$2="",A1836=""),"",SUMPRODUCT((Gauge_Data!$A$2:$A$16994&gt;=(A1836 - Main!$E$4/1440 + 0.00000001))*(Gauge_Data!$A$2:$A$16994&lt;=A1836)*INDEX(Gauge_Data!$B$2:$Z$16994,0,$C$2-1)))</f>
        <v>0</v>
      </c>
    </row>
    <row r="1837" spans="1:2" x14ac:dyDescent="0.25">
      <c r="A1837">
        <f>Gauge_Data!A1837</f>
        <v>0</v>
      </c>
      <c r="B1837" cm="1">
        <f t="array" ref="B1837">IF(OR($C$2="",A1837=""),"",SUMPRODUCT((Gauge_Data!$A$2:$A$16994&gt;=(A1837 - Main!$E$4/1440 + 0.00000001))*(Gauge_Data!$A$2:$A$16994&lt;=A1837)*INDEX(Gauge_Data!$B$2:$Z$16994,0,$C$2-1)))</f>
        <v>0</v>
      </c>
    </row>
    <row r="1838" spans="1:2" x14ac:dyDescent="0.25">
      <c r="A1838">
        <f>Gauge_Data!A1838</f>
        <v>0</v>
      </c>
      <c r="B1838" cm="1">
        <f t="array" ref="B1838">IF(OR($C$2="",A1838=""),"",SUMPRODUCT((Gauge_Data!$A$2:$A$16994&gt;=(A1838 - Main!$E$4/1440 + 0.00000001))*(Gauge_Data!$A$2:$A$16994&lt;=A1838)*INDEX(Gauge_Data!$B$2:$Z$16994,0,$C$2-1)))</f>
        <v>0</v>
      </c>
    </row>
    <row r="1839" spans="1:2" x14ac:dyDescent="0.25">
      <c r="A1839">
        <f>Gauge_Data!A1839</f>
        <v>0</v>
      </c>
      <c r="B1839" cm="1">
        <f t="array" ref="B1839">IF(OR($C$2="",A1839=""),"",SUMPRODUCT((Gauge_Data!$A$2:$A$16994&gt;=(A1839 - Main!$E$4/1440 + 0.00000001))*(Gauge_Data!$A$2:$A$16994&lt;=A1839)*INDEX(Gauge_Data!$B$2:$Z$16994,0,$C$2-1)))</f>
        <v>0</v>
      </c>
    </row>
    <row r="1840" spans="1:2" x14ac:dyDescent="0.25">
      <c r="A1840">
        <f>Gauge_Data!A1840</f>
        <v>0</v>
      </c>
      <c r="B1840" cm="1">
        <f t="array" ref="B1840">IF(OR($C$2="",A1840=""),"",SUMPRODUCT((Gauge_Data!$A$2:$A$16994&gt;=(A1840 - Main!$E$4/1440 + 0.00000001))*(Gauge_Data!$A$2:$A$16994&lt;=A1840)*INDEX(Gauge_Data!$B$2:$Z$16994,0,$C$2-1)))</f>
        <v>0</v>
      </c>
    </row>
    <row r="1841" spans="1:2" x14ac:dyDescent="0.25">
      <c r="A1841">
        <f>Gauge_Data!A1841</f>
        <v>0</v>
      </c>
      <c r="B1841" cm="1">
        <f t="array" ref="B1841">IF(OR($C$2="",A1841=""),"",SUMPRODUCT((Gauge_Data!$A$2:$A$16994&gt;=(A1841 - Main!$E$4/1440 + 0.00000001))*(Gauge_Data!$A$2:$A$16994&lt;=A1841)*INDEX(Gauge_Data!$B$2:$Z$16994,0,$C$2-1)))</f>
        <v>0</v>
      </c>
    </row>
    <row r="1842" spans="1:2" x14ac:dyDescent="0.25">
      <c r="A1842">
        <f>Gauge_Data!A1842</f>
        <v>0</v>
      </c>
      <c r="B1842" cm="1">
        <f t="array" ref="B1842">IF(OR($C$2="",A1842=""),"",SUMPRODUCT((Gauge_Data!$A$2:$A$16994&gt;=(A1842 - Main!$E$4/1440 + 0.00000001))*(Gauge_Data!$A$2:$A$16994&lt;=A1842)*INDEX(Gauge_Data!$B$2:$Z$16994,0,$C$2-1)))</f>
        <v>0</v>
      </c>
    </row>
    <row r="1843" spans="1:2" x14ac:dyDescent="0.25">
      <c r="A1843">
        <f>Gauge_Data!A1843</f>
        <v>0</v>
      </c>
      <c r="B1843" cm="1">
        <f t="array" ref="B1843">IF(OR($C$2="",A1843=""),"",SUMPRODUCT((Gauge_Data!$A$2:$A$16994&gt;=(A1843 - Main!$E$4/1440 + 0.00000001))*(Gauge_Data!$A$2:$A$16994&lt;=A1843)*INDEX(Gauge_Data!$B$2:$Z$16994,0,$C$2-1)))</f>
        <v>0</v>
      </c>
    </row>
    <row r="1844" spans="1:2" x14ac:dyDescent="0.25">
      <c r="A1844">
        <f>Gauge_Data!A1844</f>
        <v>0</v>
      </c>
      <c r="B1844" cm="1">
        <f t="array" ref="B1844">IF(OR($C$2="",A1844=""),"",SUMPRODUCT((Gauge_Data!$A$2:$A$16994&gt;=(A1844 - Main!$E$4/1440 + 0.00000001))*(Gauge_Data!$A$2:$A$16994&lt;=A1844)*INDEX(Gauge_Data!$B$2:$Z$16994,0,$C$2-1)))</f>
        <v>0</v>
      </c>
    </row>
    <row r="1845" spans="1:2" x14ac:dyDescent="0.25">
      <c r="A1845">
        <f>Gauge_Data!A1845</f>
        <v>0</v>
      </c>
      <c r="B1845" cm="1">
        <f t="array" ref="B1845">IF(OR($C$2="",A1845=""),"",SUMPRODUCT((Gauge_Data!$A$2:$A$16994&gt;=(A1845 - Main!$E$4/1440 + 0.00000001))*(Gauge_Data!$A$2:$A$16994&lt;=A1845)*INDEX(Gauge_Data!$B$2:$Z$16994,0,$C$2-1)))</f>
        <v>0</v>
      </c>
    </row>
    <row r="1846" spans="1:2" x14ac:dyDescent="0.25">
      <c r="A1846">
        <f>Gauge_Data!A1846</f>
        <v>0</v>
      </c>
      <c r="B1846" cm="1">
        <f t="array" ref="B1846">IF(OR($C$2="",A1846=""),"",SUMPRODUCT((Gauge_Data!$A$2:$A$16994&gt;=(A1846 - Main!$E$4/1440 + 0.00000001))*(Gauge_Data!$A$2:$A$16994&lt;=A1846)*INDEX(Gauge_Data!$B$2:$Z$16994,0,$C$2-1)))</f>
        <v>0</v>
      </c>
    </row>
    <row r="1847" spans="1:2" x14ac:dyDescent="0.25">
      <c r="A1847">
        <f>Gauge_Data!A1847</f>
        <v>0</v>
      </c>
      <c r="B1847" cm="1">
        <f t="array" ref="B1847">IF(OR($C$2="",A1847=""),"",SUMPRODUCT((Gauge_Data!$A$2:$A$16994&gt;=(A1847 - Main!$E$4/1440 + 0.00000001))*(Gauge_Data!$A$2:$A$16994&lt;=A1847)*INDEX(Gauge_Data!$B$2:$Z$16994,0,$C$2-1)))</f>
        <v>0</v>
      </c>
    </row>
    <row r="1848" spans="1:2" x14ac:dyDescent="0.25">
      <c r="A1848">
        <f>Gauge_Data!A1848</f>
        <v>0</v>
      </c>
      <c r="B1848" cm="1">
        <f t="array" ref="B1848">IF(OR($C$2="",A1848=""),"",SUMPRODUCT((Gauge_Data!$A$2:$A$16994&gt;=(A1848 - Main!$E$4/1440 + 0.00000001))*(Gauge_Data!$A$2:$A$16994&lt;=A1848)*INDEX(Gauge_Data!$B$2:$Z$16994,0,$C$2-1)))</f>
        <v>0</v>
      </c>
    </row>
    <row r="1849" spans="1:2" x14ac:dyDescent="0.25">
      <c r="A1849">
        <f>Gauge_Data!A1849</f>
        <v>0</v>
      </c>
      <c r="B1849" cm="1">
        <f t="array" ref="B1849">IF(OR($C$2="",A1849=""),"",SUMPRODUCT((Gauge_Data!$A$2:$A$16994&gt;=(A1849 - Main!$E$4/1440 + 0.00000001))*(Gauge_Data!$A$2:$A$16994&lt;=A1849)*INDEX(Gauge_Data!$B$2:$Z$16994,0,$C$2-1)))</f>
        <v>0</v>
      </c>
    </row>
    <row r="1850" spans="1:2" x14ac:dyDescent="0.25">
      <c r="A1850">
        <f>Gauge_Data!A1850</f>
        <v>0</v>
      </c>
      <c r="B1850" cm="1">
        <f t="array" ref="B1850">IF(OR($C$2="",A1850=""),"",SUMPRODUCT((Gauge_Data!$A$2:$A$16994&gt;=(A1850 - Main!$E$4/1440 + 0.00000001))*(Gauge_Data!$A$2:$A$16994&lt;=A1850)*INDEX(Gauge_Data!$B$2:$Z$16994,0,$C$2-1)))</f>
        <v>0</v>
      </c>
    </row>
    <row r="1851" spans="1:2" x14ac:dyDescent="0.25">
      <c r="A1851">
        <f>Gauge_Data!A1851</f>
        <v>0</v>
      </c>
      <c r="B1851" cm="1">
        <f t="array" ref="B1851">IF(OR($C$2="",A1851=""),"",SUMPRODUCT((Gauge_Data!$A$2:$A$16994&gt;=(A1851 - Main!$E$4/1440 + 0.00000001))*(Gauge_Data!$A$2:$A$16994&lt;=A1851)*INDEX(Gauge_Data!$B$2:$Z$16994,0,$C$2-1)))</f>
        <v>0</v>
      </c>
    </row>
    <row r="1852" spans="1:2" x14ac:dyDescent="0.25">
      <c r="A1852">
        <f>Gauge_Data!A1852</f>
        <v>0</v>
      </c>
      <c r="B1852" cm="1">
        <f t="array" ref="B1852">IF(OR($C$2="",A1852=""),"",SUMPRODUCT((Gauge_Data!$A$2:$A$16994&gt;=(A1852 - Main!$E$4/1440 + 0.00000001))*(Gauge_Data!$A$2:$A$16994&lt;=A1852)*INDEX(Gauge_Data!$B$2:$Z$16994,0,$C$2-1)))</f>
        <v>0</v>
      </c>
    </row>
    <row r="1853" spans="1:2" x14ac:dyDescent="0.25">
      <c r="A1853">
        <f>Gauge_Data!A1853</f>
        <v>0</v>
      </c>
      <c r="B1853" cm="1">
        <f t="array" ref="B1853">IF(OR($C$2="",A1853=""),"",SUMPRODUCT((Gauge_Data!$A$2:$A$16994&gt;=(A1853 - Main!$E$4/1440 + 0.00000001))*(Gauge_Data!$A$2:$A$16994&lt;=A1853)*INDEX(Gauge_Data!$B$2:$Z$16994,0,$C$2-1)))</f>
        <v>0</v>
      </c>
    </row>
    <row r="1854" spans="1:2" x14ac:dyDescent="0.25">
      <c r="A1854">
        <f>Gauge_Data!A1854</f>
        <v>0</v>
      </c>
      <c r="B1854" cm="1">
        <f t="array" ref="B1854">IF(OR($C$2="",A1854=""),"",SUMPRODUCT((Gauge_Data!$A$2:$A$16994&gt;=(A1854 - Main!$E$4/1440 + 0.00000001))*(Gauge_Data!$A$2:$A$16994&lt;=A1854)*INDEX(Gauge_Data!$B$2:$Z$16994,0,$C$2-1)))</f>
        <v>0</v>
      </c>
    </row>
    <row r="1855" spans="1:2" x14ac:dyDescent="0.25">
      <c r="A1855">
        <f>Gauge_Data!A1855</f>
        <v>0</v>
      </c>
      <c r="B1855" cm="1">
        <f t="array" ref="B1855">IF(OR($C$2="",A1855=""),"",SUMPRODUCT((Gauge_Data!$A$2:$A$16994&gt;=(A1855 - Main!$E$4/1440 + 0.00000001))*(Gauge_Data!$A$2:$A$16994&lt;=A1855)*INDEX(Gauge_Data!$B$2:$Z$16994,0,$C$2-1)))</f>
        <v>0</v>
      </c>
    </row>
    <row r="1856" spans="1:2" x14ac:dyDescent="0.25">
      <c r="A1856">
        <f>Gauge_Data!A1856</f>
        <v>0</v>
      </c>
      <c r="B1856" cm="1">
        <f t="array" ref="B1856">IF(OR($C$2="",A1856=""),"",SUMPRODUCT((Gauge_Data!$A$2:$A$16994&gt;=(A1856 - Main!$E$4/1440 + 0.00000001))*(Gauge_Data!$A$2:$A$16994&lt;=A1856)*INDEX(Gauge_Data!$B$2:$Z$16994,0,$C$2-1)))</f>
        <v>0</v>
      </c>
    </row>
    <row r="1857" spans="1:2" x14ac:dyDescent="0.25">
      <c r="A1857">
        <f>Gauge_Data!A1857</f>
        <v>0</v>
      </c>
      <c r="B1857" cm="1">
        <f t="array" ref="B1857">IF(OR($C$2="",A1857=""),"",SUMPRODUCT((Gauge_Data!$A$2:$A$16994&gt;=(A1857 - Main!$E$4/1440 + 0.00000001))*(Gauge_Data!$A$2:$A$16994&lt;=A1857)*INDEX(Gauge_Data!$B$2:$Z$16994,0,$C$2-1)))</f>
        <v>0</v>
      </c>
    </row>
    <row r="1858" spans="1:2" x14ac:dyDescent="0.25">
      <c r="A1858">
        <f>Gauge_Data!A1858</f>
        <v>0</v>
      </c>
      <c r="B1858" cm="1">
        <f t="array" ref="B1858">IF(OR($C$2="",A1858=""),"",SUMPRODUCT((Gauge_Data!$A$2:$A$16994&gt;=(A1858 - Main!$E$4/1440 + 0.00000001))*(Gauge_Data!$A$2:$A$16994&lt;=A1858)*INDEX(Gauge_Data!$B$2:$Z$16994,0,$C$2-1)))</f>
        <v>0</v>
      </c>
    </row>
    <row r="1859" spans="1:2" x14ac:dyDescent="0.25">
      <c r="A1859">
        <f>Gauge_Data!A1859</f>
        <v>0</v>
      </c>
      <c r="B1859" cm="1">
        <f t="array" ref="B1859">IF(OR($C$2="",A1859=""),"",SUMPRODUCT((Gauge_Data!$A$2:$A$16994&gt;=(A1859 - Main!$E$4/1440 + 0.00000001))*(Gauge_Data!$A$2:$A$16994&lt;=A1859)*INDEX(Gauge_Data!$B$2:$Z$16994,0,$C$2-1)))</f>
        <v>0</v>
      </c>
    </row>
    <row r="1860" spans="1:2" x14ac:dyDescent="0.25">
      <c r="A1860">
        <f>Gauge_Data!A1860</f>
        <v>0</v>
      </c>
      <c r="B1860" cm="1">
        <f t="array" ref="B1860">IF(OR($C$2="",A1860=""),"",SUMPRODUCT((Gauge_Data!$A$2:$A$16994&gt;=(A1860 - Main!$E$4/1440 + 0.00000001))*(Gauge_Data!$A$2:$A$16994&lt;=A1860)*INDEX(Gauge_Data!$B$2:$Z$16994,0,$C$2-1)))</f>
        <v>0</v>
      </c>
    </row>
    <row r="1861" spans="1:2" x14ac:dyDescent="0.25">
      <c r="A1861">
        <f>Gauge_Data!A1861</f>
        <v>0</v>
      </c>
      <c r="B1861" cm="1">
        <f t="array" ref="B1861">IF(OR($C$2="",A1861=""),"",SUMPRODUCT((Gauge_Data!$A$2:$A$16994&gt;=(A1861 - Main!$E$4/1440 + 0.00000001))*(Gauge_Data!$A$2:$A$16994&lt;=A1861)*INDEX(Gauge_Data!$B$2:$Z$16994,0,$C$2-1)))</f>
        <v>0</v>
      </c>
    </row>
    <row r="1862" spans="1:2" x14ac:dyDescent="0.25">
      <c r="A1862">
        <f>Gauge_Data!A1862</f>
        <v>0</v>
      </c>
      <c r="B1862" cm="1">
        <f t="array" ref="B1862">IF(OR($C$2="",A1862=""),"",SUMPRODUCT((Gauge_Data!$A$2:$A$16994&gt;=(A1862 - Main!$E$4/1440 + 0.00000001))*(Gauge_Data!$A$2:$A$16994&lt;=A1862)*INDEX(Gauge_Data!$B$2:$Z$16994,0,$C$2-1)))</f>
        <v>0</v>
      </c>
    </row>
    <row r="1863" spans="1:2" x14ac:dyDescent="0.25">
      <c r="A1863">
        <f>Gauge_Data!A1863</f>
        <v>0</v>
      </c>
      <c r="B1863" cm="1">
        <f t="array" ref="B1863">IF(OR($C$2="",A1863=""),"",SUMPRODUCT((Gauge_Data!$A$2:$A$16994&gt;=(A1863 - Main!$E$4/1440 + 0.00000001))*(Gauge_Data!$A$2:$A$16994&lt;=A1863)*INDEX(Gauge_Data!$B$2:$Z$16994,0,$C$2-1)))</f>
        <v>0</v>
      </c>
    </row>
    <row r="1864" spans="1:2" x14ac:dyDescent="0.25">
      <c r="A1864">
        <f>Gauge_Data!A1864</f>
        <v>0</v>
      </c>
      <c r="B1864" cm="1">
        <f t="array" ref="B1864">IF(OR($C$2="",A1864=""),"",SUMPRODUCT((Gauge_Data!$A$2:$A$16994&gt;=(A1864 - Main!$E$4/1440 + 0.00000001))*(Gauge_Data!$A$2:$A$16994&lt;=A1864)*INDEX(Gauge_Data!$B$2:$Z$16994,0,$C$2-1)))</f>
        <v>0</v>
      </c>
    </row>
    <row r="1865" spans="1:2" x14ac:dyDescent="0.25">
      <c r="A1865">
        <f>Gauge_Data!A1865</f>
        <v>0</v>
      </c>
      <c r="B1865" cm="1">
        <f t="array" ref="B1865">IF(OR($C$2="",A1865=""),"",SUMPRODUCT((Gauge_Data!$A$2:$A$16994&gt;=(A1865 - Main!$E$4/1440 + 0.00000001))*(Gauge_Data!$A$2:$A$16994&lt;=A1865)*INDEX(Gauge_Data!$B$2:$Z$16994,0,$C$2-1)))</f>
        <v>0</v>
      </c>
    </row>
    <row r="1866" spans="1:2" x14ac:dyDescent="0.25">
      <c r="A1866">
        <f>Gauge_Data!A1866</f>
        <v>0</v>
      </c>
      <c r="B1866" cm="1">
        <f t="array" ref="B1866">IF(OR($C$2="",A1866=""),"",SUMPRODUCT((Gauge_Data!$A$2:$A$16994&gt;=(A1866 - Main!$E$4/1440 + 0.00000001))*(Gauge_Data!$A$2:$A$16994&lt;=A1866)*INDEX(Gauge_Data!$B$2:$Z$16994,0,$C$2-1)))</f>
        <v>0</v>
      </c>
    </row>
    <row r="1867" spans="1:2" x14ac:dyDescent="0.25">
      <c r="A1867">
        <f>Gauge_Data!A1867</f>
        <v>0</v>
      </c>
      <c r="B1867" cm="1">
        <f t="array" ref="B1867">IF(OR($C$2="",A1867=""),"",SUMPRODUCT((Gauge_Data!$A$2:$A$16994&gt;=(A1867 - Main!$E$4/1440 + 0.00000001))*(Gauge_Data!$A$2:$A$16994&lt;=A1867)*INDEX(Gauge_Data!$B$2:$Z$16994,0,$C$2-1)))</f>
        <v>0</v>
      </c>
    </row>
    <row r="1868" spans="1:2" x14ac:dyDescent="0.25">
      <c r="A1868">
        <f>Gauge_Data!A1868</f>
        <v>0</v>
      </c>
      <c r="B1868" cm="1">
        <f t="array" ref="B1868">IF(OR($C$2="",A1868=""),"",SUMPRODUCT((Gauge_Data!$A$2:$A$16994&gt;=(A1868 - Main!$E$4/1440 + 0.00000001))*(Gauge_Data!$A$2:$A$16994&lt;=A1868)*INDEX(Gauge_Data!$B$2:$Z$16994,0,$C$2-1)))</f>
        <v>0</v>
      </c>
    </row>
    <row r="1869" spans="1:2" x14ac:dyDescent="0.25">
      <c r="A1869">
        <f>Gauge_Data!A1869</f>
        <v>0</v>
      </c>
      <c r="B1869" cm="1">
        <f t="array" ref="B1869">IF(OR($C$2="",A1869=""),"",SUMPRODUCT((Gauge_Data!$A$2:$A$16994&gt;=(A1869 - Main!$E$4/1440 + 0.00000001))*(Gauge_Data!$A$2:$A$16994&lt;=A1869)*INDEX(Gauge_Data!$B$2:$Z$16994,0,$C$2-1)))</f>
        <v>0</v>
      </c>
    </row>
    <row r="1870" spans="1:2" x14ac:dyDescent="0.25">
      <c r="A1870">
        <f>Gauge_Data!A1870</f>
        <v>0</v>
      </c>
      <c r="B1870" cm="1">
        <f t="array" ref="B1870">IF(OR($C$2="",A1870=""),"",SUMPRODUCT((Gauge_Data!$A$2:$A$16994&gt;=(A1870 - Main!$E$4/1440 + 0.00000001))*(Gauge_Data!$A$2:$A$16994&lt;=A1870)*INDEX(Gauge_Data!$B$2:$Z$16994,0,$C$2-1)))</f>
        <v>0</v>
      </c>
    </row>
    <row r="1871" spans="1:2" x14ac:dyDescent="0.25">
      <c r="A1871">
        <f>Gauge_Data!A1871</f>
        <v>0</v>
      </c>
      <c r="B1871" cm="1">
        <f t="array" ref="B1871">IF(OR($C$2="",A1871=""),"",SUMPRODUCT((Gauge_Data!$A$2:$A$16994&gt;=(A1871 - Main!$E$4/1440 + 0.00000001))*(Gauge_Data!$A$2:$A$16994&lt;=A1871)*INDEX(Gauge_Data!$B$2:$Z$16994,0,$C$2-1)))</f>
        <v>0</v>
      </c>
    </row>
    <row r="1872" spans="1:2" x14ac:dyDescent="0.25">
      <c r="A1872">
        <f>Gauge_Data!A1872</f>
        <v>0</v>
      </c>
      <c r="B1872" cm="1">
        <f t="array" ref="B1872">IF(OR($C$2="",A1872=""),"",SUMPRODUCT((Gauge_Data!$A$2:$A$16994&gt;=(A1872 - Main!$E$4/1440 + 0.00000001))*(Gauge_Data!$A$2:$A$16994&lt;=A1872)*INDEX(Gauge_Data!$B$2:$Z$16994,0,$C$2-1)))</f>
        <v>0</v>
      </c>
    </row>
    <row r="1873" spans="1:2" x14ac:dyDescent="0.25">
      <c r="A1873">
        <f>Gauge_Data!A1873</f>
        <v>0</v>
      </c>
      <c r="B1873" cm="1">
        <f t="array" ref="B1873">IF(OR($C$2="",A1873=""),"",SUMPRODUCT((Gauge_Data!$A$2:$A$16994&gt;=(A1873 - Main!$E$4/1440 + 0.00000001))*(Gauge_Data!$A$2:$A$16994&lt;=A1873)*INDEX(Gauge_Data!$B$2:$Z$16994,0,$C$2-1)))</f>
        <v>0</v>
      </c>
    </row>
    <row r="1874" spans="1:2" x14ac:dyDescent="0.25">
      <c r="A1874">
        <f>Gauge_Data!A1874</f>
        <v>0</v>
      </c>
      <c r="B1874" cm="1">
        <f t="array" ref="B1874">IF(OR($C$2="",A1874=""),"",SUMPRODUCT((Gauge_Data!$A$2:$A$16994&gt;=(A1874 - Main!$E$4/1440 + 0.00000001))*(Gauge_Data!$A$2:$A$16994&lt;=A1874)*INDEX(Gauge_Data!$B$2:$Z$16994,0,$C$2-1)))</f>
        <v>0</v>
      </c>
    </row>
    <row r="1875" spans="1:2" x14ac:dyDescent="0.25">
      <c r="A1875">
        <f>Gauge_Data!A1875</f>
        <v>0</v>
      </c>
      <c r="B1875" cm="1">
        <f t="array" ref="B1875">IF(OR($C$2="",A1875=""),"",SUMPRODUCT((Gauge_Data!$A$2:$A$16994&gt;=(A1875 - Main!$E$4/1440 + 0.00000001))*(Gauge_Data!$A$2:$A$16994&lt;=A1875)*INDEX(Gauge_Data!$B$2:$Z$16994,0,$C$2-1)))</f>
        <v>0</v>
      </c>
    </row>
    <row r="1876" spans="1:2" x14ac:dyDescent="0.25">
      <c r="A1876">
        <f>Gauge_Data!A1876</f>
        <v>0</v>
      </c>
      <c r="B1876" cm="1">
        <f t="array" ref="B1876">IF(OR($C$2="",A1876=""),"",SUMPRODUCT((Gauge_Data!$A$2:$A$16994&gt;=(A1876 - Main!$E$4/1440 + 0.00000001))*(Gauge_Data!$A$2:$A$16994&lt;=A1876)*INDEX(Gauge_Data!$B$2:$Z$16994,0,$C$2-1)))</f>
        <v>0</v>
      </c>
    </row>
    <row r="1877" spans="1:2" x14ac:dyDescent="0.25">
      <c r="A1877">
        <f>Gauge_Data!A1877</f>
        <v>0</v>
      </c>
      <c r="B1877" cm="1">
        <f t="array" ref="B1877">IF(OR($C$2="",A1877=""),"",SUMPRODUCT((Gauge_Data!$A$2:$A$16994&gt;=(A1877 - Main!$E$4/1440 + 0.00000001))*(Gauge_Data!$A$2:$A$16994&lt;=A1877)*INDEX(Gauge_Data!$B$2:$Z$16994,0,$C$2-1)))</f>
        <v>0</v>
      </c>
    </row>
    <row r="1878" spans="1:2" x14ac:dyDescent="0.25">
      <c r="A1878">
        <f>Gauge_Data!A1878</f>
        <v>0</v>
      </c>
      <c r="B1878" cm="1">
        <f t="array" ref="B1878">IF(OR($C$2="",A1878=""),"",SUMPRODUCT((Gauge_Data!$A$2:$A$16994&gt;=(A1878 - Main!$E$4/1440 + 0.00000001))*(Gauge_Data!$A$2:$A$16994&lt;=A1878)*INDEX(Gauge_Data!$B$2:$Z$16994,0,$C$2-1)))</f>
        <v>0</v>
      </c>
    </row>
    <row r="1879" spans="1:2" x14ac:dyDescent="0.25">
      <c r="A1879">
        <f>Gauge_Data!A1879</f>
        <v>0</v>
      </c>
      <c r="B1879" cm="1">
        <f t="array" ref="B1879">IF(OR($C$2="",A1879=""),"",SUMPRODUCT((Gauge_Data!$A$2:$A$16994&gt;=(A1879 - Main!$E$4/1440 + 0.00000001))*(Gauge_Data!$A$2:$A$16994&lt;=A1879)*INDEX(Gauge_Data!$B$2:$Z$16994,0,$C$2-1)))</f>
        <v>0</v>
      </c>
    </row>
    <row r="1880" spans="1:2" x14ac:dyDescent="0.25">
      <c r="A1880">
        <f>Gauge_Data!A1880</f>
        <v>0</v>
      </c>
      <c r="B1880" cm="1">
        <f t="array" ref="B1880">IF(OR($C$2="",A1880=""),"",SUMPRODUCT((Gauge_Data!$A$2:$A$16994&gt;=(A1880 - Main!$E$4/1440 + 0.00000001))*(Gauge_Data!$A$2:$A$16994&lt;=A1880)*INDEX(Gauge_Data!$B$2:$Z$16994,0,$C$2-1)))</f>
        <v>0</v>
      </c>
    </row>
    <row r="1881" spans="1:2" x14ac:dyDescent="0.25">
      <c r="A1881">
        <f>Gauge_Data!A1881</f>
        <v>0</v>
      </c>
      <c r="B1881" cm="1">
        <f t="array" ref="B1881">IF(OR($C$2="",A1881=""),"",SUMPRODUCT((Gauge_Data!$A$2:$A$16994&gt;=(A1881 - Main!$E$4/1440 + 0.00000001))*(Gauge_Data!$A$2:$A$16994&lt;=A1881)*INDEX(Gauge_Data!$B$2:$Z$16994,0,$C$2-1)))</f>
        <v>0</v>
      </c>
    </row>
    <row r="1882" spans="1:2" x14ac:dyDescent="0.25">
      <c r="A1882">
        <f>Gauge_Data!A1882</f>
        <v>0</v>
      </c>
      <c r="B1882" cm="1">
        <f t="array" ref="B1882">IF(OR($C$2="",A1882=""),"",SUMPRODUCT((Gauge_Data!$A$2:$A$16994&gt;=(A1882 - Main!$E$4/1440 + 0.00000001))*(Gauge_Data!$A$2:$A$16994&lt;=A1882)*INDEX(Gauge_Data!$B$2:$Z$16994,0,$C$2-1)))</f>
        <v>0</v>
      </c>
    </row>
    <row r="1883" spans="1:2" x14ac:dyDescent="0.25">
      <c r="A1883">
        <f>Gauge_Data!A1883</f>
        <v>0</v>
      </c>
      <c r="B1883" cm="1">
        <f t="array" ref="B1883">IF(OR($C$2="",A1883=""),"",SUMPRODUCT((Gauge_Data!$A$2:$A$16994&gt;=(A1883 - Main!$E$4/1440 + 0.00000001))*(Gauge_Data!$A$2:$A$16994&lt;=A1883)*INDEX(Gauge_Data!$B$2:$Z$16994,0,$C$2-1)))</f>
        <v>0</v>
      </c>
    </row>
    <row r="1884" spans="1:2" x14ac:dyDescent="0.25">
      <c r="A1884">
        <f>Gauge_Data!A1884</f>
        <v>0</v>
      </c>
      <c r="B1884" cm="1">
        <f t="array" ref="B1884">IF(OR($C$2="",A1884=""),"",SUMPRODUCT((Gauge_Data!$A$2:$A$16994&gt;=(A1884 - Main!$E$4/1440 + 0.00000001))*(Gauge_Data!$A$2:$A$16994&lt;=A1884)*INDEX(Gauge_Data!$B$2:$Z$16994,0,$C$2-1)))</f>
        <v>0</v>
      </c>
    </row>
    <row r="1885" spans="1:2" x14ac:dyDescent="0.25">
      <c r="A1885">
        <f>Gauge_Data!A1885</f>
        <v>0</v>
      </c>
      <c r="B1885" cm="1">
        <f t="array" ref="B1885">IF(OR($C$2="",A1885=""),"",SUMPRODUCT((Gauge_Data!$A$2:$A$16994&gt;=(A1885 - Main!$E$4/1440 + 0.00000001))*(Gauge_Data!$A$2:$A$16994&lt;=A1885)*INDEX(Gauge_Data!$B$2:$Z$16994,0,$C$2-1)))</f>
        <v>0</v>
      </c>
    </row>
    <row r="1886" spans="1:2" x14ac:dyDescent="0.25">
      <c r="A1886">
        <f>Gauge_Data!A1886</f>
        <v>0</v>
      </c>
      <c r="B1886" cm="1">
        <f t="array" ref="B1886">IF(OR($C$2="",A1886=""),"",SUMPRODUCT((Gauge_Data!$A$2:$A$16994&gt;=(A1886 - Main!$E$4/1440 + 0.00000001))*(Gauge_Data!$A$2:$A$16994&lt;=A1886)*INDEX(Gauge_Data!$B$2:$Z$16994,0,$C$2-1)))</f>
        <v>0</v>
      </c>
    </row>
    <row r="1887" spans="1:2" x14ac:dyDescent="0.25">
      <c r="A1887">
        <f>Gauge_Data!A1887</f>
        <v>0</v>
      </c>
      <c r="B1887" cm="1">
        <f t="array" ref="B1887">IF(OR($C$2="",A1887=""),"",SUMPRODUCT((Gauge_Data!$A$2:$A$16994&gt;=(A1887 - Main!$E$4/1440 + 0.00000001))*(Gauge_Data!$A$2:$A$16994&lt;=A1887)*INDEX(Gauge_Data!$B$2:$Z$16994,0,$C$2-1)))</f>
        <v>0</v>
      </c>
    </row>
    <row r="1888" spans="1:2" x14ac:dyDescent="0.25">
      <c r="A1888">
        <f>Gauge_Data!A1888</f>
        <v>0</v>
      </c>
      <c r="B1888" cm="1">
        <f t="array" ref="B1888">IF(OR($C$2="",A1888=""),"",SUMPRODUCT((Gauge_Data!$A$2:$A$16994&gt;=(A1888 - Main!$E$4/1440 + 0.00000001))*(Gauge_Data!$A$2:$A$16994&lt;=A1888)*INDEX(Gauge_Data!$B$2:$Z$16994,0,$C$2-1)))</f>
        <v>0</v>
      </c>
    </row>
    <row r="1889" spans="1:2" x14ac:dyDescent="0.25">
      <c r="A1889">
        <f>Gauge_Data!A1889</f>
        <v>0</v>
      </c>
      <c r="B1889" cm="1">
        <f t="array" ref="B1889">IF(OR($C$2="",A1889=""),"",SUMPRODUCT((Gauge_Data!$A$2:$A$16994&gt;=(A1889 - Main!$E$4/1440 + 0.00000001))*(Gauge_Data!$A$2:$A$16994&lt;=A1889)*INDEX(Gauge_Data!$B$2:$Z$16994,0,$C$2-1)))</f>
        <v>0</v>
      </c>
    </row>
    <row r="1890" spans="1:2" x14ac:dyDescent="0.25">
      <c r="A1890">
        <f>Gauge_Data!A1890</f>
        <v>0</v>
      </c>
      <c r="B1890" cm="1">
        <f t="array" ref="B1890">IF(OR($C$2="",A1890=""),"",SUMPRODUCT((Gauge_Data!$A$2:$A$16994&gt;=(A1890 - Main!$E$4/1440 + 0.00000001))*(Gauge_Data!$A$2:$A$16994&lt;=A1890)*INDEX(Gauge_Data!$B$2:$Z$16994,0,$C$2-1)))</f>
        <v>0</v>
      </c>
    </row>
    <row r="1891" spans="1:2" x14ac:dyDescent="0.25">
      <c r="A1891">
        <f>Gauge_Data!A1891</f>
        <v>0</v>
      </c>
      <c r="B1891" cm="1">
        <f t="array" ref="B1891">IF(OR($C$2="",A1891=""),"",SUMPRODUCT((Gauge_Data!$A$2:$A$16994&gt;=(A1891 - Main!$E$4/1440 + 0.00000001))*(Gauge_Data!$A$2:$A$16994&lt;=A1891)*INDEX(Gauge_Data!$B$2:$Z$16994,0,$C$2-1)))</f>
        <v>0</v>
      </c>
    </row>
    <row r="1892" spans="1:2" x14ac:dyDescent="0.25">
      <c r="A1892">
        <f>Gauge_Data!A1892</f>
        <v>0</v>
      </c>
      <c r="B1892" cm="1">
        <f t="array" ref="B1892">IF(OR($C$2="",A1892=""),"",SUMPRODUCT((Gauge_Data!$A$2:$A$16994&gt;=(A1892 - Main!$E$4/1440 + 0.00000001))*(Gauge_Data!$A$2:$A$16994&lt;=A1892)*INDEX(Gauge_Data!$B$2:$Z$16994,0,$C$2-1)))</f>
        <v>0</v>
      </c>
    </row>
    <row r="1893" spans="1:2" x14ac:dyDescent="0.25">
      <c r="A1893">
        <f>Gauge_Data!A1893</f>
        <v>0</v>
      </c>
      <c r="B1893" cm="1">
        <f t="array" ref="B1893">IF(OR($C$2="",A1893=""),"",SUMPRODUCT((Gauge_Data!$A$2:$A$16994&gt;=(A1893 - Main!$E$4/1440 + 0.00000001))*(Gauge_Data!$A$2:$A$16994&lt;=A1893)*INDEX(Gauge_Data!$B$2:$Z$16994,0,$C$2-1)))</f>
        <v>0</v>
      </c>
    </row>
    <row r="1894" spans="1:2" x14ac:dyDescent="0.25">
      <c r="A1894">
        <f>Gauge_Data!A1894</f>
        <v>0</v>
      </c>
      <c r="B1894" cm="1">
        <f t="array" ref="B1894">IF(OR($C$2="",A1894=""),"",SUMPRODUCT((Gauge_Data!$A$2:$A$16994&gt;=(A1894 - Main!$E$4/1440 + 0.00000001))*(Gauge_Data!$A$2:$A$16994&lt;=A1894)*INDEX(Gauge_Data!$B$2:$Z$16994,0,$C$2-1)))</f>
        <v>0</v>
      </c>
    </row>
    <row r="1895" spans="1:2" x14ac:dyDescent="0.25">
      <c r="A1895">
        <f>Gauge_Data!A1895</f>
        <v>0</v>
      </c>
      <c r="B1895" cm="1">
        <f t="array" ref="B1895">IF(OR($C$2="",A1895=""),"",SUMPRODUCT((Gauge_Data!$A$2:$A$16994&gt;=(A1895 - Main!$E$4/1440 + 0.00000001))*(Gauge_Data!$A$2:$A$16994&lt;=A1895)*INDEX(Gauge_Data!$B$2:$Z$16994,0,$C$2-1)))</f>
        <v>0</v>
      </c>
    </row>
    <row r="1896" spans="1:2" x14ac:dyDescent="0.25">
      <c r="A1896">
        <f>Gauge_Data!A1896</f>
        <v>0</v>
      </c>
      <c r="B1896" cm="1">
        <f t="array" ref="B1896">IF(OR($C$2="",A1896=""),"",SUMPRODUCT((Gauge_Data!$A$2:$A$16994&gt;=(A1896 - Main!$E$4/1440 + 0.00000001))*(Gauge_Data!$A$2:$A$16994&lt;=A1896)*INDEX(Gauge_Data!$B$2:$Z$16994,0,$C$2-1)))</f>
        <v>0</v>
      </c>
    </row>
    <row r="1897" spans="1:2" x14ac:dyDescent="0.25">
      <c r="A1897">
        <f>Gauge_Data!A1897</f>
        <v>0</v>
      </c>
      <c r="B1897" cm="1">
        <f t="array" ref="B1897">IF(OR($C$2="",A1897=""),"",SUMPRODUCT((Gauge_Data!$A$2:$A$16994&gt;=(A1897 - Main!$E$4/1440 + 0.00000001))*(Gauge_Data!$A$2:$A$16994&lt;=A1897)*INDEX(Gauge_Data!$B$2:$Z$16994,0,$C$2-1)))</f>
        <v>0</v>
      </c>
    </row>
    <row r="1898" spans="1:2" x14ac:dyDescent="0.25">
      <c r="A1898">
        <f>Gauge_Data!A1898</f>
        <v>0</v>
      </c>
      <c r="B1898" cm="1">
        <f t="array" ref="B1898">IF(OR($C$2="",A1898=""),"",SUMPRODUCT((Gauge_Data!$A$2:$A$16994&gt;=(A1898 - Main!$E$4/1440 + 0.00000001))*(Gauge_Data!$A$2:$A$16994&lt;=A1898)*INDEX(Gauge_Data!$B$2:$Z$16994,0,$C$2-1)))</f>
        <v>0</v>
      </c>
    </row>
    <row r="1899" spans="1:2" x14ac:dyDescent="0.25">
      <c r="A1899">
        <f>Gauge_Data!A1899</f>
        <v>0</v>
      </c>
      <c r="B1899" cm="1">
        <f t="array" ref="B1899">IF(OR($C$2="",A1899=""),"",SUMPRODUCT((Gauge_Data!$A$2:$A$16994&gt;=(A1899 - Main!$E$4/1440 + 0.00000001))*(Gauge_Data!$A$2:$A$16994&lt;=A1899)*INDEX(Gauge_Data!$B$2:$Z$16994,0,$C$2-1)))</f>
        <v>0</v>
      </c>
    </row>
    <row r="1900" spans="1:2" x14ac:dyDescent="0.25">
      <c r="A1900">
        <f>Gauge_Data!A1900</f>
        <v>0</v>
      </c>
      <c r="B1900" cm="1">
        <f t="array" ref="B1900">IF(OR($C$2="",A1900=""),"",SUMPRODUCT((Gauge_Data!$A$2:$A$16994&gt;=(A1900 - Main!$E$4/1440 + 0.00000001))*(Gauge_Data!$A$2:$A$16994&lt;=A1900)*INDEX(Gauge_Data!$B$2:$Z$16994,0,$C$2-1)))</f>
        <v>0</v>
      </c>
    </row>
    <row r="1901" spans="1:2" x14ac:dyDescent="0.25">
      <c r="A1901">
        <f>Gauge_Data!A1901</f>
        <v>0</v>
      </c>
      <c r="B1901" cm="1">
        <f t="array" ref="B1901">IF(OR($C$2="",A1901=""),"",SUMPRODUCT((Gauge_Data!$A$2:$A$16994&gt;=(A1901 - Main!$E$4/1440 + 0.00000001))*(Gauge_Data!$A$2:$A$16994&lt;=A1901)*INDEX(Gauge_Data!$B$2:$Z$16994,0,$C$2-1)))</f>
        <v>0</v>
      </c>
    </row>
    <row r="1902" spans="1:2" x14ac:dyDescent="0.25">
      <c r="A1902">
        <f>Gauge_Data!A1902</f>
        <v>0</v>
      </c>
      <c r="B1902" cm="1">
        <f t="array" ref="B1902">IF(OR($C$2="",A1902=""),"",SUMPRODUCT((Gauge_Data!$A$2:$A$16994&gt;=(A1902 - Main!$E$4/1440 + 0.00000001))*(Gauge_Data!$A$2:$A$16994&lt;=A1902)*INDEX(Gauge_Data!$B$2:$Z$16994,0,$C$2-1)))</f>
        <v>0</v>
      </c>
    </row>
    <row r="1903" spans="1:2" x14ac:dyDescent="0.25">
      <c r="A1903">
        <f>Gauge_Data!A1903</f>
        <v>0</v>
      </c>
      <c r="B1903" cm="1">
        <f t="array" ref="B1903">IF(OR($C$2="",A1903=""),"",SUMPRODUCT((Gauge_Data!$A$2:$A$16994&gt;=(A1903 - Main!$E$4/1440 + 0.00000001))*(Gauge_Data!$A$2:$A$16994&lt;=A1903)*INDEX(Gauge_Data!$B$2:$Z$16994,0,$C$2-1)))</f>
        <v>0</v>
      </c>
    </row>
    <row r="1904" spans="1:2" x14ac:dyDescent="0.25">
      <c r="A1904">
        <f>Gauge_Data!A1904</f>
        <v>0</v>
      </c>
      <c r="B1904" cm="1">
        <f t="array" ref="B1904">IF(OR($C$2="",A1904=""),"",SUMPRODUCT((Gauge_Data!$A$2:$A$16994&gt;=(A1904 - Main!$E$4/1440 + 0.00000001))*(Gauge_Data!$A$2:$A$16994&lt;=A1904)*INDEX(Gauge_Data!$B$2:$Z$16994,0,$C$2-1)))</f>
        <v>0</v>
      </c>
    </row>
    <row r="1905" spans="1:2" x14ac:dyDescent="0.25">
      <c r="A1905">
        <f>Gauge_Data!A1905</f>
        <v>0</v>
      </c>
      <c r="B1905" cm="1">
        <f t="array" ref="B1905">IF(OR($C$2="",A1905=""),"",SUMPRODUCT((Gauge_Data!$A$2:$A$16994&gt;=(A1905 - Main!$E$4/1440 + 0.00000001))*(Gauge_Data!$A$2:$A$16994&lt;=A1905)*INDEX(Gauge_Data!$B$2:$Z$16994,0,$C$2-1)))</f>
        <v>0</v>
      </c>
    </row>
    <row r="1906" spans="1:2" x14ac:dyDescent="0.25">
      <c r="A1906">
        <f>Gauge_Data!A1906</f>
        <v>0</v>
      </c>
      <c r="B1906" cm="1">
        <f t="array" ref="B1906">IF(OR($C$2="",A1906=""),"",SUMPRODUCT((Gauge_Data!$A$2:$A$16994&gt;=(A1906 - Main!$E$4/1440 + 0.00000001))*(Gauge_Data!$A$2:$A$16994&lt;=A1906)*INDEX(Gauge_Data!$B$2:$Z$16994,0,$C$2-1)))</f>
        <v>0</v>
      </c>
    </row>
    <row r="1907" spans="1:2" x14ac:dyDescent="0.25">
      <c r="A1907">
        <f>Gauge_Data!A1907</f>
        <v>0</v>
      </c>
      <c r="B1907" cm="1">
        <f t="array" ref="B1907">IF(OR($C$2="",A1907=""),"",SUMPRODUCT((Gauge_Data!$A$2:$A$16994&gt;=(A1907 - Main!$E$4/1440 + 0.00000001))*(Gauge_Data!$A$2:$A$16994&lt;=A1907)*INDEX(Gauge_Data!$B$2:$Z$16994,0,$C$2-1)))</f>
        <v>0</v>
      </c>
    </row>
    <row r="1908" spans="1:2" x14ac:dyDescent="0.25">
      <c r="A1908">
        <f>Gauge_Data!A1908</f>
        <v>0</v>
      </c>
      <c r="B1908" cm="1">
        <f t="array" ref="B1908">IF(OR($C$2="",A1908=""),"",SUMPRODUCT((Gauge_Data!$A$2:$A$16994&gt;=(A1908 - Main!$E$4/1440 + 0.00000001))*(Gauge_Data!$A$2:$A$16994&lt;=A1908)*INDEX(Gauge_Data!$B$2:$Z$16994,0,$C$2-1)))</f>
        <v>0</v>
      </c>
    </row>
    <row r="1909" spans="1:2" x14ac:dyDescent="0.25">
      <c r="A1909">
        <f>Gauge_Data!A1909</f>
        <v>0</v>
      </c>
      <c r="B1909" cm="1">
        <f t="array" ref="B1909">IF(OR($C$2="",A1909=""),"",SUMPRODUCT((Gauge_Data!$A$2:$A$16994&gt;=(A1909 - Main!$E$4/1440 + 0.00000001))*(Gauge_Data!$A$2:$A$16994&lt;=A1909)*INDEX(Gauge_Data!$B$2:$Z$16994,0,$C$2-1)))</f>
        <v>0</v>
      </c>
    </row>
    <row r="1910" spans="1:2" x14ac:dyDescent="0.25">
      <c r="A1910">
        <f>Gauge_Data!A1910</f>
        <v>0</v>
      </c>
      <c r="B1910" cm="1">
        <f t="array" ref="B1910">IF(OR($C$2="",A1910=""),"",SUMPRODUCT((Gauge_Data!$A$2:$A$16994&gt;=(A1910 - Main!$E$4/1440 + 0.00000001))*(Gauge_Data!$A$2:$A$16994&lt;=A1910)*INDEX(Gauge_Data!$B$2:$Z$16994,0,$C$2-1)))</f>
        <v>0</v>
      </c>
    </row>
    <row r="1911" spans="1:2" x14ac:dyDescent="0.25">
      <c r="A1911">
        <f>Gauge_Data!A1911</f>
        <v>0</v>
      </c>
      <c r="B1911" cm="1">
        <f t="array" ref="B1911">IF(OR($C$2="",A1911=""),"",SUMPRODUCT((Gauge_Data!$A$2:$A$16994&gt;=(A1911 - Main!$E$4/1440 + 0.00000001))*(Gauge_Data!$A$2:$A$16994&lt;=A1911)*INDEX(Gauge_Data!$B$2:$Z$16994,0,$C$2-1)))</f>
        <v>0</v>
      </c>
    </row>
    <row r="1912" spans="1:2" x14ac:dyDescent="0.25">
      <c r="A1912">
        <f>Gauge_Data!A1912</f>
        <v>0</v>
      </c>
      <c r="B1912" cm="1">
        <f t="array" ref="B1912">IF(OR($C$2="",A1912=""),"",SUMPRODUCT((Gauge_Data!$A$2:$A$16994&gt;=(A1912 - Main!$E$4/1440 + 0.00000001))*(Gauge_Data!$A$2:$A$16994&lt;=A1912)*INDEX(Gauge_Data!$B$2:$Z$16994,0,$C$2-1)))</f>
        <v>0</v>
      </c>
    </row>
    <row r="1913" spans="1:2" x14ac:dyDescent="0.25">
      <c r="A1913">
        <f>Gauge_Data!A1913</f>
        <v>0</v>
      </c>
      <c r="B1913" cm="1">
        <f t="array" ref="B1913">IF(OR($C$2="",A1913=""),"",SUMPRODUCT((Gauge_Data!$A$2:$A$16994&gt;=(A1913 - Main!$E$4/1440 + 0.00000001))*(Gauge_Data!$A$2:$A$16994&lt;=A1913)*INDEX(Gauge_Data!$B$2:$Z$16994,0,$C$2-1)))</f>
        <v>0</v>
      </c>
    </row>
    <row r="1914" spans="1:2" x14ac:dyDescent="0.25">
      <c r="A1914">
        <f>Gauge_Data!A1914</f>
        <v>0</v>
      </c>
      <c r="B1914" cm="1">
        <f t="array" ref="B1914">IF(OR($C$2="",A1914=""),"",SUMPRODUCT((Gauge_Data!$A$2:$A$16994&gt;=(A1914 - Main!$E$4/1440 + 0.00000001))*(Gauge_Data!$A$2:$A$16994&lt;=A1914)*INDEX(Gauge_Data!$B$2:$Z$16994,0,$C$2-1)))</f>
        <v>0</v>
      </c>
    </row>
    <row r="1915" spans="1:2" x14ac:dyDescent="0.25">
      <c r="A1915">
        <f>Gauge_Data!A1915</f>
        <v>0</v>
      </c>
      <c r="B1915" cm="1">
        <f t="array" ref="B1915">IF(OR($C$2="",A1915=""),"",SUMPRODUCT((Gauge_Data!$A$2:$A$16994&gt;=(A1915 - Main!$E$4/1440 + 0.00000001))*(Gauge_Data!$A$2:$A$16994&lt;=A1915)*INDEX(Gauge_Data!$B$2:$Z$16994,0,$C$2-1)))</f>
        <v>0</v>
      </c>
    </row>
    <row r="1916" spans="1:2" x14ac:dyDescent="0.25">
      <c r="A1916">
        <f>Gauge_Data!A1916</f>
        <v>0</v>
      </c>
      <c r="B1916" cm="1">
        <f t="array" ref="B1916">IF(OR($C$2="",A1916=""),"",SUMPRODUCT((Gauge_Data!$A$2:$A$16994&gt;=(A1916 - Main!$E$4/1440 + 0.00000001))*(Gauge_Data!$A$2:$A$16994&lt;=A1916)*INDEX(Gauge_Data!$B$2:$Z$16994,0,$C$2-1)))</f>
        <v>0</v>
      </c>
    </row>
    <row r="1917" spans="1:2" x14ac:dyDescent="0.25">
      <c r="A1917">
        <f>Gauge_Data!A1917</f>
        <v>0</v>
      </c>
      <c r="B1917" cm="1">
        <f t="array" ref="B1917">IF(OR($C$2="",A1917=""),"",SUMPRODUCT((Gauge_Data!$A$2:$A$16994&gt;=(A1917 - Main!$E$4/1440 + 0.00000001))*(Gauge_Data!$A$2:$A$16994&lt;=A1917)*INDEX(Gauge_Data!$B$2:$Z$16994,0,$C$2-1)))</f>
        <v>0</v>
      </c>
    </row>
    <row r="1918" spans="1:2" x14ac:dyDescent="0.25">
      <c r="A1918">
        <f>Gauge_Data!A1918</f>
        <v>0</v>
      </c>
      <c r="B1918" cm="1">
        <f t="array" ref="B1918">IF(OR($C$2="",A1918=""),"",SUMPRODUCT((Gauge_Data!$A$2:$A$16994&gt;=(A1918 - Main!$E$4/1440 + 0.00000001))*(Gauge_Data!$A$2:$A$16994&lt;=A1918)*INDEX(Gauge_Data!$B$2:$Z$16994,0,$C$2-1)))</f>
        <v>0</v>
      </c>
    </row>
    <row r="1919" spans="1:2" x14ac:dyDescent="0.25">
      <c r="A1919">
        <f>Gauge_Data!A1919</f>
        <v>0</v>
      </c>
      <c r="B1919" cm="1">
        <f t="array" ref="B1919">IF(OR($C$2="",A1919=""),"",SUMPRODUCT((Gauge_Data!$A$2:$A$16994&gt;=(A1919 - Main!$E$4/1440 + 0.00000001))*(Gauge_Data!$A$2:$A$16994&lt;=A1919)*INDEX(Gauge_Data!$B$2:$Z$16994,0,$C$2-1)))</f>
        <v>0</v>
      </c>
    </row>
    <row r="1920" spans="1:2" x14ac:dyDescent="0.25">
      <c r="A1920">
        <f>Gauge_Data!A1920</f>
        <v>0</v>
      </c>
      <c r="B1920" cm="1">
        <f t="array" ref="B1920">IF(OR($C$2="",A1920=""),"",SUMPRODUCT((Gauge_Data!$A$2:$A$16994&gt;=(A1920 - Main!$E$4/1440 + 0.00000001))*(Gauge_Data!$A$2:$A$16994&lt;=A1920)*INDEX(Gauge_Data!$B$2:$Z$16994,0,$C$2-1)))</f>
        <v>0</v>
      </c>
    </row>
    <row r="1921" spans="1:2" x14ac:dyDescent="0.25">
      <c r="A1921">
        <f>Gauge_Data!A1921</f>
        <v>0</v>
      </c>
      <c r="B1921" cm="1">
        <f t="array" ref="B1921">IF(OR($C$2="",A1921=""),"",SUMPRODUCT((Gauge_Data!$A$2:$A$16994&gt;=(A1921 - Main!$E$4/1440 + 0.00000001))*(Gauge_Data!$A$2:$A$16994&lt;=A1921)*INDEX(Gauge_Data!$B$2:$Z$16994,0,$C$2-1)))</f>
        <v>0</v>
      </c>
    </row>
    <row r="1922" spans="1:2" x14ac:dyDescent="0.25">
      <c r="A1922">
        <f>Gauge_Data!A1922</f>
        <v>0</v>
      </c>
      <c r="B1922" cm="1">
        <f t="array" ref="B1922">IF(OR($C$2="",A1922=""),"",SUMPRODUCT((Gauge_Data!$A$2:$A$16994&gt;=(A1922 - Main!$E$4/1440 + 0.00000001))*(Gauge_Data!$A$2:$A$16994&lt;=A1922)*INDEX(Gauge_Data!$B$2:$Z$16994,0,$C$2-1)))</f>
        <v>0</v>
      </c>
    </row>
    <row r="1923" spans="1:2" x14ac:dyDescent="0.25">
      <c r="A1923">
        <f>Gauge_Data!A1923</f>
        <v>0</v>
      </c>
      <c r="B1923" cm="1">
        <f t="array" ref="B1923">IF(OR($C$2="",A1923=""),"",SUMPRODUCT((Gauge_Data!$A$2:$A$16994&gt;=(A1923 - Main!$E$4/1440 + 0.00000001))*(Gauge_Data!$A$2:$A$16994&lt;=A1923)*INDEX(Gauge_Data!$B$2:$Z$16994,0,$C$2-1)))</f>
        <v>0</v>
      </c>
    </row>
    <row r="1924" spans="1:2" x14ac:dyDescent="0.25">
      <c r="A1924">
        <f>Gauge_Data!A1924</f>
        <v>0</v>
      </c>
      <c r="B1924" cm="1">
        <f t="array" ref="B1924">IF(OR($C$2="",A1924=""),"",SUMPRODUCT((Gauge_Data!$A$2:$A$16994&gt;=(A1924 - Main!$E$4/1440 + 0.00000001))*(Gauge_Data!$A$2:$A$16994&lt;=A1924)*INDEX(Gauge_Data!$B$2:$Z$16994,0,$C$2-1)))</f>
        <v>0</v>
      </c>
    </row>
    <row r="1925" spans="1:2" x14ac:dyDescent="0.25">
      <c r="A1925">
        <f>Gauge_Data!A1925</f>
        <v>0</v>
      </c>
      <c r="B1925" cm="1">
        <f t="array" ref="B1925">IF(OR($C$2="",A1925=""),"",SUMPRODUCT((Gauge_Data!$A$2:$A$16994&gt;=(A1925 - Main!$E$4/1440 + 0.00000001))*(Gauge_Data!$A$2:$A$16994&lt;=A1925)*INDEX(Gauge_Data!$B$2:$Z$16994,0,$C$2-1)))</f>
        <v>0</v>
      </c>
    </row>
    <row r="1926" spans="1:2" x14ac:dyDescent="0.25">
      <c r="A1926">
        <f>Gauge_Data!A1926</f>
        <v>0</v>
      </c>
      <c r="B1926" cm="1">
        <f t="array" ref="B1926">IF(OR($C$2="",A1926=""),"",SUMPRODUCT((Gauge_Data!$A$2:$A$16994&gt;=(A1926 - Main!$E$4/1440 + 0.00000001))*(Gauge_Data!$A$2:$A$16994&lt;=A1926)*INDEX(Gauge_Data!$B$2:$Z$16994,0,$C$2-1)))</f>
        <v>0</v>
      </c>
    </row>
    <row r="1927" spans="1:2" x14ac:dyDescent="0.25">
      <c r="A1927">
        <f>Gauge_Data!A1927</f>
        <v>0</v>
      </c>
      <c r="B1927" cm="1">
        <f t="array" ref="B1927">IF(OR($C$2="",A1927=""),"",SUMPRODUCT((Gauge_Data!$A$2:$A$16994&gt;=(A1927 - Main!$E$4/1440 + 0.00000001))*(Gauge_Data!$A$2:$A$16994&lt;=A1927)*INDEX(Gauge_Data!$B$2:$Z$16994,0,$C$2-1)))</f>
        <v>0</v>
      </c>
    </row>
    <row r="1928" spans="1:2" x14ac:dyDescent="0.25">
      <c r="A1928">
        <f>Gauge_Data!A1928</f>
        <v>0</v>
      </c>
      <c r="B1928" cm="1">
        <f t="array" ref="B1928">IF(OR($C$2="",A1928=""),"",SUMPRODUCT((Gauge_Data!$A$2:$A$16994&gt;=(A1928 - Main!$E$4/1440 + 0.00000001))*(Gauge_Data!$A$2:$A$16994&lt;=A1928)*INDEX(Gauge_Data!$B$2:$Z$16994,0,$C$2-1)))</f>
        <v>0</v>
      </c>
    </row>
    <row r="1929" spans="1:2" x14ac:dyDescent="0.25">
      <c r="A1929">
        <f>Gauge_Data!A1929</f>
        <v>0</v>
      </c>
      <c r="B1929" cm="1">
        <f t="array" ref="B1929">IF(OR($C$2="",A1929=""),"",SUMPRODUCT((Gauge_Data!$A$2:$A$16994&gt;=(A1929 - Main!$E$4/1440 + 0.00000001))*(Gauge_Data!$A$2:$A$16994&lt;=A1929)*INDEX(Gauge_Data!$B$2:$Z$16994,0,$C$2-1)))</f>
        <v>0</v>
      </c>
    </row>
    <row r="1930" spans="1:2" x14ac:dyDescent="0.25">
      <c r="A1930">
        <f>Gauge_Data!A1930</f>
        <v>0</v>
      </c>
      <c r="B1930" cm="1">
        <f t="array" ref="B1930">IF(OR($C$2="",A1930=""),"",SUMPRODUCT((Gauge_Data!$A$2:$A$16994&gt;=(A1930 - Main!$E$4/1440 + 0.00000001))*(Gauge_Data!$A$2:$A$16994&lt;=A1930)*INDEX(Gauge_Data!$B$2:$Z$16994,0,$C$2-1)))</f>
        <v>0</v>
      </c>
    </row>
    <row r="1931" spans="1:2" x14ac:dyDescent="0.25">
      <c r="A1931">
        <f>Gauge_Data!A1931</f>
        <v>0</v>
      </c>
      <c r="B1931" cm="1">
        <f t="array" ref="B1931">IF(OR($C$2="",A1931=""),"",SUMPRODUCT((Gauge_Data!$A$2:$A$16994&gt;=(A1931 - Main!$E$4/1440 + 0.00000001))*(Gauge_Data!$A$2:$A$16994&lt;=A1931)*INDEX(Gauge_Data!$B$2:$Z$16994,0,$C$2-1)))</f>
        <v>0</v>
      </c>
    </row>
    <row r="1932" spans="1:2" x14ac:dyDescent="0.25">
      <c r="A1932">
        <f>Gauge_Data!A1932</f>
        <v>0</v>
      </c>
      <c r="B1932" cm="1">
        <f t="array" ref="B1932">IF(OR($C$2="",A1932=""),"",SUMPRODUCT((Gauge_Data!$A$2:$A$16994&gt;=(A1932 - Main!$E$4/1440 + 0.00000001))*(Gauge_Data!$A$2:$A$16994&lt;=A1932)*INDEX(Gauge_Data!$B$2:$Z$16994,0,$C$2-1)))</f>
        <v>0</v>
      </c>
    </row>
    <row r="1933" spans="1:2" x14ac:dyDescent="0.25">
      <c r="A1933">
        <f>Gauge_Data!A1933</f>
        <v>0</v>
      </c>
      <c r="B1933" cm="1">
        <f t="array" ref="B1933">IF(OR($C$2="",A1933=""),"",SUMPRODUCT((Gauge_Data!$A$2:$A$16994&gt;=(A1933 - Main!$E$4/1440 + 0.00000001))*(Gauge_Data!$A$2:$A$16994&lt;=A1933)*INDEX(Gauge_Data!$B$2:$Z$16994,0,$C$2-1)))</f>
        <v>0</v>
      </c>
    </row>
    <row r="1934" spans="1:2" x14ac:dyDescent="0.25">
      <c r="A1934">
        <f>Gauge_Data!A1934</f>
        <v>0</v>
      </c>
      <c r="B1934" cm="1">
        <f t="array" ref="B1934">IF(OR($C$2="",A1934=""),"",SUMPRODUCT((Gauge_Data!$A$2:$A$16994&gt;=(A1934 - Main!$E$4/1440 + 0.00000001))*(Gauge_Data!$A$2:$A$16994&lt;=A1934)*INDEX(Gauge_Data!$B$2:$Z$16994,0,$C$2-1)))</f>
        <v>0</v>
      </c>
    </row>
    <row r="1935" spans="1:2" x14ac:dyDescent="0.25">
      <c r="A1935">
        <f>Gauge_Data!A1935</f>
        <v>0</v>
      </c>
      <c r="B1935" cm="1">
        <f t="array" ref="B1935">IF(OR($C$2="",A1935=""),"",SUMPRODUCT((Gauge_Data!$A$2:$A$16994&gt;=(A1935 - Main!$E$4/1440 + 0.00000001))*(Gauge_Data!$A$2:$A$16994&lt;=A1935)*INDEX(Gauge_Data!$B$2:$Z$16994,0,$C$2-1)))</f>
        <v>0</v>
      </c>
    </row>
    <row r="1936" spans="1:2" x14ac:dyDescent="0.25">
      <c r="A1936">
        <f>Gauge_Data!A1936</f>
        <v>0</v>
      </c>
      <c r="B1936" cm="1">
        <f t="array" ref="B1936">IF(OR($C$2="",A1936=""),"",SUMPRODUCT((Gauge_Data!$A$2:$A$16994&gt;=(A1936 - Main!$E$4/1440 + 0.00000001))*(Gauge_Data!$A$2:$A$16994&lt;=A1936)*INDEX(Gauge_Data!$B$2:$Z$16994,0,$C$2-1)))</f>
        <v>0</v>
      </c>
    </row>
    <row r="1937" spans="1:2" x14ac:dyDescent="0.25">
      <c r="A1937">
        <f>Gauge_Data!A1937</f>
        <v>0</v>
      </c>
      <c r="B1937" cm="1">
        <f t="array" ref="B1937">IF(OR($C$2="",A1937=""),"",SUMPRODUCT((Gauge_Data!$A$2:$A$16994&gt;=(A1937 - Main!$E$4/1440 + 0.00000001))*(Gauge_Data!$A$2:$A$16994&lt;=A1937)*INDEX(Gauge_Data!$B$2:$Z$16994,0,$C$2-1)))</f>
        <v>0</v>
      </c>
    </row>
    <row r="1938" spans="1:2" x14ac:dyDescent="0.25">
      <c r="A1938">
        <f>Gauge_Data!A1938</f>
        <v>0</v>
      </c>
      <c r="B1938" cm="1">
        <f t="array" ref="B1938">IF(OR($C$2="",A1938=""),"",SUMPRODUCT((Gauge_Data!$A$2:$A$16994&gt;=(A1938 - Main!$E$4/1440 + 0.00000001))*(Gauge_Data!$A$2:$A$16994&lt;=A1938)*INDEX(Gauge_Data!$B$2:$Z$16994,0,$C$2-1)))</f>
        <v>0</v>
      </c>
    </row>
    <row r="1939" spans="1:2" x14ac:dyDescent="0.25">
      <c r="A1939">
        <f>Gauge_Data!A1939</f>
        <v>0</v>
      </c>
      <c r="B1939" cm="1">
        <f t="array" ref="B1939">IF(OR($C$2="",A1939=""),"",SUMPRODUCT((Gauge_Data!$A$2:$A$16994&gt;=(A1939 - Main!$E$4/1440 + 0.00000001))*(Gauge_Data!$A$2:$A$16994&lt;=A1939)*INDEX(Gauge_Data!$B$2:$Z$16994,0,$C$2-1)))</f>
        <v>0</v>
      </c>
    </row>
    <row r="1940" spans="1:2" x14ac:dyDescent="0.25">
      <c r="A1940">
        <f>Gauge_Data!A1940</f>
        <v>0</v>
      </c>
      <c r="B1940" cm="1">
        <f t="array" ref="B1940">IF(OR($C$2="",A1940=""),"",SUMPRODUCT((Gauge_Data!$A$2:$A$16994&gt;=(A1940 - Main!$E$4/1440 + 0.00000001))*(Gauge_Data!$A$2:$A$16994&lt;=A1940)*INDEX(Gauge_Data!$B$2:$Z$16994,0,$C$2-1)))</f>
        <v>0</v>
      </c>
    </row>
    <row r="1941" spans="1:2" x14ac:dyDescent="0.25">
      <c r="A1941">
        <f>Gauge_Data!A1941</f>
        <v>0</v>
      </c>
      <c r="B1941" cm="1">
        <f t="array" ref="B1941">IF(OR($C$2="",A1941=""),"",SUMPRODUCT((Gauge_Data!$A$2:$A$16994&gt;=(A1941 - Main!$E$4/1440 + 0.00000001))*(Gauge_Data!$A$2:$A$16994&lt;=A1941)*INDEX(Gauge_Data!$B$2:$Z$16994,0,$C$2-1)))</f>
        <v>0</v>
      </c>
    </row>
    <row r="1942" spans="1:2" x14ac:dyDescent="0.25">
      <c r="A1942">
        <f>Gauge_Data!A1942</f>
        <v>0</v>
      </c>
      <c r="B1942" cm="1">
        <f t="array" ref="B1942">IF(OR($C$2="",A1942=""),"",SUMPRODUCT((Gauge_Data!$A$2:$A$16994&gt;=(A1942 - Main!$E$4/1440 + 0.00000001))*(Gauge_Data!$A$2:$A$16994&lt;=A1942)*INDEX(Gauge_Data!$B$2:$Z$16994,0,$C$2-1)))</f>
        <v>0</v>
      </c>
    </row>
    <row r="1943" spans="1:2" x14ac:dyDescent="0.25">
      <c r="A1943">
        <f>Gauge_Data!A1943</f>
        <v>0</v>
      </c>
      <c r="B1943" cm="1">
        <f t="array" ref="B1943">IF(OR($C$2="",A1943=""),"",SUMPRODUCT((Gauge_Data!$A$2:$A$16994&gt;=(A1943 - Main!$E$4/1440 + 0.00000001))*(Gauge_Data!$A$2:$A$16994&lt;=A1943)*INDEX(Gauge_Data!$B$2:$Z$16994,0,$C$2-1)))</f>
        <v>0</v>
      </c>
    </row>
    <row r="1944" spans="1:2" x14ac:dyDescent="0.25">
      <c r="A1944">
        <f>Gauge_Data!A1944</f>
        <v>0</v>
      </c>
      <c r="B1944" cm="1">
        <f t="array" ref="B1944">IF(OR($C$2="",A1944=""),"",SUMPRODUCT((Gauge_Data!$A$2:$A$16994&gt;=(A1944 - Main!$E$4/1440 + 0.00000001))*(Gauge_Data!$A$2:$A$16994&lt;=A1944)*INDEX(Gauge_Data!$B$2:$Z$16994,0,$C$2-1)))</f>
        <v>0</v>
      </c>
    </row>
    <row r="1945" spans="1:2" x14ac:dyDescent="0.25">
      <c r="A1945">
        <f>Gauge_Data!A1945</f>
        <v>0</v>
      </c>
      <c r="B1945" cm="1">
        <f t="array" ref="B1945">IF(OR($C$2="",A1945=""),"",SUMPRODUCT((Gauge_Data!$A$2:$A$16994&gt;=(A1945 - Main!$E$4/1440 + 0.00000001))*(Gauge_Data!$A$2:$A$16994&lt;=A1945)*INDEX(Gauge_Data!$B$2:$Z$16994,0,$C$2-1)))</f>
        <v>0</v>
      </c>
    </row>
    <row r="1946" spans="1:2" x14ac:dyDescent="0.25">
      <c r="A1946">
        <f>Gauge_Data!A1946</f>
        <v>0</v>
      </c>
      <c r="B1946" cm="1">
        <f t="array" ref="B1946">IF(OR($C$2="",A1946=""),"",SUMPRODUCT((Gauge_Data!$A$2:$A$16994&gt;=(A1946 - Main!$E$4/1440 + 0.00000001))*(Gauge_Data!$A$2:$A$16994&lt;=A1946)*INDEX(Gauge_Data!$B$2:$Z$16994,0,$C$2-1)))</f>
        <v>0</v>
      </c>
    </row>
    <row r="1947" spans="1:2" x14ac:dyDescent="0.25">
      <c r="A1947">
        <f>Gauge_Data!A1947</f>
        <v>0</v>
      </c>
      <c r="B1947" cm="1">
        <f t="array" ref="B1947">IF(OR($C$2="",A1947=""),"",SUMPRODUCT((Gauge_Data!$A$2:$A$16994&gt;=(A1947 - Main!$E$4/1440 + 0.00000001))*(Gauge_Data!$A$2:$A$16994&lt;=A1947)*INDEX(Gauge_Data!$B$2:$Z$16994,0,$C$2-1)))</f>
        <v>0</v>
      </c>
    </row>
    <row r="1948" spans="1:2" x14ac:dyDescent="0.25">
      <c r="A1948">
        <f>Gauge_Data!A1948</f>
        <v>0</v>
      </c>
      <c r="B1948" cm="1">
        <f t="array" ref="B1948">IF(OR($C$2="",A1948=""),"",SUMPRODUCT((Gauge_Data!$A$2:$A$16994&gt;=(A1948 - Main!$E$4/1440 + 0.00000001))*(Gauge_Data!$A$2:$A$16994&lt;=A1948)*INDEX(Gauge_Data!$B$2:$Z$16994,0,$C$2-1)))</f>
        <v>0</v>
      </c>
    </row>
    <row r="1949" spans="1:2" x14ac:dyDescent="0.25">
      <c r="A1949">
        <f>Gauge_Data!A1949</f>
        <v>0</v>
      </c>
      <c r="B1949" cm="1">
        <f t="array" ref="B1949">IF(OR($C$2="",A1949=""),"",SUMPRODUCT((Gauge_Data!$A$2:$A$16994&gt;=(A1949 - Main!$E$4/1440 + 0.00000001))*(Gauge_Data!$A$2:$A$16994&lt;=A1949)*INDEX(Gauge_Data!$B$2:$Z$16994,0,$C$2-1)))</f>
        <v>0</v>
      </c>
    </row>
    <row r="1950" spans="1:2" x14ac:dyDescent="0.25">
      <c r="A1950">
        <f>Gauge_Data!A1950</f>
        <v>0</v>
      </c>
      <c r="B1950" cm="1">
        <f t="array" ref="B1950">IF(OR($C$2="",A1950=""),"",SUMPRODUCT((Gauge_Data!$A$2:$A$16994&gt;=(A1950 - Main!$E$4/1440 + 0.00000001))*(Gauge_Data!$A$2:$A$16994&lt;=A1950)*INDEX(Gauge_Data!$B$2:$Z$16994,0,$C$2-1)))</f>
        <v>0</v>
      </c>
    </row>
    <row r="1951" spans="1:2" x14ac:dyDescent="0.25">
      <c r="A1951">
        <f>Gauge_Data!A1951</f>
        <v>0</v>
      </c>
      <c r="B1951" cm="1">
        <f t="array" ref="B1951">IF(OR($C$2="",A1951=""),"",SUMPRODUCT((Gauge_Data!$A$2:$A$16994&gt;=(A1951 - Main!$E$4/1440 + 0.00000001))*(Gauge_Data!$A$2:$A$16994&lt;=A1951)*INDEX(Gauge_Data!$B$2:$Z$16994,0,$C$2-1)))</f>
        <v>0</v>
      </c>
    </row>
    <row r="1952" spans="1:2" x14ac:dyDescent="0.25">
      <c r="A1952">
        <f>Gauge_Data!A1952</f>
        <v>0</v>
      </c>
      <c r="B1952" cm="1">
        <f t="array" ref="B1952">IF(OR($C$2="",A1952=""),"",SUMPRODUCT((Gauge_Data!$A$2:$A$16994&gt;=(A1952 - Main!$E$4/1440 + 0.00000001))*(Gauge_Data!$A$2:$A$16994&lt;=A1952)*INDEX(Gauge_Data!$B$2:$Z$16994,0,$C$2-1)))</f>
        <v>0</v>
      </c>
    </row>
    <row r="1953" spans="1:2" x14ac:dyDescent="0.25">
      <c r="A1953">
        <f>Gauge_Data!A1953</f>
        <v>0</v>
      </c>
      <c r="B1953" cm="1">
        <f t="array" ref="B1953">IF(OR($C$2="",A1953=""),"",SUMPRODUCT((Gauge_Data!$A$2:$A$16994&gt;=(A1953 - Main!$E$4/1440 + 0.00000001))*(Gauge_Data!$A$2:$A$16994&lt;=A1953)*INDEX(Gauge_Data!$B$2:$Z$16994,0,$C$2-1)))</f>
        <v>0</v>
      </c>
    </row>
    <row r="1954" spans="1:2" x14ac:dyDescent="0.25">
      <c r="A1954">
        <f>Gauge_Data!A1954</f>
        <v>0</v>
      </c>
      <c r="B1954" cm="1">
        <f t="array" ref="B1954">IF(OR($C$2="",A1954=""),"",SUMPRODUCT((Gauge_Data!$A$2:$A$16994&gt;=(A1954 - Main!$E$4/1440 + 0.00000001))*(Gauge_Data!$A$2:$A$16994&lt;=A1954)*INDEX(Gauge_Data!$B$2:$Z$16994,0,$C$2-1)))</f>
        <v>0</v>
      </c>
    </row>
    <row r="1955" spans="1:2" x14ac:dyDescent="0.25">
      <c r="A1955">
        <f>Gauge_Data!A1955</f>
        <v>0</v>
      </c>
      <c r="B1955" cm="1">
        <f t="array" ref="B1955">IF(OR($C$2="",A1955=""),"",SUMPRODUCT((Gauge_Data!$A$2:$A$16994&gt;=(A1955 - Main!$E$4/1440 + 0.00000001))*(Gauge_Data!$A$2:$A$16994&lt;=A1955)*INDEX(Gauge_Data!$B$2:$Z$16994,0,$C$2-1)))</f>
        <v>0</v>
      </c>
    </row>
    <row r="1956" spans="1:2" x14ac:dyDescent="0.25">
      <c r="A1956">
        <f>Gauge_Data!A1956</f>
        <v>0</v>
      </c>
      <c r="B1956" cm="1">
        <f t="array" ref="B1956">IF(OR($C$2="",A1956=""),"",SUMPRODUCT((Gauge_Data!$A$2:$A$16994&gt;=(A1956 - Main!$E$4/1440 + 0.00000001))*(Gauge_Data!$A$2:$A$16994&lt;=A1956)*INDEX(Gauge_Data!$B$2:$Z$16994,0,$C$2-1)))</f>
        <v>0</v>
      </c>
    </row>
    <row r="1957" spans="1:2" x14ac:dyDescent="0.25">
      <c r="A1957">
        <f>Gauge_Data!A1957</f>
        <v>0</v>
      </c>
      <c r="B1957" cm="1">
        <f t="array" ref="B1957">IF(OR($C$2="",A1957=""),"",SUMPRODUCT((Gauge_Data!$A$2:$A$16994&gt;=(A1957 - Main!$E$4/1440 + 0.00000001))*(Gauge_Data!$A$2:$A$16994&lt;=A1957)*INDEX(Gauge_Data!$B$2:$Z$16994,0,$C$2-1)))</f>
        <v>0</v>
      </c>
    </row>
    <row r="1958" spans="1:2" x14ac:dyDescent="0.25">
      <c r="A1958">
        <f>Gauge_Data!A1958</f>
        <v>0</v>
      </c>
      <c r="B1958" cm="1">
        <f t="array" ref="B1958">IF(OR($C$2="",A1958=""),"",SUMPRODUCT((Gauge_Data!$A$2:$A$16994&gt;=(A1958 - Main!$E$4/1440 + 0.00000001))*(Gauge_Data!$A$2:$A$16994&lt;=A1958)*INDEX(Gauge_Data!$B$2:$Z$16994,0,$C$2-1)))</f>
        <v>0</v>
      </c>
    </row>
    <row r="1959" spans="1:2" x14ac:dyDescent="0.25">
      <c r="A1959">
        <f>Gauge_Data!A1959</f>
        <v>0</v>
      </c>
      <c r="B1959" cm="1">
        <f t="array" ref="B1959">IF(OR($C$2="",A1959=""),"",SUMPRODUCT((Gauge_Data!$A$2:$A$16994&gt;=(A1959 - Main!$E$4/1440 + 0.00000001))*(Gauge_Data!$A$2:$A$16994&lt;=A1959)*INDEX(Gauge_Data!$B$2:$Z$16994,0,$C$2-1)))</f>
        <v>0</v>
      </c>
    </row>
    <row r="1960" spans="1:2" x14ac:dyDescent="0.25">
      <c r="A1960">
        <f>Gauge_Data!A1960</f>
        <v>0</v>
      </c>
      <c r="B1960" cm="1">
        <f t="array" ref="B1960">IF(OR($C$2="",A1960=""),"",SUMPRODUCT((Gauge_Data!$A$2:$A$16994&gt;=(A1960 - Main!$E$4/1440 + 0.00000001))*(Gauge_Data!$A$2:$A$16994&lt;=A1960)*INDEX(Gauge_Data!$B$2:$Z$16994,0,$C$2-1)))</f>
        <v>0</v>
      </c>
    </row>
    <row r="1961" spans="1:2" x14ac:dyDescent="0.25">
      <c r="A1961">
        <f>Gauge_Data!A1961</f>
        <v>0</v>
      </c>
      <c r="B1961" cm="1">
        <f t="array" ref="B1961">IF(OR($C$2="",A1961=""),"",SUMPRODUCT((Gauge_Data!$A$2:$A$16994&gt;=(A1961 - Main!$E$4/1440 + 0.00000001))*(Gauge_Data!$A$2:$A$16994&lt;=A1961)*INDEX(Gauge_Data!$B$2:$Z$16994,0,$C$2-1)))</f>
        <v>0</v>
      </c>
    </row>
    <row r="1962" spans="1:2" x14ac:dyDescent="0.25">
      <c r="A1962">
        <f>Gauge_Data!A1962</f>
        <v>0</v>
      </c>
      <c r="B1962" cm="1">
        <f t="array" ref="B1962">IF(OR($C$2="",A1962=""),"",SUMPRODUCT((Gauge_Data!$A$2:$A$16994&gt;=(A1962 - Main!$E$4/1440 + 0.00000001))*(Gauge_Data!$A$2:$A$16994&lt;=A1962)*INDEX(Gauge_Data!$B$2:$Z$16994,0,$C$2-1)))</f>
        <v>0</v>
      </c>
    </row>
    <row r="1963" spans="1:2" x14ac:dyDescent="0.25">
      <c r="A1963">
        <f>Gauge_Data!A1963</f>
        <v>0</v>
      </c>
      <c r="B1963" cm="1">
        <f t="array" ref="B1963">IF(OR($C$2="",A1963=""),"",SUMPRODUCT((Gauge_Data!$A$2:$A$16994&gt;=(A1963 - Main!$E$4/1440 + 0.00000001))*(Gauge_Data!$A$2:$A$16994&lt;=A1963)*INDEX(Gauge_Data!$B$2:$Z$16994,0,$C$2-1)))</f>
        <v>0</v>
      </c>
    </row>
    <row r="1964" spans="1:2" x14ac:dyDescent="0.25">
      <c r="A1964">
        <f>Gauge_Data!A1964</f>
        <v>0</v>
      </c>
      <c r="B1964" cm="1">
        <f t="array" ref="B1964">IF(OR($C$2="",A1964=""),"",SUMPRODUCT((Gauge_Data!$A$2:$A$16994&gt;=(A1964 - Main!$E$4/1440 + 0.00000001))*(Gauge_Data!$A$2:$A$16994&lt;=A1964)*INDEX(Gauge_Data!$B$2:$Z$16994,0,$C$2-1)))</f>
        <v>0</v>
      </c>
    </row>
    <row r="1965" spans="1:2" x14ac:dyDescent="0.25">
      <c r="A1965">
        <f>Gauge_Data!A1965</f>
        <v>0</v>
      </c>
      <c r="B1965" cm="1">
        <f t="array" ref="B1965">IF(OR($C$2="",A1965=""),"",SUMPRODUCT((Gauge_Data!$A$2:$A$16994&gt;=(A1965 - Main!$E$4/1440 + 0.00000001))*(Gauge_Data!$A$2:$A$16994&lt;=A1965)*INDEX(Gauge_Data!$B$2:$Z$16994,0,$C$2-1)))</f>
        <v>0</v>
      </c>
    </row>
    <row r="1966" spans="1:2" x14ac:dyDescent="0.25">
      <c r="A1966">
        <f>Gauge_Data!A1966</f>
        <v>0</v>
      </c>
      <c r="B1966" cm="1">
        <f t="array" ref="B1966">IF(OR($C$2="",A1966=""),"",SUMPRODUCT((Gauge_Data!$A$2:$A$16994&gt;=(A1966 - Main!$E$4/1440 + 0.00000001))*(Gauge_Data!$A$2:$A$16994&lt;=A1966)*INDEX(Gauge_Data!$B$2:$Z$16994,0,$C$2-1)))</f>
        <v>0</v>
      </c>
    </row>
    <row r="1967" spans="1:2" x14ac:dyDescent="0.25">
      <c r="A1967">
        <f>Gauge_Data!A1967</f>
        <v>0</v>
      </c>
      <c r="B1967" cm="1">
        <f t="array" ref="B1967">IF(OR($C$2="",A1967=""),"",SUMPRODUCT((Gauge_Data!$A$2:$A$16994&gt;=(A1967 - Main!$E$4/1440 + 0.00000001))*(Gauge_Data!$A$2:$A$16994&lt;=A1967)*INDEX(Gauge_Data!$B$2:$Z$16994,0,$C$2-1)))</f>
        <v>0</v>
      </c>
    </row>
    <row r="1968" spans="1:2" x14ac:dyDescent="0.25">
      <c r="A1968">
        <f>Gauge_Data!A1968</f>
        <v>0</v>
      </c>
      <c r="B1968" cm="1">
        <f t="array" ref="B1968">IF(OR($C$2="",A1968=""),"",SUMPRODUCT((Gauge_Data!$A$2:$A$16994&gt;=(A1968 - Main!$E$4/1440 + 0.00000001))*(Gauge_Data!$A$2:$A$16994&lt;=A1968)*INDEX(Gauge_Data!$B$2:$Z$16994,0,$C$2-1)))</f>
        <v>0</v>
      </c>
    </row>
    <row r="1969" spans="1:2" x14ac:dyDescent="0.25">
      <c r="A1969">
        <f>Gauge_Data!A1969</f>
        <v>0</v>
      </c>
      <c r="B1969" cm="1">
        <f t="array" ref="B1969">IF(OR($C$2="",A1969=""),"",SUMPRODUCT((Gauge_Data!$A$2:$A$16994&gt;=(A1969 - Main!$E$4/1440 + 0.00000001))*(Gauge_Data!$A$2:$A$16994&lt;=A1969)*INDEX(Gauge_Data!$B$2:$Z$16994,0,$C$2-1)))</f>
        <v>0</v>
      </c>
    </row>
    <row r="1970" spans="1:2" x14ac:dyDescent="0.25">
      <c r="A1970">
        <f>Gauge_Data!A1970</f>
        <v>0</v>
      </c>
      <c r="B1970" cm="1">
        <f t="array" ref="B1970">IF(OR($C$2="",A1970=""),"",SUMPRODUCT((Gauge_Data!$A$2:$A$16994&gt;=(A1970 - Main!$E$4/1440 + 0.00000001))*(Gauge_Data!$A$2:$A$16994&lt;=A1970)*INDEX(Gauge_Data!$B$2:$Z$16994,0,$C$2-1)))</f>
        <v>0</v>
      </c>
    </row>
    <row r="1971" spans="1:2" x14ac:dyDescent="0.25">
      <c r="A1971">
        <f>Gauge_Data!A1971</f>
        <v>0</v>
      </c>
      <c r="B1971" cm="1">
        <f t="array" ref="B1971">IF(OR($C$2="",A1971=""),"",SUMPRODUCT((Gauge_Data!$A$2:$A$16994&gt;=(A1971 - Main!$E$4/1440 + 0.00000001))*(Gauge_Data!$A$2:$A$16994&lt;=A1971)*INDEX(Gauge_Data!$B$2:$Z$16994,0,$C$2-1)))</f>
        <v>0</v>
      </c>
    </row>
    <row r="1972" spans="1:2" x14ac:dyDescent="0.25">
      <c r="A1972">
        <f>Gauge_Data!A1972</f>
        <v>0</v>
      </c>
      <c r="B1972" cm="1">
        <f t="array" ref="B1972">IF(OR($C$2="",A1972=""),"",SUMPRODUCT((Gauge_Data!$A$2:$A$16994&gt;=(A1972 - Main!$E$4/1440 + 0.00000001))*(Gauge_Data!$A$2:$A$16994&lt;=A1972)*INDEX(Gauge_Data!$B$2:$Z$16994,0,$C$2-1)))</f>
        <v>0</v>
      </c>
    </row>
    <row r="1973" spans="1:2" x14ac:dyDescent="0.25">
      <c r="A1973">
        <f>Gauge_Data!A1973</f>
        <v>0</v>
      </c>
      <c r="B1973" cm="1">
        <f t="array" ref="B1973">IF(OR($C$2="",A1973=""),"",SUMPRODUCT((Gauge_Data!$A$2:$A$16994&gt;=(A1973 - Main!$E$4/1440 + 0.00000001))*(Gauge_Data!$A$2:$A$16994&lt;=A1973)*INDEX(Gauge_Data!$B$2:$Z$16994,0,$C$2-1)))</f>
        <v>0</v>
      </c>
    </row>
    <row r="1974" spans="1:2" x14ac:dyDescent="0.25">
      <c r="A1974">
        <f>Gauge_Data!A1974</f>
        <v>0</v>
      </c>
      <c r="B1974" cm="1">
        <f t="array" ref="B1974">IF(OR($C$2="",A1974=""),"",SUMPRODUCT((Gauge_Data!$A$2:$A$16994&gt;=(A1974 - Main!$E$4/1440 + 0.00000001))*(Gauge_Data!$A$2:$A$16994&lt;=A1974)*INDEX(Gauge_Data!$B$2:$Z$16994,0,$C$2-1)))</f>
        <v>0</v>
      </c>
    </row>
    <row r="1975" spans="1:2" x14ac:dyDescent="0.25">
      <c r="A1975">
        <f>Gauge_Data!A1975</f>
        <v>0</v>
      </c>
      <c r="B1975" cm="1">
        <f t="array" ref="B1975">IF(OR($C$2="",A1975=""),"",SUMPRODUCT((Gauge_Data!$A$2:$A$16994&gt;=(A1975 - Main!$E$4/1440 + 0.00000001))*(Gauge_Data!$A$2:$A$16994&lt;=A1975)*INDEX(Gauge_Data!$B$2:$Z$16994,0,$C$2-1)))</f>
        <v>0</v>
      </c>
    </row>
    <row r="1976" spans="1:2" x14ac:dyDescent="0.25">
      <c r="A1976">
        <f>Gauge_Data!A1976</f>
        <v>0</v>
      </c>
      <c r="B1976" cm="1">
        <f t="array" ref="B1976">IF(OR($C$2="",A1976=""),"",SUMPRODUCT((Gauge_Data!$A$2:$A$16994&gt;=(A1976 - Main!$E$4/1440 + 0.00000001))*(Gauge_Data!$A$2:$A$16994&lt;=A1976)*INDEX(Gauge_Data!$B$2:$Z$16994,0,$C$2-1)))</f>
        <v>0</v>
      </c>
    </row>
    <row r="1977" spans="1:2" x14ac:dyDescent="0.25">
      <c r="A1977">
        <f>Gauge_Data!A1977</f>
        <v>0</v>
      </c>
      <c r="B1977" cm="1">
        <f t="array" ref="B1977">IF(OR($C$2="",A1977=""),"",SUMPRODUCT((Gauge_Data!$A$2:$A$16994&gt;=(A1977 - Main!$E$4/1440 + 0.00000001))*(Gauge_Data!$A$2:$A$16994&lt;=A1977)*INDEX(Gauge_Data!$B$2:$Z$16994,0,$C$2-1)))</f>
        <v>0</v>
      </c>
    </row>
    <row r="1978" spans="1:2" x14ac:dyDescent="0.25">
      <c r="A1978">
        <f>Gauge_Data!A1978</f>
        <v>0</v>
      </c>
      <c r="B1978" cm="1">
        <f t="array" ref="B1978">IF(OR($C$2="",A1978=""),"",SUMPRODUCT((Gauge_Data!$A$2:$A$16994&gt;=(A1978 - Main!$E$4/1440 + 0.00000001))*(Gauge_Data!$A$2:$A$16994&lt;=A1978)*INDEX(Gauge_Data!$B$2:$Z$16994,0,$C$2-1)))</f>
        <v>0</v>
      </c>
    </row>
    <row r="1979" spans="1:2" x14ac:dyDescent="0.25">
      <c r="A1979">
        <f>Gauge_Data!A1979</f>
        <v>0</v>
      </c>
      <c r="B1979" cm="1">
        <f t="array" ref="B1979">IF(OR($C$2="",A1979=""),"",SUMPRODUCT((Gauge_Data!$A$2:$A$16994&gt;=(A1979 - Main!$E$4/1440 + 0.00000001))*(Gauge_Data!$A$2:$A$16994&lt;=A1979)*INDEX(Gauge_Data!$B$2:$Z$16994,0,$C$2-1)))</f>
        <v>0</v>
      </c>
    </row>
    <row r="1980" spans="1:2" x14ac:dyDescent="0.25">
      <c r="A1980">
        <f>Gauge_Data!A1980</f>
        <v>0</v>
      </c>
      <c r="B1980" cm="1">
        <f t="array" ref="B1980">IF(OR($C$2="",A1980=""),"",SUMPRODUCT((Gauge_Data!$A$2:$A$16994&gt;=(A1980 - Main!$E$4/1440 + 0.00000001))*(Gauge_Data!$A$2:$A$16994&lt;=A1980)*INDEX(Gauge_Data!$B$2:$Z$16994,0,$C$2-1)))</f>
        <v>0</v>
      </c>
    </row>
    <row r="1981" spans="1:2" x14ac:dyDescent="0.25">
      <c r="A1981">
        <f>Gauge_Data!A1981</f>
        <v>0</v>
      </c>
      <c r="B1981" cm="1">
        <f t="array" ref="B1981">IF(OR($C$2="",A1981=""),"",SUMPRODUCT((Gauge_Data!$A$2:$A$16994&gt;=(A1981 - Main!$E$4/1440 + 0.00000001))*(Gauge_Data!$A$2:$A$16994&lt;=A1981)*INDEX(Gauge_Data!$B$2:$Z$16994,0,$C$2-1)))</f>
        <v>0</v>
      </c>
    </row>
    <row r="1982" spans="1:2" x14ac:dyDescent="0.25">
      <c r="A1982">
        <f>Gauge_Data!A1982</f>
        <v>0</v>
      </c>
      <c r="B1982" cm="1">
        <f t="array" ref="B1982">IF(OR($C$2="",A1982=""),"",SUMPRODUCT((Gauge_Data!$A$2:$A$16994&gt;=(A1982 - Main!$E$4/1440 + 0.00000001))*(Gauge_Data!$A$2:$A$16994&lt;=A1982)*INDEX(Gauge_Data!$B$2:$Z$16994,0,$C$2-1)))</f>
        <v>0</v>
      </c>
    </row>
    <row r="1983" spans="1:2" x14ac:dyDescent="0.25">
      <c r="A1983">
        <f>Gauge_Data!A1983</f>
        <v>0</v>
      </c>
      <c r="B1983" cm="1">
        <f t="array" ref="B1983">IF(OR($C$2="",A1983=""),"",SUMPRODUCT((Gauge_Data!$A$2:$A$16994&gt;=(A1983 - Main!$E$4/1440 + 0.00000001))*(Gauge_Data!$A$2:$A$16994&lt;=A1983)*INDEX(Gauge_Data!$B$2:$Z$16994,0,$C$2-1)))</f>
        <v>0</v>
      </c>
    </row>
    <row r="1984" spans="1:2" x14ac:dyDescent="0.25">
      <c r="A1984">
        <f>Gauge_Data!A1984</f>
        <v>0</v>
      </c>
      <c r="B1984" cm="1">
        <f t="array" ref="B1984">IF(OR($C$2="",A1984=""),"",SUMPRODUCT((Gauge_Data!$A$2:$A$16994&gt;=(A1984 - Main!$E$4/1440 + 0.00000001))*(Gauge_Data!$A$2:$A$16994&lt;=A1984)*INDEX(Gauge_Data!$B$2:$Z$16994,0,$C$2-1)))</f>
        <v>0</v>
      </c>
    </row>
    <row r="1985" spans="1:2" x14ac:dyDescent="0.25">
      <c r="A1985">
        <f>Gauge_Data!A1985</f>
        <v>0</v>
      </c>
      <c r="B1985" cm="1">
        <f t="array" ref="B1985">IF(OR($C$2="",A1985=""),"",SUMPRODUCT((Gauge_Data!$A$2:$A$16994&gt;=(A1985 - Main!$E$4/1440 + 0.00000001))*(Gauge_Data!$A$2:$A$16994&lt;=A1985)*INDEX(Gauge_Data!$B$2:$Z$16994,0,$C$2-1)))</f>
        <v>0</v>
      </c>
    </row>
    <row r="1986" spans="1:2" x14ac:dyDescent="0.25">
      <c r="A1986">
        <f>Gauge_Data!A1986</f>
        <v>0</v>
      </c>
      <c r="B1986" cm="1">
        <f t="array" ref="B1986">IF(OR($C$2="",A1986=""),"",SUMPRODUCT((Gauge_Data!$A$2:$A$16994&gt;=(A1986 - Main!$E$4/1440 + 0.00000001))*(Gauge_Data!$A$2:$A$16994&lt;=A1986)*INDEX(Gauge_Data!$B$2:$Z$16994,0,$C$2-1)))</f>
        <v>0</v>
      </c>
    </row>
    <row r="1987" spans="1:2" x14ac:dyDescent="0.25">
      <c r="A1987">
        <f>Gauge_Data!A1987</f>
        <v>0</v>
      </c>
      <c r="B1987" cm="1">
        <f t="array" ref="B1987">IF(OR($C$2="",A1987=""),"",SUMPRODUCT((Gauge_Data!$A$2:$A$16994&gt;=(A1987 - Main!$E$4/1440 + 0.00000001))*(Gauge_Data!$A$2:$A$16994&lt;=A1987)*INDEX(Gauge_Data!$B$2:$Z$16994,0,$C$2-1)))</f>
        <v>0</v>
      </c>
    </row>
    <row r="1988" spans="1:2" x14ac:dyDescent="0.25">
      <c r="A1988">
        <f>Gauge_Data!A1988</f>
        <v>0</v>
      </c>
      <c r="B1988" cm="1">
        <f t="array" ref="B1988">IF(OR($C$2="",A1988=""),"",SUMPRODUCT((Gauge_Data!$A$2:$A$16994&gt;=(A1988 - Main!$E$4/1440 + 0.00000001))*(Gauge_Data!$A$2:$A$16994&lt;=A1988)*INDEX(Gauge_Data!$B$2:$Z$16994,0,$C$2-1)))</f>
        <v>0</v>
      </c>
    </row>
    <row r="1989" spans="1:2" x14ac:dyDescent="0.25">
      <c r="A1989">
        <f>Gauge_Data!A1989</f>
        <v>0</v>
      </c>
      <c r="B1989" cm="1">
        <f t="array" ref="B1989">IF(OR($C$2="",A1989=""),"",SUMPRODUCT((Gauge_Data!$A$2:$A$16994&gt;=(A1989 - Main!$E$4/1440 + 0.00000001))*(Gauge_Data!$A$2:$A$16994&lt;=A1989)*INDEX(Gauge_Data!$B$2:$Z$16994,0,$C$2-1)))</f>
        <v>0</v>
      </c>
    </row>
    <row r="1990" spans="1:2" x14ac:dyDescent="0.25">
      <c r="A1990">
        <f>Gauge_Data!A1990</f>
        <v>0</v>
      </c>
      <c r="B1990" cm="1">
        <f t="array" ref="B1990">IF(OR($C$2="",A1990=""),"",SUMPRODUCT((Gauge_Data!$A$2:$A$16994&gt;=(A1990 - Main!$E$4/1440 + 0.00000001))*(Gauge_Data!$A$2:$A$16994&lt;=A1990)*INDEX(Gauge_Data!$B$2:$Z$16994,0,$C$2-1)))</f>
        <v>0</v>
      </c>
    </row>
    <row r="1991" spans="1:2" x14ac:dyDescent="0.25">
      <c r="A1991">
        <f>Gauge_Data!A1991</f>
        <v>0</v>
      </c>
      <c r="B1991" cm="1">
        <f t="array" ref="B1991">IF(OR($C$2="",A1991=""),"",SUMPRODUCT((Gauge_Data!$A$2:$A$16994&gt;=(A1991 - Main!$E$4/1440 + 0.00000001))*(Gauge_Data!$A$2:$A$16994&lt;=A1991)*INDEX(Gauge_Data!$B$2:$Z$16994,0,$C$2-1)))</f>
        <v>0</v>
      </c>
    </row>
    <row r="1992" spans="1:2" x14ac:dyDescent="0.25">
      <c r="A1992">
        <f>Gauge_Data!A1992</f>
        <v>0</v>
      </c>
      <c r="B1992" cm="1">
        <f t="array" ref="B1992">IF(OR($C$2="",A1992=""),"",SUMPRODUCT((Gauge_Data!$A$2:$A$16994&gt;=(A1992 - Main!$E$4/1440 + 0.00000001))*(Gauge_Data!$A$2:$A$16994&lt;=A1992)*INDEX(Gauge_Data!$B$2:$Z$16994,0,$C$2-1)))</f>
        <v>0</v>
      </c>
    </row>
    <row r="1993" spans="1:2" x14ac:dyDescent="0.25">
      <c r="A1993">
        <f>Gauge_Data!A1993</f>
        <v>0</v>
      </c>
      <c r="B1993" cm="1">
        <f t="array" ref="B1993">IF(OR($C$2="",A1993=""),"",SUMPRODUCT((Gauge_Data!$A$2:$A$16994&gt;=(A1993 - Main!$E$4/1440 + 0.00000001))*(Gauge_Data!$A$2:$A$16994&lt;=A1993)*INDEX(Gauge_Data!$B$2:$Z$16994,0,$C$2-1)))</f>
        <v>0</v>
      </c>
    </row>
    <row r="1994" spans="1:2" x14ac:dyDescent="0.25">
      <c r="A1994">
        <f>Gauge_Data!A1994</f>
        <v>0</v>
      </c>
      <c r="B1994" cm="1">
        <f t="array" ref="B1994">IF(OR($C$2="",A1994=""),"",SUMPRODUCT((Gauge_Data!$A$2:$A$16994&gt;=(A1994 - Main!$E$4/1440 + 0.00000001))*(Gauge_Data!$A$2:$A$16994&lt;=A1994)*INDEX(Gauge_Data!$B$2:$Z$16994,0,$C$2-1)))</f>
        <v>0</v>
      </c>
    </row>
    <row r="1995" spans="1:2" x14ac:dyDescent="0.25">
      <c r="A1995">
        <f>Gauge_Data!A1995</f>
        <v>0</v>
      </c>
      <c r="B1995" cm="1">
        <f t="array" ref="B1995">IF(OR($C$2="",A1995=""),"",SUMPRODUCT((Gauge_Data!$A$2:$A$16994&gt;=(A1995 - Main!$E$4/1440 + 0.00000001))*(Gauge_Data!$A$2:$A$16994&lt;=A1995)*INDEX(Gauge_Data!$B$2:$Z$16994,0,$C$2-1)))</f>
        <v>0</v>
      </c>
    </row>
    <row r="1996" spans="1:2" x14ac:dyDescent="0.25">
      <c r="A1996">
        <f>Gauge_Data!A1996</f>
        <v>0</v>
      </c>
      <c r="B1996" cm="1">
        <f t="array" ref="B1996">IF(OR($C$2="",A1996=""),"",SUMPRODUCT((Gauge_Data!$A$2:$A$16994&gt;=(A1996 - Main!$E$4/1440 + 0.00000001))*(Gauge_Data!$A$2:$A$16994&lt;=A1996)*INDEX(Gauge_Data!$B$2:$Z$16994,0,$C$2-1)))</f>
        <v>0</v>
      </c>
    </row>
    <row r="1997" spans="1:2" x14ac:dyDescent="0.25">
      <c r="A1997">
        <f>Gauge_Data!A1997</f>
        <v>0</v>
      </c>
      <c r="B1997" cm="1">
        <f t="array" ref="B1997">IF(OR($C$2="",A1997=""),"",SUMPRODUCT((Gauge_Data!$A$2:$A$16994&gt;=(A1997 - Main!$E$4/1440 + 0.00000001))*(Gauge_Data!$A$2:$A$16994&lt;=A1997)*INDEX(Gauge_Data!$B$2:$Z$16994,0,$C$2-1)))</f>
        <v>0</v>
      </c>
    </row>
    <row r="1998" spans="1:2" x14ac:dyDescent="0.25">
      <c r="A1998">
        <f>Gauge_Data!A1998</f>
        <v>0</v>
      </c>
      <c r="B1998" cm="1">
        <f t="array" ref="B1998">IF(OR($C$2="",A1998=""),"",SUMPRODUCT((Gauge_Data!$A$2:$A$16994&gt;=(A1998 - Main!$E$4/1440 + 0.00000001))*(Gauge_Data!$A$2:$A$16994&lt;=A1998)*INDEX(Gauge_Data!$B$2:$Z$16994,0,$C$2-1)))</f>
        <v>0</v>
      </c>
    </row>
    <row r="1999" spans="1:2" x14ac:dyDescent="0.25">
      <c r="A1999">
        <f>Gauge_Data!A1999</f>
        <v>0</v>
      </c>
      <c r="B1999" cm="1">
        <f t="array" ref="B1999">IF(OR($C$2="",A1999=""),"",SUMPRODUCT((Gauge_Data!$A$2:$A$16994&gt;=(A1999 - Main!$E$4/1440 + 0.00000001))*(Gauge_Data!$A$2:$A$16994&lt;=A1999)*INDEX(Gauge_Data!$B$2:$Z$16994,0,$C$2-1)))</f>
        <v>0</v>
      </c>
    </row>
    <row r="2000" spans="1:2" x14ac:dyDescent="0.25">
      <c r="A2000">
        <f>Gauge_Data!A2000</f>
        <v>0</v>
      </c>
      <c r="B2000" cm="1">
        <f t="array" ref="B2000">IF(OR($C$2="",A2000=""),"",SUMPRODUCT((Gauge_Data!$A$2:$A$16994&gt;=(A2000 - Main!$E$4/1440 + 0.00000001))*(Gauge_Data!$A$2:$A$16994&lt;=A2000)*INDEX(Gauge_Data!$B$2:$Z$16994,0,$C$2-1)))</f>
        <v>0</v>
      </c>
    </row>
    <row r="2001" spans="1:2" x14ac:dyDescent="0.25">
      <c r="A2001">
        <f>Gauge_Data!A2001</f>
        <v>0</v>
      </c>
      <c r="B2001" cm="1">
        <f t="array" ref="B2001">IF(OR($C$2="",A2001=""),"",SUMPRODUCT((Gauge_Data!$A$2:$A$16994&gt;=(A2001 - Main!$E$4/1440 + 0.00000001))*(Gauge_Data!$A$2:$A$16994&lt;=A2001)*INDEX(Gauge_Data!$B$2:$Z$16994,0,$C$2-1)))</f>
        <v>0</v>
      </c>
    </row>
    <row r="2002" spans="1:2" x14ac:dyDescent="0.25">
      <c r="A2002">
        <f>Gauge_Data!A2002</f>
        <v>0</v>
      </c>
      <c r="B2002" cm="1">
        <f t="array" ref="B2002">IF(OR($C$2="",A2002=""),"",SUMPRODUCT((Gauge_Data!$A$2:$A$16994&gt;=(A2002 - Main!$E$4/1440 + 0.00000001))*(Gauge_Data!$A$2:$A$16994&lt;=A2002)*INDEX(Gauge_Data!$B$2:$Z$16994,0,$C$2-1)))</f>
        <v>0</v>
      </c>
    </row>
    <row r="2003" spans="1:2" x14ac:dyDescent="0.25">
      <c r="A2003">
        <f>Gauge_Data!A2003</f>
        <v>0</v>
      </c>
      <c r="B2003" cm="1">
        <f t="array" ref="B2003">IF(OR($C$2="",A2003=""),"",SUMPRODUCT((Gauge_Data!$A$2:$A$16994&gt;=(A2003 - Main!$E$4/1440 + 0.00000001))*(Gauge_Data!$A$2:$A$16994&lt;=A2003)*INDEX(Gauge_Data!$B$2:$Z$16994,0,$C$2-1)))</f>
        <v>0</v>
      </c>
    </row>
    <row r="2004" spans="1:2" x14ac:dyDescent="0.25">
      <c r="A2004">
        <f>Gauge_Data!A2004</f>
        <v>0</v>
      </c>
      <c r="B2004" cm="1">
        <f t="array" ref="B2004">IF(OR($C$2="",A2004=""),"",SUMPRODUCT((Gauge_Data!$A$2:$A$16994&gt;=(A2004 - Main!$E$4/1440 + 0.00000001))*(Gauge_Data!$A$2:$A$16994&lt;=A2004)*INDEX(Gauge_Data!$B$2:$Z$16994,0,$C$2-1)))</f>
        <v>0</v>
      </c>
    </row>
    <row r="2005" spans="1:2" x14ac:dyDescent="0.25">
      <c r="A2005">
        <f>Gauge_Data!A2005</f>
        <v>0</v>
      </c>
      <c r="B2005" cm="1">
        <f t="array" ref="B2005">IF(OR($C$2="",A2005=""),"",SUMPRODUCT((Gauge_Data!$A$2:$A$16994&gt;=(A2005 - Main!$E$4/1440 + 0.00000001))*(Gauge_Data!$A$2:$A$16994&lt;=A2005)*INDEX(Gauge_Data!$B$2:$Z$16994,0,$C$2-1)))</f>
        <v>0</v>
      </c>
    </row>
    <row r="2006" spans="1:2" x14ac:dyDescent="0.25">
      <c r="A2006">
        <f>Gauge_Data!A2006</f>
        <v>0</v>
      </c>
      <c r="B2006" cm="1">
        <f t="array" ref="B2006">IF(OR($C$2="",A2006=""),"",SUMPRODUCT((Gauge_Data!$A$2:$A$16994&gt;=(A2006 - Main!$E$4/1440 + 0.00000001))*(Gauge_Data!$A$2:$A$16994&lt;=A2006)*INDEX(Gauge_Data!$B$2:$Z$16994,0,$C$2-1)))</f>
        <v>0</v>
      </c>
    </row>
    <row r="2007" spans="1:2" x14ac:dyDescent="0.25">
      <c r="A2007">
        <f>Gauge_Data!A2007</f>
        <v>0</v>
      </c>
      <c r="B2007" cm="1">
        <f t="array" ref="B2007">IF(OR($C$2="",A2007=""),"",SUMPRODUCT((Gauge_Data!$A$2:$A$16994&gt;=(A2007 - Main!$E$4/1440 + 0.00000001))*(Gauge_Data!$A$2:$A$16994&lt;=A2007)*INDEX(Gauge_Data!$B$2:$Z$16994,0,$C$2-1)))</f>
        <v>0</v>
      </c>
    </row>
    <row r="2008" spans="1:2" x14ac:dyDescent="0.25">
      <c r="A2008">
        <f>Gauge_Data!A2008</f>
        <v>0</v>
      </c>
      <c r="B2008" cm="1">
        <f t="array" ref="B2008">IF(OR($C$2="",A2008=""),"",SUMPRODUCT((Gauge_Data!$A$2:$A$16994&gt;=(A2008 - Main!$E$4/1440 + 0.00000001))*(Gauge_Data!$A$2:$A$16994&lt;=A2008)*INDEX(Gauge_Data!$B$2:$Z$16994,0,$C$2-1)))</f>
        <v>0</v>
      </c>
    </row>
    <row r="2009" spans="1:2" x14ac:dyDescent="0.25">
      <c r="A2009">
        <f>Gauge_Data!A2009</f>
        <v>0</v>
      </c>
      <c r="B2009" cm="1">
        <f t="array" ref="B2009">IF(OR($C$2="",A2009=""),"",SUMPRODUCT((Gauge_Data!$A$2:$A$16994&gt;=(A2009 - Main!$E$4/1440 + 0.00000001))*(Gauge_Data!$A$2:$A$16994&lt;=A2009)*INDEX(Gauge_Data!$B$2:$Z$16994,0,$C$2-1)))</f>
        <v>0</v>
      </c>
    </row>
    <row r="2010" spans="1:2" x14ac:dyDescent="0.25">
      <c r="A2010">
        <f>Gauge_Data!A2010</f>
        <v>0</v>
      </c>
      <c r="B2010" cm="1">
        <f t="array" ref="B2010">IF(OR($C$2="",A2010=""),"",SUMPRODUCT((Gauge_Data!$A$2:$A$16994&gt;=(A2010 - Main!$E$4/1440 + 0.00000001))*(Gauge_Data!$A$2:$A$16994&lt;=A2010)*INDEX(Gauge_Data!$B$2:$Z$16994,0,$C$2-1)))</f>
        <v>0</v>
      </c>
    </row>
    <row r="2011" spans="1:2" x14ac:dyDescent="0.25">
      <c r="A2011">
        <f>Gauge_Data!A2011</f>
        <v>0</v>
      </c>
      <c r="B2011" cm="1">
        <f t="array" ref="B2011">IF(OR($C$2="",A2011=""),"",SUMPRODUCT((Gauge_Data!$A$2:$A$16994&gt;=(A2011 - Main!$E$4/1440 + 0.00000001))*(Gauge_Data!$A$2:$A$16994&lt;=A2011)*INDEX(Gauge_Data!$B$2:$Z$16994,0,$C$2-1)))</f>
        <v>0</v>
      </c>
    </row>
    <row r="2012" spans="1:2" x14ac:dyDescent="0.25">
      <c r="A2012">
        <f>Gauge_Data!A2012</f>
        <v>0</v>
      </c>
      <c r="B2012" cm="1">
        <f t="array" ref="B2012">IF(OR($C$2="",A2012=""),"",SUMPRODUCT((Gauge_Data!$A$2:$A$16994&gt;=(A2012 - Main!$E$4/1440 + 0.00000001))*(Gauge_Data!$A$2:$A$16994&lt;=A2012)*INDEX(Gauge_Data!$B$2:$Z$16994,0,$C$2-1)))</f>
        <v>0</v>
      </c>
    </row>
    <row r="2013" spans="1:2" x14ac:dyDescent="0.25">
      <c r="A2013">
        <f>Gauge_Data!A2013</f>
        <v>0</v>
      </c>
      <c r="B2013" cm="1">
        <f t="array" ref="B2013">IF(OR($C$2="",A2013=""),"",SUMPRODUCT((Gauge_Data!$A$2:$A$16994&gt;=(A2013 - Main!$E$4/1440 + 0.00000001))*(Gauge_Data!$A$2:$A$16994&lt;=A2013)*INDEX(Gauge_Data!$B$2:$Z$16994,0,$C$2-1)))</f>
        <v>0</v>
      </c>
    </row>
    <row r="2014" spans="1:2" x14ac:dyDescent="0.25">
      <c r="A2014">
        <f>Gauge_Data!A2014</f>
        <v>0</v>
      </c>
      <c r="B2014" cm="1">
        <f t="array" ref="B2014">IF(OR($C$2="",A2014=""),"",SUMPRODUCT((Gauge_Data!$A$2:$A$16994&gt;=(A2014 - Main!$E$4/1440 + 0.00000001))*(Gauge_Data!$A$2:$A$16994&lt;=A2014)*INDEX(Gauge_Data!$B$2:$Z$16994,0,$C$2-1)))</f>
        <v>0</v>
      </c>
    </row>
    <row r="2015" spans="1:2" x14ac:dyDescent="0.25">
      <c r="A2015">
        <f>Gauge_Data!A2015</f>
        <v>0</v>
      </c>
      <c r="B2015" cm="1">
        <f t="array" ref="B2015">IF(OR($C$2="",A2015=""),"",SUMPRODUCT((Gauge_Data!$A$2:$A$16994&gt;=(A2015 - Main!$E$4/1440 + 0.00000001))*(Gauge_Data!$A$2:$A$16994&lt;=A2015)*INDEX(Gauge_Data!$B$2:$Z$16994,0,$C$2-1)))</f>
        <v>0</v>
      </c>
    </row>
    <row r="2016" spans="1:2" x14ac:dyDescent="0.25">
      <c r="A2016">
        <f>Gauge_Data!A2016</f>
        <v>0</v>
      </c>
      <c r="B2016" cm="1">
        <f t="array" ref="B2016">IF(OR($C$2="",A2016=""),"",SUMPRODUCT((Gauge_Data!$A$2:$A$16994&gt;=(A2016 - Main!$E$4/1440 + 0.00000001))*(Gauge_Data!$A$2:$A$16994&lt;=A2016)*INDEX(Gauge_Data!$B$2:$Z$16994,0,$C$2-1)))</f>
        <v>0</v>
      </c>
    </row>
    <row r="2017" spans="1:2" x14ac:dyDescent="0.25">
      <c r="A2017">
        <f>Gauge_Data!A2017</f>
        <v>0</v>
      </c>
      <c r="B2017" cm="1">
        <f t="array" ref="B2017">IF(OR($C$2="",A2017=""),"",SUMPRODUCT((Gauge_Data!$A$2:$A$16994&gt;=(A2017 - Main!$E$4/1440 + 0.00000001))*(Gauge_Data!$A$2:$A$16994&lt;=A2017)*INDEX(Gauge_Data!$B$2:$Z$16994,0,$C$2-1)))</f>
        <v>0</v>
      </c>
    </row>
    <row r="2018" spans="1:2" x14ac:dyDescent="0.25">
      <c r="A2018">
        <f>Gauge_Data!A2018</f>
        <v>0</v>
      </c>
      <c r="B2018" cm="1">
        <f t="array" ref="B2018">IF(OR($C$2="",A2018=""),"",SUMPRODUCT((Gauge_Data!$A$2:$A$16994&gt;=(A2018 - Main!$E$4/1440 + 0.00000001))*(Gauge_Data!$A$2:$A$16994&lt;=A2018)*INDEX(Gauge_Data!$B$2:$Z$16994,0,$C$2-1)))</f>
        <v>0</v>
      </c>
    </row>
    <row r="2019" spans="1:2" x14ac:dyDescent="0.25">
      <c r="A2019">
        <f>Gauge_Data!A2019</f>
        <v>0</v>
      </c>
      <c r="B2019" cm="1">
        <f t="array" ref="B2019">IF(OR($C$2="",A2019=""),"",SUMPRODUCT((Gauge_Data!$A$2:$A$16994&gt;=(A2019 - Main!$E$4/1440 + 0.00000001))*(Gauge_Data!$A$2:$A$16994&lt;=A2019)*INDEX(Gauge_Data!$B$2:$Z$16994,0,$C$2-1)))</f>
        <v>0</v>
      </c>
    </row>
    <row r="2020" spans="1:2" x14ac:dyDescent="0.25">
      <c r="A2020">
        <f>Gauge_Data!A2020</f>
        <v>0</v>
      </c>
      <c r="B2020" cm="1">
        <f t="array" ref="B2020">IF(OR($C$2="",A2020=""),"",SUMPRODUCT((Gauge_Data!$A$2:$A$16994&gt;=(A2020 - Main!$E$4/1440 + 0.00000001))*(Gauge_Data!$A$2:$A$16994&lt;=A2020)*INDEX(Gauge_Data!$B$2:$Z$16994,0,$C$2-1)))</f>
        <v>0</v>
      </c>
    </row>
    <row r="2021" spans="1:2" x14ac:dyDescent="0.25">
      <c r="A2021">
        <f>Gauge_Data!A2021</f>
        <v>0</v>
      </c>
      <c r="B2021" cm="1">
        <f t="array" ref="B2021">IF(OR($C$2="",A2021=""),"",SUMPRODUCT((Gauge_Data!$A$2:$A$16994&gt;=(A2021 - Main!$E$4/1440 + 0.00000001))*(Gauge_Data!$A$2:$A$16994&lt;=A2021)*INDEX(Gauge_Data!$B$2:$Z$16994,0,$C$2-1)))</f>
        <v>0</v>
      </c>
    </row>
    <row r="2022" spans="1:2" x14ac:dyDescent="0.25">
      <c r="A2022">
        <f>Gauge_Data!A2022</f>
        <v>0</v>
      </c>
      <c r="B2022" cm="1">
        <f t="array" ref="B2022">IF(OR($C$2="",A2022=""),"",SUMPRODUCT((Gauge_Data!$A$2:$A$16994&gt;=(A2022 - Main!$E$4/1440 + 0.00000001))*(Gauge_Data!$A$2:$A$16994&lt;=A2022)*INDEX(Gauge_Data!$B$2:$Z$16994,0,$C$2-1)))</f>
        <v>0</v>
      </c>
    </row>
    <row r="2023" spans="1:2" x14ac:dyDescent="0.25">
      <c r="A2023">
        <f>Gauge_Data!A2023</f>
        <v>0</v>
      </c>
      <c r="B2023" cm="1">
        <f t="array" ref="B2023">IF(OR($C$2="",A2023=""),"",SUMPRODUCT((Gauge_Data!$A$2:$A$16994&gt;=(A2023 - Main!$E$4/1440 + 0.00000001))*(Gauge_Data!$A$2:$A$16994&lt;=A2023)*INDEX(Gauge_Data!$B$2:$Z$16994,0,$C$2-1)))</f>
        <v>0</v>
      </c>
    </row>
    <row r="2024" spans="1:2" x14ac:dyDescent="0.25">
      <c r="A2024">
        <f>Gauge_Data!A2024</f>
        <v>0</v>
      </c>
      <c r="B2024" cm="1">
        <f t="array" ref="B2024">IF(OR($C$2="",A2024=""),"",SUMPRODUCT((Gauge_Data!$A$2:$A$16994&gt;=(A2024 - Main!$E$4/1440 + 0.00000001))*(Gauge_Data!$A$2:$A$16994&lt;=A2024)*INDEX(Gauge_Data!$B$2:$Z$16994,0,$C$2-1)))</f>
        <v>0</v>
      </c>
    </row>
    <row r="2025" spans="1:2" x14ac:dyDescent="0.25">
      <c r="A2025">
        <f>Gauge_Data!A2025</f>
        <v>0</v>
      </c>
      <c r="B2025" cm="1">
        <f t="array" ref="B2025">IF(OR($C$2="",A2025=""),"",SUMPRODUCT((Gauge_Data!$A$2:$A$16994&gt;=(A2025 - Main!$E$4/1440 + 0.00000001))*(Gauge_Data!$A$2:$A$16994&lt;=A2025)*INDEX(Gauge_Data!$B$2:$Z$16994,0,$C$2-1)))</f>
        <v>0</v>
      </c>
    </row>
    <row r="2026" spans="1:2" x14ac:dyDescent="0.25">
      <c r="A2026">
        <f>Gauge_Data!A2026</f>
        <v>0</v>
      </c>
      <c r="B2026" cm="1">
        <f t="array" ref="B2026">IF(OR($C$2="",A2026=""),"",SUMPRODUCT((Gauge_Data!$A$2:$A$16994&gt;=(A2026 - Main!$E$4/1440 + 0.00000001))*(Gauge_Data!$A$2:$A$16994&lt;=A2026)*INDEX(Gauge_Data!$B$2:$Z$16994,0,$C$2-1)))</f>
        <v>0</v>
      </c>
    </row>
    <row r="2027" spans="1:2" x14ac:dyDescent="0.25">
      <c r="A2027">
        <f>Gauge_Data!A2027</f>
        <v>0</v>
      </c>
      <c r="B2027" cm="1">
        <f t="array" ref="B2027">IF(OR($C$2="",A2027=""),"",SUMPRODUCT((Gauge_Data!$A$2:$A$16994&gt;=(A2027 - Main!$E$4/1440 + 0.00000001))*(Gauge_Data!$A$2:$A$16994&lt;=A2027)*INDEX(Gauge_Data!$B$2:$Z$16994,0,$C$2-1)))</f>
        <v>0</v>
      </c>
    </row>
    <row r="2028" spans="1:2" x14ac:dyDescent="0.25">
      <c r="A2028">
        <f>Gauge_Data!A2028</f>
        <v>0</v>
      </c>
      <c r="B2028" cm="1">
        <f t="array" ref="B2028">IF(OR($C$2="",A2028=""),"",SUMPRODUCT((Gauge_Data!$A$2:$A$16994&gt;=(A2028 - Main!$E$4/1440 + 0.00000001))*(Gauge_Data!$A$2:$A$16994&lt;=A2028)*INDEX(Gauge_Data!$B$2:$Z$16994,0,$C$2-1)))</f>
        <v>0</v>
      </c>
    </row>
    <row r="2029" spans="1:2" x14ac:dyDescent="0.25">
      <c r="A2029">
        <f>Gauge_Data!A2029</f>
        <v>0</v>
      </c>
      <c r="B2029" cm="1">
        <f t="array" ref="B2029">IF(OR($C$2="",A2029=""),"",SUMPRODUCT((Gauge_Data!$A$2:$A$16994&gt;=(A2029 - Main!$E$4/1440 + 0.00000001))*(Gauge_Data!$A$2:$A$16994&lt;=A2029)*INDEX(Gauge_Data!$B$2:$Z$16994,0,$C$2-1)))</f>
        <v>0</v>
      </c>
    </row>
    <row r="2030" spans="1:2" x14ac:dyDescent="0.25">
      <c r="A2030">
        <f>Gauge_Data!A2030</f>
        <v>0</v>
      </c>
      <c r="B2030" cm="1">
        <f t="array" ref="B2030">IF(OR($C$2="",A2030=""),"",SUMPRODUCT((Gauge_Data!$A$2:$A$16994&gt;=(A2030 - Main!$E$4/1440 + 0.00000001))*(Gauge_Data!$A$2:$A$16994&lt;=A2030)*INDEX(Gauge_Data!$B$2:$Z$16994,0,$C$2-1)))</f>
        <v>0</v>
      </c>
    </row>
    <row r="2031" spans="1:2" x14ac:dyDescent="0.25">
      <c r="A2031">
        <f>Gauge_Data!A2031</f>
        <v>0</v>
      </c>
      <c r="B2031" cm="1">
        <f t="array" ref="B2031">IF(OR($C$2="",A2031=""),"",SUMPRODUCT((Gauge_Data!$A$2:$A$16994&gt;=(A2031 - Main!$E$4/1440 + 0.00000001))*(Gauge_Data!$A$2:$A$16994&lt;=A2031)*INDEX(Gauge_Data!$B$2:$Z$16994,0,$C$2-1)))</f>
        <v>0</v>
      </c>
    </row>
    <row r="2032" spans="1:2" x14ac:dyDescent="0.25">
      <c r="A2032">
        <f>Gauge_Data!A2032</f>
        <v>0</v>
      </c>
      <c r="B2032" cm="1">
        <f t="array" ref="B2032">IF(OR($C$2="",A2032=""),"",SUMPRODUCT((Gauge_Data!$A$2:$A$16994&gt;=(A2032 - Main!$E$4/1440 + 0.00000001))*(Gauge_Data!$A$2:$A$16994&lt;=A2032)*INDEX(Gauge_Data!$B$2:$Z$16994,0,$C$2-1)))</f>
        <v>0</v>
      </c>
    </row>
    <row r="2033" spans="1:2" x14ac:dyDescent="0.25">
      <c r="A2033">
        <f>Gauge_Data!A2033</f>
        <v>0</v>
      </c>
      <c r="B2033" cm="1">
        <f t="array" ref="B2033">IF(OR($C$2="",A2033=""),"",SUMPRODUCT((Gauge_Data!$A$2:$A$16994&gt;=(A2033 - Main!$E$4/1440 + 0.00000001))*(Gauge_Data!$A$2:$A$16994&lt;=A2033)*INDEX(Gauge_Data!$B$2:$Z$16994,0,$C$2-1)))</f>
        <v>0</v>
      </c>
    </row>
    <row r="2034" spans="1:2" x14ac:dyDescent="0.25">
      <c r="A2034">
        <f>Gauge_Data!A2034</f>
        <v>0</v>
      </c>
      <c r="B2034" cm="1">
        <f t="array" ref="B2034">IF(OR($C$2="",A2034=""),"",SUMPRODUCT((Gauge_Data!$A$2:$A$16994&gt;=(A2034 - Main!$E$4/1440 + 0.00000001))*(Gauge_Data!$A$2:$A$16994&lt;=A2034)*INDEX(Gauge_Data!$B$2:$Z$16994,0,$C$2-1)))</f>
        <v>0</v>
      </c>
    </row>
    <row r="2035" spans="1:2" x14ac:dyDescent="0.25">
      <c r="A2035">
        <f>Gauge_Data!A2035</f>
        <v>0</v>
      </c>
      <c r="B2035" cm="1">
        <f t="array" ref="B2035">IF(OR($C$2="",A2035=""),"",SUMPRODUCT((Gauge_Data!$A$2:$A$16994&gt;=(A2035 - Main!$E$4/1440 + 0.00000001))*(Gauge_Data!$A$2:$A$16994&lt;=A2035)*INDEX(Gauge_Data!$B$2:$Z$16994,0,$C$2-1)))</f>
        <v>0</v>
      </c>
    </row>
    <row r="2036" spans="1:2" x14ac:dyDescent="0.25">
      <c r="A2036">
        <f>Gauge_Data!A2036</f>
        <v>0</v>
      </c>
      <c r="B2036" cm="1">
        <f t="array" ref="B2036">IF(OR($C$2="",A2036=""),"",SUMPRODUCT((Gauge_Data!$A$2:$A$16994&gt;=(A2036 - Main!$E$4/1440 + 0.00000001))*(Gauge_Data!$A$2:$A$16994&lt;=A2036)*INDEX(Gauge_Data!$B$2:$Z$16994,0,$C$2-1)))</f>
        <v>0</v>
      </c>
    </row>
    <row r="2037" spans="1:2" x14ac:dyDescent="0.25">
      <c r="A2037">
        <f>Gauge_Data!A2037</f>
        <v>0</v>
      </c>
      <c r="B2037" cm="1">
        <f t="array" ref="B2037">IF(OR($C$2="",A2037=""),"",SUMPRODUCT((Gauge_Data!$A$2:$A$16994&gt;=(A2037 - Main!$E$4/1440 + 0.00000001))*(Gauge_Data!$A$2:$A$16994&lt;=A2037)*INDEX(Gauge_Data!$B$2:$Z$16994,0,$C$2-1)))</f>
        <v>0</v>
      </c>
    </row>
    <row r="2038" spans="1:2" x14ac:dyDescent="0.25">
      <c r="A2038">
        <f>Gauge_Data!A2038</f>
        <v>0</v>
      </c>
      <c r="B2038" cm="1">
        <f t="array" ref="B2038">IF(OR($C$2="",A2038=""),"",SUMPRODUCT((Gauge_Data!$A$2:$A$16994&gt;=(A2038 - Main!$E$4/1440 + 0.00000001))*(Gauge_Data!$A$2:$A$16994&lt;=A2038)*INDEX(Gauge_Data!$B$2:$Z$16994,0,$C$2-1)))</f>
        <v>0</v>
      </c>
    </row>
    <row r="2039" spans="1:2" x14ac:dyDescent="0.25">
      <c r="A2039">
        <f>Gauge_Data!A2039</f>
        <v>0</v>
      </c>
      <c r="B2039" cm="1">
        <f t="array" ref="B2039">IF(OR($C$2="",A2039=""),"",SUMPRODUCT((Gauge_Data!$A$2:$A$16994&gt;=(A2039 - Main!$E$4/1440 + 0.00000001))*(Gauge_Data!$A$2:$A$16994&lt;=A2039)*INDEX(Gauge_Data!$B$2:$Z$16994,0,$C$2-1)))</f>
        <v>0</v>
      </c>
    </row>
    <row r="2040" spans="1:2" x14ac:dyDescent="0.25">
      <c r="A2040">
        <f>Gauge_Data!A2040</f>
        <v>0</v>
      </c>
      <c r="B2040" cm="1">
        <f t="array" ref="B2040">IF(OR($C$2="",A2040=""),"",SUMPRODUCT((Gauge_Data!$A$2:$A$16994&gt;=(A2040 - Main!$E$4/1440 + 0.00000001))*(Gauge_Data!$A$2:$A$16994&lt;=A2040)*INDEX(Gauge_Data!$B$2:$Z$16994,0,$C$2-1)))</f>
        <v>0</v>
      </c>
    </row>
    <row r="2041" spans="1:2" x14ac:dyDescent="0.25">
      <c r="A2041">
        <f>Gauge_Data!A2041</f>
        <v>0</v>
      </c>
      <c r="B2041" cm="1">
        <f t="array" ref="B2041">IF(OR($C$2="",A2041=""),"",SUMPRODUCT((Gauge_Data!$A$2:$A$16994&gt;=(A2041 - Main!$E$4/1440 + 0.00000001))*(Gauge_Data!$A$2:$A$16994&lt;=A2041)*INDEX(Gauge_Data!$B$2:$Z$16994,0,$C$2-1)))</f>
        <v>0</v>
      </c>
    </row>
    <row r="2042" spans="1:2" x14ac:dyDescent="0.25">
      <c r="A2042">
        <f>Gauge_Data!A2042</f>
        <v>0</v>
      </c>
      <c r="B2042" cm="1">
        <f t="array" ref="B2042">IF(OR($C$2="",A2042=""),"",SUMPRODUCT((Gauge_Data!$A$2:$A$16994&gt;=(A2042 - Main!$E$4/1440 + 0.00000001))*(Gauge_Data!$A$2:$A$16994&lt;=A2042)*INDEX(Gauge_Data!$B$2:$Z$16994,0,$C$2-1)))</f>
        <v>0</v>
      </c>
    </row>
    <row r="2043" spans="1:2" x14ac:dyDescent="0.25">
      <c r="A2043">
        <f>Gauge_Data!A2043</f>
        <v>0</v>
      </c>
      <c r="B2043" cm="1">
        <f t="array" ref="B2043">IF(OR($C$2="",A2043=""),"",SUMPRODUCT((Gauge_Data!$A$2:$A$16994&gt;=(A2043 - Main!$E$4/1440 + 0.00000001))*(Gauge_Data!$A$2:$A$16994&lt;=A2043)*INDEX(Gauge_Data!$B$2:$Z$16994,0,$C$2-1)))</f>
        <v>0</v>
      </c>
    </row>
    <row r="2044" spans="1:2" x14ac:dyDescent="0.25">
      <c r="A2044">
        <f>Gauge_Data!A2044</f>
        <v>0</v>
      </c>
      <c r="B2044" cm="1">
        <f t="array" ref="B2044">IF(OR($C$2="",A2044=""),"",SUMPRODUCT((Gauge_Data!$A$2:$A$16994&gt;=(A2044 - Main!$E$4/1440 + 0.00000001))*(Gauge_Data!$A$2:$A$16994&lt;=A2044)*INDEX(Gauge_Data!$B$2:$Z$16994,0,$C$2-1)))</f>
        <v>0</v>
      </c>
    </row>
    <row r="2045" spans="1:2" x14ac:dyDescent="0.25">
      <c r="A2045">
        <f>Gauge_Data!A2045</f>
        <v>0</v>
      </c>
      <c r="B2045" cm="1">
        <f t="array" ref="B2045">IF(OR($C$2="",A2045=""),"",SUMPRODUCT((Gauge_Data!$A$2:$A$16994&gt;=(A2045 - Main!$E$4/1440 + 0.00000001))*(Gauge_Data!$A$2:$A$16994&lt;=A2045)*INDEX(Gauge_Data!$B$2:$Z$16994,0,$C$2-1)))</f>
        <v>0</v>
      </c>
    </row>
    <row r="2046" spans="1:2" x14ac:dyDescent="0.25">
      <c r="A2046">
        <f>Gauge_Data!A2046</f>
        <v>0</v>
      </c>
      <c r="B2046" cm="1">
        <f t="array" ref="B2046">IF(OR($C$2="",A2046=""),"",SUMPRODUCT((Gauge_Data!$A$2:$A$16994&gt;=(A2046 - Main!$E$4/1440 + 0.00000001))*(Gauge_Data!$A$2:$A$16994&lt;=A2046)*INDEX(Gauge_Data!$B$2:$Z$16994,0,$C$2-1)))</f>
        <v>0</v>
      </c>
    </row>
    <row r="2047" spans="1:2" x14ac:dyDescent="0.25">
      <c r="A2047">
        <f>Gauge_Data!A2047</f>
        <v>0</v>
      </c>
      <c r="B2047" cm="1">
        <f t="array" ref="B2047">IF(OR($C$2="",A2047=""),"",SUMPRODUCT((Gauge_Data!$A$2:$A$16994&gt;=(A2047 - Main!$E$4/1440 + 0.00000001))*(Gauge_Data!$A$2:$A$16994&lt;=A2047)*INDEX(Gauge_Data!$B$2:$Z$16994,0,$C$2-1)))</f>
        <v>0</v>
      </c>
    </row>
    <row r="2048" spans="1:2" x14ac:dyDescent="0.25">
      <c r="A2048">
        <f>Gauge_Data!A2048</f>
        <v>0</v>
      </c>
      <c r="B2048" cm="1">
        <f t="array" ref="B2048">IF(OR($C$2="",A2048=""),"",SUMPRODUCT((Gauge_Data!$A$2:$A$16994&gt;=(A2048 - Main!$E$4/1440 + 0.00000001))*(Gauge_Data!$A$2:$A$16994&lt;=A2048)*INDEX(Gauge_Data!$B$2:$Z$16994,0,$C$2-1)))</f>
        <v>0</v>
      </c>
    </row>
    <row r="2049" spans="1:2" x14ac:dyDescent="0.25">
      <c r="A2049">
        <f>Gauge_Data!A2049</f>
        <v>0</v>
      </c>
      <c r="B2049" cm="1">
        <f t="array" ref="B2049">IF(OR($C$2="",A2049=""),"",SUMPRODUCT((Gauge_Data!$A$2:$A$16994&gt;=(A2049 - Main!$E$4/1440 + 0.00000001))*(Gauge_Data!$A$2:$A$16994&lt;=A2049)*INDEX(Gauge_Data!$B$2:$Z$16994,0,$C$2-1)))</f>
        <v>0</v>
      </c>
    </row>
    <row r="2050" spans="1:2" x14ac:dyDescent="0.25">
      <c r="A2050">
        <f>Gauge_Data!A2050</f>
        <v>0</v>
      </c>
      <c r="B2050" cm="1">
        <f t="array" ref="B2050">IF(OR($C$2="",A2050=""),"",SUMPRODUCT((Gauge_Data!$A$2:$A$16994&gt;=(A2050 - Main!$E$4/1440 + 0.00000001))*(Gauge_Data!$A$2:$A$16994&lt;=A2050)*INDEX(Gauge_Data!$B$2:$Z$16994,0,$C$2-1)))</f>
        <v>0</v>
      </c>
    </row>
    <row r="2051" spans="1:2" x14ac:dyDescent="0.25">
      <c r="A2051">
        <f>Gauge_Data!A2051</f>
        <v>0</v>
      </c>
      <c r="B2051" cm="1">
        <f t="array" ref="B2051">IF(OR($C$2="",A2051=""),"",SUMPRODUCT((Gauge_Data!$A$2:$A$16994&gt;=(A2051 - Main!$E$4/1440 + 0.00000001))*(Gauge_Data!$A$2:$A$16994&lt;=A2051)*INDEX(Gauge_Data!$B$2:$Z$16994,0,$C$2-1)))</f>
        <v>0</v>
      </c>
    </row>
    <row r="2052" spans="1:2" x14ac:dyDescent="0.25">
      <c r="A2052">
        <f>Gauge_Data!A2052</f>
        <v>0</v>
      </c>
      <c r="B2052" cm="1">
        <f t="array" ref="B2052">IF(OR($C$2="",A2052=""),"",SUMPRODUCT((Gauge_Data!$A$2:$A$16994&gt;=(A2052 - Main!$E$4/1440 + 0.00000001))*(Gauge_Data!$A$2:$A$16994&lt;=A2052)*INDEX(Gauge_Data!$B$2:$Z$16994,0,$C$2-1)))</f>
        <v>0</v>
      </c>
    </row>
    <row r="2053" spans="1:2" x14ac:dyDescent="0.25">
      <c r="A2053">
        <f>Gauge_Data!A2053</f>
        <v>0</v>
      </c>
      <c r="B2053" cm="1">
        <f t="array" ref="B2053">IF(OR($C$2="",A2053=""),"",SUMPRODUCT((Gauge_Data!$A$2:$A$16994&gt;=(A2053 - Main!$E$4/1440 + 0.00000001))*(Gauge_Data!$A$2:$A$16994&lt;=A2053)*INDEX(Gauge_Data!$B$2:$Z$16994,0,$C$2-1)))</f>
        <v>0</v>
      </c>
    </row>
    <row r="2054" spans="1:2" x14ac:dyDescent="0.25">
      <c r="A2054">
        <f>Gauge_Data!A2054</f>
        <v>0</v>
      </c>
      <c r="B2054" cm="1">
        <f t="array" ref="B2054">IF(OR($C$2="",A2054=""),"",SUMPRODUCT((Gauge_Data!$A$2:$A$16994&gt;=(A2054 - Main!$E$4/1440 + 0.00000001))*(Gauge_Data!$A$2:$A$16994&lt;=A2054)*INDEX(Gauge_Data!$B$2:$Z$16994,0,$C$2-1)))</f>
        <v>0</v>
      </c>
    </row>
    <row r="2055" spans="1:2" x14ac:dyDescent="0.25">
      <c r="A2055">
        <f>Gauge_Data!A2055</f>
        <v>0</v>
      </c>
      <c r="B2055" cm="1">
        <f t="array" ref="B2055">IF(OR($C$2="",A2055=""),"",SUMPRODUCT((Gauge_Data!$A$2:$A$16994&gt;=(A2055 - Main!$E$4/1440 + 0.00000001))*(Gauge_Data!$A$2:$A$16994&lt;=A2055)*INDEX(Gauge_Data!$B$2:$Z$16994,0,$C$2-1)))</f>
        <v>0</v>
      </c>
    </row>
    <row r="2056" spans="1:2" x14ac:dyDescent="0.25">
      <c r="A2056">
        <f>Gauge_Data!A2056</f>
        <v>0</v>
      </c>
      <c r="B2056" cm="1">
        <f t="array" ref="B2056">IF(OR($C$2="",A2056=""),"",SUMPRODUCT((Gauge_Data!$A$2:$A$16994&gt;=(A2056 - Main!$E$4/1440 + 0.00000001))*(Gauge_Data!$A$2:$A$16994&lt;=A2056)*INDEX(Gauge_Data!$B$2:$Z$16994,0,$C$2-1)))</f>
        <v>0</v>
      </c>
    </row>
    <row r="2057" spans="1:2" x14ac:dyDescent="0.25">
      <c r="A2057">
        <f>Gauge_Data!A2057</f>
        <v>0</v>
      </c>
      <c r="B2057" cm="1">
        <f t="array" ref="B2057">IF(OR($C$2="",A2057=""),"",SUMPRODUCT((Gauge_Data!$A$2:$A$16994&gt;=(A2057 - Main!$E$4/1440 + 0.00000001))*(Gauge_Data!$A$2:$A$16994&lt;=A2057)*INDEX(Gauge_Data!$B$2:$Z$16994,0,$C$2-1)))</f>
        <v>0</v>
      </c>
    </row>
    <row r="2058" spans="1:2" x14ac:dyDescent="0.25">
      <c r="A2058">
        <f>Gauge_Data!A2058</f>
        <v>0</v>
      </c>
      <c r="B2058" cm="1">
        <f t="array" ref="B2058">IF(OR($C$2="",A2058=""),"",SUMPRODUCT((Gauge_Data!$A$2:$A$16994&gt;=(A2058 - Main!$E$4/1440 + 0.00000001))*(Gauge_Data!$A$2:$A$16994&lt;=A2058)*INDEX(Gauge_Data!$B$2:$Z$16994,0,$C$2-1)))</f>
        <v>0</v>
      </c>
    </row>
    <row r="2059" spans="1:2" x14ac:dyDescent="0.25">
      <c r="A2059">
        <f>Gauge_Data!A2059</f>
        <v>0</v>
      </c>
      <c r="B2059" cm="1">
        <f t="array" ref="B2059">IF(OR($C$2="",A2059=""),"",SUMPRODUCT((Gauge_Data!$A$2:$A$16994&gt;=(A2059 - Main!$E$4/1440 + 0.00000001))*(Gauge_Data!$A$2:$A$16994&lt;=A2059)*INDEX(Gauge_Data!$B$2:$Z$16994,0,$C$2-1)))</f>
        <v>0</v>
      </c>
    </row>
    <row r="2060" spans="1:2" x14ac:dyDescent="0.25">
      <c r="A2060">
        <f>Gauge_Data!A2060</f>
        <v>0</v>
      </c>
      <c r="B2060" cm="1">
        <f t="array" ref="B2060">IF(OR($C$2="",A2060=""),"",SUMPRODUCT((Gauge_Data!$A$2:$A$16994&gt;=(A2060 - Main!$E$4/1440 + 0.00000001))*(Gauge_Data!$A$2:$A$16994&lt;=A2060)*INDEX(Gauge_Data!$B$2:$Z$16994,0,$C$2-1)))</f>
        <v>0</v>
      </c>
    </row>
    <row r="2061" spans="1:2" x14ac:dyDescent="0.25">
      <c r="A2061">
        <f>Gauge_Data!A2061</f>
        <v>0</v>
      </c>
      <c r="B2061" cm="1">
        <f t="array" ref="B2061">IF(OR($C$2="",A2061=""),"",SUMPRODUCT((Gauge_Data!$A$2:$A$16994&gt;=(A2061 - Main!$E$4/1440 + 0.00000001))*(Gauge_Data!$A$2:$A$16994&lt;=A2061)*INDEX(Gauge_Data!$B$2:$Z$16994,0,$C$2-1)))</f>
        <v>0</v>
      </c>
    </row>
    <row r="2062" spans="1:2" x14ac:dyDescent="0.25">
      <c r="A2062">
        <f>Gauge_Data!A2062</f>
        <v>0</v>
      </c>
      <c r="B2062" cm="1">
        <f t="array" ref="B2062">IF(OR($C$2="",A2062=""),"",SUMPRODUCT((Gauge_Data!$A$2:$A$16994&gt;=(A2062 - Main!$E$4/1440 + 0.00000001))*(Gauge_Data!$A$2:$A$16994&lt;=A2062)*INDEX(Gauge_Data!$B$2:$Z$16994,0,$C$2-1)))</f>
        <v>0</v>
      </c>
    </row>
    <row r="2063" spans="1:2" x14ac:dyDescent="0.25">
      <c r="A2063">
        <f>Gauge_Data!A2063</f>
        <v>0</v>
      </c>
      <c r="B2063" cm="1">
        <f t="array" ref="B2063">IF(OR($C$2="",A2063=""),"",SUMPRODUCT((Gauge_Data!$A$2:$A$16994&gt;=(A2063 - Main!$E$4/1440 + 0.00000001))*(Gauge_Data!$A$2:$A$16994&lt;=A2063)*INDEX(Gauge_Data!$B$2:$Z$16994,0,$C$2-1)))</f>
        <v>0</v>
      </c>
    </row>
    <row r="2064" spans="1:2" x14ac:dyDescent="0.25">
      <c r="A2064">
        <f>Gauge_Data!A2064</f>
        <v>0</v>
      </c>
      <c r="B2064" cm="1">
        <f t="array" ref="B2064">IF(OR($C$2="",A2064=""),"",SUMPRODUCT((Gauge_Data!$A$2:$A$16994&gt;=(A2064 - Main!$E$4/1440 + 0.00000001))*(Gauge_Data!$A$2:$A$16994&lt;=A2064)*INDEX(Gauge_Data!$B$2:$Z$16994,0,$C$2-1)))</f>
        <v>0</v>
      </c>
    </row>
    <row r="2065" spans="1:2" x14ac:dyDescent="0.25">
      <c r="A2065">
        <f>Gauge_Data!A2065</f>
        <v>0</v>
      </c>
      <c r="B2065" cm="1">
        <f t="array" ref="B2065">IF(OR($C$2="",A2065=""),"",SUMPRODUCT((Gauge_Data!$A$2:$A$16994&gt;=(A2065 - Main!$E$4/1440 + 0.00000001))*(Gauge_Data!$A$2:$A$16994&lt;=A2065)*INDEX(Gauge_Data!$B$2:$Z$16994,0,$C$2-1)))</f>
        <v>0</v>
      </c>
    </row>
    <row r="2066" spans="1:2" x14ac:dyDescent="0.25">
      <c r="A2066">
        <f>Gauge_Data!A2066</f>
        <v>0</v>
      </c>
      <c r="B2066" cm="1">
        <f t="array" ref="B2066">IF(OR($C$2="",A2066=""),"",SUMPRODUCT((Gauge_Data!$A$2:$A$16994&gt;=(A2066 - Main!$E$4/1440 + 0.00000001))*(Gauge_Data!$A$2:$A$16994&lt;=A2066)*INDEX(Gauge_Data!$B$2:$Z$16994,0,$C$2-1)))</f>
        <v>0</v>
      </c>
    </row>
    <row r="2067" spans="1:2" x14ac:dyDescent="0.25">
      <c r="A2067">
        <f>Gauge_Data!A2067</f>
        <v>0</v>
      </c>
      <c r="B2067" cm="1">
        <f t="array" ref="B2067">IF(OR($C$2="",A2067=""),"",SUMPRODUCT((Gauge_Data!$A$2:$A$16994&gt;=(A2067 - Main!$E$4/1440 + 0.00000001))*(Gauge_Data!$A$2:$A$16994&lt;=A2067)*INDEX(Gauge_Data!$B$2:$Z$16994,0,$C$2-1)))</f>
        <v>0</v>
      </c>
    </row>
    <row r="2068" spans="1:2" x14ac:dyDescent="0.25">
      <c r="A2068">
        <f>Gauge_Data!A2068</f>
        <v>0</v>
      </c>
      <c r="B2068" cm="1">
        <f t="array" ref="B2068">IF(OR($C$2="",A2068=""),"",SUMPRODUCT((Gauge_Data!$A$2:$A$16994&gt;=(A2068 - Main!$E$4/1440 + 0.00000001))*(Gauge_Data!$A$2:$A$16994&lt;=A2068)*INDEX(Gauge_Data!$B$2:$Z$16994,0,$C$2-1)))</f>
        <v>0</v>
      </c>
    </row>
    <row r="2069" spans="1:2" x14ac:dyDescent="0.25">
      <c r="A2069">
        <f>Gauge_Data!A2069</f>
        <v>0</v>
      </c>
      <c r="B2069" cm="1">
        <f t="array" ref="B2069">IF(OR($C$2="",A2069=""),"",SUMPRODUCT((Gauge_Data!$A$2:$A$16994&gt;=(A2069 - Main!$E$4/1440 + 0.00000001))*(Gauge_Data!$A$2:$A$16994&lt;=A2069)*INDEX(Gauge_Data!$B$2:$Z$16994,0,$C$2-1)))</f>
        <v>0</v>
      </c>
    </row>
    <row r="2070" spans="1:2" x14ac:dyDescent="0.25">
      <c r="A2070">
        <f>Gauge_Data!A2070</f>
        <v>0</v>
      </c>
      <c r="B2070" cm="1">
        <f t="array" ref="B2070">IF(OR($C$2="",A2070=""),"",SUMPRODUCT((Gauge_Data!$A$2:$A$16994&gt;=(A2070 - Main!$E$4/1440 + 0.00000001))*(Gauge_Data!$A$2:$A$16994&lt;=A2070)*INDEX(Gauge_Data!$B$2:$Z$16994,0,$C$2-1)))</f>
        <v>0</v>
      </c>
    </row>
    <row r="2071" spans="1:2" x14ac:dyDescent="0.25">
      <c r="A2071">
        <f>Gauge_Data!A2071</f>
        <v>0</v>
      </c>
      <c r="B2071" cm="1">
        <f t="array" ref="B2071">IF(OR($C$2="",A2071=""),"",SUMPRODUCT((Gauge_Data!$A$2:$A$16994&gt;=(A2071 - Main!$E$4/1440 + 0.00000001))*(Gauge_Data!$A$2:$A$16994&lt;=A2071)*INDEX(Gauge_Data!$B$2:$Z$16994,0,$C$2-1)))</f>
        <v>0</v>
      </c>
    </row>
    <row r="2072" spans="1:2" x14ac:dyDescent="0.25">
      <c r="A2072">
        <f>Gauge_Data!A2072</f>
        <v>0</v>
      </c>
      <c r="B2072" cm="1">
        <f t="array" ref="B2072">IF(OR($C$2="",A2072=""),"",SUMPRODUCT((Gauge_Data!$A$2:$A$16994&gt;=(A2072 - Main!$E$4/1440 + 0.00000001))*(Gauge_Data!$A$2:$A$16994&lt;=A2072)*INDEX(Gauge_Data!$B$2:$Z$16994,0,$C$2-1)))</f>
        <v>0</v>
      </c>
    </row>
    <row r="2073" spans="1:2" x14ac:dyDescent="0.25">
      <c r="A2073">
        <f>Gauge_Data!A2073</f>
        <v>0</v>
      </c>
      <c r="B2073" cm="1">
        <f t="array" ref="B2073">IF(OR($C$2="",A2073=""),"",SUMPRODUCT((Gauge_Data!$A$2:$A$16994&gt;=(A2073 - Main!$E$4/1440 + 0.00000001))*(Gauge_Data!$A$2:$A$16994&lt;=A2073)*INDEX(Gauge_Data!$B$2:$Z$16994,0,$C$2-1)))</f>
        <v>0</v>
      </c>
    </row>
    <row r="2074" spans="1:2" x14ac:dyDescent="0.25">
      <c r="A2074">
        <f>Gauge_Data!A2074</f>
        <v>0</v>
      </c>
      <c r="B2074" cm="1">
        <f t="array" ref="B2074">IF(OR($C$2="",A2074=""),"",SUMPRODUCT((Gauge_Data!$A$2:$A$16994&gt;=(A2074 - Main!$E$4/1440 + 0.00000001))*(Gauge_Data!$A$2:$A$16994&lt;=A2074)*INDEX(Gauge_Data!$B$2:$Z$16994,0,$C$2-1)))</f>
        <v>0</v>
      </c>
    </row>
    <row r="2075" spans="1:2" x14ac:dyDescent="0.25">
      <c r="A2075">
        <f>Gauge_Data!A2075</f>
        <v>0</v>
      </c>
      <c r="B2075" cm="1">
        <f t="array" ref="B2075">IF(OR($C$2="",A2075=""),"",SUMPRODUCT((Gauge_Data!$A$2:$A$16994&gt;=(A2075 - Main!$E$4/1440 + 0.00000001))*(Gauge_Data!$A$2:$A$16994&lt;=A2075)*INDEX(Gauge_Data!$B$2:$Z$16994,0,$C$2-1)))</f>
        <v>0</v>
      </c>
    </row>
    <row r="2076" spans="1:2" x14ac:dyDescent="0.25">
      <c r="A2076">
        <f>Gauge_Data!A2076</f>
        <v>0</v>
      </c>
      <c r="B2076" cm="1">
        <f t="array" ref="B2076">IF(OR($C$2="",A2076=""),"",SUMPRODUCT((Gauge_Data!$A$2:$A$16994&gt;=(A2076 - Main!$E$4/1440 + 0.00000001))*(Gauge_Data!$A$2:$A$16994&lt;=A2076)*INDEX(Gauge_Data!$B$2:$Z$16994,0,$C$2-1)))</f>
        <v>0</v>
      </c>
    </row>
    <row r="2077" spans="1:2" x14ac:dyDescent="0.25">
      <c r="A2077">
        <f>Gauge_Data!A2077</f>
        <v>0</v>
      </c>
      <c r="B2077" cm="1">
        <f t="array" ref="B2077">IF(OR($C$2="",A2077=""),"",SUMPRODUCT((Gauge_Data!$A$2:$A$16994&gt;=(A2077 - Main!$E$4/1440 + 0.00000001))*(Gauge_Data!$A$2:$A$16994&lt;=A2077)*INDEX(Gauge_Data!$B$2:$Z$16994,0,$C$2-1)))</f>
        <v>0</v>
      </c>
    </row>
    <row r="2078" spans="1:2" x14ac:dyDescent="0.25">
      <c r="A2078">
        <f>Gauge_Data!A2078</f>
        <v>0</v>
      </c>
      <c r="B2078" cm="1">
        <f t="array" ref="B2078">IF(OR($C$2="",A2078=""),"",SUMPRODUCT((Gauge_Data!$A$2:$A$16994&gt;=(A2078 - Main!$E$4/1440 + 0.00000001))*(Gauge_Data!$A$2:$A$16994&lt;=A2078)*INDEX(Gauge_Data!$B$2:$Z$16994,0,$C$2-1)))</f>
        <v>0</v>
      </c>
    </row>
    <row r="2079" spans="1:2" x14ac:dyDescent="0.25">
      <c r="A2079">
        <f>Gauge_Data!A2079</f>
        <v>0</v>
      </c>
      <c r="B2079" cm="1">
        <f t="array" ref="B2079">IF(OR($C$2="",A2079=""),"",SUMPRODUCT((Gauge_Data!$A$2:$A$16994&gt;=(A2079 - Main!$E$4/1440 + 0.00000001))*(Gauge_Data!$A$2:$A$16994&lt;=A2079)*INDEX(Gauge_Data!$B$2:$Z$16994,0,$C$2-1)))</f>
        <v>0</v>
      </c>
    </row>
    <row r="2080" spans="1:2" x14ac:dyDescent="0.25">
      <c r="A2080">
        <f>Gauge_Data!A2080</f>
        <v>0</v>
      </c>
      <c r="B2080" cm="1">
        <f t="array" ref="B2080">IF(OR($C$2="",A2080=""),"",SUMPRODUCT((Gauge_Data!$A$2:$A$16994&gt;=(A2080 - Main!$E$4/1440 + 0.00000001))*(Gauge_Data!$A$2:$A$16994&lt;=A2080)*INDEX(Gauge_Data!$B$2:$Z$16994,0,$C$2-1)))</f>
        <v>0</v>
      </c>
    </row>
    <row r="2081" spans="1:2" x14ac:dyDescent="0.25">
      <c r="A2081">
        <f>Gauge_Data!A2081</f>
        <v>0</v>
      </c>
      <c r="B2081" cm="1">
        <f t="array" ref="B2081">IF(OR($C$2="",A2081=""),"",SUMPRODUCT((Gauge_Data!$A$2:$A$16994&gt;=(A2081 - Main!$E$4/1440 + 0.00000001))*(Gauge_Data!$A$2:$A$16994&lt;=A2081)*INDEX(Gauge_Data!$B$2:$Z$16994,0,$C$2-1)))</f>
        <v>0</v>
      </c>
    </row>
    <row r="2082" spans="1:2" x14ac:dyDescent="0.25">
      <c r="A2082">
        <f>Gauge_Data!A2082</f>
        <v>0</v>
      </c>
      <c r="B2082" cm="1">
        <f t="array" ref="B2082">IF(OR($C$2="",A2082=""),"",SUMPRODUCT((Gauge_Data!$A$2:$A$16994&gt;=(A2082 - Main!$E$4/1440 + 0.00000001))*(Gauge_Data!$A$2:$A$16994&lt;=A2082)*INDEX(Gauge_Data!$B$2:$Z$16994,0,$C$2-1)))</f>
        <v>0</v>
      </c>
    </row>
    <row r="2083" spans="1:2" x14ac:dyDescent="0.25">
      <c r="A2083">
        <f>Gauge_Data!A2083</f>
        <v>0</v>
      </c>
      <c r="B2083" cm="1">
        <f t="array" ref="B2083">IF(OR($C$2="",A2083=""),"",SUMPRODUCT((Gauge_Data!$A$2:$A$16994&gt;=(A2083 - Main!$E$4/1440 + 0.00000001))*(Gauge_Data!$A$2:$A$16994&lt;=A2083)*INDEX(Gauge_Data!$B$2:$Z$16994,0,$C$2-1)))</f>
        <v>0</v>
      </c>
    </row>
    <row r="2084" spans="1:2" x14ac:dyDescent="0.25">
      <c r="A2084">
        <f>Gauge_Data!A2084</f>
        <v>0</v>
      </c>
      <c r="B2084" cm="1">
        <f t="array" ref="B2084">IF(OR($C$2="",A2084=""),"",SUMPRODUCT((Gauge_Data!$A$2:$A$16994&gt;=(A2084 - Main!$E$4/1440 + 0.00000001))*(Gauge_Data!$A$2:$A$16994&lt;=A2084)*INDEX(Gauge_Data!$B$2:$Z$16994,0,$C$2-1)))</f>
        <v>0</v>
      </c>
    </row>
    <row r="2085" spans="1:2" x14ac:dyDescent="0.25">
      <c r="A2085">
        <f>Gauge_Data!A2085</f>
        <v>0</v>
      </c>
      <c r="B2085" cm="1">
        <f t="array" ref="B2085">IF(OR($C$2="",A2085=""),"",SUMPRODUCT((Gauge_Data!$A$2:$A$16994&gt;=(A2085 - Main!$E$4/1440 + 0.00000001))*(Gauge_Data!$A$2:$A$16994&lt;=A2085)*INDEX(Gauge_Data!$B$2:$Z$16994,0,$C$2-1)))</f>
        <v>0</v>
      </c>
    </row>
    <row r="2086" spans="1:2" x14ac:dyDescent="0.25">
      <c r="A2086">
        <f>Gauge_Data!A2086</f>
        <v>0</v>
      </c>
      <c r="B2086" cm="1">
        <f t="array" ref="B2086">IF(OR($C$2="",A2086=""),"",SUMPRODUCT((Gauge_Data!$A$2:$A$16994&gt;=(A2086 - Main!$E$4/1440 + 0.00000001))*(Gauge_Data!$A$2:$A$16994&lt;=A2086)*INDEX(Gauge_Data!$B$2:$Z$16994,0,$C$2-1)))</f>
        <v>0</v>
      </c>
    </row>
    <row r="2087" spans="1:2" x14ac:dyDescent="0.25">
      <c r="A2087">
        <f>Gauge_Data!A2087</f>
        <v>0</v>
      </c>
      <c r="B2087" cm="1">
        <f t="array" ref="B2087">IF(OR($C$2="",A2087=""),"",SUMPRODUCT((Gauge_Data!$A$2:$A$16994&gt;=(A2087 - Main!$E$4/1440 + 0.00000001))*(Gauge_Data!$A$2:$A$16994&lt;=A2087)*INDEX(Gauge_Data!$B$2:$Z$16994,0,$C$2-1)))</f>
        <v>0</v>
      </c>
    </row>
    <row r="2088" spans="1:2" x14ac:dyDescent="0.25">
      <c r="A2088">
        <f>Gauge_Data!A2088</f>
        <v>0</v>
      </c>
      <c r="B2088" cm="1">
        <f t="array" ref="B2088">IF(OR($C$2="",A2088=""),"",SUMPRODUCT((Gauge_Data!$A$2:$A$16994&gt;=(A2088 - Main!$E$4/1440 + 0.00000001))*(Gauge_Data!$A$2:$A$16994&lt;=A2088)*INDEX(Gauge_Data!$B$2:$Z$16994,0,$C$2-1)))</f>
        <v>0</v>
      </c>
    </row>
    <row r="2089" spans="1:2" x14ac:dyDescent="0.25">
      <c r="A2089">
        <f>Gauge_Data!A2089</f>
        <v>0</v>
      </c>
      <c r="B2089" cm="1">
        <f t="array" ref="B2089">IF(OR($C$2="",A2089=""),"",SUMPRODUCT((Gauge_Data!$A$2:$A$16994&gt;=(A2089 - Main!$E$4/1440 + 0.00000001))*(Gauge_Data!$A$2:$A$16994&lt;=A2089)*INDEX(Gauge_Data!$B$2:$Z$16994,0,$C$2-1)))</f>
        <v>0</v>
      </c>
    </row>
    <row r="2090" spans="1:2" x14ac:dyDescent="0.25">
      <c r="A2090">
        <f>Gauge_Data!A2090</f>
        <v>0</v>
      </c>
      <c r="B2090" cm="1">
        <f t="array" ref="B2090">IF(OR($C$2="",A2090=""),"",SUMPRODUCT((Gauge_Data!$A$2:$A$16994&gt;=(A2090 - Main!$E$4/1440 + 0.00000001))*(Gauge_Data!$A$2:$A$16994&lt;=A2090)*INDEX(Gauge_Data!$B$2:$Z$16994,0,$C$2-1)))</f>
        <v>0</v>
      </c>
    </row>
    <row r="2091" spans="1:2" x14ac:dyDescent="0.25">
      <c r="A2091">
        <f>Gauge_Data!A2091</f>
        <v>0</v>
      </c>
      <c r="B2091" cm="1">
        <f t="array" ref="B2091">IF(OR($C$2="",A2091=""),"",SUMPRODUCT((Gauge_Data!$A$2:$A$16994&gt;=(A2091 - Main!$E$4/1440 + 0.00000001))*(Gauge_Data!$A$2:$A$16994&lt;=A2091)*INDEX(Gauge_Data!$B$2:$Z$16994,0,$C$2-1)))</f>
        <v>0</v>
      </c>
    </row>
    <row r="2092" spans="1:2" x14ac:dyDescent="0.25">
      <c r="A2092">
        <f>Gauge_Data!A2092</f>
        <v>0</v>
      </c>
      <c r="B2092" cm="1">
        <f t="array" ref="B2092">IF(OR($C$2="",A2092=""),"",SUMPRODUCT((Gauge_Data!$A$2:$A$16994&gt;=(A2092 - Main!$E$4/1440 + 0.00000001))*(Gauge_Data!$A$2:$A$16994&lt;=A2092)*INDEX(Gauge_Data!$B$2:$Z$16994,0,$C$2-1)))</f>
        <v>0</v>
      </c>
    </row>
    <row r="2093" spans="1:2" x14ac:dyDescent="0.25">
      <c r="A2093">
        <f>Gauge_Data!A2093</f>
        <v>0</v>
      </c>
      <c r="B2093" cm="1">
        <f t="array" ref="B2093">IF(OR($C$2="",A2093=""),"",SUMPRODUCT((Gauge_Data!$A$2:$A$16994&gt;=(A2093 - Main!$E$4/1440 + 0.00000001))*(Gauge_Data!$A$2:$A$16994&lt;=A2093)*INDEX(Gauge_Data!$B$2:$Z$16994,0,$C$2-1)))</f>
        <v>0</v>
      </c>
    </row>
    <row r="2094" spans="1:2" x14ac:dyDescent="0.25">
      <c r="A2094">
        <f>Gauge_Data!A2094</f>
        <v>0</v>
      </c>
      <c r="B2094" cm="1">
        <f t="array" ref="B2094">IF(OR($C$2="",A2094=""),"",SUMPRODUCT((Gauge_Data!$A$2:$A$16994&gt;=(A2094 - Main!$E$4/1440 + 0.00000001))*(Gauge_Data!$A$2:$A$16994&lt;=A2094)*INDEX(Gauge_Data!$B$2:$Z$16994,0,$C$2-1)))</f>
        <v>0</v>
      </c>
    </row>
    <row r="2095" spans="1:2" x14ac:dyDescent="0.25">
      <c r="A2095">
        <f>Gauge_Data!A2095</f>
        <v>0</v>
      </c>
      <c r="B2095" cm="1">
        <f t="array" ref="B2095">IF(OR($C$2="",A2095=""),"",SUMPRODUCT((Gauge_Data!$A$2:$A$16994&gt;=(A2095 - Main!$E$4/1440 + 0.00000001))*(Gauge_Data!$A$2:$A$16994&lt;=A2095)*INDEX(Gauge_Data!$B$2:$Z$16994,0,$C$2-1)))</f>
        <v>0</v>
      </c>
    </row>
    <row r="2096" spans="1:2" x14ac:dyDescent="0.25">
      <c r="A2096">
        <f>Gauge_Data!A2096</f>
        <v>0</v>
      </c>
      <c r="B2096" cm="1">
        <f t="array" ref="B2096">IF(OR($C$2="",A2096=""),"",SUMPRODUCT((Gauge_Data!$A$2:$A$16994&gt;=(A2096 - Main!$E$4/1440 + 0.00000001))*(Gauge_Data!$A$2:$A$16994&lt;=A2096)*INDEX(Gauge_Data!$B$2:$Z$16994,0,$C$2-1)))</f>
        <v>0</v>
      </c>
    </row>
    <row r="2097" spans="1:2" x14ac:dyDescent="0.25">
      <c r="A2097">
        <f>Gauge_Data!A2097</f>
        <v>0</v>
      </c>
      <c r="B2097" cm="1">
        <f t="array" ref="B2097">IF(OR($C$2="",A2097=""),"",SUMPRODUCT((Gauge_Data!$A$2:$A$16994&gt;=(A2097 - Main!$E$4/1440 + 0.00000001))*(Gauge_Data!$A$2:$A$16994&lt;=A2097)*INDEX(Gauge_Data!$B$2:$Z$16994,0,$C$2-1)))</f>
        <v>0</v>
      </c>
    </row>
    <row r="2098" spans="1:2" x14ac:dyDescent="0.25">
      <c r="A2098">
        <f>Gauge_Data!A2098</f>
        <v>0</v>
      </c>
      <c r="B2098" cm="1">
        <f t="array" ref="B2098">IF(OR($C$2="",A2098=""),"",SUMPRODUCT((Gauge_Data!$A$2:$A$16994&gt;=(A2098 - Main!$E$4/1440 + 0.00000001))*(Gauge_Data!$A$2:$A$16994&lt;=A2098)*INDEX(Gauge_Data!$B$2:$Z$16994,0,$C$2-1)))</f>
        <v>0</v>
      </c>
    </row>
    <row r="2099" spans="1:2" x14ac:dyDescent="0.25">
      <c r="A2099">
        <f>Gauge_Data!A2099</f>
        <v>0</v>
      </c>
      <c r="B2099" cm="1">
        <f t="array" ref="B2099">IF(OR($C$2="",A2099=""),"",SUMPRODUCT((Gauge_Data!$A$2:$A$16994&gt;=(A2099 - Main!$E$4/1440 + 0.00000001))*(Gauge_Data!$A$2:$A$16994&lt;=A2099)*INDEX(Gauge_Data!$B$2:$Z$16994,0,$C$2-1)))</f>
        <v>0</v>
      </c>
    </row>
    <row r="2100" spans="1:2" x14ac:dyDescent="0.25">
      <c r="A2100">
        <f>Gauge_Data!A2100</f>
        <v>0</v>
      </c>
      <c r="B2100" cm="1">
        <f t="array" ref="B2100">IF(OR($C$2="",A2100=""),"",SUMPRODUCT((Gauge_Data!$A$2:$A$16994&gt;=(A2100 - Main!$E$4/1440 + 0.00000001))*(Gauge_Data!$A$2:$A$16994&lt;=A2100)*INDEX(Gauge_Data!$B$2:$Z$16994,0,$C$2-1)))</f>
        <v>0</v>
      </c>
    </row>
    <row r="2101" spans="1:2" x14ac:dyDescent="0.25">
      <c r="A2101">
        <f>Gauge_Data!A2101</f>
        <v>0</v>
      </c>
      <c r="B2101" cm="1">
        <f t="array" ref="B2101">IF(OR($C$2="",A2101=""),"",SUMPRODUCT((Gauge_Data!$A$2:$A$16994&gt;=(A2101 - Main!$E$4/1440 + 0.00000001))*(Gauge_Data!$A$2:$A$16994&lt;=A2101)*INDEX(Gauge_Data!$B$2:$Z$16994,0,$C$2-1)))</f>
        <v>0</v>
      </c>
    </row>
    <row r="2102" spans="1:2" x14ac:dyDescent="0.25">
      <c r="A2102">
        <f>Gauge_Data!A2102</f>
        <v>0</v>
      </c>
      <c r="B2102" cm="1">
        <f t="array" ref="B2102">IF(OR($C$2="",A2102=""),"",SUMPRODUCT((Gauge_Data!$A$2:$A$16994&gt;=(A2102 - Main!$E$4/1440 + 0.00000001))*(Gauge_Data!$A$2:$A$16994&lt;=A2102)*INDEX(Gauge_Data!$B$2:$Z$16994,0,$C$2-1)))</f>
        <v>0</v>
      </c>
    </row>
    <row r="2103" spans="1:2" x14ac:dyDescent="0.25">
      <c r="A2103">
        <f>Gauge_Data!A2103</f>
        <v>0</v>
      </c>
      <c r="B2103" cm="1">
        <f t="array" ref="B2103">IF(OR($C$2="",A2103=""),"",SUMPRODUCT((Gauge_Data!$A$2:$A$16994&gt;=(A2103 - Main!$E$4/1440 + 0.00000001))*(Gauge_Data!$A$2:$A$16994&lt;=A2103)*INDEX(Gauge_Data!$B$2:$Z$16994,0,$C$2-1)))</f>
        <v>0</v>
      </c>
    </row>
    <row r="2104" spans="1:2" x14ac:dyDescent="0.25">
      <c r="A2104">
        <f>Gauge_Data!A2104</f>
        <v>0</v>
      </c>
      <c r="B2104" cm="1">
        <f t="array" ref="B2104">IF(OR($C$2="",A2104=""),"",SUMPRODUCT((Gauge_Data!$A$2:$A$16994&gt;=(A2104 - Main!$E$4/1440 + 0.00000001))*(Gauge_Data!$A$2:$A$16994&lt;=A2104)*INDEX(Gauge_Data!$B$2:$Z$16994,0,$C$2-1)))</f>
        <v>0</v>
      </c>
    </row>
    <row r="2105" spans="1:2" x14ac:dyDescent="0.25">
      <c r="A2105">
        <f>Gauge_Data!A2105</f>
        <v>0</v>
      </c>
      <c r="B2105" cm="1">
        <f t="array" ref="B2105">IF(OR($C$2="",A2105=""),"",SUMPRODUCT((Gauge_Data!$A$2:$A$16994&gt;=(A2105 - Main!$E$4/1440 + 0.00000001))*(Gauge_Data!$A$2:$A$16994&lt;=A2105)*INDEX(Gauge_Data!$B$2:$Z$16994,0,$C$2-1)))</f>
        <v>0</v>
      </c>
    </row>
    <row r="2106" spans="1:2" x14ac:dyDescent="0.25">
      <c r="A2106">
        <f>Gauge_Data!A2106</f>
        <v>0</v>
      </c>
      <c r="B2106" cm="1">
        <f t="array" ref="B2106">IF(OR($C$2="",A2106=""),"",SUMPRODUCT((Gauge_Data!$A$2:$A$16994&gt;=(A2106 - Main!$E$4/1440 + 0.00000001))*(Gauge_Data!$A$2:$A$16994&lt;=A2106)*INDEX(Gauge_Data!$B$2:$Z$16994,0,$C$2-1)))</f>
        <v>0</v>
      </c>
    </row>
    <row r="2107" spans="1:2" x14ac:dyDescent="0.25">
      <c r="A2107">
        <f>Gauge_Data!A2107</f>
        <v>0</v>
      </c>
      <c r="B2107" cm="1">
        <f t="array" ref="B2107">IF(OR($C$2="",A2107=""),"",SUMPRODUCT((Gauge_Data!$A$2:$A$16994&gt;=(A2107 - Main!$E$4/1440 + 0.00000001))*(Gauge_Data!$A$2:$A$16994&lt;=A2107)*INDEX(Gauge_Data!$B$2:$Z$16994,0,$C$2-1)))</f>
        <v>0</v>
      </c>
    </row>
    <row r="2108" spans="1:2" x14ac:dyDescent="0.25">
      <c r="A2108">
        <f>Gauge_Data!A2108</f>
        <v>0</v>
      </c>
      <c r="B2108" cm="1">
        <f t="array" ref="B2108">IF(OR($C$2="",A2108=""),"",SUMPRODUCT((Gauge_Data!$A$2:$A$16994&gt;=(A2108 - Main!$E$4/1440 + 0.00000001))*(Gauge_Data!$A$2:$A$16994&lt;=A2108)*INDEX(Gauge_Data!$B$2:$Z$16994,0,$C$2-1)))</f>
        <v>0</v>
      </c>
    </row>
    <row r="2109" spans="1:2" x14ac:dyDescent="0.25">
      <c r="A2109">
        <f>Gauge_Data!A2109</f>
        <v>0</v>
      </c>
      <c r="B2109" cm="1">
        <f t="array" ref="B2109">IF(OR($C$2="",A2109=""),"",SUMPRODUCT((Gauge_Data!$A$2:$A$16994&gt;=(A2109 - Main!$E$4/1440 + 0.00000001))*(Gauge_Data!$A$2:$A$16994&lt;=A2109)*INDEX(Gauge_Data!$B$2:$Z$16994,0,$C$2-1)))</f>
        <v>0</v>
      </c>
    </row>
    <row r="2110" spans="1:2" x14ac:dyDescent="0.25">
      <c r="A2110">
        <f>Gauge_Data!A2110</f>
        <v>0</v>
      </c>
      <c r="B2110" cm="1">
        <f t="array" ref="B2110">IF(OR($C$2="",A2110=""),"",SUMPRODUCT((Gauge_Data!$A$2:$A$16994&gt;=(A2110 - Main!$E$4/1440 + 0.00000001))*(Gauge_Data!$A$2:$A$16994&lt;=A2110)*INDEX(Gauge_Data!$B$2:$Z$16994,0,$C$2-1)))</f>
        <v>0</v>
      </c>
    </row>
    <row r="2111" spans="1:2" x14ac:dyDescent="0.25">
      <c r="A2111">
        <f>Gauge_Data!A2111</f>
        <v>0</v>
      </c>
      <c r="B2111" cm="1">
        <f t="array" ref="B2111">IF(OR($C$2="",A2111=""),"",SUMPRODUCT((Gauge_Data!$A$2:$A$16994&gt;=(A2111 - Main!$E$4/1440 + 0.00000001))*(Gauge_Data!$A$2:$A$16994&lt;=A2111)*INDEX(Gauge_Data!$B$2:$Z$16994,0,$C$2-1)))</f>
        <v>0</v>
      </c>
    </row>
    <row r="2112" spans="1:2" x14ac:dyDescent="0.25">
      <c r="A2112">
        <f>Gauge_Data!A2112</f>
        <v>0</v>
      </c>
      <c r="B2112" cm="1">
        <f t="array" ref="B2112">IF(OR($C$2="",A2112=""),"",SUMPRODUCT((Gauge_Data!$A$2:$A$16994&gt;=(A2112 - Main!$E$4/1440 + 0.00000001))*(Gauge_Data!$A$2:$A$16994&lt;=A2112)*INDEX(Gauge_Data!$B$2:$Z$16994,0,$C$2-1)))</f>
        <v>0</v>
      </c>
    </row>
    <row r="2113" spans="1:2" x14ac:dyDescent="0.25">
      <c r="A2113">
        <f>Gauge_Data!A2113</f>
        <v>0</v>
      </c>
      <c r="B2113" cm="1">
        <f t="array" ref="B2113">IF(OR($C$2="",A2113=""),"",SUMPRODUCT((Gauge_Data!$A$2:$A$16994&gt;=(A2113 - Main!$E$4/1440 + 0.00000001))*(Gauge_Data!$A$2:$A$16994&lt;=A2113)*INDEX(Gauge_Data!$B$2:$Z$16994,0,$C$2-1)))</f>
        <v>0</v>
      </c>
    </row>
    <row r="2114" spans="1:2" x14ac:dyDescent="0.25">
      <c r="A2114">
        <f>Gauge_Data!A2114</f>
        <v>0</v>
      </c>
      <c r="B2114" cm="1">
        <f t="array" ref="B2114">IF(OR($C$2="",A2114=""),"",SUMPRODUCT((Gauge_Data!$A$2:$A$16994&gt;=(A2114 - Main!$E$4/1440 + 0.00000001))*(Gauge_Data!$A$2:$A$16994&lt;=A2114)*INDEX(Gauge_Data!$B$2:$Z$16994,0,$C$2-1)))</f>
        <v>0</v>
      </c>
    </row>
    <row r="2115" spans="1:2" x14ac:dyDescent="0.25">
      <c r="A2115">
        <f>Gauge_Data!A2115</f>
        <v>0</v>
      </c>
      <c r="B2115" cm="1">
        <f t="array" ref="B2115">IF(OR($C$2="",A2115=""),"",SUMPRODUCT((Gauge_Data!$A$2:$A$16994&gt;=(A2115 - Main!$E$4/1440 + 0.00000001))*(Gauge_Data!$A$2:$A$16994&lt;=A2115)*INDEX(Gauge_Data!$B$2:$Z$16994,0,$C$2-1)))</f>
        <v>0</v>
      </c>
    </row>
    <row r="2116" spans="1:2" x14ac:dyDescent="0.25">
      <c r="A2116">
        <f>Gauge_Data!A2116</f>
        <v>0</v>
      </c>
      <c r="B2116" cm="1">
        <f t="array" ref="B2116">IF(OR($C$2="",A2116=""),"",SUMPRODUCT((Gauge_Data!$A$2:$A$16994&gt;=(A2116 - Main!$E$4/1440 + 0.00000001))*(Gauge_Data!$A$2:$A$16994&lt;=A2116)*INDEX(Gauge_Data!$B$2:$Z$16994,0,$C$2-1)))</f>
        <v>0</v>
      </c>
    </row>
    <row r="2117" spans="1:2" x14ac:dyDescent="0.25">
      <c r="A2117">
        <f>Gauge_Data!A2117</f>
        <v>0</v>
      </c>
      <c r="B2117" cm="1">
        <f t="array" ref="B2117">IF(OR($C$2="",A2117=""),"",SUMPRODUCT((Gauge_Data!$A$2:$A$16994&gt;=(A2117 - Main!$E$4/1440 + 0.00000001))*(Gauge_Data!$A$2:$A$16994&lt;=A2117)*INDEX(Gauge_Data!$B$2:$Z$16994,0,$C$2-1)))</f>
        <v>0</v>
      </c>
    </row>
    <row r="2118" spans="1:2" x14ac:dyDescent="0.25">
      <c r="A2118">
        <f>Gauge_Data!A2118</f>
        <v>0</v>
      </c>
      <c r="B2118" cm="1">
        <f t="array" ref="B2118">IF(OR($C$2="",A2118=""),"",SUMPRODUCT((Gauge_Data!$A$2:$A$16994&gt;=(A2118 - Main!$E$4/1440 + 0.00000001))*(Gauge_Data!$A$2:$A$16994&lt;=A2118)*INDEX(Gauge_Data!$B$2:$Z$16994,0,$C$2-1)))</f>
        <v>0</v>
      </c>
    </row>
    <row r="2119" spans="1:2" x14ac:dyDescent="0.25">
      <c r="A2119">
        <f>Gauge_Data!A2119</f>
        <v>0</v>
      </c>
      <c r="B2119" cm="1">
        <f t="array" ref="B2119">IF(OR($C$2="",A2119=""),"",SUMPRODUCT((Gauge_Data!$A$2:$A$16994&gt;=(A2119 - Main!$E$4/1440 + 0.00000001))*(Gauge_Data!$A$2:$A$16994&lt;=A2119)*INDEX(Gauge_Data!$B$2:$Z$16994,0,$C$2-1)))</f>
        <v>0</v>
      </c>
    </row>
    <row r="2120" spans="1:2" x14ac:dyDescent="0.25">
      <c r="A2120">
        <f>Gauge_Data!A2120</f>
        <v>0</v>
      </c>
      <c r="B2120" cm="1">
        <f t="array" ref="B2120">IF(OR($C$2="",A2120=""),"",SUMPRODUCT((Gauge_Data!$A$2:$A$16994&gt;=(A2120 - Main!$E$4/1440 + 0.00000001))*(Gauge_Data!$A$2:$A$16994&lt;=A2120)*INDEX(Gauge_Data!$B$2:$Z$16994,0,$C$2-1)))</f>
        <v>0</v>
      </c>
    </row>
    <row r="2121" spans="1:2" x14ac:dyDescent="0.25">
      <c r="A2121">
        <f>Gauge_Data!A2121</f>
        <v>0</v>
      </c>
      <c r="B2121" cm="1">
        <f t="array" ref="B2121">IF(OR($C$2="",A2121=""),"",SUMPRODUCT((Gauge_Data!$A$2:$A$16994&gt;=(A2121 - Main!$E$4/1440 + 0.00000001))*(Gauge_Data!$A$2:$A$16994&lt;=A2121)*INDEX(Gauge_Data!$B$2:$Z$16994,0,$C$2-1)))</f>
        <v>0</v>
      </c>
    </row>
    <row r="2122" spans="1:2" x14ac:dyDescent="0.25">
      <c r="A2122">
        <f>Gauge_Data!A2122</f>
        <v>0</v>
      </c>
      <c r="B2122" cm="1">
        <f t="array" ref="B2122">IF(OR($C$2="",A2122=""),"",SUMPRODUCT((Gauge_Data!$A$2:$A$16994&gt;=(A2122 - Main!$E$4/1440 + 0.00000001))*(Gauge_Data!$A$2:$A$16994&lt;=A2122)*INDEX(Gauge_Data!$B$2:$Z$16994,0,$C$2-1)))</f>
        <v>0</v>
      </c>
    </row>
    <row r="2123" spans="1:2" x14ac:dyDescent="0.25">
      <c r="A2123">
        <f>Gauge_Data!A2123</f>
        <v>0</v>
      </c>
      <c r="B2123" cm="1">
        <f t="array" ref="B2123">IF(OR($C$2="",A2123=""),"",SUMPRODUCT((Gauge_Data!$A$2:$A$16994&gt;=(A2123 - Main!$E$4/1440 + 0.00000001))*(Gauge_Data!$A$2:$A$16994&lt;=A2123)*INDEX(Gauge_Data!$B$2:$Z$16994,0,$C$2-1)))</f>
        <v>0</v>
      </c>
    </row>
    <row r="2124" spans="1:2" x14ac:dyDescent="0.25">
      <c r="A2124">
        <f>Gauge_Data!A2124</f>
        <v>0</v>
      </c>
      <c r="B2124" cm="1">
        <f t="array" ref="B2124">IF(OR($C$2="",A2124=""),"",SUMPRODUCT((Gauge_Data!$A$2:$A$16994&gt;=(A2124 - Main!$E$4/1440 + 0.00000001))*(Gauge_Data!$A$2:$A$16994&lt;=A2124)*INDEX(Gauge_Data!$B$2:$Z$16994,0,$C$2-1)))</f>
        <v>0</v>
      </c>
    </row>
    <row r="2125" spans="1:2" x14ac:dyDescent="0.25">
      <c r="A2125">
        <f>Gauge_Data!A2125</f>
        <v>0</v>
      </c>
      <c r="B2125" cm="1">
        <f t="array" ref="B2125">IF(OR($C$2="",A2125=""),"",SUMPRODUCT((Gauge_Data!$A$2:$A$16994&gt;=(A2125 - Main!$E$4/1440 + 0.00000001))*(Gauge_Data!$A$2:$A$16994&lt;=A2125)*INDEX(Gauge_Data!$B$2:$Z$16994,0,$C$2-1)))</f>
        <v>0</v>
      </c>
    </row>
    <row r="2126" spans="1:2" x14ac:dyDescent="0.25">
      <c r="A2126">
        <f>Gauge_Data!A2126</f>
        <v>0</v>
      </c>
      <c r="B2126" cm="1">
        <f t="array" ref="B2126">IF(OR($C$2="",A2126=""),"",SUMPRODUCT((Gauge_Data!$A$2:$A$16994&gt;=(A2126 - Main!$E$4/1440 + 0.00000001))*(Gauge_Data!$A$2:$A$16994&lt;=A2126)*INDEX(Gauge_Data!$B$2:$Z$16994,0,$C$2-1)))</f>
        <v>0</v>
      </c>
    </row>
    <row r="2127" spans="1:2" x14ac:dyDescent="0.25">
      <c r="A2127">
        <f>Gauge_Data!A2127</f>
        <v>0</v>
      </c>
      <c r="B2127" cm="1">
        <f t="array" ref="B2127">IF(OR($C$2="",A2127=""),"",SUMPRODUCT((Gauge_Data!$A$2:$A$16994&gt;=(A2127 - Main!$E$4/1440 + 0.00000001))*(Gauge_Data!$A$2:$A$16994&lt;=A2127)*INDEX(Gauge_Data!$B$2:$Z$16994,0,$C$2-1)))</f>
        <v>0</v>
      </c>
    </row>
    <row r="2128" spans="1:2" x14ac:dyDescent="0.25">
      <c r="A2128">
        <f>Gauge_Data!A2128</f>
        <v>0</v>
      </c>
      <c r="B2128" cm="1">
        <f t="array" ref="B2128">IF(OR($C$2="",A2128=""),"",SUMPRODUCT((Gauge_Data!$A$2:$A$16994&gt;=(A2128 - Main!$E$4/1440 + 0.00000001))*(Gauge_Data!$A$2:$A$16994&lt;=A2128)*INDEX(Gauge_Data!$B$2:$Z$16994,0,$C$2-1)))</f>
        <v>0</v>
      </c>
    </row>
    <row r="2129" spans="1:2" x14ac:dyDescent="0.25">
      <c r="A2129">
        <f>Gauge_Data!A2129</f>
        <v>0</v>
      </c>
      <c r="B2129" cm="1">
        <f t="array" ref="B2129">IF(OR($C$2="",A2129=""),"",SUMPRODUCT((Gauge_Data!$A$2:$A$16994&gt;=(A2129 - Main!$E$4/1440 + 0.00000001))*(Gauge_Data!$A$2:$A$16994&lt;=A2129)*INDEX(Gauge_Data!$B$2:$Z$16994,0,$C$2-1)))</f>
        <v>0</v>
      </c>
    </row>
    <row r="2130" spans="1:2" x14ac:dyDescent="0.25">
      <c r="A2130">
        <f>Gauge_Data!A2130</f>
        <v>0</v>
      </c>
      <c r="B2130" cm="1">
        <f t="array" ref="B2130">IF(OR($C$2="",A2130=""),"",SUMPRODUCT((Gauge_Data!$A$2:$A$16994&gt;=(A2130 - Main!$E$4/1440 + 0.00000001))*(Gauge_Data!$A$2:$A$16994&lt;=A2130)*INDEX(Gauge_Data!$B$2:$Z$16994,0,$C$2-1)))</f>
        <v>0</v>
      </c>
    </row>
    <row r="2131" spans="1:2" x14ac:dyDescent="0.25">
      <c r="A2131">
        <f>Gauge_Data!A2131</f>
        <v>0</v>
      </c>
      <c r="B2131" cm="1">
        <f t="array" ref="B2131">IF(OR($C$2="",A2131=""),"",SUMPRODUCT((Gauge_Data!$A$2:$A$16994&gt;=(A2131 - Main!$E$4/1440 + 0.00000001))*(Gauge_Data!$A$2:$A$16994&lt;=A2131)*INDEX(Gauge_Data!$B$2:$Z$16994,0,$C$2-1)))</f>
        <v>0</v>
      </c>
    </row>
    <row r="2132" spans="1:2" x14ac:dyDescent="0.25">
      <c r="A2132">
        <f>Gauge_Data!A2132</f>
        <v>0</v>
      </c>
      <c r="B2132" cm="1">
        <f t="array" ref="B2132">IF(OR($C$2="",A2132=""),"",SUMPRODUCT((Gauge_Data!$A$2:$A$16994&gt;=(A2132 - Main!$E$4/1440 + 0.00000001))*(Gauge_Data!$A$2:$A$16994&lt;=A2132)*INDEX(Gauge_Data!$B$2:$Z$16994,0,$C$2-1)))</f>
        <v>0</v>
      </c>
    </row>
    <row r="2133" spans="1:2" x14ac:dyDescent="0.25">
      <c r="A2133">
        <f>Gauge_Data!A2133</f>
        <v>0</v>
      </c>
      <c r="B2133" cm="1">
        <f t="array" ref="B2133">IF(OR($C$2="",A2133=""),"",SUMPRODUCT((Gauge_Data!$A$2:$A$16994&gt;=(A2133 - Main!$E$4/1440 + 0.00000001))*(Gauge_Data!$A$2:$A$16994&lt;=A2133)*INDEX(Gauge_Data!$B$2:$Z$16994,0,$C$2-1)))</f>
        <v>0</v>
      </c>
    </row>
    <row r="2134" spans="1:2" x14ac:dyDescent="0.25">
      <c r="A2134">
        <f>Gauge_Data!A2134</f>
        <v>0</v>
      </c>
      <c r="B2134" cm="1">
        <f t="array" ref="B2134">IF(OR($C$2="",A2134=""),"",SUMPRODUCT((Gauge_Data!$A$2:$A$16994&gt;=(A2134 - Main!$E$4/1440 + 0.00000001))*(Gauge_Data!$A$2:$A$16994&lt;=A2134)*INDEX(Gauge_Data!$B$2:$Z$16994,0,$C$2-1)))</f>
        <v>0</v>
      </c>
    </row>
    <row r="2135" spans="1:2" x14ac:dyDescent="0.25">
      <c r="A2135">
        <f>Gauge_Data!A2135</f>
        <v>0</v>
      </c>
      <c r="B2135" cm="1">
        <f t="array" ref="B2135">IF(OR($C$2="",A2135=""),"",SUMPRODUCT((Gauge_Data!$A$2:$A$16994&gt;=(A2135 - Main!$E$4/1440 + 0.00000001))*(Gauge_Data!$A$2:$A$16994&lt;=A2135)*INDEX(Gauge_Data!$B$2:$Z$16994,0,$C$2-1)))</f>
        <v>0</v>
      </c>
    </row>
    <row r="2136" spans="1:2" x14ac:dyDescent="0.25">
      <c r="A2136">
        <f>Gauge_Data!A2136</f>
        <v>0</v>
      </c>
      <c r="B2136" cm="1">
        <f t="array" ref="B2136">IF(OR($C$2="",A2136=""),"",SUMPRODUCT((Gauge_Data!$A$2:$A$16994&gt;=(A2136 - Main!$E$4/1440 + 0.00000001))*(Gauge_Data!$A$2:$A$16994&lt;=A2136)*INDEX(Gauge_Data!$B$2:$Z$16994,0,$C$2-1)))</f>
        <v>0</v>
      </c>
    </row>
    <row r="2137" spans="1:2" x14ac:dyDescent="0.25">
      <c r="A2137">
        <f>Gauge_Data!A2137</f>
        <v>0</v>
      </c>
      <c r="B2137" cm="1">
        <f t="array" ref="B2137">IF(OR($C$2="",A2137=""),"",SUMPRODUCT((Gauge_Data!$A$2:$A$16994&gt;=(A2137 - Main!$E$4/1440 + 0.00000001))*(Gauge_Data!$A$2:$A$16994&lt;=A2137)*INDEX(Gauge_Data!$B$2:$Z$16994,0,$C$2-1)))</f>
        <v>0</v>
      </c>
    </row>
    <row r="2138" spans="1:2" x14ac:dyDescent="0.25">
      <c r="A2138">
        <f>Gauge_Data!A2138</f>
        <v>0</v>
      </c>
      <c r="B2138" cm="1">
        <f t="array" ref="B2138">IF(OR($C$2="",A2138=""),"",SUMPRODUCT((Gauge_Data!$A$2:$A$16994&gt;=(A2138 - Main!$E$4/1440 + 0.00000001))*(Gauge_Data!$A$2:$A$16994&lt;=A2138)*INDEX(Gauge_Data!$B$2:$Z$16994,0,$C$2-1)))</f>
        <v>0</v>
      </c>
    </row>
    <row r="2139" spans="1:2" x14ac:dyDescent="0.25">
      <c r="A2139">
        <f>Gauge_Data!A2139</f>
        <v>0</v>
      </c>
      <c r="B2139" cm="1">
        <f t="array" ref="B2139">IF(OR($C$2="",A2139=""),"",SUMPRODUCT((Gauge_Data!$A$2:$A$16994&gt;=(A2139 - Main!$E$4/1440 + 0.00000001))*(Gauge_Data!$A$2:$A$16994&lt;=A2139)*INDEX(Gauge_Data!$B$2:$Z$16994,0,$C$2-1)))</f>
        <v>0</v>
      </c>
    </row>
    <row r="2140" spans="1:2" x14ac:dyDescent="0.25">
      <c r="A2140">
        <f>Gauge_Data!A2140</f>
        <v>0</v>
      </c>
      <c r="B2140" cm="1">
        <f t="array" ref="B2140">IF(OR($C$2="",A2140=""),"",SUMPRODUCT((Gauge_Data!$A$2:$A$16994&gt;=(A2140 - Main!$E$4/1440 + 0.00000001))*(Gauge_Data!$A$2:$A$16994&lt;=A2140)*INDEX(Gauge_Data!$B$2:$Z$16994,0,$C$2-1)))</f>
        <v>0</v>
      </c>
    </row>
    <row r="2141" spans="1:2" x14ac:dyDescent="0.25">
      <c r="A2141">
        <f>Gauge_Data!A2141</f>
        <v>0</v>
      </c>
      <c r="B2141" cm="1">
        <f t="array" ref="B2141">IF(OR($C$2="",A2141=""),"",SUMPRODUCT((Gauge_Data!$A$2:$A$16994&gt;=(A2141 - Main!$E$4/1440 + 0.00000001))*(Gauge_Data!$A$2:$A$16994&lt;=A2141)*INDEX(Gauge_Data!$B$2:$Z$16994,0,$C$2-1)))</f>
        <v>0</v>
      </c>
    </row>
    <row r="2142" spans="1:2" x14ac:dyDescent="0.25">
      <c r="A2142">
        <f>Gauge_Data!A2142</f>
        <v>0</v>
      </c>
      <c r="B2142" cm="1">
        <f t="array" ref="B2142">IF(OR($C$2="",A2142=""),"",SUMPRODUCT((Gauge_Data!$A$2:$A$16994&gt;=(A2142 - Main!$E$4/1440 + 0.00000001))*(Gauge_Data!$A$2:$A$16994&lt;=A2142)*INDEX(Gauge_Data!$B$2:$Z$16994,0,$C$2-1)))</f>
        <v>0</v>
      </c>
    </row>
    <row r="2143" spans="1:2" x14ac:dyDescent="0.25">
      <c r="A2143">
        <f>Gauge_Data!A2143</f>
        <v>0</v>
      </c>
      <c r="B2143" cm="1">
        <f t="array" ref="B2143">IF(OR($C$2="",A2143=""),"",SUMPRODUCT((Gauge_Data!$A$2:$A$16994&gt;=(A2143 - Main!$E$4/1440 + 0.00000001))*(Gauge_Data!$A$2:$A$16994&lt;=A2143)*INDEX(Gauge_Data!$B$2:$Z$16994,0,$C$2-1)))</f>
        <v>0</v>
      </c>
    </row>
    <row r="2144" spans="1:2" x14ac:dyDescent="0.25">
      <c r="A2144">
        <f>Gauge_Data!A2144</f>
        <v>0</v>
      </c>
      <c r="B2144" cm="1">
        <f t="array" ref="B2144">IF(OR($C$2="",A2144=""),"",SUMPRODUCT((Gauge_Data!$A$2:$A$16994&gt;=(A2144 - Main!$E$4/1440 + 0.00000001))*(Gauge_Data!$A$2:$A$16994&lt;=A2144)*INDEX(Gauge_Data!$B$2:$Z$16994,0,$C$2-1)))</f>
        <v>0</v>
      </c>
    </row>
    <row r="2145" spans="1:2" x14ac:dyDescent="0.25">
      <c r="A2145">
        <f>Gauge_Data!A2145</f>
        <v>0</v>
      </c>
      <c r="B2145" cm="1">
        <f t="array" ref="B2145">IF(OR($C$2="",A2145=""),"",SUMPRODUCT((Gauge_Data!$A$2:$A$16994&gt;=(A2145 - Main!$E$4/1440 + 0.00000001))*(Gauge_Data!$A$2:$A$16994&lt;=A2145)*INDEX(Gauge_Data!$B$2:$Z$16994,0,$C$2-1)))</f>
        <v>0</v>
      </c>
    </row>
    <row r="2146" spans="1:2" x14ac:dyDescent="0.25">
      <c r="A2146">
        <f>Gauge_Data!A2146</f>
        <v>0</v>
      </c>
      <c r="B2146" cm="1">
        <f t="array" ref="B2146">IF(OR($C$2="",A2146=""),"",SUMPRODUCT((Gauge_Data!$A$2:$A$16994&gt;=(A2146 - Main!$E$4/1440 + 0.00000001))*(Gauge_Data!$A$2:$A$16994&lt;=A2146)*INDEX(Gauge_Data!$B$2:$Z$16994,0,$C$2-1)))</f>
        <v>0</v>
      </c>
    </row>
    <row r="2147" spans="1:2" x14ac:dyDescent="0.25">
      <c r="A2147">
        <f>Gauge_Data!A2147</f>
        <v>0</v>
      </c>
      <c r="B2147" cm="1">
        <f t="array" ref="B2147">IF(OR($C$2="",A2147=""),"",SUMPRODUCT((Gauge_Data!$A$2:$A$16994&gt;=(A2147 - Main!$E$4/1440 + 0.00000001))*(Gauge_Data!$A$2:$A$16994&lt;=A2147)*INDEX(Gauge_Data!$B$2:$Z$16994,0,$C$2-1)))</f>
        <v>0</v>
      </c>
    </row>
    <row r="2148" spans="1:2" x14ac:dyDescent="0.25">
      <c r="A2148">
        <f>Gauge_Data!A2148</f>
        <v>0</v>
      </c>
      <c r="B2148" cm="1">
        <f t="array" ref="B2148">IF(OR($C$2="",A2148=""),"",SUMPRODUCT((Gauge_Data!$A$2:$A$16994&gt;=(A2148 - Main!$E$4/1440 + 0.00000001))*(Gauge_Data!$A$2:$A$16994&lt;=A2148)*INDEX(Gauge_Data!$B$2:$Z$16994,0,$C$2-1)))</f>
        <v>0</v>
      </c>
    </row>
    <row r="2149" spans="1:2" x14ac:dyDescent="0.25">
      <c r="A2149">
        <f>Gauge_Data!A2149</f>
        <v>0</v>
      </c>
      <c r="B2149" cm="1">
        <f t="array" ref="B2149">IF(OR($C$2="",A2149=""),"",SUMPRODUCT((Gauge_Data!$A$2:$A$16994&gt;=(A2149 - Main!$E$4/1440 + 0.00000001))*(Gauge_Data!$A$2:$A$16994&lt;=A2149)*INDEX(Gauge_Data!$B$2:$Z$16994,0,$C$2-1)))</f>
        <v>0</v>
      </c>
    </row>
    <row r="2150" spans="1:2" x14ac:dyDescent="0.25">
      <c r="A2150">
        <f>Gauge_Data!A2150</f>
        <v>0</v>
      </c>
      <c r="B2150" cm="1">
        <f t="array" ref="B2150">IF(OR($C$2="",A2150=""),"",SUMPRODUCT((Gauge_Data!$A$2:$A$16994&gt;=(A2150 - Main!$E$4/1440 + 0.00000001))*(Gauge_Data!$A$2:$A$16994&lt;=A2150)*INDEX(Gauge_Data!$B$2:$Z$16994,0,$C$2-1)))</f>
        <v>0</v>
      </c>
    </row>
    <row r="2151" spans="1:2" x14ac:dyDescent="0.25">
      <c r="A2151">
        <f>Gauge_Data!A2151</f>
        <v>0</v>
      </c>
      <c r="B2151" cm="1">
        <f t="array" ref="B2151">IF(OR($C$2="",A2151=""),"",SUMPRODUCT((Gauge_Data!$A$2:$A$16994&gt;=(A2151 - Main!$E$4/1440 + 0.00000001))*(Gauge_Data!$A$2:$A$16994&lt;=A2151)*INDEX(Gauge_Data!$B$2:$Z$16994,0,$C$2-1)))</f>
        <v>0</v>
      </c>
    </row>
    <row r="2152" spans="1:2" x14ac:dyDescent="0.25">
      <c r="A2152">
        <f>Gauge_Data!A2152</f>
        <v>0</v>
      </c>
      <c r="B2152" cm="1">
        <f t="array" ref="B2152">IF(OR($C$2="",A2152=""),"",SUMPRODUCT((Gauge_Data!$A$2:$A$16994&gt;=(A2152 - Main!$E$4/1440 + 0.00000001))*(Gauge_Data!$A$2:$A$16994&lt;=A2152)*INDEX(Gauge_Data!$B$2:$Z$16994,0,$C$2-1)))</f>
        <v>0</v>
      </c>
    </row>
    <row r="2153" spans="1:2" x14ac:dyDescent="0.25">
      <c r="A2153">
        <f>Gauge_Data!A2153</f>
        <v>0</v>
      </c>
      <c r="B2153" cm="1">
        <f t="array" ref="B2153">IF(OR($C$2="",A2153=""),"",SUMPRODUCT((Gauge_Data!$A$2:$A$16994&gt;=(A2153 - Main!$E$4/1440 + 0.00000001))*(Gauge_Data!$A$2:$A$16994&lt;=A2153)*INDEX(Gauge_Data!$B$2:$Z$16994,0,$C$2-1)))</f>
        <v>0</v>
      </c>
    </row>
    <row r="2154" spans="1:2" x14ac:dyDescent="0.25">
      <c r="A2154">
        <f>Gauge_Data!A2154</f>
        <v>0</v>
      </c>
      <c r="B2154" cm="1">
        <f t="array" ref="B2154">IF(OR($C$2="",A2154=""),"",SUMPRODUCT((Gauge_Data!$A$2:$A$16994&gt;=(A2154 - Main!$E$4/1440 + 0.00000001))*(Gauge_Data!$A$2:$A$16994&lt;=A2154)*INDEX(Gauge_Data!$B$2:$Z$16994,0,$C$2-1)))</f>
        <v>0</v>
      </c>
    </row>
    <row r="2155" spans="1:2" x14ac:dyDescent="0.25">
      <c r="A2155">
        <f>Gauge_Data!A2155</f>
        <v>0</v>
      </c>
      <c r="B2155" cm="1">
        <f t="array" ref="B2155">IF(OR($C$2="",A2155=""),"",SUMPRODUCT((Gauge_Data!$A$2:$A$16994&gt;=(A2155 - Main!$E$4/1440 + 0.00000001))*(Gauge_Data!$A$2:$A$16994&lt;=A2155)*INDEX(Gauge_Data!$B$2:$Z$16994,0,$C$2-1)))</f>
        <v>0</v>
      </c>
    </row>
    <row r="2156" spans="1:2" x14ac:dyDescent="0.25">
      <c r="A2156">
        <f>Gauge_Data!A2156</f>
        <v>0</v>
      </c>
      <c r="B2156" cm="1">
        <f t="array" ref="B2156">IF(OR($C$2="",A2156=""),"",SUMPRODUCT((Gauge_Data!$A$2:$A$16994&gt;=(A2156 - Main!$E$4/1440 + 0.00000001))*(Gauge_Data!$A$2:$A$16994&lt;=A2156)*INDEX(Gauge_Data!$B$2:$Z$16994,0,$C$2-1)))</f>
        <v>0</v>
      </c>
    </row>
    <row r="2157" spans="1:2" x14ac:dyDescent="0.25">
      <c r="A2157">
        <f>Gauge_Data!A2157</f>
        <v>0</v>
      </c>
      <c r="B2157" cm="1">
        <f t="array" ref="B2157">IF(OR($C$2="",A2157=""),"",SUMPRODUCT((Gauge_Data!$A$2:$A$16994&gt;=(A2157 - Main!$E$4/1440 + 0.00000001))*(Gauge_Data!$A$2:$A$16994&lt;=A2157)*INDEX(Gauge_Data!$B$2:$Z$16994,0,$C$2-1)))</f>
        <v>0</v>
      </c>
    </row>
    <row r="2158" spans="1:2" x14ac:dyDescent="0.25">
      <c r="A2158">
        <f>Gauge_Data!A2158</f>
        <v>0</v>
      </c>
      <c r="B2158" cm="1">
        <f t="array" ref="B2158">IF(OR($C$2="",A2158=""),"",SUMPRODUCT((Gauge_Data!$A$2:$A$16994&gt;=(A2158 - Main!$E$4/1440 + 0.00000001))*(Gauge_Data!$A$2:$A$16994&lt;=A2158)*INDEX(Gauge_Data!$B$2:$Z$16994,0,$C$2-1)))</f>
        <v>0</v>
      </c>
    </row>
    <row r="2159" spans="1:2" x14ac:dyDescent="0.25">
      <c r="A2159">
        <f>Gauge_Data!A2159</f>
        <v>0</v>
      </c>
      <c r="B2159" cm="1">
        <f t="array" ref="B2159">IF(OR($C$2="",A2159=""),"",SUMPRODUCT((Gauge_Data!$A$2:$A$16994&gt;=(A2159 - Main!$E$4/1440 + 0.00000001))*(Gauge_Data!$A$2:$A$16994&lt;=A2159)*INDEX(Gauge_Data!$B$2:$Z$16994,0,$C$2-1)))</f>
        <v>0</v>
      </c>
    </row>
    <row r="2160" spans="1:2" x14ac:dyDescent="0.25">
      <c r="A2160">
        <f>Gauge_Data!A2160</f>
        <v>0</v>
      </c>
      <c r="B2160" cm="1">
        <f t="array" ref="B2160">IF(OR($C$2="",A2160=""),"",SUMPRODUCT((Gauge_Data!$A$2:$A$16994&gt;=(A2160 - Main!$E$4/1440 + 0.00000001))*(Gauge_Data!$A$2:$A$16994&lt;=A2160)*INDEX(Gauge_Data!$B$2:$Z$16994,0,$C$2-1)))</f>
        <v>0</v>
      </c>
    </row>
    <row r="2161" spans="1:2" x14ac:dyDescent="0.25">
      <c r="A2161">
        <f>Gauge_Data!A2161</f>
        <v>0</v>
      </c>
      <c r="B2161" cm="1">
        <f t="array" ref="B2161">IF(OR($C$2="",A2161=""),"",SUMPRODUCT((Gauge_Data!$A$2:$A$16994&gt;=(A2161 - Main!$E$4/1440 + 0.00000001))*(Gauge_Data!$A$2:$A$16994&lt;=A2161)*INDEX(Gauge_Data!$B$2:$Z$16994,0,$C$2-1)))</f>
        <v>0</v>
      </c>
    </row>
    <row r="2162" spans="1:2" x14ac:dyDescent="0.25">
      <c r="A2162">
        <f>Gauge_Data!A2162</f>
        <v>0</v>
      </c>
      <c r="B2162" cm="1">
        <f t="array" ref="B2162">IF(OR($C$2="",A2162=""),"",SUMPRODUCT((Gauge_Data!$A$2:$A$16994&gt;=(A2162 - Main!$E$4/1440 + 0.00000001))*(Gauge_Data!$A$2:$A$16994&lt;=A2162)*INDEX(Gauge_Data!$B$2:$Z$16994,0,$C$2-1)))</f>
        <v>0</v>
      </c>
    </row>
    <row r="2163" spans="1:2" x14ac:dyDescent="0.25">
      <c r="A2163">
        <f>Gauge_Data!A2163</f>
        <v>0</v>
      </c>
      <c r="B2163" cm="1">
        <f t="array" ref="B2163">IF(OR($C$2="",A2163=""),"",SUMPRODUCT((Gauge_Data!$A$2:$A$16994&gt;=(A2163 - Main!$E$4/1440 + 0.00000001))*(Gauge_Data!$A$2:$A$16994&lt;=A2163)*INDEX(Gauge_Data!$B$2:$Z$16994,0,$C$2-1)))</f>
        <v>0</v>
      </c>
    </row>
    <row r="2164" spans="1:2" x14ac:dyDescent="0.25">
      <c r="A2164">
        <f>Gauge_Data!A2164</f>
        <v>0</v>
      </c>
      <c r="B2164" cm="1">
        <f t="array" ref="B2164">IF(OR($C$2="",A2164=""),"",SUMPRODUCT((Gauge_Data!$A$2:$A$16994&gt;=(A2164 - Main!$E$4/1440 + 0.00000001))*(Gauge_Data!$A$2:$A$16994&lt;=A2164)*INDEX(Gauge_Data!$B$2:$Z$16994,0,$C$2-1)))</f>
        <v>0</v>
      </c>
    </row>
    <row r="2165" spans="1:2" x14ac:dyDescent="0.25">
      <c r="A2165">
        <f>Gauge_Data!A2165</f>
        <v>0</v>
      </c>
      <c r="B2165" cm="1">
        <f t="array" ref="B2165">IF(OR($C$2="",A2165=""),"",SUMPRODUCT((Gauge_Data!$A$2:$A$16994&gt;=(A2165 - Main!$E$4/1440 + 0.00000001))*(Gauge_Data!$A$2:$A$16994&lt;=A2165)*INDEX(Gauge_Data!$B$2:$Z$16994,0,$C$2-1)))</f>
        <v>0</v>
      </c>
    </row>
    <row r="2166" spans="1:2" x14ac:dyDescent="0.25">
      <c r="A2166">
        <f>Gauge_Data!A2166</f>
        <v>0</v>
      </c>
      <c r="B2166" cm="1">
        <f t="array" ref="B2166">IF(OR($C$2="",A2166=""),"",SUMPRODUCT((Gauge_Data!$A$2:$A$16994&gt;=(A2166 - Main!$E$4/1440 + 0.00000001))*(Gauge_Data!$A$2:$A$16994&lt;=A2166)*INDEX(Gauge_Data!$B$2:$Z$16994,0,$C$2-1)))</f>
        <v>0</v>
      </c>
    </row>
    <row r="2167" spans="1:2" x14ac:dyDescent="0.25">
      <c r="A2167">
        <f>Gauge_Data!A2167</f>
        <v>0</v>
      </c>
      <c r="B2167" cm="1">
        <f t="array" ref="B2167">IF(OR($C$2="",A2167=""),"",SUMPRODUCT((Gauge_Data!$A$2:$A$16994&gt;=(A2167 - Main!$E$4/1440 + 0.00000001))*(Gauge_Data!$A$2:$A$16994&lt;=A2167)*INDEX(Gauge_Data!$B$2:$Z$16994,0,$C$2-1)))</f>
        <v>0</v>
      </c>
    </row>
    <row r="2168" spans="1:2" x14ac:dyDescent="0.25">
      <c r="A2168">
        <f>Gauge_Data!A2168</f>
        <v>0</v>
      </c>
      <c r="B2168" cm="1">
        <f t="array" ref="B2168">IF(OR($C$2="",A2168=""),"",SUMPRODUCT((Gauge_Data!$A$2:$A$16994&gt;=(A2168 - Main!$E$4/1440 + 0.00000001))*(Gauge_Data!$A$2:$A$16994&lt;=A2168)*INDEX(Gauge_Data!$B$2:$Z$16994,0,$C$2-1)))</f>
        <v>0</v>
      </c>
    </row>
    <row r="2169" spans="1:2" x14ac:dyDescent="0.25">
      <c r="A2169">
        <f>Gauge_Data!A2169</f>
        <v>0</v>
      </c>
      <c r="B2169" cm="1">
        <f t="array" ref="B2169">IF(OR($C$2="",A2169=""),"",SUMPRODUCT((Gauge_Data!$A$2:$A$16994&gt;=(A2169 - Main!$E$4/1440 + 0.00000001))*(Gauge_Data!$A$2:$A$16994&lt;=A2169)*INDEX(Gauge_Data!$B$2:$Z$16994,0,$C$2-1)))</f>
        <v>0</v>
      </c>
    </row>
    <row r="2170" spans="1:2" x14ac:dyDescent="0.25">
      <c r="A2170">
        <f>Gauge_Data!A2170</f>
        <v>0</v>
      </c>
      <c r="B2170" cm="1">
        <f t="array" ref="B2170">IF(OR($C$2="",A2170=""),"",SUMPRODUCT((Gauge_Data!$A$2:$A$16994&gt;=(A2170 - Main!$E$4/1440 + 0.00000001))*(Gauge_Data!$A$2:$A$16994&lt;=A2170)*INDEX(Gauge_Data!$B$2:$Z$16994,0,$C$2-1)))</f>
        <v>0</v>
      </c>
    </row>
    <row r="2171" spans="1:2" x14ac:dyDescent="0.25">
      <c r="A2171">
        <f>Gauge_Data!A2171</f>
        <v>0</v>
      </c>
      <c r="B2171" cm="1">
        <f t="array" ref="B2171">IF(OR($C$2="",A2171=""),"",SUMPRODUCT((Gauge_Data!$A$2:$A$16994&gt;=(A2171 - Main!$E$4/1440 + 0.00000001))*(Gauge_Data!$A$2:$A$16994&lt;=A2171)*INDEX(Gauge_Data!$B$2:$Z$16994,0,$C$2-1)))</f>
        <v>0</v>
      </c>
    </row>
    <row r="2172" spans="1:2" x14ac:dyDescent="0.25">
      <c r="A2172">
        <f>Gauge_Data!A2172</f>
        <v>0</v>
      </c>
      <c r="B2172" cm="1">
        <f t="array" ref="B2172">IF(OR($C$2="",A2172=""),"",SUMPRODUCT((Gauge_Data!$A$2:$A$16994&gt;=(A2172 - Main!$E$4/1440 + 0.00000001))*(Gauge_Data!$A$2:$A$16994&lt;=A2172)*INDEX(Gauge_Data!$B$2:$Z$16994,0,$C$2-1)))</f>
        <v>0</v>
      </c>
    </row>
    <row r="2173" spans="1:2" x14ac:dyDescent="0.25">
      <c r="A2173">
        <f>Gauge_Data!A2173</f>
        <v>0</v>
      </c>
      <c r="B2173" cm="1">
        <f t="array" ref="B2173">IF(OR($C$2="",A2173=""),"",SUMPRODUCT((Gauge_Data!$A$2:$A$16994&gt;=(A2173 - Main!$E$4/1440 + 0.00000001))*(Gauge_Data!$A$2:$A$16994&lt;=A2173)*INDEX(Gauge_Data!$B$2:$Z$16994,0,$C$2-1)))</f>
        <v>0</v>
      </c>
    </row>
    <row r="2174" spans="1:2" x14ac:dyDescent="0.25">
      <c r="A2174">
        <f>Gauge_Data!A2174</f>
        <v>0</v>
      </c>
      <c r="B2174" cm="1">
        <f t="array" ref="B2174">IF(OR($C$2="",A2174=""),"",SUMPRODUCT((Gauge_Data!$A$2:$A$16994&gt;=(A2174 - Main!$E$4/1440 + 0.00000001))*(Gauge_Data!$A$2:$A$16994&lt;=A2174)*INDEX(Gauge_Data!$B$2:$Z$16994,0,$C$2-1)))</f>
        <v>0</v>
      </c>
    </row>
    <row r="2175" spans="1:2" x14ac:dyDescent="0.25">
      <c r="A2175">
        <f>Gauge_Data!A2175</f>
        <v>0</v>
      </c>
      <c r="B2175" cm="1">
        <f t="array" ref="B2175">IF(OR($C$2="",A2175=""),"",SUMPRODUCT((Gauge_Data!$A$2:$A$16994&gt;=(A2175 - Main!$E$4/1440 + 0.00000001))*(Gauge_Data!$A$2:$A$16994&lt;=A2175)*INDEX(Gauge_Data!$B$2:$Z$16994,0,$C$2-1)))</f>
        <v>0</v>
      </c>
    </row>
    <row r="2176" spans="1:2" x14ac:dyDescent="0.25">
      <c r="A2176">
        <f>Gauge_Data!A2176</f>
        <v>0</v>
      </c>
      <c r="B2176" cm="1">
        <f t="array" ref="B2176">IF(OR($C$2="",A2176=""),"",SUMPRODUCT((Gauge_Data!$A$2:$A$16994&gt;=(A2176 - Main!$E$4/1440 + 0.00000001))*(Gauge_Data!$A$2:$A$16994&lt;=A2176)*INDEX(Gauge_Data!$B$2:$Z$16994,0,$C$2-1)))</f>
        <v>0</v>
      </c>
    </row>
    <row r="2177" spans="1:2" x14ac:dyDescent="0.25">
      <c r="A2177">
        <f>Gauge_Data!A2177</f>
        <v>0</v>
      </c>
      <c r="B2177" cm="1">
        <f t="array" ref="B2177">IF(OR($C$2="",A2177=""),"",SUMPRODUCT((Gauge_Data!$A$2:$A$16994&gt;=(A2177 - Main!$E$4/1440 + 0.00000001))*(Gauge_Data!$A$2:$A$16994&lt;=A2177)*INDEX(Gauge_Data!$B$2:$Z$16994,0,$C$2-1)))</f>
        <v>0</v>
      </c>
    </row>
    <row r="2178" spans="1:2" x14ac:dyDescent="0.25">
      <c r="A2178">
        <f>Gauge_Data!A2178</f>
        <v>0</v>
      </c>
      <c r="B2178" cm="1">
        <f t="array" ref="B2178">IF(OR($C$2="",A2178=""),"",SUMPRODUCT((Gauge_Data!$A$2:$A$16994&gt;=(A2178 - Main!$E$4/1440 + 0.00000001))*(Gauge_Data!$A$2:$A$16994&lt;=A2178)*INDEX(Gauge_Data!$B$2:$Z$16994,0,$C$2-1)))</f>
        <v>0</v>
      </c>
    </row>
    <row r="2179" spans="1:2" x14ac:dyDescent="0.25">
      <c r="A2179">
        <f>Gauge_Data!A2179</f>
        <v>0</v>
      </c>
      <c r="B2179" cm="1">
        <f t="array" ref="B2179">IF(OR($C$2="",A2179=""),"",SUMPRODUCT((Gauge_Data!$A$2:$A$16994&gt;=(A2179 - Main!$E$4/1440 + 0.00000001))*(Gauge_Data!$A$2:$A$16994&lt;=A2179)*INDEX(Gauge_Data!$B$2:$Z$16994,0,$C$2-1)))</f>
        <v>0</v>
      </c>
    </row>
    <row r="2180" spans="1:2" x14ac:dyDescent="0.25">
      <c r="A2180">
        <f>Gauge_Data!A2180</f>
        <v>0</v>
      </c>
      <c r="B2180" cm="1">
        <f t="array" ref="B2180">IF(OR($C$2="",A2180=""),"",SUMPRODUCT((Gauge_Data!$A$2:$A$16994&gt;=(A2180 - Main!$E$4/1440 + 0.00000001))*(Gauge_Data!$A$2:$A$16994&lt;=A2180)*INDEX(Gauge_Data!$B$2:$Z$16994,0,$C$2-1)))</f>
        <v>0</v>
      </c>
    </row>
    <row r="2181" spans="1:2" x14ac:dyDescent="0.25">
      <c r="A2181">
        <f>Gauge_Data!A2181</f>
        <v>0</v>
      </c>
      <c r="B2181" cm="1">
        <f t="array" ref="B2181">IF(OR($C$2="",A2181=""),"",SUMPRODUCT((Gauge_Data!$A$2:$A$16994&gt;=(A2181 - Main!$E$4/1440 + 0.00000001))*(Gauge_Data!$A$2:$A$16994&lt;=A2181)*INDEX(Gauge_Data!$B$2:$Z$16994,0,$C$2-1)))</f>
        <v>0</v>
      </c>
    </row>
    <row r="2182" spans="1:2" x14ac:dyDescent="0.25">
      <c r="A2182">
        <f>Gauge_Data!A2182</f>
        <v>0</v>
      </c>
      <c r="B2182" cm="1">
        <f t="array" ref="B2182">IF(OR($C$2="",A2182=""),"",SUMPRODUCT((Gauge_Data!$A$2:$A$16994&gt;=(A2182 - Main!$E$4/1440 + 0.00000001))*(Gauge_Data!$A$2:$A$16994&lt;=A2182)*INDEX(Gauge_Data!$B$2:$Z$16994,0,$C$2-1)))</f>
        <v>0</v>
      </c>
    </row>
    <row r="2183" spans="1:2" x14ac:dyDescent="0.25">
      <c r="A2183">
        <f>Gauge_Data!A2183</f>
        <v>0</v>
      </c>
      <c r="B2183" cm="1">
        <f t="array" ref="B2183">IF(OR($C$2="",A2183=""),"",SUMPRODUCT((Gauge_Data!$A$2:$A$16994&gt;=(A2183 - Main!$E$4/1440 + 0.00000001))*(Gauge_Data!$A$2:$A$16994&lt;=A2183)*INDEX(Gauge_Data!$B$2:$Z$16994,0,$C$2-1)))</f>
        <v>0</v>
      </c>
    </row>
    <row r="2184" spans="1:2" x14ac:dyDescent="0.25">
      <c r="A2184">
        <f>Gauge_Data!A2184</f>
        <v>0</v>
      </c>
      <c r="B2184" cm="1">
        <f t="array" ref="B2184">IF(OR($C$2="",A2184=""),"",SUMPRODUCT((Gauge_Data!$A$2:$A$16994&gt;=(A2184 - Main!$E$4/1440 + 0.00000001))*(Gauge_Data!$A$2:$A$16994&lt;=A2184)*INDEX(Gauge_Data!$B$2:$Z$16994,0,$C$2-1)))</f>
        <v>0</v>
      </c>
    </row>
    <row r="2185" spans="1:2" x14ac:dyDescent="0.25">
      <c r="A2185">
        <f>Gauge_Data!A2185</f>
        <v>0</v>
      </c>
      <c r="B2185" cm="1">
        <f t="array" ref="B2185">IF(OR($C$2="",A2185=""),"",SUMPRODUCT((Gauge_Data!$A$2:$A$16994&gt;=(A2185 - Main!$E$4/1440 + 0.00000001))*(Gauge_Data!$A$2:$A$16994&lt;=A2185)*INDEX(Gauge_Data!$B$2:$Z$16994,0,$C$2-1)))</f>
        <v>0</v>
      </c>
    </row>
    <row r="2186" spans="1:2" x14ac:dyDescent="0.25">
      <c r="A2186">
        <f>Gauge_Data!A2186</f>
        <v>0</v>
      </c>
      <c r="B2186" cm="1">
        <f t="array" ref="B2186">IF(OR($C$2="",A2186=""),"",SUMPRODUCT((Gauge_Data!$A$2:$A$16994&gt;=(A2186 - Main!$E$4/1440 + 0.00000001))*(Gauge_Data!$A$2:$A$16994&lt;=A2186)*INDEX(Gauge_Data!$B$2:$Z$16994,0,$C$2-1)))</f>
        <v>0</v>
      </c>
    </row>
    <row r="2187" spans="1:2" x14ac:dyDescent="0.25">
      <c r="A2187">
        <f>Gauge_Data!A2187</f>
        <v>0</v>
      </c>
      <c r="B2187" cm="1">
        <f t="array" ref="B2187">IF(OR($C$2="",A2187=""),"",SUMPRODUCT((Gauge_Data!$A$2:$A$16994&gt;=(A2187 - Main!$E$4/1440 + 0.00000001))*(Gauge_Data!$A$2:$A$16994&lt;=A2187)*INDEX(Gauge_Data!$B$2:$Z$16994,0,$C$2-1)))</f>
        <v>0</v>
      </c>
    </row>
    <row r="2188" spans="1:2" x14ac:dyDescent="0.25">
      <c r="A2188">
        <f>Gauge_Data!A2188</f>
        <v>0</v>
      </c>
      <c r="B2188" cm="1">
        <f t="array" ref="B2188">IF(OR($C$2="",A2188=""),"",SUMPRODUCT((Gauge_Data!$A$2:$A$16994&gt;=(A2188 - Main!$E$4/1440 + 0.00000001))*(Gauge_Data!$A$2:$A$16994&lt;=A2188)*INDEX(Gauge_Data!$B$2:$Z$16994,0,$C$2-1)))</f>
        <v>0</v>
      </c>
    </row>
    <row r="2189" spans="1:2" x14ac:dyDescent="0.25">
      <c r="A2189">
        <f>Gauge_Data!A2189</f>
        <v>0</v>
      </c>
      <c r="B2189" cm="1">
        <f t="array" ref="B2189">IF(OR($C$2="",A2189=""),"",SUMPRODUCT((Gauge_Data!$A$2:$A$16994&gt;=(A2189 - Main!$E$4/1440 + 0.00000001))*(Gauge_Data!$A$2:$A$16994&lt;=A2189)*INDEX(Gauge_Data!$B$2:$Z$16994,0,$C$2-1)))</f>
        <v>0</v>
      </c>
    </row>
    <row r="2190" spans="1:2" x14ac:dyDescent="0.25">
      <c r="A2190">
        <f>Gauge_Data!A2190</f>
        <v>0</v>
      </c>
      <c r="B2190" cm="1">
        <f t="array" ref="B2190">IF(OR($C$2="",A2190=""),"",SUMPRODUCT((Gauge_Data!$A$2:$A$16994&gt;=(A2190 - Main!$E$4/1440 + 0.00000001))*(Gauge_Data!$A$2:$A$16994&lt;=A2190)*INDEX(Gauge_Data!$B$2:$Z$16994,0,$C$2-1)))</f>
        <v>0</v>
      </c>
    </row>
    <row r="2191" spans="1:2" x14ac:dyDescent="0.25">
      <c r="A2191">
        <f>Gauge_Data!A2191</f>
        <v>0</v>
      </c>
      <c r="B2191" cm="1">
        <f t="array" ref="B2191">IF(OR($C$2="",A2191=""),"",SUMPRODUCT((Gauge_Data!$A$2:$A$16994&gt;=(A2191 - Main!$E$4/1440 + 0.00000001))*(Gauge_Data!$A$2:$A$16994&lt;=A2191)*INDEX(Gauge_Data!$B$2:$Z$16994,0,$C$2-1)))</f>
        <v>0</v>
      </c>
    </row>
    <row r="2192" spans="1:2" x14ac:dyDescent="0.25">
      <c r="A2192">
        <f>Gauge_Data!A2192</f>
        <v>0</v>
      </c>
      <c r="B2192" cm="1">
        <f t="array" ref="B2192">IF(OR($C$2="",A2192=""),"",SUMPRODUCT((Gauge_Data!$A$2:$A$16994&gt;=(A2192 - Main!$E$4/1440 + 0.00000001))*(Gauge_Data!$A$2:$A$16994&lt;=A2192)*INDEX(Gauge_Data!$B$2:$Z$16994,0,$C$2-1)))</f>
        <v>0</v>
      </c>
    </row>
    <row r="2193" spans="1:2" x14ac:dyDescent="0.25">
      <c r="A2193">
        <f>Gauge_Data!A2193</f>
        <v>0</v>
      </c>
      <c r="B2193" cm="1">
        <f t="array" ref="B2193">IF(OR($C$2="",A2193=""),"",SUMPRODUCT((Gauge_Data!$A$2:$A$16994&gt;=(A2193 - Main!$E$4/1440 + 0.00000001))*(Gauge_Data!$A$2:$A$16994&lt;=A2193)*INDEX(Gauge_Data!$B$2:$Z$16994,0,$C$2-1)))</f>
        <v>0</v>
      </c>
    </row>
    <row r="2194" spans="1:2" x14ac:dyDescent="0.25">
      <c r="A2194">
        <f>Gauge_Data!A2194</f>
        <v>0</v>
      </c>
      <c r="B2194" cm="1">
        <f t="array" ref="B2194">IF(OR($C$2="",A2194=""),"",SUMPRODUCT((Gauge_Data!$A$2:$A$16994&gt;=(A2194 - Main!$E$4/1440 + 0.00000001))*(Gauge_Data!$A$2:$A$16994&lt;=A2194)*INDEX(Gauge_Data!$B$2:$Z$16994,0,$C$2-1)))</f>
        <v>0</v>
      </c>
    </row>
    <row r="2195" spans="1:2" x14ac:dyDescent="0.25">
      <c r="A2195">
        <f>Gauge_Data!A2195</f>
        <v>0</v>
      </c>
      <c r="B2195" cm="1">
        <f t="array" ref="B2195">IF(OR($C$2="",A2195=""),"",SUMPRODUCT((Gauge_Data!$A$2:$A$16994&gt;=(A2195 - Main!$E$4/1440 + 0.00000001))*(Gauge_Data!$A$2:$A$16994&lt;=A2195)*INDEX(Gauge_Data!$B$2:$Z$16994,0,$C$2-1)))</f>
        <v>0</v>
      </c>
    </row>
    <row r="2196" spans="1:2" x14ac:dyDescent="0.25">
      <c r="A2196">
        <f>Gauge_Data!A2196</f>
        <v>0</v>
      </c>
      <c r="B2196" cm="1">
        <f t="array" ref="B2196">IF(OR($C$2="",A2196=""),"",SUMPRODUCT((Gauge_Data!$A$2:$A$16994&gt;=(A2196 - Main!$E$4/1440 + 0.00000001))*(Gauge_Data!$A$2:$A$16994&lt;=A2196)*INDEX(Gauge_Data!$B$2:$Z$16994,0,$C$2-1)))</f>
        <v>0</v>
      </c>
    </row>
    <row r="2197" spans="1:2" x14ac:dyDescent="0.25">
      <c r="A2197">
        <f>Gauge_Data!A2197</f>
        <v>0</v>
      </c>
      <c r="B2197" cm="1">
        <f t="array" ref="B2197">IF(OR($C$2="",A2197=""),"",SUMPRODUCT((Gauge_Data!$A$2:$A$16994&gt;=(A2197 - Main!$E$4/1440 + 0.00000001))*(Gauge_Data!$A$2:$A$16994&lt;=A2197)*INDEX(Gauge_Data!$B$2:$Z$16994,0,$C$2-1)))</f>
        <v>0</v>
      </c>
    </row>
    <row r="2198" spans="1:2" x14ac:dyDescent="0.25">
      <c r="A2198">
        <f>Gauge_Data!A2198</f>
        <v>0</v>
      </c>
      <c r="B2198" cm="1">
        <f t="array" ref="B2198">IF(OR($C$2="",A2198=""),"",SUMPRODUCT((Gauge_Data!$A$2:$A$16994&gt;=(A2198 - Main!$E$4/1440 + 0.00000001))*(Gauge_Data!$A$2:$A$16994&lt;=A2198)*INDEX(Gauge_Data!$B$2:$Z$16994,0,$C$2-1)))</f>
        <v>0</v>
      </c>
    </row>
    <row r="2199" spans="1:2" x14ac:dyDescent="0.25">
      <c r="A2199">
        <f>Gauge_Data!A2199</f>
        <v>0</v>
      </c>
      <c r="B2199" cm="1">
        <f t="array" ref="B2199">IF(OR($C$2="",A2199=""),"",SUMPRODUCT((Gauge_Data!$A$2:$A$16994&gt;=(A2199 - Main!$E$4/1440 + 0.00000001))*(Gauge_Data!$A$2:$A$16994&lt;=A2199)*INDEX(Gauge_Data!$B$2:$Z$16994,0,$C$2-1)))</f>
        <v>0</v>
      </c>
    </row>
    <row r="2200" spans="1:2" x14ac:dyDescent="0.25">
      <c r="A2200">
        <f>Gauge_Data!A2200</f>
        <v>0</v>
      </c>
      <c r="B2200" cm="1">
        <f t="array" ref="B2200">IF(OR($C$2="",A2200=""),"",SUMPRODUCT((Gauge_Data!$A$2:$A$16994&gt;=(A2200 - Main!$E$4/1440 + 0.00000001))*(Gauge_Data!$A$2:$A$16994&lt;=A2200)*INDEX(Gauge_Data!$B$2:$Z$16994,0,$C$2-1)))</f>
        <v>0</v>
      </c>
    </row>
    <row r="2201" spans="1:2" x14ac:dyDescent="0.25">
      <c r="A2201">
        <f>Gauge_Data!A2201</f>
        <v>0</v>
      </c>
      <c r="B2201" cm="1">
        <f t="array" ref="B2201">IF(OR($C$2="",A2201=""),"",SUMPRODUCT((Gauge_Data!$A$2:$A$16994&gt;=(A2201 - Main!$E$4/1440 + 0.00000001))*(Gauge_Data!$A$2:$A$16994&lt;=A2201)*INDEX(Gauge_Data!$B$2:$Z$16994,0,$C$2-1)))</f>
        <v>0</v>
      </c>
    </row>
    <row r="2202" spans="1:2" x14ac:dyDescent="0.25">
      <c r="A2202">
        <f>Gauge_Data!A2202</f>
        <v>0</v>
      </c>
      <c r="B2202" cm="1">
        <f t="array" ref="B2202">IF(OR($C$2="",A2202=""),"",SUMPRODUCT((Gauge_Data!$A$2:$A$16994&gt;=(A2202 - Main!$E$4/1440 + 0.00000001))*(Gauge_Data!$A$2:$A$16994&lt;=A2202)*INDEX(Gauge_Data!$B$2:$Z$16994,0,$C$2-1)))</f>
        <v>0</v>
      </c>
    </row>
    <row r="2203" spans="1:2" x14ac:dyDescent="0.25">
      <c r="A2203">
        <f>Gauge_Data!A2203</f>
        <v>0</v>
      </c>
      <c r="B2203" cm="1">
        <f t="array" ref="B2203">IF(OR($C$2="",A2203=""),"",SUMPRODUCT((Gauge_Data!$A$2:$A$16994&gt;=(A2203 - Main!$E$4/1440 + 0.00000001))*(Gauge_Data!$A$2:$A$16994&lt;=A2203)*INDEX(Gauge_Data!$B$2:$Z$16994,0,$C$2-1)))</f>
        <v>0</v>
      </c>
    </row>
    <row r="2204" spans="1:2" x14ac:dyDescent="0.25">
      <c r="A2204">
        <f>Gauge_Data!A2204</f>
        <v>0</v>
      </c>
      <c r="B2204" cm="1">
        <f t="array" ref="B2204">IF(OR($C$2="",A2204=""),"",SUMPRODUCT((Gauge_Data!$A$2:$A$16994&gt;=(A2204 - Main!$E$4/1440 + 0.00000001))*(Gauge_Data!$A$2:$A$16994&lt;=A2204)*INDEX(Gauge_Data!$B$2:$Z$16994,0,$C$2-1)))</f>
        <v>0</v>
      </c>
    </row>
    <row r="2205" spans="1:2" x14ac:dyDescent="0.25">
      <c r="A2205">
        <f>Gauge_Data!A2205</f>
        <v>0</v>
      </c>
      <c r="B2205" cm="1">
        <f t="array" ref="B2205">IF(OR($C$2="",A2205=""),"",SUMPRODUCT((Gauge_Data!$A$2:$A$16994&gt;=(A2205 - Main!$E$4/1440 + 0.00000001))*(Gauge_Data!$A$2:$A$16994&lt;=A2205)*INDEX(Gauge_Data!$B$2:$Z$16994,0,$C$2-1)))</f>
        <v>0</v>
      </c>
    </row>
    <row r="2206" spans="1:2" x14ac:dyDescent="0.25">
      <c r="A2206">
        <f>Gauge_Data!A2206</f>
        <v>0</v>
      </c>
      <c r="B2206" cm="1">
        <f t="array" ref="B2206">IF(OR($C$2="",A2206=""),"",SUMPRODUCT((Gauge_Data!$A$2:$A$16994&gt;=(A2206 - Main!$E$4/1440 + 0.00000001))*(Gauge_Data!$A$2:$A$16994&lt;=A2206)*INDEX(Gauge_Data!$B$2:$Z$16994,0,$C$2-1)))</f>
        <v>0</v>
      </c>
    </row>
    <row r="2207" spans="1:2" x14ac:dyDescent="0.25">
      <c r="A2207">
        <f>Gauge_Data!A2207</f>
        <v>0</v>
      </c>
      <c r="B2207" cm="1">
        <f t="array" ref="B2207">IF(OR($C$2="",A2207=""),"",SUMPRODUCT((Gauge_Data!$A$2:$A$16994&gt;=(A2207 - Main!$E$4/1440 + 0.00000001))*(Gauge_Data!$A$2:$A$16994&lt;=A2207)*INDEX(Gauge_Data!$B$2:$Z$16994,0,$C$2-1)))</f>
        <v>0</v>
      </c>
    </row>
    <row r="2208" spans="1:2" x14ac:dyDescent="0.25">
      <c r="A2208">
        <f>Gauge_Data!A2208</f>
        <v>0</v>
      </c>
      <c r="B2208" cm="1">
        <f t="array" ref="B2208">IF(OR($C$2="",A2208=""),"",SUMPRODUCT((Gauge_Data!$A$2:$A$16994&gt;=(A2208 - Main!$E$4/1440 + 0.00000001))*(Gauge_Data!$A$2:$A$16994&lt;=A2208)*INDEX(Gauge_Data!$B$2:$Z$16994,0,$C$2-1)))</f>
        <v>0</v>
      </c>
    </row>
    <row r="2209" spans="1:2" x14ac:dyDescent="0.25">
      <c r="A2209">
        <f>Gauge_Data!A2209</f>
        <v>0</v>
      </c>
      <c r="B2209" cm="1">
        <f t="array" ref="B2209">IF(OR($C$2="",A2209=""),"",SUMPRODUCT((Gauge_Data!$A$2:$A$16994&gt;=(A2209 - Main!$E$4/1440 + 0.00000001))*(Gauge_Data!$A$2:$A$16994&lt;=A2209)*INDEX(Gauge_Data!$B$2:$Z$16994,0,$C$2-1)))</f>
        <v>0</v>
      </c>
    </row>
    <row r="2210" spans="1:2" x14ac:dyDescent="0.25">
      <c r="A2210">
        <f>Gauge_Data!A2210</f>
        <v>0</v>
      </c>
      <c r="B2210" cm="1">
        <f t="array" ref="B2210">IF(OR($C$2="",A2210=""),"",SUMPRODUCT((Gauge_Data!$A$2:$A$16994&gt;=(A2210 - Main!$E$4/1440 + 0.00000001))*(Gauge_Data!$A$2:$A$16994&lt;=A2210)*INDEX(Gauge_Data!$B$2:$Z$16994,0,$C$2-1)))</f>
        <v>0</v>
      </c>
    </row>
    <row r="2211" spans="1:2" x14ac:dyDescent="0.25">
      <c r="A2211">
        <f>Gauge_Data!A2211</f>
        <v>0</v>
      </c>
      <c r="B2211" cm="1">
        <f t="array" ref="B2211">IF(OR($C$2="",A2211=""),"",SUMPRODUCT((Gauge_Data!$A$2:$A$16994&gt;=(A2211 - Main!$E$4/1440 + 0.00000001))*(Gauge_Data!$A$2:$A$16994&lt;=A2211)*INDEX(Gauge_Data!$B$2:$Z$16994,0,$C$2-1)))</f>
        <v>0</v>
      </c>
    </row>
    <row r="2212" spans="1:2" x14ac:dyDescent="0.25">
      <c r="A2212">
        <f>Gauge_Data!A2212</f>
        <v>0</v>
      </c>
      <c r="B2212" cm="1">
        <f t="array" ref="B2212">IF(OR($C$2="",A2212=""),"",SUMPRODUCT((Gauge_Data!$A$2:$A$16994&gt;=(A2212 - Main!$E$4/1440 + 0.00000001))*(Gauge_Data!$A$2:$A$16994&lt;=A2212)*INDEX(Gauge_Data!$B$2:$Z$16994,0,$C$2-1)))</f>
        <v>0</v>
      </c>
    </row>
    <row r="2213" spans="1:2" x14ac:dyDescent="0.25">
      <c r="A2213">
        <f>Gauge_Data!A2213</f>
        <v>0</v>
      </c>
      <c r="B2213" cm="1">
        <f t="array" ref="B2213">IF(OR($C$2="",A2213=""),"",SUMPRODUCT((Gauge_Data!$A$2:$A$16994&gt;=(A2213 - Main!$E$4/1440 + 0.00000001))*(Gauge_Data!$A$2:$A$16994&lt;=A2213)*INDEX(Gauge_Data!$B$2:$Z$16994,0,$C$2-1)))</f>
        <v>0</v>
      </c>
    </row>
    <row r="2214" spans="1:2" x14ac:dyDescent="0.25">
      <c r="A2214">
        <f>Gauge_Data!A2214</f>
        <v>0</v>
      </c>
      <c r="B2214" cm="1">
        <f t="array" ref="B2214">IF(OR($C$2="",A2214=""),"",SUMPRODUCT((Gauge_Data!$A$2:$A$16994&gt;=(A2214 - Main!$E$4/1440 + 0.00000001))*(Gauge_Data!$A$2:$A$16994&lt;=A2214)*INDEX(Gauge_Data!$B$2:$Z$16994,0,$C$2-1)))</f>
        <v>0</v>
      </c>
    </row>
    <row r="2215" spans="1:2" x14ac:dyDescent="0.25">
      <c r="A2215">
        <f>Gauge_Data!A2215</f>
        <v>0</v>
      </c>
      <c r="B2215" cm="1">
        <f t="array" ref="B2215">IF(OR($C$2="",A2215=""),"",SUMPRODUCT((Gauge_Data!$A$2:$A$16994&gt;=(A2215 - Main!$E$4/1440 + 0.00000001))*(Gauge_Data!$A$2:$A$16994&lt;=A2215)*INDEX(Gauge_Data!$B$2:$Z$16994,0,$C$2-1)))</f>
        <v>0</v>
      </c>
    </row>
    <row r="2216" spans="1:2" x14ac:dyDescent="0.25">
      <c r="A2216">
        <f>Gauge_Data!A2216</f>
        <v>0</v>
      </c>
      <c r="B2216" cm="1">
        <f t="array" ref="B2216">IF(OR($C$2="",A2216=""),"",SUMPRODUCT((Gauge_Data!$A$2:$A$16994&gt;=(A2216 - Main!$E$4/1440 + 0.00000001))*(Gauge_Data!$A$2:$A$16994&lt;=A2216)*INDEX(Gauge_Data!$B$2:$Z$16994,0,$C$2-1)))</f>
        <v>0</v>
      </c>
    </row>
    <row r="2217" spans="1:2" x14ac:dyDescent="0.25">
      <c r="A2217">
        <f>Gauge_Data!A2217</f>
        <v>0</v>
      </c>
      <c r="B2217" cm="1">
        <f t="array" ref="B2217">IF(OR($C$2="",A2217=""),"",SUMPRODUCT((Gauge_Data!$A$2:$A$16994&gt;=(A2217 - Main!$E$4/1440 + 0.00000001))*(Gauge_Data!$A$2:$A$16994&lt;=A2217)*INDEX(Gauge_Data!$B$2:$Z$16994,0,$C$2-1)))</f>
        <v>0</v>
      </c>
    </row>
    <row r="2218" spans="1:2" x14ac:dyDescent="0.25">
      <c r="A2218">
        <f>Gauge_Data!A2218</f>
        <v>0</v>
      </c>
      <c r="B2218" cm="1">
        <f t="array" ref="B2218">IF(OR($C$2="",A2218=""),"",SUMPRODUCT((Gauge_Data!$A$2:$A$16994&gt;=(A2218 - Main!$E$4/1440 + 0.00000001))*(Gauge_Data!$A$2:$A$16994&lt;=A2218)*INDEX(Gauge_Data!$B$2:$Z$16994,0,$C$2-1)))</f>
        <v>0</v>
      </c>
    </row>
    <row r="2219" spans="1:2" x14ac:dyDescent="0.25">
      <c r="A2219">
        <f>Gauge_Data!A2219</f>
        <v>0</v>
      </c>
      <c r="B2219" cm="1">
        <f t="array" ref="B2219">IF(OR($C$2="",A2219=""),"",SUMPRODUCT((Gauge_Data!$A$2:$A$16994&gt;=(A2219 - Main!$E$4/1440 + 0.00000001))*(Gauge_Data!$A$2:$A$16994&lt;=A2219)*INDEX(Gauge_Data!$B$2:$Z$16994,0,$C$2-1)))</f>
        <v>0</v>
      </c>
    </row>
    <row r="2220" spans="1:2" x14ac:dyDescent="0.25">
      <c r="A2220">
        <f>Gauge_Data!A2220</f>
        <v>0</v>
      </c>
      <c r="B2220" cm="1">
        <f t="array" ref="B2220">IF(OR($C$2="",A2220=""),"",SUMPRODUCT((Gauge_Data!$A$2:$A$16994&gt;=(A2220 - Main!$E$4/1440 + 0.00000001))*(Gauge_Data!$A$2:$A$16994&lt;=A2220)*INDEX(Gauge_Data!$B$2:$Z$16994,0,$C$2-1)))</f>
        <v>0</v>
      </c>
    </row>
    <row r="2221" spans="1:2" x14ac:dyDescent="0.25">
      <c r="A2221">
        <f>Gauge_Data!A2221</f>
        <v>0</v>
      </c>
      <c r="B2221" cm="1">
        <f t="array" ref="B2221">IF(OR($C$2="",A2221=""),"",SUMPRODUCT((Gauge_Data!$A$2:$A$16994&gt;=(A2221 - Main!$E$4/1440 + 0.00000001))*(Gauge_Data!$A$2:$A$16994&lt;=A2221)*INDEX(Gauge_Data!$B$2:$Z$16994,0,$C$2-1)))</f>
        <v>0</v>
      </c>
    </row>
    <row r="2222" spans="1:2" x14ac:dyDescent="0.25">
      <c r="A2222">
        <f>Gauge_Data!A2222</f>
        <v>0</v>
      </c>
      <c r="B2222" cm="1">
        <f t="array" ref="B2222">IF(OR($C$2="",A2222=""),"",SUMPRODUCT((Gauge_Data!$A$2:$A$16994&gt;=(A2222 - Main!$E$4/1440 + 0.00000001))*(Gauge_Data!$A$2:$A$16994&lt;=A2222)*INDEX(Gauge_Data!$B$2:$Z$16994,0,$C$2-1)))</f>
        <v>0</v>
      </c>
    </row>
    <row r="2223" spans="1:2" x14ac:dyDescent="0.25">
      <c r="A2223">
        <f>Gauge_Data!A2223</f>
        <v>0</v>
      </c>
      <c r="B2223" cm="1">
        <f t="array" ref="B2223">IF(OR($C$2="",A2223=""),"",SUMPRODUCT((Gauge_Data!$A$2:$A$16994&gt;=(A2223 - Main!$E$4/1440 + 0.00000001))*(Gauge_Data!$A$2:$A$16994&lt;=A2223)*INDEX(Gauge_Data!$B$2:$Z$16994,0,$C$2-1)))</f>
        <v>0</v>
      </c>
    </row>
    <row r="2224" spans="1:2" x14ac:dyDescent="0.25">
      <c r="A2224">
        <f>Gauge_Data!A2224</f>
        <v>0</v>
      </c>
      <c r="B2224" cm="1">
        <f t="array" ref="B2224">IF(OR($C$2="",A2224=""),"",SUMPRODUCT((Gauge_Data!$A$2:$A$16994&gt;=(A2224 - Main!$E$4/1440 + 0.00000001))*(Gauge_Data!$A$2:$A$16994&lt;=A2224)*INDEX(Gauge_Data!$B$2:$Z$16994,0,$C$2-1)))</f>
        <v>0</v>
      </c>
    </row>
    <row r="2225" spans="1:2" x14ac:dyDescent="0.25">
      <c r="A2225">
        <f>Gauge_Data!A2225</f>
        <v>0</v>
      </c>
      <c r="B2225" cm="1">
        <f t="array" ref="B2225">IF(OR($C$2="",A2225=""),"",SUMPRODUCT((Gauge_Data!$A$2:$A$16994&gt;=(A2225 - Main!$E$4/1440 + 0.00000001))*(Gauge_Data!$A$2:$A$16994&lt;=A2225)*INDEX(Gauge_Data!$B$2:$Z$16994,0,$C$2-1)))</f>
        <v>0</v>
      </c>
    </row>
    <row r="2226" spans="1:2" x14ac:dyDescent="0.25">
      <c r="A2226">
        <f>Gauge_Data!A2226</f>
        <v>0</v>
      </c>
      <c r="B2226" cm="1">
        <f t="array" ref="B2226">IF(OR($C$2="",A2226=""),"",SUMPRODUCT((Gauge_Data!$A$2:$A$16994&gt;=(A2226 - Main!$E$4/1440 + 0.00000001))*(Gauge_Data!$A$2:$A$16994&lt;=A2226)*INDEX(Gauge_Data!$B$2:$Z$16994,0,$C$2-1)))</f>
        <v>0</v>
      </c>
    </row>
    <row r="2227" spans="1:2" x14ac:dyDescent="0.25">
      <c r="A2227">
        <f>Gauge_Data!A2227</f>
        <v>0</v>
      </c>
      <c r="B2227" cm="1">
        <f t="array" ref="B2227">IF(OR($C$2="",A2227=""),"",SUMPRODUCT((Gauge_Data!$A$2:$A$16994&gt;=(A2227 - Main!$E$4/1440 + 0.00000001))*(Gauge_Data!$A$2:$A$16994&lt;=A2227)*INDEX(Gauge_Data!$B$2:$Z$16994,0,$C$2-1)))</f>
        <v>0</v>
      </c>
    </row>
    <row r="2228" spans="1:2" x14ac:dyDescent="0.25">
      <c r="A2228">
        <f>Gauge_Data!A2228</f>
        <v>0</v>
      </c>
      <c r="B2228" cm="1">
        <f t="array" ref="B2228">IF(OR($C$2="",A2228=""),"",SUMPRODUCT((Gauge_Data!$A$2:$A$16994&gt;=(A2228 - Main!$E$4/1440 + 0.00000001))*(Gauge_Data!$A$2:$A$16994&lt;=A2228)*INDEX(Gauge_Data!$B$2:$Z$16994,0,$C$2-1)))</f>
        <v>0</v>
      </c>
    </row>
    <row r="2229" spans="1:2" x14ac:dyDescent="0.25">
      <c r="A2229">
        <f>Gauge_Data!A2229</f>
        <v>0</v>
      </c>
      <c r="B2229" cm="1">
        <f t="array" ref="B2229">IF(OR($C$2="",A2229=""),"",SUMPRODUCT((Gauge_Data!$A$2:$A$16994&gt;=(A2229 - Main!$E$4/1440 + 0.00000001))*(Gauge_Data!$A$2:$A$16994&lt;=A2229)*INDEX(Gauge_Data!$B$2:$Z$16994,0,$C$2-1)))</f>
        <v>0</v>
      </c>
    </row>
    <row r="2230" spans="1:2" x14ac:dyDescent="0.25">
      <c r="A2230">
        <f>Gauge_Data!A2230</f>
        <v>0</v>
      </c>
      <c r="B2230" cm="1">
        <f t="array" ref="B2230">IF(OR($C$2="",A2230=""),"",SUMPRODUCT((Gauge_Data!$A$2:$A$16994&gt;=(A2230 - Main!$E$4/1440 + 0.00000001))*(Gauge_Data!$A$2:$A$16994&lt;=A2230)*INDEX(Gauge_Data!$B$2:$Z$16994,0,$C$2-1)))</f>
        <v>0</v>
      </c>
    </row>
    <row r="2231" spans="1:2" x14ac:dyDescent="0.25">
      <c r="A2231">
        <f>Gauge_Data!A2231</f>
        <v>0</v>
      </c>
      <c r="B2231" cm="1">
        <f t="array" ref="B2231">IF(OR($C$2="",A2231=""),"",SUMPRODUCT((Gauge_Data!$A$2:$A$16994&gt;=(A2231 - Main!$E$4/1440 + 0.00000001))*(Gauge_Data!$A$2:$A$16994&lt;=A2231)*INDEX(Gauge_Data!$B$2:$Z$16994,0,$C$2-1)))</f>
        <v>0</v>
      </c>
    </row>
    <row r="2232" spans="1:2" x14ac:dyDescent="0.25">
      <c r="A2232">
        <f>Gauge_Data!A2232</f>
        <v>0</v>
      </c>
      <c r="B2232" cm="1">
        <f t="array" ref="B2232">IF(OR($C$2="",A2232=""),"",SUMPRODUCT((Gauge_Data!$A$2:$A$16994&gt;=(A2232 - Main!$E$4/1440 + 0.00000001))*(Gauge_Data!$A$2:$A$16994&lt;=A2232)*INDEX(Gauge_Data!$B$2:$Z$16994,0,$C$2-1)))</f>
        <v>0</v>
      </c>
    </row>
    <row r="2233" spans="1:2" x14ac:dyDescent="0.25">
      <c r="A2233">
        <f>Gauge_Data!A2233</f>
        <v>0</v>
      </c>
      <c r="B2233" cm="1">
        <f t="array" ref="B2233">IF(OR($C$2="",A2233=""),"",SUMPRODUCT((Gauge_Data!$A$2:$A$16994&gt;=(A2233 - Main!$E$4/1440 + 0.00000001))*(Gauge_Data!$A$2:$A$16994&lt;=A2233)*INDEX(Gauge_Data!$B$2:$Z$16994,0,$C$2-1)))</f>
        <v>0</v>
      </c>
    </row>
    <row r="2234" spans="1:2" x14ac:dyDescent="0.25">
      <c r="A2234">
        <f>Gauge_Data!A2234</f>
        <v>0</v>
      </c>
      <c r="B2234" cm="1">
        <f t="array" ref="B2234">IF(OR($C$2="",A2234=""),"",SUMPRODUCT((Gauge_Data!$A$2:$A$16994&gt;=(A2234 - Main!$E$4/1440 + 0.00000001))*(Gauge_Data!$A$2:$A$16994&lt;=A2234)*INDEX(Gauge_Data!$B$2:$Z$16994,0,$C$2-1)))</f>
        <v>0</v>
      </c>
    </row>
    <row r="2235" spans="1:2" x14ac:dyDescent="0.25">
      <c r="A2235">
        <f>Gauge_Data!A2235</f>
        <v>0</v>
      </c>
      <c r="B2235" cm="1">
        <f t="array" ref="B2235">IF(OR($C$2="",A2235=""),"",SUMPRODUCT((Gauge_Data!$A$2:$A$16994&gt;=(A2235 - Main!$E$4/1440 + 0.00000001))*(Gauge_Data!$A$2:$A$16994&lt;=A2235)*INDEX(Gauge_Data!$B$2:$Z$16994,0,$C$2-1)))</f>
        <v>0</v>
      </c>
    </row>
    <row r="2236" spans="1:2" x14ac:dyDescent="0.25">
      <c r="A2236">
        <f>Gauge_Data!A2236</f>
        <v>0</v>
      </c>
      <c r="B2236" cm="1">
        <f t="array" ref="B2236">IF(OR($C$2="",A2236=""),"",SUMPRODUCT((Gauge_Data!$A$2:$A$16994&gt;=(A2236 - Main!$E$4/1440 + 0.00000001))*(Gauge_Data!$A$2:$A$16994&lt;=A2236)*INDEX(Gauge_Data!$B$2:$Z$16994,0,$C$2-1)))</f>
        <v>0</v>
      </c>
    </row>
    <row r="2237" spans="1:2" x14ac:dyDescent="0.25">
      <c r="A2237">
        <f>Gauge_Data!A2237</f>
        <v>0</v>
      </c>
      <c r="B2237" cm="1">
        <f t="array" ref="B2237">IF(OR($C$2="",A2237=""),"",SUMPRODUCT((Gauge_Data!$A$2:$A$16994&gt;=(A2237 - Main!$E$4/1440 + 0.00000001))*(Gauge_Data!$A$2:$A$16994&lt;=A2237)*INDEX(Gauge_Data!$B$2:$Z$16994,0,$C$2-1)))</f>
        <v>0</v>
      </c>
    </row>
    <row r="2238" spans="1:2" x14ac:dyDescent="0.25">
      <c r="A2238">
        <f>Gauge_Data!A2238</f>
        <v>0</v>
      </c>
      <c r="B2238" cm="1">
        <f t="array" ref="B2238">IF(OR($C$2="",A2238=""),"",SUMPRODUCT((Gauge_Data!$A$2:$A$16994&gt;=(A2238 - Main!$E$4/1440 + 0.00000001))*(Gauge_Data!$A$2:$A$16994&lt;=A2238)*INDEX(Gauge_Data!$B$2:$Z$16994,0,$C$2-1)))</f>
        <v>0</v>
      </c>
    </row>
    <row r="2239" spans="1:2" x14ac:dyDescent="0.25">
      <c r="A2239">
        <f>Gauge_Data!A2239</f>
        <v>0</v>
      </c>
      <c r="B2239" cm="1">
        <f t="array" ref="B2239">IF(OR($C$2="",A2239=""),"",SUMPRODUCT((Gauge_Data!$A$2:$A$16994&gt;=(A2239 - Main!$E$4/1440 + 0.00000001))*(Gauge_Data!$A$2:$A$16994&lt;=A2239)*INDEX(Gauge_Data!$B$2:$Z$16994,0,$C$2-1)))</f>
        <v>0</v>
      </c>
    </row>
    <row r="2240" spans="1:2" x14ac:dyDescent="0.25">
      <c r="A2240">
        <f>Gauge_Data!A2240</f>
        <v>0</v>
      </c>
      <c r="B2240" cm="1">
        <f t="array" ref="B2240">IF(OR($C$2="",A2240=""),"",SUMPRODUCT((Gauge_Data!$A$2:$A$16994&gt;=(A2240 - Main!$E$4/1440 + 0.00000001))*(Gauge_Data!$A$2:$A$16994&lt;=A2240)*INDEX(Gauge_Data!$B$2:$Z$16994,0,$C$2-1)))</f>
        <v>0</v>
      </c>
    </row>
    <row r="2241" spans="1:2" x14ac:dyDescent="0.25">
      <c r="A2241">
        <f>Gauge_Data!A2241</f>
        <v>0</v>
      </c>
      <c r="B2241" cm="1">
        <f t="array" ref="B2241">IF(OR($C$2="",A2241=""),"",SUMPRODUCT((Gauge_Data!$A$2:$A$16994&gt;=(A2241 - Main!$E$4/1440 + 0.00000001))*(Gauge_Data!$A$2:$A$16994&lt;=A2241)*INDEX(Gauge_Data!$B$2:$Z$16994,0,$C$2-1)))</f>
        <v>0</v>
      </c>
    </row>
    <row r="2242" spans="1:2" x14ac:dyDescent="0.25">
      <c r="A2242">
        <f>Gauge_Data!A2242</f>
        <v>0</v>
      </c>
      <c r="B2242" cm="1">
        <f t="array" ref="B2242">IF(OR($C$2="",A2242=""),"",SUMPRODUCT((Gauge_Data!$A$2:$A$16994&gt;=(A2242 - Main!$E$4/1440 + 0.00000001))*(Gauge_Data!$A$2:$A$16994&lt;=A2242)*INDEX(Gauge_Data!$B$2:$Z$16994,0,$C$2-1)))</f>
        <v>0</v>
      </c>
    </row>
    <row r="2243" spans="1:2" x14ac:dyDescent="0.25">
      <c r="A2243">
        <f>Gauge_Data!A2243</f>
        <v>0</v>
      </c>
      <c r="B2243" cm="1">
        <f t="array" ref="B2243">IF(OR($C$2="",A2243=""),"",SUMPRODUCT((Gauge_Data!$A$2:$A$16994&gt;=(A2243 - Main!$E$4/1440 + 0.00000001))*(Gauge_Data!$A$2:$A$16994&lt;=A2243)*INDEX(Gauge_Data!$B$2:$Z$16994,0,$C$2-1)))</f>
        <v>0</v>
      </c>
    </row>
    <row r="2244" spans="1:2" x14ac:dyDescent="0.25">
      <c r="A2244">
        <f>Gauge_Data!A2244</f>
        <v>0</v>
      </c>
      <c r="B2244" cm="1">
        <f t="array" ref="B2244">IF(OR($C$2="",A2244=""),"",SUMPRODUCT((Gauge_Data!$A$2:$A$16994&gt;=(A2244 - Main!$E$4/1440 + 0.00000001))*(Gauge_Data!$A$2:$A$16994&lt;=A2244)*INDEX(Gauge_Data!$B$2:$Z$16994,0,$C$2-1)))</f>
        <v>0</v>
      </c>
    </row>
    <row r="2245" spans="1:2" x14ac:dyDescent="0.25">
      <c r="A2245">
        <f>Gauge_Data!A2245</f>
        <v>0</v>
      </c>
      <c r="B2245" cm="1">
        <f t="array" ref="B2245">IF(OR($C$2="",A2245=""),"",SUMPRODUCT((Gauge_Data!$A$2:$A$16994&gt;=(A2245 - Main!$E$4/1440 + 0.00000001))*(Gauge_Data!$A$2:$A$16994&lt;=A2245)*INDEX(Gauge_Data!$B$2:$Z$16994,0,$C$2-1)))</f>
        <v>0</v>
      </c>
    </row>
    <row r="2246" spans="1:2" x14ac:dyDescent="0.25">
      <c r="A2246">
        <f>Gauge_Data!A2246</f>
        <v>0</v>
      </c>
      <c r="B2246" cm="1">
        <f t="array" ref="B2246">IF(OR($C$2="",A2246=""),"",SUMPRODUCT((Gauge_Data!$A$2:$A$16994&gt;=(A2246 - Main!$E$4/1440 + 0.00000001))*(Gauge_Data!$A$2:$A$16994&lt;=A2246)*INDEX(Gauge_Data!$B$2:$Z$16994,0,$C$2-1)))</f>
        <v>0</v>
      </c>
    </row>
    <row r="2247" spans="1:2" x14ac:dyDescent="0.25">
      <c r="A2247">
        <f>Gauge_Data!A2247</f>
        <v>0</v>
      </c>
      <c r="B2247" cm="1">
        <f t="array" ref="B2247">IF(OR($C$2="",A2247=""),"",SUMPRODUCT((Gauge_Data!$A$2:$A$16994&gt;=(A2247 - Main!$E$4/1440 + 0.00000001))*(Gauge_Data!$A$2:$A$16994&lt;=A2247)*INDEX(Gauge_Data!$B$2:$Z$16994,0,$C$2-1)))</f>
        <v>0</v>
      </c>
    </row>
    <row r="2248" spans="1:2" x14ac:dyDescent="0.25">
      <c r="A2248">
        <f>Gauge_Data!A2248</f>
        <v>0</v>
      </c>
      <c r="B2248" cm="1">
        <f t="array" ref="B2248">IF(OR($C$2="",A2248=""),"",SUMPRODUCT((Gauge_Data!$A$2:$A$16994&gt;=(A2248 - Main!$E$4/1440 + 0.00000001))*(Gauge_Data!$A$2:$A$16994&lt;=A2248)*INDEX(Gauge_Data!$B$2:$Z$16994,0,$C$2-1)))</f>
        <v>0</v>
      </c>
    </row>
    <row r="2249" spans="1:2" x14ac:dyDescent="0.25">
      <c r="A2249">
        <f>Gauge_Data!A2249</f>
        <v>0</v>
      </c>
      <c r="B2249" cm="1">
        <f t="array" ref="B2249">IF(OR($C$2="",A2249=""),"",SUMPRODUCT((Gauge_Data!$A$2:$A$16994&gt;=(A2249 - Main!$E$4/1440 + 0.00000001))*(Gauge_Data!$A$2:$A$16994&lt;=A2249)*INDEX(Gauge_Data!$B$2:$Z$16994,0,$C$2-1)))</f>
        <v>0</v>
      </c>
    </row>
    <row r="2250" spans="1:2" x14ac:dyDescent="0.25">
      <c r="A2250">
        <f>Gauge_Data!A2250</f>
        <v>0</v>
      </c>
      <c r="B2250" cm="1">
        <f t="array" ref="B2250">IF(OR($C$2="",A2250=""),"",SUMPRODUCT((Gauge_Data!$A$2:$A$16994&gt;=(A2250 - Main!$E$4/1440 + 0.00000001))*(Gauge_Data!$A$2:$A$16994&lt;=A2250)*INDEX(Gauge_Data!$B$2:$Z$16994,0,$C$2-1)))</f>
        <v>0</v>
      </c>
    </row>
    <row r="2251" spans="1:2" x14ac:dyDescent="0.25">
      <c r="A2251">
        <f>Gauge_Data!A2251</f>
        <v>0</v>
      </c>
      <c r="B2251" cm="1">
        <f t="array" ref="B2251">IF(OR($C$2="",A2251=""),"",SUMPRODUCT((Gauge_Data!$A$2:$A$16994&gt;=(A2251 - Main!$E$4/1440 + 0.00000001))*(Gauge_Data!$A$2:$A$16994&lt;=A2251)*INDEX(Gauge_Data!$B$2:$Z$16994,0,$C$2-1)))</f>
        <v>0</v>
      </c>
    </row>
    <row r="2252" spans="1:2" x14ac:dyDescent="0.25">
      <c r="A2252">
        <f>Gauge_Data!A2252</f>
        <v>0</v>
      </c>
      <c r="B2252" cm="1">
        <f t="array" ref="B2252">IF(OR($C$2="",A2252=""),"",SUMPRODUCT((Gauge_Data!$A$2:$A$16994&gt;=(A2252 - Main!$E$4/1440 + 0.00000001))*(Gauge_Data!$A$2:$A$16994&lt;=A2252)*INDEX(Gauge_Data!$B$2:$Z$16994,0,$C$2-1)))</f>
        <v>0</v>
      </c>
    </row>
    <row r="2253" spans="1:2" x14ac:dyDescent="0.25">
      <c r="A2253">
        <f>Gauge_Data!A2253</f>
        <v>0</v>
      </c>
      <c r="B2253" cm="1">
        <f t="array" ref="B2253">IF(OR($C$2="",A2253=""),"",SUMPRODUCT((Gauge_Data!$A$2:$A$16994&gt;=(A2253 - Main!$E$4/1440 + 0.00000001))*(Gauge_Data!$A$2:$A$16994&lt;=A2253)*INDEX(Gauge_Data!$B$2:$Z$16994,0,$C$2-1)))</f>
        <v>0</v>
      </c>
    </row>
    <row r="2254" spans="1:2" x14ac:dyDescent="0.25">
      <c r="A2254">
        <f>Gauge_Data!A2254</f>
        <v>0</v>
      </c>
      <c r="B2254" cm="1">
        <f t="array" ref="B2254">IF(OR($C$2="",A2254=""),"",SUMPRODUCT((Gauge_Data!$A$2:$A$16994&gt;=(A2254 - Main!$E$4/1440 + 0.00000001))*(Gauge_Data!$A$2:$A$16994&lt;=A2254)*INDEX(Gauge_Data!$B$2:$Z$16994,0,$C$2-1)))</f>
        <v>0</v>
      </c>
    </row>
    <row r="2255" spans="1:2" x14ac:dyDescent="0.25">
      <c r="A2255">
        <f>Gauge_Data!A2255</f>
        <v>0</v>
      </c>
      <c r="B2255" cm="1">
        <f t="array" ref="B2255">IF(OR($C$2="",A2255=""),"",SUMPRODUCT((Gauge_Data!$A$2:$A$16994&gt;=(A2255 - Main!$E$4/1440 + 0.00000001))*(Gauge_Data!$A$2:$A$16994&lt;=A2255)*INDEX(Gauge_Data!$B$2:$Z$16994,0,$C$2-1)))</f>
        <v>0</v>
      </c>
    </row>
    <row r="2256" spans="1:2" x14ac:dyDescent="0.25">
      <c r="A2256">
        <f>Gauge_Data!A2256</f>
        <v>0</v>
      </c>
      <c r="B2256" cm="1">
        <f t="array" ref="B2256">IF(OR($C$2="",A2256=""),"",SUMPRODUCT((Gauge_Data!$A$2:$A$16994&gt;=(A2256 - Main!$E$4/1440 + 0.00000001))*(Gauge_Data!$A$2:$A$16994&lt;=A2256)*INDEX(Gauge_Data!$B$2:$Z$16994,0,$C$2-1)))</f>
        <v>0</v>
      </c>
    </row>
    <row r="2257" spans="1:2" x14ac:dyDescent="0.25">
      <c r="A2257">
        <f>Gauge_Data!A2257</f>
        <v>0</v>
      </c>
      <c r="B2257" cm="1">
        <f t="array" ref="B2257">IF(OR($C$2="",A2257=""),"",SUMPRODUCT((Gauge_Data!$A$2:$A$16994&gt;=(A2257 - Main!$E$4/1440 + 0.00000001))*(Gauge_Data!$A$2:$A$16994&lt;=A2257)*INDEX(Gauge_Data!$B$2:$Z$16994,0,$C$2-1)))</f>
        <v>0</v>
      </c>
    </row>
    <row r="2258" spans="1:2" x14ac:dyDescent="0.25">
      <c r="A2258">
        <f>Gauge_Data!A2258</f>
        <v>0</v>
      </c>
      <c r="B2258" cm="1">
        <f t="array" ref="B2258">IF(OR($C$2="",A2258=""),"",SUMPRODUCT((Gauge_Data!$A$2:$A$16994&gt;=(A2258 - Main!$E$4/1440 + 0.00000001))*(Gauge_Data!$A$2:$A$16994&lt;=A2258)*INDEX(Gauge_Data!$B$2:$Z$16994,0,$C$2-1)))</f>
        <v>0</v>
      </c>
    </row>
    <row r="2259" spans="1:2" x14ac:dyDescent="0.25">
      <c r="A2259">
        <f>Gauge_Data!A2259</f>
        <v>0</v>
      </c>
      <c r="B2259" cm="1">
        <f t="array" ref="B2259">IF(OR($C$2="",A2259=""),"",SUMPRODUCT((Gauge_Data!$A$2:$A$16994&gt;=(A2259 - Main!$E$4/1440 + 0.00000001))*(Gauge_Data!$A$2:$A$16994&lt;=A2259)*INDEX(Gauge_Data!$B$2:$Z$16994,0,$C$2-1)))</f>
        <v>0</v>
      </c>
    </row>
    <row r="2260" spans="1:2" x14ac:dyDescent="0.25">
      <c r="A2260">
        <f>Gauge_Data!A2260</f>
        <v>0</v>
      </c>
      <c r="B2260" cm="1">
        <f t="array" ref="B2260">IF(OR($C$2="",A2260=""),"",SUMPRODUCT((Gauge_Data!$A$2:$A$16994&gt;=(A2260 - Main!$E$4/1440 + 0.00000001))*(Gauge_Data!$A$2:$A$16994&lt;=A2260)*INDEX(Gauge_Data!$B$2:$Z$16994,0,$C$2-1)))</f>
        <v>0</v>
      </c>
    </row>
    <row r="2261" spans="1:2" x14ac:dyDescent="0.25">
      <c r="A2261">
        <f>Gauge_Data!A2261</f>
        <v>0</v>
      </c>
      <c r="B2261" cm="1">
        <f t="array" ref="B2261">IF(OR($C$2="",A2261=""),"",SUMPRODUCT((Gauge_Data!$A$2:$A$16994&gt;=(A2261 - Main!$E$4/1440 + 0.00000001))*(Gauge_Data!$A$2:$A$16994&lt;=A2261)*INDEX(Gauge_Data!$B$2:$Z$16994,0,$C$2-1)))</f>
        <v>0</v>
      </c>
    </row>
    <row r="2262" spans="1:2" x14ac:dyDescent="0.25">
      <c r="A2262">
        <f>Gauge_Data!A2262</f>
        <v>0</v>
      </c>
      <c r="B2262" cm="1">
        <f t="array" ref="B2262">IF(OR($C$2="",A2262=""),"",SUMPRODUCT((Gauge_Data!$A$2:$A$16994&gt;=(A2262 - Main!$E$4/1440 + 0.00000001))*(Gauge_Data!$A$2:$A$16994&lt;=A2262)*INDEX(Gauge_Data!$B$2:$Z$16994,0,$C$2-1)))</f>
        <v>0</v>
      </c>
    </row>
    <row r="2263" spans="1:2" x14ac:dyDescent="0.25">
      <c r="A2263">
        <f>Gauge_Data!A2263</f>
        <v>0</v>
      </c>
      <c r="B2263" cm="1">
        <f t="array" ref="B2263">IF(OR($C$2="",A2263=""),"",SUMPRODUCT((Gauge_Data!$A$2:$A$16994&gt;=(A2263 - Main!$E$4/1440 + 0.00000001))*(Gauge_Data!$A$2:$A$16994&lt;=A2263)*INDEX(Gauge_Data!$B$2:$Z$16994,0,$C$2-1)))</f>
        <v>0</v>
      </c>
    </row>
    <row r="2264" spans="1:2" x14ac:dyDescent="0.25">
      <c r="A2264">
        <f>Gauge_Data!A2264</f>
        <v>0</v>
      </c>
      <c r="B2264" cm="1">
        <f t="array" ref="B2264">IF(OR($C$2="",A2264=""),"",SUMPRODUCT((Gauge_Data!$A$2:$A$16994&gt;=(A2264 - Main!$E$4/1440 + 0.00000001))*(Gauge_Data!$A$2:$A$16994&lt;=A2264)*INDEX(Gauge_Data!$B$2:$Z$16994,0,$C$2-1)))</f>
        <v>0</v>
      </c>
    </row>
    <row r="2265" spans="1:2" x14ac:dyDescent="0.25">
      <c r="A2265">
        <f>Gauge_Data!A2265</f>
        <v>0</v>
      </c>
      <c r="B2265" cm="1">
        <f t="array" ref="B2265">IF(OR($C$2="",A2265=""),"",SUMPRODUCT((Gauge_Data!$A$2:$A$16994&gt;=(A2265 - Main!$E$4/1440 + 0.00000001))*(Gauge_Data!$A$2:$A$16994&lt;=A2265)*INDEX(Gauge_Data!$B$2:$Z$16994,0,$C$2-1)))</f>
        <v>0</v>
      </c>
    </row>
    <row r="2266" spans="1:2" x14ac:dyDescent="0.25">
      <c r="A2266">
        <f>Gauge_Data!A2266</f>
        <v>0</v>
      </c>
      <c r="B2266" cm="1">
        <f t="array" ref="B2266">IF(OR($C$2="",A2266=""),"",SUMPRODUCT((Gauge_Data!$A$2:$A$16994&gt;=(A2266 - Main!$E$4/1440 + 0.00000001))*(Gauge_Data!$A$2:$A$16994&lt;=A2266)*INDEX(Gauge_Data!$B$2:$Z$16994,0,$C$2-1)))</f>
        <v>0</v>
      </c>
    </row>
    <row r="2267" spans="1:2" x14ac:dyDescent="0.25">
      <c r="A2267">
        <f>Gauge_Data!A2267</f>
        <v>0</v>
      </c>
      <c r="B2267" cm="1">
        <f t="array" ref="B2267">IF(OR($C$2="",A2267=""),"",SUMPRODUCT((Gauge_Data!$A$2:$A$16994&gt;=(A2267 - Main!$E$4/1440 + 0.00000001))*(Gauge_Data!$A$2:$A$16994&lt;=A2267)*INDEX(Gauge_Data!$B$2:$Z$16994,0,$C$2-1)))</f>
        <v>0</v>
      </c>
    </row>
    <row r="2268" spans="1:2" x14ac:dyDescent="0.25">
      <c r="A2268">
        <f>Gauge_Data!A2268</f>
        <v>0</v>
      </c>
      <c r="B2268" cm="1">
        <f t="array" ref="B2268">IF(OR($C$2="",A2268=""),"",SUMPRODUCT((Gauge_Data!$A$2:$A$16994&gt;=(A2268 - Main!$E$4/1440 + 0.00000001))*(Gauge_Data!$A$2:$A$16994&lt;=A2268)*INDEX(Gauge_Data!$B$2:$Z$16994,0,$C$2-1)))</f>
        <v>0</v>
      </c>
    </row>
    <row r="2269" spans="1:2" x14ac:dyDescent="0.25">
      <c r="A2269">
        <f>Gauge_Data!A2269</f>
        <v>0</v>
      </c>
      <c r="B2269" cm="1">
        <f t="array" ref="B2269">IF(OR($C$2="",A2269=""),"",SUMPRODUCT((Gauge_Data!$A$2:$A$16994&gt;=(A2269 - Main!$E$4/1440 + 0.00000001))*(Gauge_Data!$A$2:$A$16994&lt;=A2269)*INDEX(Gauge_Data!$B$2:$Z$16994,0,$C$2-1)))</f>
        <v>0</v>
      </c>
    </row>
    <row r="2270" spans="1:2" x14ac:dyDescent="0.25">
      <c r="A2270">
        <f>Gauge_Data!A2270</f>
        <v>0</v>
      </c>
      <c r="B2270" cm="1">
        <f t="array" ref="B2270">IF(OR($C$2="",A2270=""),"",SUMPRODUCT((Gauge_Data!$A$2:$A$16994&gt;=(A2270 - Main!$E$4/1440 + 0.00000001))*(Gauge_Data!$A$2:$A$16994&lt;=A2270)*INDEX(Gauge_Data!$B$2:$Z$16994,0,$C$2-1)))</f>
        <v>0</v>
      </c>
    </row>
    <row r="2271" spans="1:2" x14ac:dyDescent="0.25">
      <c r="A2271">
        <f>Gauge_Data!A2271</f>
        <v>0</v>
      </c>
      <c r="B2271" cm="1">
        <f t="array" ref="B2271">IF(OR($C$2="",A2271=""),"",SUMPRODUCT((Gauge_Data!$A$2:$A$16994&gt;=(A2271 - Main!$E$4/1440 + 0.00000001))*(Gauge_Data!$A$2:$A$16994&lt;=A2271)*INDEX(Gauge_Data!$B$2:$Z$16994,0,$C$2-1)))</f>
        <v>0</v>
      </c>
    </row>
    <row r="2272" spans="1:2" x14ac:dyDescent="0.25">
      <c r="A2272">
        <f>Gauge_Data!A2272</f>
        <v>0</v>
      </c>
      <c r="B2272" cm="1">
        <f t="array" ref="B2272">IF(OR($C$2="",A2272=""),"",SUMPRODUCT((Gauge_Data!$A$2:$A$16994&gt;=(A2272 - Main!$E$4/1440 + 0.00000001))*(Gauge_Data!$A$2:$A$16994&lt;=A2272)*INDEX(Gauge_Data!$B$2:$Z$16994,0,$C$2-1)))</f>
        <v>0</v>
      </c>
    </row>
    <row r="2273" spans="1:2" x14ac:dyDescent="0.25">
      <c r="A2273">
        <f>Gauge_Data!A2273</f>
        <v>0</v>
      </c>
      <c r="B2273" cm="1">
        <f t="array" ref="B2273">IF(OR($C$2="",A2273=""),"",SUMPRODUCT((Gauge_Data!$A$2:$A$16994&gt;=(A2273 - Main!$E$4/1440 + 0.00000001))*(Gauge_Data!$A$2:$A$16994&lt;=A2273)*INDEX(Gauge_Data!$B$2:$Z$16994,0,$C$2-1)))</f>
        <v>0</v>
      </c>
    </row>
    <row r="2274" spans="1:2" x14ac:dyDescent="0.25">
      <c r="A2274">
        <f>Gauge_Data!A2274</f>
        <v>0</v>
      </c>
      <c r="B2274" cm="1">
        <f t="array" ref="B2274">IF(OR($C$2="",A2274=""),"",SUMPRODUCT((Gauge_Data!$A$2:$A$16994&gt;=(A2274 - Main!$E$4/1440 + 0.00000001))*(Gauge_Data!$A$2:$A$16994&lt;=A2274)*INDEX(Gauge_Data!$B$2:$Z$16994,0,$C$2-1)))</f>
        <v>0</v>
      </c>
    </row>
    <row r="2275" spans="1:2" x14ac:dyDescent="0.25">
      <c r="A2275">
        <f>Gauge_Data!A2275</f>
        <v>0</v>
      </c>
      <c r="B2275" cm="1">
        <f t="array" ref="B2275">IF(OR($C$2="",A2275=""),"",SUMPRODUCT((Gauge_Data!$A$2:$A$16994&gt;=(A2275 - Main!$E$4/1440 + 0.00000001))*(Gauge_Data!$A$2:$A$16994&lt;=A2275)*INDEX(Gauge_Data!$B$2:$Z$16994,0,$C$2-1)))</f>
        <v>0</v>
      </c>
    </row>
    <row r="2276" spans="1:2" x14ac:dyDescent="0.25">
      <c r="A2276">
        <f>Gauge_Data!A2276</f>
        <v>0</v>
      </c>
      <c r="B2276" cm="1">
        <f t="array" ref="B2276">IF(OR($C$2="",A2276=""),"",SUMPRODUCT((Gauge_Data!$A$2:$A$16994&gt;=(A2276 - Main!$E$4/1440 + 0.00000001))*(Gauge_Data!$A$2:$A$16994&lt;=A2276)*INDEX(Gauge_Data!$B$2:$Z$16994,0,$C$2-1)))</f>
        <v>0</v>
      </c>
    </row>
    <row r="2277" spans="1:2" x14ac:dyDescent="0.25">
      <c r="A2277">
        <f>Gauge_Data!A2277</f>
        <v>0</v>
      </c>
      <c r="B2277" cm="1">
        <f t="array" ref="B2277">IF(OR($C$2="",A2277=""),"",SUMPRODUCT((Gauge_Data!$A$2:$A$16994&gt;=(A2277 - Main!$E$4/1440 + 0.00000001))*(Gauge_Data!$A$2:$A$16994&lt;=A2277)*INDEX(Gauge_Data!$B$2:$Z$16994,0,$C$2-1)))</f>
        <v>0</v>
      </c>
    </row>
    <row r="2278" spans="1:2" x14ac:dyDescent="0.25">
      <c r="A2278">
        <f>Gauge_Data!A2278</f>
        <v>0</v>
      </c>
      <c r="B2278" cm="1">
        <f t="array" ref="B2278">IF(OR($C$2="",A2278=""),"",SUMPRODUCT((Gauge_Data!$A$2:$A$16994&gt;=(A2278 - Main!$E$4/1440 + 0.00000001))*(Gauge_Data!$A$2:$A$16994&lt;=A2278)*INDEX(Gauge_Data!$B$2:$Z$16994,0,$C$2-1)))</f>
        <v>0</v>
      </c>
    </row>
    <row r="2279" spans="1:2" x14ac:dyDescent="0.25">
      <c r="A2279">
        <f>Gauge_Data!A2279</f>
        <v>0</v>
      </c>
      <c r="B2279" cm="1">
        <f t="array" ref="B2279">IF(OR($C$2="",A2279=""),"",SUMPRODUCT((Gauge_Data!$A$2:$A$16994&gt;=(A2279 - Main!$E$4/1440 + 0.00000001))*(Gauge_Data!$A$2:$A$16994&lt;=A2279)*INDEX(Gauge_Data!$B$2:$Z$16994,0,$C$2-1)))</f>
        <v>0</v>
      </c>
    </row>
    <row r="2280" spans="1:2" x14ac:dyDescent="0.25">
      <c r="A2280">
        <f>Gauge_Data!A2280</f>
        <v>0</v>
      </c>
      <c r="B2280" cm="1">
        <f t="array" ref="B2280">IF(OR($C$2="",A2280=""),"",SUMPRODUCT((Gauge_Data!$A$2:$A$16994&gt;=(A2280 - Main!$E$4/1440 + 0.00000001))*(Gauge_Data!$A$2:$A$16994&lt;=A2280)*INDEX(Gauge_Data!$B$2:$Z$16994,0,$C$2-1)))</f>
        <v>0</v>
      </c>
    </row>
    <row r="2281" spans="1:2" x14ac:dyDescent="0.25">
      <c r="A2281">
        <f>Gauge_Data!A2281</f>
        <v>0</v>
      </c>
      <c r="B2281" cm="1">
        <f t="array" ref="B2281">IF(OR($C$2="",A2281=""),"",SUMPRODUCT((Gauge_Data!$A$2:$A$16994&gt;=(A2281 - Main!$E$4/1440 + 0.00000001))*(Gauge_Data!$A$2:$A$16994&lt;=A2281)*INDEX(Gauge_Data!$B$2:$Z$16994,0,$C$2-1)))</f>
        <v>0</v>
      </c>
    </row>
    <row r="2282" spans="1:2" x14ac:dyDescent="0.25">
      <c r="A2282">
        <f>Gauge_Data!A2282</f>
        <v>0</v>
      </c>
      <c r="B2282" cm="1">
        <f t="array" ref="B2282">IF(OR($C$2="",A2282=""),"",SUMPRODUCT((Gauge_Data!$A$2:$A$16994&gt;=(A2282 - Main!$E$4/1440 + 0.00000001))*(Gauge_Data!$A$2:$A$16994&lt;=A2282)*INDEX(Gauge_Data!$B$2:$Z$16994,0,$C$2-1)))</f>
        <v>0</v>
      </c>
    </row>
    <row r="2283" spans="1:2" x14ac:dyDescent="0.25">
      <c r="A2283">
        <f>Gauge_Data!A2283</f>
        <v>0</v>
      </c>
      <c r="B2283" cm="1">
        <f t="array" ref="B2283">IF(OR($C$2="",A2283=""),"",SUMPRODUCT((Gauge_Data!$A$2:$A$16994&gt;=(A2283 - Main!$E$4/1440 + 0.00000001))*(Gauge_Data!$A$2:$A$16994&lt;=A2283)*INDEX(Gauge_Data!$B$2:$Z$16994,0,$C$2-1)))</f>
        <v>0</v>
      </c>
    </row>
    <row r="2284" spans="1:2" x14ac:dyDescent="0.25">
      <c r="A2284">
        <f>Gauge_Data!A2284</f>
        <v>0</v>
      </c>
      <c r="B2284" cm="1">
        <f t="array" ref="B2284">IF(OR($C$2="",A2284=""),"",SUMPRODUCT((Gauge_Data!$A$2:$A$16994&gt;=(A2284 - Main!$E$4/1440 + 0.00000001))*(Gauge_Data!$A$2:$A$16994&lt;=A2284)*INDEX(Gauge_Data!$B$2:$Z$16994,0,$C$2-1)))</f>
        <v>0</v>
      </c>
    </row>
    <row r="2285" spans="1:2" x14ac:dyDescent="0.25">
      <c r="A2285">
        <f>Gauge_Data!A2285</f>
        <v>0</v>
      </c>
      <c r="B2285" cm="1">
        <f t="array" ref="B2285">IF(OR($C$2="",A2285=""),"",SUMPRODUCT((Gauge_Data!$A$2:$A$16994&gt;=(A2285 - Main!$E$4/1440 + 0.00000001))*(Gauge_Data!$A$2:$A$16994&lt;=A2285)*INDEX(Gauge_Data!$B$2:$Z$16994,0,$C$2-1)))</f>
        <v>0</v>
      </c>
    </row>
    <row r="2286" spans="1:2" x14ac:dyDescent="0.25">
      <c r="A2286">
        <f>Gauge_Data!A2286</f>
        <v>0</v>
      </c>
      <c r="B2286" cm="1">
        <f t="array" ref="B2286">IF(OR($C$2="",A2286=""),"",SUMPRODUCT((Gauge_Data!$A$2:$A$16994&gt;=(A2286 - Main!$E$4/1440 + 0.00000001))*(Gauge_Data!$A$2:$A$16994&lt;=A2286)*INDEX(Gauge_Data!$B$2:$Z$16994,0,$C$2-1)))</f>
        <v>0</v>
      </c>
    </row>
    <row r="2287" spans="1:2" x14ac:dyDescent="0.25">
      <c r="A2287">
        <f>Gauge_Data!A2287</f>
        <v>0</v>
      </c>
      <c r="B2287" cm="1">
        <f t="array" ref="B2287">IF(OR($C$2="",A2287=""),"",SUMPRODUCT((Gauge_Data!$A$2:$A$16994&gt;=(A2287 - Main!$E$4/1440 + 0.00000001))*(Gauge_Data!$A$2:$A$16994&lt;=A2287)*INDEX(Gauge_Data!$B$2:$Z$16994,0,$C$2-1)))</f>
        <v>0</v>
      </c>
    </row>
    <row r="2288" spans="1:2" x14ac:dyDescent="0.25">
      <c r="A2288">
        <f>Gauge_Data!A2288</f>
        <v>0</v>
      </c>
      <c r="B2288" cm="1">
        <f t="array" ref="B2288">IF(OR($C$2="",A2288=""),"",SUMPRODUCT((Gauge_Data!$A$2:$A$16994&gt;=(A2288 - Main!$E$4/1440 + 0.00000001))*(Gauge_Data!$A$2:$A$16994&lt;=A2288)*INDEX(Gauge_Data!$B$2:$Z$16994,0,$C$2-1)))</f>
        <v>0</v>
      </c>
    </row>
    <row r="2289" spans="1:2" x14ac:dyDescent="0.25">
      <c r="A2289">
        <f>Gauge_Data!A2289</f>
        <v>0</v>
      </c>
      <c r="B2289" cm="1">
        <f t="array" ref="B2289">IF(OR($C$2="",A2289=""),"",SUMPRODUCT((Gauge_Data!$A$2:$A$16994&gt;=(A2289 - Main!$E$4/1440 + 0.00000001))*(Gauge_Data!$A$2:$A$16994&lt;=A2289)*INDEX(Gauge_Data!$B$2:$Z$16994,0,$C$2-1)))</f>
        <v>0</v>
      </c>
    </row>
    <row r="2290" spans="1:2" x14ac:dyDescent="0.25">
      <c r="A2290">
        <f>Gauge_Data!A2290</f>
        <v>0</v>
      </c>
      <c r="B2290" cm="1">
        <f t="array" ref="B2290">IF(OR($C$2="",A2290=""),"",SUMPRODUCT((Gauge_Data!$A$2:$A$16994&gt;=(A2290 - Main!$E$4/1440 + 0.00000001))*(Gauge_Data!$A$2:$A$16994&lt;=A2290)*INDEX(Gauge_Data!$B$2:$Z$16994,0,$C$2-1)))</f>
        <v>0</v>
      </c>
    </row>
    <row r="2291" spans="1:2" x14ac:dyDescent="0.25">
      <c r="A2291">
        <f>Gauge_Data!A2291</f>
        <v>0</v>
      </c>
      <c r="B2291" cm="1">
        <f t="array" ref="B2291">IF(OR($C$2="",A2291=""),"",SUMPRODUCT((Gauge_Data!$A$2:$A$16994&gt;=(A2291 - Main!$E$4/1440 + 0.00000001))*(Gauge_Data!$A$2:$A$16994&lt;=A2291)*INDEX(Gauge_Data!$B$2:$Z$16994,0,$C$2-1)))</f>
        <v>0</v>
      </c>
    </row>
    <row r="2292" spans="1:2" x14ac:dyDescent="0.25">
      <c r="A2292">
        <f>Gauge_Data!A2292</f>
        <v>0</v>
      </c>
      <c r="B2292" cm="1">
        <f t="array" ref="B2292">IF(OR($C$2="",A2292=""),"",SUMPRODUCT((Gauge_Data!$A$2:$A$16994&gt;=(A2292 - Main!$E$4/1440 + 0.00000001))*(Gauge_Data!$A$2:$A$16994&lt;=A2292)*INDEX(Gauge_Data!$B$2:$Z$16994,0,$C$2-1)))</f>
        <v>0</v>
      </c>
    </row>
    <row r="2293" spans="1:2" x14ac:dyDescent="0.25">
      <c r="A2293">
        <f>Gauge_Data!A2293</f>
        <v>0</v>
      </c>
      <c r="B2293" cm="1">
        <f t="array" ref="B2293">IF(OR($C$2="",A2293=""),"",SUMPRODUCT((Gauge_Data!$A$2:$A$16994&gt;=(A2293 - Main!$E$4/1440 + 0.00000001))*(Gauge_Data!$A$2:$A$16994&lt;=A2293)*INDEX(Gauge_Data!$B$2:$Z$16994,0,$C$2-1)))</f>
        <v>0</v>
      </c>
    </row>
    <row r="2294" spans="1:2" x14ac:dyDescent="0.25">
      <c r="A2294">
        <f>Gauge_Data!A2294</f>
        <v>0</v>
      </c>
      <c r="B2294" cm="1">
        <f t="array" ref="B2294">IF(OR($C$2="",A2294=""),"",SUMPRODUCT((Gauge_Data!$A$2:$A$16994&gt;=(A2294 - Main!$E$4/1440 + 0.00000001))*(Gauge_Data!$A$2:$A$16994&lt;=A2294)*INDEX(Gauge_Data!$B$2:$Z$16994,0,$C$2-1)))</f>
        <v>0</v>
      </c>
    </row>
    <row r="2295" spans="1:2" x14ac:dyDescent="0.25">
      <c r="A2295">
        <f>Gauge_Data!A2295</f>
        <v>0</v>
      </c>
      <c r="B2295" cm="1">
        <f t="array" ref="B2295">IF(OR($C$2="",A2295=""),"",SUMPRODUCT((Gauge_Data!$A$2:$A$16994&gt;=(A2295 - Main!$E$4/1440 + 0.00000001))*(Gauge_Data!$A$2:$A$16994&lt;=A2295)*INDEX(Gauge_Data!$B$2:$Z$16994,0,$C$2-1)))</f>
        <v>0</v>
      </c>
    </row>
    <row r="2296" spans="1:2" x14ac:dyDescent="0.25">
      <c r="A2296">
        <f>Gauge_Data!A2296</f>
        <v>0</v>
      </c>
      <c r="B2296" cm="1">
        <f t="array" ref="B2296">IF(OR($C$2="",A2296=""),"",SUMPRODUCT((Gauge_Data!$A$2:$A$16994&gt;=(A2296 - Main!$E$4/1440 + 0.00000001))*(Gauge_Data!$A$2:$A$16994&lt;=A2296)*INDEX(Gauge_Data!$B$2:$Z$16994,0,$C$2-1)))</f>
        <v>0</v>
      </c>
    </row>
    <row r="2297" spans="1:2" x14ac:dyDescent="0.25">
      <c r="A2297">
        <f>Gauge_Data!A2297</f>
        <v>0</v>
      </c>
      <c r="B2297" cm="1">
        <f t="array" ref="B2297">IF(OR($C$2="",A2297=""),"",SUMPRODUCT((Gauge_Data!$A$2:$A$16994&gt;=(A2297 - Main!$E$4/1440 + 0.00000001))*(Gauge_Data!$A$2:$A$16994&lt;=A2297)*INDEX(Gauge_Data!$B$2:$Z$16994,0,$C$2-1)))</f>
        <v>0</v>
      </c>
    </row>
    <row r="2298" spans="1:2" x14ac:dyDescent="0.25">
      <c r="A2298">
        <f>Gauge_Data!A2298</f>
        <v>0</v>
      </c>
      <c r="B2298" cm="1">
        <f t="array" ref="B2298">IF(OR($C$2="",A2298=""),"",SUMPRODUCT((Gauge_Data!$A$2:$A$16994&gt;=(A2298 - Main!$E$4/1440 + 0.00000001))*(Gauge_Data!$A$2:$A$16994&lt;=A2298)*INDEX(Gauge_Data!$B$2:$Z$16994,0,$C$2-1)))</f>
        <v>0</v>
      </c>
    </row>
    <row r="2299" spans="1:2" x14ac:dyDescent="0.25">
      <c r="A2299">
        <f>Gauge_Data!A2299</f>
        <v>0</v>
      </c>
      <c r="B2299" cm="1">
        <f t="array" ref="B2299">IF(OR($C$2="",A2299=""),"",SUMPRODUCT((Gauge_Data!$A$2:$A$16994&gt;=(A2299 - Main!$E$4/1440 + 0.00000001))*(Gauge_Data!$A$2:$A$16994&lt;=A2299)*INDEX(Gauge_Data!$B$2:$Z$16994,0,$C$2-1)))</f>
        <v>0</v>
      </c>
    </row>
    <row r="2300" spans="1:2" x14ac:dyDescent="0.25">
      <c r="A2300">
        <f>Gauge_Data!A2300</f>
        <v>0</v>
      </c>
      <c r="B2300" cm="1">
        <f t="array" ref="B2300">IF(OR($C$2="",A2300=""),"",SUMPRODUCT((Gauge_Data!$A$2:$A$16994&gt;=(A2300 - Main!$E$4/1440 + 0.00000001))*(Gauge_Data!$A$2:$A$16994&lt;=A2300)*INDEX(Gauge_Data!$B$2:$Z$16994,0,$C$2-1)))</f>
        <v>0</v>
      </c>
    </row>
    <row r="2301" spans="1:2" x14ac:dyDescent="0.25">
      <c r="A2301">
        <f>Gauge_Data!A2301</f>
        <v>0</v>
      </c>
      <c r="B2301" cm="1">
        <f t="array" ref="B2301">IF(OR($C$2="",A2301=""),"",SUMPRODUCT((Gauge_Data!$A$2:$A$16994&gt;=(A2301 - Main!$E$4/1440 + 0.00000001))*(Gauge_Data!$A$2:$A$16994&lt;=A2301)*INDEX(Gauge_Data!$B$2:$Z$16994,0,$C$2-1)))</f>
        <v>0</v>
      </c>
    </row>
    <row r="2302" spans="1:2" x14ac:dyDescent="0.25">
      <c r="A2302">
        <f>Gauge_Data!A2302</f>
        <v>0</v>
      </c>
      <c r="B2302" cm="1">
        <f t="array" ref="B2302">IF(OR($C$2="",A2302=""),"",SUMPRODUCT((Gauge_Data!$A$2:$A$16994&gt;=(A2302 - Main!$E$4/1440 + 0.00000001))*(Gauge_Data!$A$2:$A$16994&lt;=A2302)*INDEX(Gauge_Data!$B$2:$Z$16994,0,$C$2-1)))</f>
        <v>0</v>
      </c>
    </row>
    <row r="2303" spans="1:2" x14ac:dyDescent="0.25">
      <c r="A2303">
        <f>Gauge_Data!A2303</f>
        <v>0</v>
      </c>
      <c r="B2303" cm="1">
        <f t="array" ref="B2303">IF(OR($C$2="",A2303=""),"",SUMPRODUCT((Gauge_Data!$A$2:$A$16994&gt;=(A2303 - Main!$E$4/1440 + 0.00000001))*(Gauge_Data!$A$2:$A$16994&lt;=A2303)*INDEX(Gauge_Data!$B$2:$Z$16994,0,$C$2-1)))</f>
        <v>0</v>
      </c>
    </row>
    <row r="2304" spans="1:2" x14ac:dyDescent="0.25">
      <c r="A2304">
        <f>Gauge_Data!A2304</f>
        <v>0</v>
      </c>
      <c r="B2304" cm="1">
        <f t="array" ref="B2304">IF(OR($C$2="",A2304=""),"",SUMPRODUCT((Gauge_Data!$A$2:$A$16994&gt;=(A2304 - Main!$E$4/1440 + 0.00000001))*(Gauge_Data!$A$2:$A$16994&lt;=A2304)*INDEX(Gauge_Data!$B$2:$Z$16994,0,$C$2-1)))</f>
        <v>0</v>
      </c>
    </row>
    <row r="2305" spans="1:2" x14ac:dyDescent="0.25">
      <c r="A2305">
        <f>Gauge_Data!A2305</f>
        <v>0</v>
      </c>
      <c r="B2305" cm="1">
        <f t="array" ref="B2305">IF(OR($C$2="",A2305=""),"",SUMPRODUCT((Gauge_Data!$A$2:$A$16994&gt;=(A2305 - Main!$E$4/1440 + 0.00000001))*(Gauge_Data!$A$2:$A$16994&lt;=A2305)*INDEX(Gauge_Data!$B$2:$Z$16994,0,$C$2-1)))</f>
        <v>0</v>
      </c>
    </row>
    <row r="2306" spans="1:2" x14ac:dyDescent="0.25">
      <c r="A2306">
        <f>Gauge_Data!A2306</f>
        <v>0</v>
      </c>
      <c r="B2306" cm="1">
        <f t="array" ref="B2306">IF(OR($C$2="",A2306=""),"",SUMPRODUCT((Gauge_Data!$A$2:$A$16994&gt;=(A2306 - Main!$E$4/1440 + 0.00000001))*(Gauge_Data!$A$2:$A$16994&lt;=A2306)*INDEX(Gauge_Data!$B$2:$Z$16994,0,$C$2-1)))</f>
        <v>0</v>
      </c>
    </row>
    <row r="2307" spans="1:2" x14ac:dyDescent="0.25">
      <c r="A2307">
        <f>Gauge_Data!A2307</f>
        <v>0</v>
      </c>
      <c r="B2307" cm="1">
        <f t="array" ref="B2307">IF(OR($C$2="",A2307=""),"",SUMPRODUCT((Gauge_Data!$A$2:$A$16994&gt;=(A2307 - Main!$E$4/1440 + 0.00000001))*(Gauge_Data!$A$2:$A$16994&lt;=A2307)*INDEX(Gauge_Data!$B$2:$Z$16994,0,$C$2-1)))</f>
        <v>0</v>
      </c>
    </row>
    <row r="2308" spans="1:2" x14ac:dyDescent="0.25">
      <c r="A2308">
        <f>Gauge_Data!A2308</f>
        <v>0</v>
      </c>
      <c r="B2308" cm="1">
        <f t="array" ref="B2308">IF(OR($C$2="",A2308=""),"",SUMPRODUCT((Gauge_Data!$A$2:$A$16994&gt;=(A2308 - Main!$E$4/1440 + 0.00000001))*(Gauge_Data!$A$2:$A$16994&lt;=A2308)*INDEX(Gauge_Data!$B$2:$Z$16994,0,$C$2-1)))</f>
        <v>0</v>
      </c>
    </row>
    <row r="2309" spans="1:2" x14ac:dyDescent="0.25">
      <c r="A2309">
        <f>Gauge_Data!A2309</f>
        <v>0</v>
      </c>
      <c r="B2309" cm="1">
        <f t="array" ref="B2309">IF(OR($C$2="",A2309=""),"",SUMPRODUCT((Gauge_Data!$A$2:$A$16994&gt;=(A2309 - Main!$E$4/1440 + 0.00000001))*(Gauge_Data!$A$2:$A$16994&lt;=A2309)*INDEX(Gauge_Data!$B$2:$Z$16994,0,$C$2-1)))</f>
        <v>0</v>
      </c>
    </row>
    <row r="2310" spans="1:2" x14ac:dyDescent="0.25">
      <c r="A2310">
        <f>Gauge_Data!A2310</f>
        <v>0</v>
      </c>
      <c r="B2310" cm="1">
        <f t="array" ref="B2310">IF(OR($C$2="",A2310=""),"",SUMPRODUCT((Gauge_Data!$A$2:$A$16994&gt;=(A2310 - Main!$E$4/1440 + 0.00000001))*(Gauge_Data!$A$2:$A$16994&lt;=A2310)*INDEX(Gauge_Data!$B$2:$Z$16994,0,$C$2-1)))</f>
        <v>0</v>
      </c>
    </row>
    <row r="2311" spans="1:2" x14ac:dyDescent="0.25">
      <c r="A2311">
        <f>Gauge_Data!A2311</f>
        <v>0</v>
      </c>
      <c r="B2311" cm="1">
        <f t="array" ref="B2311">IF(OR($C$2="",A2311=""),"",SUMPRODUCT((Gauge_Data!$A$2:$A$16994&gt;=(A2311 - Main!$E$4/1440 + 0.00000001))*(Gauge_Data!$A$2:$A$16994&lt;=A2311)*INDEX(Gauge_Data!$B$2:$Z$16994,0,$C$2-1)))</f>
        <v>0</v>
      </c>
    </row>
    <row r="2312" spans="1:2" x14ac:dyDescent="0.25">
      <c r="A2312">
        <f>Gauge_Data!A2312</f>
        <v>0</v>
      </c>
      <c r="B2312" cm="1">
        <f t="array" ref="B2312">IF(OR($C$2="",A2312=""),"",SUMPRODUCT((Gauge_Data!$A$2:$A$16994&gt;=(A2312 - Main!$E$4/1440 + 0.00000001))*(Gauge_Data!$A$2:$A$16994&lt;=A2312)*INDEX(Gauge_Data!$B$2:$Z$16994,0,$C$2-1)))</f>
        <v>0</v>
      </c>
    </row>
    <row r="2313" spans="1:2" x14ac:dyDescent="0.25">
      <c r="A2313">
        <f>Gauge_Data!A2313</f>
        <v>0</v>
      </c>
      <c r="B2313" cm="1">
        <f t="array" ref="B2313">IF(OR($C$2="",A2313=""),"",SUMPRODUCT((Gauge_Data!$A$2:$A$16994&gt;=(A2313 - Main!$E$4/1440 + 0.00000001))*(Gauge_Data!$A$2:$A$16994&lt;=A2313)*INDEX(Gauge_Data!$B$2:$Z$16994,0,$C$2-1)))</f>
        <v>0</v>
      </c>
    </row>
    <row r="2314" spans="1:2" x14ac:dyDescent="0.25">
      <c r="A2314">
        <f>Gauge_Data!A2314</f>
        <v>0</v>
      </c>
      <c r="B2314" cm="1">
        <f t="array" ref="B2314">IF(OR($C$2="",A2314=""),"",SUMPRODUCT((Gauge_Data!$A$2:$A$16994&gt;=(A2314 - Main!$E$4/1440 + 0.00000001))*(Gauge_Data!$A$2:$A$16994&lt;=A2314)*INDEX(Gauge_Data!$B$2:$Z$16994,0,$C$2-1)))</f>
        <v>0</v>
      </c>
    </row>
    <row r="2315" spans="1:2" x14ac:dyDescent="0.25">
      <c r="A2315">
        <f>Gauge_Data!A2315</f>
        <v>0</v>
      </c>
      <c r="B2315" cm="1">
        <f t="array" ref="B2315">IF(OR($C$2="",A2315=""),"",SUMPRODUCT((Gauge_Data!$A$2:$A$16994&gt;=(A2315 - Main!$E$4/1440 + 0.00000001))*(Gauge_Data!$A$2:$A$16994&lt;=A2315)*INDEX(Gauge_Data!$B$2:$Z$16994,0,$C$2-1)))</f>
        <v>0</v>
      </c>
    </row>
    <row r="2316" spans="1:2" x14ac:dyDescent="0.25">
      <c r="A2316">
        <f>Gauge_Data!A2316</f>
        <v>0</v>
      </c>
      <c r="B2316" cm="1">
        <f t="array" ref="B2316">IF(OR($C$2="",A2316=""),"",SUMPRODUCT((Gauge_Data!$A$2:$A$16994&gt;=(A2316 - Main!$E$4/1440 + 0.00000001))*(Gauge_Data!$A$2:$A$16994&lt;=A2316)*INDEX(Gauge_Data!$B$2:$Z$16994,0,$C$2-1)))</f>
        <v>0</v>
      </c>
    </row>
    <row r="2317" spans="1:2" x14ac:dyDescent="0.25">
      <c r="A2317">
        <f>Gauge_Data!A2317</f>
        <v>0</v>
      </c>
      <c r="B2317" cm="1">
        <f t="array" ref="B2317">IF(OR($C$2="",A2317=""),"",SUMPRODUCT((Gauge_Data!$A$2:$A$16994&gt;=(A2317 - Main!$E$4/1440 + 0.00000001))*(Gauge_Data!$A$2:$A$16994&lt;=A2317)*INDEX(Gauge_Data!$B$2:$Z$16994,0,$C$2-1)))</f>
        <v>0</v>
      </c>
    </row>
    <row r="2318" spans="1:2" x14ac:dyDescent="0.25">
      <c r="A2318">
        <f>Gauge_Data!A2318</f>
        <v>0</v>
      </c>
      <c r="B2318" cm="1">
        <f t="array" ref="B2318">IF(OR($C$2="",A2318=""),"",SUMPRODUCT((Gauge_Data!$A$2:$A$16994&gt;=(A2318 - Main!$E$4/1440 + 0.00000001))*(Gauge_Data!$A$2:$A$16994&lt;=A2318)*INDEX(Gauge_Data!$B$2:$Z$16994,0,$C$2-1)))</f>
        <v>0</v>
      </c>
    </row>
    <row r="2319" spans="1:2" x14ac:dyDescent="0.25">
      <c r="A2319">
        <f>Gauge_Data!A2319</f>
        <v>0</v>
      </c>
      <c r="B2319" cm="1">
        <f t="array" ref="B2319">IF(OR($C$2="",A2319=""),"",SUMPRODUCT((Gauge_Data!$A$2:$A$16994&gt;=(A2319 - Main!$E$4/1440 + 0.00000001))*(Gauge_Data!$A$2:$A$16994&lt;=A2319)*INDEX(Gauge_Data!$B$2:$Z$16994,0,$C$2-1)))</f>
        <v>0</v>
      </c>
    </row>
    <row r="2320" spans="1:2" x14ac:dyDescent="0.25">
      <c r="A2320">
        <f>Gauge_Data!A2320</f>
        <v>0</v>
      </c>
      <c r="B2320" cm="1">
        <f t="array" ref="B2320">IF(OR($C$2="",A2320=""),"",SUMPRODUCT((Gauge_Data!$A$2:$A$16994&gt;=(A2320 - Main!$E$4/1440 + 0.00000001))*(Gauge_Data!$A$2:$A$16994&lt;=A2320)*INDEX(Gauge_Data!$B$2:$Z$16994,0,$C$2-1)))</f>
        <v>0</v>
      </c>
    </row>
    <row r="2321" spans="1:2" x14ac:dyDescent="0.25">
      <c r="A2321">
        <f>Gauge_Data!A2321</f>
        <v>0</v>
      </c>
      <c r="B2321" cm="1">
        <f t="array" ref="B2321">IF(OR($C$2="",A2321=""),"",SUMPRODUCT((Gauge_Data!$A$2:$A$16994&gt;=(A2321 - Main!$E$4/1440 + 0.00000001))*(Gauge_Data!$A$2:$A$16994&lt;=A2321)*INDEX(Gauge_Data!$B$2:$Z$16994,0,$C$2-1)))</f>
        <v>0</v>
      </c>
    </row>
    <row r="2322" spans="1:2" x14ac:dyDescent="0.25">
      <c r="A2322">
        <f>Gauge_Data!A2322</f>
        <v>0</v>
      </c>
      <c r="B2322" cm="1">
        <f t="array" ref="B2322">IF(OR($C$2="",A2322=""),"",SUMPRODUCT((Gauge_Data!$A$2:$A$16994&gt;=(A2322 - Main!$E$4/1440 + 0.00000001))*(Gauge_Data!$A$2:$A$16994&lt;=A2322)*INDEX(Gauge_Data!$B$2:$Z$16994,0,$C$2-1)))</f>
        <v>0</v>
      </c>
    </row>
    <row r="2323" spans="1:2" x14ac:dyDescent="0.25">
      <c r="A2323">
        <f>Gauge_Data!A2323</f>
        <v>0</v>
      </c>
      <c r="B2323" cm="1">
        <f t="array" ref="B2323">IF(OR($C$2="",A2323=""),"",SUMPRODUCT((Gauge_Data!$A$2:$A$16994&gt;=(A2323 - Main!$E$4/1440 + 0.00000001))*(Gauge_Data!$A$2:$A$16994&lt;=A2323)*INDEX(Gauge_Data!$B$2:$Z$16994,0,$C$2-1)))</f>
        <v>0</v>
      </c>
    </row>
    <row r="2324" spans="1:2" x14ac:dyDescent="0.25">
      <c r="A2324">
        <f>Gauge_Data!A2324</f>
        <v>0</v>
      </c>
      <c r="B2324" cm="1">
        <f t="array" ref="B2324">IF(OR($C$2="",A2324=""),"",SUMPRODUCT((Gauge_Data!$A$2:$A$16994&gt;=(A2324 - Main!$E$4/1440 + 0.00000001))*(Gauge_Data!$A$2:$A$16994&lt;=A2324)*INDEX(Gauge_Data!$B$2:$Z$16994,0,$C$2-1)))</f>
        <v>0</v>
      </c>
    </row>
    <row r="2325" spans="1:2" x14ac:dyDescent="0.25">
      <c r="A2325">
        <f>Gauge_Data!A2325</f>
        <v>0</v>
      </c>
      <c r="B2325" cm="1">
        <f t="array" ref="B2325">IF(OR($C$2="",A2325=""),"",SUMPRODUCT((Gauge_Data!$A$2:$A$16994&gt;=(A2325 - Main!$E$4/1440 + 0.00000001))*(Gauge_Data!$A$2:$A$16994&lt;=A2325)*INDEX(Gauge_Data!$B$2:$Z$16994,0,$C$2-1)))</f>
        <v>0</v>
      </c>
    </row>
    <row r="2326" spans="1:2" x14ac:dyDescent="0.25">
      <c r="A2326">
        <f>Gauge_Data!A2326</f>
        <v>0</v>
      </c>
      <c r="B2326" cm="1">
        <f t="array" ref="B2326">IF(OR($C$2="",A2326=""),"",SUMPRODUCT((Gauge_Data!$A$2:$A$16994&gt;=(A2326 - Main!$E$4/1440 + 0.00000001))*(Gauge_Data!$A$2:$A$16994&lt;=A2326)*INDEX(Gauge_Data!$B$2:$Z$16994,0,$C$2-1)))</f>
        <v>0</v>
      </c>
    </row>
    <row r="2327" spans="1:2" x14ac:dyDescent="0.25">
      <c r="A2327">
        <f>Gauge_Data!A2327</f>
        <v>0</v>
      </c>
      <c r="B2327" cm="1">
        <f t="array" ref="B2327">IF(OR($C$2="",A2327=""),"",SUMPRODUCT((Gauge_Data!$A$2:$A$16994&gt;=(A2327 - Main!$E$4/1440 + 0.00000001))*(Gauge_Data!$A$2:$A$16994&lt;=A2327)*INDEX(Gauge_Data!$B$2:$Z$16994,0,$C$2-1)))</f>
        <v>0</v>
      </c>
    </row>
    <row r="2328" spans="1:2" x14ac:dyDescent="0.25">
      <c r="A2328">
        <f>Gauge_Data!A2328</f>
        <v>0</v>
      </c>
      <c r="B2328" cm="1">
        <f t="array" ref="B2328">IF(OR($C$2="",A2328=""),"",SUMPRODUCT((Gauge_Data!$A$2:$A$16994&gt;=(A2328 - Main!$E$4/1440 + 0.00000001))*(Gauge_Data!$A$2:$A$16994&lt;=A2328)*INDEX(Gauge_Data!$B$2:$Z$16994,0,$C$2-1)))</f>
        <v>0</v>
      </c>
    </row>
    <row r="2329" spans="1:2" x14ac:dyDescent="0.25">
      <c r="A2329">
        <f>Gauge_Data!A2329</f>
        <v>0</v>
      </c>
      <c r="B2329" cm="1">
        <f t="array" ref="B2329">IF(OR($C$2="",A2329=""),"",SUMPRODUCT((Gauge_Data!$A$2:$A$16994&gt;=(A2329 - Main!$E$4/1440 + 0.00000001))*(Gauge_Data!$A$2:$A$16994&lt;=A2329)*INDEX(Gauge_Data!$B$2:$Z$16994,0,$C$2-1)))</f>
        <v>0</v>
      </c>
    </row>
    <row r="2330" spans="1:2" x14ac:dyDescent="0.25">
      <c r="A2330">
        <f>Gauge_Data!A2330</f>
        <v>0</v>
      </c>
      <c r="B2330" cm="1">
        <f t="array" ref="B2330">IF(OR($C$2="",A2330=""),"",SUMPRODUCT((Gauge_Data!$A$2:$A$16994&gt;=(A2330 - Main!$E$4/1440 + 0.00000001))*(Gauge_Data!$A$2:$A$16994&lt;=A2330)*INDEX(Gauge_Data!$B$2:$Z$16994,0,$C$2-1)))</f>
        <v>0</v>
      </c>
    </row>
    <row r="2331" spans="1:2" x14ac:dyDescent="0.25">
      <c r="A2331">
        <f>Gauge_Data!A2331</f>
        <v>0</v>
      </c>
      <c r="B2331" cm="1">
        <f t="array" ref="B2331">IF(OR($C$2="",A2331=""),"",SUMPRODUCT((Gauge_Data!$A$2:$A$16994&gt;=(A2331 - Main!$E$4/1440 + 0.00000001))*(Gauge_Data!$A$2:$A$16994&lt;=A2331)*INDEX(Gauge_Data!$B$2:$Z$16994,0,$C$2-1)))</f>
        <v>0</v>
      </c>
    </row>
    <row r="2332" spans="1:2" x14ac:dyDescent="0.25">
      <c r="A2332">
        <f>Gauge_Data!A2332</f>
        <v>0</v>
      </c>
      <c r="B2332" cm="1">
        <f t="array" ref="B2332">IF(OR($C$2="",A2332=""),"",SUMPRODUCT((Gauge_Data!$A$2:$A$16994&gt;=(A2332 - Main!$E$4/1440 + 0.00000001))*(Gauge_Data!$A$2:$A$16994&lt;=A2332)*INDEX(Gauge_Data!$B$2:$Z$16994,0,$C$2-1)))</f>
        <v>0</v>
      </c>
    </row>
    <row r="2333" spans="1:2" x14ac:dyDescent="0.25">
      <c r="A2333">
        <f>Gauge_Data!A2333</f>
        <v>0</v>
      </c>
      <c r="B2333" cm="1">
        <f t="array" ref="B2333">IF(OR($C$2="",A2333=""),"",SUMPRODUCT((Gauge_Data!$A$2:$A$16994&gt;=(A2333 - Main!$E$4/1440 + 0.00000001))*(Gauge_Data!$A$2:$A$16994&lt;=A2333)*INDEX(Gauge_Data!$B$2:$Z$16994,0,$C$2-1)))</f>
        <v>0</v>
      </c>
    </row>
    <row r="2334" spans="1:2" x14ac:dyDescent="0.25">
      <c r="A2334">
        <f>Gauge_Data!A2334</f>
        <v>0</v>
      </c>
      <c r="B2334" cm="1">
        <f t="array" ref="B2334">IF(OR($C$2="",A2334=""),"",SUMPRODUCT((Gauge_Data!$A$2:$A$16994&gt;=(A2334 - Main!$E$4/1440 + 0.00000001))*(Gauge_Data!$A$2:$A$16994&lt;=A2334)*INDEX(Gauge_Data!$B$2:$Z$16994,0,$C$2-1)))</f>
        <v>0</v>
      </c>
    </row>
    <row r="2335" spans="1:2" x14ac:dyDescent="0.25">
      <c r="A2335">
        <f>Gauge_Data!A2335</f>
        <v>0</v>
      </c>
      <c r="B2335" cm="1">
        <f t="array" ref="B2335">IF(OR($C$2="",A2335=""),"",SUMPRODUCT((Gauge_Data!$A$2:$A$16994&gt;=(A2335 - Main!$E$4/1440 + 0.00000001))*(Gauge_Data!$A$2:$A$16994&lt;=A2335)*INDEX(Gauge_Data!$B$2:$Z$16994,0,$C$2-1)))</f>
        <v>0</v>
      </c>
    </row>
    <row r="2336" spans="1:2" x14ac:dyDescent="0.25">
      <c r="A2336">
        <f>Gauge_Data!A2336</f>
        <v>0</v>
      </c>
      <c r="B2336" cm="1">
        <f t="array" ref="B2336">IF(OR($C$2="",A2336=""),"",SUMPRODUCT((Gauge_Data!$A$2:$A$16994&gt;=(A2336 - Main!$E$4/1440 + 0.00000001))*(Gauge_Data!$A$2:$A$16994&lt;=A2336)*INDEX(Gauge_Data!$B$2:$Z$16994,0,$C$2-1)))</f>
        <v>0</v>
      </c>
    </row>
    <row r="2337" spans="1:2" x14ac:dyDescent="0.25">
      <c r="A2337">
        <f>Gauge_Data!A2337</f>
        <v>0</v>
      </c>
      <c r="B2337" cm="1">
        <f t="array" ref="B2337">IF(OR($C$2="",A2337=""),"",SUMPRODUCT((Gauge_Data!$A$2:$A$16994&gt;=(A2337 - Main!$E$4/1440 + 0.00000001))*(Gauge_Data!$A$2:$A$16994&lt;=A2337)*INDEX(Gauge_Data!$B$2:$Z$16994,0,$C$2-1)))</f>
        <v>0</v>
      </c>
    </row>
    <row r="2338" spans="1:2" x14ac:dyDescent="0.25">
      <c r="A2338">
        <f>Gauge_Data!A2338</f>
        <v>0</v>
      </c>
      <c r="B2338" cm="1">
        <f t="array" ref="B2338">IF(OR($C$2="",A2338=""),"",SUMPRODUCT((Gauge_Data!$A$2:$A$16994&gt;=(A2338 - Main!$E$4/1440 + 0.00000001))*(Gauge_Data!$A$2:$A$16994&lt;=A2338)*INDEX(Gauge_Data!$B$2:$Z$16994,0,$C$2-1)))</f>
        <v>0</v>
      </c>
    </row>
    <row r="2339" spans="1:2" x14ac:dyDescent="0.25">
      <c r="A2339">
        <f>Gauge_Data!A2339</f>
        <v>0</v>
      </c>
      <c r="B2339" cm="1">
        <f t="array" ref="B2339">IF(OR($C$2="",A2339=""),"",SUMPRODUCT((Gauge_Data!$A$2:$A$16994&gt;=(A2339 - Main!$E$4/1440 + 0.00000001))*(Gauge_Data!$A$2:$A$16994&lt;=A2339)*INDEX(Gauge_Data!$B$2:$Z$16994,0,$C$2-1)))</f>
        <v>0</v>
      </c>
    </row>
    <row r="2340" spans="1:2" x14ac:dyDescent="0.25">
      <c r="A2340">
        <f>Gauge_Data!A2340</f>
        <v>0</v>
      </c>
      <c r="B2340" cm="1">
        <f t="array" ref="B2340">IF(OR($C$2="",A2340=""),"",SUMPRODUCT((Gauge_Data!$A$2:$A$16994&gt;=(A2340 - Main!$E$4/1440 + 0.00000001))*(Gauge_Data!$A$2:$A$16994&lt;=A2340)*INDEX(Gauge_Data!$B$2:$Z$16994,0,$C$2-1)))</f>
        <v>0</v>
      </c>
    </row>
    <row r="2341" spans="1:2" x14ac:dyDescent="0.25">
      <c r="A2341">
        <f>Gauge_Data!A2341</f>
        <v>0</v>
      </c>
      <c r="B2341" cm="1">
        <f t="array" ref="B2341">IF(OR($C$2="",A2341=""),"",SUMPRODUCT((Gauge_Data!$A$2:$A$16994&gt;=(A2341 - Main!$E$4/1440 + 0.00000001))*(Gauge_Data!$A$2:$A$16994&lt;=A2341)*INDEX(Gauge_Data!$B$2:$Z$16994,0,$C$2-1)))</f>
        <v>0</v>
      </c>
    </row>
    <row r="2342" spans="1:2" x14ac:dyDescent="0.25">
      <c r="A2342">
        <f>Gauge_Data!A2342</f>
        <v>0</v>
      </c>
      <c r="B2342" cm="1">
        <f t="array" ref="B2342">IF(OR($C$2="",A2342=""),"",SUMPRODUCT((Gauge_Data!$A$2:$A$16994&gt;=(A2342 - Main!$E$4/1440 + 0.00000001))*(Gauge_Data!$A$2:$A$16994&lt;=A2342)*INDEX(Gauge_Data!$B$2:$Z$16994,0,$C$2-1)))</f>
        <v>0</v>
      </c>
    </row>
    <row r="2343" spans="1:2" x14ac:dyDescent="0.25">
      <c r="A2343">
        <f>Gauge_Data!A2343</f>
        <v>0</v>
      </c>
      <c r="B2343" cm="1">
        <f t="array" ref="B2343">IF(OR($C$2="",A2343=""),"",SUMPRODUCT((Gauge_Data!$A$2:$A$16994&gt;=(A2343 - Main!$E$4/1440 + 0.00000001))*(Gauge_Data!$A$2:$A$16994&lt;=A2343)*INDEX(Gauge_Data!$B$2:$Z$16994,0,$C$2-1)))</f>
        <v>0</v>
      </c>
    </row>
    <row r="2344" spans="1:2" x14ac:dyDescent="0.25">
      <c r="A2344">
        <f>Gauge_Data!A2344</f>
        <v>0</v>
      </c>
      <c r="B2344" cm="1">
        <f t="array" ref="B2344">IF(OR($C$2="",A2344=""),"",SUMPRODUCT((Gauge_Data!$A$2:$A$16994&gt;=(A2344 - Main!$E$4/1440 + 0.00000001))*(Gauge_Data!$A$2:$A$16994&lt;=A2344)*INDEX(Gauge_Data!$B$2:$Z$16994,0,$C$2-1)))</f>
        <v>0</v>
      </c>
    </row>
    <row r="2345" spans="1:2" x14ac:dyDescent="0.25">
      <c r="A2345">
        <f>Gauge_Data!A2345</f>
        <v>0</v>
      </c>
      <c r="B2345" cm="1">
        <f t="array" ref="B2345">IF(OR($C$2="",A2345=""),"",SUMPRODUCT((Gauge_Data!$A$2:$A$16994&gt;=(A2345 - Main!$E$4/1440 + 0.00000001))*(Gauge_Data!$A$2:$A$16994&lt;=A2345)*INDEX(Gauge_Data!$B$2:$Z$16994,0,$C$2-1)))</f>
        <v>0</v>
      </c>
    </row>
    <row r="2346" spans="1:2" x14ac:dyDescent="0.25">
      <c r="A2346">
        <f>Gauge_Data!A2346</f>
        <v>0</v>
      </c>
      <c r="B2346" cm="1">
        <f t="array" ref="B2346">IF(OR($C$2="",A2346=""),"",SUMPRODUCT((Gauge_Data!$A$2:$A$16994&gt;=(A2346 - Main!$E$4/1440 + 0.00000001))*(Gauge_Data!$A$2:$A$16994&lt;=A2346)*INDEX(Gauge_Data!$B$2:$Z$16994,0,$C$2-1)))</f>
        <v>0</v>
      </c>
    </row>
    <row r="2347" spans="1:2" x14ac:dyDescent="0.25">
      <c r="A2347">
        <f>Gauge_Data!A2347</f>
        <v>0</v>
      </c>
      <c r="B2347" cm="1">
        <f t="array" ref="B2347">IF(OR($C$2="",A2347=""),"",SUMPRODUCT((Gauge_Data!$A$2:$A$16994&gt;=(A2347 - Main!$E$4/1440 + 0.00000001))*(Gauge_Data!$A$2:$A$16994&lt;=A2347)*INDEX(Gauge_Data!$B$2:$Z$16994,0,$C$2-1)))</f>
        <v>0</v>
      </c>
    </row>
    <row r="2348" spans="1:2" x14ac:dyDescent="0.25">
      <c r="A2348">
        <f>Gauge_Data!A2348</f>
        <v>0</v>
      </c>
      <c r="B2348" cm="1">
        <f t="array" ref="B2348">IF(OR($C$2="",A2348=""),"",SUMPRODUCT((Gauge_Data!$A$2:$A$16994&gt;=(A2348 - Main!$E$4/1440 + 0.00000001))*(Gauge_Data!$A$2:$A$16994&lt;=A2348)*INDEX(Gauge_Data!$B$2:$Z$16994,0,$C$2-1)))</f>
        <v>0</v>
      </c>
    </row>
    <row r="2349" spans="1:2" x14ac:dyDescent="0.25">
      <c r="A2349">
        <f>Gauge_Data!A2349</f>
        <v>0</v>
      </c>
      <c r="B2349" cm="1">
        <f t="array" ref="B2349">IF(OR($C$2="",A2349=""),"",SUMPRODUCT((Gauge_Data!$A$2:$A$16994&gt;=(A2349 - Main!$E$4/1440 + 0.00000001))*(Gauge_Data!$A$2:$A$16994&lt;=A2349)*INDEX(Gauge_Data!$B$2:$Z$16994,0,$C$2-1)))</f>
        <v>0</v>
      </c>
    </row>
    <row r="2350" spans="1:2" x14ac:dyDescent="0.25">
      <c r="A2350">
        <f>Gauge_Data!A2350</f>
        <v>0</v>
      </c>
      <c r="B2350" cm="1">
        <f t="array" ref="B2350">IF(OR($C$2="",A2350=""),"",SUMPRODUCT((Gauge_Data!$A$2:$A$16994&gt;=(A2350 - Main!$E$4/1440 + 0.00000001))*(Gauge_Data!$A$2:$A$16994&lt;=A2350)*INDEX(Gauge_Data!$B$2:$Z$16994,0,$C$2-1)))</f>
        <v>0</v>
      </c>
    </row>
    <row r="2351" spans="1:2" x14ac:dyDescent="0.25">
      <c r="A2351">
        <f>Gauge_Data!A2351</f>
        <v>0</v>
      </c>
      <c r="B2351" cm="1">
        <f t="array" ref="B2351">IF(OR($C$2="",A2351=""),"",SUMPRODUCT((Gauge_Data!$A$2:$A$16994&gt;=(A2351 - Main!$E$4/1440 + 0.00000001))*(Gauge_Data!$A$2:$A$16994&lt;=A2351)*INDEX(Gauge_Data!$B$2:$Z$16994,0,$C$2-1)))</f>
        <v>0</v>
      </c>
    </row>
    <row r="2352" spans="1:2" x14ac:dyDescent="0.25">
      <c r="A2352">
        <f>Gauge_Data!A2352</f>
        <v>0</v>
      </c>
      <c r="B2352" cm="1">
        <f t="array" ref="B2352">IF(OR($C$2="",A2352=""),"",SUMPRODUCT((Gauge_Data!$A$2:$A$16994&gt;=(A2352 - Main!$E$4/1440 + 0.00000001))*(Gauge_Data!$A$2:$A$16994&lt;=A2352)*INDEX(Gauge_Data!$B$2:$Z$16994,0,$C$2-1)))</f>
        <v>0</v>
      </c>
    </row>
    <row r="2353" spans="1:2" x14ac:dyDescent="0.25">
      <c r="A2353">
        <f>Gauge_Data!A2353</f>
        <v>0</v>
      </c>
      <c r="B2353" cm="1">
        <f t="array" ref="B2353">IF(OR($C$2="",A2353=""),"",SUMPRODUCT((Gauge_Data!$A$2:$A$16994&gt;=(A2353 - Main!$E$4/1440 + 0.00000001))*(Gauge_Data!$A$2:$A$16994&lt;=A2353)*INDEX(Gauge_Data!$B$2:$Z$16994,0,$C$2-1)))</f>
        <v>0</v>
      </c>
    </row>
    <row r="2354" spans="1:2" x14ac:dyDescent="0.25">
      <c r="A2354">
        <f>Gauge_Data!A2354</f>
        <v>0</v>
      </c>
      <c r="B2354" cm="1">
        <f t="array" ref="B2354">IF(OR($C$2="",A2354=""),"",SUMPRODUCT((Gauge_Data!$A$2:$A$16994&gt;=(A2354 - Main!$E$4/1440 + 0.00000001))*(Gauge_Data!$A$2:$A$16994&lt;=A2354)*INDEX(Gauge_Data!$B$2:$Z$16994,0,$C$2-1)))</f>
        <v>0</v>
      </c>
    </row>
    <row r="2355" spans="1:2" x14ac:dyDescent="0.25">
      <c r="A2355">
        <f>Gauge_Data!A2355</f>
        <v>0</v>
      </c>
      <c r="B2355" cm="1">
        <f t="array" ref="B2355">IF(OR($C$2="",A2355=""),"",SUMPRODUCT((Gauge_Data!$A$2:$A$16994&gt;=(A2355 - Main!$E$4/1440 + 0.00000001))*(Gauge_Data!$A$2:$A$16994&lt;=A2355)*INDEX(Gauge_Data!$B$2:$Z$16994,0,$C$2-1)))</f>
        <v>0</v>
      </c>
    </row>
    <row r="2356" spans="1:2" x14ac:dyDescent="0.25">
      <c r="A2356">
        <f>Gauge_Data!A2356</f>
        <v>0</v>
      </c>
      <c r="B2356" cm="1">
        <f t="array" ref="B2356">IF(OR($C$2="",A2356=""),"",SUMPRODUCT((Gauge_Data!$A$2:$A$16994&gt;=(A2356 - Main!$E$4/1440 + 0.00000001))*(Gauge_Data!$A$2:$A$16994&lt;=A2356)*INDEX(Gauge_Data!$B$2:$Z$16994,0,$C$2-1)))</f>
        <v>0</v>
      </c>
    </row>
    <row r="2357" spans="1:2" x14ac:dyDescent="0.25">
      <c r="A2357">
        <f>Gauge_Data!A2357</f>
        <v>0</v>
      </c>
      <c r="B2357" cm="1">
        <f t="array" ref="B2357">IF(OR($C$2="",A2357=""),"",SUMPRODUCT((Gauge_Data!$A$2:$A$16994&gt;=(A2357 - Main!$E$4/1440 + 0.00000001))*(Gauge_Data!$A$2:$A$16994&lt;=A2357)*INDEX(Gauge_Data!$B$2:$Z$16994,0,$C$2-1)))</f>
        <v>0</v>
      </c>
    </row>
    <row r="2358" spans="1:2" x14ac:dyDescent="0.25">
      <c r="A2358">
        <f>Gauge_Data!A2358</f>
        <v>0</v>
      </c>
      <c r="B2358" cm="1">
        <f t="array" ref="B2358">IF(OR($C$2="",A2358=""),"",SUMPRODUCT((Gauge_Data!$A$2:$A$16994&gt;=(A2358 - Main!$E$4/1440 + 0.00000001))*(Gauge_Data!$A$2:$A$16994&lt;=A2358)*INDEX(Gauge_Data!$B$2:$Z$16994,0,$C$2-1)))</f>
        <v>0</v>
      </c>
    </row>
    <row r="2359" spans="1:2" x14ac:dyDescent="0.25">
      <c r="A2359">
        <f>Gauge_Data!A2359</f>
        <v>0</v>
      </c>
      <c r="B2359" cm="1">
        <f t="array" ref="B2359">IF(OR($C$2="",A2359=""),"",SUMPRODUCT((Gauge_Data!$A$2:$A$16994&gt;=(A2359 - Main!$E$4/1440 + 0.00000001))*(Gauge_Data!$A$2:$A$16994&lt;=A2359)*INDEX(Gauge_Data!$B$2:$Z$16994,0,$C$2-1)))</f>
        <v>0</v>
      </c>
    </row>
    <row r="2360" spans="1:2" x14ac:dyDescent="0.25">
      <c r="A2360">
        <f>Gauge_Data!A2360</f>
        <v>0</v>
      </c>
      <c r="B2360" cm="1">
        <f t="array" ref="B2360">IF(OR($C$2="",A2360=""),"",SUMPRODUCT((Gauge_Data!$A$2:$A$16994&gt;=(A2360 - Main!$E$4/1440 + 0.00000001))*(Gauge_Data!$A$2:$A$16994&lt;=A2360)*INDEX(Gauge_Data!$B$2:$Z$16994,0,$C$2-1)))</f>
        <v>0</v>
      </c>
    </row>
    <row r="2361" spans="1:2" x14ac:dyDescent="0.25">
      <c r="A2361">
        <f>Gauge_Data!A2361</f>
        <v>0</v>
      </c>
      <c r="B2361" cm="1">
        <f t="array" ref="B2361">IF(OR($C$2="",A2361=""),"",SUMPRODUCT((Gauge_Data!$A$2:$A$16994&gt;=(A2361 - Main!$E$4/1440 + 0.00000001))*(Gauge_Data!$A$2:$A$16994&lt;=A2361)*INDEX(Gauge_Data!$B$2:$Z$16994,0,$C$2-1)))</f>
        <v>0</v>
      </c>
    </row>
    <row r="2362" spans="1:2" x14ac:dyDescent="0.25">
      <c r="A2362">
        <f>Gauge_Data!A2362</f>
        <v>0</v>
      </c>
      <c r="B2362" cm="1">
        <f t="array" ref="B2362">IF(OR($C$2="",A2362=""),"",SUMPRODUCT((Gauge_Data!$A$2:$A$16994&gt;=(A2362 - Main!$E$4/1440 + 0.00000001))*(Gauge_Data!$A$2:$A$16994&lt;=A2362)*INDEX(Gauge_Data!$B$2:$Z$16994,0,$C$2-1)))</f>
        <v>0</v>
      </c>
    </row>
    <row r="2363" spans="1:2" x14ac:dyDescent="0.25">
      <c r="A2363">
        <f>Gauge_Data!A2363</f>
        <v>0</v>
      </c>
      <c r="B2363" cm="1">
        <f t="array" ref="B2363">IF(OR($C$2="",A2363=""),"",SUMPRODUCT((Gauge_Data!$A$2:$A$16994&gt;=(A2363 - Main!$E$4/1440 + 0.00000001))*(Gauge_Data!$A$2:$A$16994&lt;=A2363)*INDEX(Gauge_Data!$B$2:$Z$16994,0,$C$2-1)))</f>
        <v>0</v>
      </c>
    </row>
    <row r="2364" spans="1:2" x14ac:dyDescent="0.25">
      <c r="A2364">
        <f>Gauge_Data!A2364</f>
        <v>0</v>
      </c>
      <c r="B2364" cm="1">
        <f t="array" ref="B2364">IF(OR($C$2="",A2364=""),"",SUMPRODUCT((Gauge_Data!$A$2:$A$16994&gt;=(A2364 - Main!$E$4/1440 + 0.00000001))*(Gauge_Data!$A$2:$A$16994&lt;=A2364)*INDEX(Gauge_Data!$B$2:$Z$16994,0,$C$2-1)))</f>
        <v>0</v>
      </c>
    </row>
    <row r="2365" spans="1:2" x14ac:dyDescent="0.25">
      <c r="A2365">
        <f>Gauge_Data!A2365</f>
        <v>0</v>
      </c>
      <c r="B2365" cm="1">
        <f t="array" ref="B2365">IF(OR($C$2="",A2365=""),"",SUMPRODUCT((Gauge_Data!$A$2:$A$16994&gt;=(A2365 - Main!$E$4/1440 + 0.00000001))*(Gauge_Data!$A$2:$A$16994&lt;=A2365)*INDEX(Gauge_Data!$B$2:$Z$16994,0,$C$2-1)))</f>
        <v>0</v>
      </c>
    </row>
    <row r="2366" spans="1:2" x14ac:dyDescent="0.25">
      <c r="A2366">
        <f>Gauge_Data!A2366</f>
        <v>0</v>
      </c>
      <c r="B2366" cm="1">
        <f t="array" ref="B2366">IF(OR($C$2="",A2366=""),"",SUMPRODUCT((Gauge_Data!$A$2:$A$16994&gt;=(A2366 - Main!$E$4/1440 + 0.00000001))*(Gauge_Data!$A$2:$A$16994&lt;=A2366)*INDEX(Gauge_Data!$B$2:$Z$16994,0,$C$2-1)))</f>
        <v>0</v>
      </c>
    </row>
    <row r="2367" spans="1:2" x14ac:dyDescent="0.25">
      <c r="A2367">
        <f>Gauge_Data!A2367</f>
        <v>0</v>
      </c>
      <c r="B2367" cm="1">
        <f t="array" ref="B2367">IF(OR($C$2="",A2367=""),"",SUMPRODUCT((Gauge_Data!$A$2:$A$16994&gt;=(A2367 - Main!$E$4/1440 + 0.00000001))*(Gauge_Data!$A$2:$A$16994&lt;=A2367)*INDEX(Gauge_Data!$B$2:$Z$16994,0,$C$2-1)))</f>
        <v>0</v>
      </c>
    </row>
    <row r="2368" spans="1:2" x14ac:dyDescent="0.25">
      <c r="A2368">
        <f>Gauge_Data!A2368</f>
        <v>0</v>
      </c>
      <c r="B2368" cm="1">
        <f t="array" ref="B2368">IF(OR($C$2="",A2368=""),"",SUMPRODUCT((Gauge_Data!$A$2:$A$16994&gt;=(A2368 - Main!$E$4/1440 + 0.00000001))*(Gauge_Data!$A$2:$A$16994&lt;=A2368)*INDEX(Gauge_Data!$B$2:$Z$16994,0,$C$2-1)))</f>
        <v>0</v>
      </c>
    </row>
    <row r="2369" spans="1:2" x14ac:dyDescent="0.25">
      <c r="A2369">
        <f>Gauge_Data!A2369</f>
        <v>0</v>
      </c>
      <c r="B2369" cm="1">
        <f t="array" ref="B2369">IF(OR($C$2="",A2369=""),"",SUMPRODUCT((Gauge_Data!$A$2:$A$16994&gt;=(A2369 - Main!$E$4/1440 + 0.00000001))*(Gauge_Data!$A$2:$A$16994&lt;=A2369)*INDEX(Gauge_Data!$B$2:$Z$16994,0,$C$2-1)))</f>
        <v>0</v>
      </c>
    </row>
    <row r="2370" spans="1:2" x14ac:dyDescent="0.25">
      <c r="A2370">
        <f>Gauge_Data!A2370</f>
        <v>0</v>
      </c>
      <c r="B2370" cm="1">
        <f t="array" ref="B2370">IF(OR($C$2="",A2370=""),"",SUMPRODUCT((Gauge_Data!$A$2:$A$16994&gt;=(A2370 - Main!$E$4/1440 + 0.00000001))*(Gauge_Data!$A$2:$A$16994&lt;=A2370)*INDEX(Gauge_Data!$B$2:$Z$16994,0,$C$2-1)))</f>
        <v>0</v>
      </c>
    </row>
    <row r="2371" spans="1:2" x14ac:dyDescent="0.25">
      <c r="A2371">
        <f>Gauge_Data!A2371</f>
        <v>0</v>
      </c>
      <c r="B2371" cm="1">
        <f t="array" ref="B2371">IF(OR($C$2="",A2371=""),"",SUMPRODUCT((Gauge_Data!$A$2:$A$16994&gt;=(A2371 - Main!$E$4/1440 + 0.00000001))*(Gauge_Data!$A$2:$A$16994&lt;=A2371)*INDEX(Gauge_Data!$B$2:$Z$16994,0,$C$2-1)))</f>
        <v>0</v>
      </c>
    </row>
    <row r="2372" spans="1:2" x14ac:dyDescent="0.25">
      <c r="A2372">
        <f>Gauge_Data!A2372</f>
        <v>0</v>
      </c>
      <c r="B2372" cm="1">
        <f t="array" ref="B2372">IF(OR($C$2="",A2372=""),"",SUMPRODUCT((Gauge_Data!$A$2:$A$16994&gt;=(A2372 - Main!$E$4/1440 + 0.00000001))*(Gauge_Data!$A$2:$A$16994&lt;=A2372)*INDEX(Gauge_Data!$B$2:$Z$16994,0,$C$2-1)))</f>
        <v>0</v>
      </c>
    </row>
    <row r="2373" spans="1:2" x14ac:dyDescent="0.25">
      <c r="A2373">
        <f>Gauge_Data!A2373</f>
        <v>0</v>
      </c>
      <c r="B2373" cm="1">
        <f t="array" ref="B2373">IF(OR($C$2="",A2373=""),"",SUMPRODUCT((Gauge_Data!$A$2:$A$16994&gt;=(A2373 - Main!$E$4/1440 + 0.00000001))*(Gauge_Data!$A$2:$A$16994&lt;=A2373)*INDEX(Gauge_Data!$B$2:$Z$16994,0,$C$2-1)))</f>
        <v>0</v>
      </c>
    </row>
    <row r="2374" spans="1:2" x14ac:dyDescent="0.25">
      <c r="A2374">
        <f>Gauge_Data!A2374</f>
        <v>0</v>
      </c>
      <c r="B2374" cm="1">
        <f t="array" ref="B2374">IF(OR($C$2="",A2374=""),"",SUMPRODUCT((Gauge_Data!$A$2:$A$16994&gt;=(A2374 - Main!$E$4/1440 + 0.00000001))*(Gauge_Data!$A$2:$A$16994&lt;=A2374)*INDEX(Gauge_Data!$B$2:$Z$16994,0,$C$2-1)))</f>
        <v>0</v>
      </c>
    </row>
    <row r="2375" spans="1:2" x14ac:dyDescent="0.25">
      <c r="A2375">
        <f>Gauge_Data!A2375</f>
        <v>0</v>
      </c>
      <c r="B2375" cm="1">
        <f t="array" ref="B2375">IF(OR($C$2="",A2375=""),"",SUMPRODUCT((Gauge_Data!$A$2:$A$16994&gt;=(A2375 - Main!$E$4/1440 + 0.00000001))*(Gauge_Data!$A$2:$A$16994&lt;=A2375)*INDEX(Gauge_Data!$B$2:$Z$16994,0,$C$2-1)))</f>
        <v>0</v>
      </c>
    </row>
    <row r="2376" spans="1:2" x14ac:dyDescent="0.25">
      <c r="A2376">
        <f>Gauge_Data!A2376</f>
        <v>0</v>
      </c>
      <c r="B2376" cm="1">
        <f t="array" ref="B2376">IF(OR($C$2="",A2376=""),"",SUMPRODUCT((Gauge_Data!$A$2:$A$16994&gt;=(A2376 - Main!$E$4/1440 + 0.00000001))*(Gauge_Data!$A$2:$A$16994&lt;=A2376)*INDEX(Gauge_Data!$B$2:$Z$16994,0,$C$2-1)))</f>
        <v>0</v>
      </c>
    </row>
    <row r="2377" spans="1:2" x14ac:dyDescent="0.25">
      <c r="A2377">
        <f>Gauge_Data!A2377</f>
        <v>0</v>
      </c>
      <c r="B2377" cm="1">
        <f t="array" ref="B2377">IF(OR($C$2="",A2377=""),"",SUMPRODUCT((Gauge_Data!$A$2:$A$16994&gt;=(A2377 - Main!$E$4/1440 + 0.00000001))*(Gauge_Data!$A$2:$A$16994&lt;=A2377)*INDEX(Gauge_Data!$B$2:$Z$16994,0,$C$2-1)))</f>
        <v>0</v>
      </c>
    </row>
    <row r="2378" spans="1:2" x14ac:dyDescent="0.25">
      <c r="A2378">
        <f>Gauge_Data!A2378</f>
        <v>0</v>
      </c>
      <c r="B2378" cm="1">
        <f t="array" ref="B2378">IF(OR($C$2="",A2378=""),"",SUMPRODUCT((Gauge_Data!$A$2:$A$16994&gt;=(A2378 - Main!$E$4/1440 + 0.00000001))*(Gauge_Data!$A$2:$A$16994&lt;=A2378)*INDEX(Gauge_Data!$B$2:$Z$16994,0,$C$2-1)))</f>
        <v>0</v>
      </c>
    </row>
    <row r="2379" spans="1:2" x14ac:dyDescent="0.25">
      <c r="A2379">
        <f>Gauge_Data!A2379</f>
        <v>0</v>
      </c>
      <c r="B2379" cm="1">
        <f t="array" ref="B2379">IF(OR($C$2="",A2379=""),"",SUMPRODUCT((Gauge_Data!$A$2:$A$16994&gt;=(A2379 - Main!$E$4/1440 + 0.00000001))*(Gauge_Data!$A$2:$A$16994&lt;=A2379)*INDEX(Gauge_Data!$B$2:$Z$16994,0,$C$2-1)))</f>
        <v>0</v>
      </c>
    </row>
    <row r="2380" spans="1:2" x14ac:dyDescent="0.25">
      <c r="A2380">
        <f>Gauge_Data!A2380</f>
        <v>0</v>
      </c>
      <c r="B2380" cm="1">
        <f t="array" ref="B2380">IF(OR($C$2="",A2380=""),"",SUMPRODUCT((Gauge_Data!$A$2:$A$16994&gt;=(A2380 - Main!$E$4/1440 + 0.00000001))*(Gauge_Data!$A$2:$A$16994&lt;=A2380)*INDEX(Gauge_Data!$B$2:$Z$16994,0,$C$2-1)))</f>
        <v>0</v>
      </c>
    </row>
    <row r="2381" spans="1:2" x14ac:dyDescent="0.25">
      <c r="A2381">
        <f>Gauge_Data!A2381</f>
        <v>0</v>
      </c>
      <c r="B2381" cm="1">
        <f t="array" ref="B2381">IF(OR($C$2="",A2381=""),"",SUMPRODUCT((Gauge_Data!$A$2:$A$16994&gt;=(A2381 - Main!$E$4/1440 + 0.00000001))*(Gauge_Data!$A$2:$A$16994&lt;=A2381)*INDEX(Gauge_Data!$B$2:$Z$16994,0,$C$2-1)))</f>
        <v>0</v>
      </c>
    </row>
    <row r="2382" spans="1:2" x14ac:dyDescent="0.25">
      <c r="A2382">
        <f>Gauge_Data!A2382</f>
        <v>0</v>
      </c>
      <c r="B2382" cm="1">
        <f t="array" ref="B2382">IF(OR($C$2="",A2382=""),"",SUMPRODUCT((Gauge_Data!$A$2:$A$16994&gt;=(A2382 - Main!$E$4/1440 + 0.00000001))*(Gauge_Data!$A$2:$A$16994&lt;=A2382)*INDEX(Gauge_Data!$B$2:$Z$16994,0,$C$2-1)))</f>
        <v>0</v>
      </c>
    </row>
    <row r="2383" spans="1:2" x14ac:dyDescent="0.25">
      <c r="A2383">
        <f>Gauge_Data!A2383</f>
        <v>0</v>
      </c>
      <c r="B2383" cm="1">
        <f t="array" ref="B2383">IF(OR($C$2="",A2383=""),"",SUMPRODUCT((Gauge_Data!$A$2:$A$16994&gt;=(A2383 - Main!$E$4/1440 + 0.00000001))*(Gauge_Data!$A$2:$A$16994&lt;=A2383)*INDEX(Gauge_Data!$B$2:$Z$16994,0,$C$2-1)))</f>
        <v>0</v>
      </c>
    </row>
    <row r="2384" spans="1:2" x14ac:dyDescent="0.25">
      <c r="A2384">
        <f>Gauge_Data!A2384</f>
        <v>0</v>
      </c>
      <c r="B2384" cm="1">
        <f t="array" ref="B2384">IF(OR($C$2="",A2384=""),"",SUMPRODUCT((Gauge_Data!$A$2:$A$16994&gt;=(A2384 - Main!$E$4/1440 + 0.00000001))*(Gauge_Data!$A$2:$A$16994&lt;=A2384)*INDEX(Gauge_Data!$B$2:$Z$16994,0,$C$2-1)))</f>
        <v>0</v>
      </c>
    </row>
    <row r="2385" spans="1:2" x14ac:dyDescent="0.25">
      <c r="A2385">
        <f>Gauge_Data!A2385</f>
        <v>0</v>
      </c>
      <c r="B2385" cm="1">
        <f t="array" ref="B2385">IF(OR($C$2="",A2385=""),"",SUMPRODUCT((Gauge_Data!$A$2:$A$16994&gt;=(A2385 - Main!$E$4/1440 + 0.00000001))*(Gauge_Data!$A$2:$A$16994&lt;=A2385)*INDEX(Gauge_Data!$B$2:$Z$16994,0,$C$2-1)))</f>
        <v>0</v>
      </c>
    </row>
    <row r="2386" spans="1:2" x14ac:dyDescent="0.25">
      <c r="A2386">
        <f>Gauge_Data!A2386</f>
        <v>0</v>
      </c>
      <c r="B2386" cm="1">
        <f t="array" ref="B2386">IF(OR($C$2="",A2386=""),"",SUMPRODUCT((Gauge_Data!$A$2:$A$16994&gt;=(A2386 - Main!$E$4/1440 + 0.00000001))*(Gauge_Data!$A$2:$A$16994&lt;=A2386)*INDEX(Gauge_Data!$B$2:$Z$16994,0,$C$2-1)))</f>
        <v>0</v>
      </c>
    </row>
    <row r="2387" spans="1:2" x14ac:dyDescent="0.25">
      <c r="A2387">
        <f>Gauge_Data!A2387</f>
        <v>0</v>
      </c>
      <c r="B2387" cm="1">
        <f t="array" ref="B2387">IF(OR($C$2="",A2387=""),"",SUMPRODUCT((Gauge_Data!$A$2:$A$16994&gt;=(A2387 - Main!$E$4/1440 + 0.00000001))*(Gauge_Data!$A$2:$A$16994&lt;=A2387)*INDEX(Gauge_Data!$B$2:$Z$16994,0,$C$2-1)))</f>
        <v>0</v>
      </c>
    </row>
    <row r="2388" spans="1:2" x14ac:dyDescent="0.25">
      <c r="A2388">
        <f>Gauge_Data!A2388</f>
        <v>0</v>
      </c>
      <c r="B2388" cm="1">
        <f t="array" ref="B2388">IF(OR($C$2="",A2388=""),"",SUMPRODUCT((Gauge_Data!$A$2:$A$16994&gt;=(A2388 - Main!$E$4/1440 + 0.00000001))*(Gauge_Data!$A$2:$A$16994&lt;=A2388)*INDEX(Gauge_Data!$B$2:$Z$16994,0,$C$2-1)))</f>
        <v>0</v>
      </c>
    </row>
    <row r="2389" spans="1:2" x14ac:dyDescent="0.25">
      <c r="A2389">
        <f>Gauge_Data!A2389</f>
        <v>0</v>
      </c>
      <c r="B2389" cm="1">
        <f t="array" ref="B2389">IF(OR($C$2="",A2389=""),"",SUMPRODUCT((Gauge_Data!$A$2:$A$16994&gt;=(A2389 - Main!$E$4/1440 + 0.00000001))*(Gauge_Data!$A$2:$A$16994&lt;=A2389)*INDEX(Gauge_Data!$B$2:$Z$16994,0,$C$2-1)))</f>
        <v>0</v>
      </c>
    </row>
    <row r="2390" spans="1:2" x14ac:dyDescent="0.25">
      <c r="A2390">
        <f>Gauge_Data!A2390</f>
        <v>0</v>
      </c>
      <c r="B2390" cm="1">
        <f t="array" ref="B2390">IF(OR($C$2="",A2390=""),"",SUMPRODUCT((Gauge_Data!$A$2:$A$16994&gt;=(A2390 - Main!$E$4/1440 + 0.00000001))*(Gauge_Data!$A$2:$A$16994&lt;=A2390)*INDEX(Gauge_Data!$B$2:$Z$16994,0,$C$2-1)))</f>
        <v>0</v>
      </c>
    </row>
    <row r="2391" spans="1:2" x14ac:dyDescent="0.25">
      <c r="A2391">
        <f>Gauge_Data!A2391</f>
        <v>0</v>
      </c>
      <c r="B2391" cm="1">
        <f t="array" ref="B2391">IF(OR($C$2="",A2391=""),"",SUMPRODUCT((Gauge_Data!$A$2:$A$16994&gt;=(A2391 - Main!$E$4/1440 + 0.00000001))*(Gauge_Data!$A$2:$A$16994&lt;=A2391)*INDEX(Gauge_Data!$B$2:$Z$16994,0,$C$2-1)))</f>
        <v>0</v>
      </c>
    </row>
    <row r="2392" spans="1:2" x14ac:dyDescent="0.25">
      <c r="A2392">
        <f>Gauge_Data!A2392</f>
        <v>0</v>
      </c>
      <c r="B2392" cm="1">
        <f t="array" ref="B2392">IF(OR($C$2="",A2392=""),"",SUMPRODUCT((Gauge_Data!$A$2:$A$16994&gt;=(A2392 - Main!$E$4/1440 + 0.00000001))*(Gauge_Data!$A$2:$A$16994&lt;=A2392)*INDEX(Gauge_Data!$B$2:$Z$16994,0,$C$2-1)))</f>
        <v>0</v>
      </c>
    </row>
    <row r="2393" spans="1:2" x14ac:dyDescent="0.25">
      <c r="A2393">
        <f>Gauge_Data!A2393</f>
        <v>0</v>
      </c>
      <c r="B2393" cm="1">
        <f t="array" ref="B2393">IF(OR($C$2="",A2393=""),"",SUMPRODUCT((Gauge_Data!$A$2:$A$16994&gt;=(A2393 - Main!$E$4/1440 + 0.00000001))*(Gauge_Data!$A$2:$A$16994&lt;=A2393)*INDEX(Gauge_Data!$B$2:$Z$16994,0,$C$2-1)))</f>
        <v>0</v>
      </c>
    </row>
    <row r="2394" spans="1:2" x14ac:dyDescent="0.25">
      <c r="A2394">
        <f>Gauge_Data!A2394</f>
        <v>0</v>
      </c>
      <c r="B2394" cm="1">
        <f t="array" ref="B2394">IF(OR($C$2="",A2394=""),"",SUMPRODUCT((Gauge_Data!$A$2:$A$16994&gt;=(A2394 - Main!$E$4/1440 + 0.00000001))*(Gauge_Data!$A$2:$A$16994&lt;=A2394)*INDEX(Gauge_Data!$B$2:$Z$16994,0,$C$2-1)))</f>
        <v>0</v>
      </c>
    </row>
    <row r="2395" spans="1:2" x14ac:dyDescent="0.25">
      <c r="A2395">
        <f>Gauge_Data!A2395</f>
        <v>0</v>
      </c>
      <c r="B2395" cm="1">
        <f t="array" ref="B2395">IF(OR($C$2="",A2395=""),"",SUMPRODUCT((Gauge_Data!$A$2:$A$16994&gt;=(A2395 - Main!$E$4/1440 + 0.00000001))*(Gauge_Data!$A$2:$A$16994&lt;=A2395)*INDEX(Gauge_Data!$B$2:$Z$16994,0,$C$2-1)))</f>
        <v>0</v>
      </c>
    </row>
    <row r="2396" spans="1:2" x14ac:dyDescent="0.25">
      <c r="A2396">
        <f>Gauge_Data!A2396</f>
        <v>0</v>
      </c>
      <c r="B2396" cm="1">
        <f t="array" ref="B2396">IF(OR($C$2="",A2396=""),"",SUMPRODUCT((Gauge_Data!$A$2:$A$16994&gt;=(A2396 - Main!$E$4/1440 + 0.00000001))*(Gauge_Data!$A$2:$A$16994&lt;=A2396)*INDEX(Gauge_Data!$B$2:$Z$16994,0,$C$2-1)))</f>
        <v>0</v>
      </c>
    </row>
    <row r="2397" spans="1:2" x14ac:dyDescent="0.25">
      <c r="A2397">
        <f>Gauge_Data!A2397</f>
        <v>0</v>
      </c>
      <c r="B2397" cm="1">
        <f t="array" ref="B2397">IF(OR($C$2="",A2397=""),"",SUMPRODUCT((Gauge_Data!$A$2:$A$16994&gt;=(A2397 - Main!$E$4/1440 + 0.00000001))*(Gauge_Data!$A$2:$A$16994&lt;=A2397)*INDEX(Gauge_Data!$B$2:$Z$16994,0,$C$2-1)))</f>
        <v>0</v>
      </c>
    </row>
    <row r="2398" spans="1:2" x14ac:dyDescent="0.25">
      <c r="A2398">
        <f>Gauge_Data!A2398</f>
        <v>0</v>
      </c>
      <c r="B2398" cm="1">
        <f t="array" ref="B2398">IF(OR($C$2="",A2398=""),"",SUMPRODUCT((Gauge_Data!$A$2:$A$16994&gt;=(A2398 - Main!$E$4/1440 + 0.00000001))*(Gauge_Data!$A$2:$A$16994&lt;=A2398)*INDEX(Gauge_Data!$B$2:$Z$16994,0,$C$2-1)))</f>
        <v>0</v>
      </c>
    </row>
    <row r="2399" spans="1:2" x14ac:dyDescent="0.25">
      <c r="A2399">
        <f>Gauge_Data!A2399</f>
        <v>0</v>
      </c>
      <c r="B2399" cm="1">
        <f t="array" ref="B2399">IF(OR($C$2="",A2399=""),"",SUMPRODUCT((Gauge_Data!$A$2:$A$16994&gt;=(A2399 - Main!$E$4/1440 + 0.00000001))*(Gauge_Data!$A$2:$A$16994&lt;=A2399)*INDEX(Gauge_Data!$B$2:$Z$16994,0,$C$2-1)))</f>
        <v>0</v>
      </c>
    </row>
    <row r="2400" spans="1:2" x14ac:dyDescent="0.25">
      <c r="A2400">
        <f>Gauge_Data!A2400</f>
        <v>0</v>
      </c>
      <c r="B2400" cm="1">
        <f t="array" ref="B2400">IF(OR($C$2="",A2400=""),"",SUMPRODUCT((Gauge_Data!$A$2:$A$16994&gt;=(A2400 - Main!$E$4/1440 + 0.00000001))*(Gauge_Data!$A$2:$A$16994&lt;=A2400)*INDEX(Gauge_Data!$B$2:$Z$16994,0,$C$2-1)))</f>
        <v>0</v>
      </c>
    </row>
    <row r="2401" spans="1:2" x14ac:dyDescent="0.25">
      <c r="A2401">
        <f>Gauge_Data!A2401</f>
        <v>0</v>
      </c>
      <c r="B2401" cm="1">
        <f t="array" ref="B2401">IF(OR($C$2="",A2401=""),"",SUMPRODUCT((Gauge_Data!$A$2:$A$16994&gt;=(A2401 - Main!$E$4/1440 + 0.00000001))*(Gauge_Data!$A$2:$A$16994&lt;=A2401)*INDEX(Gauge_Data!$B$2:$Z$16994,0,$C$2-1)))</f>
        <v>0</v>
      </c>
    </row>
    <row r="2402" spans="1:2" x14ac:dyDescent="0.25">
      <c r="A2402">
        <f>Gauge_Data!A2402</f>
        <v>0</v>
      </c>
      <c r="B2402" cm="1">
        <f t="array" ref="B2402">IF(OR($C$2="",A2402=""),"",SUMPRODUCT((Gauge_Data!$A$2:$A$16994&gt;=(A2402 - Main!$E$4/1440 + 0.00000001))*(Gauge_Data!$A$2:$A$16994&lt;=A2402)*INDEX(Gauge_Data!$B$2:$Z$16994,0,$C$2-1)))</f>
        <v>0</v>
      </c>
    </row>
    <row r="2403" spans="1:2" x14ac:dyDescent="0.25">
      <c r="A2403">
        <f>Gauge_Data!A2403</f>
        <v>0</v>
      </c>
      <c r="B2403" cm="1">
        <f t="array" ref="B2403">IF(OR($C$2="",A2403=""),"",SUMPRODUCT((Gauge_Data!$A$2:$A$16994&gt;=(A2403 - Main!$E$4/1440 + 0.00000001))*(Gauge_Data!$A$2:$A$16994&lt;=A2403)*INDEX(Gauge_Data!$B$2:$Z$16994,0,$C$2-1)))</f>
        <v>0</v>
      </c>
    </row>
    <row r="2404" spans="1:2" x14ac:dyDescent="0.25">
      <c r="A2404">
        <f>Gauge_Data!A2404</f>
        <v>0</v>
      </c>
      <c r="B2404" cm="1">
        <f t="array" ref="B2404">IF(OR($C$2="",A2404=""),"",SUMPRODUCT((Gauge_Data!$A$2:$A$16994&gt;=(A2404 - Main!$E$4/1440 + 0.00000001))*(Gauge_Data!$A$2:$A$16994&lt;=A2404)*INDEX(Gauge_Data!$B$2:$Z$16994,0,$C$2-1)))</f>
        <v>0</v>
      </c>
    </row>
    <row r="2405" spans="1:2" x14ac:dyDescent="0.25">
      <c r="A2405">
        <f>Gauge_Data!A2405</f>
        <v>0</v>
      </c>
      <c r="B2405" cm="1">
        <f t="array" ref="B2405">IF(OR($C$2="",A2405=""),"",SUMPRODUCT((Gauge_Data!$A$2:$A$16994&gt;=(A2405 - Main!$E$4/1440 + 0.00000001))*(Gauge_Data!$A$2:$A$16994&lt;=A2405)*INDEX(Gauge_Data!$B$2:$Z$16994,0,$C$2-1)))</f>
        <v>0</v>
      </c>
    </row>
    <row r="2406" spans="1:2" x14ac:dyDescent="0.25">
      <c r="A2406">
        <f>Gauge_Data!A2406</f>
        <v>0</v>
      </c>
      <c r="B2406" cm="1">
        <f t="array" ref="B2406">IF(OR($C$2="",A2406=""),"",SUMPRODUCT((Gauge_Data!$A$2:$A$16994&gt;=(A2406 - Main!$E$4/1440 + 0.00000001))*(Gauge_Data!$A$2:$A$16994&lt;=A2406)*INDEX(Gauge_Data!$B$2:$Z$16994,0,$C$2-1)))</f>
        <v>0</v>
      </c>
    </row>
    <row r="2407" spans="1:2" x14ac:dyDescent="0.25">
      <c r="A2407">
        <f>Gauge_Data!A2407</f>
        <v>0</v>
      </c>
      <c r="B2407" cm="1">
        <f t="array" ref="B2407">IF(OR($C$2="",A2407=""),"",SUMPRODUCT((Gauge_Data!$A$2:$A$16994&gt;=(A2407 - Main!$E$4/1440 + 0.00000001))*(Gauge_Data!$A$2:$A$16994&lt;=A2407)*INDEX(Gauge_Data!$B$2:$Z$16994,0,$C$2-1)))</f>
        <v>0</v>
      </c>
    </row>
    <row r="2408" spans="1:2" x14ac:dyDescent="0.25">
      <c r="A2408">
        <f>Gauge_Data!A2408</f>
        <v>0</v>
      </c>
      <c r="B2408" cm="1">
        <f t="array" ref="B2408">IF(OR($C$2="",A2408=""),"",SUMPRODUCT((Gauge_Data!$A$2:$A$16994&gt;=(A2408 - Main!$E$4/1440 + 0.00000001))*(Gauge_Data!$A$2:$A$16994&lt;=A2408)*INDEX(Gauge_Data!$B$2:$Z$16994,0,$C$2-1)))</f>
        <v>0</v>
      </c>
    </row>
    <row r="2409" spans="1:2" x14ac:dyDescent="0.25">
      <c r="A2409">
        <f>Gauge_Data!A2409</f>
        <v>0</v>
      </c>
      <c r="B2409" cm="1">
        <f t="array" ref="B2409">IF(OR($C$2="",A2409=""),"",SUMPRODUCT((Gauge_Data!$A$2:$A$16994&gt;=(A2409 - Main!$E$4/1440 + 0.00000001))*(Gauge_Data!$A$2:$A$16994&lt;=A2409)*INDEX(Gauge_Data!$B$2:$Z$16994,0,$C$2-1)))</f>
        <v>0</v>
      </c>
    </row>
    <row r="2410" spans="1:2" x14ac:dyDescent="0.25">
      <c r="A2410">
        <f>Gauge_Data!A2410</f>
        <v>0</v>
      </c>
      <c r="B2410" cm="1">
        <f t="array" ref="B2410">IF(OR($C$2="",A2410=""),"",SUMPRODUCT((Gauge_Data!$A$2:$A$16994&gt;=(A2410 - Main!$E$4/1440 + 0.00000001))*(Gauge_Data!$A$2:$A$16994&lt;=A2410)*INDEX(Gauge_Data!$B$2:$Z$16994,0,$C$2-1)))</f>
        <v>0</v>
      </c>
    </row>
    <row r="2411" spans="1:2" x14ac:dyDescent="0.25">
      <c r="A2411">
        <f>Gauge_Data!A2411</f>
        <v>0</v>
      </c>
      <c r="B2411" cm="1">
        <f t="array" ref="B2411">IF(OR($C$2="",A2411=""),"",SUMPRODUCT((Gauge_Data!$A$2:$A$16994&gt;=(A2411 - Main!$E$4/1440 + 0.00000001))*(Gauge_Data!$A$2:$A$16994&lt;=A2411)*INDEX(Gauge_Data!$B$2:$Z$16994,0,$C$2-1)))</f>
        <v>0</v>
      </c>
    </row>
    <row r="2412" spans="1:2" x14ac:dyDescent="0.25">
      <c r="A2412">
        <f>Gauge_Data!A2412</f>
        <v>0</v>
      </c>
      <c r="B2412" cm="1">
        <f t="array" ref="B2412">IF(OR($C$2="",A2412=""),"",SUMPRODUCT((Gauge_Data!$A$2:$A$16994&gt;=(A2412 - Main!$E$4/1440 + 0.00000001))*(Gauge_Data!$A$2:$A$16994&lt;=A2412)*INDEX(Gauge_Data!$B$2:$Z$16994,0,$C$2-1)))</f>
        <v>0</v>
      </c>
    </row>
    <row r="2413" spans="1:2" x14ac:dyDescent="0.25">
      <c r="A2413">
        <f>Gauge_Data!A2413</f>
        <v>0</v>
      </c>
      <c r="B2413" cm="1">
        <f t="array" ref="B2413">IF(OR($C$2="",A2413=""),"",SUMPRODUCT((Gauge_Data!$A$2:$A$16994&gt;=(A2413 - Main!$E$4/1440 + 0.00000001))*(Gauge_Data!$A$2:$A$16994&lt;=A2413)*INDEX(Gauge_Data!$B$2:$Z$16994,0,$C$2-1)))</f>
        <v>0</v>
      </c>
    </row>
    <row r="2414" spans="1:2" x14ac:dyDescent="0.25">
      <c r="A2414">
        <f>Gauge_Data!A2414</f>
        <v>0</v>
      </c>
      <c r="B2414" cm="1">
        <f t="array" ref="B2414">IF(OR($C$2="",A2414=""),"",SUMPRODUCT((Gauge_Data!$A$2:$A$16994&gt;=(A2414 - Main!$E$4/1440 + 0.00000001))*(Gauge_Data!$A$2:$A$16994&lt;=A2414)*INDEX(Gauge_Data!$B$2:$Z$16994,0,$C$2-1)))</f>
        <v>0</v>
      </c>
    </row>
    <row r="2415" spans="1:2" x14ac:dyDescent="0.25">
      <c r="A2415">
        <f>Gauge_Data!A2415</f>
        <v>0</v>
      </c>
      <c r="B2415" cm="1">
        <f t="array" ref="B2415">IF(OR($C$2="",A2415=""),"",SUMPRODUCT((Gauge_Data!$A$2:$A$16994&gt;=(A2415 - Main!$E$4/1440 + 0.00000001))*(Gauge_Data!$A$2:$A$16994&lt;=A2415)*INDEX(Gauge_Data!$B$2:$Z$16994,0,$C$2-1)))</f>
        <v>0</v>
      </c>
    </row>
    <row r="2416" spans="1:2" x14ac:dyDescent="0.25">
      <c r="A2416">
        <f>Gauge_Data!A2416</f>
        <v>0</v>
      </c>
      <c r="B2416" cm="1">
        <f t="array" ref="B2416">IF(OR($C$2="",A2416=""),"",SUMPRODUCT((Gauge_Data!$A$2:$A$16994&gt;=(A2416 - Main!$E$4/1440 + 0.00000001))*(Gauge_Data!$A$2:$A$16994&lt;=A2416)*INDEX(Gauge_Data!$B$2:$Z$16994,0,$C$2-1)))</f>
        <v>0</v>
      </c>
    </row>
    <row r="2417" spans="1:2" x14ac:dyDescent="0.25">
      <c r="A2417">
        <f>Gauge_Data!A2417</f>
        <v>0</v>
      </c>
      <c r="B2417" cm="1">
        <f t="array" ref="B2417">IF(OR($C$2="",A2417=""),"",SUMPRODUCT((Gauge_Data!$A$2:$A$16994&gt;=(A2417 - Main!$E$4/1440 + 0.00000001))*(Gauge_Data!$A$2:$A$16994&lt;=A2417)*INDEX(Gauge_Data!$B$2:$Z$16994,0,$C$2-1)))</f>
        <v>0</v>
      </c>
    </row>
    <row r="2418" spans="1:2" x14ac:dyDescent="0.25">
      <c r="A2418">
        <f>Gauge_Data!A2418</f>
        <v>0</v>
      </c>
      <c r="B2418" cm="1">
        <f t="array" ref="B2418">IF(OR($C$2="",A2418=""),"",SUMPRODUCT((Gauge_Data!$A$2:$A$16994&gt;=(A2418 - Main!$E$4/1440 + 0.00000001))*(Gauge_Data!$A$2:$A$16994&lt;=A2418)*INDEX(Gauge_Data!$B$2:$Z$16994,0,$C$2-1)))</f>
        <v>0</v>
      </c>
    </row>
    <row r="2419" spans="1:2" x14ac:dyDescent="0.25">
      <c r="A2419">
        <f>Gauge_Data!A2419</f>
        <v>0</v>
      </c>
      <c r="B2419" cm="1">
        <f t="array" ref="B2419">IF(OR($C$2="",A2419=""),"",SUMPRODUCT((Gauge_Data!$A$2:$A$16994&gt;=(A2419 - Main!$E$4/1440 + 0.00000001))*(Gauge_Data!$A$2:$A$16994&lt;=A2419)*INDEX(Gauge_Data!$B$2:$Z$16994,0,$C$2-1)))</f>
        <v>0</v>
      </c>
    </row>
    <row r="2420" spans="1:2" x14ac:dyDescent="0.25">
      <c r="A2420">
        <f>Gauge_Data!A2420</f>
        <v>0</v>
      </c>
      <c r="B2420" cm="1">
        <f t="array" ref="B2420">IF(OR($C$2="",A2420=""),"",SUMPRODUCT((Gauge_Data!$A$2:$A$16994&gt;=(A2420 - Main!$E$4/1440 + 0.00000001))*(Gauge_Data!$A$2:$A$16994&lt;=A2420)*INDEX(Gauge_Data!$B$2:$Z$16994,0,$C$2-1)))</f>
        <v>0</v>
      </c>
    </row>
    <row r="2421" spans="1:2" x14ac:dyDescent="0.25">
      <c r="A2421">
        <f>Gauge_Data!A2421</f>
        <v>0</v>
      </c>
      <c r="B2421" cm="1">
        <f t="array" ref="B2421">IF(OR($C$2="",A2421=""),"",SUMPRODUCT((Gauge_Data!$A$2:$A$16994&gt;=(A2421 - Main!$E$4/1440 + 0.00000001))*(Gauge_Data!$A$2:$A$16994&lt;=A2421)*INDEX(Gauge_Data!$B$2:$Z$16994,0,$C$2-1)))</f>
        <v>0</v>
      </c>
    </row>
    <row r="2422" spans="1:2" x14ac:dyDescent="0.25">
      <c r="A2422">
        <f>Gauge_Data!A2422</f>
        <v>0</v>
      </c>
      <c r="B2422" cm="1">
        <f t="array" ref="B2422">IF(OR($C$2="",A2422=""),"",SUMPRODUCT((Gauge_Data!$A$2:$A$16994&gt;=(A2422 - Main!$E$4/1440 + 0.00000001))*(Gauge_Data!$A$2:$A$16994&lt;=A2422)*INDEX(Gauge_Data!$B$2:$Z$16994,0,$C$2-1)))</f>
        <v>0</v>
      </c>
    </row>
    <row r="2423" spans="1:2" x14ac:dyDescent="0.25">
      <c r="A2423">
        <f>Gauge_Data!A2423</f>
        <v>0</v>
      </c>
      <c r="B2423" cm="1">
        <f t="array" ref="B2423">IF(OR($C$2="",A2423=""),"",SUMPRODUCT((Gauge_Data!$A$2:$A$16994&gt;=(A2423 - Main!$E$4/1440 + 0.00000001))*(Gauge_Data!$A$2:$A$16994&lt;=A2423)*INDEX(Gauge_Data!$B$2:$Z$16994,0,$C$2-1)))</f>
        <v>0</v>
      </c>
    </row>
    <row r="2424" spans="1:2" x14ac:dyDescent="0.25">
      <c r="A2424">
        <f>Gauge_Data!A2424</f>
        <v>0</v>
      </c>
      <c r="B2424" cm="1">
        <f t="array" ref="B2424">IF(OR($C$2="",A2424=""),"",SUMPRODUCT((Gauge_Data!$A$2:$A$16994&gt;=(A2424 - Main!$E$4/1440 + 0.00000001))*(Gauge_Data!$A$2:$A$16994&lt;=A2424)*INDEX(Gauge_Data!$B$2:$Z$16994,0,$C$2-1)))</f>
        <v>0</v>
      </c>
    </row>
    <row r="2425" spans="1:2" x14ac:dyDescent="0.25">
      <c r="A2425">
        <f>Gauge_Data!A2425</f>
        <v>0</v>
      </c>
      <c r="B2425" cm="1">
        <f t="array" ref="B2425">IF(OR($C$2="",A2425=""),"",SUMPRODUCT((Gauge_Data!$A$2:$A$16994&gt;=(A2425 - Main!$E$4/1440 + 0.00000001))*(Gauge_Data!$A$2:$A$16994&lt;=A2425)*INDEX(Gauge_Data!$B$2:$Z$16994,0,$C$2-1)))</f>
        <v>0</v>
      </c>
    </row>
    <row r="2426" spans="1:2" x14ac:dyDescent="0.25">
      <c r="A2426">
        <f>Gauge_Data!A2426</f>
        <v>0</v>
      </c>
      <c r="B2426" cm="1">
        <f t="array" ref="B2426">IF(OR($C$2="",A2426=""),"",SUMPRODUCT((Gauge_Data!$A$2:$A$16994&gt;=(A2426 - Main!$E$4/1440 + 0.00000001))*(Gauge_Data!$A$2:$A$16994&lt;=A2426)*INDEX(Gauge_Data!$B$2:$Z$16994,0,$C$2-1)))</f>
        <v>0</v>
      </c>
    </row>
    <row r="2427" spans="1:2" x14ac:dyDescent="0.25">
      <c r="A2427">
        <f>Gauge_Data!A2427</f>
        <v>0</v>
      </c>
      <c r="B2427" cm="1">
        <f t="array" ref="B2427">IF(OR($C$2="",A2427=""),"",SUMPRODUCT((Gauge_Data!$A$2:$A$16994&gt;=(A2427 - Main!$E$4/1440 + 0.00000001))*(Gauge_Data!$A$2:$A$16994&lt;=A2427)*INDEX(Gauge_Data!$B$2:$Z$16994,0,$C$2-1)))</f>
        <v>0</v>
      </c>
    </row>
    <row r="2428" spans="1:2" x14ac:dyDescent="0.25">
      <c r="A2428">
        <f>Gauge_Data!A2428</f>
        <v>0</v>
      </c>
      <c r="B2428" cm="1">
        <f t="array" ref="B2428">IF(OR($C$2="",A2428=""),"",SUMPRODUCT((Gauge_Data!$A$2:$A$16994&gt;=(A2428 - Main!$E$4/1440 + 0.00000001))*(Gauge_Data!$A$2:$A$16994&lt;=A2428)*INDEX(Gauge_Data!$B$2:$Z$16994,0,$C$2-1)))</f>
        <v>0</v>
      </c>
    </row>
    <row r="2429" spans="1:2" x14ac:dyDescent="0.25">
      <c r="A2429">
        <f>Gauge_Data!A2429</f>
        <v>0</v>
      </c>
      <c r="B2429" cm="1">
        <f t="array" ref="B2429">IF(OR($C$2="",A2429=""),"",SUMPRODUCT((Gauge_Data!$A$2:$A$16994&gt;=(A2429 - Main!$E$4/1440 + 0.00000001))*(Gauge_Data!$A$2:$A$16994&lt;=A2429)*INDEX(Gauge_Data!$B$2:$Z$16994,0,$C$2-1)))</f>
        <v>0</v>
      </c>
    </row>
    <row r="2430" spans="1:2" x14ac:dyDescent="0.25">
      <c r="A2430">
        <f>Gauge_Data!A2430</f>
        <v>0</v>
      </c>
      <c r="B2430" cm="1">
        <f t="array" ref="B2430">IF(OR($C$2="",A2430=""),"",SUMPRODUCT((Gauge_Data!$A$2:$A$16994&gt;=(A2430 - Main!$E$4/1440 + 0.00000001))*(Gauge_Data!$A$2:$A$16994&lt;=A2430)*INDEX(Gauge_Data!$B$2:$Z$16994,0,$C$2-1)))</f>
        <v>0</v>
      </c>
    </row>
    <row r="2431" spans="1:2" x14ac:dyDescent="0.25">
      <c r="A2431">
        <f>Gauge_Data!A2431</f>
        <v>0</v>
      </c>
      <c r="B2431" cm="1">
        <f t="array" ref="B2431">IF(OR($C$2="",A2431=""),"",SUMPRODUCT((Gauge_Data!$A$2:$A$16994&gt;=(A2431 - Main!$E$4/1440 + 0.00000001))*(Gauge_Data!$A$2:$A$16994&lt;=A2431)*INDEX(Gauge_Data!$B$2:$Z$16994,0,$C$2-1)))</f>
        <v>0</v>
      </c>
    </row>
    <row r="2432" spans="1:2" x14ac:dyDescent="0.25">
      <c r="A2432">
        <f>Gauge_Data!A2432</f>
        <v>0</v>
      </c>
      <c r="B2432" cm="1">
        <f t="array" ref="B2432">IF(OR($C$2="",A2432=""),"",SUMPRODUCT((Gauge_Data!$A$2:$A$16994&gt;=(A2432 - Main!$E$4/1440 + 0.00000001))*(Gauge_Data!$A$2:$A$16994&lt;=A2432)*INDEX(Gauge_Data!$B$2:$Z$16994,0,$C$2-1)))</f>
        <v>0</v>
      </c>
    </row>
    <row r="2433" spans="1:2" x14ac:dyDescent="0.25">
      <c r="A2433">
        <f>Gauge_Data!A2433</f>
        <v>0</v>
      </c>
      <c r="B2433" cm="1">
        <f t="array" ref="B2433">IF(OR($C$2="",A2433=""),"",SUMPRODUCT((Gauge_Data!$A$2:$A$16994&gt;=(A2433 - Main!$E$4/1440 + 0.00000001))*(Gauge_Data!$A$2:$A$16994&lt;=A2433)*INDEX(Gauge_Data!$B$2:$Z$16994,0,$C$2-1)))</f>
        <v>0</v>
      </c>
    </row>
    <row r="2434" spans="1:2" x14ac:dyDescent="0.25">
      <c r="A2434">
        <f>Gauge_Data!A2434</f>
        <v>0</v>
      </c>
      <c r="B2434" cm="1">
        <f t="array" ref="B2434">IF(OR($C$2="",A2434=""),"",SUMPRODUCT((Gauge_Data!$A$2:$A$16994&gt;=(A2434 - Main!$E$4/1440 + 0.00000001))*(Gauge_Data!$A$2:$A$16994&lt;=A2434)*INDEX(Gauge_Data!$B$2:$Z$16994,0,$C$2-1)))</f>
        <v>0</v>
      </c>
    </row>
    <row r="2435" spans="1:2" x14ac:dyDescent="0.25">
      <c r="A2435">
        <f>Gauge_Data!A2435</f>
        <v>0</v>
      </c>
      <c r="B2435" cm="1">
        <f t="array" ref="B2435">IF(OR($C$2="",A2435=""),"",SUMPRODUCT((Gauge_Data!$A$2:$A$16994&gt;=(A2435 - Main!$E$4/1440 + 0.00000001))*(Gauge_Data!$A$2:$A$16994&lt;=A2435)*INDEX(Gauge_Data!$B$2:$Z$16994,0,$C$2-1)))</f>
        <v>0</v>
      </c>
    </row>
    <row r="2436" spans="1:2" x14ac:dyDescent="0.25">
      <c r="A2436">
        <f>Gauge_Data!A2436</f>
        <v>0</v>
      </c>
      <c r="B2436" cm="1">
        <f t="array" ref="B2436">IF(OR($C$2="",A2436=""),"",SUMPRODUCT((Gauge_Data!$A$2:$A$16994&gt;=(A2436 - Main!$E$4/1440 + 0.00000001))*(Gauge_Data!$A$2:$A$16994&lt;=A2436)*INDEX(Gauge_Data!$B$2:$Z$16994,0,$C$2-1)))</f>
        <v>0</v>
      </c>
    </row>
    <row r="2437" spans="1:2" x14ac:dyDescent="0.25">
      <c r="A2437">
        <f>Gauge_Data!A2437</f>
        <v>0</v>
      </c>
      <c r="B2437" cm="1">
        <f t="array" ref="B2437">IF(OR($C$2="",A2437=""),"",SUMPRODUCT((Gauge_Data!$A$2:$A$16994&gt;=(A2437 - Main!$E$4/1440 + 0.00000001))*(Gauge_Data!$A$2:$A$16994&lt;=A2437)*INDEX(Gauge_Data!$B$2:$Z$16994,0,$C$2-1)))</f>
        <v>0</v>
      </c>
    </row>
    <row r="2438" spans="1:2" x14ac:dyDescent="0.25">
      <c r="A2438">
        <f>Gauge_Data!A2438</f>
        <v>0</v>
      </c>
      <c r="B2438" cm="1">
        <f t="array" ref="B2438">IF(OR($C$2="",A2438=""),"",SUMPRODUCT((Gauge_Data!$A$2:$A$16994&gt;=(A2438 - Main!$E$4/1440 + 0.00000001))*(Gauge_Data!$A$2:$A$16994&lt;=A2438)*INDEX(Gauge_Data!$B$2:$Z$16994,0,$C$2-1)))</f>
        <v>0</v>
      </c>
    </row>
    <row r="2439" spans="1:2" x14ac:dyDescent="0.25">
      <c r="A2439">
        <f>Gauge_Data!A2439</f>
        <v>0</v>
      </c>
      <c r="B2439" cm="1">
        <f t="array" ref="B2439">IF(OR($C$2="",A2439=""),"",SUMPRODUCT((Gauge_Data!$A$2:$A$16994&gt;=(A2439 - Main!$E$4/1440 + 0.00000001))*(Gauge_Data!$A$2:$A$16994&lt;=A2439)*INDEX(Gauge_Data!$B$2:$Z$16994,0,$C$2-1)))</f>
        <v>0</v>
      </c>
    </row>
    <row r="2440" spans="1:2" x14ac:dyDescent="0.25">
      <c r="A2440">
        <f>Gauge_Data!A2440</f>
        <v>0</v>
      </c>
      <c r="B2440" cm="1">
        <f t="array" ref="B2440">IF(OR($C$2="",A2440=""),"",SUMPRODUCT((Gauge_Data!$A$2:$A$16994&gt;=(A2440 - Main!$E$4/1440 + 0.00000001))*(Gauge_Data!$A$2:$A$16994&lt;=A2440)*INDEX(Gauge_Data!$B$2:$Z$16994,0,$C$2-1)))</f>
        <v>0</v>
      </c>
    </row>
    <row r="2441" spans="1:2" x14ac:dyDescent="0.25">
      <c r="A2441">
        <f>Gauge_Data!A2441</f>
        <v>0</v>
      </c>
      <c r="B2441" cm="1">
        <f t="array" ref="B2441">IF(OR($C$2="",A2441=""),"",SUMPRODUCT((Gauge_Data!$A$2:$A$16994&gt;=(A2441 - Main!$E$4/1440 + 0.00000001))*(Gauge_Data!$A$2:$A$16994&lt;=A2441)*INDEX(Gauge_Data!$B$2:$Z$16994,0,$C$2-1)))</f>
        <v>0</v>
      </c>
    </row>
    <row r="2442" spans="1:2" x14ac:dyDescent="0.25">
      <c r="A2442">
        <f>Gauge_Data!A2442</f>
        <v>0</v>
      </c>
      <c r="B2442" cm="1">
        <f t="array" ref="B2442">IF(OR($C$2="",A2442=""),"",SUMPRODUCT((Gauge_Data!$A$2:$A$16994&gt;=(A2442 - Main!$E$4/1440 + 0.00000001))*(Gauge_Data!$A$2:$A$16994&lt;=A2442)*INDEX(Gauge_Data!$B$2:$Z$16994,0,$C$2-1)))</f>
        <v>0</v>
      </c>
    </row>
    <row r="2443" spans="1:2" x14ac:dyDescent="0.25">
      <c r="A2443">
        <f>Gauge_Data!A2443</f>
        <v>0</v>
      </c>
      <c r="B2443" cm="1">
        <f t="array" ref="B2443">IF(OR($C$2="",A2443=""),"",SUMPRODUCT((Gauge_Data!$A$2:$A$16994&gt;=(A2443 - Main!$E$4/1440 + 0.00000001))*(Gauge_Data!$A$2:$A$16994&lt;=A2443)*INDEX(Gauge_Data!$B$2:$Z$16994,0,$C$2-1)))</f>
        <v>0</v>
      </c>
    </row>
    <row r="2444" spans="1:2" x14ac:dyDescent="0.25">
      <c r="A2444">
        <f>Gauge_Data!A2444</f>
        <v>0</v>
      </c>
      <c r="B2444" cm="1">
        <f t="array" ref="B2444">IF(OR($C$2="",A2444=""),"",SUMPRODUCT((Gauge_Data!$A$2:$A$16994&gt;=(A2444 - Main!$E$4/1440 + 0.00000001))*(Gauge_Data!$A$2:$A$16994&lt;=A2444)*INDEX(Gauge_Data!$B$2:$Z$16994,0,$C$2-1)))</f>
        <v>0</v>
      </c>
    </row>
    <row r="2445" spans="1:2" x14ac:dyDescent="0.25">
      <c r="A2445">
        <f>Gauge_Data!A2445</f>
        <v>0</v>
      </c>
      <c r="B2445" cm="1">
        <f t="array" ref="B2445">IF(OR($C$2="",A2445=""),"",SUMPRODUCT((Gauge_Data!$A$2:$A$16994&gt;=(A2445 - Main!$E$4/1440 + 0.00000001))*(Gauge_Data!$A$2:$A$16994&lt;=A2445)*INDEX(Gauge_Data!$B$2:$Z$16994,0,$C$2-1)))</f>
        <v>0</v>
      </c>
    </row>
    <row r="2446" spans="1:2" x14ac:dyDescent="0.25">
      <c r="A2446">
        <f>Gauge_Data!A2446</f>
        <v>0</v>
      </c>
      <c r="B2446" cm="1">
        <f t="array" ref="B2446">IF(OR($C$2="",A2446=""),"",SUMPRODUCT((Gauge_Data!$A$2:$A$16994&gt;=(A2446 - Main!$E$4/1440 + 0.00000001))*(Gauge_Data!$A$2:$A$16994&lt;=A2446)*INDEX(Gauge_Data!$B$2:$Z$16994,0,$C$2-1)))</f>
        <v>0</v>
      </c>
    </row>
    <row r="2447" spans="1:2" x14ac:dyDescent="0.25">
      <c r="A2447">
        <f>Gauge_Data!A2447</f>
        <v>0</v>
      </c>
      <c r="B2447" cm="1">
        <f t="array" ref="B2447">IF(OR($C$2="",A2447=""),"",SUMPRODUCT((Gauge_Data!$A$2:$A$16994&gt;=(A2447 - Main!$E$4/1440 + 0.00000001))*(Gauge_Data!$A$2:$A$16994&lt;=A2447)*INDEX(Gauge_Data!$B$2:$Z$16994,0,$C$2-1)))</f>
        <v>0</v>
      </c>
    </row>
    <row r="2448" spans="1:2" x14ac:dyDescent="0.25">
      <c r="A2448">
        <f>Gauge_Data!A2448</f>
        <v>0</v>
      </c>
      <c r="B2448" cm="1">
        <f t="array" ref="B2448">IF(OR($C$2="",A2448=""),"",SUMPRODUCT((Gauge_Data!$A$2:$A$16994&gt;=(A2448 - Main!$E$4/1440 + 0.00000001))*(Gauge_Data!$A$2:$A$16994&lt;=A2448)*INDEX(Gauge_Data!$B$2:$Z$16994,0,$C$2-1)))</f>
        <v>0</v>
      </c>
    </row>
    <row r="2449" spans="1:2" x14ac:dyDescent="0.25">
      <c r="A2449">
        <f>Gauge_Data!A2449</f>
        <v>0</v>
      </c>
      <c r="B2449" cm="1">
        <f t="array" ref="B2449">IF(OR($C$2="",A2449=""),"",SUMPRODUCT((Gauge_Data!$A$2:$A$16994&gt;=(A2449 - Main!$E$4/1440 + 0.00000001))*(Gauge_Data!$A$2:$A$16994&lt;=A2449)*INDEX(Gauge_Data!$B$2:$Z$16994,0,$C$2-1)))</f>
        <v>0</v>
      </c>
    </row>
    <row r="2450" spans="1:2" x14ac:dyDescent="0.25">
      <c r="A2450">
        <f>Gauge_Data!A2450</f>
        <v>0</v>
      </c>
      <c r="B2450" cm="1">
        <f t="array" ref="B2450">IF(OR($C$2="",A2450=""),"",SUMPRODUCT((Gauge_Data!$A$2:$A$16994&gt;=(A2450 - Main!$E$4/1440 + 0.00000001))*(Gauge_Data!$A$2:$A$16994&lt;=A2450)*INDEX(Gauge_Data!$B$2:$Z$16994,0,$C$2-1)))</f>
        <v>0</v>
      </c>
    </row>
    <row r="2451" spans="1:2" x14ac:dyDescent="0.25">
      <c r="A2451">
        <f>Gauge_Data!A2451</f>
        <v>0</v>
      </c>
      <c r="B2451" cm="1">
        <f t="array" ref="B2451">IF(OR($C$2="",A2451=""),"",SUMPRODUCT((Gauge_Data!$A$2:$A$16994&gt;=(A2451 - Main!$E$4/1440 + 0.00000001))*(Gauge_Data!$A$2:$A$16994&lt;=A2451)*INDEX(Gauge_Data!$B$2:$Z$16994,0,$C$2-1)))</f>
        <v>0</v>
      </c>
    </row>
    <row r="2452" spans="1:2" x14ac:dyDescent="0.25">
      <c r="A2452">
        <f>Gauge_Data!A2452</f>
        <v>0</v>
      </c>
      <c r="B2452" cm="1">
        <f t="array" ref="B2452">IF(OR($C$2="",A2452=""),"",SUMPRODUCT((Gauge_Data!$A$2:$A$16994&gt;=(A2452 - Main!$E$4/1440 + 0.00000001))*(Gauge_Data!$A$2:$A$16994&lt;=A2452)*INDEX(Gauge_Data!$B$2:$Z$16994,0,$C$2-1)))</f>
        <v>0</v>
      </c>
    </row>
    <row r="2453" spans="1:2" x14ac:dyDescent="0.25">
      <c r="A2453">
        <f>Gauge_Data!A2453</f>
        <v>0</v>
      </c>
      <c r="B2453" cm="1">
        <f t="array" ref="B2453">IF(OR($C$2="",A2453=""),"",SUMPRODUCT((Gauge_Data!$A$2:$A$16994&gt;=(A2453 - Main!$E$4/1440 + 0.00000001))*(Gauge_Data!$A$2:$A$16994&lt;=A2453)*INDEX(Gauge_Data!$B$2:$Z$16994,0,$C$2-1)))</f>
        <v>0</v>
      </c>
    </row>
    <row r="2454" spans="1:2" x14ac:dyDescent="0.25">
      <c r="A2454">
        <f>Gauge_Data!A2454</f>
        <v>0</v>
      </c>
      <c r="B2454" cm="1">
        <f t="array" ref="B2454">IF(OR($C$2="",A2454=""),"",SUMPRODUCT((Gauge_Data!$A$2:$A$16994&gt;=(A2454 - Main!$E$4/1440 + 0.00000001))*(Gauge_Data!$A$2:$A$16994&lt;=A2454)*INDEX(Gauge_Data!$B$2:$Z$16994,0,$C$2-1)))</f>
        <v>0</v>
      </c>
    </row>
    <row r="2455" spans="1:2" x14ac:dyDescent="0.25">
      <c r="A2455">
        <f>Gauge_Data!A2455</f>
        <v>0</v>
      </c>
      <c r="B2455" cm="1">
        <f t="array" ref="B2455">IF(OR($C$2="",A2455=""),"",SUMPRODUCT((Gauge_Data!$A$2:$A$16994&gt;=(A2455 - Main!$E$4/1440 + 0.00000001))*(Gauge_Data!$A$2:$A$16994&lt;=A2455)*INDEX(Gauge_Data!$B$2:$Z$16994,0,$C$2-1)))</f>
        <v>0</v>
      </c>
    </row>
    <row r="2456" spans="1:2" x14ac:dyDescent="0.25">
      <c r="A2456">
        <f>Gauge_Data!A2456</f>
        <v>0</v>
      </c>
      <c r="B2456" cm="1">
        <f t="array" ref="B2456">IF(OR($C$2="",A2456=""),"",SUMPRODUCT((Gauge_Data!$A$2:$A$16994&gt;=(A2456 - Main!$E$4/1440 + 0.00000001))*(Gauge_Data!$A$2:$A$16994&lt;=A2456)*INDEX(Gauge_Data!$B$2:$Z$16994,0,$C$2-1)))</f>
        <v>0</v>
      </c>
    </row>
    <row r="2457" spans="1:2" x14ac:dyDescent="0.25">
      <c r="A2457">
        <f>Gauge_Data!A2457</f>
        <v>0</v>
      </c>
      <c r="B2457" cm="1">
        <f t="array" ref="B2457">IF(OR($C$2="",A2457=""),"",SUMPRODUCT((Gauge_Data!$A$2:$A$16994&gt;=(A2457 - Main!$E$4/1440 + 0.00000001))*(Gauge_Data!$A$2:$A$16994&lt;=A2457)*INDEX(Gauge_Data!$B$2:$Z$16994,0,$C$2-1)))</f>
        <v>0</v>
      </c>
    </row>
    <row r="2458" spans="1:2" x14ac:dyDescent="0.25">
      <c r="A2458">
        <f>Gauge_Data!A2458</f>
        <v>0</v>
      </c>
      <c r="B2458" cm="1">
        <f t="array" ref="B2458">IF(OR($C$2="",A2458=""),"",SUMPRODUCT((Gauge_Data!$A$2:$A$16994&gt;=(A2458 - Main!$E$4/1440 + 0.00000001))*(Gauge_Data!$A$2:$A$16994&lt;=A2458)*INDEX(Gauge_Data!$B$2:$Z$16994,0,$C$2-1)))</f>
        <v>0</v>
      </c>
    </row>
    <row r="2459" spans="1:2" x14ac:dyDescent="0.25">
      <c r="A2459">
        <f>Gauge_Data!A2459</f>
        <v>0</v>
      </c>
      <c r="B2459" cm="1">
        <f t="array" ref="B2459">IF(OR($C$2="",A2459=""),"",SUMPRODUCT((Gauge_Data!$A$2:$A$16994&gt;=(A2459 - Main!$E$4/1440 + 0.00000001))*(Gauge_Data!$A$2:$A$16994&lt;=A2459)*INDEX(Gauge_Data!$B$2:$Z$16994,0,$C$2-1)))</f>
        <v>0</v>
      </c>
    </row>
    <row r="2460" spans="1:2" x14ac:dyDescent="0.25">
      <c r="A2460">
        <f>Gauge_Data!A2460</f>
        <v>0</v>
      </c>
      <c r="B2460" cm="1">
        <f t="array" ref="B2460">IF(OR($C$2="",A2460=""),"",SUMPRODUCT((Gauge_Data!$A$2:$A$16994&gt;=(A2460 - Main!$E$4/1440 + 0.00000001))*(Gauge_Data!$A$2:$A$16994&lt;=A2460)*INDEX(Gauge_Data!$B$2:$Z$16994,0,$C$2-1)))</f>
        <v>0</v>
      </c>
    </row>
    <row r="2461" spans="1:2" x14ac:dyDescent="0.25">
      <c r="A2461">
        <f>Gauge_Data!A2461</f>
        <v>0</v>
      </c>
      <c r="B2461" cm="1">
        <f t="array" ref="B2461">IF(OR($C$2="",A2461=""),"",SUMPRODUCT((Gauge_Data!$A$2:$A$16994&gt;=(A2461 - Main!$E$4/1440 + 0.00000001))*(Gauge_Data!$A$2:$A$16994&lt;=A2461)*INDEX(Gauge_Data!$B$2:$Z$16994,0,$C$2-1)))</f>
        <v>0</v>
      </c>
    </row>
    <row r="2462" spans="1:2" x14ac:dyDescent="0.25">
      <c r="A2462">
        <f>Gauge_Data!A2462</f>
        <v>0</v>
      </c>
      <c r="B2462" cm="1">
        <f t="array" ref="B2462">IF(OR($C$2="",A2462=""),"",SUMPRODUCT((Gauge_Data!$A$2:$A$16994&gt;=(A2462 - Main!$E$4/1440 + 0.00000001))*(Gauge_Data!$A$2:$A$16994&lt;=A2462)*INDEX(Gauge_Data!$B$2:$Z$16994,0,$C$2-1)))</f>
        <v>0</v>
      </c>
    </row>
    <row r="2463" spans="1:2" x14ac:dyDescent="0.25">
      <c r="A2463">
        <f>Gauge_Data!A2463</f>
        <v>0</v>
      </c>
      <c r="B2463" cm="1">
        <f t="array" ref="B2463">IF(OR($C$2="",A2463=""),"",SUMPRODUCT((Gauge_Data!$A$2:$A$16994&gt;=(A2463 - Main!$E$4/1440 + 0.00000001))*(Gauge_Data!$A$2:$A$16994&lt;=A2463)*INDEX(Gauge_Data!$B$2:$Z$16994,0,$C$2-1)))</f>
        <v>0</v>
      </c>
    </row>
    <row r="2464" spans="1:2" x14ac:dyDescent="0.25">
      <c r="A2464">
        <f>Gauge_Data!A2464</f>
        <v>0</v>
      </c>
      <c r="B2464" cm="1">
        <f t="array" ref="B2464">IF(OR($C$2="",A2464=""),"",SUMPRODUCT((Gauge_Data!$A$2:$A$16994&gt;=(A2464 - Main!$E$4/1440 + 0.00000001))*(Gauge_Data!$A$2:$A$16994&lt;=A2464)*INDEX(Gauge_Data!$B$2:$Z$16994,0,$C$2-1)))</f>
        <v>0</v>
      </c>
    </row>
    <row r="2465" spans="1:2" x14ac:dyDescent="0.25">
      <c r="A2465">
        <f>Gauge_Data!A2465</f>
        <v>0</v>
      </c>
      <c r="B2465" cm="1">
        <f t="array" ref="B2465">IF(OR($C$2="",A2465=""),"",SUMPRODUCT((Gauge_Data!$A$2:$A$16994&gt;=(A2465 - Main!$E$4/1440 + 0.00000001))*(Gauge_Data!$A$2:$A$16994&lt;=A2465)*INDEX(Gauge_Data!$B$2:$Z$16994,0,$C$2-1)))</f>
        <v>0</v>
      </c>
    </row>
    <row r="2466" spans="1:2" x14ac:dyDescent="0.25">
      <c r="A2466">
        <f>Gauge_Data!A2466</f>
        <v>0</v>
      </c>
      <c r="B2466" cm="1">
        <f t="array" ref="B2466">IF(OR($C$2="",A2466=""),"",SUMPRODUCT((Gauge_Data!$A$2:$A$16994&gt;=(A2466 - Main!$E$4/1440 + 0.00000001))*(Gauge_Data!$A$2:$A$16994&lt;=A2466)*INDEX(Gauge_Data!$B$2:$Z$16994,0,$C$2-1)))</f>
        <v>0</v>
      </c>
    </row>
    <row r="2467" spans="1:2" x14ac:dyDescent="0.25">
      <c r="A2467">
        <f>Gauge_Data!A2467</f>
        <v>0</v>
      </c>
      <c r="B2467" cm="1">
        <f t="array" ref="B2467">IF(OR($C$2="",A2467=""),"",SUMPRODUCT((Gauge_Data!$A$2:$A$16994&gt;=(A2467 - Main!$E$4/1440 + 0.00000001))*(Gauge_Data!$A$2:$A$16994&lt;=A2467)*INDEX(Gauge_Data!$B$2:$Z$16994,0,$C$2-1)))</f>
        <v>0</v>
      </c>
    </row>
    <row r="2468" spans="1:2" x14ac:dyDescent="0.25">
      <c r="A2468">
        <f>Gauge_Data!A2468</f>
        <v>0</v>
      </c>
      <c r="B2468" cm="1">
        <f t="array" ref="B2468">IF(OR($C$2="",A2468=""),"",SUMPRODUCT((Gauge_Data!$A$2:$A$16994&gt;=(A2468 - Main!$E$4/1440 + 0.00000001))*(Gauge_Data!$A$2:$A$16994&lt;=A2468)*INDEX(Gauge_Data!$B$2:$Z$16994,0,$C$2-1)))</f>
        <v>0</v>
      </c>
    </row>
    <row r="2469" spans="1:2" x14ac:dyDescent="0.25">
      <c r="A2469">
        <f>Gauge_Data!A2469</f>
        <v>0</v>
      </c>
      <c r="B2469" cm="1">
        <f t="array" ref="B2469">IF(OR($C$2="",A2469=""),"",SUMPRODUCT((Gauge_Data!$A$2:$A$16994&gt;=(A2469 - Main!$E$4/1440 + 0.00000001))*(Gauge_Data!$A$2:$A$16994&lt;=A2469)*INDEX(Gauge_Data!$B$2:$Z$16994,0,$C$2-1)))</f>
        <v>0</v>
      </c>
    </row>
    <row r="2470" spans="1:2" x14ac:dyDescent="0.25">
      <c r="A2470">
        <f>Gauge_Data!A2470</f>
        <v>0</v>
      </c>
      <c r="B2470" cm="1">
        <f t="array" ref="B2470">IF(OR($C$2="",A2470=""),"",SUMPRODUCT((Gauge_Data!$A$2:$A$16994&gt;=(A2470 - Main!$E$4/1440 + 0.00000001))*(Gauge_Data!$A$2:$A$16994&lt;=A2470)*INDEX(Gauge_Data!$B$2:$Z$16994,0,$C$2-1)))</f>
        <v>0</v>
      </c>
    </row>
    <row r="2471" spans="1:2" x14ac:dyDescent="0.25">
      <c r="A2471">
        <f>Gauge_Data!A2471</f>
        <v>0</v>
      </c>
      <c r="B2471" cm="1">
        <f t="array" ref="B2471">IF(OR($C$2="",A2471=""),"",SUMPRODUCT((Gauge_Data!$A$2:$A$16994&gt;=(A2471 - Main!$E$4/1440 + 0.00000001))*(Gauge_Data!$A$2:$A$16994&lt;=A2471)*INDEX(Gauge_Data!$B$2:$Z$16994,0,$C$2-1)))</f>
        <v>0</v>
      </c>
    </row>
    <row r="2472" spans="1:2" x14ac:dyDescent="0.25">
      <c r="A2472">
        <f>Gauge_Data!A2472</f>
        <v>0</v>
      </c>
      <c r="B2472" cm="1">
        <f t="array" ref="B2472">IF(OR($C$2="",A2472=""),"",SUMPRODUCT((Gauge_Data!$A$2:$A$16994&gt;=(A2472 - Main!$E$4/1440 + 0.00000001))*(Gauge_Data!$A$2:$A$16994&lt;=A2472)*INDEX(Gauge_Data!$B$2:$Z$16994,0,$C$2-1)))</f>
        <v>0</v>
      </c>
    </row>
    <row r="2473" spans="1:2" x14ac:dyDescent="0.25">
      <c r="A2473">
        <f>Gauge_Data!A2473</f>
        <v>0</v>
      </c>
      <c r="B2473" cm="1">
        <f t="array" ref="B2473">IF(OR($C$2="",A2473=""),"",SUMPRODUCT((Gauge_Data!$A$2:$A$16994&gt;=(A2473 - Main!$E$4/1440 + 0.00000001))*(Gauge_Data!$A$2:$A$16994&lt;=A2473)*INDEX(Gauge_Data!$B$2:$Z$16994,0,$C$2-1)))</f>
        <v>0</v>
      </c>
    </row>
    <row r="2474" spans="1:2" x14ac:dyDescent="0.25">
      <c r="A2474">
        <f>Gauge_Data!A2474</f>
        <v>0</v>
      </c>
      <c r="B2474" cm="1">
        <f t="array" ref="B2474">IF(OR($C$2="",A2474=""),"",SUMPRODUCT((Gauge_Data!$A$2:$A$16994&gt;=(A2474 - Main!$E$4/1440 + 0.00000001))*(Gauge_Data!$A$2:$A$16994&lt;=A2474)*INDEX(Gauge_Data!$B$2:$Z$16994,0,$C$2-1)))</f>
        <v>0</v>
      </c>
    </row>
    <row r="2475" spans="1:2" x14ac:dyDescent="0.25">
      <c r="A2475">
        <f>Gauge_Data!A2475</f>
        <v>0</v>
      </c>
      <c r="B2475" cm="1">
        <f t="array" ref="B2475">IF(OR($C$2="",A2475=""),"",SUMPRODUCT((Gauge_Data!$A$2:$A$16994&gt;=(A2475 - Main!$E$4/1440 + 0.00000001))*(Gauge_Data!$A$2:$A$16994&lt;=A2475)*INDEX(Gauge_Data!$B$2:$Z$16994,0,$C$2-1)))</f>
        <v>0</v>
      </c>
    </row>
    <row r="2476" spans="1:2" x14ac:dyDescent="0.25">
      <c r="A2476">
        <f>Gauge_Data!A2476</f>
        <v>0</v>
      </c>
      <c r="B2476" cm="1">
        <f t="array" ref="B2476">IF(OR($C$2="",A2476=""),"",SUMPRODUCT((Gauge_Data!$A$2:$A$16994&gt;=(A2476 - Main!$E$4/1440 + 0.00000001))*(Gauge_Data!$A$2:$A$16994&lt;=A2476)*INDEX(Gauge_Data!$B$2:$Z$16994,0,$C$2-1)))</f>
        <v>0</v>
      </c>
    </row>
    <row r="2477" spans="1:2" x14ac:dyDescent="0.25">
      <c r="A2477">
        <f>Gauge_Data!A2477</f>
        <v>0</v>
      </c>
      <c r="B2477" cm="1">
        <f t="array" ref="B2477">IF(OR($C$2="",A2477=""),"",SUMPRODUCT((Gauge_Data!$A$2:$A$16994&gt;=(A2477 - Main!$E$4/1440 + 0.00000001))*(Gauge_Data!$A$2:$A$16994&lt;=A2477)*INDEX(Gauge_Data!$B$2:$Z$16994,0,$C$2-1)))</f>
        <v>0</v>
      </c>
    </row>
    <row r="2478" spans="1:2" x14ac:dyDescent="0.25">
      <c r="A2478">
        <f>Gauge_Data!A2478</f>
        <v>0</v>
      </c>
      <c r="B2478" cm="1">
        <f t="array" ref="B2478">IF(OR($C$2="",A2478=""),"",SUMPRODUCT((Gauge_Data!$A$2:$A$16994&gt;=(A2478 - Main!$E$4/1440 + 0.00000001))*(Gauge_Data!$A$2:$A$16994&lt;=A2478)*INDEX(Gauge_Data!$B$2:$Z$16994,0,$C$2-1)))</f>
        <v>0</v>
      </c>
    </row>
    <row r="2479" spans="1:2" x14ac:dyDescent="0.25">
      <c r="A2479">
        <f>Gauge_Data!A2479</f>
        <v>0</v>
      </c>
      <c r="B2479" cm="1">
        <f t="array" ref="B2479">IF(OR($C$2="",A2479=""),"",SUMPRODUCT((Gauge_Data!$A$2:$A$16994&gt;=(A2479 - Main!$E$4/1440 + 0.00000001))*(Gauge_Data!$A$2:$A$16994&lt;=A2479)*INDEX(Gauge_Data!$B$2:$Z$16994,0,$C$2-1)))</f>
        <v>0</v>
      </c>
    </row>
    <row r="2480" spans="1:2" x14ac:dyDescent="0.25">
      <c r="A2480">
        <f>Gauge_Data!A2480</f>
        <v>0</v>
      </c>
      <c r="B2480" cm="1">
        <f t="array" ref="B2480">IF(OR($C$2="",A2480=""),"",SUMPRODUCT((Gauge_Data!$A$2:$A$16994&gt;=(A2480 - Main!$E$4/1440 + 0.00000001))*(Gauge_Data!$A$2:$A$16994&lt;=A2480)*INDEX(Gauge_Data!$B$2:$Z$16994,0,$C$2-1)))</f>
        <v>0</v>
      </c>
    </row>
    <row r="2481" spans="1:2" x14ac:dyDescent="0.25">
      <c r="A2481">
        <f>Gauge_Data!A2481</f>
        <v>0</v>
      </c>
      <c r="B2481" cm="1">
        <f t="array" ref="B2481">IF(OR($C$2="",A2481=""),"",SUMPRODUCT((Gauge_Data!$A$2:$A$16994&gt;=(A2481 - Main!$E$4/1440 + 0.00000001))*(Gauge_Data!$A$2:$A$16994&lt;=A2481)*INDEX(Gauge_Data!$B$2:$Z$16994,0,$C$2-1)))</f>
        <v>0</v>
      </c>
    </row>
    <row r="2482" spans="1:2" x14ac:dyDescent="0.25">
      <c r="A2482">
        <f>Gauge_Data!A2482</f>
        <v>0</v>
      </c>
      <c r="B2482" cm="1">
        <f t="array" ref="B2482">IF(OR($C$2="",A2482=""),"",SUMPRODUCT((Gauge_Data!$A$2:$A$16994&gt;=(A2482 - Main!$E$4/1440 + 0.00000001))*(Gauge_Data!$A$2:$A$16994&lt;=A2482)*INDEX(Gauge_Data!$B$2:$Z$16994,0,$C$2-1)))</f>
        <v>0</v>
      </c>
    </row>
    <row r="2483" spans="1:2" x14ac:dyDescent="0.25">
      <c r="A2483">
        <f>Gauge_Data!A2483</f>
        <v>0</v>
      </c>
      <c r="B2483" cm="1">
        <f t="array" ref="B2483">IF(OR($C$2="",A2483=""),"",SUMPRODUCT((Gauge_Data!$A$2:$A$16994&gt;=(A2483 - Main!$E$4/1440 + 0.00000001))*(Gauge_Data!$A$2:$A$16994&lt;=A2483)*INDEX(Gauge_Data!$B$2:$Z$16994,0,$C$2-1)))</f>
        <v>0</v>
      </c>
    </row>
    <row r="2484" spans="1:2" x14ac:dyDescent="0.25">
      <c r="A2484">
        <f>Gauge_Data!A2484</f>
        <v>0</v>
      </c>
      <c r="B2484" cm="1">
        <f t="array" ref="B2484">IF(OR($C$2="",A2484=""),"",SUMPRODUCT((Gauge_Data!$A$2:$A$16994&gt;=(A2484 - Main!$E$4/1440 + 0.00000001))*(Gauge_Data!$A$2:$A$16994&lt;=A2484)*INDEX(Gauge_Data!$B$2:$Z$16994,0,$C$2-1)))</f>
        <v>0</v>
      </c>
    </row>
    <row r="2485" spans="1:2" x14ac:dyDescent="0.25">
      <c r="A2485">
        <f>Gauge_Data!A2485</f>
        <v>0</v>
      </c>
      <c r="B2485" cm="1">
        <f t="array" ref="B2485">IF(OR($C$2="",A2485=""),"",SUMPRODUCT((Gauge_Data!$A$2:$A$16994&gt;=(A2485 - Main!$E$4/1440 + 0.00000001))*(Gauge_Data!$A$2:$A$16994&lt;=A2485)*INDEX(Gauge_Data!$B$2:$Z$16994,0,$C$2-1)))</f>
        <v>0</v>
      </c>
    </row>
    <row r="2486" spans="1:2" x14ac:dyDescent="0.25">
      <c r="A2486">
        <f>Gauge_Data!A2486</f>
        <v>0</v>
      </c>
      <c r="B2486" cm="1">
        <f t="array" ref="B2486">IF(OR($C$2="",A2486=""),"",SUMPRODUCT((Gauge_Data!$A$2:$A$16994&gt;=(A2486 - Main!$E$4/1440 + 0.00000001))*(Gauge_Data!$A$2:$A$16994&lt;=A2486)*INDEX(Gauge_Data!$B$2:$Z$16994,0,$C$2-1)))</f>
        <v>0</v>
      </c>
    </row>
    <row r="2487" spans="1:2" x14ac:dyDescent="0.25">
      <c r="A2487">
        <f>Gauge_Data!A2487</f>
        <v>0</v>
      </c>
      <c r="B2487" cm="1">
        <f t="array" ref="B2487">IF(OR($C$2="",A2487=""),"",SUMPRODUCT((Gauge_Data!$A$2:$A$16994&gt;=(A2487 - Main!$E$4/1440 + 0.00000001))*(Gauge_Data!$A$2:$A$16994&lt;=A2487)*INDEX(Gauge_Data!$B$2:$Z$16994,0,$C$2-1)))</f>
        <v>0</v>
      </c>
    </row>
    <row r="2488" spans="1:2" x14ac:dyDescent="0.25">
      <c r="A2488">
        <f>Gauge_Data!A2488</f>
        <v>0</v>
      </c>
      <c r="B2488" cm="1">
        <f t="array" ref="B2488">IF(OR($C$2="",A2488=""),"",SUMPRODUCT((Gauge_Data!$A$2:$A$16994&gt;=(A2488 - Main!$E$4/1440 + 0.00000001))*(Gauge_Data!$A$2:$A$16994&lt;=A2488)*INDEX(Gauge_Data!$B$2:$Z$16994,0,$C$2-1)))</f>
        <v>0</v>
      </c>
    </row>
    <row r="2489" spans="1:2" x14ac:dyDescent="0.25">
      <c r="A2489">
        <f>Gauge_Data!A2489</f>
        <v>0</v>
      </c>
      <c r="B2489" cm="1">
        <f t="array" ref="B2489">IF(OR($C$2="",A2489=""),"",SUMPRODUCT((Gauge_Data!$A$2:$A$16994&gt;=(A2489 - Main!$E$4/1440 + 0.00000001))*(Gauge_Data!$A$2:$A$16994&lt;=A2489)*INDEX(Gauge_Data!$B$2:$Z$16994,0,$C$2-1)))</f>
        <v>0</v>
      </c>
    </row>
    <row r="2490" spans="1:2" x14ac:dyDescent="0.25">
      <c r="A2490">
        <f>Gauge_Data!A2490</f>
        <v>0</v>
      </c>
      <c r="B2490" cm="1">
        <f t="array" ref="B2490">IF(OR($C$2="",A2490=""),"",SUMPRODUCT((Gauge_Data!$A$2:$A$16994&gt;=(A2490 - Main!$E$4/1440 + 0.00000001))*(Gauge_Data!$A$2:$A$16994&lt;=A2490)*INDEX(Gauge_Data!$B$2:$Z$16994,0,$C$2-1)))</f>
        <v>0</v>
      </c>
    </row>
    <row r="2491" spans="1:2" x14ac:dyDescent="0.25">
      <c r="A2491">
        <f>Gauge_Data!A2491</f>
        <v>0</v>
      </c>
      <c r="B2491" cm="1">
        <f t="array" ref="B2491">IF(OR($C$2="",A2491=""),"",SUMPRODUCT((Gauge_Data!$A$2:$A$16994&gt;=(A2491 - Main!$E$4/1440 + 0.00000001))*(Gauge_Data!$A$2:$A$16994&lt;=A2491)*INDEX(Gauge_Data!$B$2:$Z$16994,0,$C$2-1)))</f>
        <v>0</v>
      </c>
    </row>
    <row r="2492" spans="1:2" x14ac:dyDescent="0.25">
      <c r="A2492">
        <f>Gauge_Data!A2492</f>
        <v>0</v>
      </c>
      <c r="B2492" cm="1">
        <f t="array" ref="B2492">IF(OR($C$2="",A2492=""),"",SUMPRODUCT((Gauge_Data!$A$2:$A$16994&gt;=(A2492 - Main!$E$4/1440 + 0.00000001))*(Gauge_Data!$A$2:$A$16994&lt;=A2492)*INDEX(Gauge_Data!$B$2:$Z$16994,0,$C$2-1)))</f>
        <v>0</v>
      </c>
    </row>
    <row r="2493" spans="1:2" x14ac:dyDescent="0.25">
      <c r="A2493">
        <f>Gauge_Data!A2493</f>
        <v>0</v>
      </c>
      <c r="B2493" cm="1">
        <f t="array" ref="B2493">IF(OR($C$2="",A2493=""),"",SUMPRODUCT((Gauge_Data!$A$2:$A$16994&gt;=(A2493 - Main!$E$4/1440 + 0.00000001))*(Gauge_Data!$A$2:$A$16994&lt;=A2493)*INDEX(Gauge_Data!$B$2:$Z$16994,0,$C$2-1)))</f>
        <v>0</v>
      </c>
    </row>
    <row r="2494" spans="1:2" x14ac:dyDescent="0.25">
      <c r="A2494">
        <f>Gauge_Data!A2494</f>
        <v>0</v>
      </c>
      <c r="B2494" cm="1">
        <f t="array" ref="B2494">IF(OR($C$2="",A2494=""),"",SUMPRODUCT((Gauge_Data!$A$2:$A$16994&gt;=(A2494 - Main!$E$4/1440 + 0.00000001))*(Gauge_Data!$A$2:$A$16994&lt;=A2494)*INDEX(Gauge_Data!$B$2:$Z$16994,0,$C$2-1)))</f>
        <v>0</v>
      </c>
    </row>
    <row r="2495" spans="1:2" x14ac:dyDescent="0.25">
      <c r="A2495">
        <f>Gauge_Data!A2495</f>
        <v>0</v>
      </c>
      <c r="B2495" cm="1">
        <f t="array" ref="B2495">IF(OR($C$2="",A2495=""),"",SUMPRODUCT((Gauge_Data!$A$2:$A$16994&gt;=(A2495 - Main!$E$4/1440 + 0.00000001))*(Gauge_Data!$A$2:$A$16994&lt;=A2495)*INDEX(Gauge_Data!$B$2:$Z$16994,0,$C$2-1)))</f>
        <v>0</v>
      </c>
    </row>
    <row r="2496" spans="1:2" x14ac:dyDescent="0.25">
      <c r="A2496">
        <f>Gauge_Data!A2496</f>
        <v>0</v>
      </c>
      <c r="B2496" cm="1">
        <f t="array" ref="B2496">IF(OR($C$2="",A2496=""),"",SUMPRODUCT((Gauge_Data!$A$2:$A$16994&gt;=(A2496 - Main!$E$4/1440 + 0.00000001))*(Gauge_Data!$A$2:$A$16994&lt;=A2496)*INDEX(Gauge_Data!$B$2:$Z$16994,0,$C$2-1)))</f>
        <v>0</v>
      </c>
    </row>
    <row r="2497" spans="1:2" x14ac:dyDescent="0.25">
      <c r="A2497">
        <f>Gauge_Data!A2497</f>
        <v>0</v>
      </c>
      <c r="B2497" cm="1">
        <f t="array" ref="B2497">IF(OR($C$2="",A2497=""),"",SUMPRODUCT((Gauge_Data!$A$2:$A$16994&gt;=(A2497 - Main!$E$4/1440 + 0.00000001))*(Gauge_Data!$A$2:$A$16994&lt;=A2497)*INDEX(Gauge_Data!$B$2:$Z$16994,0,$C$2-1)))</f>
        <v>0</v>
      </c>
    </row>
    <row r="2498" spans="1:2" x14ac:dyDescent="0.25">
      <c r="A2498">
        <f>Gauge_Data!A2498</f>
        <v>0</v>
      </c>
      <c r="B2498" cm="1">
        <f t="array" ref="B2498">IF(OR($C$2="",A2498=""),"",SUMPRODUCT((Gauge_Data!$A$2:$A$16994&gt;=(A2498 - Main!$E$4/1440 + 0.00000001))*(Gauge_Data!$A$2:$A$16994&lt;=A2498)*INDEX(Gauge_Data!$B$2:$Z$16994,0,$C$2-1)))</f>
        <v>0</v>
      </c>
    </row>
    <row r="2499" spans="1:2" x14ac:dyDescent="0.25">
      <c r="A2499">
        <f>Gauge_Data!A2499</f>
        <v>0</v>
      </c>
      <c r="B2499" cm="1">
        <f t="array" ref="B2499">IF(OR($C$2="",A2499=""),"",SUMPRODUCT((Gauge_Data!$A$2:$A$16994&gt;=(A2499 - Main!$E$4/1440 + 0.00000001))*(Gauge_Data!$A$2:$A$16994&lt;=A2499)*INDEX(Gauge_Data!$B$2:$Z$16994,0,$C$2-1)))</f>
        <v>0</v>
      </c>
    </row>
    <row r="2500" spans="1:2" x14ac:dyDescent="0.25">
      <c r="A2500">
        <f>Gauge_Data!A2500</f>
        <v>0</v>
      </c>
      <c r="B2500" cm="1">
        <f t="array" ref="B2500">IF(OR($C$2="",A2500=""),"",SUMPRODUCT((Gauge_Data!$A$2:$A$16994&gt;=(A2500 - Main!$E$4/1440 + 0.00000001))*(Gauge_Data!$A$2:$A$16994&lt;=A2500)*INDEX(Gauge_Data!$B$2:$Z$16994,0,$C$2-1)))</f>
        <v>0</v>
      </c>
    </row>
    <row r="2501" spans="1:2" x14ac:dyDescent="0.25">
      <c r="A2501">
        <f>Gauge_Data!A2501</f>
        <v>0</v>
      </c>
      <c r="B2501" cm="1">
        <f t="array" ref="B2501">IF(OR($C$2="",A2501=""),"",SUMPRODUCT((Gauge_Data!$A$2:$A$16994&gt;=(A2501 - Main!$E$4/1440 + 0.00000001))*(Gauge_Data!$A$2:$A$16994&lt;=A2501)*INDEX(Gauge_Data!$B$2:$Z$16994,0,$C$2-1)))</f>
        <v>0</v>
      </c>
    </row>
    <row r="2502" spans="1:2" x14ac:dyDescent="0.25">
      <c r="A2502">
        <f>Gauge_Data!A2502</f>
        <v>0</v>
      </c>
      <c r="B2502" cm="1">
        <f t="array" ref="B2502">IF(OR($C$2="",A2502=""),"",SUMPRODUCT((Gauge_Data!$A$2:$A$16994&gt;=(A2502 - Main!$E$4/1440 + 0.00000001))*(Gauge_Data!$A$2:$A$16994&lt;=A2502)*INDEX(Gauge_Data!$B$2:$Z$16994,0,$C$2-1)))</f>
        <v>0</v>
      </c>
    </row>
    <row r="2503" spans="1:2" x14ac:dyDescent="0.25">
      <c r="A2503">
        <f>Gauge_Data!A2503</f>
        <v>0</v>
      </c>
      <c r="B2503" cm="1">
        <f t="array" ref="B2503">IF(OR($C$2="",A2503=""),"",SUMPRODUCT((Gauge_Data!$A$2:$A$16994&gt;=(A2503 - Main!$E$4/1440 + 0.00000001))*(Gauge_Data!$A$2:$A$16994&lt;=A2503)*INDEX(Gauge_Data!$B$2:$Z$16994,0,$C$2-1)))</f>
        <v>0</v>
      </c>
    </row>
    <row r="2504" spans="1:2" x14ac:dyDescent="0.25">
      <c r="A2504">
        <f>Gauge_Data!A2504</f>
        <v>0</v>
      </c>
      <c r="B2504" cm="1">
        <f t="array" ref="B2504">IF(OR($C$2="",A2504=""),"",SUMPRODUCT((Gauge_Data!$A$2:$A$16994&gt;=(A2504 - Main!$E$4/1440 + 0.00000001))*(Gauge_Data!$A$2:$A$16994&lt;=A2504)*INDEX(Gauge_Data!$B$2:$Z$16994,0,$C$2-1)))</f>
        <v>0</v>
      </c>
    </row>
    <row r="2505" spans="1:2" x14ac:dyDescent="0.25">
      <c r="A2505">
        <f>Gauge_Data!A2505</f>
        <v>0</v>
      </c>
      <c r="B2505" cm="1">
        <f t="array" ref="B2505">IF(OR($C$2="",A2505=""),"",SUMPRODUCT((Gauge_Data!$A$2:$A$16994&gt;=(A2505 - Main!$E$4/1440 + 0.00000001))*(Gauge_Data!$A$2:$A$16994&lt;=A2505)*INDEX(Gauge_Data!$B$2:$Z$16994,0,$C$2-1)))</f>
        <v>0</v>
      </c>
    </row>
    <row r="2506" spans="1:2" x14ac:dyDescent="0.25">
      <c r="A2506">
        <f>Gauge_Data!A2506</f>
        <v>0</v>
      </c>
      <c r="B2506" cm="1">
        <f t="array" ref="B2506">IF(OR($C$2="",A2506=""),"",SUMPRODUCT((Gauge_Data!$A$2:$A$16994&gt;=(A2506 - Main!$E$4/1440 + 0.00000001))*(Gauge_Data!$A$2:$A$16994&lt;=A2506)*INDEX(Gauge_Data!$B$2:$Z$16994,0,$C$2-1)))</f>
        <v>0</v>
      </c>
    </row>
    <row r="2507" spans="1:2" x14ac:dyDescent="0.25">
      <c r="A2507">
        <f>Gauge_Data!A2507</f>
        <v>0</v>
      </c>
      <c r="B2507" cm="1">
        <f t="array" ref="B2507">IF(OR($C$2="",A2507=""),"",SUMPRODUCT((Gauge_Data!$A$2:$A$16994&gt;=(A2507 - Main!$E$4/1440 + 0.00000001))*(Gauge_Data!$A$2:$A$16994&lt;=A2507)*INDEX(Gauge_Data!$B$2:$Z$16994,0,$C$2-1)))</f>
        <v>0</v>
      </c>
    </row>
    <row r="2508" spans="1:2" x14ac:dyDescent="0.25">
      <c r="A2508">
        <f>Gauge_Data!A2508</f>
        <v>0</v>
      </c>
      <c r="B2508" cm="1">
        <f t="array" ref="B2508">IF(OR($C$2="",A2508=""),"",SUMPRODUCT((Gauge_Data!$A$2:$A$16994&gt;=(A2508 - Main!$E$4/1440 + 0.00000001))*(Gauge_Data!$A$2:$A$16994&lt;=A2508)*INDEX(Gauge_Data!$B$2:$Z$16994,0,$C$2-1)))</f>
        <v>0</v>
      </c>
    </row>
    <row r="2509" spans="1:2" x14ac:dyDescent="0.25">
      <c r="A2509">
        <f>Gauge_Data!A2509</f>
        <v>0</v>
      </c>
      <c r="B2509" cm="1">
        <f t="array" ref="B2509">IF(OR($C$2="",A2509=""),"",SUMPRODUCT((Gauge_Data!$A$2:$A$16994&gt;=(A2509 - Main!$E$4/1440 + 0.00000001))*(Gauge_Data!$A$2:$A$16994&lt;=A2509)*INDEX(Gauge_Data!$B$2:$Z$16994,0,$C$2-1)))</f>
        <v>0</v>
      </c>
    </row>
    <row r="2510" spans="1:2" x14ac:dyDescent="0.25">
      <c r="A2510">
        <f>Gauge_Data!A2510</f>
        <v>0</v>
      </c>
      <c r="B2510" cm="1">
        <f t="array" ref="B2510">IF(OR($C$2="",A2510=""),"",SUMPRODUCT((Gauge_Data!$A$2:$A$16994&gt;=(A2510 - Main!$E$4/1440 + 0.00000001))*(Gauge_Data!$A$2:$A$16994&lt;=A2510)*INDEX(Gauge_Data!$B$2:$Z$16994,0,$C$2-1)))</f>
        <v>0</v>
      </c>
    </row>
    <row r="2511" spans="1:2" x14ac:dyDescent="0.25">
      <c r="A2511">
        <f>Gauge_Data!A2511</f>
        <v>0</v>
      </c>
      <c r="B2511" cm="1">
        <f t="array" ref="B2511">IF(OR($C$2="",A2511=""),"",SUMPRODUCT((Gauge_Data!$A$2:$A$16994&gt;=(A2511 - Main!$E$4/1440 + 0.00000001))*(Gauge_Data!$A$2:$A$16994&lt;=A2511)*INDEX(Gauge_Data!$B$2:$Z$16994,0,$C$2-1)))</f>
        <v>0</v>
      </c>
    </row>
    <row r="2512" spans="1:2" x14ac:dyDescent="0.25">
      <c r="A2512">
        <f>Gauge_Data!A2512</f>
        <v>0</v>
      </c>
      <c r="B2512" cm="1">
        <f t="array" ref="B2512">IF(OR($C$2="",A2512=""),"",SUMPRODUCT((Gauge_Data!$A$2:$A$16994&gt;=(A2512 - Main!$E$4/1440 + 0.00000001))*(Gauge_Data!$A$2:$A$16994&lt;=A2512)*INDEX(Gauge_Data!$B$2:$Z$16994,0,$C$2-1)))</f>
        <v>0</v>
      </c>
    </row>
    <row r="2513" spans="1:2" x14ac:dyDescent="0.25">
      <c r="A2513">
        <f>Gauge_Data!A2513</f>
        <v>0</v>
      </c>
      <c r="B2513" cm="1">
        <f t="array" ref="B2513">IF(OR($C$2="",A2513=""),"",SUMPRODUCT((Gauge_Data!$A$2:$A$16994&gt;=(A2513 - Main!$E$4/1440 + 0.00000001))*(Gauge_Data!$A$2:$A$16994&lt;=A2513)*INDEX(Gauge_Data!$B$2:$Z$16994,0,$C$2-1)))</f>
        <v>0</v>
      </c>
    </row>
    <row r="2514" spans="1:2" x14ac:dyDescent="0.25">
      <c r="A2514">
        <f>Gauge_Data!A2514</f>
        <v>0</v>
      </c>
      <c r="B2514" cm="1">
        <f t="array" ref="B2514">IF(OR($C$2="",A2514=""),"",SUMPRODUCT((Gauge_Data!$A$2:$A$16994&gt;=(A2514 - Main!$E$4/1440 + 0.00000001))*(Gauge_Data!$A$2:$A$16994&lt;=A2514)*INDEX(Gauge_Data!$B$2:$Z$16994,0,$C$2-1)))</f>
        <v>0</v>
      </c>
    </row>
    <row r="2515" spans="1:2" x14ac:dyDescent="0.25">
      <c r="A2515">
        <f>Gauge_Data!A2515</f>
        <v>0</v>
      </c>
      <c r="B2515" cm="1">
        <f t="array" ref="B2515">IF(OR($C$2="",A2515=""),"",SUMPRODUCT((Gauge_Data!$A$2:$A$16994&gt;=(A2515 - Main!$E$4/1440 + 0.00000001))*(Gauge_Data!$A$2:$A$16994&lt;=A2515)*INDEX(Gauge_Data!$B$2:$Z$16994,0,$C$2-1)))</f>
        <v>0</v>
      </c>
    </row>
    <row r="2516" spans="1:2" x14ac:dyDescent="0.25">
      <c r="A2516">
        <f>Gauge_Data!A2516</f>
        <v>0</v>
      </c>
      <c r="B2516" cm="1">
        <f t="array" ref="B2516">IF(OR($C$2="",A2516=""),"",SUMPRODUCT((Gauge_Data!$A$2:$A$16994&gt;=(A2516 - Main!$E$4/1440 + 0.00000001))*(Gauge_Data!$A$2:$A$16994&lt;=A2516)*INDEX(Gauge_Data!$B$2:$Z$16994,0,$C$2-1)))</f>
        <v>0</v>
      </c>
    </row>
    <row r="2517" spans="1:2" x14ac:dyDescent="0.25">
      <c r="A2517">
        <f>Gauge_Data!A2517</f>
        <v>0</v>
      </c>
      <c r="B2517" cm="1">
        <f t="array" ref="B2517">IF(OR($C$2="",A2517=""),"",SUMPRODUCT((Gauge_Data!$A$2:$A$16994&gt;=(A2517 - Main!$E$4/1440 + 0.00000001))*(Gauge_Data!$A$2:$A$16994&lt;=A2517)*INDEX(Gauge_Data!$B$2:$Z$16994,0,$C$2-1)))</f>
        <v>0</v>
      </c>
    </row>
    <row r="2518" spans="1:2" x14ac:dyDescent="0.25">
      <c r="A2518">
        <f>Gauge_Data!A2518</f>
        <v>0</v>
      </c>
      <c r="B2518" cm="1">
        <f t="array" ref="B2518">IF(OR($C$2="",A2518=""),"",SUMPRODUCT((Gauge_Data!$A$2:$A$16994&gt;=(A2518 - Main!$E$4/1440 + 0.00000001))*(Gauge_Data!$A$2:$A$16994&lt;=A2518)*INDEX(Gauge_Data!$B$2:$Z$16994,0,$C$2-1)))</f>
        <v>0</v>
      </c>
    </row>
    <row r="2519" spans="1:2" x14ac:dyDescent="0.25">
      <c r="A2519">
        <f>Gauge_Data!A2519</f>
        <v>0</v>
      </c>
      <c r="B2519" cm="1">
        <f t="array" ref="B2519">IF(OR($C$2="",A2519=""),"",SUMPRODUCT((Gauge_Data!$A$2:$A$16994&gt;=(A2519 - Main!$E$4/1440 + 0.00000001))*(Gauge_Data!$A$2:$A$16994&lt;=A2519)*INDEX(Gauge_Data!$B$2:$Z$16994,0,$C$2-1)))</f>
        <v>0</v>
      </c>
    </row>
    <row r="2520" spans="1:2" x14ac:dyDescent="0.25">
      <c r="A2520">
        <f>Gauge_Data!A2520</f>
        <v>0</v>
      </c>
      <c r="B2520" cm="1">
        <f t="array" ref="B2520">IF(OR($C$2="",A2520=""),"",SUMPRODUCT((Gauge_Data!$A$2:$A$16994&gt;=(A2520 - Main!$E$4/1440 + 0.00000001))*(Gauge_Data!$A$2:$A$16994&lt;=A2520)*INDEX(Gauge_Data!$B$2:$Z$16994,0,$C$2-1)))</f>
        <v>0</v>
      </c>
    </row>
    <row r="2521" spans="1:2" x14ac:dyDescent="0.25">
      <c r="A2521">
        <f>Gauge_Data!A2521</f>
        <v>0</v>
      </c>
      <c r="B2521" cm="1">
        <f t="array" ref="B2521">IF(OR($C$2="",A2521=""),"",SUMPRODUCT((Gauge_Data!$A$2:$A$16994&gt;=(A2521 - Main!$E$4/1440 + 0.00000001))*(Gauge_Data!$A$2:$A$16994&lt;=A2521)*INDEX(Gauge_Data!$B$2:$Z$16994,0,$C$2-1)))</f>
        <v>0</v>
      </c>
    </row>
    <row r="2522" spans="1:2" x14ac:dyDescent="0.25">
      <c r="A2522">
        <f>Gauge_Data!A2522</f>
        <v>0</v>
      </c>
      <c r="B2522" cm="1">
        <f t="array" ref="B2522">IF(OR($C$2="",A2522=""),"",SUMPRODUCT((Gauge_Data!$A$2:$A$16994&gt;=(A2522 - Main!$E$4/1440 + 0.00000001))*(Gauge_Data!$A$2:$A$16994&lt;=A2522)*INDEX(Gauge_Data!$B$2:$Z$16994,0,$C$2-1)))</f>
        <v>0</v>
      </c>
    </row>
    <row r="2523" spans="1:2" x14ac:dyDescent="0.25">
      <c r="A2523">
        <f>Gauge_Data!A2523</f>
        <v>0</v>
      </c>
      <c r="B2523" cm="1">
        <f t="array" ref="B2523">IF(OR($C$2="",A2523=""),"",SUMPRODUCT((Gauge_Data!$A$2:$A$16994&gt;=(A2523 - Main!$E$4/1440 + 0.00000001))*(Gauge_Data!$A$2:$A$16994&lt;=A2523)*INDEX(Gauge_Data!$B$2:$Z$16994,0,$C$2-1)))</f>
        <v>0</v>
      </c>
    </row>
    <row r="2524" spans="1:2" x14ac:dyDescent="0.25">
      <c r="A2524">
        <f>Gauge_Data!A2524</f>
        <v>0</v>
      </c>
      <c r="B2524" cm="1">
        <f t="array" ref="B2524">IF(OR($C$2="",A2524=""),"",SUMPRODUCT((Gauge_Data!$A$2:$A$16994&gt;=(A2524 - Main!$E$4/1440 + 0.00000001))*(Gauge_Data!$A$2:$A$16994&lt;=A2524)*INDEX(Gauge_Data!$B$2:$Z$16994,0,$C$2-1)))</f>
        <v>0</v>
      </c>
    </row>
    <row r="2525" spans="1:2" x14ac:dyDescent="0.25">
      <c r="A2525">
        <f>Gauge_Data!A2525</f>
        <v>0</v>
      </c>
      <c r="B2525" cm="1">
        <f t="array" ref="B2525">IF(OR($C$2="",A2525=""),"",SUMPRODUCT((Gauge_Data!$A$2:$A$16994&gt;=(A2525 - Main!$E$4/1440 + 0.00000001))*(Gauge_Data!$A$2:$A$16994&lt;=A2525)*INDEX(Gauge_Data!$B$2:$Z$16994,0,$C$2-1)))</f>
        <v>0</v>
      </c>
    </row>
    <row r="2526" spans="1:2" x14ac:dyDescent="0.25">
      <c r="A2526">
        <f>Gauge_Data!A2526</f>
        <v>0</v>
      </c>
      <c r="B2526" cm="1">
        <f t="array" ref="B2526">IF(OR($C$2="",A2526=""),"",SUMPRODUCT((Gauge_Data!$A$2:$A$16994&gt;=(A2526 - Main!$E$4/1440 + 0.00000001))*(Gauge_Data!$A$2:$A$16994&lt;=A2526)*INDEX(Gauge_Data!$B$2:$Z$16994,0,$C$2-1)))</f>
        <v>0</v>
      </c>
    </row>
    <row r="2527" spans="1:2" x14ac:dyDescent="0.25">
      <c r="A2527">
        <f>Gauge_Data!A2527</f>
        <v>0</v>
      </c>
      <c r="B2527" cm="1">
        <f t="array" ref="B2527">IF(OR($C$2="",A2527=""),"",SUMPRODUCT((Gauge_Data!$A$2:$A$16994&gt;=(A2527 - Main!$E$4/1440 + 0.00000001))*(Gauge_Data!$A$2:$A$16994&lt;=A2527)*INDEX(Gauge_Data!$B$2:$Z$16994,0,$C$2-1)))</f>
        <v>0</v>
      </c>
    </row>
    <row r="2528" spans="1:2" x14ac:dyDescent="0.25">
      <c r="A2528">
        <f>Gauge_Data!A2528</f>
        <v>0</v>
      </c>
      <c r="B2528" cm="1">
        <f t="array" ref="B2528">IF(OR($C$2="",A2528=""),"",SUMPRODUCT((Gauge_Data!$A$2:$A$16994&gt;=(A2528 - Main!$E$4/1440 + 0.00000001))*(Gauge_Data!$A$2:$A$16994&lt;=A2528)*INDEX(Gauge_Data!$B$2:$Z$16994,0,$C$2-1)))</f>
        <v>0</v>
      </c>
    </row>
    <row r="2529" spans="1:2" x14ac:dyDescent="0.25">
      <c r="A2529">
        <f>Gauge_Data!A2529</f>
        <v>0</v>
      </c>
      <c r="B2529" cm="1">
        <f t="array" ref="B2529">IF(OR($C$2="",A2529=""),"",SUMPRODUCT((Gauge_Data!$A$2:$A$16994&gt;=(A2529 - Main!$E$4/1440 + 0.00000001))*(Gauge_Data!$A$2:$A$16994&lt;=A2529)*INDEX(Gauge_Data!$B$2:$Z$16994,0,$C$2-1)))</f>
        <v>0</v>
      </c>
    </row>
    <row r="2530" spans="1:2" x14ac:dyDescent="0.25">
      <c r="A2530">
        <f>Gauge_Data!A2530</f>
        <v>0</v>
      </c>
      <c r="B2530" cm="1">
        <f t="array" ref="B2530">IF(OR($C$2="",A2530=""),"",SUMPRODUCT((Gauge_Data!$A$2:$A$16994&gt;=(A2530 - Main!$E$4/1440 + 0.00000001))*(Gauge_Data!$A$2:$A$16994&lt;=A2530)*INDEX(Gauge_Data!$B$2:$Z$16994,0,$C$2-1)))</f>
        <v>0</v>
      </c>
    </row>
    <row r="2531" spans="1:2" x14ac:dyDescent="0.25">
      <c r="A2531">
        <f>Gauge_Data!A2531</f>
        <v>0</v>
      </c>
      <c r="B2531" cm="1">
        <f t="array" ref="B2531">IF(OR($C$2="",A2531=""),"",SUMPRODUCT((Gauge_Data!$A$2:$A$16994&gt;=(A2531 - Main!$E$4/1440 + 0.00000001))*(Gauge_Data!$A$2:$A$16994&lt;=A2531)*INDEX(Gauge_Data!$B$2:$Z$16994,0,$C$2-1)))</f>
        <v>0</v>
      </c>
    </row>
    <row r="2532" spans="1:2" x14ac:dyDescent="0.25">
      <c r="A2532">
        <f>Gauge_Data!A2532</f>
        <v>0</v>
      </c>
      <c r="B2532" cm="1">
        <f t="array" ref="B2532">IF(OR($C$2="",A2532=""),"",SUMPRODUCT((Gauge_Data!$A$2:$A$16994&gt;=(A2532 - Main!$E$4/1440 + 0.00000001))*(Gauge_Data!$A$2:$A$16994&lt;=A2532)*INDEX(Gauge_Data!$B$2:$Z$16994,0,$C$2-1)))</f>
        <v>0</v>
      </c>
    </row>
    <row r="2533" spans="1:2" x14ac:dyDescent="0.25">
      <c r="A2533">
        <f>Gauge_Data!A2533</f>
        <v>0</v>
      </c>
      <c r="B2533" cm="1">
        <f t="array" ref="B2533">IF(OR($C$2="",A2533=""),"",SUMPRODUCT((Gauge_Data!$A$2:$A$16994&gt;=(A2533 - Main!$E$4/1440 + 0.00000001))*(Gauge_Data!$A$2:$A$16994&lt;=A2533)*INDEX(Gauge_Data!$B$2:$Z$16994,0,$C$2-1)))</f>
        <v>0</v>
      </c>
    </row>
    <row r="2534" spans="1:2" x14ac:dyDescent="0.25">
      <c r="A2534">
        <f>Gauge_Data!A2534</f>
        <v>0</v>
      </c>
      <c r="B2534" cm="1">
        <f t="array" ref="B2534">IF(OR($C$2="",A2534=""),"",SUMPRODUCT((Gauge_Data!$A$2:$A$16994&gt;=(A2534 - Main!$E$4/1440 + 0.00000001))*(Gauge_Data!$A$2:$A$16994&lt;=A2534)*INDEX(Gauge_Data!$B$2:$Z$16994,0,$C$2-1)))</f>
        <v>0</v>
      </c>
    </row>
    <row r="2535" spans="1:2" x14ac:dyDescent="0.25">
      <c r="A2535">
        <f>Gauge_Data!A2535</f>
        <v>0</v>
      </c>
      <c r="B2535" cm="1">
        <f t="array" ref="B2535">IF(OR($C$2="",A2535=""),"",SUMPRODUCT((Gauge_Data!$A$2:$A$16994&gt;=(A2535 - Main!$E$4/1440 + 0.00000001))*(Gauge_Data!$A$2:$A$16994&lt;=A2535)*INDEX(Gauge_Data!$B$2:$Z$16994,0,$C$2-1)))</f>
        <v>0</v>
      </c>
    </row>
    <row r="2536" spans="1:2" x14ac:dyDescent="0.25">
      <c r="A2536">
        <f>Gauge_Data!A2536</f>
        <v>0</v>
      </c>
      <c r="B2536" cm="1">
        <f t="array" ref="B2536">IF(OR($C$2="",A2536=""),"",SUMPRODUCT((Gauge_Data!$A$2:$A$16994&gt;=(A2536 - Main!$E$4/1440 + 0.00000001))*(Gauge_Data!$A$2:$A$16994&lt;=A2536)*INDEX(Gauge_Data!$B$2:$Z$16994,0,$C$2-1)))</f>
        <v>0</v>
      </c>
    </row>
    <row r="2537" spans="1:2" x14ac:dyDescent="0.25">
      <c r="A2537">
        <f>Gauge_Data!A2537</f>
        <v>0</v>
      </c>
      <c r="B2537" cm="1">
        <f t="array" ref="B2537">IF(OR($C$2="",A2537=""),"",SUMPRODUCT((Gauge_Data!$A$2:$A$16994&gt;=(A2537 - Main!$E$4/1440 + 0.00000001))*(Gauge_Data!$A$2:$A$16994&lt;=A2537)*INDEX(Gauge_Data!$B$2:$Z$16994,0,$C$2-1)))</f>
        <v>0</v>
      </c>
    </row>
    <row r="2538" spans="1:2" x14ac:dyDescent="0.25">
      <c r="A2538">
        <f>Gauge_Data!A2538</f>
        <v>0</v>
      </c>
      <c r="B2538" cm="1">
        <f t="array" ref="B2538">IF(OR($C$2="",A2538=""),"",SUMPRODUCT((Gauge_Data!$A$2:$A$16994&gt;=(A2538 - Main!$E$4/1440 + 0.00000001))*(Gauge_Data!$A$2:$A$16994&lt;=A2538)*INDEX(Gauge_Data!$B$2:$Z$16994,0,$C$2-1)))</f>
        <v>0</v>
      </c>
    </row>
    <row r="2539" spans="1:2" x14ac:dyDescent="0.25">
      <c r="A2539">
        <f>Gauge_Data!A2539</f>
        <v>0</v>
      </c>
      <c r="B2539" cm="1">
        <f t="array" ref="B2539">IF(OR($C$2="",A2539=""),"",SUMPRODUCT((Gauge_Data!$A$2:$A$16994&gt;=(A2539 - Main!$E$4/1440 + 0.00000001))*(Gauge_Data!$A$2:$A$16994&lt;=A2539)*INDEX(Gauge_Data!$B$2:$Z$16994,0,$C$2-1)))</f>
        <v>0</v>
      </c>
    </row>
    <row r="2540" spans="1:2" x14ac:dyDescent="0.25">
      <c r="A2540">
        <f>Gauge_Data!A2540</f>
        <v>0</v>
      </c>
      <c r="B2540" cm="1">
        <f t="array" ref="B2540">IF(OR($C$2="",A2540=""),"",SUMPRODUCT((Gauge_Data!$A$2:$A$16994&gt;=(A2540 - Main!$E$4/1440 + 0.00000001))*(Gauge_Data!$A$2:$A$16994&lt;=A2540)*INDEX(Gauge_Data!$B$2:$Z$16994,0,$C$2-1)))</f>
        <v>0</v>
      </c>
    </row>
    <row r="2541" spans="1:2" x14ac:dyDescent="0.25">
      <c r="A2541">
        <f>Gauge_Data!A2541</f>
        <v>0</v>
      </c>
      <c r="B2541" cm="1">
        <f t="array" ref="B2541">IF(OR($C$2="",A2541=""),"",SUMPRODUCT((Gauge_Data!$A$2:$A$16994&gt;=(A2541 - Main!$E$4/1440 + 0.00000001))*(Gauge_Data!$A$2:$A$16994&lt;=A2541)*INDEX(Gauge_Data!$B$2:$Z$16994,0,$C$2-1)))</f>
        <v>0</v>
      </c>
    </row>
    <row r="2542" spans="1:2" x14ac:dyDescent="0.25">
      <c r="A2542">
        <f>Gauge_Data!A2542</f>
        <v>0</v>
      </c>
      <c r="B2542" cm="1">
        <f t="array" ref="B2542">IF(OR($C$2="",A2542=""),"",SUMPRODUCT((Gauge_Data!$A$2:$A$16994&gt;=(A2542 - Main!$E$4/1440 + 0.00000001))*(Gauge_Data!$A$2:$A$16994&lt;=A2542)*INDEX(Gauge_Data!$B$2:$Z$16994,0,$C$2-1)))</f>
        <v>0</v>
      </c>
    </row>
    <row r="2543" spans="1:2" x14ac:dyDescent="0.25">
      <c r="A2543">
        <f>Gauge_Data!A2543</f>
        <v>0</v>
      </c>
      <c r="B2543" cm="1">
        <f t="array" ref="B2543">IF(OR($C$2="",A2543=""),"",SUMPRODUCT((Gauge_Data!$A$2:$A$16994&gt;=(A2543 - Main!$E$4/1440 + 0.00000001))*(Gauge_Data!$A$2:$A$16994&lt;=A2543)*INDEX(Gauge_Data!$B$2:$Z$16994,0,$C$2-1)))</f>
        <v>0</v>
      </c>
    </row>
    <row r="2544" spans="1:2" x14ac:dyDescent="0.25">
      <c r="A2544">
        <f>Gauge_Data!A2544</f>
        <v>0</v>
      </c>
      <c r="B2544" cm="1">
        <f t="array" ref="B2544">IF(OR($C$2="",A2544=""),"",SUMPRODUCT((Gauge_Data!$A$2:$A$16994&gt;=(A2544 - Main!$E$4/1440 + 0.00000001))*(Gauge_Data!$A$2:$A$16994&lt;=A2544)*INDEX(Gauge_Data!$B$2:$Z$16994,0,$C$2-1)))</f>
        <v>0</v>
      </c>
    </row>
    <row r="2545" spans="1:2" x14ac:dyDescent="0.25">
      <c r="A2545">
        <f>Gauge_Data!A2545</f>
        <v>0</v>
      </c>
      <c r="B2545" cm="1">
        <f t="array" ref="B2545">IF(OR($C$2="",A2545=""),"",SUMPRODUCT((Gauge_Data!$A$2:$A$16994&gt;=(A2545 - Main!$E$4/1440 + 0.00000001))*(Gauge_Data!$A$2:$A$16994&lt;=A2545)*INDEX(Gauge_Data!$B$2:$Z$16994,0,$C$2-1)))</f>
        <v>0</v>
      </c>
    </row>
    <row r="2546" spans="1:2" x14ac:dyDescent="0.25">
      <c r="A2546">
        <f>Gauge_Data!A2546</f>
        <v>0</v>
      </c>
      <c r="B2546" cm="1">
        <f t="array" ref="B2546">IF(OR($C$2="",A2546=""),"",SUMPRODUCT((Gauge_Data!$A$2:$A$16994&gt;=(A2546 - Main!$E$4/1440 + 0.00000001))*(Gauge_Data!$A$2:$A$16994&lt;=A2546)*INDEX(Gauge_Data!$B$2:$Z$16994,0,$C$2-1)))</f>
        <v>0</v>
      </c>
    </row>
    <row r="2547" spans="1:2" x14ac:dyDescent="0.25">
      <c r="A2547">
        <f>Gauge_Data!A2547</f>
        <v>0</v>
      </c>
      <c r="B2547" cm="1">
        <f t="array" ref="B2547">IF(OR($C$2="",A2547=""),"",SUMPRODUCT((Gauge_Data!$A$2:$A$16994&gt;=(A2547 - Main!$E$4/1440 + 0.00000001))*(Gauge_Data!$A$2:$A$16994&lt;=A2547)*INDEX(Gauge_Data!$B$2:$Z$16994,0,$C$2-1)))</f>
        <v>0</v>
      </c>
    </row>
    <row r="2548" spans="1:2" x14ac:dyDescent="0.25">
      <c r="A2548">
        <f>Gauge_Data!A2548</f>
        <v>0</v>
      </c>
      <c r="B2548" cm="1">
        <f t="array" ref="B2548">IF(OR($C$2="",A2548=""),"",SUMPRODUCT((Gauge_Data!$A$2:$A$16994&gt;=(A2548 - Main!$E$4/1440 + 0.00000001))*(Gauge_Data!$A$2:$A$16994&lt;=A2548)*INDEX(Gauge_Data!$B$2:$Z$16994,0,$C$2-1)))</f>
        <v>0</v>
      </c>
    </row>
    <row r="2549" spans="1:2" x14ac:dyDescent="0.25">
      <c r="A2549">
        <f>Gauge_Data!A2549</f>
        <v>0</v>
      </c>
      <c r="B2549" cm="1">
        <f t="array" ref="B2549">IF(OR($C$2="",A2549=""),"",SUMPRODUCT((Gauge_Data!$A$2:$A$16994&gt;=(A2549 - Main!$E$4/1440 + 0.00000001))*(Gauge_Data!$A$2:$A$16994&lt;=A2549)*INDEX(Gauge_Data!$B$2:$Z$16994,0,$C$2-1)))</f>
        <v>0</v>
      </c>
    </row>
    <row r="2550" spans="1:2" x14ac:dyDescent="0.25">
      <c r="A2550">
        <f>Gauge_Data!A2550</f>
        <v>0</v>
      </c>
      <c r="B2550" cm="1">
        <f t="array" ref="B2550">IF(OR($C$2="",A2550=""),"",SUMPRODUCT((Gauge_Data!$A$2:$A$16994&gt;=(A2550 - Main!$E$4/1440 + 0.00000001))*(Gauge_Data!$A$2:$A$16994&lt;=A2550)*INDEX(Gauge_Data!$B$2:$Z$16994,0,$C$2-1)))</f>
        <v>0</v>
      </c>
    </row>
    <row r="2551" spans="1:2" x14ac:dyDescent="0.25">
      <c r="A2551">
        <f>Gauge_Data!A2551</f>
        <v>0</v>
      </c>
      <c r="B2551" cm="1">
        <f t="array" ref="B2551">IF(OR($C$2="",A2551=""),"",SUMPRODUCT((Gauge_Data!$A$2:$A$16994&gt;=(A2551 - Main!$E$4/1440 + 0.00000001))*(Gauge_Data!$A$2:$A$16994&lt;=A2551)*INDEX(Gauge_Data!$B$2:$Z$16994,0,$C$2-1)))</f>
        <v>0</v>
      </c>
    </row>
    <row r="2552" spans="1:2" x14ac:dyDescent="0.25">
      <c r="A2552">
        <f>Gauge_Data!A2552</f>
        <v>0</v>
      </c>
      <c r="B2552" cm="1">
        <f t="array" ref="B2552">IF(OR($C$2="",A2552=""),"",SUMPRODUCT((Gauge_Data!$A$2:$A$16994&gt;=(A2552 - Main!$E$4/1440 + 0.00000001))*(Gauge_Data!$A$2:$A$16994&lt;=A2552)*INDEX(Gauge_Data!$B$2:$Z$16994,0,$C$2-1)))</f>
        <v>0</v>
      </c>
    </row>
    <row r="2553" spans="1:2" x14ac:dyDescent="0.25">
      <c r="A2553">
        <f>Gauge_Data!A2553</f>
        <v>0</v>
      </c>
      <c r="B2553" cm="1">
        <f t="array" ref="B2553">IF(OR($C$2="",A2553=""),"",SUMPRODUCT((Gauge_Data!$A$2:$A$16994&gt;=(A2553 - Main!$E$4/1440 + 0.00000001))*(Gauge_Data!$A$2:$A$16994&lt;=A2553)*INDEX(Gauge_Data!$B$2:$Z$16994,0,$C$2-1)))</f>
        <v>0</v>
      </c>
    </row>
    <row r="2554" spans="1:2" x14ac:dyDescent="0.25">
      <c r="A2554">
        <f>Gauge_Data!A2554</f>
        <v>0</v>
      </c>
      <c r="B2554" cm="1">
        <f t="array" ref="B2554">IF(OR($C$2="",A2554=""),"",SUMPRODUCT((Gauge_Data!$A$2:$A$16994&gt;=(A2554 - Main!$E$4/1440 + 0.00000001))*(Gauge_Data!$A$2:$A$16994&lt;=A2554)*INDEX(Gauge_Data!$B$2:$Z$16994,0,$C$2-1)))</f>
        <v>0</v>
      </c>
    </row>
    <row r="2555" spans="1:2" x14ac:dyDescent="0.25">
      <c r="A2555">
        <f>Gauge_Data!A2555</f>
        <v>0</v>
      </c>
      <c r="B2555" cm="1">
        <f t="array" ref="B2555">IF(OR($C$2="",A2555=""),"",SUMPRODUCT((Gauge_Data!$A$2:$A$16994&gt;=(A2555 - Main!$E$4/1440 + 0.00000001))*(Gauge_Data!$A$2:$A$16994&lt;=A2555)*INDEX(Gauge_Data!$B$2:$Z$16994,0,$C$2-1)))</f>
        <v>0</v>
      </c>
    </row>
    <row r="2556" spans="1:2" x14ac:dyDescent="0.25">
      <c r="A2556">
        <f>Gauge_Data!A2556</f>
        <v>0</v>
      </c>
      <c r="B2556" cm="1">
        <f t="array" ref="B2556">IF(OR($C$2="",A2556=""),"",SUMPRODUCT((Gauge_Data!$A$2:$A$16994&gt;=(A2556 - Main!$E$4/1440 + 0.00000001))*(Gauge_Data!$A$2:$A$16994&lt;=A2556)*INDEX(Gauge_Data!$B$2:$Z$16994,0,$C$2-1)))</f>
        <v>0</v>
      </c>
    </row>
    <row r="2557" spans="1:2" x14ac:dyDescent="0.25">
      <c r="A2557">
        <f>Gauge_Data!A2557</f>
        <v>0</v>
      </c>
      <c r="B2557" cm="1">
        <f t="array" ref="B2557">IF(OR($C$2="",A2557=""),"",SUMPRODUCT((Gauge_Data!$A$2:$A$16994&gt;=(A2557 - Main!$E$4/1440 + 0.00000001))*(Gauge_Data!$A$2:$A$16994&lt;=A2557)*INDEX(Gauge_Data!$B$2:$Z$16994,0,$C$2-1)))</f>
        <v>0</v>
      </c>
    </row>
    <row r="2558" spans="1:2" x14ac:dyDescent="0.25">
      <c r="A2558">
        <f>Gauge_Data!A2558</f>
        <v>0</v>
      </c>
      <c r="B2558" cm="1">
        <f t="array" ref="B2558">IF(OR($C$2="",A2558=""),"",SUMPRODUCT((Gauge_Data!$A$2:$A$16994&gt;=(A2558 - Main!$E$4/1440 + 0.00000001))*(Gauge_Data!$A$2:$A$16994&lt;=A2558)*INDEX(Gauge_Data!$B$2:$Z$16994,0,$C$2-1)))</f>
        <v>0</v>
      </c>
    </row>
    <row r="2559" spans="1:2" x14ac:dyDescent="0.25">
      <c r="A2559">
        <f>Gauge_Data!A2559</f>
        <v>0</v>
      </c>
      <c r="B2559" cm="1">
        <f t="array" ref="B2559">IF(OR($C$2="",A2559=""),"",SUMPRODUCT((Gauge_Data!$A$2:$A$16994&gt;=(A2559 - Main!$E$4/1440 + 0.00000001))*(Gauge_Data!$A$2:$A$16994&lt;=A2559)*INDEX(Gauge_Data!$B$2:$Z$16994,0,$C$2-1)))</f>
        <v>0</v>
      </c>
    </row>
    <row r="2560" spans="1:2" x14ac:dyDescent="0.25">
      <c r="A2560">
        <f>Gauge_Data!A2560</f>
        <v>0</v>
      </c>
      <c r="B2560" cm="1">
        <f t="array" ref="B2560">IF(OR($C$2="",A2560=""),"",SUMPRODUCT((Gauge_Data!$A$2:$A$16994&gt;=(A2560 - Main!$E$4/1440 + 0.00000001))*(Gauge_Data!$A$2:$A$16994&lt;=A2560)*INDEX(Gauge_Data!$B$2:$Z$16994,0,$C$2-1)))</f>
        <v>0</v>
      </c>
    </row>
    <row r="2561" spans="1:2" x14ac:dyDescent="0.25">
      <c r="A2561">
        <f>Gauge_Data!A2561</f>
        <v>0</v>
      </c>
      <c r="B2561" cm="1">
        <f t="array" ref="B2561">IF(OR($C$2="",A2561=""),"",SUMPRODUCT((Gauge_Data!$A$2:$A$16994&gt;=(A2561 - Main!$E$4/1440 + 0.00000001))*(Gauge_Data!$A$2:$A$16994&lt;=A2561)*INDEX(Gauge_Data!$B$2:$Z$16994,0,$C$2-1)))</f>
        <v>0</v>
      </c>
    </row>
    <row r="2562" spans="1:2" x14ac:dyDescent="0.25">
      <c r="A2562">
        <f>Gauge_Data!A2562</f>
        <v>0</v>
      </c>
      <c r="B2562" cm="1">
        <f t="array" ref="B2562">IF(OR($C$2="",A2562=""),"",SUMPRODUCT((Gauge_Data!$A$2:$A$16994&gt;=(A2562 - Main!$E$4/1440 + 0.00000001))*(Gauge_Data!$A$2:$A$16994&lt;=A2562)*INDEX(Gauge_Data!$B$2:$Z$16994,0,$C$2-1)))</f>
        <v>0</v>
      </c>
    </row>
    <row r="2563" spans="1:2" x14ac:dyDescent="0.25">
      <c r="A2563">
        <f>Gauge_Data!A2563</f>
        <v>0</v>
      </c>
      <c r="B2563" cm="1">
        <f t="array" ref="B2563">IF(OR($C$2="",A2563=""),"",SUMPRODUCT((Gauge_Data!$A$2:$A$16994&gt;=(A2563 - Main!$E$4/1440 + 0.00000001))*(Gauge_Data!$A$2:$A$16994&lt;=A2563)*INDEX(Gauge_Data!$B$2:$Z$16994,0,$C$2-1)))</f>
        <v>0</v>
      </c>
    </row>
    <row r="2564" spans="1:2" x14ac:dyDescent="0.25">
      <c r="A2564">
        <f>Gauge_Data!A2564</f>
        <v>0</v>
      </c>
      <c r="B2564" cm="1">
        <f t="array" ref="B2564">IF(OR($C$2="",A2564=""),"",SUMPRODUCT((Gauge_Data!$A$2:$A$16994&gt;=(A2564 - Main!$E$4/1440 + 0.00000001))*(Gauge_Data!$A$2:$A$16994&lt;=A2564)*INDEX(Gauge_Data!$B$2:$Z$16994,0,$C$2-1)))</f>
        <v>0</v>
      </c>
    </row>
    <row r="2565" spans="1:2" x14ac:dyDescent="0.25">
      <c r="A2565">
        <f>Gauge_Data!A2565</f>
        <v>0</v>
      </c>
      <c r="B2565" cm="1">
        <f t="array" ref="B2565">IF(OR($C$2="",A2565=""),"",SUMPRODUCT((Gauge_Data!$A$2:$A$16994&gt;=(A2565 - Main!$E$4/1440 + 0.00000001))*(Gauge_Data!$A$2:$A$16994&lt;=A2565)*INDEX(Gauge_Data!$B$2:$Z$16994,0,$C$2-1)))</f>
        <v>0</v>
      </c>
    </row>
    <row r="2566" spans="1:2" x14ac:dyDescent="0.25">
      <c r="A2566">
        <f>Gauge_Data!A2566</f>
        <v>0</v>
      </c>
      <c r="B2566" cm="1">
        <f t="array" ref="B2566">IF(OR($C$2="",A2566=""),"",SUMPRODUCT((Gauge_Data!$A$2:$A$16994&gt;=(A2566 - Main!$E$4/1440 + 0.00000001))*(Gauge_Data!$A$2:$A$16994&lt;=A2566)*INDEX(Gauge_Data!$B$2:$Z$16994,0,$C$2-1)))</f>
        <v>0</v>
      </c>
    </row>
    <row r="2567" spans="1:2" x14ac:dyDescent="0.25">
      <c r="A2567">
        <f>Gauge_Data!A2567</f>
        <v>0</v>
      </c>
      <c r="B2567" cm="1">
        <f t="array" ref="B2567">IF(OR($C$2="",A2567=""),"",SUMPRODUCT((Gauge_Data!$A$2:$A$16994&gt;=(A2567 - Main!$E$4/1440 + 0.00000001))*(Gauge_Data!$A$2:$A$16994&lt;=A2567)*INDEX(Gauge_Data!$B$2:$Z$16994,0,$C$2-1)))</f>
        <v>0</v>
      </c>
    </row>
    <row r="2568" spans="1:2" x14ac:dyDescent="0.25">
      <c r="A2568">
        <f>Gauge_Data!A2568</f>
        <v>0</v>
      </c>
      <c r="B2568" cm="1">
        <f t="array" ref="B2568">IF(OR($C$2="",A2568=""),"",SUMPRODUCT((Gauge_Data!$A$2:$A$16994&gt;=(A2568 - Main!$E$4/1440 + 0.00000001))*(Gauge_Data!$A$2:$A$16994&lt;=A2568)*INDEX(Gauge_Data!$B$2:$Z$16994,0,$C$2-1)))</f>
        <v>0</v>
      </c>
    </row>
    <row r="2569" spans="1:2" x14ac:dyDescent="0.25">
      <c r="A2569">
        <f>Gauge_Data!A2569</f>
        <v>0</v>
      </c>
      <c r="B2569" cm="1">
        <f t="array" ref="B2569">IF(OR($C$2="",A2569=""),"",SUMPRODUCT((Gauge_Data!$A$2:$A$16994&gt;=(A2569 - Main!$E$4/1440 + 0.00000001))*(Gauge_Data!$A$2:$A$16994&lt;=A2569)*INDEX(Gauge_Data!$B$2:$Z$16994,0,$C$2-1)))</f>
        <v>0</v>
      </c>
    </row>
    <row r="2570" spans="1:2" x14ac:dyDescent="0.25">
      <c r="A2570">
        <f>Gauge_Data!A2570</f>
        <v>0</v>
      </c>
      <c r="B2570" cm="1">
        <f t="array" ref="B2570">IF(OR($C$2="",A2570=""),"",SUMPRODUCT((Gauge_Data!$A$2:$A$16994&gt;=(A2570 - Main!$E$4/1440 + 0.00000001))*(Gauge_Data!$A$2:$A$16994&lt;=A2570)*INDEX(Gauge_Data!$B$2:$Z$16994,0,$C$2-1)))</f>
        <v>0</v>
      </c>
    </row>
    <row r="2571" spans="1:2" x14ac:dyDescent="0.25">
      <c r="A2571">
        <f>Gauge_Data!A2571</f>
        <v>0</v>
      </c>
      <c r="B2571" cm="1">
        <f t="array" ref="B2571">IF(OR($C$2="",A2571=""),"",SUMPRODUCT((Gauge_Data!$A$2:$A$16994&gt;=(A2571 - Main!$E$4/1440 + 0.00000001))*(Gauge_Data!$A$2:$A$16994&lt;=A2571)*INDEX(Gauge_Data!$B$2:$Z$16994,0,$C$2-1)))</f>
        <v>0</v>
      </c>
    </row>
    <row r="2572" spans="1:2" x14ac:dyDescent="0.25">
      <c r="A2572">
        <f>Gauge_Data!A2572</f>
        <v>0</v>
      </c>
      <c r="B2572" cm="1">
        <f t="array" ref="B2572">IF(OR($C$2="",A2572=""),"",SUMPRODUCT((Gauge_Data!$A$2:$A$16994&gt;=(A2572 - Main!$E$4/1440 + 0.00000001))*(Gauge_Data!$A$2:$A$16994&lt;=A2572)*INDEX(Gauge_Data!$B$2:$Z$16994,0,$C$2-1)))</f>
        <v>0</v>
      </c>
    </row>
    <row r="2573" spans="1:2" x14ac:dyDescent="0.25">
      <c r="A2573">
        <f>Gauge_Data!A2573</f>
        <v>0</v>
      </c>
      <c r="B2573" cm="1">
        <f t="array" ref="B2573">IF(OR($C$2="",A2573=""),"",SUMPRODUCT((Gauge_Data!$A$2:$A$16994&gt;=(A2573 - Main!$E$4/1440 + 0.00000001))*(Gauge_Data!$A$2:$A$16994&lt;=A2573)*INDEX(Gauge_Data!$B$2:$Z$16994,0,$C$2-1)))</f>
        <v>0</v>
      </c>
    </row>
    <row r="2574" spans="1:2" x14ac:dyDescent="0.25">
      <c r="A2574">
        <f>Gauge_Data!A2574</f>
        <v>0</v>
      </c>
      <c r="B2574" cm="1">
        <f t="array" ref="B2574">IF(OR($C$2="",A2574=""),"",SUMPRODUCT((Gauge_Data!$A$2:$A$16994&gt;=(A2574 - Main!$E$4/1440 + 0.00000001))*(Gauge_Data!$A$2:$A$16994&lt;=A2574)*INDEX(Gauge_Data!$B$2:$Z$16994,0,$C$2-1)))</f>
        <v>0</v>
      </c>
    </row>
    <row r="2575" spans="1:2" x14ac:dyDescent="0.25">
      <c r="A2575">
        <f>Gauge_Data!A2575</f>
        <v>0</v>
      </c>
      <c r="B2575" cm="1">
        <f t="array" ref="B2575">IF(OR($C$2="",A2575=""),"",SUMPRODUCT((Gauge_Data!$A$2:$A$16994&gt;=(A2575 - Main!$E$4/1440 + 0.00000001))*(Gauge_Data!$A$2:$A$16994&lt;=A2575)*INDEX(Gauge_Data!$B$2:$Z$16994,0,$C$2-1)))</f>
        <v>0</v>
      </c>
    </row>
    <row r="2576" spans="1:2" x14ac:dyDescent="0.25">
      <c r="A2576">
        <f>Gauge_Data!A2576</f>
        <v>0</v>
      </c>
      <c r="B2576" cm="1">
        <f t="array" ref="B2576">IF(OR($C$2="",A2576=""),"",SUMPRODUCT((Gauge_Data!$A$2:$A$16994&gt;=(A2576 - Main!$E$4/1440 + 0.00000001))*(Gauge_Data!$A$2:$A$16994&lt;=A2576)*INDEX(Gauge_Data!$B$2:$Z$16994,0,$C$2-1)))</f>
        <v>0</v>
      </c>
    </row>
    <row r="2577" spans="1:2" x14ac:dyDescent="0.25">
      <c r="A2577">
        <f>Gauge_Data!A2577</f>
        <v>0</v>
      </c>
      <c r="B2577" cm="1">
        <f t="array" ref="B2577">IF(OR($C$2="",A2577=""),"",SUMPRODUCT((Gauge_Data!$A$2:$A$16994&gt;=(A2577 - Main!$E$4/1440 + 0.00000001))*(Gauge_Data!$A$2:$A$16994&lt;=A2577)*INDEX(Gauge_Data!$B$2:$Z$16994,0,$C$2-1)))</f>
        <v>0</v>
      </c>
    </row>
    <row r="2578" spans="1:2" x14ac:dyDescent="0.25">
      <c r="A2578">
        <f>Gauge_Data!A2578</f>
        <v>0</v>
      </c>
      <c r="B2578" cm="1">
        <f t="array" ref="B2578">IF(OR($C$2="",A2578=""),"",SUMPRODUCT((Gauge_Data!$A$2:$A$16994&gt;=(A2578 - Main!$E$4/1440 + 0.00000001))*(Gauge_Data!$A$2:$A$16994&lt;=A2578)*INDEX(Gauge_Data!$B$2:$Z$16994,0,$C$2-1)))</f>
        <v>0</v>
      </c>
    </row>
    <row r="2579" spans="1:2" x14ac:dyDescent="0.25">
      <c r="A2579">
        <f>Gauge_Data!A2579</f>
        <v>0</v>
      </c>
      <c r="B2579" cm="1">
        <f t="array" ref="B2579">IF(OR($C$2="",A2579=""),"",SUMPRODUCT((Gauge_Data!$A$2:$A$16994&gt;=(A2579 - Main!$E$4/1440 + 0.00000001))*(Gauge_Data!$A$2:$A$16994&lt;=A2579)*INDEX(Gauge_Data!$B$2:$Z$16994,0,$C$2-1)))</f>
        <v>0</v>
      </c>
    </row>
    <row r="2580" spans="1:2" x14ac:dyDescent="0.25">
      <c r="A2580">
        <f>Gauge_Data!A2580</f>
        <v>0</v>
      </c>
      <c r="B2580" cm="1">
        <f t="array" ref="B2580">IF(OR($C$2="",A2580=""),"",SUMPRODUCT((Gauge_Data!$A$2:$A$16994&gt;=(A2580 - Main!$E$4/1440 + 0.00000001))*(Gauge_Data!$A$2:$A$16994&lt;=A2580)*INDEX(Gauge_Data!$B$2:$Z$16994,0,$C$2-1)))</f>
        <v>0</v>
      </c>
    </row>
    <row r="2581" spans="1:2" x14ac:dyDescent="0.25">
      <c r="A2581">
        <f>Gauge_Data!A2581</f>
        <v>0</v>
      </c>
      <c r="B2581" cm="1">
        <f t="array" ref="B2581">IF(OR($C$2="",A2581=""),"",SUMPRODUCT((Gauge_Data!$A$2:$A$16994&gt;=(A2581 - Main!$E$4/1440 + 0.00000001))*(Gauge_Data!$A$2:$A$16994&lt;=A2581)*INDEX(Gauge_Data!$B$2:$Z$16994,0,$C$2-1)))</f>
        <v>0</v>
      </c>
    </row>
    <row r="2582" spans="1:2" x14ac:dyDescent="0.25">
      <c r="A2582">
        <f>Gauge_Data!A2582</f>
        <v>0</v>
      </c>
      <c r="B2582" cm="1">
        <f t="array" ref="B2582">IF(OR($C$2="",A2582=""),"",SUMPRODUCT((Gauge_Data!$A$2:$A$16994&gt;=(A2582 - Main!$E$4/1440 + 0.00000001))*(Gauge_Data!$A$2:$A$16994&lt;=A2582)*INDEX(Gauge_Data!$B$2:$Z$16994,0,$C$2-1)))</f>
        <v>0</v>
      </c>
    </row>
    <row r="2583" spans="1:2" x14ac:dyDescent="0.25">
      <c r="A2583">
        <f>Gauge_Data!A2583</f>
        <v>0</v>
      </c>
      <c r="B2583" cm="1">
        <f t="array" ref="B2583">IF(OR($C$2="",A2583=""),"",SUMPRODUCT((Gauge_Data!$A$2:$A$16994&gt;=(A2583 - Main!$E$4/1440 + 0.00000001))*(Gauge_Data!$A$2:$A$16994&lt;=A2583)*INDEX(Gauge_Data!$B$2:$Z$16994,0,$C$2-1)))</f>
        <v>0</v>
      </c>
    </row>
    <row r="2584" spans="1:2" x14ac:dyDescent="0.25">
      <c r="A2584">
        <f>Gauge_Data!A2584</f>
        <v>0</v>
      </c>
      <c r="B2584" cm="1">
        <f t="array" ref="B2584">IF(OR($C$2="",A2584=""),"",SUMPRODUCT((Gauge_Data!$A$2:$A$16994&gt;=(A2584 - Main!$E$4/1440 + 0.00000001))*(Gauge_Data!$A$2:$A$16994&lt;=A2584)*INDEX(Gauge_Data!$B$2:$Z$16994,0,$C$2-1)))</f>
        <v>0</v>
      </c>
    </row>
    <row r="2585" spans="1:2" x14ac:dyDescent="0.25">
      <c r="A2585">
        <f>Gauge_Data!A2585</f>
        <v>0</v>
      </c>
      <c r="B2585" cm="1">
        <f t="array" ref="B2585">IF(OR($C$2="",A2585=""),"",SUMPRODUCT((Gauge_Data!$A$2:$A$16994&gt;=(A2585 - Main!$E$4/1440 + 0.00000001))*(Gauge_Data!$A$2:$A$16994&lt;=A2585)*INDEX(Gauge_Data!$B$2:$Z$16994,0,$C$2-1)))</f>
        <v>0</v>
      </c>
    </row>
    <row r="2586" spans="1:2" x14ac:dyDescent="0.25">
      <c r="A2586">
        <f>Gauge_Data!A2586</f>
        <v>0</v>
      </c>
      <c r="B2586" cm="1">
        <f t="array" ref="B2586">IF(OR($C$2="",A2586=""),"",SUMPRODUCT((Gauge_Data!$A$2:$A$16994&gt;=(A2586 - Main!$E$4/1440 + 0.00000001))*(Gauge_Data!$A$2:$A$16994&lt;=A2586)*INDEX(Gauge_Data!$B$2:$Z$16994,0,$C$2-1)))</f>
        <v>0</v>
      </c>
    </row>
    <row r="2587" spans="1:2" x14ac:dyDescent="0.25">
      <c r="A2587">
        <f>Gauge_Data!A2587</f>
        <v>0</v>
      </c>
      <c r="B2587" cm="1">
        <f t="array" ref="B2587">IF(OR($C$2="",A2587=""),"",SUMPRODUCT((Gauge_Data!$A$2:$A$16994&gt;=(A2587 - Main!$E$4/1440 + 0.00000001))*(Gauge_Data!$A$2:$A$16994&lt;=A2587)*INDEX(Gauge_Data!$B$2:$Z$16994,0,$C$2-1)))</f>
        <v>0</v>
      </c>
    </row>
    <row r="2588" spans="1:2" x14ac:dyDescent="0.25">
      <c r="A2588">
        <f>Gauge_Data!A2588</f>
        <v>0</v>
      </c>
      <c r="B2588" cm="1">
        <f t="array" ref="B2588">IF(OR($C$2="",A2588=""),"",SUMPRODUCT((Gauge_Data!$A$2:$A$16994&gt;=(A2588 - Main!$E$4/1440 + 0.00000001))*(Gauge_Data!$A$2:$A$16994&lt;=A2588)*INDEX(Gauge_Data!$B$2:$Z$16994,0,$C$2-1)))</f>
        <v>0</v>
      </c>
    </row>
    <row r="2589" spans="1:2" x14ac:dyDescent="0.25">
      <c r="A2589">
        <f>Gauge_Data!A2589</f>
        <v>0</v>
      </c>
      <c r="B2589" cm="1">
        <f t="array" ref="B2589">IF(OR($C$2="",A2589=""),"",SUMPRODUCT((Gauge_Data!$A$2:$A$16994&gt;=(A2589 - Main!$E$4/1440 + 0.00000001))*(Gauge_Data!$A$2:$A$16994&lt;=A2589)*INDEX(Gauge_Data!$B$2:$Z$16994,0,$C$2-1)))</f>
        <v>0</v>
      </c>
    </row>
    <row r="2590" spans="1:2" x14ac:dyDescent="0.25">
      <c r="A2590">
        <f>Gauge_Data!A2590</f>
        <v>0</v>
      </c>
      <c r="B2590" cm="1">
        <f t="array" ref="B2590">IF(OR($C$2="",A2590=""),"",SUMPRODUCT((Gauge_Data!$A$2:$A$16994&gt;=(A2590 - Main!$E$4/1440 + 0.00000001))*(Gauge_Data!$A$2:$A$16994&lt;=A2590)*INDEX(Gauge_Data!$B$2:$Z$16994,0,$C$2-1)))</f>
        <v>0</v>
      </c>
    </row>
    <row r="2591" spans="1:2" x14ac:dyDescent="0.25">
      <c r="A2591">
        <f>Gauge_Data!A2591</f>
        <v>0</v>
      </c>
      <c r="B2591" cm="1">
        <f t="array" ref="B2591">IF(OR($C$2="",A2591=""),"",SUMPRODUCT((Gauge_Data!$A$2:$A$16994&gt;=(A2591 - Main!$E$4/1440 + 0.00000001))*(Gauge_Data!$A$2:$A$16994&lt;=A2591)*INDEX(Gauge_Data!$B$2:$Z$16994,0,$C$2-1)))</f>
        <v>0</v>
      </c>
    </row>
    <row r="2592" spans="1:2" x14ac:dyDescent="0.25">
      <c r="A2592">
        <f>Gauge_Data!A2592</f>
        <v>0</v>
      </c>
      <c r="B2592" cm="1">
        <f t="array" ref="B2592">IF(OR($C$2="",A2592=""),"",SUMPRODUCT((Gauge_Data!$A$2:$A$16994&gt;=(A2592 - Main!$E$4/1440 + 0.00000001))*(Gauge_Data!$A$2:$A$16994&lt;=A2592)*INDEX(Gauge_Data!$B$2:$Z$16994,0,$C$2-1)))</f>
        <v>0</v>
      </c>
    </row>
    <row r="2593" spans="1:2" x14ac:dyDescent="0.25">
      <c r="A2593">
        <f>Gauge_Data!A2593</f>
        <v>0</v>
      </c>
      <c r="B2593" cm="1">
        <f t="array" ref="B2593">IF(OR($C$2="",A2593=""),"",SUMPRODUCT((Gauge_Data!$A$2:$A$16994&gt;=(A2593 - Main!$E$4/1440 + 0.00000001))*(Gauge_Data!$A$2:$A$16994&lt;=A2593)*INDEX(Gauge_Data!$B$2:$Z$16994,0,$C$2-1)))</f>
        <v>0</v>
      </c>
    </row>
    <row r="2594" spans="1:2" x14ac:dyDescent="0.25">
      <c r="A2594">
        <f>Gauge_Data!A2594</f>
        <v>0</v>
      </c>
      <c r="B2594" cm="1">
        <f t="array" ref="B2594">IF(OR($C$2="",A2594=""),"",SUMPRODUCT((Gauge_Data!$A$2:$A$16994&gt;=(A2594 - Main!$E$4/1440 + 0.00000001))*(Gauge_Data!$A$2:$A$16994&lt;=A2594)*INDEX(Gauge_Data!$B$2:$Z$16994,0,$C$2-1)))</f>
        <v>0</v>
      </c>
    </row>
    <row r="2595" spans="1:2" x14ac:dyDescent="0.25">
      <c r="A2595">
        <f>Gauge_Data!A2595</f>
        <v>0</v>
      </c>
      <c r="B2595" cm="1">
        <f t="array" ref="B2595">IF(OR($C$2="",A2595=""),"",SUMPRODUCT((Gauge_Data!$A$2:$A$16994&gt;=(A2595 - Main!$E$4/1440 + 0.00000001))*(Gauge_Data!$A$2:$A$16994&lt;=A2595)*INDEX(Gauge_Data!$B$2:$Z$16994,0,$C$2-1)))</f>
        <v>0</v>
      </c>
    </row>
    <row r="2596" spans="1:2" x14ac:dyDescent="0.25">
      <c r="A2596">
        <f>Gauge_Data!A2596</f>
        <v>0</v>
      </c>
      <c r="B2596" cm="1">
        <f t="array" ref="B2596">IF(OR($C$2="",A2596=""),"",SUMPRODUCT((Gauge_Data!$A$2:$A$16994&gt;=(A2596 - Main!$E$4/1440 + 0.00000001))*(Gauge_Data!$A$2:$A$16994&lt;=A2596)*INDEX(Gauge_Data!$B$2:$Z$16994,0,$C$2-1)))</f>
        <v>0</v>
      </c>
    </row>
    <row r="2597" spans="1:2" x14ac:dyDescent="0.25">
      <c r="A2597">
        <f>Gauge_Data!A2597</f>
        <v>0</v>
      </c>
      <c r="B2597" cm="1">
        <f t="array" ref="B2597">IF(OR($C$2="",A2597=""),"",SUMPRODUCT((Gauge_Data!$A$2:$A$16994&gt;=(A2597 - Main!$E$4/1440 + 0.00000001))*(Gauge_Data!$A$2:$A$16994&lt;=A2597)*INDEX(Gauge_Data!$B$2:$Z$16994,0,$C$2-1)))</f>
        <v>0</v>
      </c>
    </row>
    <row r="2598" spans="1:2" x14ac:dyDescent="0.25">
      <c r="A2598">
        <f>Gauge_Data!A2598</f>
        <v>0</v>
      </c>
      <c r="B2598" cm="1">
        <f t="array" ref="B2598">IF(OR($C$2="",A2598=""),"",SUMPRODUCT((Gauge_Data!$A$2:$A$16994&gt;=(A2598 - Main!$E$4/1440 + 0.00000001))*(Gauge_Data!$A$2:$A$16994&lt;=A2598)*INDEX(Gauge_Data!$B$2:$Z$16994,0,$C$2-1)))</f>
        <v>0</v>
      </c>
    </row>
    <row r="2599" spans="1:2" x14ac:dyDescent="0.25">
      <c r="A2599">
        <f>Gauge_Data!A2599</f>
        <v>0</v>
      </c>
      <c r="B2599" cm="1">
        <f t="array" ref="B2599">IF(OR($C$2="",A2599=""),"",SUMPRODUCT((Gauge_Data!$A$2:$A$16994&gt;=(A2599 - Main!$E$4/1440 + 0.00000001))*(Gauge_Data!$A$2:$A$16994&lt;=A2599)*INDEX(Gauge_Data!$B$2:$Z$16994,0,$C$2-1)))</f>
        <v>0</v>
      </c>
    </row>
    <row r="2600" spans="1:2" x14ac:dyDescent="0.25">
      <c r="A2600">
        <f>Gauge_Data!A2600</f>
        <v>0</v>
      </c>
      <c r="B2600" cm="1">
        <f t="array" ref="B2600">IF(OR($C$2="",A2600=""),"",SUMPRODUCT((Gauge_Data!$A$2:$A$16994&gt;=(A2600 - Main!$E$4/1440 + 0.00000001))*(Gauge_Data!$A$2:$A$16994&lt;=A2600)*INDEX(Gauge_Data!$B$2:$Z$16994,0,$C$2-1)))</f>
        <v>0</v>
      </c>
    </row>
    <row r="2601" spans="1:2" x14ac:dyDescent="0.25">
      <c r="A2601">
        <f>Gauge_Data!A2601</f>
        <v>0</v>
      </c>
      <c r="B2601" cm="1">
        <f t="array" ref="B2601">IF(OR($C$2="",A2601=""),"",SUMPRODUCT((Gauge_Data!$A$2:$A$16994&gt;=(A2601 - Main!$E$4/1440 + 0.00000001))*(Gauge_Data!$A$2:$A$16994&lt;=A2601)*INDEX(Gauge_Data!$B$2:$Z$16994,0,$C$2-1)))</f>
        <v>0</v>
      </c>
    </row>
    <row r="2602" spans="1:2" x14ac:dyDescent="0.25">
      <c r="A2602">
        <f>Gauge_Data!A2602</f>
        <v>0</v>
      </c>
      <c r="B2602" cm="1">
        <f t="array" ref="B2602">IF(OR($C$2="",A2602=""),"",SUMPRODUCT((Gauge_Data!$A$2:$A$16994&gt;=(A2602 - Main!$E$4/1440 + 0.00000001))*(Gauge_Data!$A$2:$A$16994&lt;=A2602)*INDEX(Gauge_Data!$B$2:$Z$16994,0,$C$2-1)))</f>
        <v>0</v>
      </c>
    </row>
    <row r="2603" spans="1:2" x14ac:dyDescent="0.25">
      <c r="A2603">
        <f>Gauge_Data!A2603</f>
        <v>0</v>
      </c>
      <c r="B2603" cm="1">
        <f t="array" ref="B2603">IF(OR($C$2="",A2603=""),"",SUMPRODUCT((Gauge_Data!$A$2:$A$16994&gt;=(A2603 - Main!$E$4/1440 + 0.00000001))*(Gauge_Data!$A$2:$A$16994&lt;=A2603)*INDEX(Gauge_Data!$B$2:$Z$16994,0,$C$2-1)))</f>
        <v>0</v>
      </c>
    </row>
    <row r="2604" spans="1:2" x14ac:dyDescent="0.25">
      <c r="A2604">
        <f>Gauge_Data!A2604</f>
        <v>0</v>
      </c>
      <c r="B2604" cm="1">
        <f t="array" ref="B2604">IF(OR($C$2="",A2604=""),"",SUMPRODUCT((Gauge_Data!$A$2:$A$16994&gt;=(A2604 - Main!$E$4/1440 + 0.00000001))*(Gauge_Data!$A$2:$A$16994&lt;=A2604)*INDEX(Gauge_Data!$B$2:$Z$16994,0,$C$2-1)))</f>
        <v>0</v>
      </c>
    </row>
    <row r="2605" spans="1:2" x14ac:dyDescent="0.25">
      <c r="A2605">
        <f>Gauge_Data!A2605</f>
        <v>0</v>
      </c>
      <c r="B2605" cm="1">
        <f t="array" ref="B2605">IF(OR($C$2="",A2605=""),"",SUMPRODUCT((Gauge_Data!$A$2:$A$16994&gt;=(A2605 - Main!$E$4/1440 + 0.00000001))*(Gauge_Data!$A$2:$A$16994&lt;=A2605)*INDEX(Gauge_Data!$B$2:$Z$16994,0,$C$2-1)))</f>
        <v>0</v>
      </c>
    </row>
    <row r="2606" spans="1:2" x14ac:dyDescent="0.25">
      <c r="A2606">
        <f>Gauge_Data!A2606</f>
        <v>0</v>
      </c>
      <c r="B2606" cm="1">
        <f t="array" ref="B2606">IF(OR($C$2="",A2606=""),"",SUMPRODUCT((Gauge_Data!$A$2:$A$16994&gt;=(A2606 - Main!$E$4/1440 + 0.00000001))*(Gauge_Data!$A$2:$A$16994&lt;=A2606)*INDEX(Gauge_Data!$B$2:$Z$16994,0,$C$2-1)))</f>
        <v>0</v>
      </c>
    </row>
    <row r="2607" spans="1:2" x14ac:dyDescent="0.25">
      <c r="A2607">
        <f>Gauge_Data!A2607</f>
        <v>0</v>
      </c>
      <c r="B2607" cm="1">
        <f t="array" ref="B2607">IF(OR($C$2="",A2607=""),"",SUMPRODUCT((Gauge_Data!$A$2:$A$16994&gt;=(A2607 - Main!$E$4/1440 + 0.00000001))*(Gauge_Data!$A$2:$A$16994&lt;=A2607)*INDEX(Gauge_Data!$B$2:$Z$16994,0,$C$2-1)))</f>
        <v>0</v>
      </c>
    </row>
    <row r="2608" spans="1:2" x14ac:dyDescent="0.25">
      <c r="A2608">
        <f>Gauge_Data!A2608</f>
        <v>0</v>
      </c>
      <c r="B2608" cm="1">
        <f t="array" ref="B2608">IF(OR($C$2="",A2608=""),"",SUMPRODUCT((Gauge_Data!$A$2:$A$16994&gt;=(A2608 - Main!$E$4/1440 + 0.00000001))*(Gauge_Data!$A$2:$A$16994&lt;=A2608)*INDEX(Gauge_Data!$B$2:$Z$16994,0,$C$2-1)))</f>
        <v>0</v>
      </c>
    </row>
    <row r="2609" spans="1:2" x14ac:dyDescent="0.25">
      <c r="A2609">
        <f>Gauge_Data!A2609</f>
        <v>0</v>
      </c>
      <c r="B2609" cm="1">
        <f t="array" ref="B2609">IF(OR($C$2="",A2609=""),"",SUMPRODUCT((Gauge_Data!$A$2:$A$16994&gt;=(A2609 - Main!$E$4/1440 + 0.00000001))*(Gauge_Data!$A$2:$A$16994&lt;=A2609)*INDEX(Gauge_Data!$B$2:$Z$16994,0,$C$2-1)))</f>
        <v>0</v>
      </c>
    </row>
    <row r="2610" spans="1:2" x14ac:dyDescent="0.25">
      <c r="A2610">
        <f>Gauge_Data!A2610</f>
        <v>0</v>
      </c>
      <c r="B2610" cm="1">
        <f t="array" ref="B2610">IF(OR($C$2="",A2610=""),"",SUMPRODUCT((Gauge_Data!$A$2:$A$16994&gt;=(A2610 - Main!$E$4/1440 + 0.00000001))*(Gauge_Data!$A$2:$A$16994&lt;=A2610)*INDEX(Gauge_Data!$B$2:$Z$16994,0,$C$2-1)))</f>
        <v>0</v>
      </c>
    </row>
    <row r="2611" spans="1:2" x14ac:dyDescent="0.25">
      <c r="A2611">
        <f>Gauge_Data!A2611</f>
        <v>0</v>
      </c>
      <c r="B2611" cm="1">
        <f t="array" ref="B2611">IF(OR($C$2="",A2611=""),"",SUMPRODUCT((Gauge_Data!$A$2:$A$16994&gt;=(A2611 - Main!$E$4/1440 + 0.00000001))*(Gauge_Data!$A$2:$A$16994&lt;=A2611)*INDEX(Gauge_Data!$B$2:$Z$16994,0,$C$2-1)))</f>
        <v>0</v>
      </c>
    </row>
    <row r="2612" spans="1:2" x14ac:dyDescent="0.25">
      <c r="A2612">
        <f>Gauge_Data!A2612</f>
        <v>0</v>
      </c>
      <c r="B2612" cm="1">
        <f t="array" ref="B2612">IF(OR($C$2="",A2612=""),"",SUMPRODUCT((Gauge_Data!$A$2:$A$16994&gt;=(A2612 - Main!$E$4/1440 + 0.00000001))*(Gauge_Data!$A$2:$A$16994&lt;=A2612)*INDEX(Gauge_Data!$B$2:$Z$16994,0,$C$2-1)))</f>
        <v>0</v>
      </c>
    </row>
    <row r="2613" spans="1:2" x14ac:dyDescent="0.25">
      <c r="A2613">
        <f>Gauge_Data!A2613</f>
        <v>0</v>
      </c>
      <c r="B2613" cm="1">
        <f t="array" ref="B2613">IF(OR($C$2="",A2613=""),"",SUMPRODUCT((Gauge_Data!$A$2:$A$16994&gt;=(A2613 - Main!$E$4/1440 + 0.00000001))*(Gauge_Data!$A$2:$A$16994&lt;=A2613)*INDEX(Gauge_Data!$B$2:$Z$16994,0,$C$2-1)))</f>
        <v>0</v>
      </c>
    </row>
    <row r="2614" spans="1:2" x14ac:dyDescent="0.25">
      <c r="A2614">
        <f>Gauge_Data!A2614</f>
        <v>0</v>
      </c>
      <c r="B2614" cm="1">
        <f t="array" ref="B2614">IF(OR($C$2="",A2614=""),"",SUMPRODUCT((Gauge_Data!$A$2:$A$16994&gt;=(A2614 - Main!$E$4/1440 + 0.00000001))*(Gauge_Data!$A$2:$A$16994&lt;=A2614)*INDEX(Gauge_Data!$B$2:$Z$16994,0,$C$2-1)))</f>
        <v>0</v>
      </c>
    </row>
    <row r="2615" spans="1:2" x14ac:dyDescent="0.25">
      <c r="A2615">
        <f>Gauge_Data!A2615</f>
        <v>0</v>
      </c>
      <c r="B2615" cm="1">
        <f t="array" ref="B2615">IF(OR($C$2="",A2615=""),"",SUMPRODUCT((Gauge_Data!$A$2:$A$16994&gt;=(A2615 - Main!$E$4/1440 + 0.00000001))*(Gauge_Data!$A$2:$A$16994&lt;=A2615)*INDEX(Gauge_Data!$B$2:$Z$16994,0,$C$2-1)))</f>
        <v>0</v>
      </c>
    </row>
    <row r="2616" spans="1:2" x14ac:dyDescent="0.25">
      <c r="A2616">
        <f>Gauge_Data!A2616</f>
        <v>0</v>
      </c>
      <c r="B2616" cm="1">
        <f t="array" ref="B2616">IF(OR($C$2="",A2616=""),"",SUMPRODUCT((Gauge_Data!$A$2:$A$16994&gt;=(A2616 - Main!$E$4/1440 + 0.00000001))*(Gauge_Data!$A$2:$A$16994&lt;=A2616)*INDEX(Gauge_Data!$B$2:$Z$16994,0,$C$2-1)))</f>
        <v>0</v>
      </c>
    </row>
    <row r="2617" spans="1:2" x14ac:dyDescent="0.25">
      <c r="A2617">
        <f>Gauge_Data!A2617</f>
        <v>0</v>
      </c>
      <c r="B2617" cm="1">
        <f t="array" ref="B2617">IF(OR($C$2="",A2617=""),"",SUMPRODUCT((Gauge_Data!$A$2:$A$16994&gt;=(A2617 - Main!$E$4/1440 + 0.00000001))*(Gauge_Data!$A$2:$A$16994&lt;=A2617)*INDEX(Gauge_Data!$B$2:$Z$16994,0,$C$2-1)))</f>
        <v>0</v>
      </c>
    </row>
    <row r="2618" spans="1:2" x14ac:dyDescent="0.25">
      <c r="A2618">
        <f>Gauge_Data!A2618</f>
        <v>0</v>
      </c>
      <c r="B2618" cm="1">
        <f t="array" ref="B2618">IF(OR($C$2="",A2618=""),"",SUMPRODUCT((Gauge_Data!$A$2:$A$16994&gt;=(A2618 - Main!$E$4/1440 + 0.00000001))*(Gauge_Data!$A$2:$A$16994&lt;=A2618)*INDEX(Gauge_Data!$B$2:$Z$16994,0,$C$2-1)))</f>
        <v>0</v>
      </c>
    </row>
    <row r="2619" spans="1:2" x14ac:dyDescent="0.25">
      <c r="A2619">
        <f>Gauge_Data!A2619</f>
        <v>0</v>
      </c>
      <c r="B2619" cm="1">
        <f t="array" ref="B2619">IF(OR($C$2="",A2619=""),"",SUMPRODUCT((Gauge_Data!$A$2:$A$16994&gt;=(A2619 - Main!$E$4/1440 + 0.00000001))*(Gauge_Data!$A$2:$A$16994&lt;=A2619)*INDEX(Gauge_Data!$B$2:$Z$16994,0,$C$2-1)))</f>
        <v>0</v>
      </c>
    </row>
    <row r="2620" spans="1:2" x14ac:dyDescent="0.25">
      <c r="A2620">
        <f>Gauge_Data!A2620</f>
        <v>0</v>
      </c>
      <c r="B2620" cm="1">
        <f t="array" ref="B2620">IF(OR($C$2="",A2620=""),"",SUMPRODUCT((Gauge_Data!$A$2:$A$16994&gt;=(A2620 - Main!$E$4/1440 + 0.00000001))*(Gauge_Data!$A$2:$A$16994&lt;=A2620)*INDEX(Gauge_Data!$B$2:$Z$16994,0,$C$2-1)))</f>
        <v>0</v>
      </c>
    </row>
    <row r="2621" spans="1:2" x14ac:dyDescent="0.25">
      <c r="A2621">
        <f>Gauge_Data!A2621</f>
        <v>0</v>
      </c>
      <c r="B2621" cm="1">
        <f t="array" ref="B2621">IF(OR($C$2="",A2621=""),"",SUMPRODUCT((Gauge_Data!$A$2:$A$16994&gt;=(A2621 - Main!$E$4/1440 + 0.00000001))*(Gauge_Data!$A$2:$A$16994&lt;=A2621)*INDEX(Gauge_Data!$B$2:$Z$16994,0,$C$2-1)))</f>
        <v>0</v>
      </c>
    </row>
    <row r="2622" spans="1:2" x14ac:dyDescent="0.25">
      <c r="A2622">
        <f>Gauge_Data!A2622</f>
        <v>0</v>
      </c>
      <c r="B2622" cm="1">
        <f t="array" ref="B2622">IF(OR($C$2="",A2622=""),"",SUMPRODUCT((Gauge_Data!$A$2:$A$16994&gt;=(A2622 - Main!$E$4/1440 + 0.00000001))*(Gauge_Data!$A$2:$A$16994&lt;=A2622)*INDEX(Gauge_Data!$B$2:$Z$16994,0,$C$2-1)))</f>
        <v>0</v>
      </c>
    </row>
    <row r="2623" spans="1:2" x14ac:dyDescent="0.25">
      <c r="A2623">
        <f>Gauge_Data!A2623</f>
        <v>0</v>
      </c>
      <c r="B2623" cm="1">
        <f t="array" ref="B2623">IF(OR($C$2="",A2623=""),"",SUMPRODUCT((Gauge_Data!$A$2:$A$16994&gt;=(A2623 - Main!$E$4/1440 + 0.00000001))*(Gauge_Data!$A$2:$A$16994&lt;=A2623)*INDEX(Gauge_Data!$B$2:$Z$16994,0,$C$2-1)))</f>
        <v>0</v>
      </c>
    </row>
    <row r="2624" spans="1:2" x14ac:dyDescent="0.25">
      <c r="A2624">
        <f>Gauge_Data!A2624</f>
        <v>0</v>
      </c>
      <c r="B2624" cm="1">
        <f t="array" ref="B2624">IF(OR($C$2="",A2624=""),"",SUMPRODUCT((Gauge_Data!$A$2:$A$16994&gt;=(A2624 - Main!$E$4/1440 + 0.00000001))*(Gauge_Data!$A$2:$A$16994&lt;=A2624)*INDEX(Gauge_Data!$B$2:$Z$16994,0,$C$2-1)))</f>
        <v>0</v>
      </c>
    </row>
    <row r="2625" spans="1:2" x14ac:dyDescent="0.25">
      <c r="A2625">
        <f>Gauge_Data!A2625</f>
        <v>0</v>
      </c>
      <c r="B2625" cm="1">
        <f t="array" ref="B2625">IF(OR($C$2="",A2625=""),"",SUMPRODUCT((Gauge_Data!$A$2:$A$16994&gt;=(A2625 - Main!$E$4/1440 + 0.00000001))*(Gauge_Data!$A$2:$A$16994&lt;=A2625)*INDEX(Gauge_Data!$B$2:$Z$16994,0,$C$2-1)))</f>
        <v>0</v>
      </c>
    </row>
    <row r="2626" spans="1:2" x14ac:dyDescent="0.25">
      <c r="A2626">
        <f>Gauge_Data!A2626</f>
        <v>0</v>
      </c>
      <c r="B2626" cm="1">
        <f t="array" ref="B2626">IF(OR($C$2="",A2626=""),"",SUMPRODUCT((Gauge_Data!$A$2:$A$16994&gt;=(A2626 - Main!$E$4/1440 + 0.00000001))*(Gauge_Data!$A$2:$A$16994&lt;=A2626)*INDEX(Gauge_Data!$B$2:$Z$16994,0,$C$2-1)))</f>
        <v>0</v>
      </c>
    </row>
    <row r="2627" spans="1:2" x14ac:dyDescent="0.25">
      <c r="A2627">
        <f>Gauge_Data!A2627</f>
        <v>0</v>
      </c>
      <c r="B2627" cm="1">
        <f t="array" ref="B2627">IF(OR($C$2="",A2627=""),"",SUMPRODUCT((Gauge_Data!$A$2:$A$16994&gt;=(A2627 - Main!$E$4/1440 + 0.00000001))*(Gauge_Data!$A$2:$A$16994&lt;=A2627)*INDEX(Gauge_Data!$B$2:$Z$16994,0,$C$2-1)))</f>
        <v>0</v>
      </c>
    </row>
    <row r="2628" spans="1:2" x14ac:dyDescent="0.25">
      <c r="A2628">
        <f>Gauge_Data!A2628</f>
        <v>0</v>
      </c>
      <c r="B2628" cm="1">
        <f t="array" ref="B2628">IF(OR($C$2="",A2628=""),"",SUMPRODUCT((Gauge_Data!$A$2:$A$16994&gt;=(A2628 - Main!$E$4/1440 + 0.00000001))*(Gauge_Data!$A$2:$A$16994&lt;=A2628)*INDEX(Gauge_Data!$B$2:$Z$16994,0,$C$2-1)))</f>
        <v>0</v>
      </c>
    </row>
    <row r="2629" spans="1:2" x14ac:dyDescent="0.25">
      <c r="A2629">
        <f>Gauge_Data!A2629</f>
        <v>0</v>
      </c>
      <c r="B2629" cm="1">
        <f t="array" ref="B2629">IF(OR($C$2="",A2629=""),"",SUMPRODUCT((Gauge_Data!$A$2:$A$16994&gt;=(A2629 - Main!$E$4/1440 + 0.00000001))*(Gauge_Data!$A$2:$A$16994&lt;=A2629)*INDEX(Gauge_Data!$B$2:$Z$16994,0,$C$2-1)))</f>
        <v>0</v>
      </c>
    </row>
    <row r="2630" spans="1:2" x14ac:dyDescent="0.25">
      <c r="A2630">
        <f>Gauge_Data!A2630</f>
        <v>0</v>
      </c>
      <c r="B2630" cm="1">
        <f t="array" ref="B2630">IF(OR($C$2="",A2630=""),"",SUMPRODUCT((Gauge_Data!$A$2:$A$16994&gt;=(A2630 - Main!$E$4/1440 + 0.00000001))*(Gauge_Data!$A$2:$A$16994&lt;=A2630)*INDEX(Gauge_Data!$B$2:$Z$16994,0,$C$2-1)))</f>
        <v>0</v>
      </c>
    </row>
    <row r="2631" spans="1:2" x14ac:dyDescent="0.25">
      <c r="A2631">
        <f>Gauge_Data!A2631</f>
        <v>0</v>
      </c>
      <c r="B2631" cm="1">
        <f t="array" ref="B2631">IF(OR($C$2="",A2631=""),"",SUMPRODUCT((Gauge_Data!$A$2:$A$16994&gt;=(A2631 - Main!$E$4/1440 + 0.00000001))*(Gauge_Data!$A$2:$A$16994&lt;=A2631)*INDEX(Gauge_Data!$B$2:$Z$16994,0,$C$2-1)))</f>
        <v>0</v>
      </c>
    </row>
    <row r="2632" spans="1:2" x14ac:dyDescent="0.25">
      <c r="A2632">
        <f>Gauge_Data!A2632</f>
        <v>0</v>
      </c>
      <c r="B2632" cm="1">
        <f t="array" ref="B2632">IF(OR($C$2="",A2632=""),"",SUMPRODUCT((Gauge_Data!$A$2:$A$16994&gt;=(A2632 - Main!$E$4/1440 + 0.00000001))*(Gauge_Data!$A$2:$A$16994&lt;=A2632)*INDEX(Gauge_Data!$B$2:$Z$16994,0,$C$2-1)))</f>
        <v>0</v>
      </c>
    </row>
    <row r="2633" spans="1:2" x14ac:dyDescent="0.25">
      <c r="A2633">
        <f>Gauge_Data!A2633</f>
        <v>0</v>
      </c>
      <c r="B2633" cm="1">
        <f t="array" ref="B2633">IF(OR($C$2="",A2633=""),"",SUMPRODUCT((Gauge_Data!$A$2:$A$16994&gt;=(A2633 - Main!$E$4/1440 + 0.00000001))*(Gauge_Data!$A$2:$A$16994&lt;=A2633)*INDEX(Gauge_Data!$B$2:$Z$16994,0,$C$2-1)))</f>
        <v>0</v>
      </c>
    </row>
    <row r="2634" spans="1:2" x14ac:dyDescent="0.25">
      <c r="A2634">
        <f>Gauge_Data!A2634</f>
        <v>0</v>
      </c>
      <c r="B2634" cm="1">
        <f t="array" ref="B2634">IF(OR($C$2="",A2634=""),"",SUMPRODUCT((Gauge_Data!$A$2:$A$16994&gt;=(A2634 - Main!$E$4/1440 + 0.00000001))*(Gauge_Data!$A$2:$A$16994&lt;=A2634)*INDEX(Gauge_Data!$B$2:$Z$16994,0,$C$2-1)))</f>
        <v>0</v>
      </c>
    </row>
    <row r="2635" spans="1:2" x14ac:dyDescent="0.25">
      <c r="A2635">
        <f>Gauge_Data!A2635</f>
        <v>0</v>
      </c>
      <c r="B2635" cm="1">
        <f t="array" ref="B2635">IF(OR($C$2="",A2635=""),"",SUMPRODUCT((Gauge_Data!$A$2:$A$16994&gt;=(A2635 - Main!$E$4/1440 + 0.00000001))*(Gauge_Data!$A$2:$A$16994&lt;=A2635)*INDEX(Gauge_Data!$B$2:$Z$16994,0,$C$2-1)))</f>
        <v>0</v>
      </c>
    </row>
    <row r="2636" spans="1:2" x14ac:dyDescent="0.25">
      <c r="A2636">
        <f>Gauge_Data!A2636</f>
        <v>0</v>
      </c>
      <c r="B2636" cm="1">
        <f t="array" ref="B2636">IF(OR($C$2="",A2636=""),"",SUMPRODUCT((Gauge_Data!$A$2:$A$16994&gt;=(A2636 - Main!$E$4/1440 + 0.00000001))*(Gauge_Data!$A$2:$A$16994&lt;=A2636)*INDEX(Gauge_Data!$B$2:$Z$16994,0,$C$2-1)))</f>
        <v>0</v>
      </c>
    </row>
    <row r="2637" spans="1:2" x14ac:dyDescent="0.25">
      <c r="A2637">
        <f>Gauge_Data!A2637</f>
        <v>0</v>
      </c>
      <c r="B2637" cm="1">
        <f t="array" ref="B2637">IF(OR($C$2="",A2637=""),"",SUMPRODUCT((Gauge_Data!$A$2:$A$16994&gt;=(A2637 - Main!$E$4/1440 + 0.00000001))*(Gauge_Data!$A$2:$A$16994&lt;=A2637)*INDEX(Gauge_Data!$B$2:$Z$16994,0,$C$2-1)))</f>
        <v>0</v>
      </c>
    </row>
    <row r="2638" spans="1:2" x14ac:dyDescent="0.25">
      <c r="A2638">
        <f>Gauge_Data!A2638</f>
        <v>0</v>
      </c>
      <c r="B2638" cm="1">
        <f t="array" ref="B2638">IF(OR($C$2="",A2638=""),"",SUMPRODUCT((Gauge_Data!$A$2:$A$16994&gt;=(A2638 - Main!$E$4/1440 + 0.00000001))*(Gauge_Data!$A$2:$A$16994&lt;=A2638)*INDEX(Gauge_Data!$B$2:$Z$16994,0,$C$2-1)))</f>
        <v>0</v>
      </c>
    </row>
    <row r="2639" spans="1:2" x14ac:dyDescent="0.25">
      <c r="A2639">
        <f>Gauge_Data!A2639</f>
        <v>0</v>
      </c>
      <c r="B2639" cm="1">
        <f t="array" ref="B2639">IF(OR($C$2="",A2639=""),"",SUMPRODUCT((Gauge_Data!$A$2:$A$16994&gt;=(A2639 - Main!$E$4/1440 + 0.00000001))*(Gauge_Data!$A$2:$A$16994&lt;=A2639)*INDEX(Gauge_Data!$B$2:$Z$16994,0,$C$2-1)))</f>
        <v>0</v>
      </c>
    </row>
    <row r="2640" spans="1:2" x14ac:dyDescent="0.25">
      <c r="A2640">
        <f>Gauge_Data!A2640</f>
        <v>0</v>
      </c>
      <c r="B2640" cm="1">
        <f t="array" ref="B2640">IF(OR($C$2="",A2640=""),"",SUMPRODUCT((Gauge_Data!$A$2:$A$16994&gt;=(A2640 - Main!$E$4/1440 + 0.00000001))*(Gauge_Data!$A$2:$A$16994&lt;=A2640)*INDEX(Gauge_Data!$B$2:$Z$16994,0,$C$2-1)))</f>
        <v>0</v>
      </c>
    </row>
    <row r="2641" spans="1:2" x14ac:dyDescent="0.25">
      <c r="A2641">
        <f>Gauge_Data!A2641</f>
        <v>0</v>
      </c>
      <c r="B2641" cm="1">
        <f t="array" ref="B2641">IF(OR($C$2="",A2641=""),"",SUMPRODUCT((Gauge_Data!$A$2:$A$16994&gt;=(A2641 - Main!$E$4/1440 + 0.00000001))*(Gauge_Data!$A$2:$A$16994&lt;=A2641)*INDEX(Gauge_Data!$B$2:$Z$16994,0,$C$2-1)))</f>
        <v>0</v>
      </c>
    </row>
    <row r="2642" spans="1:2" x14ac:dyDescent="0.25">
      <c r="A2642">
        <f>Gauge_Data!A2642</f>
        <v>0</v>
      </c>
      <c r="B2642" cm="1">
        <f t="array" ref="B2642">IF(OR($C$2="",A2642=""),"",SUMPRODUCT((Gauge_Data!$A$2:$A$16994&gt;=(A2642 - Main!$E$4/1440 + 0.00000001))*(Gauge_Data!$A$2:$A$16994&lt;=A2642)*INDEX(Gauge_Data!$B$2:$Z$16994,0,$C$2-1)))</f>
        <v>0</v>
      </c>
    </row>
    <row r="2643" spans="1:2" x14ac:dyDescent="0.25">
      <c r="A2643">
        <f>Gauge_Data!A2643</f>
        <v>0</v>
      </c>
      <c r="B2643" cm="1">
        <f t="array" ref="B2643">IF(OR($C$2="",A2643=""),"",SUMPRODUCT((Gauge_Data!$A$2:$A$16994&gt;=(A2643 - Main!$E$4/1440 + 0.00000001))*(Gauge_Data!$A$2:$A$16994&lt;=A2643)*INDEX(Gauge_Data!$B$2:$Z$16994,0,$C$2-1)))</f>
        <v>0</v>
      </c>
    </row>
    <row r="2644" spans="1:2" x14ac:dyDescent="0.25">
      <c r="A2644">
        <f>Gauge_Data!A2644</f>
        <v>0</v>
      </c>
      <c r="B2644" cm="1">
        <f t="array" ref="B2644">IF(OR($C$2="",A2644=""),"",SUMPRODUCT((Gauge_Data!$A$2:$A$16994&gt;=(A2644 - Main!$E$4/1440 + 0.00000001))*(Gauge_Data!$A$2:$A$16994&lt;=A2644)*INDEX(Gauge_Data!$B$2:$Z$16994,0,$C$2-1)))</f>
        <v>0</v>
      </c>
    </row>
    <row r="2645" spans="1:2" x14ac:dyDescent="0.25">
      <c r="A2645">
        <f>Gauge_Data!A2645</f>
        <v>0</v>
      </c>
      <c r="B2645" cm="1">
        <f t="array" ref="B2645">IF(OR($C$2="",A2645=""),"",SUMPRODUCT((Gauge_Data!$A$2:$A$16994&gt;=(A2645 - Main!$E$4/1440 + 0.00000001))*(Gauge_Data!$A$2:$A$16994&lt;=A2645)*INDEX(Gauge_Data!$B$2:$Z$16994,0,$C$2-1)))</f>
        <v>0</v>
      </c>
    </row>
    <row r="2646" spans="1:2" x14ac:dyDescent="0.25">
      <c r="A2646">
        <f>Gauge_Data!A2646</f>
        <v>0</v>
      </c>
      <c r="B2646" cm="1">
        <f t="array" ref="B2646">IF(OR($C$2="",A2646=""),"",SUMPRODUCT((Gauge_Data!$A$2:$A$16994&gt;=(A2646 - Main!$E$4/1440 + 0.00000001))*(Gauge_Data!$A$2:$A$16994&lt;=A2646)*INDEX(Gauge_Data!$B$2:$Z$16994,0,$C$2-1)))</f>
        <v>0</v>
      </c>
    </row>
    <row r="2647" spans="1:2" x14ac:dyDescent="0.25">
      <c r="A2647">
        <f>Gauge_Data!A2647</f>
        <v>0</v>
      </c>
      <c r="B2647" cm="1">
        <f t="array" ref="B2647">IF(OR($C$2="",A2647=""),"",SUMPRODUCT((Gauge_Data!$A$2:$A$16994&gt;=(A2647 - Main!$E$4/1440 + 0.00000001))*(Gauge_Data!$A$2:$A$16994&lt;=A2647)*INDEX(Gauge_Data!$B$2:$Z$16994,0,$C$2-1)))</f>
        <v>0</v>
      </c>
    </row>
    <row r="2648" spans="1:2" x14ac:dyDescent="0.25">
      <c r="A2648">
        <f>Gauge_Data!A2648</f>
        <v>0</v>
      </c>
      <c r="B2648" cm="1">
        <f t="array" ref="B2648">IF(OR($C$2="",A2648=""),"",SUMPRODUCT((Gauge_Data!$A$2:$A$16994&gt;=(A2648 - Main!$E$4/1440 + 0.00000001))*(Gauge_Data!$A$2:$A$16994&lt;=A2648)*INDEX(Gauge_Data!$B$2:$Z$16994,0,$C$2-1)))</f>
        <v>0</v>
      </c>
    </row>
    <row r="2649" spans="1:2" x14ac:dyDescent="0.25">
      <c r="A2649">
        <f>Gauge_Data!A2649</f>
        <v>0</v>
      </c>
      <c r="B2649" cm="1">
        <f t="array" ref="B2649">IF(OR($C$2="",A2649=""),"",SUMPRODUCT((Gauge_Data!$A$2:$A$16994&gt;=(A2649 - Main!$E$4/1440 + 0.00000001))*(Gauge_Data!$A$2:$A$16994&lt;=A2649)*INDEX(Gauge_Data!$B$2:$Z$16994,0,$C$2-1)))</f>
        <v>0</v>
      </c>
    </row>
    <row r="2650" spans="1:2" x14ac:dyDescent="0.25">
      <c r="A2650">
        <f>Gauge_Data!A2650</f>
        <v>0</v>
      </c>
      <c r="B2650" cm="1">
        <f t="array" ref="B2650">IF(OR($C$2="",A2650=""),"",SUMPRODUCT((Gauge_Data!$A$2:$A$16994&gt;=(A2650 - Main!$E$4/1440 + 0.00000001))*(Gauge_Data!$A$2:$A$16994&lt;=A2650)*INDEX(Gauge_Data!$B$2:$Z$16994,0,$C$2-1)))</f>
        <v>0</v>
      </c>
    </row>
    <row r="2651" spans="1:2" x14ac:dyDescent="0.25">
      <c r="A2651">
        <f>Gauge_Data!A2651</f>
        <v>0</v>
      </c>
      <c r="B2651" cm="1">
        <f t="array" ref="B2651">IF(OR($C$2="",A2651=""),"",SUMPRODUCT((Gauge_Data!$A$2:$A$16994&gt;=(A2651 - Main!$E$4/1440 + 0.00000001))*(Gauge_Data!$A$2:$A$16994&lt;=A2651)*INDEX(Gauge_Data!$B$2:$Z$16994,0,$C$2-1)))</f>
        <v>0</v>
      </c>
    </row>
    <row r="2652" spans="1:2" x14ac:dyDescent="0.25">
      <c r="A2652">
        <f>Gauge_Data!A2652</f>
        <v>0</v>
      </c>
      <c r="B2652" cm="1">
        <f t="array" ref="B2652">IF(OR($C$2="",A2652=""),"",SUMPRODUCT((Gauge_Data!$A$2:$A$16994&gt;=(A2652 - Main!$E$4/1440 + 0.00000001))*(Gauge_Data!$A$2:$A$16994&lt;=A2652)*INDEX(Gauge_Data!$B$2:$Z$16994,0,$C$2-1)))</f>
        <v>0</v>
      </c>
    </row>
    <row r="2653" spans="1:2" x14ac:dyDescent="0.25">
      <c r="A2653">
        <f>Gauge_Data!A2653</f>
        <v>0</v>
      </c>
      <c r="B2653" cm="1">
        <f t="array" ref="B2653">IF(OR($C$2="",A2653=""),"",SUMPRODUCT((Gauge_Data!$A$2:$A$16994&gt;=(A2653 - Main!$E$4/1440 + 0.00000001))*(Gauge_Data!$A$2:$A$16994&lt;=A2653)*INDEX(Gauge_Data!$B$2:$Z$16994,0,$C$2-1)))</f>
        <v>0</v>
      </c>
    </row>
    <row r="2654" spans="1:2" x14ac:dyDescent="0.25">
      <c r="A2654">
        <f>Gauge_Data!A2654</f>
        <v>0</v>
      </c>
      <c r="B2654" cm="1">
        <f t="array" ref="B2654">IF(OR($C$2="",A2654=""),"",SUMPRODUCT((Gauge_Data!$A$2:$A$16994&gt;=(A2654 - Main!$E$4/1440 + 0.00000001))*(Gauge_Data!$A$2:$A$16994&lt;=A2654)*INDEX(Gauge_Data!$B$2:$Z$16994,0,$C$2-1)))</f>
        <v>0</v>
      </c>
    </row>
    <row r="2655" spans="1:2" x14ac:dyDescent="0.25">
      <c r="A2655">
        <f>Gauge_Data!A2655</f>
        <v>0</v>
      </c>
      <c r="B2655" cm="1">
        <f t="array" ref="B2655">IF(OR($C$2="",A2655=""),"",SUMPRODUCT((Gauge_Data!$A$2:$A$16994&gt;=(A2655 - Main!$E$4/1440 + 0.00000001))*(Gauge_Data!$A$2:$A$16994&lt;=A2655)*INDEX(Gauge_Data!$B$2:$Z$16994,0,$C$2-1)))</f>
        <v>0</v>
      </c>
    </row>
    <row r="2656" spans="1:2" x14ac:dyDescent="0.25">
      <c r="A2656">
        <f>Gauge_Data!A2656</f>
        <v>0</v>
      </c>
      <c r="B2656" cm="1">
        <f t="array" ref="B2656">IF(OR($C$2="",A2656=""),"",SUMPRODUCT((Gauge_Data!$A$2:$A$16994&gt;=(A2656 - Main!$E$4/1440 + 0.00000001))*(Gauge_Data!$A$2:$A$16994&lt;=A2656)*INDEX(Gauge_Data!$B$2:$Z$16994,0,$C$2-1)))</f>
        <v>0</v>
      </c>
    </row>
    <row r="2657" spans="1:2" x14ac:dyDescent="0.25">
      <c r="A2657">
        <f>Gauge_Data!A2657</f>
        <v>0</v>
      </c>
      <c r="B2657" cm="1">
        <f t="array" ref="B2657">IF(OR($C$2="",A2657=""),"",SUMPRODUCT((Gauge_Data!$A$2:$A$16994&gt;=(A2657 - Main!$E$4/1440 + 0.00000001))*(Gauge_Data!$A$2:$A$16994&lt;=A2657)*INDEX(Gauge_Data!$B$2:$Z$16994,0,$C$2-1)))</f>
        <v>0</v>
      </c>
    </row>
    <row r="2658" spans="1:2" x14ac:dyDescent="0.25">
      <c r="A2658">
        <f>Gauge_Data!A2658</f>
        <v>0</v>
      </c>
      <c r="B2658" cm="1">
        <f t="array" ref="B2658">IF(OR($C$2="",A2658=""),"",SUMPRODUCT((Gauge_Data!$A$2:$A$16994&gt;=(A2658 - Main!$E$4/1440 + 0.00000001))*(Gauge_Data!$A$2:$A$16994&lt;=A2658)*INDEX(Gauge_Data!$B$2:$Z$16994,0,$C$2-1)))</f>
        <v>0</v>
      </c>
    </row>
    <row r="2659" spans="1:2" x14ac:dyDescent="0.25">
      <c r="A2659">
        <f>Gauge_Data!A2659</f>
        <v>0</v>
      </c>
      <c r="B2659" cm="1">
        <f t="array" ref="B2659">IF(OR($C$2="",A2659=""),"",SUMPRODUCT((Gauge_Data!$A$2:$A$16994&gt;=(A2659 - Main!$E$4/1440 + 0.00000001))*(Gauge_Data!$A$2:$A$16994&lt;=A2659)*INDEX(Gauge_Data!$B$2:$Z$16994,0,$C$2-1)))</f>
        <v>0</v>
      </c>
    </row>
    <row r="2660" spans="1:2" x14ac:dyDescent="0.25">
      <c r="A2660">
        <f>Gauge_Data!A2660</f>
        <v>0</v>
      </c>
      <c r="B2660" cm="1">
        <f t="array" ref="B2660">IF(OR($C$2="",A2660=""),"",SUMPRODUCT((Gauge_Data!$A$2:$A$16994&gt;=(A2660 - Main!$E$4/1440 + 0.00000001))*(Gauge_Data!$A$2:$A$16994&lt;=A2660)*INDEX(Gauge_Data!$B$2:$Z$16994,0,$C$2-1)))</f>
        <v>0</v>
      </c>
    </row>
    <row r="2661" spans="1:2" x14ac:dyDescent="0.25">
      <c r="A2661">
        <f>Gauge_Data!A2661</f>
        <v>0</v>
      </c>
      <c r="B2661" cm="1">
        <f t="array" ref="B2661">IF(OR($C$2="",A2661=""),"",SUMPRODUCT((Gauge_Data!$A$2:$A$16994&gt;=(A2661 - Main!$E$4/1440 + 0.00000001))*(Gauge_Data!$A$2:$A$16994&lt;=A2661)*INDEX(Gauge_Data!$B$2:$Z$16994,0,$C$2-1)))</f>
        <v>0</v>
      </c>
    </row>
    <row r="2662" spans="1:2" x14ac:dyDescent="0.25">
      <c r="A2662">
        <f>Gauge_Data!A2662</f>
        <v>0</v>
      </c>
      <c r="B2662" cm="1">
        <f t="array" ref="B2662">IF(OR($C$2="",A2662=""),"",SUMPRODUCT((Gauge_Data!$A$2:$A$16994&gt;=(A2662 - Main!$E$4/1440 + 0.00000001))*(Gauge_Data!$A$2:$A$16994&lt;=A2662)*INDEX(Gauge_Data!$B$2:$Z$16994,0,$C$2-1)))</f>
        <v>0</v>
      </c>
    </row>
    <row r="2663" spans="1:2" x14ac:dyDescent="0.25">
      <c r="A2663">
        <f>Gauge_Data!A2663</f>
        <v>0</v>
      </c>
      <c r="B2663" cm="1">
        <f t="array" ref="B2663">IF(OR($C$2="",A2663=""),"",SUMPRODUCT((Gauge_Data!$A$2:$A$16994&gt;=(A2663 - Main!$E$4/1440 + 0.00000001))*(Gauge_Data!$A$2:$A$16994&lt;=A2663)*INDEX(Gauge_Data!$B$2:$Z$16994,0,$C$2-1)))</f>
        <v>0</v>
      </c>
    </row>
    <row r="2664" spans="1:2" x14ac:dyDescent="0.25">
      <c r="A2664">
        <f>Gauge_Data!A2664</f>
        <v>0</v>
      </c>
      <c r="B2664" cm="1">
        <f t="array" ref="B2664">IF(OR($C$2="",A2664=""),"",SUMPRODUCT((Gauge_Data!$A$2:$A$16994&gt;=(A2664 - Main!$E$4/1440 + 0.00000001))*(Gauge_Data!$A$2:$A$16994&lt;=A2664)*INDEX(Gauge_Data!$B$2:$Z$16994,0,$C$2-1)))</f>
        <v>0</v>
      </c>
    </row>
    <row r="2665" spans="1:2" x14ac:dyDescent="0.25">
      <c r="A2665">
        <f>Gauge_Data!A2665</f>
        <v>0</v>
      </c>
      <c r="B2665" cm="1">
        <f t="array" ref="B2665">IF(OR($C$2="",A2665=""),"",SUMPRODUCT((Gauge_Data!$A$2:$A$16994&gt;=(A2665 - Main!$E$4/1440 + 0.00000001))*(Gauge_Data!$A$2:$A$16994&lt;=A2665)*INDEX(Gauge_Data!$B$2:$Z$16994,0,$C$2-1)))</f>
        <v>0</v>
      </c>
    </row>
    <row r="2666" spans="1:2" x14ac:dyDescent="0.25">
      <c r="A2666">
        <f>Gauge_Data!A2666</f>
        <v>0</v>
      </c>
      <c r="B2666" cm="1">
        <f t="array" ref="B2666">IF(OR($C$2="",A2666=""),"",SUMPRODUCT((Gauge_Data!$A$2:$A$16994&gt;=(A2666 - Main!$E$4/1440 + 0.00000001))*(Gauge_Data!$A$2:$A$16994&lt;=A2666)*INDEX(Gauge_Data!$B$2:$Z$16994,0,$C$2-1)))</f>
        <v>0</v>
      </c>
    </row>
    <row r="2667" spans="1:2" x14ac:dyDescent="0.25">
      <c r="A2667">
        <f>Gauge_Data!A2667</f>
        <v>0</v>
      </c>
      <c r="B2667" cm="1">
        <f t="array" ref="B2667">IF(OR($C$2="",A2667=""),"",SUMPRODUCT((Gauge_Data!$A$2:$A$16994&gt;=(A2667 - Main!$E$4/1440 + 0.00000001))*(Gauge_Data!$A$2:$A$16994&lt;=A2667)*INDEX(Gauge_Data!$B$2:$Z$16994,0,$C$2-1)))</f>
        <v>0</v>
      </c>
    </row>
    <row r="2668" spans="1:2" x14ac:dyDescent="0.25">
      <c r="A2668">
        <f>Gauge_Data!A2668</f>
        <v>0</v>
      </c>
      <c r="B2668" cm="1">
        <f t="array" ref="B2668">IF(OR($C$2="",A2668=""),"",SUMPRODUCT((Gauge_Data!$A$2:$A$16994&gt;=(A2668 - Main!$E$4/1440 + 0.00000001))*(Gauge_Data!$A$2:$A$16994&lt;=A2668)*INDEX(Gauge_Data!$B$2:$Z$16994,0,$C$2-1)))</f>
        <v>0</v>
      </c>
    </row>
    <row r="2669" spans="1:2" x14ac:dyDescent="0.25">
      <c r="A2669">
        <f>Gauge_Data!A2669</f>
        <v>0</v>
      </c>
      <c r="B2669" cm="1">
        <f t="array" ref="B2669">IF(OR($C$2="",A2669=""),"",SUMPRODUCT((Gauge_Data!$A$2:$A$16994&gt;=(A2669 - Main!$E$4/1440 + 0.00000001))*(Gauge_Data!$A$2:$A$16994&lt;=A2669)*INDEX(Gauge_Data!$B$2:$Z$16994,0,$C$2-1)))</f>
        <v>0</v>
      </c>
    </row>
    <row r="2670" spans="1:2" x14ac:dyDescent="0.25">
      <c r="A2670">
        <f>Gauge_Data!A2670</f>
        <v>0</v>
      </c>
      <c r="B2670" cm="1">
        <f t="array" ref="B2670">IF(OR($C$2="",A2670=""),"",SUMPRODUCT((Gauge_Data!$A$2:$A$16994&gt;=(A2670 - Main!$E$4/1440 + 0.00000001))*(Gauge_Data!$A$2:$A$16994&lt;=A2670)*INDEX(Gauge_Data!$B$2:$Z$16994,0,$C$2-1)))</f>
        <v>0</v>
      </c>
    </row>
    <row r="2671" spans="1:2" x14ac:dyDescent="0.25">
      <c r="A2671">
        <f>Gauge_Data!A2671</f>
        <v>0</v>
      </c>
      <c r="B2671" cm="1">
        <f t="array" ref="B2671">IF(OR($C$2="",A2671=""),"",SUMPRODUCT((Gauge_Data!$A$2:$A$16994&gt;=(A2671 - Main!$E$4/1440 + 0.00000001))*(Gauge_Data!$A$2:$A$16994&lt;=A2671)*INDEX(Gauge_Data!$B$2:$Z$16994,0,$C$2-1)))</f>
        <v>0</v>
      </c>
    </row>
    <row r="2672" spans="1:2" x14ac:dyDescent="0.25">
      <c r="A2672">
        <f>Gauge_Data!A2672</f>
        <v>0</v>
      </c>
      <c r="B2672" cm="1">
        <f t="array" ref="B2672">IF(OR($C$2="",A2672=""),"",SUMPRODUCT((Gauge_Data!$A$2:$A$16994&gt;=(A2672 - Main!$E$4/1440 + 0.00000001))*(Gauge_Data!$A$2:$A$16994&lt;=A2672)*INDEX(Gauge_Data!$B$2:$Z$16994,0,$C$2-1)))</f>
        <v>0</v>
      </c>
    </row>
    <row r="2673" spans="1:2" x14ac:dyDescent="0.25">
      <c r="A2673">
        <f>Gauge_Data!A2673</f>
        <v>0</v>
      </c>
      <c r="B2673" cm="1">
        <f t="array" ref="B2673">IF(OR($C$2="",A2673=""),"",SUMPRODUCT((Gauge_Data!$A$2:$A$16994&gt;=(A2673 - Main!$E$4/1440 + 0.00000001))*(Gauge_Data!$A$2:$A$16994&lt;=A2673)*INDEX(Gauge_Data!$B$2:$Z$16994,0,$C$2-1)))</f>
        <v>0</v>
      </c>
    </row>
    <row r="2674" spans="1:2" x14ac:dyDescent="0.25">
      <c r="A2674">
        <f>Gauge_Data!A2674</f>
        <v>0</v>
      </c>
      <c r="B2674" cm="1">
        <f t="array" ref="B2674">IF(OR($C$2="",A2674=""),"",SUMPRODUCT((Gauge_Data!$A$2:$A$16994&gt;=(A2674 - Main!$E$4/1440 + 0.00000001))*(Gauge_Data!$A$2:$A$16994&lt;=A2674)*INDEX(Gauge_Data!$B$2:$Z$16994,0,$C$2-1)))</f>
        <v>0</v>
      </c>
    </row>
    <row r="2675" spans="1:2" x14ac:dyDescent="0.25">
      <c r="A2675">
        <f>Gauge_Data!A2675</f>
        <v>0</v>
      </c>
      <c r="B2675" cm="1">
        <f t="array" ref="B2675">IF(OR($C$2="",A2675=""),"",SUMPRODUCT((Gauge_Data!$A$2:$A$16994&gt;=(A2675 - Main!$E$4/1440 + 0.00000001))*(Gauge_Data!$A$2:$A$16994&lt;=A2675)*INDEX(Gauge_Data!$B$2:$Z$16994,0,$C$2-1)))</f>
        <v>0</v>
      </c>
    </row>
    <row r="2676" spans="1:2" x14ac:dyDescent="0.25">
      <c r="A2676">
        <f>Gauge_Data!A2676</f>
        <v>0</v>
      </c>
      <c r="B2676" cm="1">
        <f t="array" ref="B2676">IF(OR($C$2="",A2676=""),"",SUMPRODUCT((Gauge_Data!$A$2:$A$16994&gt;=(A2676 - Main!$E$4/1440 + 0.00000001))*(Gauge_Data!$A$2:$A$16994&lt;=A2676)*INDEX(Gauge_Data!$B$2:$Z$16994,0,$C$2-1)))</f>
        <v>0</v>
      </c>
    </row>
    <row r="2677" spans="1:2" x14ac:dyDescent="0.25">
      <c r="A2677">
        <f>Gauge_Data!A2677</f>
        <v>0</v>
      </c>
      <c r="B2677" cm="1">
        <f t="array" ref="B2677">IF(OR($C$2="",A2677=""),"",SUMPRODUCT((Gauge_Data!$A$2:$A$16994&gt;=(A2677 - Main!$E$4/1440 + 0.00000001))*(Gauge_Data!$A$2:$A$16994&lt;=A2677)*INDEX(Gauge_Data!$B$2:$Z$16994,0,$C$2-1)))</f>
        <v>0</v>
      </c>
    </row>
    <row r="2678" spans="1:2" x14ac:dyDescent="0.25">
      <c r="A2678">
        <f>Gauge_Data!A2678</f>
        <v>0</v>
      </c>
      <c r="B2678" cm="1">
        <f t="array" ref="B2678">IF(OR($C$2="",A2678=""),"",SUMPRODUCT((Gauge_Data!$A$2:$A$16994&gt;=(A2678 - Main!$E$4/1440 + 0.00000001))*(Gauge_Data!$A$2:$A$16994&lt;=A2678)*INDEX(Gauge_Data!$B$2:$Z$16994,0,$C$2-1)))</f>
        <v>0</v>
      </c>
    </row>
    <row r="2679" spans="1:2" x14ac:dyDescent="0.25">
      <c r="A2679">
        <f>Gauge_Data!A2679</f>
        <v>0</v>
      </c>
      <c r="B2679" cm="1">
        <f t="array" ref="B2679">IF(OR($C$2="",A2679=""),"",SUMPRODUCT((Gauge_Data!$A$2:$A$16994&gt;=(A2679 - Main!$E$4/1440 + 0.00000001))*(Gauge_Data!$A$2:$A$16994&lt;=A2679)*INDEX(Gauge_Data!$B$2:$Z$16994,0,$C$2-1)))</f>
        <v>0</v>
      </c>
    </row>
    <row r="2680" spans="1:2" x14ac:dyDescent="0.25">
      <c r="A2680">
        <f>Gauge_Data!A2680</f>
        <v>0</v>
      </c>
      <c r="B2680" cm="1">
        <f t="array" ref="B2680">IF(OR($C$2="",A2680=""),"",SUMPRODUCT((Gauge_Data!$A$2:$A$16994&gt;=(A2680 - Main!$E$4/1440 + 0.00000001))*(Gauge_Data!$A$2:$A$16994&lt;=A2680)*INDEX(Gauge_Data!$B$2:$Z$16994,0,$C$2-1)))</f>
        <v>0</v>
      </c>
    </row>
    <row r="2681" spans="1:2" x14ac:dyDescent="0.25">
      <c r="A2681">
        <f>Gauge_Data!A2681</f>
        <v>0</v>
      </c>
      <c r="B2681" cm="1">
        <f t="array" ref="B2681">IF(OR($C$2="",A2681=""),"",SUMPRODUCT((Gauge_Data!$A$2:$A$16994&gt;=(A2681 - Main!$E$4/1440 + 0.00000001))*(Gauge_Data!$A$2:$A$16994&lt;=A2681)*INDEX(Gauge_Data!$B$2:$Z$16994,0,$C$2-1)))</f>
        <v>0</v>
      </c>
    </row>
    <row r="2682" spans="1:2" x14ac:dyDescent="0.25">
      <c r="A2682">
        <f>Gauge_Data!A2682</f>
        <v>0</v>
      </c>
      <c r="B2682" cm="1">
        <f t="array" ref="B2682">IF(OR($C$2="",A2682=""),"",SUMPRODUCT((Gauge_Data!$A$2:$A$16994&gt;=(A2682 - Main!$E$4/1440 + 0.00000001))*(Gauge_Data!$A$2:$A$16994&lt;=A2682)*INDEX(Gauge_Data!$B$2:$Z$16994,0,$C$2-1)))</f>
        <v>0</v>
      </c>
    </row>
    <row r="2683" spans="1:2" x14ac:dyDescent="0.25">
      <c r="A2683">
        <f>Gauge_Data!A2683</f>
        <v>0</v>
      </c>
      <c r="B2683" cm="1">
        <f t="array" ref="B2683">IF(OR($C$2="",A2683=""),"",SUMPRODUCT((Gauge_Data!$A$2:$A$16994&gt;=(A2683 - Main!$E$4/1440 + 0.00000001))*(Gauge_Data!$A$2:$A$16994&lt;=A2683)*INDEX(Gauge_Data!$B$2:$Z$16994,0,$C$2-1)))</f>
        <v>0</v>
      </c>
    </row>
    <row r="2684" spans="1:2" x14ac:dyDescent="0.25">
      <c r="A2684">
        <f>Gauge_Data!A2684</f>
        <v>0</v>
      </c>
      <c r="B2684" cm="1">
        <f t="array" ref="B2684">IF(OR($C$2="",A2684=""),"",SUMPRODUCT((Gauge_Data!$A$2:$A$16994&gt;=(A2684 - Main!$E$4/1440 + 0.00000001))*(Gauge_Data!$A$2:$A$16994&lt;=A2684)*INDEX(Gauge_Data!$B$2:$Z$16994,0,$C$2-1)))</f>
        <v>0</v>
      </c>
    </row>
    <row r="2685" spans="1:2" x14ac:dyDescent="0.25">
      <c r="A2685">
        <f>Gauge_Data!A2685</f>
        <v>0</v>
      </c>
      <c r="B2685" cm="1">
        <f t="array" ref="B2685">IF(OR($C$2="",A2685=""),"",SUMPRODUCT((Gauge_Data!$A$2:$A$16994&gt;=(A2685 - Main!$E$4/1440 + 0.00000001))*(Gauge_Data!$A$2:$A$16994&lt;=A2685)*INDEX(Gauge_Data!$B$2:$Z$16994,0,$C$2-1)))</f>
        <v>0</v>
      </c>
    </row>
    <row r="2686" spans="1:2" x14ac:dyDescent="0.25">
      <c r="A2686">
        <f>Gauge_Data!A2686</f>
        <v>0</v>
      </c>
      <c r="B2686" cm="1">
        <f t="array" ref="B2686">IF(OR($C$2="",A2686=""),"",SUMPRODUCT((Gauge_Data!$A$2:$A$16994&gt;=(A2686 - Main!$E$4/1440 + 0.00000001))*(Gauge_Data!$A$2:$A$16994&lt;=A2686)*INDEX(Gauge_Data!$B$2:$Z$16994,0,$C$2-1)))</f>
        <v>0</v>
      </c>
    </row>
    <row r="2687" spans="1:2" x14ac:dyDescent="0.25">
      <c r="A2687">
        <f>Gauge_Data!A2687</f>
        <v>0</v>
      </c>
      <c r="B2687" cm="1">
        <f t="array" ref="B2687">IF(OR($C$2="",A2687=""),"",SUMPRODUCT((Gauge_Data!$A$2:$A$16994&gt;=(A2687 - Main!$E$4/1440 + 0.00000001))*(Gauge_Data!$A$2:$A$16994&lt;=A2687)*INDEX(Gauge_Data!$B$2:$Z$16994,0,$C$2-1)))</f>
        <v>0</v>
      </c>
    </row>
    <row r="2688" spans="1:2" x14ac:dyDescent="0.25">
      <c r="A2688">
        <f>Gauge_Data!A2688</f>
        <v>0</v>
      </c>
      <c r="B2688" cm="1">
        <f t="array" ref="B2688">IF(OR($C$2="",A2688=""),"",SUMPRODUCT((Gauge_Data!$A$2:$A$16994&gt;=(A2688 - Main!$E$4/1440 + 0.00000001))*(Gauge_Data!$A$2:$A$16994&lt;=A2688)*INDEX(Gauge_Data!$B$2:$Z$16994,0,$C$2-1)))</f>
        <v>0</v>
      </c>
    </row>
    <row r="2689" spans="1:2" x14ac:dyDescent="0.25">
      <c r="A2689">
        <f>Gauge_Data!A2689</f>
        <v>0</v>
      </c>
      <c r="B2689" cm="1">
        <f t="array" ref="B2689">IF(OR($C$2="",A2689=""),"",SUMPRODUCT((Gauge_Data!$A$2:$A$16994&gt;=(A2689 - Main!$E$4/1440 + 0.00000001))*(Gauge_Data!$A$2:$A$16994&lt;=A2689)*INDEX(Gauge_Data!$B$2:$Z$16994,0,$C$2-1)))</f>
        <v>0</v>
      </c>
    </row>
    <row r="2690" spans="1:2" x14ac:dyDescent="0.25">
      <c r="A2690">
        <f>Gauge_Data!A2690</f>
        <v>0</v>
      </c>
      <c r="B2690" cm="1">
        <f t="array" ref="B2690">IF(OR($C$2="",A2690=""),"",SUMPRODUCT((Gauge_Data!$A$2:$A$16994&gt;=(A2690 - Main!$E$4/1440 + 0.00000001))*(Gauge_Data!$A$2:$A$16994&lt;=A2690)*INDEX(Gauge_Data!$B$2:$Z$16994,0,$C$2-1)))</f>
        <v>0</v>
      </c>
    </row>
    <row r="2691" spans="1:2" x14ac:dyDescent="0.25">
      <c r="A2691">
        <f>Gauge_Data!A2691</f>
        <v>0</v>
      </c>
      <c r="B2691" cm="1">
        <f t="array" ref="B2691">IF(OR($C$2="",A2691=""),"",SUMPRODUCT((Gauge_Data!$A$2:$A$16994&gt;=(A2691 - Main!$E$4/1440 + 0.00000001))*(Gauge_Data!$A$2:$A$16994&lt;=A2691)*INDEX(Gauge_Data!$B$2:$Z$16994,0,$C$2-1)))</f>
        <v>0</v>
      </c>
    </row>
    <row r="2692" spans="1:2" x14ac:dyDescent="0.25">
      <c r="A2692">
        <f>Gauge_Data!A2692</f>
        <v>0</v>
      </c>
      <c r="B2692" cm="1">
        <f t="array" ref="B2692">IF(OR($C$2="",A2692=""),"",SUMPRODUCT((Gauge_Data!$A$2:$A$16994&gt;=(A2692 - Main!$E$4/1440 + 0.00000001))*(Gauge_Data!$A$2:$A$16994&lt;=A2692)*INDEX(Gauge_Data!$B$2:$Z$16994,0,$C$2-1)))</f>
        <v>0</v>
      </c>
    </row>
    <row r="2693" spans="1:2" x14ac:dyDescent="0.25">
      <c r="A2693">
        <f>Gauge_Data!A2693</f>
        <v>0</v>
      </c>
      <c r="B2693" cm="1">
        <f t="array" ref="B2693">IF(OR($C$2="",A2693=""),"",SUMPRODUCT((Gauge_Data!$A$2:$A$16994&gt;=(A2693 - Main!$E$4/1440 + 0.00000001))*(Gauge_Data!$A$2:$A$16994&lt;=A2693)*INDEX(Gauge_Data!$B$2:$Z$16994,0,$C$2-1)))</f>
        <v>0</v>
      </c>
    </row>
    <row r="2694" spans="1:2" x14ac:dyDescent="0.25">
      <c r="A2694">
        <f>Gauge_Data!A2694</f>
        <v>0</v>
      </c>
      <c r="B2694" cm="1">
        <f t="array" ref="B2694">IF(OR($C$2="",A2694=""),"",SUMPRODUCT((Gauge_Data!$A$2:$A$16994&gt;=(A2694 - Main!$E$4/1440 + 0.00000001))*(Gauge_Data!$A$2:$A$16994&lt;=A2694)*INDEX(Gauge_Data!$B$2:$Z$16994,0,$C$2-1)))</f>
        <v>0</v>
      </c>
    </row>
    <row r="2695" spans="1:2" x14ac:dyDescent="0.25">
      <c r="A2695">
        <f>Gauge_Data!A2695</f>
        <v>0</v>
      </c>
      <c r="B2695" cm="1">
        <f t="array" ref="B2695">IF(OR($C$2="",A2695=""),"",SUMPRODUCT((Gauge_Data!$A$2:$A$16994&gt;=(A2695 - Main!$E$4/1440 + 0.00000001))*(Gauge_Data!$A$2:$A$16994&lt;=A2695)*INDEX(Gauge_Data!$B$2:$Z$16994,0,$C$2-1)))</f>
        <v>0</v>
      </c>
    </row>
    <row r="2696" spans="1:2" x14ac:dyDescent="0.25">
      <c r="A2696">
        <f>Gauge_Data!A2696</f>
        <v>0</v>
      </c>
      <c r="B2696" cm="1">
        <f t="array" ref="B2696">IF(OR($C$2="",A2696=""),"",SUMPRODUCT((Gauge_Data!$A$2:$A$16994&gt;=(A2696 - Main!$E$4/1440 + 0.00000001))*(Gauge_Data!$A$2:$A$16994&lt;=A2696)*INDEX(Gauge_Data!$B$2:$Z$16994,0,$C$2-1)))</f>
        <v>0</v>
      </c>
    </row>
    <row r="2697" spans="1:2" x14ac:dyDescent="0.25">
      <c r="A2697">
        <f>Gauge_Data!A2697</f>
        <v>0</v>
      </c>
      <c r="B2697" cm="1">
        <f t="array" ref="B2697">IF(OR($C$2="",A2697=""),"",SUMPRODUCT((Gauge_Data!$A$2:$A$16994&gt;=(A2697 - Main!$E$4/1440 + 0.00000001))*(Gauge_Data!$A$2:$A$16994&lt;=A2697)*INDEX(Gauge_Data!$B$2:$Z$16994,0,$C$2-1)))</f>
        <v>0</v>
      </c>
    </row>
    <row r="2698" spans="1:2" x14ac:dyDescent="0.25">
      <c r="A2698">
        <f>Gauge_Data!A2698</f>
        <v>0</v>
      </c>
      <c r="B2698" cm="1">
        <f t="array" ref="B2698">IF(OR($C$2="",A2698=""),"",SUMPRODUCT((Gauge_Data!$A$2:$A$16994&gt;=(A2698 - Main!$E$4/1440 + 0.00000001))*(Gauge_Data!$A$2:$A$16994&lt;=A2698)*INDEX(Gauge_Data!$B$2:$Z$16994,0,$C$2-1)))</f>
        <v>0</v>
      </c>
    </row>
    <row r="2699" spans="1:2" x14ac:dyDescent="0.25">
      <c r="A2699">
        <f>Gauge_Data!A2699</f>
        <v>0</v>
      </c>
      <c r="B2699" cm="1">
        <f t="array" ref="B2699">IF(OR($C$2="",A2699=""),"",SUMPRODUCT((Gauge_Data!$A$2:$A$16994&gt;=(A2699 - Main!$E$4/1440 + 0.00000001))*(Gauge_Data!$A$2:$A$16994&lt;=A2699)*INDEX(Gauge_Data!$B$2:$Z$16994,0,$C$2-1)))</f>
        <v>0</v>
      </c>
    </row>
    <row r="2700" spans="1:2" x14ac:dyDescent="0.25">
      <c r="A2700">
        <f>Gauge_Data!A2700</f>
        <v>0</v>
      </c>
      <c r="B2700" cm="1">
        <f t="array" ref="B2700">IF(OR($C$2="",A2700=""),"",SUMPRODUCT((Gauge_Data!$A$2:$A$16994&gt;=(A2700 - Main!$E$4/1440 + 0.00000001))*(Gauge_Data!$A$2:$A$16994&lt;=A2700)*INDEX(Gauge_Data!$B$2:$Z$16994,0,$C$2-1)))</f>
        <v>0</v>
      </c>
    </row>
    <row r="2701" spans="1:2" x14ac:dyDescent="0.25">
      <c r="A2701">
        <f>Gauge_Data!A2701</f>
        <v>0</v>
      </c>
      <c r="B2701" cm="1">
        <f t="array" ref="B2701">IF(OR($C$2="",A2701=""),"",SUMPRODUCT((Gauge_Data!$A$2:$A$16994&gt;=(A2701 - Main!$E$4/1440 + 0.00000001))*(Gauge_Data!$A$2:$A$16994&lt;=A2701)*INDEX(Gauge_Data!$B$2:$Z$16994,0,$C$2-1)))</f>
        <v>0</v>
      </c>
    </row>
    <row r="2702" spans="1:2" x14ac:dyDescent="0.25">
      <c r="A2702">
        <f>Gauge_Data!A2702</f>
        <v>0</v>
      </c>
      <c r="B2702" cm="1">
        <f t="array" ref="B2702">IF(OR($C$2="",A2702=""),"",SUMPRODUCT((Gauge_Data!$A$2:$A$16994&gt;=(A2702 - Main!$E$4/1440 + 0.00000001))*(Gauge_Data!$A$2:$A$16994&lt;=A2702)*INDEX(Gauge_Data!$B$2:$Z$16994,0,$C$2-1)))</f>
        <v>0</v>
      </c>
    </row>
    <row r="2703" spans="1:2" x14ac:dyDescent="0.25">
      <c r="A2703">
        <f>Gauge_Data!A2703</f>
        <v>0</v>
      </c>
      <c r="B2703" cm="1">
        <f t="array" ref="B2703">IF(OR($C$2="",A2703=""),"",SUMPRODUCT((Gauge_Data!$A$2:$A$16994&gt;=(A2703 - Main!$E$4/1440 + 0.00000001))*(Gauge_Data!$A$2:$A$16994&lt;=A2703)*INDEX(Gauge_Data!$B$2:$Z$16994,0,$C$2-1)))</f>
        <v>0</v>
      </c>
    </row>
    <row r="2704" spans="1:2" x14ac:dyDescent="0.25">
      <c r="A2704">
        <f>Gauge_Data!A2704</f>
        <v>0</v>
      </c>
      <c r="B2704" cm="1">
        <f t="array" ref="B2704">IF(OR($C$2="",A2704=""),"",SUMPRODUCT((Gauge_Data!$A$2:$A$16994&gt;=(A2704 - Main!$E$4/1440 + 0.00000001))*(Gauge_Data!$A$2:$A$16994&lt;=A2704)*INDEX(Gauge_Data!$B$2:$Z$16994,0,$C$2-1)))</f>
        <v>0</v>
      </c>
    </row>
    <row r="2705" spans="1:2" x14ac:dyDescent="0.25">
      <c r="A2705">
        <f>Gauge_Data!A2705</f>
        <v>0</v>
      </c>
      <c r="B2705" cm="1">
        <f t="array" ref="B2705">IF(OR($C$2="",A2705=""),"",SUMPRODUCT((Gauge_Data!$A$2:$A$16994&gt;=(A2705 - Main!$E$4/1440 + 0.00000001))*(Gauge_Data!$A$2:$A$16994&lt;=A2705)*INDEX(Gauge_Data!$B$2:$Z$16994,0,$C$2-1)))</f>
        <v>0</v>
      </c>
    </row>
    <row r="2706" spans="1:2" x14ac:dyDescent="0.25">
      <c r="A2706">
        <f>Gauge_Data!A2706</f>
        <v>0</v>
      </c>
      <c r="B2706" cm="1">
        <f t="array" ref="B2706">IF(OR($C$2="",A2706=""),"",SUMPRODUCT((Gauge_Data!$A$2:$A$16994&gt;=(A2706 - Main!$E$4/1440 + 0.00000001))*(Gauge_Data!$A$2:$A$16994&lt;=A2706)*INDEX(Gauge_Data!$B$2:$Z$16994,0,$C$2-1)))</f>
        <v>0</v>
      </c>
    </row>
    <row r="2707" spans="1:2" x14ac:dyDescent="0.25">
      <c r="A2707">
        <f>Gauge_Data!A2707</f>
        <v>0</v>
      </c>
      <c r="B2707" cm="1">
        <f t="array" ref="B2707">IF(OR($C$2="",A2707=""),"",SUMPRODUCT((Gauge_Data!$A$2:$A$16994&gt;=(A2707 - Main!$E$4/1440 + 0.00000001))*(Gauge_Data!$A$2:$A$16994&lt;=A2707)*INDEX(Gauge_Data!$B$2:$Z$16994,0,$C$2-1)))</f>
        <v>0</v>
      </c>
    </row>
    <row r="2708" spans="1:2" x14ac:dyDescent="0.25">
      <c r="A2708">
        <f>Gauge_Data!A2708</f>
        <v>0</v>
      </c>
      <c r="B2708" cm="1">
        <f t="array" ref="B2708">IF(OR($C$2="",A2708=""),"",SUMPRODUCT((Gauge_Data!$A$2:$A$16994&gt;=(A2708 - Main!$E$4/1440 + 0.00000001))*(Gauge_Data!$A$2:$A$16994&lt;=A2708)*INDEX(Gauge_Data!$B$2:$Z$16994,0,$C$2-1)))</f>
        <v>0</v>
      </c>
    </row>
    <row r="2709" spans="1:2" x14ac:dyDescent="0.25">
      <c r="A2709">
        <f>Gauge_Data!A2709</f>
        <v>0</v>
      </c>
      <c r="B2709" cm="1">
        <f t="array" ref="B2709">IF(OR($C$2="",A2709=""),"",SUMPRODUCT((Gauge_Data!$A$2:$A$16994&gt;=(A2709 - Main!$E$4/1440 + 0.00000001))*(Gauge_Data!$A$2:$A$16994&lt;=A2709)*INDEX(Gauge_Data!$B$2:$Z$16994,0,$C$2-1)))</f>
        <v>0</v>
      </c>
    </row>
    <row r="2710" spans="1:2" x14ac:dyDescent="0.25">
      <c r="A2710">
        <f>Gauge_Data!A2710</f>
        <v>0</v>
      </c>
      <c r="B2710" cm="1">
        <f t="array" ref="B2710">IF(OR($C$2="",A2710=""),"",SUMPRODUCT((Gauge_Data!$A$2:$A$16994&gt;=(A2710 - Main!$E$4/1440 + 0.00000001))*(Gauge_Data!$A$2:$A$16994&lt;=A2710)*INDEX(Gauge_Data!$B$2:$Z$16994,0,$C$2-1)))</f>
        <v>0</v>
      </c>
    </row>
    <row r="2711" spans="1:2" x14ac:dyDescent="0.25">
      <c r="A2711">
        <f>Gauge_Data!A2711</f>
        <v>0</v>
      </c>
      <c r="B2711" cm="1">
        <f t="array" ref="B2711">IF(OR($C$2="",A2711=""),"",SUMPRODUCT((Gauge_Data!$A$2:$A$16994&gt;=(A2711 - Main!$E$4/1440 + 0.00000001))*(Gauge_Data!$A$2:$A$16994&lt;=A2711)*INDEX(Gauge_Data!$B$2:$Z$16994,0,$C$2-1)))</f>
        <v>0</v>
      </c>
    </row>
    <row r="2712" spans="1:2" x14ac:dyDescent="0.25">
      <c r="A2712">
        <f>Gauge_Data!A2712</f>
        <v>0</v>
      </c>
      <c r="B2712" cm="1">
        <f t="array" ref="B2712">IF(OR($C$2="",A2712=""),"",SUMPRODUCT((Gauge_Data!$A$2:$A$16994&gt;=(A2712 - Main!$E$4/1440 + 0.00000001))*(Gauge_Data!$A$2:$A$16994&lt;=A2712)*INDEX(Gauge_Data!$B$2:$Z$16994,0,$C$2-1)))</f>
        <v>0</v>
      </c>
    </row>
    <row r="2713" spans="1:2" x14ac:dyDescent="0.25">
      <c r="A2713">
        <f>Gauge_Data!A2713</f>
        <v>0</v>
      </c>
      <c r="B2713" cm="1">
        <f t="array" ref="B2713">IF(OR($C$2="",A2713=""),"",SUMPRODUCT((Gauge_Data!$A$2:$A$16994&gt;=(A2713 - Main!$E$4/1440 + 0.00000001))*(Gauge_Data!$A$2:$A$16994&lt;=A2713)*INDEX(Gauge_Data!$B$2:$Z$16994,0,$C$2-1)))</f>
        <v>0</v>
      </c>
    </row>
    <row r="2714" spans="1:2" x14ac:dyDescent="0.25">
      <c r="A2714">
        <f>Gauge_Data!A2714</f>
        <v>0</v>
      </c>
      <c r="B2714" cm="1">
        <f t="array" ref="B2714">IF(OR($C$2="",A2714=""),"",SUMPRODUCT((Gauge_Data!$A$2:$A$16994&gt;=(A2714 - Main!$E$4/1440 + 0.00000001))*(Gauge_Data!$A$2:$A$16994&lt;=A2714)*INDEX(Gauge_Data!$B$2:$Z$16994,0,$C$2-1)))</f>
        <v>0</v>
      </c>
    </row>
    <row r="2715" spans="1:2" x14ac:dyDescent="0.25">
      <c r="A2715">
        <f>Gauge_Data!A2715</f>
        <v>0</v>
      </c>
      <c r="B2715" cm="1">
        <f t="array" ref="B2715">IF(OR($C$2="",A2715=""),"",SUMPRODUCT((Gauge_Data!$A$2:$A$16994&gt;=(A2715 - Main!$E$4/1440 + 0.00000001))*(Gauge_Data!$A$2:$A$16994&lt;=A2715)*INDEX(Gauge_Data!$B$2:$Z$16994,0,$C$2-1)))</f>
        <v>0</v>
      </c>
    </row>
    <row r="2716" spans="1:2" x14ac:dyDescent="0.25">
      <c r="A2716">
        <f>Gauge_Data!A2716</f>
        <v>0</v>
      </c>
      <c r="B2716" cm="1">
        <f t="array" ref="B2716">IF(OR($C$2="",A2716=""),"",SUMPRODUCT((Gauge_Data!$A$2:$A$16994&gt;=(A2716 - Main!$E$4/1440 + 0.00000001))*(Gauge_Data!$A$2:$A$16994&lt;=A2716)*INDEX(Gauge_Data!$B$2:$Z$16994,0,$C$2-1)))</f>
        <v>0</v>
      </c>
    </row>
    <row r="2717" spans="1:2" x14ac:dyDescent="0.25">
      <c r="A2717">
        <f>Gauge_Data!A2717</f>
        <v>0</v>
      </c>
      <c r="B2717" cm="1">
        <f t="array" ref="B2717">IF(OR($C$2="",A2717=""),"",SUMPRODUCT((Gauge_Data!$A$2:$A$16994&gt;=(A2717 - Main!$E$4/1440 + 0.00000001))*(Gauge_Data!$A$2:$A$16994&lt;=A2717)*INDEX(Gauge_Data!$B$2:$Z$16994,0,$C$2-1)))</f>
        <v>0</v>
      </c>
    </row>
    <row r="2718" spans="1:2" x14ac:dyDescent="0.25">
      <c r="A2718">
        <f>Gauge_Data!A2718</f>
        <v>0</v>
      </c>
      <c r="B2718" cm="1">
        <f t="array" ref="B2718">IF(OR($C$2="",A2718=""),"",SUMPRODUCT((Gauge_Data!$A$2:$A$16994&gt;=(A2718 - Main!$E$4/1440 + 0.00000001))*(Gauge_Data!$A$2:$A$16994&lt;=A2718)*INDEX(Gauge_Data!$B$2:$Z$16994,0,$C$2-1)))</f>
        <v>0</v>
      </c>
    </row>
    <row r="2719" spans="1:2" x14ac:dyDescent="0.25">
      <c r="A2719">
        <f>Gauge_Data!A2719</f>
        <v>0</v>
      </c>
      <c r="B2719" cm="1">
        <f t="array" ref="B2719">IF(OR($C$2="",A2719=""),"",SUMPRODUCT((Gauge_Data!$A$2:$A$16994&gt;=(A2719 - Main!$E$4/1440 + 0.00000001))*(Gauge_Data!$A$2:$A$16994&lt;=A2719)*INDEX(Gauge_Data!$B$2:$Z$16994,0,$C$2-1)))</f>
        <v>0</v>
      </c>
    </row>
    <row r="2720" spans="1:2" x14ac:dyDescent="0.25">
      <c r="A2720">
        <f>Gauge_Data!A2720</f>
        <v>0</v>
      </c>
      <c r="B2720" cm="1">
        <f t="array" ref="B2720">IF(OR($C$2="",A2720=""),"",SUMPRODUCT((Gauge_Data!$A$2:$A$16994&gt;=(A2720 - Main!$E$4/1440 + 0.00000001))*(Gauge_Data!$A$2:$A$16994&lt;=A2720)*INDEX(Gauge_Data!$B$2:$Z$16994,0,$C$2-1)))</f>
        <v>0</v>
      </c>
    </row>
    <row r="2721" spans="1:2" x14ac:dyDescent="0.25">
      <c r="A2721">
        <f>Gauge_Data!A2721</f>
        <v>0</v>
      </c>
      <c r="B2721" cm="1">
        <f t="array" ref="B2721">IF(OR($C$2="",A2721=""),"",SUMPRODUCT((Gauge_Data!$A$2:$A$16994&gt;=(A2721 - Main!$E$4/1440 + 0.00000001))*(Gauge_Data!$A$2:$A$16994&lt;=A2721)*INDEX(Gauge_Data!$B$2:$Z$16994,0,$C$2-1)))</f>
        <v>0</v>
      </c>
    </row>
    <row r="2722" spans="1:2" x14ac:dyDescent="0.25">
      <c r="A2722">
        <f>Gauge_Data!A2722</f>
        <v>0</v>
      </c>
      <c r="B2722" cm="1">
        <f t="array" ref="B2722">IF(OR($C$2="",A2722=""),"",SUMPRODUCT((Gauge_Data!$A$2:$A$16994&gt;=(A2722 - Main!$E$4/1440 + 0.00000001))*(Gauge_Data!$A$2:$A$16994&lt;=A2722)*INDEX(Gauge_Data!$B$2:$Z$16994,0,$C$2-1)))</f>
        <v>0</v>
      </c>
    </row>
    <row r="2723" spans="1:2" x14ac:dyDescent="0.25">
      <c r="A2723">
        <f>Gauge_Data!A2723</f>
        <v>0</v>
      </c>
      <c r="B2723" cm="1">
        <f t="array" ref="B2723">IF(OR($C$2="",A2723=""),"",SUMPRODUCT((Gauge_Data!$A$2:$A$16994&gt;=(A2723 - Main!$E$4/1440 + 0.00000001))*(Gauge_Data!$A$2:$A$16994&lt;=A2723)*INDEX(Gauge_Data!$B$2:$Z$16994,0,$C$2-1)))</f>
        <v>0</v>
      </c>
    </row>
    <row r="2724" spans="1:2" x14ac:dyDescent="0.25">
      <c r="A2724">
        <f>Gauge_Data!A2724</f>
        <v>0</v>
      </c>
      <c r="B2724" cm="1">
        <f t="array" ref="B2724">IF(OR($C$2="",A2724=""),"",SUMPRODUCT((Gauge_Data!$A$2:$A$16994&gt;=(A2724 - Main!$E$4/1440 + 0.00000001))*(Gauge_Data!$A$2:$A$16994&lt;=A2724)*INDEX(Gauge_Data!$B$2:$Z$16994,0,$C$2-1)))</f>
        <v>0</v>
      </c>
    </row>
    <row r="2725" spans="1:2" x14ac:dyDescent="0.25">
      <c r="A2725">
        <f>Gauge_Data!A2725</f>
        <v>0</v>
      </c>
      <c r="B2725" cm="1">
        <f t="array" ref="B2725">IF(OR($C$2="",A2725=""),"",SUMPRODUCT((Gauge_Data!$A$2:$A$16994&gt;=(A2725 - Main!$E$4/1440 + 0.00000001))*(Gauge_Data!$A$2:$A$16994&lt;=A2725)*INDEX(Gauge_Data!$B$2:$Z$16994,0,$C$2-1)))</f>
        <v>0</v>
      </c>
    </row>
    <row r="2726" spans="1:2" x14ac:dyDescent="0.25">
      <c r="A2726">
        <f>Gauge_Data!A2726</f>
        <v>0</v>
      </c>
      <c r="B2726" cm="1">
        <f t="array" ref="B2726">IF(OR($C$2="",A2726=""),"",SUMPRODUCT((Gauge_Data!$A$2:$A$16994&gt;=(A2726 - Main!$E$4/1440 + 0.00000001))*(Gauge_Data!$A$2:$A$16994&lt;=A2726)*INDEX(Gauge_Data!$B$2:$Z$16994,0,$C$2-1)))</f>
        <v>0</v>
      </c>
    </row>
    <row r="2727" spans="1:2" x14ac:dyDescent="0.25">
      <c r="A2727">
        <f>Gauge_Data!A2727</f>
        <v>0</v>
      </c>
      <c r="B2727" cm="1">
        <f t="array" ref="B2727">IF(OR($C$2="",A2727=""),"",SUMPRODUCT((Gauge_Data!$A$2:$A$16994&gt;=(A2727 - Main!$E$4/1440 + 0.00000001))*(Gauge_Data!$A$2:$A$16994&lt;=A2727)*INDEX(Gauge_Data!$B$2:$Z$16994,0,$C$2-1)))</f>
        <v>0</v>
      </c>
    </row>
    <row r="2728" spans="1:2" x14ac:dyDescent="0.25">
      <c r="A2728">
        <f>Gauge_Data!A2728</f>
        <v>0</v>
      </c>
      <c r="B2728" cm="1">
        <f t="array" ref="B2728">IF(OR($C$2="",A2728=""),"",SUMPRODUCT((Gauge_Data!$A$2:$A$16994&gt;=(A2728 - Main!$E$4/1440 + 0.00000001))*(Gauge_Data!$A$2:$A$16994&lt;=A2728)*INDEX(Gauge_Data!$B$2:$Z$16994,0,$C$2-1)))</f>
        <v>0</v>
      </c>
    </row>
    <row r="2729" spans="1:2" x14ac:dyDescent="0.25">
      <c r="A2729">
        <f>Gauge_Data!A2729</f>
        <v>0</v>
      </c>
      <c r="B2729" cm="1">
        <f t="array" ref="B2729">IF(OR($C$2="",A2729=""),"",SUMPRODUCT((Gauge_Data!$A$2:$A$16994&gt;=(A2729 - Main!$E$4/1440 + 0.00000001))*(Gauge_Data!$A$2:$A$16994&lt;=A2729)*INDEX(Gauge_Data!$B$2:$Z$16994,0,$C$2-1)))</f>
        <v>0</v>
      </c>
    </row>
    <row r="2730" spans="1:2" x14ac:dyDescent="0.25">
      <c r="A2730">
        <f>Gauge_Data!A2730</f>
        <v>0</v>
      </c>
      <c r="B2730" cm="1">
        <f t="array" ref="B2730">IF(OR($C$2="",A2730=""),"",SUMPRODUCT((Gauge_Data!$A$2:$A$16994&gt;=(A2730 - Main!$E$4/1440 + 0.00000001))*(Gauge_Data!$A$2:$A$16994&lt;=A2730)*INDEX(Gauge_Data!$B$2:$Z$16994,0,$C$2-1)))</f>
        <v>0</v>
      </c>
    </row>
    <row r="2731" spans="1:2" x14ac:dyDescent="0.25">
      <c r="A2731">
        <f>Gauge_Data!A2731</f>
        <v>0</v>
      </c>
      <c r="B2731" cm="1">
        <f t="array" ref="B2731">IF(OR($C$2="",A2731=""),"",SUMPRODUCT((Gauge_Data!$A$2:$A$16994&gt;=(A2731 - Main!$E$4/1440 + 0.00000001))*(Gauge_Data!$A$2:$A$16994&lt;=A2731)*INDEX(Gauge_Data!$B$2:$Z$16994,0,$C$2-1)))</f>
        <v>0</v>
      </c>
    </row>
    <row r="2732" spans="1:2" x14ac:dyDescent="0.25">
      <c r="A2732">
        <f>Gauge_Data!A2732</f>
        <v>0</v>
      </c>
      <c r="B2732" cm="1">
        <f t="array" ref="B2732">IF(OR($C$2="",A2732=""),"",SUMPRODUCT((Gauge_Data!$A$2:$A$16994&gt;=(A2732 - Main!$E$4/1440 + 0.00000001))*(Gauge_Data!$A$2:$A$16994&lt;=A2732)*INDEX(Gauge_Data!$B$2:$Z$16994,0,$C$2-1)))</f>
        <v>0</v>
      </c>
    </row>
    <row r="2733" spans="1:2" x14ac:dyDescent="0.25">
      <c r="A2733">
        <f>Gauge_Data!A2733</f>
        <v>0</v>
      </c>
      <c r="B2733" cm="1">
        <f t="array" ref="B2733">IF(OR($C$2="",A2733=""),"",SUMPRODUCT((Gauge_Data!$A$2:$A$16994&gt;=(A2733 - Main!$E$4/1440 + 0.00000001))*(Gauge_Data!$A$2:$A$16994&lt;=A2733)*INDEX(Gauge_Data!$B$2:$Z$16994,0,$C$2-1)))</f>
        <v>0</v>
      </c>
    </row>
    <row r="2734" spans="1:2" x14ac:dyDescent="0.25">
      <c r="A2734">
        <f>Gauge_Data!A2734</f>
        <v>0</v>
      </c>
      <c r="B2734" cm="1">
        <f t="array" ref="B2734">IF(OR($C$2="",A2734=""),"",SUMPRODUCT((Gauge_Data!$A$2:$A$16994&gt;=(A2734 - Main!$E$4/1440 + 0.00000001))*(Gauge_Data!$A$2:$A$16994&lt;=A2734)*INDEX(Gauge_Data!$B$2:$Z$16994,0,$C$2-1)))</f>
        <v>0</v>
      </c>
    </row>
    <row r="2735" spans="1:2" x14ac:dyDescent="0.25">
      <c r="A2735">
        <f>Gauge_Data!A2735</f>
        <v>0</v>
      </c>
      <c r="B2735" cm="1">
        <f t="array" ref="B2735">IF(OR($C$2="",A2735=""),"",SUMPRODUCT((Gauge_Data!$A$2:$A$16994&gt;=(A2735 - Main!$E$4/1440 + 0.00000001))*(Gauge_Data!$A$2:$A$16994&lt;=A2735)*INDEX(Gauge_Data!$B$2:$Z$16994,0,$C$2-1)))</f>
        <v>0</v>
      </c>
    </row>
    <row r="2736" spans="1:2" x14ac:dyDescent="0.25">
      <c r="A2736">
        <f>Gauge_Data!A2736</f>
        <v>0</v>
      </c>
      <c r="B2736" cm="1">
        <f t="array" ref="B2736">IF(OR($C$2="",A2736=""),"",SUMPRODUCT((Gauge_Data!$A$2:$A$16994&gt;=(A2736 - Main!$E$4/1440 + 0.00000001))*(Gauge_Data!$A$2:$A$16994&lt;=A2736)*INDEX(Gauge_Data!$B$2:$Z$16994,0,$C$2-1)))</f>
        <v>0</v>
      </c>
    </row>
    <row r="2737" spans="1:2" x14ac:dyDescent="0.25">
      <c r="A2737">
        <f>Gauge_Data!A2737</f>
        <v>0</v>
      </c>
      <c r="B2737" cm="1">
        <f t="array" ref="B2737">IF(OR($C$2="",A2737=""),"",SUMPRODUCT((Gauge_Data!$A$2:$A$16994&gt;=(A2737 - Main!$E$4/1440 + 0.00000001))*(Gauge_Data!$A$2:$A$16994&lt;=A2737)*INDEX(Gauge_Data!$B$2:$Z$16994,0,$C$2-1)))</f>
        <v>0</v>
      </c>
    </row>
    <row r="2738" spans="1:2" x14ac:dyDescent="0.25">
      <c r="A2738">
        <f>Gauge_Data!A2738</f>
        <v>0</v>
      </c>
      <c r="B2738" cm="1">
        <f t="array" ref="B2738">IF(OR($C$2="",A2738=""),"",SUMPRODUCT((Gauge_Data!$A$2:$A$16994&gt;=(A2738 - Main!$E$4/1440 + 0.00000001))*(Gauge_Data!$A$2:$A$16994&lt;=A2738)*INDEX(Gauge_Data!$B$2:$Z$16994,0,$C$2-1)))</f>
        <v>0</v>
      </c>
    </row>
    <row r="2739" spans="1:2" x14ac:dyDescent="0.25">
      <c r="A2739">
        <f>Gauge_Data!A2739</f>
        <v>0</v>
      </c>
      <c r="B2739" cm="1">
        <f t="array" ref="B2739">IF(OR($C$2="",A2739=""),"",SUMPRODUCT((Gauge_Data!$A$2:$A$16994&gt;=(A2739 - Main!$E$4/1440 + 0.00000001))*(Gauge_Data!$A$2:$A$16994&lt;=A2739)*INDEX(Gauge_Data!$B$2:$Z$16994,0,$C$2-1)))</f>
        <v>0</v>
      </c>
    </row>
    <row r="2740" spans="1:2" x14ac:dyDescent="0.25">
      <c r="A2740">
        <f>Gauge_Data!A2740</f>
        <v>0</v>
      </c>
      <c r="B2740" cm="1">
        <f t="array" ref="B2740">IF(OR($C$2="",A2740=""),"",SUMPRODUCT((Gauge_Data!$A$2:$A$16994&gt;=(A2740 - Main!$E$4/1440 + 0.00000001))*(Gauge_Data!$A$2:$A$16994&lt;=A2740)*INDEX(Gauge_Data!$B$2:$Z$16994,0,$C$2-1)))</f>
        <v>0</v>
      </c>
    </row>
    <row r="2741" spans="1:2" x14ac:dyDescent="0.25">
      <c r="A2741">
        <f>Gauge_Data!A2741</f>
        <v>0</v>
      </c>
      <c r="B2741" cm="1">
        <f t="array" ref="B2741">IF(OR($C$2="",A2741=""),"",SUMPRODUCT((Gauge_Data!$A$2:$A$16994&gt;=(A2741 - Main!$E$4/1440 + 0.00000001))*(Gauge_Data!$A$2:$A$16994&lt;=A2741)*INDEX(Gauge_Data!$B$2:$Z$16994,0,$C$2-1)))</f>
        <v>0</v>
      </c>
    </row>
    <row r="2742" spans="1:2" x14ac:dyDescent="0.25">
      <c r="A2742">
        <f>Gauge_Data!A2742</f>
        <v>0</v>
      </c>
      <c r="B2742" cm="1">
        <f t="array" ref="B2742">IF(OR($C$2="",A2742=""),"",SUMPRODUCT((Gauge_Data!$A$2:$A$16994&gt;=(A2742 - Main!$E$4/1440 + 0.00000001))*(Gauge_Data!$A$2:$A$16994&lt;=A2742)*INDEX(Gauge_Data!$B$2:$Z$16994,0,$C$2-1)))</f>
        <v>0</v>
      </c>
    </row>
    <row r="2743" spans="1:2" x14ac:dyDescent="0.25">
      <c r="A2743">
        <f>Gauge_Data!A2743</f>
        <v>0</v>
      </c>
      <c r="B2743" cm="1">
        <f t="array" ref="B2743">IF(OR($C$2="",A2743=""),"",SUMPRODUCT((Gauge_Data!$A$2:$A$16994&gt;=(A2743 - Main!$E$4/1440 + 0.00000001))*(Gauge_Data!$A$2:$A$16994&lt;=A2743)*INDEX(Gauge_Data!$B$2:$Z$16994,0,$C$2-1)))</f>
        <v>0</v>
      </c>
    </row>
    <row r="2744" spans="1:2" x14ac:dyDescent="0.25">
      <c r="A2744">
        <f>Gauge_Data!A2744</f>
        <v>0</v>
      </c>
      <c r="B2744" cm="1">
        <f t="array" ref="B2744">IF(OR($C$2="",A2744=""),"",SUMPRODUCT((Gauge_Data!$A$2:$A$16994&gt;=(A2744 - Main!$E$4/1440 + 0.00000001))*(Gauge_Data!$A$2:$A$16994&lt;=A2744)*INDEX(Gauge_Data!$B$2:$Z$16994,0,$C$2-1)))</f>
        <v>0</v>
      </c>
    </row>
    <row r="2745" spans="1:2" x14ac:dyDescent="0.25">
      <c r="A2745">
        <f>Gauge_Data!A2745</f>
        <v>0</v>
      </c>
      <c r="B2745" cm="1">
        <f t="array" ref="B2745">IF(OR($C$2="",A2745=""),"",SUMPRODUCT((Gauge_Data!$A$2:$A$16994&gt;=(A2745 - Main!$E$4/1440 + 0.00000001))*(Gauge_Data!$A$2:$A$16994&lt;=A2745)*INDEX(Gauge_Data!$B$2:$Z$16994,0,$C$2-1)))</f>
        <v>0</v>
      </c>
    </row>
    <row r="2746" spans="1:2" x14ac:dyDescent="0.25">
      <c r="A2746">
        <f>Gauge_Data!A2746</f>
        <v>0</v>
      </c>
      <c r="B2746" cm="1">
        <f t="array" ref="B2746">IF(OR($C$2="",A2746=""),"",SUMPRODUCT((Gauge_Data!$A$2:$A$16994&gt;=(A2746 - Main!$E$4/1440 + 0.00000001))*(Gauge_Data!$A$2:$A$16994&lt;=A2746)*INDEX(Gauge_Data!$B$2:$Z$16994,0,$C$2-1)))</f>
        <v>0</v>
      </c>
    </row>
    <row r="2747" spans="1:2" x14ac:dyDescent="0.25">
      <c r="A2747">
        <f>Gauge_Data!A2747</f>
        <v>0</v>
      </c>
      <c r="B2747" cm="1">
        <f t="array" ref="B2747">IF(OR($C$2="",A2747=""),"",SUMPRODUCT((Gauge_Data!$A$2:$A$16994&gt;=(A2747 - Main!$E$4/1440 + 0.00000001))*(Gauge_Data!$A$2:$A$16994&lt;=A2747)*INDEX(Gauge_Data!$B$2:$Z$16994,0,$C$2-1)))</f>
        <v>0</v>
      </c>
    </row>
    <row r="2748" spans="1:2" x14ac:dyDescent="0.25">
      <c r="A2748">
        <f>Gauge_Data!A2748</f>
        <v>0</v>
      </c>
      <c r="B2748" cm="1">
        <f t="array" ref="B2748">IF(OR($C$2="",A2748=""),"",SUMPRODUCT((Gauge_Data!$A$2:$A$16994&gt;=(A2748 - Main!$E$4/1440 + 0.00000001))*(Gauge_Data!$A$2:$A$16994&lt;=A2748)*INDEX(Gauge_Data!$B$2:$Z$16994,0,$C$2-1)))</f>
        <v>0</v>
      </c>
    </row>
    <row r="2749" spans="1:2" x14ac:dyDescent="0.25">
      <c r="A2749">
        <f>Gauge_Data!A2749</f>
        <v>0</v>
      </c>
      <c r="B2749" cm="1">
        <f t="array" ref="B2749">IF(OR($C$2="",A2749=""),"",SUMPRODUCT((Gauge_Data!$A$2:$A$16994&gt;=(A2749 - Main!$E$4/1440 + 0.00000001))*(Gauge_Data!$A$2:$A$16994&lt;=A2749)*INDEX(Gauge_Data!$B$2:$Z$16994,0,$C$2-1)))</f>
        <v>0</v>
      </c>
    </row>
    <row r="2750" spans="1:2" x14ac:dyDescent="0.25">
      <c r="A2750">
        <f>Gauge_Data!A2750</f>
        <v>0</v>
      </c>
      <c r="B2750" cm="1">
        <f t="array" ref="B2750">IF(OR($C$2="",A2750=""),"",SUMPRODUCT((Gauge_Data!$A$2:$A$16994&gt;=(A2750 - Main!$E$4/1440 + 0.00000001))*(Gauge_Data!$A$2:$A$16994&lt;=A2750)*INDEX(Gauge_Data!$B$2:$Z$16994,0,$C$2-1)))</f>
        <v>0</v>
      </c>
    </row>
    <row r="2751" spans="1:2" x14ac:dyDescent="0.25">
      <c r="A2751">
        <f>Gauge_Data!A2751</f>
        <v>0</v>
      </c>
      <c r="B2751" cm="1">
        <f t="array" ref="B2751">IF(OR($C$2="",A2751=""),"",SUMPRODUCT((Gauge_Data!$A$2:$A$16994&gt;=(A2751 - Main!$E$4/1440 + 0.00000001))*(Gauge_Data!$A$2:$A$16994&lt;=A2751)*INDEX(Gauge_Data!$B$2:$Z$16994,0,$C$2-1)))</f>
        <v>0</v>
      </c>
    </row>
    <row r="2752" spans="1:2" x14ac:dyDescent="0.25">
      <c r="A2752">
        <f>Gauge_Data!A2752</f>
        <v>0</v>
      </c>
      <c r="B2752" cm="1">
        <f t="array" ref="B2752">IF(OR($C$2="",A2752=""),"",SUMPRODUCT((Gauge_Data!$A$2:$A$16994&gt;=(A2752 - Main!$E$4/1440 + 0.00000001))*(Gauge_Data!$A$2:$A$16994&lt;=A2752)*INDEX(Gauge_Data!$B$2:$Z$16994,0,$C$2-1)))</f>
        <v>0</v>
      </c>
    </row>
    <row r="2753" spans="1:2" x14ac:dyDescent="0.25">
      <c r="A2753">
        <f>Gauge_Data!A2753</f>
        <v>0</v>
      </c>
      <c r="B2753" cm="1">
        <f t="array" ref="B2753">IF(OR($C$2="",A2753=""),"",SUMPRODUCT((Gauge_Data!$A$2:$A$16994&gt;=(A2753 - Main!$E$4/1440 + 0.00000001))*(Gauge_Data!$A$2:$A$16994&lt;=A2753)*INDEX(Gauge_Data!$B$2:$Z$16994,0,$C$2-1)))</f>
        <v>0</v>
      </c>
    </row>
    <row r="2754" spans="1:2" x14ac:dyDescent="0.25">
      <c r="A2754">
        <f>Gauge_Data!A2754</f>
        <v>0</v>
      </c>
      <c r="B2754" cm="1">
        <f t="array" ref="B2754">IF(OR($C$2="",A2754=""),"",SUMPRODUCT((Gauge_Data!$A$2:$A$16994&gt;=(A2754 - Main!$E$4/1440 + 0.00000001))*(Gauge_Data!$A$2:$A$16994&lt;=A2754)*INDEX(Gauge_Data!$B$2:$Z$16994,0,$C$2-1)))</f>
        <v>0</v>
      </c>
    </row>
    <row r="2755" spans="1:2" x14ac:dyDescent="0.25">
      <c r="A2755">
        <f>Gauge_Data!A2755</f>
        <v>0</v>
      </c>
      <c r="B2755" cm="1">
        <f t="array" ref="B2755">IF(OR($C$2="",A2755=""),"",SUMPRODUCT((Gauge_Data!$A$2:$A$16994&gt;=(A2755 - Main!$E$4/1440 + 0.00000001))*(Gauge_Data!$A$2:$A$16994&lt;=A2755)*INDEX(Gauge_Data!$B$2:$Z$16994,0,$C$2-1)))</f>
        <v>0</v>
      </c>
    </row>
    <row r="2756" spans="1:2" x14ac:dyDescent="0.25">
      <c r="A2756">
        <f>Gauge_Data!A2756</f>
        <v>0</v>
      </c>
      <c r="B2756" cm="1">
        <f t="array" ref="B2756">IF(OR($C$2="",A2756=""),"",SUMPRODUCT((Gauge_Data!$A$2:$A$16994&gt;=(A2756 - Main!$E$4/1440 + 0.00000001))*(Gauge_Data!$A$2:$A$16994&lt;=A2756)*INDEX(Gauge_Data!$B$2:$Z$16994,0,$C$2-1)))</f>
        <v>0</v>
      </c>
    </row>
    <row r="2757" spans="1:2" x14ac:dyDescent="0.25">
      <c r="A2757">
        <f>Gauge_Data!A2757</f>
        <v>0</v>
      </c>
      <c r="B2757" cm="1">
        <f t="array" ref="B2757">IF(OR($C$2="",A2757=""),"",SUMPRODUCT((Gauge_Data!$A$2:$A$16994&gt;=(A2757 - Main!$E$4/1440 + 0.00000001))*(Gauge_Data!$A$2:$A$16994&lt;=A2757)*INDEX(Gauge_Data!$B$2:$Z$16994,0,$C$2-1)))</f>
        <v>0</v>
      </c>
    </row>
    <row r="2758" spans="1:2" x14ac:dyDescent="0.25">
      <c r="A2758">
        <f>Gauge_Data!A2758</f>
        <v>0</v>
      </c>
      <c r="B2758" cm="1">
        <f t="array" ref="B2758">IF(OR($C$2="",A2758=""),"",SUMPRODUCT((Gauge_Data!$A$2:$A$16994&gt;=(A2758 - Main!$E$4/1440 + 0.00000001))*(Gauge_Data!$A$2:$A$16994&lt;=A2758)*INDEX(Gauge_Data!$B$2:$Z$16994,0,$C$2-1)))</f>
        <v>0</v>
      </c>
    </row>
    <row r="2759" spans="1:2" x14ac:dyDescent="0.25">
      <c r="A2759">
        <f>Gauge_Data!A2759</f>
        <v>0</v>
      </c>
      <c r="B2759" cm="1">
        <f t="array" ref="B2759">IF(OR($C$2="",A2759=""),"",SUMPRODUCT((Gauge_Data!$A$2:$A$16994&gt;=(A2759 - Main!$E$4/1440 + 0.00000001))*(Gauge_Data!$A$2:$A$16994&lt;=A2759)*INDEX(Gauge_Data!$B$2:$Z$16994,0,$C$2-1)))</f>
        <v>0</v>
      </c>
    </row>
    <row r="2760" spans="1:2" x14ac:dyDescent="0.25">
      <c r="A2760">
        <f>Gauge_Data!A2760</f>
        <v>0</v>
      </c>
      <c r="B2760" cm="1">
        <f t="array" ref="B2760">IF(OR($C$2="",A2760=""),"",SUMPRODUCT((Gauge_Data!$A$2:$A$16994&gt;=(A2760 - Main!$E$4/1440 + 0.00000001))*(Gauge_Data!$A$2:$A$16994&lt;=A2760)*INDEX(Gauge_Data!$B$2:$Z$16994,0,$C$2-1)))</f>
        <v>0</v>
      </c>
    </row>
    <row r="2761" spans="1:2" x14ac:dyDescent="0.25">
      <c r="A2761">
        <f>Gauge_Data!A2761</f>
        <v>0</v>
      </c>
      <c r="B2761" cm="1">
        <f t="array" ref="B2761">IF(OR($C$2="",A2761=""),"",SUMPRODUCT((Gauge_Data!$A$2:$A$16994&gt;=(A2761 - Main!$E$4/1440 + 0.00000001))*(Gauge_Data!$A$2:$A$16994&lt;=A2761)*INDEX(Gauge_Data!$B$2:$Z$16994,0,$C$2-1)))</f>
        <v>0</v>
      </c>
    </row>
    <row r="2762" spans="1:2" x14ac:dyDescent="0.25">
      <c r="A2762">
        <f>Gauge_Data!A2762</f>
        <v>0</v>
      </c>
      <c r="B2762" cm="1">
        <f t="array" ref="B2762">IF(OR($C$2="",A2762=""),"",SUMPRODUCT((Gauge_Data!$A$2:$A$16994&gt;=(A2762 - Main!$E$4/1440 + 0.00000001))*(Gauge_Data!$A$2:$A$16994&lt;=A2762)*INDEX(Gauge_Data!$B$2:$Z$16994,0,$C$2-1)))</f>
        <v>0</v>
      </c>
    </row>
    <row r="2763" spans="1:2" x14ac:dyDescent="0.25">
      <c r="A2763">
        <f>Gauge_Data!A2763</f>
        <v>0</v>
      </c>
      <c r="B2763" cm="1">
        <f t="array" ref="B2763">IF(OR($C$2="",A2763=""),"",SUMPRODUCT((Gauge_Data!$A$2:$A$16994&gt;=(A2763 - Main!$E$4/1440 + 0.00000001))*(Gauge_Data!$A$2:$A$16994&lt;=A2763)*INDEX(Gauge_Data!$B$2:$Z$16994,0,$C$2-1)))</f>
        <v>0</v>
      </c>
    </row>
    <row r="2764" spans="1:2" x14ac:dyDescent="0.25">
      <c r="A2764">
        <f>Gauge_Data!A2764</f>
        <v>0</v>
      </c>
      <c r="B2764" cm="1">
        <f t="array" ref="B2764">IF(OR($C$2="",A2764=""),"",SUMPRODUCT((Gauge_Data!$A$2:$A$16994&gt;=(A2764 - Main!$E$4/1440 + 0.00000001))*(Gauge_Data!$A$2:$A$16994&lt;=A2764)*INDEX(Gauge_Data!$B$2:$Z$16994,0,$C$2-1)))</f>
        <v>0</v>
      </c>
    </row>
    <row r="2765" spans="1:2" x14ac:dyDescent="0.25">
      <c r="A2765">
        <f>Gauge_Data!A2765</f>
        <v>0</v>
      </c>
      <c r="B2765" cm="1">
        <f t="array" ref="B2765">IF(OR($C$2="",A2765=""),"",SUMPRODUCT((Gauge_Data!$A$2:$A$16994&gt;=(A2765 - Main!$E$4/1440 + 0.00000001))*(Gauge_Data!$A$2:$A$16994&lt;=A2765)*INDEX(Gauge_Data!$B$2:$Z$16994,0,$C$2-1)))</f>
        <v>0</v>
      </c>
    </row>
    <row r="2766" spans="1:2" x14ac:dyDescent="0.25">
      <c r="A2766">
        <f>Gauge_Data!A2766</f>
        <v>0</v>
      </c>
      <c r="B2766" cm="1">
        <f t="array" ref="B2766">IF(OR($C$2="",A2766=""),"",SUMPRODUCT((Gauge_Data!$A$2:$A$16994&gt;=(A2766 - Main!$E$4/1440 + 0.00000001))*(Gauge_Data!$A$2:$A$16994&lt;=A2766)*INDEX(Gauge_Data!$B$2:$Z$16994,0,$C$2-1)))</f>
        <v>0</v>
      </c>
    </row>
    <row r="2767" spans="1:2" x14ac:dyDescent="0.25">
      <c r="A2767">
        <f>Gauge_Data!A2767</f>
        <v>0</v>
      </c>
      <c r="B2767" cm="1">
        <f t="array" ref="B2767">IF(OR($C$2="",A2767=""),"",SUMPRODUCT((Gauge_Data!$A$2:$A$16994&gt;=(A2767 - Main!$E$4/1440 + 0.00000001))*(Gauge_Data!$A$2:$A$16994&lt;=A2767)*INDEX(Gauge_Data!$B$2:$Z$16994,0,$C$2-1)))</f>
        <v>0</v>
      </c>
    </row>
    <row r="2768" spans="1:2" x14ac:dyDescent="0.25">
      <c r="A2768">
        <f>Gauge_Data!A2768</f>
        <v>0</v>
      </c>
      <c r="B2768" cm="1">
        <f t="array" ref="B2768">IF(OR($C$2="",A2768=""),"",SUMPRODUCT((Gauge_Data!$A$2:$A$16994&gt;=(A2768 - Main!$E$4/1440 + 0.00000001))*(Gauge_Data!$A$2:$A$16994&lt;=A2768)*INDEX(Gauge_Data!$B$2:$Z$16994,0,$C$2-1)))</f>
        <v>0</v>
      </c>
    </row>
    <row r="2769" spans="1:2" x14ac:dyDescent="0.25">
      <c r="A2769">
        <f>Gauge_Data!A2769</f>
        <v>0</v>
      </c>
      <c r="B2769" cm="1">
        <f t="array" ref="B2769">IF(OR($C$2="",A2769=""),"",SUMPRODUCT((Gauge_Data!$A$2:$A$16994&gt;=(A2769 - Main!$E$4/1440 + 0.00000001))*(Gauge_Data!$A$2:$A$16994&lt;=A2769)*INDEX(Gauge_Data!$B$2:$Z$16994,0,$C$2-1)))</f>
        <v>0</v>
      </c>
    </row>
    <row r="2770" spans="1:2" x14ac:dyDescent="0.25">
      <c r="A2770">
        <f>Gauge_Data!A2770</f>
        <v>0</v>
      </c>
      <c r="B2770" cm="1">
        <f t="array" ref="B2770">IF(OR($C$2="",A2770=""),"",SUMPRODUCT((Gauge_Data!$A$2:$A$16994&gt;=(A2770 - Main!$E$4/1440 + 0.00000001))*(Gauge_Data!$A$2:$A$16994&lt;=A2770)*INDEX(Gauge_Data!$B$2:$Z$16994,0,$C$2-1)))</f>
        <v>0</v>
      </c>
    </row>
    <row r="2771" spans="1:2" x14ac:dyDescent="0.25">
      <c r="A2771">
        <f>Gauge_Data!A2771</f>
        <v>0</v>
      </c>
      <c r="B2771" cm="1">
        <f t="array" ref="B2771">IF(OR($C$2="",A2771=""),"",SUMPRODUCT((Gauge_Data!$A$2:$A$16994&gt;=(A2771 - Main!$E$4/1440 + 0.00000001))*(Gauge_Data!$A$2:$A$16994&lt;=A2771)*INDEX(Gauge_Data!$B$2:$Z$16994,0,$C$2-1)))</f>
        <v>0</v>
      </c>
    </row>
    <row r="2772" spans="1:2" x14ac:dyDescent="0.25">
      <c r="A2772">
        <f>Gauge_Data!A2772</f>
        <v>0</v>
      </c>
      <c r="B2772" cm="1">
        <f t="array" ref="B2772">IF(OR($C$2="",A2772=""),"",SUMPRODUCT((Gauge_Data!$A$2:$A$16994&gt;=(A2772 - Main!$E$4/1440 + 0.00000001))*(Gauge_Data!$A$2:$A$16994&lt;=A2772)*INDEX(Gauge_Data!$B$2:$Z$16994,0,$C$2-1)))</f>
        <v>0</v>
      </c>
    </row>
    <row r="2773" spans="1:2" x14ac:dyDescent="0.25">
      <c r="A2773">
        <f>Gauge_Data!A2773</f>
        <v>0</v>
      </c>
      <c r="B2773" cm="1">
        <f t="array" ref="B2773">IF(OR($C$2="",A2773=""),"",SUMPRODUCT((Gauge_Data!$A$2:$A$16994&gt;=(A2773 - Main!$E$4/1440 + 0.00000001))*(Gauge_Data!$A$2:$A$16994&lt;=A2773)*INDEX(Gauge_Data!$B$2:$Z$16994,0,$C$2-1)))</f>
        <v>0</v>
      </c>
    </row>
    <row r="2774" spans="1:2" x14ac:dyDescent="0.25">
      <c r="A2774">
        <f>Gauge_Data!A2774</f>
        <v>0</v>
      </c>
      <c r="B2774" cm="1">
        <f t="array" ref="B2774">IF(OR($C$2="",A2774=""),"",SUMPRODUCT((Gauge_Data!$A$2:$A$16994&gt;=(A2774 - Main!$E$4/1440 + 0.00000001))*(Gauge_Data!$A$2:$A$16994&lt;=A2774)*INDEX(Gauge_Data!$B$2:$Z$16994,0,$C$2-1)))</f>
        <v>0</v>
      </c>
    </row>
    <row r="2775" spans="1:2" x14ac:dyDescent="0.25">
      <c r="A2775">
        <f>Gauge_Data!A2775</f>
        <v>0</v>
      </c>
      <c r="B2775" cm="1">
        <f t="array" ref="B2775">IF(OR($C$2="",A2775=""),"",SUMPRODUCT((Gauge_Data!$A$2:$A$16994&gt;=(A2775 - Main!$E$4/1440 + 0.00000001))*(Gauge_Data!$A$2:$A$16994&lt;=A2775)*INDEX(Gauge_Data!$B$2:$Z$16994,0,$C$2-1)))</f>
        <v>0</v>
      </c>
    </row>
    <row r="2776" spans="1:2" x14ac:dyDescent="0.25">
      <c r="A2776">
        <f>Gauge_Data!A2776</f>
        <v>0</v>
      </c>
      <c r="B2776" cm="1">
        <f t="array" ref="B2776">IF(OR($C$2="",A2776=""),"",SUMPRODUCT((Gauge_Data!$A$2:$A$16994&gt;=(A2776 - Main!$E$4/1440 + 0.00000001))*(Gauge_Data!$A$2:$A$16994&lt;=A2776)*INDEX(Gauge_Data!$B$2:$Z$16994,0,$C$2-1)))</f>
        <v>0</v>
      </c>
    </row>
    <row r="2777" spans="1:2" x14ac:dyDescent="0.25">
      <c r="A2777">
        <f>Gauge_Data!A2777</f>
        <v>0</v>
      </c>
      <c r="B2777" cm="1">
        <f t="array" ref="B2777">IF(OR($C$2="",A2777=""),"",SUMPRODUCT((Gauge_Data!$A$2:$A$16994&gt;=(A2777 - Main!$E$4/1440 + 0.00000001))*(Gauge_Data!$A$2:$A$16994&lt;=A2777)*INDEX(Gauge_Data!$B$2:$Z$16994,0,$C$2-1)))</f>
        <v>0</v>
      </c>
    </row>
    <row r="2778" spans="1:2" x14ac:dyDescent="0.25">
      <c r="A2778">
        <f>Gauge_Data!A2778</f>
        <v>0</v>
      </c>
      <c r="B2778" cm="1">
        <f t="array" ref="B2778">IF(OR($C$2="",A2778=""),"",SUMPRODUCT((Gauge_Data!$A$2:$A$16994&gt;=(A2778 - Main!$E$4/1440 + 0.00000001))*(Gauge_Data!$A$2:$A$16994&lt;=A2778)*INDEX(Gauge_Data!$B$2:$Z$16994,0,$C$2-1)))</f>
        <v>0</v>
      </c>
    </row>
    <row r="2779" spans="1:2" x14ac:dyDescent="0.25">
      <c r="A2779">
        <f>Gauge_Data!A2779</f>
        <v>0</v>
      </c>
      <c r="B2779" cm="1">
        <f t="array" ref="B2779">IF(OR($C$2="",A2779=""),"",SUMPRODUCT((Gauge_Data!$A$2:$A$16994&gt;=(A2779 - Main!$E$4/1440 + 0.00000001))*(Gauge_Data!$A$2:$A$16994&lt;=A2779)*INDEX(Gauge_Data!$B$2:$Z$16994,0,$C$2-1)))</f>
        <v>0</v>
      </c>
    </row>
    <row r="2780" spans="1:2" x14ac:dyDescent="0.25">
      <c r="A2780">
        <f>Gauge_Data!A2780</f>
        <v>0</v>
      </c>
      <c r="B2780" cm="1">
        <f t="array" ref="B2780">IF(OR($C$2="",A2780=""),"",SUMPRODUCT((Gauge_Data!$A$2:$A$16994&gt;=(A2780 - Main!$E$4/1440 + 0.00000001))*(Gauge_Data!$A$2:$A$16994&lt;=A2780)*INDEX(Gauge_Data!$B$2:$Z$16994,0,$C$2-1)))</f>
        <v>0</v>
      </c>
    </row>
    <row r="2781" spans="1:2" x14ac:dyDescent="0.25">
      <c r="A2781">
        <f>Gauge_Data!A2781</f>
        <v>0</v>
      </c>
      <c r="B2781" cm="1">
        <f t="array" ref="B2781">IF(OR($C$2="",A2781=""),"",SUMPRODUCT((Gauge_Data!$A$2:$A$16994&gt;=(A2781 - Main!$E$4/1440 + 0.00000001))*(Gauge_Data!$A$2:$A$16994&lt;=A2781)*INDEX(Gauge_Data!$B$2:$Z$16994,0,$C$2-1)))</f>
        <v>0</v>
      </c>
    </row>
    <row r="2782" spans="1:2" x14ac:dyDescent="0.25">
      <c r="A2782">
        <f>Gauge_Data!A2782</f>
        <v>0</v>
      </c>
      <c r="B2782" cm="1">
        <f t="array" ref="B2782">IF(OR($C$2="",A2782=""),"",SUMPRODUCT((Gauge_Data!$A$2:$A$16994&gt;=(A2782 - Main!$E$4/1440 + 0.00000001))*(Gauge_Data!$A$2:$A$16994&lt;=A2782)*INDEX(Gauge_Data!$B$2:$Z$16994,0,$C$2-1)))</f>
        <v>0</v>
      </c>
    </row>
    <row r="2783" spans="1:2" x14ac:dyDescent="0.25">
      <c r="A2783">
        <f>Gauge_Data!A2783</f>
        <v>0</v>
      </c>
      <c r="B2783" cm="1">
        <f t="array" ref="B2783">IF(OR($C$2="",A2783=""),"",SUMPRODUCT((Gauge_Data!$A$2:$A$16994&gt;=(A2783 - Main!$E$4/1440 + 0.00000001))*(Gauge_Data!$A$2:$A$16994&lt;=A2783)*INDEX(Gauge_Data!$B$2:$Z$16994,0,$C$2-1)))</f>
        <v>0</v>
      </c>
    </row>
    <row r="2784" spans="1:2" x14ac:dyDescent="0.25">
      <c r="A2784">
        <f>Gauge_Data!A2784</f>
        <v>0</v>
      </c>
      <c r="B2784" cm="1">
        <f t="array" ref="B2784">IF(OR($C$2="",A2784=""),"",SUMPRODUCT((Gauge_Data!$A$2:$A$16994&gt;=(A2784 - Main!$E$4/1440 + 0.00000001))*(Gauge_Data!$A$2:$A$16994&lt;=A2784)*INDEX(Gauge_Data!$B$2:$Z$16994,0,$C$2-1)))</f>
        <v>0</v>
      </c>
    </row>
    <row r="2785" spans="1:2" x14ac:dyDescent="0.25">
      <c r="A2785">
        <f>Gauge_Data!A2785</f>
        <v>0</v>
      </c>
      <c r="B2785" cm="1">
        <f t="array" ref="B2785">IF(OR($C$2="",A2785=""),"",SUMPRODUCT((Gauge_Data!$A$2:$A$16994&gt;=(A2785 - Main!$E$4/1440 + 0.00000001))*(Gauge_Data!$A$2:$A$16994&lt;=A2785)*INDEX(Gauge_Data!$B$2:$Z$16994,0,$C$2-1)))</f>
        <v>0</v>
      </c>
    </row>
    <row r="2786" spans="1:2" x14ac:dyDescent="0.25">
      <c r="A2786">
        <f>Gauge_Data!A2786</f>
        <v>0</v>
      </c>
      <c r="B2786" cm="1">
        <f t="array" ref="B2786">IF(OR($C$2="",A2786=""),"",SUMPRODUCT((Gauge_Data!$A$2:$A$16994&gt;=(A2786 - Main!$E$4/1440 + 0.00000001))*(Gauge_Data!$A$2:$A$16994&lt;=A2786)*INDEX(Gauge_Data!$B$2:$Z$16994,0,$C$2-1)))</f>
        <v>0</v>
      </c>
    </row>
    <row r="2787" spans="1:2" x14ac:dyDescent="0.25">
      <c r="A2787">
        <f>Gauge_Data!A2787</f>
        <v>0</v>
      </c>
      <c r="B2787" cm="1">
        <f t="array" ref="B2787">IF(OR($C$2="",A2787=""),"",SUMPRODUCT((Gauge_Data!$A$2:$A$16994&gt;=(A2787 - Main!$E$4/1440 + 0.00000001))*(Gauge_Data!$A$2:$A$16994&lt;=A2787)*INDEX(Gauge_Data!$B$2:$Z$16994,0,$C$2-1)))</f>
        <v>0</v>
      </c>
    </row>
    <row r="2788" spans="1:2" x14ac:dyDescent="0.25">
      <c r="A2788">
        <f>Gauge_Data!A2788</f>
        <v>0</v>
      </c>
      <c r="B2788" cm="1">
        <f t="array" ref="B2788">IF(OR($C$2="",A2788=""),"",SUMPRODUCT((Gauge_Data!$A$2:$A$16994&gt;=(A2788 - Main!$E$4/1440 + 0.00000001))*(Gauge_Data!$A$2:$A$16994&lt;=A2788)*INDEX(Gauge_Data!$B$2:$Z$16994,0,$C$2-1)))</f>
        <v>0</v>
      </c>
    </row>
    <row r="2789" spans="1:2" x14ac:dyDescent="0.25">
      <c r="A2789">
        <f>Gauge_Data!A2789</f>
        <v>0</v>
      </c>
      <c r="B2789" cm="1">
        <f t="array" ref="B2789">IF(OR($C$2="",A2789=""),"",SUMPRODUCT((Gauge_Data!$A$2:$A$16994&gt;=(A2789 - Main!$E$4/1440 + 0.00000001))*(Gauge_Data!$A$2:$A$16994&lt;=A2789)*INDEX(Gauge_Data!$B$2:$Z$16994,0,$C$2-1)))</f>
        <v>0</v>
      </c>
    </row>
    <row r="2790" spans="1:2" x14ac:dyDescent="0.25">
      <c r="A2790">
        <f>Gauge_Data!A2790</f>
        <v>0</v>
      </c>
      <c r="B2790" cm="1">
        <f t="array" ref="B2790">IF(OR($C$2="",A2790=""),"",SUMPRODUCT((Gauge_Data!$A$2:$A$16994&gt;=(A2790 - Main!$E$4/1440 + 0.00000001))*(Gauge_Data!$A$2:$A$16994&lt;=A2790)*INDEX(Gauge_Data!$B$2:$Z$16994,0,$C$2-1)))</f>
        <v>0</v>
      </c>
    </row>
    <row r="2791" spans="1:2" x14ac:dyDescent="0.25">
      <c r="A2791">
        <f>Gauge_Data!A2791</f>
        <v>0</v>
      </c>
      <c r="B2791" cm="1">
        <f t="array" ref="B2791">IF(OR($C$2="",A2791=""),"",SUMPRODUCT((Gauge_Data!$A$2:$A$16994&gt;=(A2791 - Main!$E$4/1440 + 0.00000001))*(Gauge_Data!$A$2:$A$16994&lt;=A2791)*INDEX(Gauge_Data!$B$2:$Z$16994,0,$C$2-1)))</f>
        <v>0</v>
      </c>
    </row>
    <row r="2792" spans="1:2" x14ac:dyDescent="0.25">
      <c r="A2792">
        <f>Gauge_Data!A2792</f>
        <v>0</v>
      </c>
      <c r="B2792" cm="1">
        <f t="array" ref="B2792">IF(OR($C$2="",A2792=""),"",SUMPRODUCT((Gauge_Data!$A$2:$A$16994&gt;=(A2792 - Main!$E$4/1440 + 0.00000001))*(Gauge_Data!$A$2:$A$16994&lt;=A2792)*INDEX(Gauge_Data!$B$2:$Z$16994,0,$C$2-1)))</f>
        <v>0</v>
      </c>
    </row>
    <row r="2793" spans="1:2" x14ac:dyDescent="0.25">
      <c r="A2793">
        <f>Gauge_Data!A2793</f>
        <v>0</v>
      </c>
      <c r="B2793" cm="1">
        <f t="array" ref="B2793">IF(OR($C$2="",A2793=""),"",SUMPRODUCT((Gauge_Data!$A$2:$A$16994&gt;=(A2793 - Main!$E$4/1440 + 0.00000001))*(Gauge_Data!$A$2:$A$16994&lt;=A2793)*INDEX(Gauge_Data!$B$2:$Z$16994,0,$C$2-1)))</f>
        <v>0</v>
      </c>
    </row>
    <row r="2794" spans="1:2" x14ac:dyDescent="0.25">
      <c r="A2794">
        <f>Gauge_Data!A2794</f>
        <v>0</v>
      </c>
      <c r="B2794" cm="1">
        <f t="array" ref="B2794">IF(OR($C$2="",A2794=""),"",SUMPRODUCT((Gauge_Data!$A$2:$A$16994&gt;=(A2794 - Main!$E$4/1440 + 0.00000001))*(Gauge_Data!$A$2:$A$16994&lt;=A2794)*INDEX(Gauge_Data!$B$2:$Z$16994,0,$C$2-1)))</f>
        <v>0</v>
      </c>
    </row>
    <row r="2795" spans="1:2" x14ac:dyDescent="0.25">
      <c r="A2795">
        <f>Gauge_Data!A2795</f>
        <v>0</v>
      </c>
      <c r="B2795" cm="1">
        <f t="array" ref="B2795">IF(OR($C$2="",A2795=""),"",SUMPRODUCT((Gauge_Data!$A$2:$A$16994&gt;=(A2795 - Main!$E$4/1440 + 0.00000001))*(Gauge_Data!$A$2:$A$16994&lt;=A2795)*INDEX(Gauge_Data!$B$2:$Z$16994,0,$C$2-1)))</f>
        <v>0</v>
      </c>
    </row>
    <row r="2796" spans="1:2" x14ac:dyDescent="0.25">
      <c r="A2796">
        <f>Gauge_Data!A2796</f>
        <v>0</v>
      </c>
      <c r="B2796" cm="1">
        <f t="array" ref="B2796">IF(OR($C$2="",A2796=""),"",SUMPRODUCT((Gauge_Data!$A$2:$A$16994&gt;=(A2796 - Main!$E$4/1440 + 0.00000001))*(Gauge_Data!$A$2:$A$16994&lt;=A2796)*INDEX(Gauge_Data!$B$2:$Z$16994,0,$C$2-1)))</f>
        <v>0</v>
      </c>
    </row>
    <row r="2797" spans="1:2" x14ac:dyDescent="0.25">
      <c r="A2797">
        <f>Gauge_Data!A2797</f>
        <v>0</v>
      </c>
      <c r="B2797" cm="1">
        <f t="array" ref="B2797">IF(OR($C$2="",A2797=""),"",SUMPRODUCT((Gauge_Data!$A$2:$A$16994&gt;=(A2797 - Main!$E$4/1440 + 0.00000001))*(Gauge_Data!$A$2:$A$16994&lt;=A2797)*INDEX(Gauge_Data!$B$2:$Z$16994,0,$C$2-1)))</f>
        <v>0</v>
      </c>
    </row>
    <row r="2798" spans="1:2" x14ac:dyDescent="0.25">
      <c r="A2798">
        <f>Gauge_Data!A2798</f>
        <v>0</v>
      </c>
      <c r="B2798" cm="1">
        <f t="array" ref="B2798">IF(OR($C$2="",A2798=""),"",SUMPRODUCT((Gauge_Data!$A$2:$A$16994&gt;=(A2798 - Main!$E$4/1440 + 0.00000001))*(Gauge_Data!$A$2:$A$16994&lt;=A2798)*INDEX(Gauge_Data!$B$2:$Z$16994,0,$C$2-1)))</f>
        <v>0</v>
      </c>
    </row>
    <row r="2799" spans="1:2" x14ac:dyDescent="0.25">
      <c r="A2799">
        <f>Gauge_Data!A2799</f>
        <v>0</v>
      </c>
      <c r="B2799" cm="1">
        <f t="array" ref="B2799">IF(OR($C$2="",A2799=""),"",SUMPRODUCT((Gauge_Data!$A$2:$A$16994&gt;=(A2799 - Main!$E$4/1440 + 0.00000001))*(Gauge_Data!$A$2:$A$16994&lt;=A2799)*INDEX(Gauge_Data!$B$2:$Z$16994,0,$C$2-1)))</f>
        <v>0</v>
      </c>
    </row>
    <row r="2800" spans="1:2" x14ac:dyDescent="0.25">
      <c r="A2800">
        <f>Gauge_Data!A2800</f>
        <v>0</v>
      </c>
      <c r="B2800" cm="1">
        <f t="array" ref="B2800">IF(OR($C$2="",A2800=""),"",SUMPRODUCT((Gauge_Data!$A$2:$A$16994&gt;=(A2800 - Main!$E$4/1440 + 0.00000001))*(Gauge_Data!$A$2:$A$16994&lt;=A2800)*INDEX(Gauge_Data!$B$2:$Z$16994,0,$C$2-1)))</f>
        <v>0</v>
      </c>
    </row>
    <row r="2801" spans="1:2" x14ac:dyDescent="0.25">
      <c r="A2801">
        <f>Gauge_Data!A2801</f>
        <v>0</v>
      </c>
      <c r="B2801" cm="1">
        <f t="array" ref="B2801">IF(OR($C$2="",A2801=""),"",SUMPRODUCT((Gauge_Data!$A$2:$A$16994&gt;=(A2801 - Main!$E$4/1440 + 0.00000001))*(Gauge_Data!$A$2:$A$16994&lt;=A2801)*INDEX(Gauge_Data!$B$2:$Z$16994,0,$C$2-1)))</f>
        <v>0</v>
      </c>
    </row>
    <row r="2802" spans="1:2" x14ac:dyDescent="0.25">
      <c r="A2802">
        <f>Gauge_Data!A2802</f>
        <v>0</v>
      </c>
      <c r="B2802" cm="1">
        <f t="array" ref="B2802">IF(OR($C$2="",A2802=""),"",SUMPRODUCT((Gauge_Data!$A$2:$A$16994&gt;=(A2802 - Main!$E$4/1440 + 0.00000001))*(Gauge_Data!$A$2:$A$16994&lt;=A2802)*INDEX(Gauge_Data!$B$2:$Z$16994,0,$C$2-1)))</f>
        <v>0</v>
      </c>
    </row>
    <row r="2803" spans="1:2" x14ac:dyDescent="0.25">
      <c r="A2803">
        <f>Gauge_Data!A2803</f>
        <v>0</v>
      </c>
      <c r="B2803" cm="1">
        <f t="array" ref="B2803">IF(OR($C$2="",A2803=""),"",SUMPRODUCT((Gauge_Data!$A$2:$A$16994&gt;=(A2803 - Main!$E$4/1440 + 0.00000001))*(Gauge_Data!$A$2:$A$16994&lt;=A2803)*INDEX(Gauge_Data!$B$2:$Z$16994,0,$C$2-1)))</f>
        <v>0</v>
      </c>
    </row>
    <row r="2804" spans="1:2" x14ac:dyDescent="0.25">
      <c r="A2804">
        <f>Gauge_Data!A2804</f>
        <v>0</v>
      </c>
      <c r="B2804" cm="1">
        <f t="array" ref="B2804">IF(OR($C$2="",A2804=""),"",SUMPRODUCT((Gauge_Data!$A$2:$A$16994&gt;=(A2804 - Main!$E$4/1440 + 0.00000001))*(Gauge_Data!$A$2:$A$16994&lt;=A2804)*INDEX(Gauge_Data!$B$2:$Z$16994,0,$C$2-1)))</f>
        <v>0</v>
      </c>
    </row>
    <row r="2805" spans="1:2" x14ac:dyDescent="0.25">
      <c r="A2805">
        <f>Gauge_Data!A2805</f>
        <v>0</v>
      </c>
      <c r="B2805" cm="1">
        <f t="array" ref="B2805">IF(OR($C$2="",A2805=""),"",SUMPRODUCT((Gauge_Data!$A$2:$A$16994&gt;=(A2805 - Main!$E$4/1440 + 0.00000001))*(Gauge_Data!$A$2:$A$16994&lt;=A2805)*INDEX(Gauge_Data!$B$2:$Z$16994,0,$C$2-1)))</f>
        <v>0</v>
      </c>
    </row>
    <row r="2806" spans="1:2" x14ac:dyDescent="0.25">
      <c r="A2806">
        <f>Gauge_Data!A2806</f>
        <v>0</v>
      </c>
      <c r="B2806" cm="1">
        <f t="array" ref="B2806">IF(OR($C$2="",A2806=""),"",SUMPRODUCT((Gauge_Data!$A$2:$A$16994&gt;=(A2806 - Main!$E$4/1440 + 0.00000001))*(Gauge_Data!$A$2:$A$16994&lt;=A2806)*INDEX(Gauge_Data!$B$2:$Z$16994,0,$C$2-1)))</f>
        <v>0</v>
      </c>
    </row>
    <row r="2807" spans="1:2" x14ac:dyDescent="0.25">
      <c r="A2807">
        <f>Gauge_Data!A2807</f>
        <v>0</v>
      </c>
      <c r="B2807" cm="1">
        <f t="array" ref="B2807">IF(OR($C$2="",A2807=""),"",SUMPRODUCT((Gauge_Data!$A$2:$A$16994&gt;=(A2807 - Main!$E$4/1440 + 0.00000001))*(Gauge_Data!$A$2:$A$16994&lt;=A2807)*INDEX(Gauge_Data!$B$2:$Z$16994,0,$C$2-1)))</f>
        <v>0</v>
      </c>
    </row>
    <row r="2808" spans="1:2" x14ac:dyDescent="0.25">
      <c r="A2808">
        <f>Gauge_Data!A2808</f>
        <v>0</v>
      </c>
      <c r="B2808" cm="1">
        <f t="array" ref="B2808">IF(OR($C$2="",A2808=""),"",SUMPRODUCT((Gauge_Data!$A$2:$A$16994&gt;=(A2808 - Main!$E$4/1440 + 0.00000001))*(Gauge_Data!$A$2:$A$16994&lt;=A2808)*INDEX(Gauge_Data!$B$2:$Z$16994,0,$C$2-1)))</f>
        <v>0</v>
      </c>
    </row>
    <row r="2809" spans="1:2" x14ac:dyDescent="0.25">
      <c r="A2809">
        <f>Gauge_Data!A2809</f>
        <v>0</v>
      </c>
      <c r="B2809" cm="1">
        <f t="array" ref="B2809">IF(OR($C$2="",A2809=""),"",SUMPRODUCT((Gauge_Data!$A$2:$A$16994&gt;=(A2809 - Main!$E$4/1440 + 0.00000001))*(Gauge_Data!$A$2:$A$16994&lt;=A2809)*INDEX(Gauge_Data!$B$2:$Z$16994,0,$C$2-1)))</f>
        <v>0</v>
      </c>
    </row>
    <row r="2810" spans="1:2" x14ac:dyDescent="0.25">
      <c r="A2810">
        <f>Gauge_Data!A2810</f>
        <v>0</v>
      </c>
      <c r="B2810" cm="1">
        <f t="array" ref="B2810">IF(OR($C$2="",A2810=""),"",SUMPRODUCT((Gauge_Data!$A$2:$A$16994&gt;=(A2810 - Main!$E$4/1440 + 0.00000001))*(Gauge_Data!$A$2:$A$16994&lt;=A2810)*INDEX(Gauge_Data!$B$2:$Z$16994,0,$C$2-1)))</f>
        <v>0</v>
      </c>
    </row>
    <row r="2811" spans="1:2" x14ac:dyDescent="0.25">
      <c r="A2811">
        <f>Gauge_Data!A2811</f>
        <v>0</v>
      </c>
      <c r="B2811" cm="1">
        <f t="array" ref="B2811">IF(OR($C$2="",A2811=""),"",SUMPRODUCT((Gauge_Data!$A$2:$A$16994&gt;=(A2811 - Main!$E$4/1440 + 0.00000001))*(Gauge_Data!$A$2:$A$16994&lt;=A2811)*INDEX(Gauge_Data!$B$2:$Z$16994,0,$C$2-1)))</f>
        <v>0</v>
      </c>
    </row>
    <row r="2812" spans="1:2" x14ac:dyDescent="0.25">
      <c r="A2812">
        <f>Gauge_Data!A2812</f>
        <v>0</v>
      </c>
      <c r="B2812" cm="1">
        <f t="array" ref="B2812">IF(OR($C$2="",A2812=""),"",SUMPRODUCT((Gauge_Data!$A$2:$A$16994&gt;=(A2812 - Main!$E$4/1440 + 0.00000001))*(Gauge_Data!$A$2:$A$16994&lt;=A2812)*INDEX(Gauge_Data!$B$2:$Z$16994,0,$C$2-1)))</f>
        <v>0</v>
      </c>
    </row>
    <row r="2813" spans="1:2" x14ac:dyDescent="0.25">
      <c r="A2813">
        <f>Gauge_Data!A2813</f>
        <v>0</v>
      </c>
      <c r="B2813" cm="1">
        <f t="array" ref="B2813">IF(OR($C$2="",A2813=""),"",SUMPRODUCT((Gauge_Data!$A$2:$A$16994&gt;=(A2813 - Main!$E$4/1440 + 0.00000001))*(Gauge_Data!$A$2:$A$16994&lt;=A2813)*INDEX(Gauge_Data!$B$2:$Z$16994,0,$C$2-1)))</f>
        <v>0</v>
      </c>
    </row>
    <row r="2814" spans="1:2" x14ac:dyDescent="0.25">
      <c r="A2814">
        <f>Gauge_Data!A2814</f>
        <v>0</v>
      </c>
      <c r="B2814" cm="1">
        <f t="array" ref="B2814">IF(OR($C$2="",A2814=""),"",SUMPRODUCT((Gauge_Data!$A$2:$A$16994&gt;=(A2814 - Main!$E$4/1440 + 0.00000001))*(Gauge_Data!$A$2:$A$16994&lt;=A2814)*INDEX(Gauge_Data!$B$2:$Z$16994,0,$C$2-1)))</f>
        <v>0</v>
      </c>
    </row>
    <row r="2815" spans="1:2" x14ac:dyDescent="0.25">
      <c r="A2815">
        <f>Gauge_Data!A2815</f>
        <v>0</v>
      </c>
      <c r="B2815" cm="1">
        <f t="array" ref="B2815">IF(OR($C$2="",A2815=""),"",SUMPRODUCT((Gauge_Data!$A$2:$A$16994&gt;=(A2815 - Main!$E$4/1440 + 0.00000001))*(Gauge_Data!$A$2:$A$16994&lt;=A2815)*INDEX(Gauge_Data!$B$2:$Z$16994,0,$C$2-1)))</f>
        <v>0</v>
      </c>
    </row>
    <row r="2816" spans="1:2" x14ac:dyDescent="0.25">
      <c r="A2816">
        <f>Gauge_Data!A2816</f>
        <v>0</v>
      </c>
      <c r="B2816" cm="1">
        <f t="array" ref="B2816">IF(OR($C$2="",A2816=""),"",SUMPRODUCT((Gauge_Data!$A$2:$A$16994&gt;=(A2816 - Main!$E$4/1440 + 0.00000001))*(Gauge_Data!$A$2:$A$16994&lt;=A2816)*INDEX(Gauge_Data!$B$2:$Z$16994,0,$C$2-1)))</f>
        <v>0</v>
      </c>
    </row>
    <row r="2817" spans="1:2" x14ac:dyDescent="0.25">
      <c r="A2817">
        <f>Gauge_Data!A2817</f>
        <v>0</v>
      </c>
      <c r="B2817" cm="1">
        <f t="array" ref="B2817">IF(OR($C$2="",A2817=""),"",SUMPRODUCT((Gauge_Data!$A$2:$A$16994&gt;=(A2817 - Main!$E$4/1440 + 0.00000001))*(Gauge_Data!$A$2:$A$16994&lt;=A2817)*INDEX(Gauge_Data!$B$2:$Z$16994,0,$C$2-1)))</f>
        <v>0</v>
      </c>
    </row>
    <row r="2818" spans="1:2" x14ac:dyDescent="0.25">
      <c r="A2818">
        <f>Gauge_Data!A2818</f>
        <v>0</v>
      </c>
      <c r="B2818" cm="1">
        <f t="array" ref="B2818">IF(OR($C$2="",A2818=""),"",SUMPRODUCT((Gauge_Data!$A$2:$A$16994&gt;=(A2818 - Main!$E$4/1440 + 0.00000001))*(Gauge_Data!$A$2:$A$16994&lt;=A2818)*INDEX(Gauge_Data!$B$2:$Z$16994,0,$C$2-1)))</f>
        <v>0</v>
      </c>
    </row>
    <row r="2819" spans="1:2" x14ac:dyDescent="0.25">
      <c r="A2819">
        <f>Gauge_Data!A2819</f>
        <v>0</v>
      </c>
      <c r="B2819" cm="1">
        <f t="array" ref="B2819">IF(OR($C$2="",A2819=""),"",SUMPRODUCT((Gauge_Data!$A$2:$A$16994&gt;=(A2819 - Main!$E$4/1440 + 0.00000001))*(Gauge_Data!$A$2:$A$16994&lt;=A2819)*INDEX(Gauge_Data!$B$2:$Z$16994,0,$C$2-1)))</f>
        <v>0</v>
      </c>
    </row>
    <row r="2820" spans="1:2" x14ac:dyDescent="0.25">
      <c r="A2820">
        <f>Gauge_Data!A2820</f>
        <v>0</v>
      </c>
      <c r="B2820" cm="1">
        <f t="array" ref="B2820">IF(OR($C$2="",A2820=""),"",SUMPRODUCT((Gauge_Data!$A$2:$A$16994&gt;=(A2820 - Main!$E$4/1440 + 0.00000001))*(Gauge_Data!$A$2:$A$16994&lt;=A2820)*INDEX(Gauge_Data!$B$2:$Z$16994,0,$C$2-1)))</f>
        <v>0</v>
      </c>
    </row>
    <row r="2821" spans="1:2" x14ac:dyDescent="0.25">
      <c r="A2821">
        <f>Gauge_Data!A2821</f>
        <v>0</v>
      </c>
      <c r="B2821" cm="1">
        <f t="array" ref="B2821">IF(OR($C$2="",A2821=""),"",SUMPRODUCT((Gauge_Data!$A$2:$A$16994&gt;=(A2821 - Main!$E$4/1440 + 0.00000001))*(Gauge_Data!$A$2:$A$16994&lt;=A2821)*INDEX(Gauge_Data!$B$2:$Z$16994,0,$C$2-1)))</f>
        <v>0</v>
      </c>
    </row>
    <row r="2822" spans="1:2" x14ac:dyDescent="0.25">
      <c r="A2822">
        <f>Gauge_Data!A2822</f>
        <v>0</v>
      </c>
      <c r="B2822" cm="1">
        <f t="array" ref="B2822">IF(OR($C$2="",A2822=""),"",SUMPRODUCT((Gauge_Data!$A$2:$A$16994&gt;=(A2822 - Main!$E$4/1440 + 0.00000001))*(Gauge_Data!$A$2:$A$16994&lt;=A2822)*INDEX(Gauge_Data!$B$2:$Z$16994,0,$C$2-1)))</f>
        <v>0</v>
      </c>
    </row>
    <row r="2823" spans="1:2" x14ac:dyDescent="0.25">
      <c r="A2823">
        <f>Gauge_Data!A2823</f>
        <v>0</v>
      </c>
      <c r="B2823" cm="1">
        <f t="array" ref="B2823">IF(OR($C$2="",A2823=""),"",SUMPRODUCT((Gauge_Data!$A$2:$A$16994&gt;=(A2823 - Main!$E$4/1440 + 0.00000001))*(Gauge_Data!$A$2:$A$16994&lt;=A2823)*INDEX(Gauge_Data!$B$2:$Z$16994,0,$C$2-1)))</f>
        <v>0</v>
      </c>
    </row>
    <row r="2824" spans="1:2" x14ac:dyDescent="0.25">
      <c r="A2824">
        <f>Gauge_Data!A2824</f>
        <v>0</v>
      </c>
      <c r="B2824" cm="1">
        <f t="array" ref="B2824">IF(OR($C$2="",A2824=""),"",SUMPRODUCT((Gauge_Data!$A$2:$A$16994&gt;=(A2824 - Main!$E$4/1440 + 0.00000001))*(Gauge_Data!$A$2:$A$16994&lt;=A2824)*INDEX(Gauge_Data!$B$2:$Z$16994,0,$C$2-1)))</f>
        <v>0</v>
      </c>
    </row>
    <row r="2825" spans="1:2" x14ac:dyDescent="0.25">
      <c r="A2825">
        <f>Gauge_Data!A2825</f>
        <v>0</v>
      </c>
      <c r="B2825" cm="1">
        <f t="array" ref="B2825">IF(OR($C$2="",A2825=""),"",SUMPRODUCT((Gauge_Data!$A$2:$A$16994&gt;=(A2825 - Main!$E$4/1440 + 0.00000001))*(Gauge_Data!$A$2:$A$16994&lt;=A2825)*INDEX(Gauge_Data!$B$2:$Z$16994,0,$C$2-1)))</f>
        <v>0</v>
      </c>
    </row>
    <row r="2826" spans="1:2" x14ac:dyDescent="0.25">
      <c r="A2826">
        <f>Gauge_Data!A2826</f>
        <v>0</v>
      </c>
      <c r="B2826" cm="1">
        <f t="array" ref="B2826">IF(OR($C$2="",A2826=""),"",SUMPRODUCT((Gauge_Data!$A$2:$A$16994&gt;=(A2826 - Main!$E$4/1440 + 0.00000001))*(Gauge_Data!$A$2:$A$16994&lt;=A2826)*INDEX(Gauge_Data!$B$2:$Z$16994,0,$C$2-1)))</f>
        <v>0</v>
      </c>
    </row>
    <row r="2827" spans="1:2" x14ac:dyDescent="0.25">
      <c r="A2827">
        <f>Gauge_Data!A2827</f>
        <v>0</v>
      </c>
      <c r="B2827" cm="1">
        <f t="array" ref="B2827">IF(OR($C$2="",A2827=""),"",SUMPRODUCT((Gauge_Data!$A$2:$A$16994&gt;=(A2827 - Main!$E$4/1440 + 0.00000001))*(Gauge_Data!$A$2:$A$16994&lt;=A2827)*INDEX(Gauge_Data!$B$2:$Z$16994,0,$C$2-1)))</f>
        <v>0</v>
      </c>
    </row>
    <row r="2828" spans="1:2" x14ac:dyDescent="0.25">
      <c r="A2828">
        <f>Gauge_Data!A2828</f>
        <v>0</v>
      </c>
      <c r="B2828" cm="1">
        <f t="array" ref="B2828">IF(OR($C$2="",A2828=""),"",SUMPRODUCT((Gauge_Data!$A$2:$A$16994&gt;=(A2828 - Main!$E$4/1440 + 0.00000001))*(Gauge_Data!$A$2:$A$16994&lt;=A2828)*INDEX(Gauge_Data!$B$2:$Z$16994,0,$C$2-1)))</f>
        <v>0</v>
      </c>
    </row>
    <row r="2829" spans="1:2" x14ac:dyDescent="0.25">
      <c r="A2829">
        <f>Gauge_Data!A2829</f>
        <v>0</v>
      </c>
      <c r="B2829" cm="1">
        <f t="array" ref="B2829">IF(OR($C$2="",A2829=""),"",SUMPRODUCT((Gauge_Data!$A$2:$A$16994&gt;=(A2829 - Main!$E$4/1440 + 0.00000001))*(Gauge_Data!$A$2:$A$16994&lt;=A2829)*INDEX(Gauge_Data!$B$2:$Z$16994,0,$C$2-1)))</f>
        <v>0</v>
      </c>
    </row>
    <row r="2830" spans="1:2" x14ac:dyDescent="0.25">
      <c r="A2830">
        <f>Gauge_Data!A2830</f>
        <v>0</v>
      </c>
      <c r="B2830" cm="1">
        <f t="array" ref="B2830">IF(OR($C$2="",A2830=""),"",SUMPRODUCT((Gauge_Data!$A$2:$A$16994&gt;=(A2830 - Main!$E$4/1440 + 0.00000001))*(Gauge_Data!$A$2:$A$16994&lt;=A2830)*INDEX(Gauge_Data!$B$2:$Z$16994,0,$C$2-1)))</f>
        <v>0</v>
      </c>
    </row>
    <row r="2831" spans="1:2" x14ac:dyDescent="0.25">
      <c r="A2831">
        <f>Gauge_Data!A2831</f>
        <v>0</v>
      </c>
      <c r="B2831" cm="1">
        <f t="array" ref="B2831">IF(OR($C$2="",A2831=""),"",SUMPRODUCT((Gauge_Data!$A$2:$A$16994&gt;=(A2831 - Main!$E$4/1440 + 0.00000001))*(Gauge_Data!$A$2:$A$16994&lt;=A2831)*INDEX(Gauge_Data!$B$2:$Z$16994,0,$C$2-1)))</f>
        <v>0</v>
      </c>
    </row>
    <row r="2832" spans="1:2" x14ac:dyDescent="0.25">
      <c r="A2832">
        <f>Gauge_Data!A2832</f>
        <v>0</v>
      </c>
      <c r="B2832" cm="1">
        <f t="array" ref="B2832">IF(OR($C$2="",A2832=""),"",SUMPRODUCT((Gauge_Data!$A$2:$A$16994&gt;=(A2832 - Main!$E$4/1440 + 0.00000001))*(Gauge_Data!$A$2:$A$16994&lt;=A2832)*INDEX(Gauge_Data!$B$2:$Z$16994,0,$C$2-1)))</f>
        <v>0</v>
      </c>
    </row>
    <row r="2833" spans="1:2" x14ac:dyDescent="0.25">
      <c r="A2833">
        <f>Gauge_Data!A2833</f>
        <v>0</v>
      </c>
      <c r="B2833" cm="1">
        <f t="array" ref="B2833">IF(OR($C$2="",A2833=""),"",SUMPRODUCT((Gauge_Data!$A$2:$A$16994&gt;=(A2833 - Main!$E$4/1440 + 0.00000001))*(Gauge_Data!$A$2:$A$16994&lt;=A2833)*INDEX(Gauge_Data!$B$2:$Z$16994,0,$C$2-1)))</f>
        <v>0</v>
      </c>
    </row>
    <row r="2834" spans="1:2" x14ac:dyDescent="0.25">
      <c r="A2834">
        <f>Gauge_Data!A2834</f>
        <v>0</v>
      </c>
      <c r="B2834" cm="1">
        <f t="array" ref="B2834">IF(OR($C$2="",A2834=""),"",SUMPRODUCT((Gauge_Data!$A$2:$A$16994&gt;=(A2834 - Main!$E$4/1440 + 0.00000001))*(Gauge_Data!$A$2:$A$16994&lt;=A2834)*INDEX(Gauge_Data!$B$2:$Z$16994,0,$C$2-1)))</f>
        <v>0</v>
      </c>
    </row>
    <row r="2835" spans="1:2" x14ac:dyDescent="0.25">
      <c r="A2835">
        <f>Gauge_Data!A2835</f>
        <v>0</v>
      </c>
      <c r="B2835" cm="1">
        <f t="array" ref="B2835">IF(OR($C$2="",A2835=""),"",SUMPRODUCT((Gauge_Data!$A$2:$A$16994&gt;=(A2835 - Main!$E$4/1440 + 0.00000001))*(Gauge_Data!$A$2:$A$16994&lt;=A2835)*INDEX(Gauge_Data!$B$2:$Z$16994,0,$C$2-1)))</f>
        <v>0</v>
      </c>
    </row>
    <row r="2836" spans="1:2" x14ac:dyDescent="0.25">
      <c r="A2836">
        <f>Gauge_Data!A2836</f>
        <v>0</v>
      </c>
      <c r="B2836" cm="1">
        <f t="array" ref="B2836">IF(OR($C$2="",A2836=""),"",SUMPRODUCT((Gauge_Data!$A$2:$A$16994&gt;=(A2836 - Main!$E$4/1440 + 0.00000001))*(Gauge_Data!$A$2:$A$16994&lt;=A2836)*INDEX(Gauge_Data!$B$2:$Z$16994,0,$C$2-1)))</f>
        <v>0</v>
      </c>
    </row>
    <row r="2837" spans="1:2" x14ac:dyDescent="0.25">
      <c r="A2837">
        <f>Gauge_Data!A2837</f>
        <v>0</v>
      </c>
      <c r="B2837" cm="1">
        <f t="array" ref="B2837">IF(OR($C$2="",A2837=""),"",SUMPRODUCT((Gauge_Data!$A$2:$A$16994&gt;=(A2837 - Main!$E$4/1440 + 0.00000001))*(Gauge_Data!$A$2:$A$16994&lt;=A2837)*INDEX(Gauge_Data!$B$2:$Z$16994,0,$C$2-1)))</f>
        <v>0</v>
      </c>
    </row>
    <row r="2838" spans="1:2" x14ac:dyDescent="0.25">
      <c r="A2838">
        <f>Gauge_Data!A2838</f>
        <v>0</v>
      </c>
      <c r="B2838" cm="1">
        <f t="array" ref="B2838">IF(OR($C$2="",A2838=""),"",SUMPRODUCT((Gauge_Data!$A$2:$A$16994&gt;=(A2838 - Main!$E$4/1440 + 0.00000001))*(Gauge_Data!$A$2:$A$16994&lt;=A2838)*INDEX(Gauge_Data!$B$2:$Z$16994,0,$C$2-1)))</f>
        <v>0</v>
      </c>
    </row>
    <row r="2839" spans="1:2" x14ac:dyDescent="0.25">
      <c r="A2839">
        <f>Gauge_Data!A2839</f>
        <v>0</v>
      </c>
      <c r="B2839" cm="1">
        <f t="array" ref="B2839">IF(OR($C$2="",A2839=""),"",SUMPRODUCT((Gauge_Data!$A$2:$A$16994&gt;=(A2839 - Main!$E$4/1440 + 0.00000001))*(Gauge_Data!$A$2:$A$16994&lt;=A2839)*INDEX(Gauge_Data!$B$2:$Z$16994,0,$C$2-1)))</f>
        <v>0</v>
      </c>
    </row>
    <row r="2840" spans="1:2" x14ac:dyDescent="0.25">
      <c r="A2840">
        <f>Gauge_Data!A2840</f>
        <v>0</v>
      </c>
      <c r="B2840" cm="1">
        <f t="array" ref="B2840">IF(OR($C$2="",A2840=""),"",SUMPRODUCT((Gauge_Data!$A$2:$A$16994&gt;=(A2840 - Main!$E$4/1440 + 0.00000001))*(Gauge_Data!$A$2:$A$16994&lt;=A2840)*INDEX(Gauge_Data!$B$2:$Z$16994,0,$C$2-1)))</f>
        <v>0</v>
      </c>
    </row>
    <row r="2841" spans="1:2" x14ac:dyDescent="0.25">
      <c r="A2841">
        <f>Gauge_Data!A2841</f>
        <v>0</v>
      </c>
      <c r="B2841" cm="1">
        <f t="array" ref="B2841">IF(OR($C$2="",A2841=""),"",SUMPRODUCT((Gauge_Data!$A$2:$A$16994&gt;=(A2841 - Main!$E$4/1440 + 0.00000001))*(Gauge_Data!$A$2:$A$16994&lt;=A2841)*INDEX(Gauge_Data!$B$2:$Z$16994,0,$C$2-1)))</f>
        <v>0</v>
      </c>
    </row>
    <row r="2842" spans="1:2" x14ac:dyDescent="0.25">
      <c r="A2842">
        <f>Gauge_Data!A2842</f>
        <v>0</v>
      </c>
      <c r="B2842" cm="1">
        <f t="array" ref="B2842">IF(OR($C$2="",A2842=""),"",SUMPRODUCT((Gauge_Data!$A$2:$A$16994&gt;=(A2842 - Main!$E$4/1440 + 0.00000001))*(Gauge_Data!$A$2:$A$16994&lt;=A2842)*INDEX(Gauge_Data!$B$2:$Z$16994,0,$C$2-1)))</f>
        <v>0</v>
      </c>
    </row>
    <row r="2843" spans="1:2" x14ac:dyDescent="0.25">
      <c r="A2843">
        <f>Gauge_Data!A2843</f>
        <v>0</v>
      </c>
      <c r="B2843" cm="1">
        <f t="array" ref="B2843">IF(OR($C$2="",A2843=""),"",SUMPRODUCT((Gauge_Data!$A$2:$A$16994&gt;=(A2843 - Main!$E$4/1440 + 0.00000001))*(Gauge_Data!$A$2:$A$16994&lt;=A2843)*INDEX(Gauge_Data!$B$2:$Z$16994,0,$C$2-1)))</f>
        <v>0</v>
      </c>
    </row>
    <row r="2844" spans="1:2" x14ac:dyDescent="0.25">
      <c r="A2844">
        <f>Gauge_Data!A2844</f>
        <v>0</v>
      </c>
      <c r="B2844" cm="1">
        <f t="array" ref="B2844">IF(OR($C$2="",A2844=""),"",SUMPRODUCT((Gauge_Data!$A$2:$A$16994&gt;=(A2844 - Main!$E$4/1440 + 0.00000001))*(Gauge_Data!$A$2:$A$16994&lt;=A2844)*INDEX(Gauge_Data!$B$2:$Z$16994,0,$C$2-1)))</f>
        <v>0</v>
      </c>
    </row>
    <row r="2845" spans="1:2" x14ac:dyDescent="0.25">
      <c r="A2845">
        <f>Gauge_Data!A2845</f>
        <v>0</v>
      </c>
      <c r="B2845" cm="1">
        <f t="array" ref="B2845">IF(OR($C$2="",A2845=""),"",SUMPRODUCT((Gauge_Data!$A$2:$A$16994&gt;=(A2845 - Main!$E$4/1440 + 0.00000001))*(Gauge_Data!$A$2:$A$16994&lt;=A2845)*INDEX(Gauge_Data!$B$2:$Z$16994,0,$C$2-1)))</f>
        <v>0</v>
      </c>
    </row>
    <row r="2846" spans="1:2" x14ac:dyDescent="0.25">
      <c r="A2846">
        <f>Gauge_Data!A2846</f>
        <v>0</v>
      </c>
      <c r="B2846" cm="1">
        <f t="array" ref="B2846">IF(OR($C$2="",A2846=""),"",SUMPRODUCT((Gauge_Data!$A$2:$A$16994&gt;=(A2846 - Main!$E$4/1440 + 0.00000001))*(Gauge_Data!$A$2:$A$16994&lt;=A2846)*INDEX(Gauge_Data!$B$2:$Z$16994,0,$C$2-1)))</f>
        <v>0</v>
      </c>
    </row>
    <row r="2847" spans="1:2" x14ac:dyDescent="0.25">
      <c r="A2847">
        <f>Gauge_Data!A2847</f>
        <v>0</v>
      </c>
      <c r="B2847" cm="1">
        <f t="array" ref="B2847">IF(OR($C$2="",A2847=""),"",SUMPRODUCT((Gauge_Data!$A$2:$A$16994&gt;=(A2847 - Main!$E$4/1440 + 0.00000001))*(Gauge_Data!$A$2:$A$16994&lt;=A2847)*INDEX(Gauge_Data!$B$2:$Z$16994,0,$C$2-1)))</f>
        <v>0</v>
      </c>
    </row>
    <row r="2848" spans="1:2" x14ac:dyDescent="0.25">
      <c r="A2848">
        <f>Gauge_Data!A2848</f>
        <v>0</v>
      </c>
      <c r="B2848" cm="1">
        <f t="array" ref="B2848">IF(OR($C$2="",A2848=""),"",SUMPRODUCT((Gauge_Data!$A$2:$A$16994&gt;=(A2848 - Main!$E$4/1440 + 0.00000001))*(Gauge_Data!$A$2:$A$16994&lt;=A2848)*INDEX(Gauge_Data!$B$2:$Z$16994,0,$C$2-1)))</f>
        <v>0</v>
      </c>
    </row>
    <row r="2849" spans="1:2" x14ac:dyDescent="0.25">
      <c r="A2849">
        <f>Gauge_Data!A2849</f>
        <v>0</v>
      </c>
      <c r="B2849" cm="1">
        <f t="array" ref="B2849">IF(OR($C$2="",A2849=""),"",SUMPRODUCT((Gauge_Data!$A$2:$A$16994&gt;=(A2849 - Main!$E$4/1440 + 0.00000001))*(Gauge_Data!$A$2:$A$16994&lt;=A2849)*INDEX(Gauge_Data!$B$2:$Z$16994,0,$C$2-1)))</f>
        <v>0</v>
      </c>
    </row>
    <row r="2850" spans="1:2" x14ac:dyDescent="0.25">
      <c r="A2850">
        <f>Gauge_Data!A2850</f>
        <v>0</v>
      </c>
      <c r="B2850" cm="1">
        <f t="array" ref="B2850">IF(OR($C$2="",A2850=""),"",SUMPRODUCT((Gauge_Data!$A$2:$A$16994&gt;=(A2850 - Main!$E$4/1440 + 0.00000001))*(Gauge_Data!$A$2:$A$16994&lt;=A2850)*INDEX(Gauge_Data!$B$2:$Z$16994,0,$C$2-1)))</f>
        <v>0</v>
      </c>
    </row>
    <row r="2851" spans="1:2" x14ac:dyDescent="0.25">
      <c r="A2851">
        <f>Gauge_Data!A2851</f>
        <v>0</v>
      </c>
      <c r="B2851" cm="1">
        <f t="array" ref="B2851">IF(OR($C$2="",A2851=""),"",SUMPRODUCT((Gauge_Data!$A$2:$A$16994&gt;=(A2851 - Main!$E$4/1440 + 0.00000001))*(Gauge_Data!$A$2:$A$16994&lt;=A2851)*INDEX(Gauge_Data!$B$2:$Z$16994,0,$C$2-1)))</f>
        <v>0</v>
      </c>
    </row>
    <row r="2852" spans="1:2" x14ac:dyDescent="0.25">
      <c r="A2852">
        <f>Gauge_Data!A2852</f>
        <v>0</v>
      </c>
      <c r="B2852" cm="1">
        <f t="array" ref="B2852">IF(OR($C$2="",A2852=""),"",SUMPRODUCT((Gauge_Data!$A$2:$A$16994&gt;=(A2852 - Main!$E$4/1440 + 0.00000001))*(Gauge_Data!$A$2:$A$16994&lt;=A2852)*INDEX(Gauge_Data!$B$2:$Z$16994,0,$C$2-1)))</f>
        <v>0</v>
      </c>
    </row>
    <row r="2853" spans="1:2" x14ac:dyDescent="0.25">
      <c r="A2853">
        <f>Gauge_Data!A2853</f>
        <v>0</v>
      </c>
      <c r="B2853" cm="1">
        <f t="array" ref="B2853">IF(OR($C$2="",A2853=""),"",SUMPRODUCT((Gauge_Data!$A$2:$A$16994&gt;=(A2853 - Main!$E$4/1440 + 0.00000001))*(Gauge_Data!$A$2:$A$16994&lt;=A2853)*INDEX(Gauge_Data!$B$2:$Z$16994,0,$C$2-1)))</f>
        <v>0</v>
      </c>
    </row>
    <row r="2854" spans="1:2" x14ac:dyDescent="0.25">
      <c r="A2854">
        <f>Gauge_Data!A2854</f>
        <v>0</v>
      </c>
      <c r="B2854" cm="1">
        <f t="array" ref="B2854">IF(OR($C$2="",A2854=""),"",SUMPRODUCT((Gauge_Data!$A$2:$A$16994&gt;=(A2854 - Main!$E$4/1440 + 0.00000001))*(Gauge_Data!$A$2:$A$16994&lt;=A2854)*INDEX(Gauge_Data!$B$2:$Z$16994,0,$C$2-1)))</f>
        <v>0</v>
      </c>
    </row>
    <row r="2855" spans="1:2" x14ac:dyDescent="0.25">
      <c r="A2855">
        <f>Gauge_Data!A2855</f>
        <v>0</v>
      </c>
      <c r="B2855" cm="1">
        <f t="array" ref="B2855">IF(OR($C$2="",A2855=""),"",SUMPRODUCT((Gauge_Data!$A$2:$A$16994&gt;=(A2855 - Main!$E$4/1440 + 0.00000001))*(Gauge_Data!$A$2:$A$16994&lt;=A2855)*INDEX(Gauge_Data!$B$2:$Z$16994,0,$C$2-1)))</f>
        <v>0</v>
      </c>
    </row>
    <row r="2856" spans="1:2" x14ac:dyDescent="0.25">
      <c r="A2856">
        <f>Gauge_Data!A2856</f>
        <v>0</v>
      </c>
      <c r="B2856" cm="1">
        <f t="array" ref="B2856">IF(OR($C$2="",A2856=""),"",SUMPRODUCT((Gauge_Data!$A$2:$A$16994&gt;=(A2856 - Main!$E$4/1440 + 0.00000001))*(Gauge_Data!$A$2:$A$16994&lt;=A2856)*INDEX(Gauge_Data!$B$2:$Z$16994,0,$C$2-1)))</f>
        <v>0</v>
      </c>
    </row>
    <row r="2857" spans="1:2" x14ac:dyDescent="0.25">
      <c r="A2857">
        <f>Gauge_Data!A2857</f>
        <v>0</v>
      </c>
      <c r="B2857" cm="1">
        <f t="array" ref="B2857">IF(OR($C$2="",A2857=""),"",SUMPRODUCT((Gauge_Data!$A$2:$A$16994&gt;=(A2857 - Main!$E$4/1440 + 0.00000001))*(Gauge_Data!$A$2:$A$16994&lt;=A2857)*INDEX(Gauge_Data!$B$2:$Z$16994,0,$C$2-1)))</f>
        <v>0</v>
      </c>
    </row>
    <row r="2858" spans="1:2" x14ac:dyDescent="0.25">
      <c r="A2858">
        <f>Gauge_Data!A2858</f>
        <v>0</v>
      </c>
      <c r="B2858" cm="1">
        <f t="array" ref="B2858">IF(OR($C$2="",A2858=""),"",SUMPRODUCT((Gauge_Data!$A$2:$A$16994&gt;=(A2858 - Main!$E$4/1440 + 0.00000001))*(Gauge_Data!$A$2:$A$16994&lt;=A2858)*INDEX(Gauge_Data!$B$2:$Z$16994,0,$C$2-1)))</f>
        <v>0</v>
      </c>
    </row>
    <row r="2859" spans="1:2" x14ac:dyDescent="0.25">
      <c r="A2859">
        <f>Gauge_Data!A2859</f>
        <v>0</v>
      </c>
      <c r="B2859" cm="1">
        <f t="array" ref="B2859">IF(OR($C$2="",A2859=""),"",SUMPRODUCT((Gauge_Data!$A$2:$A$16994&gt;=(A2859 - Main!$E$4/1440 + 0.00000001))*(Gauge_Data!$A$2:$A$16994&lt;=A2859)*INDEX(Gauge_Data!$B$2:$Z$16994,0,$C$2-1)))</f>
        <v>0</v>
      </c>
    </row>
    <row r="2860" spans="1:2" x14ac:dyDescent="0.25">
      <c r="A2860">
        <f>Gauge_Data!A2860</f>
        <v>0</v>
      </c>
      <c r="B2860" cm="1">
        <f t="array" ref="B2860">IF(OR($C$2="",A2860=""),"",SUMPRODUCT((Gauge_Data!$A$2:$A$16994&gt;=(A2860 - Main!$E$4/1440 + 0.00000001))*(Gauge_Data!$A$2:$A$16994&lt;=A2860)*INDEX(Gauge_Data!$B$2:$Z$16994,0,$C$2-1)))</f>
        <v>0</v>
      </c>
    </row>
    <row r="2861" spans="1:2" x14ac:dyDescent="0.25">
      <c r="A2861">
        <f>Gauge_Data!A2861</f>
        <v>0</v>
      </c>
      <c r="B2861" cm="1">
        <f t="array" ref="B2861">IF(OR($C$2="",A2861=""),"",SUMPRODUCT((Gauge_Data!$A$2:$A$16994&gt;=(A2861 - Main!$E$4/1440 + 0.00000001))*(Gauge_Data!$A$2:$A$16994&lt;=A2861)*INDEX(Gauge_Data!$B$2:$Z$16994,0,$C$2-1)))</f>
        <v>0</v>
      </c>
    </row>
    <row r="2862" spans="1:2" x14ac:dyDescent="0.25">
      <c r="A2862">
        <f>Gauge_Data!A2862</f>
        <v>0</v>
      </c>
      <c r="B2862" cm="1">
        <f t="array" ref="B2862">IF(OR($C$2="",A2862=""),"",SUMPRODUCT((Gauge_Data!$A$2:$A$16994&gt;=(A2862 - Main!$E$4/1440 + 0.00000001))*(Gauge_Data!$A$2:$A$16994&lt;=A2862)*INDEX(Gauge_Data!$B$2:$Z$16994,0,$C$2-1)))</f>
        <v>0</v>
      </c>
    </row>
    <row r="2863" spans="1:2" x14ac:dyDescent="0.25">
      <c r="A2863">
        <f>Gauge_Data!A2863</f>
        <v>0</v>
      </c>
      <c r="B2863" cm="1">
        <f t="array" ref="B2863">IF(OR($C$2="",A2863=""),"",SUMPRODUCT((Gauge_Data!$A$2:$A$16994&gt;=(A2863 - Main!$E$4/1440 + 0.00000001))*(Gauge_Data!$A$2:$A$16994&lt;=A2863)*INDEX(Gauge_Data!$B$2:$Z$16994,0,$C$2-1)))</f>
        <v>0</v>
      </c>
    </row>
    <row r="2864" spans="1:2" x14ac:dyDescent="0.25">
      <c r="A2864">
        <f>Gauge_Data!A2864</f>
        <v>0</v>
      </c>
      <c r="B2864" cm="1">
        <f t="array" ref="B2864">IF(OR($C$2="",A2864=""),"",SUMPRODUCT((Gauge_Data!$A$2:$A$16994&gt;=(A2864 - Main!$E$4/1440 + 0.00000001))*(Gauge_Data!$A$2:$A$16994&lt;=A2864)*INDEX(Gauge_Data!$B$2:$Z$16994,0,$C$2-1)))</f>
        <v>0</v>
      </c>
    </row>
    <row r="2865" spans="1:2" x14ac:dyDescent="0.25">
      <c r="A2865">
        <f>Gauge_Data!A2865</f>
        <v>0</v>
      </c>
      <c r="B2865" cm="1">
        <f t="array" ref="B2865">IF(OR($C$2="",A2865=""),"",SUMPRODUCT((Gauge_Data!$A$2:$A$16994&gt;=(A2865 - Main!$E$4/1440 + 0.00000001))*(Gauge_Data!$A$2:$A$16994&lt;=A2865)*INDEX(Gauge_Data!$B$2:$Z$16994,0,$C$2-1)))</f>
        <v>0</v>
      </c>
    </row>
    <row r="2866" spans="1:2" x14ac:dyDescent="0.25">
      <c r="A2866">
        <f>Gauge_Data!A2866</f>
        <v>0</v>
      </c>
      <c r="B2866" cm="1">
        <f t="array" ref="B2866">IF(OR($C$2="",A2866=""),"",SUMPRODUCT((Gauge_Data!$A$2:$A$16994&gt;=(A2866 - Main!$E$4/1440 + 0.00000001))*(Gauge_Data!$A$2:$A$16994&lt;=A2866)*INDEX(Gauge_Data!$B$2:$Z$16994,0,$C$2-1)))</f>
        <v>0</v>
      </c>
    </row>
    <row r="2867" spans="1:2" x14ac:dyDescent="0.25">
      <c r="A2867">
        <f>Gauge_Data!A2867</f>
        <v>0</v>
      </c>
      <c r="B2867" cm="1">
        <f t="array" ref="B2867">IF(OR($C$2="",A2867=""),"",SUMPRODUCT((Gauge_Data!$A$2:$A$16994&gt;=(A2867 - Main!$E$4/1440 + 0.00000001))*(Gauge_Data!$A$2:$A$16994&lt;=A2867)*INDEX(Gauge_Data!$B$2:$Z$16994,0,$C$2-1)))</f>
        <v>0</v>
      </c>
    </row>
    <row r="2868" spans="1:2" x14ac:dyDescent="0.25">
      <c r="A2868">
        <f>Gauge_Data!A2868</f>
        <v>0</v>
      </c>
      <c r="B2868" cm="1">
        <f t="array" ref="B2868">IF(OR($C$2="",A2868=""),"",SUMPRODUCT((Gauge_Data!$A$2:$A$16994&gt;=(A2868 - Main!$E$4/1440 + 0.00000001))*(Gauge_Data!$A$2:$A$16994&lt;=A2868)*INDEX(Gauge_Data!$B$2:$Z$16994,0,$C$2-1)))</f>
        <v>0</v>
      </c>
    </row>
    <row r="2869" spans="1:2" x14ac:dyDescent="0.25">
      <c r="A2869">
        <f>Gauge_Data!A2869</f>
        <v>0</v>
      </c>
      <c r="B2869" cm="1">
        <f t="array" ref="B2869">IF(OR($C$2="",A2869=""),"",SUMPRODUCT((Gauge_Data!$A$2:$A$16994&gt;=(A2869 - Main!$E$4/1440 + 0.00000001))*(Gauge_Data!$A$2:$A$16994&lt;=A2869)*INDEX(Gauge_Data!$B$2:$Z$16994,0,$C$2-1)))</f>
        <v>0</v>
      </c>
    </row>
    <row r="2870" spans="1:2" x14ac:dyDescent="0.25">
      <c r="A2870">
        <f>Gauge_Data!A2870</f>
        <v>0</v>
      </c>
      <c r="B2870" cm="1">
        <f t="array" ref="B2870">IF(OR($C$2="",A2870=""),"",SUMPRODUCT((Gauge_Data!$A$2:$A$16994&gt;=(A2870 - Main!$E$4/1440 + 0.00000001))*(Gauge_Data!$A$2:$A$16994&lt;=A2870)*INDEX(Gauge_Data!$B$2:$Z$16994,0,$C$2-1)))</f>
        <v>0</v>
      </c>
    </row>
    <row r="2871" spans="1:2" x14ac:dyDescent="0.25">
      <c r="A2871">
        <f>Gauge_Data!A2871</f>
        <v>0</v>
      </c>
      <c r="B2871" cm="1">
        <f t="array" ref="B2871">IF(OR($C$2="",A2871=""),"",SUMPRODUCT((Gauge_Data!$A$2:$A$16994&gt;=(A2871 - Main!$E$4/1440 + 0.00000001))*(Gauge_Data!$A$2:$A$16994&lt;=A2871)*INDEX(Gauge_Data!$B$2:$Z$16994,0,$C$2-1)))</f>
        <v>0</v>
      </c>
    </row>
    <row r="2872" spans="1:2" x14ac:dyDescent="0.25">
      <c r="A2872">
        <f>Gauge_Data!A2872</f>
        <v>0</v>
      </c>
      <c r="B2872" cm="1">
        <f t="array" ref="B2872">IF(OR($C$2="",A2872=""),"",SUMPRODUCT((Gauge_Data!$A$2:$A$16994&gt;=(A2872 - Main!$E$4/1440 + 0.00000001))*(Gauge_Data!$A$2:$A$16994&lt;=A2872)*INDEX(Gauge_Data!$B$2:$Z$16994,0,$C$2-1)))</f>
        <v>0</v>
      </c>
    </row>
    <row r="2873" spans="1:2" x14ac:dyDescent="0.25">
      <c r="A2873">
        <f>Gauge_Data!A2873</f>
        <v>0</v>
      </c>
      <c r="B2873" cm="1">
        <f t="array" ref="B2873">IF(OR($C$2="",A2873=""),"",SUMPRODUCT((Gauge_Data!$A$2:$A$16994&gt;=(A2873 - Main!$E$4/1440 + 0.00000001))*(Gauge_Data!$A$2:$A$16994&lt;=A2873)*INDEX(Gauge_Data!$B$2:$Z$16994,0,$C$2-1)))</f>
        <v>0</v>
      </c>
    </row>
    <row r="2874" spans="1:2" x14ac:dyDescent="0.25">
      <c r="A2874">
        <f>Gauge_Data!A2874</f>
        <v>0</v>
      </c>
      <c r="B2874" cm="1">
        <f t="array" ref="B2874">IF(OR($C$2="",A2874=""),"",SUMPRODUCT((Gauge_Data!$A$2:$A$16994&gt;=(A2874 - Main!$E$4/1440 + 0.00000001))*(Gauge_Data!$A$2:$A$16994&lt;=A2874)*INDEX(Gauge_Data!$B$2:$Z$16994,0,$C$2-1)))</f>
        <v>0</v>
      </c>
    </row>
    <row r="2875" spans="1:2" x14ac:dyDescent="0.25">
      <c r="A2875">
        <f>Gauge_Data!A2875</f>
        <v>0</v>
      </c>
      <c r="B2875" cm="1">
        <f t="array" ref="B2875">IF(OR($C$2="",A2875=""),"",SUMPRODUCT((Gauge_Data!$A$2:$A$16994&gt;=(A2875 - Main!$E$4/1440 + 0.00000001))*(Gauge_Data!$A$2:$A$16994&lt;=A2875)*INDEX(Gauge_Data!$B$2:$Z$16994,0,$C$2-1)))</f>
        <v>0</v>
      </c>
    </row>
    <row r="2876" spans="1:2" x14ac:dyDescent="0.25">
      <c r="A2876">
        <f>Gauge_Data!A2876</f>
        <v>0</v>
      </c>
      <c r="B2876" cm="1">
        <f t="array" ref="B2876">IF(OR($C$2="",A2876=""),"",SUMPRODUCT((Gauge_Data!$A$2:$A$16994&gt;=(A2876 - Main!$E$4/1440 + 0.00000001))*(Gauge_Data!$A$2:$A$16994&lt;=A2876)*INDEX(Gauge_Data!$B$2:$Z$16994,0,$C$2-1)))</f>
        <v>0</v>
      </c>
    </row>
    <row r="2877" spans="1:2" x14ac:dyDescent="0.25">
      <c r="A2877">
        <f>Gauge_Data!A2877</f>
        <v>0</v>
      </c>
      <c r="B2877" cm="1">
        <f t="array" ref="B2877">IF(OR($C$2="",A2877=""),"",SUMPRODUCT((Gauge_Data!$A$2:$A$16994&gt;=(A2877 - Main!$E$4/1440 + 0.00000001))*(Gauge_Data!$A$2:$A$16994&lt;=A2877)*INDEX(Gauge_Data!$B$2:$Z$16994,0,$C$2-1)))</f>
        <v>0</v>
      </c>
    </row>
    <row r="2878" spans="1:2" x14ac:dyDescent="0.25">
      <c r="A2878">
        <f>Gauge_Data!A2878</f>
        <v>0</v>
      </c>
      <c r="B2878" cm="1">
        <f t="array" ref="B2878">IF(OR($C$2="",A2878=""),"",SUMPRODUCT((Gauge_Data!$A$2:$A$16994&gt;=(A2878 - Main!$E$4/1440 + 0.00000001))*(Gauge_Data!$A$2:$A$16994&lt;=A2878)*INDEX(Gauge_Data!$B$2:$Z$16994,0,$C$2-1)))</f>
        <v>0</v>
      </c>
    </row>
    <row r="2879" spans="1:2" x14ac:dyDescent="0.25">
      <c r="A2879">
        <f>Gauge_Data!A2879</f>
        <v>0</v>
      </c>
      <c r="B2879" cm="1">
        <f t="array" ref="B2879">IF(OR($C$2="",A2879=""),"",SUMPRODUCT((Gauge_Data!$A$2:$A$16994&gt;=(A2879 - Main!$E$4/1440 + 0.00000001))*(Gauge_Data!$A$2:$A$16994&lt;=A2879)*INDEX(Gauge_Data!$B$2:$Z$16994,0,$C$2-1)))</f>
        <v>0</v>
      </c>
    </row>
    <row r="2880" spans="1:2" x14ac:dyDescent="0.25">
      <c r="A2880">
        <f>Gauge_Data!A2880</f>
        <v>0</v>
      </c>
      <c r="B2880" cm="1">
        <f t="array" ref="B2880">IF(OR($C$2="",A2880=""),"",SUMPRODUCT((Gauge_Data!$A$2:$A$16994&gt;=(A2880 - Main!$E$4/1440 + 0.00000001))*(Gauge_Data!$A$2:$A$16994&lt;=A2880)*INDEX(Gauge_Data!$B$2:$Z$16994,0,$C$2-1)))</f>
        <v>0</v>
      </c>
    </row>
    <row r="2881" spans="1:2" x14ac:dyDescent="0.25">
      <c r="A2881">
        <f>Gauge_Data!A2881</f>
        <v>0</v>
      </c>
      <c r="B2881" cm="1">
        <f t="array" ref="B2881">IF(OR($C$2="",A2881=""),"",SUMPRODUCT((Gauge_Data!$A$2:$A$16994&gt;=(A2881 - Main!$E$4/1440 + 0.00000001))*(Gauge_Data!$A$2:$A$16994&lt;=A2881)*INDEX(Gauge_Data!$B$2:$Z$16994,0,$C$2-1)))</f>
        <v>0</v>
      </c>
    </row>
    <row r="2882" spans="1:2" x14ac:dyDescent="0.25">
      <c r="A2882">
        <f>Gauge_Data!A2882</f>
        <v>0</v>
      </c>
      <c r="B2882" cm="1">
        <f t="array" ref="B2882">IF(OR($C$2="",A2882=""),"",SUMPRODUCT((Gauge_Data!$A$2:$A$16994&gt;=(A2882 - Main!$E$4/1440 + 0.00000001))*(Gauge_Data!$A$2:$A$16994&lt;=A2882)*INDEX(Gauge_Data!$B$2:$Z$16994,0,$C$2-1)))</f>
        <v>0</v>
      </c>
    </row>
    <row r="2883" spans="1:2" x14ac:dyDescent="0.25">
      <c r="A2883">
        <f>Gauge_Data!A2883</f>
        <v>0</v>
      </c>
      <c r="B2883" cm="1">
        <f t="array" ref="B2883">IF(OR($C$2="",A2883=""),"",SUMPRODUCT((Gauge_Data!$A$2:$A$16994&gt;=(A2883 - Main!$E$4/1440 + 0.00000001))*(Gauge_Data!$A$2:$A$16994&lt;=A2883)*INDEX(Gauge_Data!$B$2:$Z$16994,0,$C$2-1)))</f>
        <v>0</v>
      </c>
    </row>
    <row r="2884" spans="1:2" x14ac:dyDescent="0.25">
      <c r="A2884">
        <f>Gauge_Data!A2884</f>
        <v>0</v>
      </c>
      <c r="B2884" cm="1">
        <f t="array" ref="B2884">IF(OR($C$2="",A2884=""),"",SUMPRODUCT((Gauge_Data!$A$2:$A$16994&gt;=(A2884 - Main!$E$4/1440 + 0.00000001))*(Gauge_Data!$A$2:$A$16994&lt;=A2884)*INDEX(Gauge_Data!$B$2:$Z$16994,0,$C$2-1)))</f>
        <v>0</v>
      </c>
    </row>
    <row r="2885" spans="1:2" x14ac:dyDescent="0.25">
      <c r="A2885">
        <f>Gauge_Data!A2885</f>
        <v>0</v>
      </c>
      <c r="B2885" cm="1">
        <f t="array" ref="B2885">IF(OR($C$2="",A2885=""),"",SUMPRODUCT((Gauge_Data!$A$2:$A$16994&gt;=(A2885 - Main!$E$4/1440 + 0.00000001))*(Gauge_Data!$A$2:$A$16994&lt;=A2885)*INDEX(Gauge_Data!$B$2:$Z$16994,0,$C$2-1)))</f>
        <v>0</v>
      </c>
    </row>
    <row r="2886" spans="1:2" x14ac:dyDescent="0.25">
      <c r="A2886">
        <f>Gauge_Data!A2886</f>
        <v>0</v>
      </c>
      <c r="B2886" cm="1">
        <f t="array" ref="B2886">IF(OR($C$2="",A2886=""),"",SUMPRODUCT((Gauge_Data!$A$2:$A$16994&gt;=(A2886 - Main!$E$4/1440 + 0.00000001))*(Gauge_Data!$A$2:$A$16994&lt;=A2886)*INDEX(Gauge_Data!$B$2:$Z$16994,0,$C$2-1)))</f>
        <v>0</v>
      </c>
    </row>
    <row r="2887" spans="1:2" x14ac:dyDescent="0.25">
      <c r="A2887">
        <f>Gauge_Data!A2887</f>
        <v>0</v>
      </c>
      <c r="B2887" cm="1">
        <f t="array" ref="B2887">IF(OR($C$2="",A2887=""),"",SUMPRODUCT((Gauge_Data!$A$2:$A$16994&gt;=(A2887 - Main!$E$4/1440 + 0.00000001))*(Gauge_Data!$A$2:$A$16994&lt;=A2887)*INDEX(Gauge_Data!$B$2:$Z$16994,0,$C$2-1)))</f>
        <v>0</v>
      </c>
    </row>
    <row r="2888" spans="1:2" x14ac:dyDescent="0.25">
      <c r="A2888">
        <f>Gauge_Data!A2888</f>
        <v>0</v>
      </c>
      <c r="B2888" cm="1">
        <f t="array" ref="B2888">IF(OR($C$2="",A2888=""),"",SUMPRODUCT((Gauge_Data!$A$2:$A$16994&gt;=(A2888 - Main!$E$4/1440 + 0.00000001))*(Gauge_Data!$A$2:$A$16994&lt;=A2888)*INDEX(Gauge_Data!$B$2:$Z$16994,0,$C$2-1)))</f>
        <v>0</v>
      </c>
    </row>
    <row r="2889" spans="1:2" x14ac:dyDescent="0.25">
      <c r="A2889">
        <f>Gauge_Data!A2889</f>
        <v>0</v>
      </c>
      <c r="B2889" cm="1">
        <f t="array" ref="B2889">IF(OR($C$2="",A2889=""),"",SUMPRODUCT((Gauge_Data!$A$2:$A$16994&gt;=(A2889 - Main!$E$4/1440 + 0.00000001))*(Gauge_Data!$A$2:$A$16994&lt;=A2889)*INDEX(Gauge_Data!$B$2:$Z$16994,0,$C$2-1)))</f>
        <v>0</v>
      </c>
    </row>
    <row r="2890" spans="1:2" x14ac:dyDescent="0.25">
      <c r="A2890">
        <f>Gauge_Data!A2890</f>
        <v>0</v>
      </c>
      <c r="B2890" cm="1">
        <f t="array" ref="B2890">IF(OR($C$2="",A2890=""),"",SUMPRODUCT((Gauge_Data!$A$2:$A$16994&gt;=(A2890 - Main!$E$4/1440 + 0.00000001))*(Gauge_Data!$A$2:$A$16994&lt;=A2890)*INDEX(Gauge_Data!$B$2:$Z$16994,0,$C$2-1)))</f>
        <v>0</v>
      </c>
    </row>
    <row r="2891" spans="1:2" x14ac:dyDescent="0.25">
      <c r="A2891">
        <f>Gauge_Data!A2891</f>
        <v>0</v>
      </c>
      <c r="B2891" cm="1">
        <f t="array" ref="B2891">IF(OR($C$2="",A2891=""),"",SUMPRODUCT((Gauge_Data!$A$2:$A$16994&gt;=(A2891 - Main!$E$4/1440 + 0.00000001))*(Gauge_Data!$A$2:$A$16994&lt;=A2891)*INDEX(Gauge_Data!$B$2:$Z$16994,0,$C$2-1)))</f>
        <v>0</v>
      </c>
    </row>
    <row r="2892" spans="1:2" x14ac:dyDescent="0.25">
      <c r="A2892">
        <f>Gauge_Data!A2892</f>
        <v>0</v>
      </c>
      <c r="B2892" cm="1">
        <f t="array" ref="B2892">IF(OR($C$2="",A2892=""),"",SUMPRODUCT((Gauge_Data!$A$2:$A$16994&gt;=(A2892 - Main!$E$4/1440 + 0.00000001))*(Gauge_Data!$A$2:$A$16994&lt;=A2892)*INDEX(Gauge_Data!$B$2:$Z$16994,0,$C$2-1)))</f>
        <v>0</v>
      </c>
    </row>
    <row r="2893" spans="1:2" x14ac:dyDescent="0.25">
      <c r="A2893">
        <f>Gauge_Data!A2893</f>
        <v>0</v>
      </c>
      <c r="B2893" cm="1">
        <f t="array" ref="B2893">IF(OR($C$2="",A2893=""),"",SUMPRODUCT((Gauge_Data!$A$2:$A$16994&gt;=(A2893 - Main!$E$4/1440 + 0.00000001))*(Gauge_Data!$A$2:$A$16994&lt;=A2893)*INDEX(Gauge_Data!$B$2:$Z$16994,0,$C$2-1)))</f>
        <v>0</v>
      </c>
    </row>
    <row r="2894" spans="1:2" x14ac:dyDescent="0.25">
      <c r="A2894">
        <f>Gauge_Data!A2894</f>
        <v>0</v>
      </c>
      <c r="B2894" cm="1">
        <f t="array" ref="B2894">IF(OR($C$2="",A2894=""),"",SUMPRODUCT((Gauge_Data!$A$2:$A$16994&gt;=(A2894 - Main!$E$4/1440 + 0.00000001))*(Gauge_Data!$A$2:$A$16994&lt;=A2894)*INDEX(Gauge_Data!$B$2:$Z$16994,0,$C$2-1)))</f>
        <v>0</v>
      </c>
    </row>
    <row r="2895" spans="1:2" x14ac:dyDescent="0.25">
      <c r="A2895">
        <f>Gauge_Data!A2895</f>
        <v>0</v>
      </c>
      <c r="B2895" cm="1">
        <f t="array" ref="B2895">IF(OR($C$2="",A2895=""),"",SUMPRODUCT((Gauge_Data!$A$2:$A$16994&gt;=(A2895 - Main!$E$4/1440 + 0.00000001))*(Gauge_Data!$A$2:$A$16994&lt;=A2895)*INDEX(Gauge_Data!$B$2:$Z$16994,0,$C$2-1)))</f>
        <v>0</v>
      </c>
    </row>
    <row r="2896" spans="1:2" x14ac:dyDescent="0.25">
      <c r="A2896">
        <f>Gauge_Data!A2896</f>
        <v>0</v>
      </c>
      <c r="B2896" cm="1">
        <f t="array" ref="B2896">IF(OR($C$2="",A2896=""),"",SUMPRODUCT((Gauge_Data!$A$2:$A$16994&gt;=(A2896 - Main!$E$4/1440 + 0.00000001))*(Gauge_Data!$A$2:$A$16994&lt;=A2896)*INDEX(Gauge_Data!$B$2:$Z$16994,0,$C$2-1)))</f>
        <v>0</v>
      </c>
    </row>
    <row r="2897" spans="1:2" x14ac:dyDescent="0.25">
      <c r="A2897">
        <f>Gauge_Data!A2897</f>
        <v>0</v>
      </c>
      <c r="B2897" cm="1">
        <f t="array" ref="B2897">IF(OR($C$2="",A2897=""),"",SUMPRODUCT((Gauge_Data!$A$2:$A$16994&gt;=(A2897 - Main!$E$4/1440 + 0.00000001))*(Gauge_Data!$A$2:$A$16994&lt;=A2897)*INDEX(Gauge_Data!$B$2:$Z$16994,0,$C$2-1)))</f>
        <v>0</v>
      </c>
    </row>
    <row r="2898" spans="1:2" x14ac:dyDescent="0.25">
      <c r="A2898">
        <f>Gauge_Data!A2898</f>
        <v>0</v>
      </c>
      <c r="B2898" cm="1">
        <f t="array" ref="B2898">IF(OR($C$2="",A2898=""),"",SUMPRODUCT((Gauge_Data!$A$2:$A$16994&gt;=(A2898 - Main!$E$4/1440 + 0.00000001))*(Gauge_Data!$A$2:$A$16994&lt;=A2898)*INDEX(Gauge_Data!$B$2:$Z$16994,0,$C$2-1)))</f>
        <v>0</v>
      </c>
    </row>
    <row r="2899" spans="1:2" x14ac:dyDescent="0.25">
      <c r="A2899">
        <f>Gauge_Data!A2899</f>
        <v>0</v>
      </c>
      <c r="B2899" cm="1">
        <f t="array" ref="B2899">IF(OR($C$2="",A2899=""),"",SUMPRODUCT((Gauge_Data!$A$2:$A$16994&gt;=(A2899 - Main!$E$4/1440 + 0.00000001))*(Gauge_Data!$A$2:$A$16994&lt;=A2899)*INDEX(Gauge_Data!$B$2:$Z$16994,0,$C$2-1)))</f>
        <v>0</v>
      </c>
    </row>
    <row r="2900" spans="1:2" x14ac:dyDescent="0.25">
      <c r="A2900">
        <f>Gauge_Data!A2900</f>
        <v>0</v>
      </c>
      <c r="B2900" cm="1">
        <f t="array" ref="B2900">IF(OR($C$2="",A2900=""),"",SUMPRODUCT((Gauge_Data!$A$2:$A$16994&gt;=(A2900 - Main!$E$4/1440 + 0.00000001))*(Gauge_Data!$A$2:$A$16994&lt;=A2900)*INDEX(Gauge_Data!$B$2:$Z$16994,0,$C$2-1)))</f>
        <v>0</v>
      </c>
    </row>
    <row r="2901" spans="1:2" x14ac:dyDescent="0.25">
      <c r="A2901">
        <f>Gauge_Data!A2901</f>
        <v>0</v>
      </c>
      <c r="B2901" cm="1">
        <f t="array" ref="B2901">IF(OR($C$2="",A2901=""),"",SUMPRODUCT((Gauge_Data!$A$2:$A$16994&gt;=(A2901 - Main!$E$4/1440 + 0.00000001))*(Gauge_Data!$A$2:$A$16994&lt;=A2901)*INDEX(Gauge_Data!$B$2:$Z$16994,0,$C$2-1)))</f>
        <v>0</v>
      </c>
    </row>
    <row r="2902" spans="1:2" x14ac:dyDescent="0.25">
      <c r="A2902">
        <f>Gauge_Data!A2902</f>
        <v>0</v>
      </c>
      <c r="B2902" cm="1">
        <f t="array" ref="B2902">IF(OR($C$2="",A2902=""),"",SUMPRODUCT((Gauge_Data!$A$2:$A$16994&gt;=(A2902 - Main!$E$4/1440 + 0.00000001))*(Gauge_Data!$A$2:$A$16994&lt;=A2902)*INDEX(Gauge_Data!$B$2:$Z$16994,0,$C$2-1)))</f>
        <v>0</v>
      </c>
    </row>
    <row r="2903" spans="1:2" x14ac:dyDescent="0.25">
      <c r="A2903">
        <f>Gauge_Data!A2903</f>
        <v>0</v>
      </c>
      <c r="B2903" cm="1">
        <f t="array" ref="B2903">IF(OR($C$2="",A2903=""),"",SUMPRODUCT((Gauge_Data!$A$2:$A$16994&gt;=(A2903 - Main!$E$4/1440 + 0.00000001))*(Gauge_Data!$A$2:$A$16994&lt;=A2903)*INDEX(Gauge_Data!$B$2:$Z$16994,0,$C$2-1)))</f>
        <v>0</v>
      </c>
    </row>
    <row r="2904" spans="1:2" x14ac:dyDescent="0.25">
      <c r="A2904">
        <f>Gauge_Data!A2904</f>
        <v>0</v>
      </c>
      <c r="B2904" cm="1">
        <f t="array" ref="B2904">IF(OR($C$2="",A2904=""),"",SUMPRODUCT((Gauge_Data!$A$2:$A$16994&gt;=(A2904 - Main!$E$4/1440 + 0.00000001))*(Gauge_Data!$A$2:$A$16994&lt;=A2904)*INDEX(Gauge_Data!$B$2:$Z$16994,0,$C$2-1)))</f>
        <v>0</v>
      </c>
    </row>
    <row r="2905" spans="1:2" x14ac:dyDescent="0.25">
      <c r="A2905">
        <f>Gauge_Data!A2905</f>
        <v>0</v>
      </c>
      <c r="B2905" cm="1">
        <f t="array" ref="B2905">IF(OR($C$2="",A2905=""),"",SUMPRODUCT((Gauge_Data!$A$2:$A$16994&gt;=(A2905 - Main!$E$4/1440 + 0.00000001))*(Gauge_Data!$A$2:$A$16994&lt;=A2905)*INDEX(Gauge_Data!$B$2:$Z$16994,0,$C$2-1)))</f>
        <v>0</v>
      </c>
    </row>
    <row r="2906" spans="1:2" x14ac:dyDescent="0.25">
      <c r="A2906">
        <f>Gauge_Data!A2906</f>
        <v>0</v>
      </c>
      <c r="B2906" cm="1">
        <f t="array" ref="B2906">IF(OR($C$2="",A2906=""),"",SUMPRODUCT((Gauge_Data!$A$2:$A$16994&gt;=(A2906 - Main!$E$4/1440 + 0.00000001))*(Gauge_Data!$A$2:$A$16994&lt;=A2906)*INDEX(Gauge_Data!$B$2:$Z$16994,0,$C$2-1)))</f>
        <v>0</v>
      </c>
    </row>
    <row r="2907" spans="1:2" x14ac:dyDescent="0.25">
      <c r="A2907">
        <f>Gauge_Data!A2907</f>
        <v>0</v>
      </c>
      <c r="B2907" cm="1">
        <f t="array" ref="B2907">IF(OR($C$2="",A2907=""),"",SUMPRODUCT((Gauge_Data!$A$2:$A$16994&gt;=(A2907 - Main!$E$4/1440 + 0.00000001))*(Gauge_Data!$A$2:$A$16994&lt;=A2907)*INDEX(Gauge_Data!$B$2:$Z$16994,0,$C$2-1)))</f>
        <v>0</v>
      </c>
    </row>
    <row r="2908" spans="1:2" x14ac:dyDescent="0.25">
      <c r="A2908">
        <f>Gauge_Data!A2908</f>
        <v>0</v>
      </c>
      <c r="B2908" cm="1">
        <f t="array" ref="B2908">IF(OR($C$2="",A2908=""),"",SUMPRODUCT((Gauge_Data!$A$2:$A$16994&gt;=(A2908 - Main!$E$4/1440 + 0.00000001))*(Gauge_Data!$A$2:$A$16994&lt;=A2908)*INDEX(Gauge_Data!$B$2:$Z$16994,0,$C$2-1)))</f>
        <v>0</v>
      </c>
    </row>
    <row r="2909" spans="1:2" x14ac:dyDescent="0.25">
      <c r="A2909">
        <f>Gauge_Data!A2909</f>
        <v>0</v>
      </c>
      <c r="B2909" cm="1">
        <f t="array" ref="B2909">IF(OR($C$2="",A2909=""),"",SUMPRODUCT((Gauge_Data!$A$2:$A$16994&gt;=(A2909 - Main!$E$4/1440 + 0.00000001))*(Gauge_Data!$A$2:$A$16994&lt;=A2909)*INDEX(Gauge_Data!$B$2:$Z$16994,0,$C$2-1)))</f>
        <v>0</v>
      </c>
    </row>
    <row r="2910" spans="1:2" x14ac:dyDescent="0.25">
      <c r="A2910">
        <f>Gauge_Data!A2910</f>
        <v>0</v>
      </c>
      <c r="B2910" cm="1">
        <f t="array" ref="B2910">IF(OR($C$2="",A2910=""),"",SUMPRODUCT((Gauge_Data!$A$2:$A$16994&gt;=(A2910 - Main!$E$4/1440 + 0.00000001))*(Gauge_Data!$A$2:$A$16994&lt;=A2910)*INDEX(Gauge_Data!$B$2:$Z$16994,0,$C$2-1)))</f>
        <v>0</v>
      </c>
    </row>
    <row r="2911" spans="1:2" x14ac:dyDescent="0.25">
      <c r="A2911">
        <f>Gauge_Data!A2911</f>
        <v>0</v>
      </c>
      <c r="B2911" cm="1">
        <f t="array" ref="B2911">IF(OR($C$2="",A2911=""),"",SUMPRODUCT((Gauge_Data!$A$2:$A$16994&gt;=(A2911 - Main!$E$4/1440 + 0.00000001))*(Gauge_Data!$A$2:$A$16994&lt;=A2911)*INDEX(Gauge_Data!$B$2:$Z$16994,0,$C$2-1)))</f>
        <v>0</v>
      </c>
    </row>
    <row r="2912" spans="1:2" x14ac:dyDescent="0.25">
      <c r="A2912">
        <f>Gauge_Data!A2912</f>
        <v>0</v>
      </c>
      <c r="B2912" cm="1">
        <f t="array" ref="B2912">IF(OR($C$2="",A2912=""),"",SUMPRODUCT((Gauge_Data!$A$2:$A$16994&gt;=(A2912 - Main!$E$4/1440 + 0.00000001))*(Gauge_Data!$A$2:$A$16994&lt;=A2912)*INDEX(Gauge_Data!$B$2:$Z$16994,0,$C$2-1)))</f>
        <v>0</v>
      </c>
    </row>
    <row r="2913" spans="1:2" x14ac:dyDescent="0.25">
      <c r="A2913">
        <f>Gauge_Data!A2913</f>
        <v>0</v>
      </c>
      <c r="B2913" cm="1">
        <f t="array" ref="B2913">IF(OR($C$2="",A2913=""),"",SUMPRODUCT((Gauge_Data!$A$2:$A$16994&gt;=(A2913 - Main!$E$4/1440 + 0.00000001))*(Gauge_Data!$A$2:$A$16994&lt;=A2913)*INDEX(Gauge_Data!$B$2:$Z$16994,0,$C$2-1)))</f>
        <v>0</v>
      </c>
    </row>
    <row r="2914" spans="1:2" x14ac:dyDescent="0.25">
      <c r="A2914">
        <f>Gauge_Data!A2914</f>
        <v>0</v>
      </c>
      <c r="B2914" cm="1">
        <f t="array" ref="B2914">IF(OR($C$2="",A2914=""),"",SUMPRODUCT((Gauge_Data!$A$2:$A$16994&gt;=(A2914 - Main!$E$4/1440 + 0.00000001))*(Gauge_Data!$A$2:$A$16994&lt;=A2914)*INDEX(Gauge_Data!$B$2:$Z$16994,0,$C$2-1)))</f>
        <v>0</v>
      </c>
    </row>
    <row r="2915" spans="1:2" x14ac:dyDescent="0.25">
      <c r="A2915">
        <f>Gauge_Data!A2915</f>
        <v>0</v>
      </c>
      <c r="B2915" cm="1">
        <f t="array" ref="B2915">IF(OR($C$2="",A2915=""),"",SUMPRODUCT((Gauge_Data!$A$2:$A$16994&gt;=(A2915 - Main!$E$4/1440 + 0.00000001))*(Gauge_Data!$A$2:$A$16994&lt;=A2915)*INDEX(Gauge_Data!$B$2:$Z$16994,0,$C$2-1)))</f>
        <v>0</v>
      </c>
    </row>
    <row r="2916" spans="1:2" x14ac:dyDescent="0.25">
      <c r="A2916">
        <f>Gauge_Data!A2916</f>
        <v>0</v>
      </c>
      <c r="B2916" cm="1">
        <f t="array" ref="B2916">IF(OR($C$2="",A2916=""),"",SUMPRODUCT((Gauge_Data!$A$2:$A$16994&gt;=(A2916 - Main!$E$4/1440 + 0.00000001))*(Gauge_Data!$A$2:$A$16994&lt;=A2916)*INDEX(Gauge_Data!$B$2:$Z$16994,0,$C$2-1)))</f>
        <v>0</v>
      </c>
    </row>
    <row r="2917" spans="1:2" x14ac:dyDescent="0.25">
      <c r="A2917">
        <f>Gauge_Data!A2917</f>
        <v>0</v>
      </c>
      <c r="B2917" cm="1">
        <f t="array" ref="B2917">IF(OR($C$2="",A2917=""),"",SUMPRODUCT((Gauge_Data!$A$2:$A$16994&gt;=(A2917 - Main!$E$4/1440 + 0.00000001))*(Gauge_Data!$A$2:$A$16994&lt;=A2917)*INDEX(Gauge_Data!$B$2:$Z$16994,0,$C$2-1)))</f>
        <v>0</v>
      </c>
    </row>
    <row r="2918" spans="1:2" x14ac:dyDescent="0.25">
      <c r="A2918">
        <f>Gauge_Data!A2918</f>
        <v>0</v>
      </c>
      <c r="B2918" cm="1">
        <f t="array" ref="B2918">IF(OR($C$2="",A2918=""),"",SUMPRODUCT((Gauge_Data!$A$2:$A$16994&gt;=(A2918 - Main!$E$4/1440 + 0.00000001))*(Gauge_Data!$A$2:$A$16994&lt;=A2918)*INDEX(Gauge_Data!$B$2:$Z$16994,0,$C$2-1)))</f>
        <v>0</v>
      </c>
    </row>
    <row r="2919" spans="1:2" x14ac:dyDescent="0.25">
      <c r="A2919">
        <f>Gauge_Data!A2919</f>
        <v>0</v>
      </c>
      <c r="B2919" cm="1">
        <f t="array" ref="B2919">IF(OR($C$2="",A2919=""),"",SUMPRODUCT((Gauge_Data!$A$2:$A$16994&gt;=(A2919 - Main!$E$4/1440 + 0.00000001))*(Gauge_Data!$A$2:$A$16994&lt;=A2919)*INDEX(Gauge_Data!$B$2:$Z$16994,0,$C$2-1)))</f>
        <v>0</v>
      </c>
    </row>
    <row r="2920" spans="1:2" x14ac:dyDescent="0.25">
      <c r="A2920">
        <f>Gauge_Data!A2920</f>
        <v>0</v>
      </c>
      <c r="B2920" cm="1">
        <f t="array" ref="B2920">IF(OR($C$2="",A2920=""),"",SUMPRODUCT((Gauge_Data!$A$2:$A$16994&gt;=(A2920 - Main!$E$4/1440 + 0.00000001))*(Gauge_Data!$A$2:$A$16994&lt;=A2920)*INDEX(Gauge_Data!$B$2:$Z$16994,0,$C$2-1)))</f>
        <v>0</v>
      </c>
    </row>
    <row r="2921" spans="1:2" x14ac:dyDescent="0.25">
      <c r="A2921">
        <f>Gauge_Data!A2921</f>
        <v>0</v>
      </c>
      <c r="B2921" cm="1">
        <f t="array" ref="B2921">IF(OR($C$2="",A2921=""),"",SUMPRODUCT((Gauge_Data!$A$2:$A$16994&gt;=(A2921 - Main!$E$4/1440 + 0.00000001))*(Gauge_Data!$A$2:$A$16994&lt;=A2921)*INDEX(Gauge_Data!$B$2:$Z$16994,0,$C$2-1)))</f>
        <v>0</v>
      </c>
    </row>
    <row r="2922" spans="1:2" x14ac:dyDescent="0.25">
      <c r="A2922">
        <f>Gauge_Data!A2922</f>
        <v>0</v>
      </c>
      <c r="B2922" cm="1">
        <f t="array" ref="B2922">IF(OR($C$2="",A2922=""),"",SUMPRODUCT((Gauge_Data!$A$2:$A$16994&gt;=(A2922 - Main!$E$4/1440 + 0.00000001))*(Gauge_Data!$A$2:$A$16994&lt;=A2922)*INDEX(Gauge_Data!$B$2:$Z$16994,0,$C$2-1)))</f>
        <v>0</v>
      </c>
    </row>
    <row r="2923" spans="1:2" x14ac:dyDescent="0.25">
      <c r="A2923">
        <f>Gauge_Data!A2923</f>
        <v>0</v>
      </c>
      <c r="B2923" cm="1">
        <f t="array" ref="B2923">IF(OR($C$2="",A2923=""),"",SUMPRODUCT((Gauge_Data!$A$2:$A$16994&gt;=(A2923 - Main!$E$4/1440 + 0.00000001))*(Gauge_Data!$A$2:$A$16994&lt;=A2923)*INDEX(Gauge_Data!$B$2:$Z$16994,0,$C$2-1)))</f>
        <v>0</v>
      </c>
    </row>
    <row r="2924" spans="1:2" x14ac:dyDescent="0.25">
      <c r="A2924">
        <f>Gauge_Data!A2924</f>
        <v>0</v>
      </c>
      <c r="B2924" cm="1">
        <f t="array" ref="B2924">IF(OR($C$2="",A2924=""),"",SUMPRODUCT((Gauge_Data!$A$2:$A$16994&gt;=(A2924 - Main!$E$4/1440 + 0.00000001))*(Gauge_Data!$A$2:$A$16994&lt;=A2924)*INDEX(Gauge_Data!$B$2:$Z$16994,0,$C$2-1)))</f>
        <v>0</v>
      </c>
    </row>
    <row r="2925" spans="1:2" x14ac:dyDescent="0.25">
      <c r="A2925">
        <f>Gauge_Data!A2925</f>
        <v>0</v>
      </c>
      <c r="B2925" cm="1">
        <f t="array" ref="B2925">IF(OR($C$2="",A2925=""),"",SUMPRODUCT((Gauge_Data!$A$2:$A$16994&gt;=(A2925 - Main!$E$4/1440 + 0.00000001))*(Gauge_Data!$A$2:$A$16994&lt;=A2925)*INDEX(Gauge_Data!$B$2:$Z$16994,0,$C$2-1)))</f>
        <v>0</v>
      </c>
    </row>
    <row r="2926" spans="1:2" x14ac:dyDescent="0.25">
      <c r="A2926">
        <f>Gauge_Data!A2926</f>
        <v>0</v>
      </c>
      <c r="B2926" cm="1">
        <f t="array" ref="B2926">IF(OR($C$2="",A2926=""),"",SUMPRODUCT((Gauge_Data!$A$2:$A$16994&gt;=(A2926 - Main!$E$4/1440 + 0.00000001))*(Gauge_Data!$A$2:$A$16994&lt;=A2926)*INDEX(Gauge_Data!$B$2:$Z$16994,0,$C$2-1)))</f>
        <v>0</v>
      </c>
    </row>
    <row r="2927" spans="1:2" x14ac:dyDescent="0.25">
      <c r="A2927">
        <f>Gauge_Data!A2927</f>
        <v>0</v>
      </c>
      <c r="B2927" cm="1">
        <f t="array" ref="B2927">IF(OR($C$2="",A2927=""),"",SUMPRODUCT((Gauge_Data!$A$2:$A$16994&gt;=(A2927 - Main!$E$4/1440 + 0.00000001))*(Gauge_Data!$A$2:$A$16994&lt;=A2927)*INDEX(Gauge_Data!$B$2:$Z$16994,0,$C$2-1)))</f>
        <v>0</v>
      </c>
    </row>
    <row r="2928" spans="1:2" x14ac:dyDescent="0.25">
      <c r="A2928">
        <f>Gauge_Data!A2928</f>
        <v>0</v>
      </c>
      <c r="B2928" cm="1">
        <f t="array" ref="B2928">IF(OR($C$2="",A2928=""),"",SUMPRODUCT((Gauge_Data!$A$2:$A$16994&gt;=(A2928 - Main!$E$4/1440 + 0.00000001))*(Gauge_Data!$A$2:$A$16994&lt;=A2928)*INDEX(Gauge_Data!$B$2:$Z$16994,0,$C$2-1)))</f>
        <v>0</v>
      </c>
    </row>
    <row r="2929" spans="1:2" x14ac:dyDescent="0.25">
      <c r="A2929">
        <f>Gauge_Data!A2929</f>
        <v>0</v>
      </c>
      <c r="B2929" cm="1">
        <f t="array" ref="B2929">IF(OR($C$2="",A2929=""),"",SUMPRODUCT((Gauge_Data!$A$2:$A$16994&gt;=(A2929 - Main!$E$4/1440 + 0.00000001))*(Gauge_Data!$A$2:$A$16994&lt;=A2929)*INDEX(Gauge_Data!$B$2:$Z$16994,0,$C$2-1)))</f>
        <v>0</v>
      </c>
    </row>
    <row r="2930" spans="1:2" x14ac:dyDescent="0.25">
      <c r="A2930">
        <f>Gauge_Data!A2930</f>
        <v>0</v>
      </c>
      <c r="B2930" cm="1">
        <f t="array" ref="B2930">IF(OR($C$2="",A2930=""),"",SUMPRODUCT((Gauge_Data!$A$2:$A$16994&gt;=(A2930 - Main!$E$4/1440 + 0.00000001))*(Gauge_Data!$A$2:$A$16994&lt;=A2930)*INDEX(Gauge_Data!$B$2:$Z$16994,0,$C$2-1)))</f>
        <v>0</v>
      </c>
    </row>
    <row r="2931" spans="1:2" x14ac:dyDescent="0.25">
      <c r="A2931">
        <f>Gauge_Data!A2931</f>
        <v>0</v>
      </c>
      <c r="B2931" cm="1">
        <f t="array" ref="B2931">IF(OR($C$2="",A2931=""),"",SUMPRODUCT((Gauge_Data!$A$2:$A$16994&gt;=(A2931 - Main!$E$4/1440 + 0.00000001))*(Gauge_Data!$A$2:$A$16994&lt;=A2931)*INDEX(Gauge_Data!$B$2:$Z$16994,0,$C$2-1)))</f>
        <v>0</v>
      </c>
    </row>
    <row r="2932" spans="1:2" x14ac:dyDescent="0.25">
      <c r="A2932">
        <f>Gauge_Data!A2932</f>
        <v>0</v>
      </c>
      <c r="B2932" cm="1">
        <f t="array" ref="B2932">IF(OR($C$2="",A2932=""),"",SUMPRODUCT((Gauge_Data!$A$2:$A$16994&gt;=(A2932 - Main!$E$4/1440 + 0.00000001))*(Gauge_Data!$A$2:$A$16994&lt;=A2932)*INDEX(Gauge_Data!$B$2:$Z$16994,0,$C$2-1)))</f>
        <v>0</v>
      </c>
    </row>
    <row r="2933" spans="1:2" x14ac:dyDescent="0.25">
      <c r="A2933">
        <f>Gauge_Data!A2933</f>
        <v>0</v>
      </c>
      <c r="B2933" cm="1">
        <f t="array" ref="B2933">IF(OR($C$2="",A2933=""),"",SUMPRODUCT((Gauge_Data!$A$2:$A$16994&gt;=(A2933 - Main!$E$4/1440 + 0.00000001))*(Gauge_Data!$A$2:$A$16994&lt;=A2933)*INDEX(Gauge_Data!$B$2:$Z$16994,0,$C$2-1)))</f>
        <v>0</v>
      </c>
    </row>
    <row r="2934" spans="1:2" x14ac:dyDescent="0.25">
      <c r="A2934">
        <f>Gauge_Data!A2934</f>
        <v>0</v>
      </c>
      <c r="B2934" cm="1">
        <f t="array" ref="B2934">IF(OR($C$2="",A2934=""),"",SUMPRODUCT((Gauge_Data!$A$2:$A$16994&gt;=(A2934 - Main!$E$4/1440 + 0.00000001))*(Gauge_Data!$A$2:$A$16994&lt;=A2934)*INDEX(Gauge_Data!$B$2:$Z$16994,0,$C$2-1)))</f>
        <v>0</v>
      </c>
    </row>
    <row r="2935" spans="1:2" x14ac:dyDescent="0.25">
      <c r="A2935">
        <f>Gauge_Data!A2935</f>
        <v>0</v>
      </c>
      <c r="B2935" cm="1">
        <f t="array" ref="B2935">IF(OR($C$2="",A2935=""),"",SUMPRODUCT((Gauge_Data!$A$2:$A$16994&gt;=(A2935 - Main!$E$4/1440 + 0.00000001))*(Gauge_Data!$A$2:$A$16994&lt;=A2935)*INDEX(Gauge_Data!$B$2:$Z$16994,0,$C$2-1)))</f>
        <v>0</v>
      </c>
    </row>
    <row r="2936" spans="1:2" x14ac:dyDescent="0.25">
      <c r="A2936">
        <f>Gauge_Data!A2936</f>
        <v>0</v>
      </c>
      <c r="B2936" cm="1">
        <f t="array" ref="B2936">IF(OR($C$2="",A2936=""),"",SUMPRODUCT((Gauge_Data!$A$2:$A$16994&gt;=(A2936 - Main!$E$4/1440 + 0.00000001))*(Gauge_Data!$A$2:$A$16994&lt;=A2936)*INDEX(Gauge_Data!$B$2:$Z$16994,0,$C$2-1)))</f>
        <v>0</v>
      </c>
    </row>
    <row r="2937" spans="1:2" x14ac:dyDescent="0.25">
      <c r="A2937">
        <f>Gauge_Data!A2937</f>
        <v>0</v>
      </c>
      <c r="B2937" cm="1">
        <f t="array" ref="B2937">IF(OR($C$2="",A2937=""),"",SUMPRODUCT((Gauge_Data!$A$2:$A$16994&gt;=(A2937 - Main!$E$4/1440 + 0.00000001))*(Gauge_Data!$A$2:$A$16994&lt;=A2937)*INDEX(Gauge_Data!$B$2:$Z$16994,0,$C$2-1)))</f>
        <v>0</v>
      </c>
    </row>
    <row r="2938" spans="1:2" x14ac:dyDescent="0.25">
      <c r="A2938">
        <f>Gauge_Data!A2938</f>
        <v>0</v>
      </c>
      <c r="B2938" cm="1">
        <f t="array" ref="B2938">IF(OR($C$2="",A2938=""),"",SUMPRODUCT((Gauge_Data!$A$2:$A$16994&gt;=(A2938 - Main!$E$4/1440 + 0.00000001))*(Gauge_Data!$A$2:$A$16994&lt;=A2938)*INDEX(Gauge_Data!$B$2:$Z$16994,0,$C$2-1)))</f>
        <v>0</v>
      </c>
    </row>
    <row r="2939" spans="1:2" x14ac:dyDescent="0.25">
      <c r="A2939">
        <f>Gauge_Data!A2939</f>
        <v>0</v>
      </c>
      <c r="B2939" cm="1">
        <f t="array" ref="B2939">IF(OR($C$2="",A2939=""),"",SUMPRODUCT((Gauge_Data!$A$2:$A$16994&gt;=(A2939 - Main!$E$4/1440 + 0.00000001))*(Gauge_Data!$A$2:$A$16994&lt;=A2939)*INDEX(Gauge_Data!$B$2:$Z$16994,0,$C$2-1)))</f>
        <v>0</v>
      </c>
    </row>
    <row r="2940" spans="1:2" x14ac:dyDescent="0.25">
      <c r="A2940">
        <f>Gauge_Data!A2940</f>
        <v>0</v>
      </c>
      <c r="B2940" cm="1">
        <f t="array" ref="B2940">IF(OR($C$2="",A2940=""),"",SUMPRODUCT((Gauge_Data!$A$2:$A$16994&gt;=(A2940 - Main!$E$4/1440 + 0.00000001))*(Gauge_Data!$A$2:$A$16994&lt;=A2940)*INDEX(Gauge_Data!$B$2:$Z$16994,0,$C$2-1)))</f>
        <v>0</v>
      </c>
    </row>
    <row r="2941" spans="1:2" x14ac:dyDescent="0.25">
      <c r="A2941">
        <f>Gauge_Data!A2941</f>
        <v>0</v>
      </c>
      <c r="B2941" cm="1">
        <f t="array" ref="B2941">IF(OR($C$2="",A2941=""),"",SUMPRODUCT((Gauge_Data!$A$2:$A$16994&gt;=(A2941 - Main!$E$4/1440 + 0.00000001))*(Gauge_Data!$A$2:$A$16994&lt;=A2941)*INDEX(Gauge_Data!$B$2:$Z$16994,0,$C$2-1)))</f>
        <v>0</v>
      </c>
    </row>
    <row r="2942" spans="1:2" x14ac:dyDescent="0.25">
      <c r="A2942">
        <f>Gauge_Data!A2942</f>
        <v>0</v>
      </c>
      <c r="B2942" cm="1">
        <f t="array" ref="B2942">IF(OR($C$2="",A2942=""),"",SUMPRODUCT((Gauge_Data!$A$2:$A$16994&gt;=(A2942 - Main!$E$4/1440 + 0.00000001))*(Gauge_Data!$A$2:$A$16994&lt;=A2942)*INDEX(Gauge_Data!$B$2:$Z$16994,0,$C$2-1)))</f>
        <v>0</v>
      </c>
    </row>
    <row r="2943" spans="1:2" x14ac:dyDescent="0.25">
      <c r="A2943">
        <f>Gauge_Data!A2943</f>
        <v>0</v>
      </c>
      <c r="B2943" cm="1">
        <f t="array" ref="B2943">IF(OR($C$2="",A2943=""),"",SUMPRODUCT((Gauge_Data!$A$2:$A$16994&gt;=(A2943 - Main!$E$4/1440 + 0.00000001))*(Gauge_Data!$A$2:$A$16994&lt;=A2943)*INDEX(Gauge_Data!$B$2:$Z$16994,0,$C$2-1)))</f>
        <v>0</v>
      </c>
    </row>
    <row r="2944" spans="1:2" x14ac:dyDescent="0.25">
      <c r="A2944">
        <f>Gauge_Data!A2944</f>
        <v>0</v>
      </c>
      <c r="B2944" cm="1">
        <f t="array" ref="B2944">IF(OR($C$2="",A2944=""),"",SUMPRODUCT((Gauge_Data!$A$2:$A$16994&gt;=(A2944 - Main!$E$4/1440 + 0.00000001))*(Gauge_Data!$A$2:$A$16994&lt;=A2944)*INDEX(Gauge_Data!$B$2:$Z$16994,0,$C$2-1)))</f>
        <v>0</v>
      </c>
    </row>
    <row r="2945" spans="1:2" x14ac:dyDescent="0.25">
      <c r="A2945">
        <f>Gauge_Data!A2945</f>
        <v>0</v>
      </c>
      <c r="B2945" cm="1">
        <f t="array" ref="B2945">IF(OR($C$2="",A2945=""),"",SUMPRODUCT((Gauge_Data!$A$2:$A$16994&gt;=(A2945 - Main!$E$4/1440 + 0.00000001))*(Gauge_Data!$A$2:$A$16994&lt;=A2945)*INDEX(Gauge_Data!$B$2:$Z$16994,0,$C$2-1)))</f>
        <v>0</v>
      </c>
    </row>
    <row r="2946" spans="1:2" x14ac:dyDescent="0.25">
      <c r="A2946">
        <f>Gauge_Data!A2946</f>
        <v>0</v>
      </c>
      <c r="B2946" cm="1">
        <f t="array" ref="B2946">IF(OR($C$2="",A2946=""),"",SUMPRODUCT((Gauge_Data!$A$2:$A$16994&gt;=(A2946 - Main!$E$4/1440 + 0.00000001))*(Gauge_Data!$A$2:$A$16994&lt;=A2946)*INDEX(Gauge_Data!$B$2:$Z$16994,0,$C$2-1)))</f>
        <v>0</v>
      </c>
    </row>
    <row r="2947" spans="1:2" x14ac:dyDescent="0.25">
      <c r="A2947">
        <f>Gauge_Data!A2947</f>
        <v>0</v>
      </c>
      <c r="B2947" cm="1">
        <f t="array" ref="B2947">IF(OR($C$2="",A2947=""),"",SUMPRODUCT((Gauge_Data!$A$2:$A$16994&gt;=(A2947 - Main!$E$4/1440 + 0.00000001))*(Gauge_Data!$A$2:$A$16994&lt;=A2947)*INDEX(Gauge_Data!$B$2:$Z$16994,0,$C$2-1)))</f>
        <v>0</v>
      </c>
    </row>
    <row r="2948" spans="1:2" x14ac:dyDescent="0.25">
      <c r="A2948">
        <f>Gauge_Data!A2948</f>
        <v>0</v>
      </c>
      <c r="B2948" cm="1">
        <f t="array" ref="B2948">IF(OR($C$2="",A2948=""),"",SUMPRODUCT((Gauge_Data!$A$2:$A$16994&gt;=(A2948 - Main!$E$4/1440 + 0.00000001))*(Gauge_Data!$A$2:$A$16994&lt;=A2948)*INDEX(Gauge_Data!$B$2:$Z$16994,0,$C$2-1)))</f>
        <v>0</v>
      </c>
    </row>
    <row r="2949" spans="1:2" x14ac:dyDescent="0.25">
      <c r="A2949">
        <f>Gauge_Data!A2949</f>
        <v>0</v>
      </c>
      <c r="B2949" cm="1">
        <f t="array" ref="B2949">IF(OR($C$2="",A2949=""),"",SUMPRODUCT((Gauge_Data!$A$2:$A$16994&gt;=(A2949 - Main!$E$4/1440 + 0.00000001))*(Gauge_Data!$A$2:$A$16994&lt;=A2949)*INDEX(Gauge_Data!$B$2:$Z$16994,0,$C$2-1)))</f>
        <v>0</v>
      </c>
    </row>
    <row r="2950" spans="1:2" x14ac:dyDescent="0.25">
      <c r="A2950">
        <f>Gauge_Data!A2950</f>
        <v>0</v>
      </c>
      <c r="B2950" cm="1">
        <f t="array" ref="B2950">IF(OR($C$2="",A2950=""),"",SUMPRODUCT((Gauge_Data!$A$2:$A$16994&gt;=(A2950 - Main!$E$4/1440 + 0.00000001))*(Gauge_Data!$A$2:$A$16994&lt;=A2950)*INDEX(Gauge_Data!$B$2:$Z$16994,0,$C$2-1)))</f>
        <v>0</v>
      </c>
    </row>
    <row r="2951" spans="1:2" x14ac:dyDescent="0.25">
      <c r="A2951">
        <f>Gauge_Data!A2951</f>
        <v>0</v>
      </c>
      <c r="B2951" cm="1">
        <f t="array" ref="B2951">IF(OR($C$2="",A2951=""),"",SUMPRODUCT((Gauge_Data!$A$2:$A$16994&gt;=(A2951 - Main!$E$4/1440 + 0.00000001))*(Gauge_Data!$A$2:$A$16994&lt;=A2951)*INDEX(Gauge_Data!$B$2:$Z$16994,0,$C$2-1)))</f>
        <v>0</v>
      </c>
    </row>
    <row r="2952" spans="1:2" x14ac:dyDescent="0.25">
      <c r="A2952">
        <f>Gauge_Data!A2952</f>
        <v>0</v>
      </c>
      <c r="B2952" cm="1">
        <f t="array" ref="B2952">IF(OR($C$2="",A2952=""),"",SUMPRODUCT((Gauge_Data!$A$2:$A$16994&gt;=(A2952 - Main!$E$4/1440 + 0.00000001))*(Gauge_Data!$A$2:$A$16994&lt;=A2952)*INDEX(Gauge_Data!$B$2:$Z$16994,0,$C$2-1)))</f>
        <v>0</v>
      </c>
    </row>
    <row r="2953" spans="1:2" x14ac:dyDescent="0.25">
      <c r="A2953">
        <f>Gauge_Data!A2953</f>
        <v>0</v>
      </c>
      <c r="B2953" cm="1">
        <f t="array" ref="B2953">IF(OR($C$2="",A2953=""),"",SUMPRODUCT((Gauge_Data!$A$2:$A$16994&gt;=(A2953 - Main!$E$4/1440 + 0.00000001))*(Gauge_Data!$A$2:$A$16994&lt;=A2953)*INDEX(Gauge_Data!$B$2:$Z$16994,0,$C$2-1)))</f>
        <v>0</v>
      </c>
    </row>
    <row r="2954" spans="1:2" x14ac:dyDescent="0.25">
      <c r="A2954">
        <f>Gauge_Data!A2954</f>
        <v>0</v>
      </c>
      <c r="B2954" cm="1">
        <f t="array" ref="B2954">IF(OR($C$2="",A2954=""),"",SUMPRODUCT((Gauge_Data!$A$2:$A$16994&gt;=(A2954 - Main!$E$4/1440 + 0.00000001))*(Gauge_Data!$A$2:$A$16994&lt;=A2954)*INDEX(Gauge_Data!$B$2:$Z$16994,0,$C$2-1)))</f>
        <v>0</v>
      </c>
    </row>
    <row r="2955" spans="1:2" x14ac:dyDescent="0.25">
      <c r="A2955">
        <f>Gauge_Data!A2955</f>
        <v>0</v>
      </c>
      <c r="B2955" cm="1">
        <f t="array" ref="B2955">IF(OR($C$2="",A2955=""),"",SUMPRODUCT((Gauge_Data!$A$2:$A$16994&gt;=(A2955 - Main!$E$4/1440 + 0.00000001))*(Gauge_Data!$A$2:$A$16994&lt;=A2955)*INDEX(Gauge_Data!$B$2:$Z$16994,0,$C$2-1)))</f>
        <v>0</v>
      </c>
    </row>
    <row r="2956" spans="1:2" x14ac:dyDescent="0.25">
      <c r="A2956">
        <f>Gauge_Data!A2956</f>
        <v>0</v>
      </c>
      <c r="B2956" cm="1">
        <f t="array" ref="B2956">IF(OR($C$2="",A2956=""),"",SUMPRODUCT((Gauge_Data!$A$2:$A$16994&gt;=(A2956 - Main!$E$4/1440 + 0.00000001))*(Gauge_Data!$A$2:$A$16994&lt;=A2956)*INDEX(Gauge_Data!$B$2:$Z$16994,0,$C$2-1)))</f>
        <v>0</v>
      </c>
    </row>
    <row r="2957" spans="1:2" x14ac:dyDescent="0.25">
      <c r="A2957">
        <f>Gauge_Data!A2957</f>
        <v>0</v>
      </c>
      <c r="B2957" cm="1">
        <f t="array" ref="B2957">IF(OR($C$2="",A2957=""),"",SUMPRODUCT((Gauge_Data!$A$2:$A$16994&gt;=(A2957 - Main!$E$4/1440 + 0.00000001))*(Gauge_Data!$A$2:$A$16994&lt;=A2957)*INDEX(Gauge_Data!$B$2:$Z$16994,0,$C$2-1)))</f>
        <v>0</v>
      </c>
    </row>
    <row r="2958" spans="1:2" x14ac:dyDescent="0.25">
      <c r="A2958">
        <f>Gauge_Data!A2958</f>
        <v>0</v>
      </c>
      <c r="B2958" cm="1">
        <f t="array" ref="B2958">IF(OR($C$2="",A2958=""),"",SUMPRODUCT((Gauge_Data!$A$2:$A$16994&gt;=(A2958 - Main!$E$4/1440 + 0.00000001))*(Gauge_Data!$A$2:$A$16994&lt;=A2958)*INDEX(Gauge_Data!$B$2:$Z$16994,0,$C$2-1)))</f>
        <v>0</v>
      </c>
    </row>
    <row r="2959" spans="1:2" x14ac:dyDescent="0.25">
      <c r="A2959">
        <f>Gauge_Data!A2959</f>
        <v>0</v>
      </c>
      <c r="B2959" cm="1">
        <f t="array" ref="B2959">IF(OR($C$2="",A2959=""),"",SUMPRODUCT((Gauge_Data!$A$2:$A$16994&gt;=(A2959 - Main!$E$4/1440 + 0.00000001))*(Gauge_Data!$A$2:$A$16994&lt;=A2959)*INDEX(Gauge_Data!$B$2:$Z$16994,0,$C$2-1)))</f>
        <v>0</v>
      </c>
    </row>
    <row r="2960" spans="1:2" x14ac:dyDescent="0.25">
      <c r="A2960">
        <f>Gauge_Data!A2960</f>
        <v>0</v>
      </c>
      <c r="B2960" cm="1">
        <f t="array" ref="B2960">IF(OR($C$2="",A2960=""),"",SUMPRODUCT((Gauge_Data!$A$2:$A$16994&gt;=(A2960 - Main!$E$4/1440 + 0.00000001))*(Gauge_Data!$A$2:$A$16994&lt;=A2960)*INDEX(Gauge_Data!$B$2:$Z$16994,0,$C$2-1)))</f>
        <v>0</v>
      </c>
    </row>
    <row r="2961" spans="1:2" x14ac:dyDescent="0.25">
      <c r="A2961">
        <f>Gauge_Data!A2961</f>
        <v>0</v>
      </c>
      <c r="B2961" cm="1">
        <f t="array" ref="B2961">IF(OR($C$2="",A2961=""),"",SUMPRODUCT((Gauge_Data!$A$2:$A$16994&gt;=(A2961 - Main!$E$4/1440 + 0.00000001))*(Gauge_Data!$A$2:$A$16994&lt;=A2961)*INDEX(Gauge_Data!$B$2:$Z$16994,0,$C$2-1)))</f>
        <v>0</v>
      </c>
    </row>
    <row r="2962" spans="1:2" x14ac:dyDescent="0.25">
      <c r="A2962">
        <f>Gauge_Data!A2962</f>
        <v>0</v>
      </c>
      <c r="B2962" cm="1">
        <f t="array" ref="B2962">IF(OR($C$2="",A2962=""),"",SUMPRODUCT((Gauge_Data!$A$2:$A$16994&gt;=(A2962 - Main!$E$4/1440 + 0.00000001))*(Gauge_Data!$A$2:$A$16994&lt;=A2962)*INDEX(Gauge_Data!$B$2:$Z$16994,0,$C$2-1)))</f>
        <v>0</v>
      </c>
    </row>
    <row r="2963" spans="1:2" x14ac:dyDescent="0.25">
      <c r="A2963">
        <f>Gauge_Data!A2963</f>
        <v>0</v>
      </c>
      <c r="B2963" cm="1">
        <f t="array" ref="B2963">IF(OR($C$2="",A2963=""),"",SUMPRODUCT((Gauge_Data!$A$2:$A$16994&gt;=(A2963 - Main!$E$4/1440 + 0.00000001))*(Gauge_Data!$A$2:$A$16994&lt;=A2963)*INDEX(Gauge_Data!$B$2:$Z$16994,0,$C$2-1)))</f>
        <v>0</v>
      </c>
    </row>
    <row r="2964" spans="1:2" x14ac:dyDescent="0.25">
      <c r="A2964">
        <f>Gauge_Data!A2964</f>
        <v>0</v>
      </c>
      <c r="B2964" cm="1">
        <f t="array" ref="B2964">IF(OR($C$2="",A2964=""),"",SUMPRODUCT((Gauge_Data!$A$2:$A$16994&gt;=(A2964 - Main!$E$4/1440 + 0.00000001))*(Gauge_Data!$A$2:$A$16994&lt;=A2964)*INDEX(Gauge_Data!$B$2:$Z$16994,0,$C$2-1)))</f>
        <v>0</v>
      </c>
    </row>
    <row r="2965" spans="1:2" x14ac:dyDescent="0.25">
      <c r="A2965">
        <f>Gauge_Data!A2965</f>
        <v>0</v>
      </c>
      <c r="B2965" cm="1">
        <f t="array" ref="B2965">IF(OR($C$2="",A2965=""),"",SUMPRODUCT((Gauge_Data!$A$2:$A$16994&gt;=(A2965 - Main!$E$4/1440 + 0.00000001))*(Gauge_Data!$A$2:$A$16994&lt;=A2965)*INDEX(Gauge_Data!$B$2:$Z$16994,0,$C$2-1)))</f>
        <v>0</v>
      </c>
    </row>
    <row r="2966" spans="1:2" x14ac:dyDescent="0.25">
      <c r="A2966">
        <f>Gauge_Data!A2966</f>
        <v>0</v>
      </c>
      <c r="B2966" cm="1">
        <f t="array" ref="B2966">IF(OR($C$2="",A2966=""),"",SUMPRODUCT((Gauge_Data!$A$2:$A$16994&gt;=(A2966 - Main!$E$4/1440 + 0.00000001))*(Gauge_Data!$A$2:$A$16994&lt;=A2966)*INDEX(Gauge_Data!$B$2:$Z$16994,0,$C$2-1)))</f>
        <v>0</v>
      </c>
    </row>
    <row r="2967" spans="1:2" x14ac:dyDescent="0.25">
      <c r="A2967">
        <f>Gauge_Data!A2967</f>
        <v>0</v>
      </c>
      <c r="B2967" cm="1">
        <f t="array" ref="B2967">IF(OR($C$2="",A2967=""),"",SUMPRODUCT((Gauge_Data!$A$2:$A$16994&gt;=(A2967 - Main!$E$4/1440 + 0.00000001))*(Gauge_Data!$A$2:$A$16994&lt;=A2967)*INDEX(Gauge_Data!$B$2:$Z$16994,0,$C$2-1)))</f>
        <v>0</v>
      </c>
    </row>
    <row r="2968" spans="1:2" x14ac:dyDescent="0.25">
      <c r="A2968">
        <f>Gauge_Data!A2968</f>
        <v>0</v>
      </c>
      <c r="B2968" cm="1">
        <f t="array" ref="B2968">IF(OR($C$2="",A2968=""),"",SUMPRODUCT((Gauge_Data!$A$2:$A$16994&gt;=(A2968 - Main!$E$4/1440 + 0.00000001))*(Gauge_Data!$A$2:$A$16994&lt;=A2968)*INDEX(Gauge_Data!$B$2:$Z$16994,0,$C$2-1)))</f>
        <v>0</v>
      </c>
    </row>
    <row r="2969" spans="1:2" x14ac:dyDescent="0.25">
      <c r="A2969">
        <f>Gauge_Data!A2969</f>
        <v>0</v>
      </c>
      <c r="B2969" cm="1">
        <f t="array" ref="B2969">IF(OR($C$2="",A2969=""),"",SUMPRODUCT((Gauge_Data!$A$2:$A$16994&gt;=(A2969 - Main!$E$4/1440 + 0.00000001))*(Gauge_Data!$A$2:$A$16994&lt;=A2969)*INDEX(Gauge_Data!$B$2:$Z$16994,0,$C$2-1)))</f>
        <v>0</v>
      </c>
    </row>
    <row r="2970" spans="1:2" x14ac:dyDescent="0.25">
      <c r="A2970">
        <f>Gauge_Data!A2970</f>
        <v>0</v>
      </c>
      <c r="B2970" cm="1">
        <f t="array" ref="B2970">IF(OR($C$2="",A2970=""),"",SUMPRODUCT((Gauge_Data!$A$2:$A$16994&gt;=(A2970 - Main!$E$4/1440 + 0.00000001))*(Gauge_Data!$A$2:$A$16994&lt;=A2970)*INDEX(Gauge_Data!$B$2:$Z$16994,0,$C$2-1)))</f>
        <v>0</v>
      </c>
    </row>
    <row r="2971" spans="1:2" x14ac:dyDescent="0.25">
      <c r="A2971">
        <f>Gauge_Data!A2971</f>
        <v>0</v>
      </c>
      <c r="B2971" cm="1">
        <f t="array" ref="B2971">IF(OR($C$2="",A2971=""),"",SUMPRODUCT((Gauge_Data!$A$2:$A$16994&gt;=(A2971 - Main!$E$4/1440 + 0.00000001))*(Gauge_Data!$A$2:$A$16994&lt;=A2971)*INDEX(Gauge_Data!$B$2:$Z$16994,0,$C$2-1)))</f>
        <v>0</v>
      </c>
    </row>
    <row r="2972" spans="1:2" x14ac:dyDescent="0.25">
      <c r="A2972">
        <f>Gauge_Data!A2972</f>
        <v>0</v>
      </c>
      <c r="B2972" cm="1">
        <f t="array" ref="B2972">IF(OR($C$2="",A2972=""),"",SUMPRODUCT((Gauge_Data!$A$2:$A$16994&gt;=(A2972 - Main!$E$4/1440 + 0.00000001))*(Gauge_Data!$A$2:$A$16994&lt;=A2972)*INDEX(Gauge_Data!$B$2:$Z$16994,0,$C$2-1)))</f>
        <v>0</v>
      </c>
    </row>
    <row r="2973" spans="1:2" x14ac:dyDescent="0.25">
      <c r="A2973">
        <f>Gauge_Data!A2973</f>
        <v>0</v>
      </c>
      <c r="B2973" cm="1">
        <f t="array" ref="B2973">IF(OR($C$2="",A2973=""),"",SUMPRODUCT((Gauge_Data!$A$2:$A$16994&gt;=(A2973 - Main!$E$4/1440 + 0.00000001))*(Gauge_Data!$A$2:$A$16994&lt;=A2973)*INDEX(Gauge_Data!$B$2:$Z$16994,0,$C$2-1)))</f>
        <v>0</v>
      </c>
    </row>
    <row r="2974" spans="1:2" x14ac:dyDescent="0.25">
      <c r="A2974">
        <f>Gauge_Data!A2974</f>
        <v>0</v>
      </c>
      <c r="B2974" cm="1">
        <f t="array" ref="B2974">IF(OR($C$2="",A2974=""),"",SUMPRODUCT((Gauge_Data!$A$2:$A$16994&gt;=(A2974 - Main!$E$4/1440 + 0.00000001))*(Gauge_Data!$A$2:$A$16994&lt;=A2974)*INDEX(Gauge_Data!$B$2:$Z$16994,0,$C$2-1)))</f>
        <v>0</v>
      </c>
    </row>
    <row r="2975" spans="1:2" x14ac:dyDescent="0.25">
      <c r="A2975">
        <f>Gauge_Data!A2975</f>
        <v>0</v>
      </c>
      <c r="B2975" cm="1">
        <f t="array" ref="B2975">IF(OR($C$2="",A2975=""),"",SUMPRODUCT((Gauge_Data!$A$2:$A$16994&gt;=(A2975 - Main!$E$4/1440 + 0.00000001))*(Gauge_Data!$A$2:$A$16994&lt;=A2975)*INDEX(Gauge_Data!$B$2:$Z$16994,0,$C$2-1)))</f>
        <v>0</v>
      </c>
    </row>
    <row r="2976" spans="1:2" x14ac:dyDescent="0.25">
      <c r="A2976">
        <f>Gauge_Data!A2976</f>
        <v>0</v>
      </c>
      <c r="B2976" cm="1">
        <f t="array" ref="B2976">IF(OR($C$2="",A2976=""),"",SUMPRODUCT((Gauge_Data!$A$2:$A$16994&gt;=(A2976 - Main!$E$4/1440 + 0.00000001))*(Gauge_Data!$A$2:$A$16994&lt;=A2976)*INDEX(Gauge_Data!$B$2:$Z$16994,0,$C$2-1)))</f>
        <v>0</v>
      </c>
    </row>
    <row r="2977" spans="1:2" x14ac:dyDescent="0.25">
      <c r="A2977">
        <f>Gauge_Data!A2977</f>
        <v>0</v>
      </c>
      <c r="B2977" cm="1">
        <f t="array" ref="B2977">IF(OR($C$2="",A2977=""),"",SUMPRODUCT((Gauge_Data!$A$2:$A$16994&gt;=(A2977 - Main!$E$4/1440 + 0.00000001))*(Gauge_Data!$A$2:$A$16994&lt;=A2977)*INDEX(Gauge_Data!$B$2:$Z$16994,0,$C$2-1)))</f>
        <v>0</v>
      </c>
    </row>
    <row r="2978" spans="1:2" x14ac:dyDescent="0.25">
      <c r="A2978">
        <f>Gauge_Data!A2978</f>
        <v>0</v>
      </c>
      <c r="B2978" cm="1">
        <f t="array" ref="B2978">IF(OR($C$2="",A2978=""),"",SUMPRODUCT((Gauge_Data!$A$2:$A$16994&gt;=(A2978 - Main!$E$4/1440 + 0.00000001))*(Gauge_Data!$A$2:$A$16994&lt;=A2978)*INDEX(Gauge_Data!$B$2:$Z$16994,0,$C$2-1)))</f>
        <v>0</v>
      </c>
    </row>
    <row r="2979" spans="1:2" x14ac:dyDescent="0.25">
      <c r="A2979">
        <f>Gauge_Data!A2979</f>
        <v>0</v>
      </c>
      <c r="B2979" cm="1">
        <f t="array" ref="B2979">IF(OR($C$2="",A2979=""),"",SUMPRODUCT((Gauge_Data!$A$2:$A$16994&gt;=(A2979 - Main!$E$4/1440 + 0.00000001))*(Gauge_Data!$A$2:$A$16994&lt;=A2979)*INDEX(Gauge_Data!$B$2:$Z$16994,0,$C$2-1)))</f>
        <v>0</v>
      </c>
    </row>
    <row r="2980" spans="1:2" x14ac:dyDescent="0.25">
      <c r="A2980">
        <f>Gauge_Data!A2980</f>
        <v>0</v>
      </c>
      <c r="B2980" cm="1">
        <f t="array" ref="B2980">IF(OR($C$2="",A2980=""),"",SUMPRODUCT((Gauge_Data!$A$2:$A$16994&gt;=(A2980 - Main!$E$4/1440 + 0.00000001))*(Gauge_Data!$A$2:$A$16994&lt;=A2980)*INDEX(Gauge_Data!$B$2:$Z$16994,0,$C$2-1)))</f>
        <v>0</v>
      </c>
    </row>
    <row r="2981" spans="1:2" x14ac:dyDescent="0.25">
      <c r="A2981">
        <f>Gauge_Data!A2981</f>
        <v>0</v>
      </c>
      <c r="B2981" cm="1">
        <f t="array" ref="B2981">IF(OR($C$2="",A2981=""),"",SUMPRODUCT((Gauge_Data!$A$2:$A$16994&gt;=(A2981 - Main!$E$4/1440 + 0.00000001))*(Gauge_Data!$A$2:$A$16994&lt;=A2981)*INDEX(Gauge_Data!$B$2:$Z$16994,0,$C$2-1)))</f>
        <v>0</v>
      </c>
    </row>
    <row r="2982" spans="1:2" x14ac:dyDescent="0.25">
      <c r="A2982">
        <f>Gauge_Data!A2982</f>
        <v>0</v>
      </c>
      <c r="B2982" cm="1">
        <f t="array" ref="B2982">IF(OR($C$2="",A2982=""),"",SUMPRODUCT((Gauge_Data!$A$2:$A$16994&gt;=(A2982 - Main!$E$4/1440 + 0.00000001))*(Gauge_Data!$A$2:$A$16994&lt;=A2982)*INDEX(Gauge_Data!$B$2:$Z$16994,0,$C$2-1)))</f>
        <v>0</v>
      </c>
    </row>
    <row r="2983" spans="1:2" x14ac:dyDescent="0.25">
      <c r="A2983">
        <f>Gauge_Data!A2983</f>
        <v>0</v>
      </c>
      <c r="B2983" cm="1">
        <f t="array" ref="B2983">IF(OR($C$2="",A2983=""),"",SUMPRODUCT((Gauge_Data!$A$2:$A$16994&gt;=(A2983 - Main!$E$4/1440 + 0.00000001))*(Gauge_Data!$A$2:$A$16994&lt;=A2983)*INDEX(Gauge_Data!$B$2:$Z$16994,0,$C$2-1)))</f>
        <v>0</v>
      </c>
    </row>
    <row r="2984" spans="1:2" x14ac:dyDescent="0.25">
      <c r="A2984">
        <f>Gauge_Data!A2984</f>
        <v>0</v>
      </c>
      <c r="B2984" cm="1">
        <f t="array" ref="B2984">IF(OR($C$2="",A2984=""),"",SUMPRODUCT((Gauge_Data!$A$2:$A$16994&gt;=(A2984 - Main!$E$4/1440 + 0.00000001))*(Gauge_Data!$A$2:$A$16994&lt;=A2984)*INDEX(Gauge_Data!$B$2:$Z$16994,0,$C$2-1)))</f>
        <v>0</v>
      </c>
    </row>
    <row r="2985" spans="1:2" x14ac:dyDescent="0.25">
      <c r="A2985">
        <f>Gauge_Data!A2985</f>
        <v>0</v>
      </c>
      <c r="B2985" cm="1">
        <f t="array" ref="B2985">IF(OR($C$2="",A2985=""),"",SUMPRODUCT((Gauge_Data!$A$2:$A$16994&gt;=(A2985 - Main!$E$4/1440 + 0.00000001))*(Gauge_Data!$A$2:$A$16994&lt;=A2985)*INDEX(Gauge_Data!$B$2:$Z$16994,0,$C$2-1)))</f>
        <v>0</v>
      </c>
    </row>
    <row r="2986" spans="1:2" x14ac:dyDescent="0.25">
      <c r="A2986">
        <f>Gauge_Data!A2986</f>
        <v>0</v>
      </c>
      <c r="B2986" cm="1">
        <f t="array" ref="B2986">IF(OR($C$2="",A2986=""),"",SUMPRODUCT((Gauge_Data!$A$2:$A$16994&gt;=(A2986 - Main!$E$4/1440 + 0.00000001))*(Gauge_Data!$A$2:$A$16994&lt;=A2986)*INDEX(Gauge_Data!$B$2:$Z$16994,0,$C$2-1)))</f>
        <v>0</v>
      </c>
    </row>
    <row r="2987" spans="1:2" x14ac:dyDescent="0.25">
      <c r="A2987">
        <f>Gauge_Data!A2987</f>
        <v>0</v>
      </c>
      <c r="B2987" cm="1">
        <f t="array" ref="B2987">IF(OR($C$2="",A2987=""),"",SUMPRODUCT((Gauge_Data!$A$2:$A$16994&gt;=(A2987 - Main!$E$4/1440 + 0.00000001))*(Gauge_Data!$A$2:$A$16994&lt;=A2987)*INDEX(Gauge_Data!$B$2:$Z$16994,0,$C$2-1)))</f>
        <v>0</v>
      </c>
    </row>
    <row r="2988" spans="1:2" x14ac:dyDescent="0.25">
      <c r="A2988">
        <f>Gauge_Data!A2988</f>
        <v>0</v>
      </c>
      <c r="B2988" cm="1">
        <f t="array" ref="B2988">IF(OR($C$2="",A2988=""),"",SUMPRODUCT((Gauge_Data!$A$2:$A$16994&gt;=(A2988 - Main!$E$4/1440 + 0.00000001))*(Gauge_Data!$A$2:$A$16994&lt;=A2988)*INDEX(Gauge_Data!$B$2:$Z$16994,0,$C$2-1)))</f>
        <v>0</v>
      </c>
    </row>
    <row r="2989" spans="1:2" x14ac:dyDescent="0.25">
      <c r="A2989">
        <f>Gauge_Data!A2989</f>
        <v>0</v>
      </c>
      <c r="B2989" cm="1">
        <f t="array" ref="B2989">IF(OR($C$2="",A2989=""),"",SUMPRODUCT((Gauge_Data!$A$2:$A$16994&gt;=(A2989 - Main!$E$4/1440 + 0.00000001))*(Gauge_Data!$A$2:$A$16994&lt;=A2989)*INDEX(Gauge_Data!$B$2:$Z$16994,0,$C$2-1)))</f>
        <v>0</v>
      </c>
    </row>
    <row r="2990" spans="1:2" x14ac:dyDescent="0.25">
      <c r="A2990">
        <f>Gauge_Data!A2990</f>
        <v>0</v>
      </c>
      <c r="B2990" cm="1">
        <f t="array" ref="B2990">IF(OR($C$2="",A2990=""),"",SUMPRODUCT((Gauge_Data!$A$2:$A$16994&gt;=(A2990 - Main!$E$4/1440 + 0.00000001))*(Gauge_Data!$A$2:$A$16994&lt;=A2990)*INDEX(Gauge_Data!$B$2:$Z$16994,0,$C$2-1)))</f>
        <v>0</v>
      </c>
    </row>
    <row r="2991" spans="1:2" x14ac:dyDescent="0.25">
      <c r="A2991">
        <f>Gauge_Data!A2991</f>
        <v>0</v>
      </c>
      <c r="B2991" cm="1">
        <f t="array" ref="B2991">IF(OR($C$2="",A2991=""),"",SUMPRODUCT((Gauge_Data!$A$2:$A$16994&gt;=(A2991 - Main!$E$4/1440 + 0.00000001))*(Gauge_Data!$A$2:$A$16994&lt;=A2991)*INDEX(Gauge_Data!$B$2:$Z$16994,0,$C$2-1)))</f>
        <v>0</v>
      </c>
    </row>
    <row r="2992" spans="1:2" x14ac:dyDescent="0.25">
      <c r="A2992">
        <f>Gauge_Data!A2992</f>
        <v>0</v>
      </c>
      <c r="B2992" cm="1">
        <f t="array" ref="B2992">IF(OR($C$2="",A2992=""),"",SUMPRODUCT((Gauge_Data!$A$2:$A$16994&gt;=(A2992 - Main!$E$4/1440 + 0.00000001))*(Gauge_Data!$A$2:$A$16994&lt;=A2992)*INDEX(Gauge_Data!$B$2:$Z$16994,0,$C$2-1)))</f>
        <v>0</v>
      </c>
    </row>
    <row r="2993" spans="1:2" x14ac:dyDescent="0.25">
      <c r="A2993">
        <f>Gauge_Data!A2993</f>
        <v>0</v>
      </c>
      <c r="B2993" cm="1">
        <f t="array" ref="B2993">IF(OR($C$2="",A2993=""),"",SUMPRODUCT((Gauge_Data!$A$2:$A$16994&gt;=(A2993 - Main!$E$4/1440 + 0.00000001))*(Gauge_Data!$A$2:$A$16994&lt;=A2993)*INDEX(Gauge_Data!$B$2:$Z$16994,0,$C$2-1)))</f>
        <v>0</v>
      </c>
    </row>
    <row r="2994" spans="1:2" x14ac:dyDescent="0.25">
      <c r="A2994">
        <f>Gauge_Data!A2994</f>
        <v>0</v>
      </c>
      <c r="B2994" cm="1">
        <f t="array" ref="B2994">IF(OR($C$2="",A2994=""),"",SUMPRODUCT((Gauge_Data!$A$2:$A$16994&gt;=(A2994 - Main!$E$4/1440 + 0.00000001))*(Gauge_Data!$A$2:$A$16994&lt;=A2994)*INDEX(Gauge_Data!$B$2:$Z$16994,0,$C$2-1)))</f>
        <v>0</v>
      </c>
    </row>
    <row r="2995" spans="1:2" x14ac:dyDescent="0.25">
      <c r="A2995">
        <f>Gauge_Data!A2995</f>
        <v>0</v>
      </c>
      <c r="B2995" cm="1">
        <f t="array" ref="B2995">IF(OR($C$2="",A2995=""),"",SUMPRODUCT((Gauge_Data!$A$2:$A$16994&gt;=(A2995 - Main!$E$4/1440 + 0.00000001))*(Gauge_Data!$A$2:$A$16994&lt;=A2995)*INDEX(Gauge_Data!$B$2:$Z$16994,0,$C$2-1)))</f>
        <v>0</v>
      </c>
    </row>
    <row r="2996" spans="1:2" x14ac:dyDescent="0.25">
      <c r="A2996">
        <f>Gauge_Data!A2996</f>
        <v>0</v>
      </c>
      <c r="B2996" cm="1">
        <f t="array" ref="B2996">IF(OR($C$2="",A2996=""),"",SUMPRODUCT((Gauge_Data!$A$2:$A$16994&gt;=(A2996 - Main!$E$4/1440 + 0.00000001))*(Gauge_Data!$A$2:$A$16994&lt;=A2996)*INDEX(Gauge_Data!$B$2:$Z$16994,0,$C$2-1)))</f>
        <v>0</v>
      </c>
    </row>
    <row r="2997" spans="1:2" x14ac:dyDescent="0.25">
      <c r="A2997">
        <f>Gauge_Data!A2997</f>
        <v>0</v>
      </c>
      <c r="B2997" cm="1">
        <f t="array" ref="B2997">IF(OR($C$2="",A2997=""),"",SUMPRODUCT((Gauge_Data!$A$2:$A$16994&gt;=(A2997 - Main!$E$4/1440 + 0.00000001))*(Gauge_Data!$A$2:$A$16994&lt;=A2997)*INDEX(Gauge_Data!$B$2:$Z$16994,0,$C$2-1)))</f>
        <v>0</v>
      </c>
    </row>
    <row r="2998" spans="1:2" x14ac:dyDescent="0.25">
      <c r="A2998">
        <f>Gauge_Data!A2998</f>
        <v>0</v>
      </c>
      <c r="B2998" cm="1">
        <f t="array" ref="B2998">IF(OR($C$2="",A2998=""),"",SUMPRODUCT((Gauge_Data!$A$2:$A$16994&gt;=(A2998 - Main!$E$4/1440 + 0.00000001))*(Gauge_Data!$A$2:$A$16994&lt;=A2998)*INDEX(Gauge_Data!$B$2:$Z$16994,0,$C$2-1)))</f>
        <v>0</v>
      </c>
    </row>
    <row r="2999" spans="1:2" x14ac:dyDescent="0.25">
      <c r="A2999">
        <f>Gauge_Data!A2999</f>
        <v>0</v>
      </c>
      <c r="B2999" cm="1">
        <f t="array" ref="B2999">IF(OR($C$2="",A2999=""),"",SUMPRODUCT((Gauge_Data!$A$2:$A$16994&gt;=(A2999 - Main!$E$4/1440 + 0.00000001))*(Gauge_Data!$A$2:$A$16994&lt;=A2999)*INDEX(Gauge_Data!$B$2:$Z$16994,0,$C$2-1)))</f>
        <v>0</v>
      </c>
    </row>
    <row r="3000" spans="1:2" x14ac:dyDescent="0.25">
      <c r="A3000">
        <f>Gauge_Data!A3000</f>
        <v>0</v>
      </c>
      <c r="B3000" cm="1">
        <f t="array" ref="B3000">IF(OR($C$2="",A3000=""),"",SUMPRODUCT((Gauge_Data!$A$2:$A$16994&gt;=(A3000 - Main!$E$4/1440 + 0.00000001))*(Gauge_Data!$A$2:$A$16994&lt;=A3000)*INDEX(Gauge_Data!$B$2:$Z$16994,0,$C$2-1)))</f>
        <v>0</v>
      </c>
    </row>
    <row r="3001" spans="1:2" x14ac:dyDescent="0.25">
      <c r="A3001">
        <f>Gauge_Data!A3001</f>
        <v>0</v>
      </c>
      <c r="B3001" cm="1">
        <f t="array" ref="B3001">IF(OR($C$2="",A3001=""),"",SUMPRODUCT((Gauge_Data!$A$2:$A$16994&gt;=(A3001 - Main!$E$4/1440 + 0.00000001))*(Gauge_Data!$A$2:$A$16994&lt;=A3001)*INDEX(Gauge_Data!$B$2:$Z$16994,0,$C$2-1)))</f>
        <v>0</v>
      </c>
    </row>
    <row r="3002" spans="1:2" x14ac:dyDescent="0.25">
      <c r="A3002">
        <f>Gauge_Data!A3002</f>
        <v>0</v>
      </c>
      <c r="B3002" cm="1">
        <f t="array" ref="B3002">IF(OR($C$2="",A3002=""),"",SUMPRODUCT((Gauge_Data!$A$2:$A$16994&gt;=(A3002 - Main!$E$4/1440 + 0.00000001))*(Gauge_Data!$A$2:$A$16994&lt;=A3002)*INDEX(Gauge_Data!$B$2:$Z$16994,0,$C$2-1)))</f>
        <v>0</v>
      </c>
    </row>
    <row r="3003" spans="1:2" x14ac:dyDescent="0.25">
      <c r="A3003">
        <f>Gauge_Data!A3003</f>
        <v>0</v>
      </c>
      <c r="B3003" cm="1">
        <f t="array" ref="B3003">IF(OR($C$2="",A3003=""),"",SUMPRODUCT((Gauge_Data!$A$2:$A$16994&gt;=(A3003 - Main!$E$4/1440 + 0.00000001))*(Gauge_Data!$A$2:$A$16994&lt;=A3003)*INDEX(Gauge_Data!$B$2:$Z$16994,0,$C$2-1)))</f>
        <v>0</v>
      </c>
    </row>
    <row r="3004" spans="1:2" x14ac:dyDescent="0.25">
      <c r="A3004">
        <f>Gauge_Data!A3004</f>
        <v>0</v>
      </c>
      <c r="B3004" cm="1">
        <f t="array" ref="B3004">IF(OR($C$2="",A3004=""),"",SUMPRODUCT((Gauge_Data!$A$2:$A$16994&gt;=(A3004 - Main!$E$4/1440 + 0.00000001))*(Gauge_Data!$A$2:$A$16994&lt;=A3004)*INDEX(Gauge_Data!$B$2:$Z$16994,0,$C$2-1)))</f>
        <v>0</v>
      </c>
    </row>
    <row r="3005" spans="1:2" x14ac:dyDescent="0.25">
      <c r="A3005">
        <f>Gauge_Data!A3005</f>
        <v>0</v>
      </c>
      <c r="B3005" cm="1">
        <f t="array" ref="B3005">IF(OR($C$2="",A3005=""),"",SUMPRODUCT((Gauge_Data!$A$2:$A$16994&gt;=(A3005 - Main!$E$4/1440 + 0.00000001))*(Gauge_Data!$A$2:$A$16994&lt;=A3005)*INDEX(Gauge_Data!$B$2:$Z$16994,0,$C$2-1)))</f>
        <v>0</v>
      </c>
    </row>
    <row r="3006" spans="1:2" x14ac:dyDescent="0.25">
      <c r="A3006">
        <f>Gauge_Data!A3006</f>
        <v>0</v>
      </c>
      <c r="B3006" cm="1">
        <f t="array" ref="B3006">IF(OR($C$2="",A3006=""),"",SUMPRODUCT((Gauge_Data!$A$2:$A$16994&gt;=(A3006 - Main!$E$4/1440 + 0.00000001))*(Gauge_Data!$A$2:$A$16994&lt;=A3006)*INDEX(Gauge_Data!$B$2:$Z$16994,0,$C$2-1)))</f>
        <v>0</v>
      </c>
    </row>
    <row r="3007" spans="1:2" x14ac:dyDescent="0.25">
      <c r="A3007">
        <f>Gauge_Data!A3007</f>
        <v>0</v>
      </c>
      <c r="B3007" cm="1">
        <f t="array" ref="B3007">IF(OR($C$2="",A3007=""),"",SUMPRODUCT((Gauge_Data!$A$2:$A$16994&gt;=(A3007 - Main!$E$4/1440 + 0.00000001))*(Gauge_Data!$A$2:$A$16994&lt;=A3007)*INDEX(Gauge_Data!$B$2:$Z$16994,0,$C$2-1)))</f>
        <v>0</v>
      </c>
    </row>
    <row r="3008" spans="1:2" x14ac:dyDescent="0.25">
      <c r="A3008">
        <f>Gauge_Data!A3008</f>
        <v>0</v>
      </c>
      <c r="B3008" cm="1">
        <f t="array" ref="B3008">IF(OR($C$2="",A3008=""),"",SUMPRODUCT((Gauge_Data!$A$2:$A$16994&gt;=(A3008 - Main!$E$4/1440 + 0.00000001))*(Gauge_Data!$A$2:$A$16994&lt;=A3008)*INDEX(Gauge_Data!$B$2:$Z$16994,0,$C$2-1)))</f>
        <v>0</v>
      </c>
    </row>
    <row r="3009" spans="1:2" x14ac:dyDescent="0.25">
      <c r="A3009">
        <f>Gauge_Data!A3009</f>
        <v>0</v>
      </c>
      <c r="B3009" cm="1">
        <f t="array" ref="B3009">IF(OR($C$2="",A3009=""),"",SUMPRODUCT((Gauge_Data!$A$2:$A$16994&gt;=(A3009 - Main!$E$4/1440 + 0.00000001))*(Gauge_Data!$A$2:$A$16994&lt;=A3009)*INDEX(Gauge_Data!$B$2:$Z$16994,0,$C$2-1)))</f>
        <v>0</v>
      </c>
    </row>
    <row r="3010" spans="1:2" x14ac:dyDescent="0.25">
      <c r="A3010">
        <f>Gauge_Data!A3010</f>
        <v>0</v>
      </c>
      <c r="B3010" cm="1">
        <f t="array" ref="B3010">IF(OR($C$2="",A3010=""),"",SUMPRODUCT((Gauge_Data!$A$2:$A$16994&gt;=(A3010 - Main!$E$4/1440 + 0.00000001))*(Gauge_Data!$A$2:$A$16994&lt;=A3010)*INDEX(Gauge_Data!$B$2:$Z$16994,0,$C$2-1)))</f>
        <v>0</v>
      </c>
    </row>
    <row r="3011" spans="1:2" x14ac:dyDescent="0.25">
      <c r="A3011">
        <f>Gauge_Data!A3011</f>
        <v>0</v>
      </c>
      <c r="B3011" cm="1">
        <f t="array" ref="B3011">IF(OR($C$2="",A3011=""),"",SUMPRODUCT((Gauge_Data!$A$2:$A$16994&gt;=(A3011 - Main!$E$4/1440 + 0.00000001))*(Gauge_Data!$A$2:$A$16994&lt;=A3011)*INDEX(Gauge_Data!$B$2:$Z$16994,0,$C$2-1)))</f>
        <v>0</v>
      </c>
    </row>
    <row r="3012" spans="1:2" x14ac:dyDescent="0.25">
      <c r="A3012">
        <f>Gauge_Data!A3012</f>
        <v>0</v>
      </c>
      <c r="B3012" cm="1">
        <f t="array" ref="B3012">IF(OR($C$2="",A3012=""),"",SUMPRODUCT((Gauge_Data!$A$2:$A$16994&gt;=(A3012 - Main!$E$4/1440 + 0.00000001))*(Gauge_Data!$A$2:$A$16994&lt;=A3012)*INDEX(Gauge_Data!$B$2:$Z$16994,0,$C$2-1)))</f>
        <v>0</v>
      </c>
    </row>
    <row r="3013" spans="1:2" x14ac:dyDescent="0.25">
      <c r="A3013">
        <f>Gauge_Data!A3013</f>
        <v>0</v>
      </c>
      <c r="B3013" cm="1">
        <f t="array" ref="B3013">IF(OR($C$2="",A3013=""),"",SUMPRODUCT((Gauge_Data!$A$2:$A$16994&gt;=(A3013 - Main!$E$4/1440 + 0.00000001))*(Gauge_Data!$A$2:$A$16994&lt;=A3013)*INDEX(Gauge_Data!$B$2:$Z$16994,0,$C$2-1)))</f>
        <v>0</v>
      </c>
    </row>
    <row r="3014" spans="1:2" x14ac:dyDescent="0.25">
      <c r="A3014">
        <f>Gauge_Data!A3014</f>
        <v>0</v>
      </c>
      <c r="B3014" cm="1">
        <f t="array" ref="B3014">IF(OR($C$2="",A3014=""),"",SUMPRODUCT((Gauge_Data!$A$2:$A$16994&gt;=(A3014 - Main!$E$4/1440 + 0.00000001))*(Gauge_Data!$A$2:$A$16994&lt;=A3014)*INDEX(Gauge_Data!$B$2:$Z$16994,0,$C$2-1)))</f>
        <v>0</v>
      </c>
    </row>
    <row r="3015" spans="1:2" x14ac:dyDescent="0.25">
      <c r="A3015">
        <f>Gauge_Data!A3015</f>
        <v>0</v>
      </c>
      <c r="B3015" cm="1">
        <f t="array" ref="B3015">IF(OR($C$2="",A3015=""),"",SUMPRODUCT((Gauge_Data!$A$2:$A$16994&gt;=(A3015 - Main!$E$4/1440 + 0.00000001))*(Gauge_Data!$A$2:$A$16994&lt;=A3015)*INDEX(Gauge_Data!$B$2:$Z$16994,0,$C$2-1)))</f>
        <v>0</v>
      </c>
    </row>
    <row r="3016" spans="1:2" x14ac:dyDescent="0.25">
      <c r="A3016">
        <f>Gauge_Data!A3016</f>
        <v>0</v>
      </c>
      <c r="B3016" cm="1">
        <f t="array" ref="B3016">IF(OR($C$2="",A3016=""),"",SUMPRODUCT((Gauge_Data!$A$2:$A$16994&gt;=(A3016 - Main!$E$4/1440 + 0.00000001))*(Gauge_Data!$A$2:$A$16994&lt;=A3016)*INDEX(Gauge_Data!$B$2:$Z$16994,0,$C$2-1)))</f>
        <v>0</v>
      </c>
    </row>
    <row r="3017" spans="1:2" x14ac:dyDescent="0.25">
      <c r="A3017">
        <f>Gauge_Data!A3017</f>
        <v>0</v>
      </c>
      <c r="B3017" cm="1">
        <f t="array" ref="B3017">IF(OR($C$2="",A3017=""),"",SUMPRODUCT((Gauge_Data!$A$2:$A$16994&gt;=(A3017 - Main!$E$4/1440 + 0.00000001))*(Gauge_Data!$A$2:$A$16994&lt;=A3017)*INDEX(Gauge_Data!$B$2:$Z$16994,0,$C$2-1)))</f>
        <v>0</v>
      </c>
    </row>
    <row r="3018" spans="1:2" x14ac:dyDescent="0.25">
      <c r="A3018">
        <f>Gauge_Data!A3018</f>
        <v>0</v>
      </c>
      <c r="B3018" cm="1">
        <f t="array" ref="B3018">IF(OR($C$2="",A3018=""),"",SUMPRODUCT((Gauge_Data!$A$2:$A$16994&gt;=(A3018 - Main!$E$4/1440 + 0.00000001))*(Gauge_Data!$A$2:$A$16994&lt;=A3018)*INDEX(Gauge_Data!$B$2:$Z$16994,0,$C$2-1)))</f>
        <v>0</v>
      </c>
    </row>
    <row r="3019" spans="1:2" x14ac:dyDescent="0.25">
      <c r="A3019">
        <f>Gauge_Data!A3019</f>
        <v>0</v>
      </c>
      <c r="B3019" cm="1">
        <f t="array" ref="B3019">IF(OR($C$2="",A3019=""),"",SUMPRODUCT((Gauge_Data!$A$2:$A$16994&gt;=(A3019 - Main!$E$4/1440 + 0.00000001))*(Gauge_Data!$A$2:$A$16994&lt;=A3019)*INDEX(Gauge_Data!$B$2:$Z$16994,0,$C$2-1)))</f>
        <v>0</v>
      </c>
    </row>
    <row r="3020" spans="1:2" x14ac:dyDescent="0.25">
      <c r="A3020">
        <f>Gauge_Data!A3020</f>
        <v>0</v>
      </c>
      <c r="B3020" cm="1">
        <f t="array" ref="B3020">IF(OR($C$2="",A3020=""),"",SUMPRODUCT((Gauge_Data!$A$2:$A$16994&gt;=(A3020 - Main!$E$4/1440 + 0.00000001))*(Gauge_Data!$A$2:$A$16994&lt;=A3020)*INDEX(Gauge_Data!$B$2:$Z$16994,0,$C$2-1)))</f>
        <v>0</v>
      </c>
    </row>
    <row r="3021" spans="1:2" x14ac:dyDescent="0.25">
      <c r="A3021">
        <f>Gauge_Data!A3021</f>
        <v>0</v>
      </c>
      <c r="B3021" cm="1">
        <f t="array" ref="B3021">IF(OR($C$2="",A3021=""),"",SUMPRODUCT((Gauge_Data!$A$2:$A$16994&gt;=(A3021 - Main!$E$4/1440 + 0.00000001))*(Gauge_Data!$A$2:$A$16994&lt;=A3021)*INDEX(Gauge_Data!$B$2:$Z$16994,0,$C$2-1)))</f>
        <v>0</v>
      </c>
    </row>
    <row r="3022" spans="1:2" x14ac:dyDescent="0.25">
      <c r="A3022">
        <f>Gauge_Data!A3022</f>
        <v>0</v>
      </c>
      <c r="B3022" cm="1">
        <f t="array" ref="B3022">IF(OR($C$2="",A3022=""),"",SUMPRODUCT((Gauge_Data!$A$2:$A$16994&gt;=(A3022 - Main!$E$4/1440 + 0.00000001))*(Gauge_Data!$A$2:$A$16994&lt;=A3022)*INDEX(Gauge_Data!$B$2:$Z$16994,0,$C$2-1)))</f>
        <v>0</v>
      </c>
    </row>
    <row r="3023" spans="1:2" x14ac:dyDescent="0.25">
      <c r="A3023">
        <f>Gauge_Data!A3023</f>
        <v>0</v>
      </c>
      <c r="B3023" cm="1">
        <f t="array" ref="B3023">IF(OR($C$2="",A3023=""),"",SUMPRODUCT((Gauge_Data!$A$2:$A$16994&gt;=(A3023 - Main!$E$4/1440 + 0.00000001))*(Gauge_Data!$A$2:$A$16994&lt;=A3023)*INDEX(Gauge_Data!$B$2:$Z$16994,0,$C$2-1)))</f>
        <v>0</v>
      </c>
    </row>
    <row r="3024" spans="1:2" x14ac:dyDescent="0.25">
      <c r="A3024">
        <f>Gauge_Data!A3024</f>
        <v>0</v>
      </c>
      <c r="B3024" cm="1">
        <f t="array" ref="B3024">IF(OR($C$2="",A3024=""),"",SUMPRODUCT((Gauge_Data!$A$2:$A$16994&gt;=(A3024 - Main!$E$4/1440 + 0.00000001))*(Gauge_Data!$A$2:$A$16994&lt;=A3024)*INDEX(Gauge_Data!$B$2:$Z$16994,0,$C$2-1)))</f>
        <v>0</v>
      </c>
    </row>
    <row r="3025" spans="1:2" x14ac:dyDescent="0.25">
      <c r="A3025">
        <f>Gauge_Data!A3025</f>
        <v>0</v>
      </c>
      <c r="B3025" cm="1">
        <f t="array" ref="B3025">IF(OR($C$2="",A3025=""),"",SUMPRODUCT((Gauge_Data!$A$2:$A$16994&gt;=(A3025 - Main!$E$4/1440 + 0.00000001))*(Gauge_Data!$A$2:$A$16994&lt;=A3025)*INDEX(Gauge_Data!$B$2:$Z$16994,0,$C$2-1)))</f>
        <v>0</v>
      </c>
    </row>
    <row r="3026" spans="1:2" x14ac:dyDescent="0.25">
      <c r="A3026">
        <f>Gauge_Data!A3026</f>
        <v>0</v>
      </c>
      <c r="B3026" cm="1">
        <f t="array" ref="B3026">IF(OR($C$2="",A3026=""),"",SUMPRODUCT((Gauge_Data!$A$2:$A$16994&gt;=(A3026 - Main!$E$4/1440 + 0.00000001))*(Gauge_Data!$A$2:$A$16994&lt;=A3026)*INDEX(Gauge_Data!$B$2:$Z$16994,0,$C$2-1)))</f>
        <v>0</v>
      </c>
    </row>
    <row r="3027" spans="1:2" x14ac:dyDescent="0.25">
      <c r="A3027">
        <f>Gauge_Data!A3027</f>
        <v>0</v>
      </c>
      <c r="B3027" cm="1">
        <f t="array" ref="B3027">IF(OR($C$2="",A3027=""),"",SUMPRODUCT((Gauge_Data!$A$2:$A$16994&gt;=(A3027 - Main!$E$4/1440 + 0.00000001))*(Gauge_Data!$A$2:$A$16994&lt;=A3027)*INDEX(Gauge_Data!$B$2:$Z$16994,0,$C$2-1)))</f>
        <v>0</v>
      </c>
    </row>
    <row r="3028" spans="1:2" x14ac:dyDescent="0.25">
      <c r="A3028">
        <f>Gauge_Data!A3028</f>
        <v>0</v>
      </c>
      <c r="B3028" cm="1">
        <f t="array" ref="B3028">IF(OR($C$2="",A3028=""),"",SUMPRODUCT((Gauge_Data!$A$2:$A$16994&gt;=(A3028 - Main!$E$4/1440 + 0.00000001))*(Gauge_Data!$A$2:$A$16994&lt;=A3028)*INDEX(Gauge_Data!$B$2:$Z$16994,0,$C$2-1)))</f>
        <v>0</v>
      </c>
    </row>
    <row r="3029" spans="1:2" x14ac:dyDescent="0.25">
      <c r="A3029">
        <f>Gauge_Data!A3029</f>
        <v>0</v>
      </c>
      <c r="B3029" cm="1">
        <f t="array" ref="B3029">IF(OR($C$2="",A3029=""),"",SUMPRODUCT((Gauge_Data!$A$2:$A$16994&gt;=(A3029 - Main!$E$4/1440 + 0.00000001))*(Gauge_Data!$A$2:$A$16994&lt;=A3029)*INDEX(Gauge_Data!$B$2:$Z$16994,0,$C$2-1)))</f>
        <v>0</v>
      </c>
    </row>
    <row r="3030" spans="1:2" x14ac:dyDescent="0.25">
      <c r="A3030">
        <f>Gauge_Data!A3030</f>
        <v>0</v>
      </c>
      <c r="B3030" cm="1">
        <f t="array" ref="B3030">IF(OR($C$2="",A3030=""),"",SUMPRODUCT((Gauge_Data!$A$2:$A$16994&gt;=(A3030 - Main!$E$4/1440 + 0.00000001))*(Gauge_Data!$A$2:$A$16994&lt;=A3030)*INDEX(Gauge_Data!$B$2:$Z$16994,0,$C$2-1)))</f>
        <v>0</v>
      </c>
    </row>
    <row r="3031" spans="1:2" x14ac:dyDescent="0.25">
      <c r="A3031">
        <f>Gauge_Data!A3031</f>
        <v>0</v>
      </c>
      <c r="B3031" cm="1">
        <f t="array" ref="B3031">IF(OR($C$2="",A3031=""),"",SUMPRODUCT((Gauge_Data!$A$2:$A$16994&gt;=(A3031 - Main!$E$4/1440 + 0.00000001))*(Gauge_Data!$A$2:$A$16994&lt;=A3031)*INDEX(Gauge_Data!$B$2:$Z$16994,0,$C$2-1)))</f>
        <v>0</v>
      </c>
    </row>
    <row r="3032" spans="1:2" x14ac:dyDescent="0.25">
      <c r="A3032">
        <f>Gauge_Data!A3032</f>
        <v>0</v>
      </c>
      <c r="B3032" cm="1">
        <f t="array" ref="B3032">IF(OR($C$2="",A3032=""),"",SUMPRODUCT((Gauge_Data!$A$2:$A$16994&gt;=(A3032 - Main!$E$4/1440 + 0.00000001))*(Gauge_Data!$A$2:$A$16994&lt;=A3032)*INDEX(Gauge_Data!$B$2:$Z$16994,0,$C$2-1)))</f>
        <v>0</v>
      </c>
    </row>
    <row r="3033" spans="1:2" x14ac:dyDescent="0.25">
      <c r="A3033">
        <f>Gauge_Data!A3033</f>
        <v>0</v>
      </c>
      <c r="B3033" cm="1">
        <f t="array" ref="B3033">IF(OR($C$2="",A3033=""),"",SUMPRODUCT((Gauge_Data!$A$2:$A$16994&gt;=(A3033 - Main!$E$4/1440 + 0.00000001))*(Gauge_Data!$A$2:$A$16994&lt;=A3033)*INDEX(Gauge_Data!$B$2:$Z$16994,0,$C$2-1)))</f>
        <v>0</v>
      </c>
    </row>
    <row r="3034" spans="1:2" x14ac:dyDescent="0.25">
      <c r="A3034">
        <f>Gauge_Data!A3034</f>
        <v>0</v>
      </c>
      <c r="B3034" cm="1">
        <f t="array" ref="B3034">IF(OR($C$2="",A3034=""),"",SUMPRODUCT((Gauge_Data!$A$2:$A$16994&gt;=(A3034 - Main!$E$4/1440 + 0.00000001))*(Gauge_Data!$A$2:$A$16994&lt;=A3034)*INDEX(Gauge_Data!$B$2:$Z$16994,0,$C$2-1)))</f>
        <v>0</v>
      </c>
    </row>
    <row r="3035" spans="1:2" x14ac:dyDescent="0.25">
      <c r="A3035">
        <f>Gauge_Data!A3035</f>
        <v>0</v>
      </c>
      <c r="B3035" cm="1">
        <f t="array" ref="B3035">IF(OR($C$2="",A3035=""),"",SUMPRODUCT((Gauge_Data!$A$2:$A$16994&gt;=(A3035 - Main!$E$4/1440 + 0.00000001))*(Gauge_Data!$A$2:$A$16994&lt;=A3035)*INDEX(Gauge_Data!$B$2:$Z$16994,0,$C$2-1)))</f>
        <v>0</v>
      </c>
    </row>
    <row r="3036" spans="1:2" x14ac:dyDescent="0.25">
      <c r="A3036">
        <f>Gauge_Data!A3036</f>
        <v>0</v>
      </c>
      <c r="B3036" cm="1">
        <f t="array" ref="B3036">IF(OR($C$2="",A3036=""),"",SUMPRODUCT((Gauge_Data!$A$2:$A$16994&gt;=(A3036 - Main!$E$4/1440 + 0.00000001))*(Gauge_Data!$A$2:$A$16994&lt;=A3036)*INDEX(Gauge_Data!$B$2:$Z$16994,0,$C$2-1)))</f>
        <v>0</v>
      </c>
    </row>
    <row r="3037" spans="1:2" x14ac:dyDescent="0.25">
      <c r="A3037">
        <f>Gauge_Data!A3037</f>
        <v>0</v>
      </c>
      <c r="B3037" cm="1">
        <f t="array" ref="B3037">IF(OR($C$2="",A3037=""),"",SUMPRODUCT((Gauge_Data!$A$2:$A$16994&gt;=(A3037 - Main!$E$4/1440 + 0.00000001))*(Gauge_Data!$A$2:$A$16994&lt;=A3037)*INDEX(Gauge_Data!$B$2:$Z$16994,0,$C$2-1)))</f>
        <v>0</v>
      </c>
    </row>
    <row r="3038" spans="1:2" x14ac:dyDescent="0.25">
      <c r="A3038">
        <f>Gauge_Data!A3038</f>
        <v>0</v>
      </c>
      <c r="B3038" cm="1">
        <f t="array" ref="B3038">IF(OR($C$2="",A3038=""),"",SUMPRODUCT((Gauge_Data!$A$2:$A$16994&gt;=(A3038 - Main!$E$4/1440 + 0.00000001))*(Gauge_Data!$A$2:$A$16994&lt;=A3038)*INDEX(Gauge_Data!$B$2:$Z$16994,0,$C$2-1)))</f>
        <v>0</v>
      </c>
    </row>
    <row r="3039" spans="1:2" x14ac:dyDescent="0.25">
      <c r="A3039">
        <f>Gauge_Data!A3039</f>
        <v>0</v>
      </c>
      <c r="B3039" cm="1">
        <f t="array" ref="B3039">IF(OR($C$2="",A3039=""),"",SUMPRODUCT((Gauge_Data!$A$2:$A$16994&gt;=(A3039 - Main!$E$4/1440 + 0.00000001))*(Gauge_Data!$A$2:$A$16994&lt;=A3039)*INDEX(Gauge_Data!$B$2:$Z$16994,0,$C$2-1)))</f>
        <v>0</v>
      </c>
    </row>
    <row r="3040" spans="1:2" x14ac:dyDescent="0.25">
      <c r="A3040">
        <f>Gauge_Data!A3040</f>
        <v>0</v>
      </c>
      <c r="B3040" cm="1">
        <f t="array" ref="B3040">IF(OR($C$2="",A3040=""),"",SUMPRODUCT((Gauge_Data!$A$2:$A$16994&gt;=(A3040 - Main!$E$4/1440 + 0.00000001))*(Gauge_Data!$A$2:$A$16994&lt;=A3040)*INDEX(Gauge_Data!$B$2:$Z$16994,0,$C$2-1)))</f>
        <v>0</v>
      </c>
    </row>
    <row r="3041" spans="1:2" x14ac:dyDescent="0.25">
      <c r="A3041">
        <f>Gauge_Data!A3041</f>
        <v>0</v>
      </c>
      <c r="B3041" cm="1">
        <f t="array" ref="B3041">IF(OR($C$2="",A3041=""),"",SUMPRODUCT((Gauge_Data!$A$2:$A$16994&gt;=(A3041 - Main!$E$4/1440 + 0.00000001))*(Gauge_Data!$A$2:$A$16994&lt;=A3041)*INDEX(Gauge_Data!$B$2:$Z$16994,0,$C$2-1)))</f>
        <v>0</v>
      </c>
    </row>
    <row r="3042" spans="1:2" x14ac:dyDescent="0.25">
      <c r="A3042">
        <f>Gauge_Data!A3042</f>
        <v>0</v>
      </c>
      <c r="B3042" cm="1">
        <f t="array" ref="B3042">IF(OR($C$2="",A3042=""),"",SUMPRODUCT((Gauge_Data!$A$2:$A$16994&gt;=(A3042 - Main!$E$4/1440 + 0.00000001))*(Gauge_Data!$A$2:$A$16994&lt;=A3042)*INDEX(Gauge_Data!$B$2:$Z$16994,0,$C$2-1)))</f>
        <v>0</v>
      </c>
    </row>
    <row r="3043" spans="1:2" x14ac:dyDescent="0.25">
      <c r="A3043">
        <f>Gauge_Data!A3043</f>
        <v>0</v>
      </c>
      <c r="B3043" cm="1">
        <f t="array" ref="B3043">IF(OR($C$2="",A3043=""),"",SUMPRODUCT((Gauge_Data!$A$2:$A$16994&gt;=(A3043 - Main!$E$4/1440 + 0.00000001))*(Gauge_Data!$A$2:$A$16994&lt;=A3043)*INDEX(Gauge_Data!$B$2:$Z$16994,0,$C$2-1)))</f>
        <v>0</v>
      </c>
    </row>
    <row r="3044" spans="1:2" x14ac:dyDescent="0.25">
      <c r="A3044">
        <f>Gauge_Data!A3044</f>
        <v>0</v>
      </c>
      <c r="B3044" cm="1">
        <f t="array" ref="B3044">IF(OR($C$2="",A3044=""),"",SUMPRODUCT((Gauge_Data!$A$2:$A$16994&gt;=(A3044 - Main!$E$4/1440 + 0.00000001))*(Gauge_Data!$A$2:$A$16994&lt;=A3044)*INDEX(Gauge_Data!$B$2:$Z$16994,0,$C$2-1)))</f>
        <v>0</v>
      </c>
    </row>
    <row r="3045" spans="1:2" x14ac:dyDescent="0.25">
      <c r="A3045">
        <f>Gauge_Data!A3045</f>
        <v>0</v>
      </c>
      <c r="B3045" cm="1">
        <f t="array" ref="B3045">IF(OR($C$2="",A3045=""),"",SUMPRODUCT((Gauge_Data!$A$2:$A$16994&gt;=(A3045 - Main!$E$4/1440 + 0.00000001))*(Gauge_Data!$A$2:$A$16994&lt;=A3045)*INDEX(Gauge_Data!$B$2:$Z$16994,0,$C$2-1)))</f>
        <v>0</v>
      </c>
    </row>
    <row r="3046" spans="1:2" x14ac:dyDescent="0.25">
      <c r="A3046">
        <f>Gauge_Data!A3046</f>
        <v>0</v>
      </c>
      <c r="B3046" cm="1">
        <f t="array" ref="B3046">IF(OR($C$2="",A3046=""),"",SUMPRODUCT((Gauge_Data!$A$2:$A$16994&gt;=(A3046 - Main!$E$4/1440 + 0.00000001))*(Gauge_Data!$A$2:$A$16994&lt;=A3046)*INDEX(Gauge_Data!$B$2:$Z$16994,0,$C$2-1)))</f>
        <v>0</v>
      </c>
    </row>
    <row r="3047" spans="1:2" x14ac:dyDescent="0.25">
      <c r="A3047">
        <f>Gauge_Data!A3047</f>
        <v>0</v>
      </c>
      <c r="B3047" cm="1">
        <f t="array" ref="B3047">IF(OR($C$2="",A3047=""),"",SUMPRODUCT((Gauge_Data!$A$2:$A$16994&gt;=(A3047 - Main!$E$4/1440 + 0.00000001))*(Gauge_Data!$A$2:$A$16994&lt;=A3047)*INDEX(Gauge_Data!$B$2:$Z$16994,0,$C$2-1)))</f>
        <v>0</v>
      </c>
    </row>
    <row r="3048" spans="1:2" x14ac:dyDescent="0.25">
      <c r="A3048">
        <f>Gauge_Data!A3048</f>
        <v>0</v>
      </c>
      <c r="B3048" cm="1">
        <f t="array" ref="B3048">IF(OR($C$2="",A3048=""),"",SUMPRODUCT((Gauge_Data!$A$2:$A$16994&gt;=(A3048 - Main!$E$4/1440 + 0.00000001))*(Gauge_Data!$A$2:$A$16994&lt;=A3048)*INDEX(Gauge_Data!$B$2:$Z$16994,0,$C$2-1)))</f>
        <v>0</v>
      </c>
    </row>
    <row r="3049" spans="1:2" x14ac:dyDescent="0.25">
      <c r="A3049">
        <f>Gauge_Data!A3049</f>
        <v>0</v>
      </c>
      <c r="B3049" cm="1">
        <f t="array" ref="B3049">IF(OR($C$2="",A3049=""),"",SUMPRODUCT((Gauge_Data!$A$2:$A$16994&gt;=(A3049 - Main!$E$4/1440 + 0.00000001))*(Gauge_Data!$A$2:$A$16994&lt;=A3049)*INDEX(Gauge_Data!$B$2:$Z$16994,0,$C$2-1)))</f>
        <v>0</v>
      </c>
    </row>
    <row r="3050" spans="1:2" x14ac:dyDescent="0.25">
      <c r="A3050">
        <f>Gauge_Data!A3050</f>
        <v>0</v>
      </c>
      <c r="B3050" cm="1">
        <f t="array" ref="B3050">IF(OR($C$2="",A3050=""),"",SUMPRODUCT((Gauge_Data!$A$2:$A$16994&gt;=(A3050 - Main!$E$4/1440 + 0.00000001))*(Gauge_Data!$A$2:$A$16994&lt;=A3050)*INDEX(Gauge_Data!$B$2:$Z$16994,0,$C$2-1)))</f>
        <v>0</v>
      </c>
    </row>
    <row r="3051" spans="1:2" x14ac:dyDescent="0.25">
      <c r="A3051">
        <f>Gauge_Data!A3051</f>
        <v>0</v>
      </c>
      <c r="B3051" cm="1">
        <f t="array" ref="B3051">IF(OR($C$2="",A3051=""),"",SUMPRODUCT((Gauge_Data!$A$2:$A$16994&gt;=(A3051 - Main!$E$4/1440 + 0.00000001))*(Gauge_Data!$A$2:$A$16994&lt;=A3051)*INDEX(Gauge_Data!$B$2:$Z$16994,0,$C$2-1)))</f>
        <v>0</v>
      </c>
    </row>
    <row r="3052" spans="1:2" x14ac:dyDescent="0.25">
      <c r="A3052">
        <f>Gauge_Data!A3052</f>
        <v>0</v>
      </c>
      <c r="B3052" cm="1">
        <f t="array" ref="B3052">IF(OR($C$2="",A3052=""),"",SUMPRODUCT((Gauge_Data!$A$2:$A$16994&gt;=(A3052 - Main!$E$4/1440 + 0.00000001))*(Gauge_Data!$A$2:$A$16994&lt;=A3052)*INDEX(Gauge_Data!$B$2:$Z$16994,0,$C$2-1)))</f>
        <v>0</v>
      </c>
    </row>
    <row r="3053" spans="1:2" x14ac:dyDescent="0.25">
      <c r="A3053">
        <f>Gauge_Data!A3053</f>
        <v>0</v>
      </c>
      <c r="B3053" cm="1">
        <f t="array" ref="B3053">IF(OR($C$2="",A3053=""),"",SUMPRODUCT((Gauge_Data!$A$2:$A$16994&gt;=(A3053 - Main!$E$4/1440 + 0.00000001))*(Gauge_Data!$A$2:$A$16994&lt;=A3053)*INDEX(Gauge_Data!$B$2:$Z$16994,0,$C$2-1)))</f>
        <v>0</v>
      </c>
    </row>
    <row r="3054" spans="1:2" x14ac:dyDescent="0.25">
      <c r="A3054">
        <f>Gauge_Data!A3054</f>
        <v>0</v>
      </c>
      <c r="B3054" cm="1">
        <f t="array" ref="B3054">IF(OR($C$2="",A3054=""),"",SUMPRODUCT((Gauge_Data!$A$2:$A$16994&gt;=(A3054 - Main!$E$4/1440 + 0.00000001))*(Gauge_Data!$A$2:$A$16994&lt;=A3054)*INDEX(Gauge_Data!$B$2:$Z$16994,0,$C$2-1)))</f>
        <v>0</v>
      </c>
    </row>
    <row r="3055" spans="1:2" x14ac:dyDescent="0.25">
      <c r="A3055">
        <f>Gauge_Data!A3055</f>
        <v>0</v>
      </c>
      <c r="B3055" cm="1">
        <f t="array" ref="B3055">IF(OR($C$2="",A3055=""),"",SUMPRODUCT((Gauge_Data!$A$2:$A$16994&gt;=(A3055 - Main!$E$4/1440 + 0.00000001))*(Gauge_Data!$A$2:$A$16994&lt;=A3055)*INDEX(Gauge_Data!$B$2:$Z$16994,0,$C$2-1)))</f>
        <v>0</v>
      </c>
    </row>
    <row r="3056" spans="1:2" x14ac:dyDescent="0.25">
      <c r="A3056">
        <f>Gauge_Data!A3056</f>
        <v>0</v>
      </c>
      <c r="B3056" cm="1">
        <f t="array" ref="B3056">IF(OR($C$2="",A3056=""),"",SUMPRODUCT((Gauge_Data!$A$2:$A$16994&gt;=(A3056 - Main!$E$4/1440 + 0.00000001))*(Gauge_Data!$A$2:$A$16994&lt;=A3056)*INDEX(Gauge_Data!$B$2:$Z$16994,0,$C$2-1)))</f>
        <v>0</v>
      </c>
    </row>
    <row r="3057" spans="1:2" x14ac:dyDescent="0.25">
      <c r="A3057">
        <f>Gauge_Data!A3057</f>
        <v>0</v>
      </c>
      <c r="B3057" cm="1">
        <f t="array" ref="B3057">IF(OR($C$2="",A3057=""),"",SUMPRODUCT((Gauge_Data!$A$2:$A$16994&gt;=(A3057 - Main!$E$4/1440 + 0.00000001))*(Gauge_Data!$A$2:$A$16994&lt;=A3057)*INDEX(Gauge_Data!$B$2:$Z$16994,0,$C$2-1)))</f>
        <v>0</v>
      </c>
    </row>
    <row r="3058" spans="1:2" x14ac:dyDescent="0.25">
      <c r="A3058">
        <f>Gauge_Data!A3058</f>
        <v>0</v>
      </c>
      <c r="B3058" cm="1">
        <f t="array" ref="B3058">IF(OR($C$2="",A3058=""),"",SUMPRODUCT((Gauge_Data!$A$2:$A$16994&gt;=(A3058 - Main!$E$4/1440 + 0.00000001))*(Gauge_Data!$A$2:$A$16994&lt;=A3058)*INDEX(Gauge_Data!$B$2:$Z$16994,0,$C$2-1)))</f>
        <v>0</v>
      </c>
    </row>
    <row r="3059" spans="1:2" x14ac:dyDescent="0.25">
      <c r="A3059">
        <f>Gauge_Data!A3059</f>
        <v>0</v>
      </c>
      <c r="B3059" cm="1">
        <f t="array" ref="B3059">IF(OR($C$2="",A3059=""),"",SUMPRODUCT((Gauge_Data!$A$2:$A$16994&gt;=(A3059 - Main!$E$4/1440 + 0.00000001))*(Gauge_Data!$A$2:$A$16994&lt;=A3059)*INDEX(Gauge_Data!$B$2:$Z$16994,0,$C$2-1)))</f>
        <v>0</v>
      </c>
    </row>
    <row r="3060" spans="1:2" x14ac:dyDescent="0.25">
      <c r="A3060">
        <f>Gauge_Data!A3060</f>
        <v>0</v>
      </c>
      <c r="B3060" cm="1">
        <f t="array" ref="B3060">IF(OR($C$2="",A3060=""),"",SUMPRODUCT((Gauge_Data!$A$2:$A$16994&gt;=(A3060 - Main!$E$4/1440 + 0.00000001))*(Gauge_Data!$A$2:$A$16994&lt;=A3060)*INDEX(Gauge_Data!$B$2:$Z$16994,0,$C$2-1)))</f>
        <v>0</v>
      </c>
    </row>
    <row r="3061" spans="1:2" x14ac:dyDescent="0.25">
      <c r="A3061">
        <f>Gauge_Data!A3061</f>
        <v>0</v>
      </c>
      <c r="B3061" cm="1">
        <f t="array" ref="B3061">IF(OR($C$2="",A3061=""),"",SUMPRODUCT((Gauge_Data!$A$2:$A$16994&gt;=(A3061 - Main!$E$4/1440 + 0.00000001))*(Gauge_Data!$A$2:$A$16994&lt;=A3061)*INDEX(Gauge_Data!$B$2:$Z$16994,0,$C$2-1)))</f>
        <v>0</v>
      </c>
    </row>
    <row r="3062" spans="1:2" x14ac:dyDescent="0.25">
      <c r="A3062">
        <f>Gauge_Data!A3062</f>
        <v>0</v>
      </c>
      <c r="B3062" cm="1">
        <f t="array" ref="B3062">IF(OR($C$2="",A3062=""),"",SUMPRODUCT((Gauge_Data!$A$2:$A$16994&gt;=(A3062 - Main!$E$4/1440 + 0.00000001))*(Gauge_Data!$A$2:$A$16994&lt;=A3062)*INDEX(Gauge_Data!$B$2:$Z$16994,0,$C$2-1)))</f>
        <v>0</v>
      </c>
    </row>
    <row r="3063" spans="1:2" x14ac:dyDescent="0.25">
      <c r="A3063">
        <f>Gauge_Data!A3063</f>
        <v>0</v>
      </c>
      <c r="B3063" cm="1">
        <f t="array" ref="B3063">IF(OR($C$2="",A3063=""),"",SUMPRODUCT((Gauge_Data!$A$2:$A$16994&gt;=(A3063 - Main!$E$4/1440 + 0.00000001))*(Gauge_Data!$A$2:$A$16994&lt;=A3063)*INDEX(Gauge_Data!$B$2:$Z$16994,0,$C$2-1)))</f>
        <v>0</v>
      </c>
    </row>
    <row r="3064" spans="1:2" x14ac:dyDescent="0.25">
      <c r="A3064">
        <f>Gauge_Data!A3064</f>
        <v>0</v>
      </c>
      <c r="B3064" cm="1">
        <f t="array" ref="B3064">IF(OR($C$2="",A3064=""),"",SUMPRODUCT((Gauge_Data!$A$2:$A$16994&gt;=(A3064 - Main!$E$4/1440 + 0.00000001))*(Gauge_Data!$A$2:$A$16994&lt;=A3064)*INDEX(Gauge_Data!$B$2:$Z$16994,0,$C$2-1)))</f>
        <v>0</v>
      </c>
    </row>
    <row r="3065" spans="1:2" x14ac:dyDescent="0.25">
      <c r="A3065">
        <f>Gauge_Data!A3065</f>
        <v>0</v>
      </c>
      <c r="B3065" cm="1">
        <f t="array" ref="B3065">IF(OR($C$2="",A3065=""),"",SUMPRODUCT((Gauge_Data!$A$2:$A$16994&gt;=(A3065 - Main!$E$4/1440 + 0.00000001))*(Gauge_Data!$A$2:$A$16994&lt;=A3065)*INDEX(Gauge_Data!$B$2:$Z$16994,0,$C$2-1)))</f>
        <v>0</v>
      </c>
    </row>
    <row r="3066" spans="1:2" x14ac:dyDescent="0.25">
      <c r="A3066">
        <f>Gauge_Data!A3066</f>
        <v>0</v>
      </c>
      <c r="B3066" cm="1">
        <f t="array" ref="B3066">IF(OR($C$2="",A3066=""),"",SUMPRODUCT((Gauge_Data!$A$2:$A$16994&gt;=(A3066 - Main!$E$4/1440 + 0.00000001))*(Gauge_Data!$A$2:$A$16994&lt;=A3066)*INDEX(Gauge_Data!$B$2:$Z$16994,0,$C$2-1)))</f>
        <v>0</v>
      </c>
    </row>
    <row r="3067" spans="1:2" x14ac:dyDescent="0.25">
      <c r="A3067">
        <f>Gauge_Data!A3067</f>
        <v>0</v>
      </c>
      <c r="B3067" cm="1">
        <f t="array" ref="B3067">IF(OR($C$2="",A3067=""),"",SUMPRODUCT((Gauge_Data!$A$2:$A$16994&gt;=(A3067 - Main!$E$4/1440 + 0.00000001))*(Gauge_Data!$A$2:$A$16994&lt;=A3067)*INDEX(Gauge_Data!$B$2:$Z$16994,0,$C$2-1)))</f>
        <v>0</v>
      </c>
    </row>
    <row r="3068" spans="1:2" x14ac:dyDescent="0.25">
      <c r="A3068">
        <f>Gauge_Data!A3068</f>
        <v>0</v>
      </c>
      <c r="B3068" cm="1">
        <f t="array" ref="B3068">IF(OR($C$2="",A3068=""),"",SUMPRODUCT((Gauge_Data!$A$2:$A$16994&gt;=(A3068 - Main!$E$4/1440 + 0.00000001))*(Gauge_Data!$A$2:$A$16994&lt;=A3068)*INDEX(Gauge_Data!$B$2:$Z$16994,0,$C$2-1)))</f>
        <v>0</v>
      </c>
    </row>
    <row r="3069" spans="1:2" x14ac:dyDescent="0.25">
      <c r="A3069">
        <f>Gauge_Data!A3069</f>
        <v>0</v>
      </c>
      <c r="B3069" cm="1">
        <f t="array" ref="B3069">IF(OR($C$2="",A3069=""),"",SUMPRODUCT((Gauge_Data!$A$2:$A$16994&gt;=(A3069 - Main!$E$4/1440 + 0.00000001))*(Gauge_Data!$A$2:$A$16994&lt;=A3069)*INDEX(Gauge_Data!$B$2:$Z$16994,0,$C$2-1)))</f>
        <v>0</v>
      </c>
    </row>
    <row r="3070" spans="1:2" x14ac:dyDescent="0.25">
      <c r="A3070">
        <f>Gauge_Data!A3070</f>
        <v>0</v>
      </c>
      <c r="B3070" cm="1">
        <f t="array" ref="B3070">IF(OR($C$2="",A3070=""),"",SUMPRODUCT((Gauge_Data!$A$2:$A$16994&gt;=(A3070 - Main!$E$4/1440 + 0.00000001))*(Gauge_Data!$A$2:$A$16994&lt;=A3070)*INDEX(Gauge_Data!$B$2:$Z$16994,0,$C$2-1)))</f>
        <v>0</v>
      </c>
    </row>
    <row r="3071" spans="1:2" x14ac:dyDescent="0.25">
      <c r="A3071">
        <f>Gauge_Data!A3071</f>
        <v>0</v>
      </c>
      <c r="B3071" cm="1">
        <f t="array" ref="B3071">IF(OR($C$2="",A3071=""),"",SUMPRODUCT((Gauge_Data!$A$2:$A$16994&gt;=(A3071 - Main!$E$4/1440 + 0.00000001))*(Gauge_Data!$A$2:$A$16994&lt;=A3071)*INDEX(Gauge_Data!$B$2:$Z$16994,0,$C$2-1)))</f>
        <v>0</v>
      </c>
    </row>
    <row r="3072" spans="1:2" x14ac:dyDescent="0.25">
      <c r="A3072">
        <f>Gauge_Data!A3072</f>
        <v>0</v>
      </c>
      <c r="B3072" cm="1">
        <f t="array" ref="B3072">IF(OR($C$2="",A3072=""),"",SUMPRODUCT((Gauge_Data!$A$2:$A$16994&gt;=(A3072 - Main!$E$4/1440 + 0.00000001))*(Gauge_Data!$A$2:$A$16994&lt;=A3072)*INDEX(Gauge_Data!$B$2:$Z$16994,0,$C$2-1)))</f>
        <v>0</v>
      </c>
    </row>
    <row r="3073" spans="1:2" x14ac:dyDescent="0.25">
      <c r="A3073">
        <f>Gauge_Data!A3073</f>
        <v>0</v>
      </c>
      <c r="B3073" cm="1">
        <f t="array" ref="B3073">IF(OR($C$2="",A3073=""),"",SUMPRODUCT((Gauge_Data!$A$2:$A$16994&gt;=(A3073 - Main!$E$4/1440 + 0.00000001))*(Gauge_Data!$A$2:$A$16994&lt;=A3073)*INDEX(Gauge_Data!$B$2:$Z$16994,0,$C$2-1)))</f>
        <v>0</v>
      </c>
    </row>
    <row r="3074" spans="1:2" x14ac:dyDescent="0.25">
      <c r="A3074">
        <f>Gauge_Data!A3074</f>
        <v>0</v>
      </c>
      <c r="B3074" cm="1">
        <f t="array" ref="B3074">IF(OR($C$2="",A3074=""),"",SUMPRODUCT((Gauge_Data!$A$2:$A$16994&gt;=(A3074 - Main!$E$4/1440 + 0.00000001))*(Gauge_Data!$A$2:$A$16994&lt;=A3074)*INDEX(Gauge_Data!$B$2:$Z$16994,0,$C$2-1)))</f>
        <v>0</v>
      </c>
    </row>
    <row r="3075" spans="1:2" x14ac:dyDescent="0.25">
      <c r="A3075">
        <f>Gauge_Data!A3075</f>
        <v>0</v>
      </c>
      <c r="B3075" cm="1">
        <f t="array" ref="B3075">IF(OR($C$2="",A3075=""),"",SUMPRODUCT((Gauge_Data!$A$2:$A$16994&gt;=(A3075 - Main!$E$4/1440 + 0.00000001))*(Gauge_Data!$A$2:$A$16994&lt;=A3075)*INDEX(Gauge_Data!$B$2:$Z$16994,0,$C$2-1)))</f>
        <v>0</v>
      </c>
    </row>
    <row r="3076" spans="1:2" x14ac:dyDescent="0.25">
      <c r="A3076">
        <f>Gauge_Data!A3076</f>
        <v>0</v>
      </c>
      <c r="B3076" cm="1">
        <f t="array" ref="B3076">IF(OR($C$2="",A3076=""),"",SUMPRODUCT((Gauge_Data!$A$2:$A$16994&gt;=(A3076 - Main!$E$4/1440 + 0.00000001))*(Gauge_Data!$A$2:$A$16994&lt;=A3076)*INDEX(Gauge_Data!$B$2:$Z$16994,0,$C$2-1)))</f>
        <v>0</v>
      </c>
    </row>
    <row r="3077" spans="1:2" x14ac:dyDescent="0.25">
      <c r="A3077">
        <f>Gauge_Data!A3077</f>
        <v>0</v>
      </c>
      <c r="B3077" cm="1">
        <f t="array" ref="B3077">IF(OR($C$2="",A3077=""),"",SUMPRODUCT((Gauge_Data!$A$2:$A$16994&gt;=(A3077 - Main!$E$4/1440 + 0.00000001))*(Gauge_Data!$A$2:$A$16994&lt;=A3077)*INDEX(Gauge_Data!$B$2:$Z$16994,0,$C$2-1)))</f>
        <v>0</v>
      </c>
    </row>
    <row r="3078" spans="1:2" x14ac:dyDescent="0.25">
      <c r="A3078">
        <f>Gauge_Data!A3078</f>
        <v>0</v>
      </c>
      <c r="B3078" cm="1">
        <f t="array" ref="B3078">IF(OR($C$2="",A3078=""),"",SUMPRODUCT((Gauge_Data!$A$2:$A$16994&gt;=(A3078 - Main!$E$4/1440 + 0.00000001))*(Gauge_Data!$A$2:$A$16994&lt;=A3078)*INDEX(Gauge_Data!$B$2:$Z$16994,0,$C$2-1)))</f>
        <v>0</v>
      </c>
    </row>
    <row r="3079" spans="1:2" x14ac:dyDescent="0.25">
      <c r="A3079">
        <f>Gauge_Data!A3079</f>
        <v>0</v>
      </c>
      <c r="B3079" cm="1">
        <f t="array" ref="B3079">IF(OR($C$2="",A3079=""),"",SUMPRODUCT((Gauge_Data!$A$2:$A$16994&gt;=(A3079 - Main!$E$4/1440 + 0.00000001))*(Gauge_Data!$A$2:$A$16994&lt;=A3079)*INDEX(Gauge_Data!$B$2:$Z$16994,0,$C$2-1)))</f>
        <v>0</v>
      </c>
    </row>
    <row r="3080" spans="1:2" x14ac:dyDescent="0.25">
      <c r="A3080">
        <f>Gauge_Data!A3080</f>
        <v>0</v>
      </c>
      <c r="B3080" cm="1">
        <f t="array" ref="B3080">IF(OR($C$2="",A3080=""),"",SUMPRODUCT((Gauge_Data!$A$2:$A$16994&gt;=(A3080 - Main!$E$4/1440 + 0.00000001))*(Gauge_Data!$A$2:$A$16994&lt;=A3080)*INDEX(Gauge_Data!$B$2:$Z$16994,0,$C$2-1)))</f>
        <v>0</v>
      </c>
    </row>
    <row r="3081" spans="1:2" x14ac:dyDescent="0.25">
      <c r="A3081">
        <f>Gauge_Data!A3081</f>
        <v>0</v>
      </c>
      <c r="B3081" cm="1">
        <f t="array" ref="B3081">IF(OR($C$2="",A3081=""),"",SUMPRODUCT((Gauge_Data!$A$2:$A$16994&gt;=(A3081 - Main!$E$4/1440 + 0.00000001))*(Gauge_Data!$A$2:$A$16994&lt;=A3081)*INDEX(Gauge_Data!$B$2:$Z$16994,0,$C$2-1)))</f>
        <v>0</v>
      </c>
    </row>
    <row r="3082" spans="1:2" x14ac:dyDescent="0.25">
      <c r="A3082">
        <f>Gauge_Data!A3082</f>
        <v>0</v>
      </c>
      <c r="B3082" cm="1">
        <f t="array" ref="B3082">IF(OR($C$2="",A3082=""),"",SUMPRODUCT((Gauge_Data!$A$2:$A$16994&gt;=(A3082 - Main!$E$4/1440 + 0.00000001))*(Gauge_Data!$A$2:$A$16994&lt;=A3082)*INDEX(Gauge_Data!$B$2:$Z$16994,0,$C$2-1)))</f>
        <v>0</v>
      </c>
    </row>
    <row r="3083" spans="1:2" x14ac:dyDescent="0.25">
      <c r="A3083">
        <f>Gauge_Data!A3083</f>
        <v>0</v>
      </c>
      <c r="B3083" cm="1">
        <f t="array" ref="B3083">IF(OR($C$2="",A3083=""),"",SUMPRODUCT((Gauge_Data!$A$2:$A$16994&gt;=(A3083 - Main!$E$4/1440 + 0.00000001))*(Gauge_Data!$A$2:$A$16994&lt;=A3083)*INDEX(Gauge_Data!$B$2:$Z$16994,0,$C$2-1)))</f>
        <v>0</v>
      </c>
    </row>
    <row r="3084" spans="1:2" x14ac:dyDescent="0.25">
      <c r="A3084">
        <f>Gauge_Data!A3084</f>
        <v>0</v>
      </c>
      <c r="B3084" cm="1">
        <f t="array" ref="B3084">IF(OR($C$2="",A3084=""),"",SUMPRODUCT((Gauge_Data!$A$2:$A$16994&gt;=(A3084 - Main!$E$4/1440 + 0.00000001))*(Gauge_Data!$A$2:$A$16994&lt;=A3084)*INDEX(Gauge_Data!$B$2:$Z$16994,0,$C$2-1)))</f>
        <v>0</v>
      </c>
    </row>
    <row r="3085" spans="1:2" x14ac:dyDescent="0.25">
      <c r="A3085">
        <f>Gauge_Data!A3085</f>
        <v>0</v>
      </c>
      <c r="B3085" cm="1">
        <f t="array" ref="B3085">IF(OR($C$2="",A3085=""),"",SUMPRODUCT((Gauge_Data!$A$2:$A$16994&gt;=(A3085 - Main!$E$4/1440 + 0.00000001))*(Gauge_Data!$A$2:$A$16994&lt;=A3085)*INDEX(Gauge_Data!$B$2:$Z$16994,0,$C$2-1)))</f>
        <v>0</v>
      </c>
    </row>
    <row r="3086" spans="1:2" x14ac:dyDescent="0.25">
      <c r="A3086">
        <f>Gauge_Data!A3086</f>
        <v>0</v>
      </c>
      <c r="B3086" cm="1">
        <f t="array" ref="B3086">IF(OR($C$2="",A3086=""),"",SUMPRODUCT((Gauge_Data!$A$2:$A$16994&gt;=(A3086 - Main!$E$4/1440 + 0.00000001))*(Gauge_Data!$A$2:$A$16994&lt;=A3086)*INDEX(Gauge_Data!$B$2:$Z$16994,0,$C$2-1)))</f>
        <v>0</v>
      </c>
    </row>
    <row r="3087" spans="1:2" x14ac:dyDescent="0.25">
      <c r="A3087">
        <f>Gauge_Data!A3087</f>
        <v>0</v>
      </c>
      <c r="B3087" cm="1">
        <f t="array" ref="B3087">IF(OR($C$2="",A3087=""),"",SUMPRODUCT((Gauge_Data!$A$2:$A$16994&gt;=(A3087 - Main!$E$4/1440 + 0.00000001))*(Gauge_Data!$A$2:$A$16994&lt;=A3087)*INDEX(Gauge_Data!$B$2:$Z$16994,0,$C$2-1)))</f>
        <v>0</v>
      </c>
    </row>
    <row r="3088" spans="1:2" x14ac:dyDescent="0.25">
      <c r="A3088">
        <f>Gauge_Data!A3088</f>
        <v>0</v>
      </c>
      <c r="B3088" cm="1">
        <f t="array" ref="B3088">IF(OR($C$2="",A3088=""),"",SUMPRODUCT((Gauge_Data!$A$2:$A$16994&gt;=(A3088 - Main!$E$4/1440 + 0.00000001))*(Gauge_Data!$A$2:$A$16994&lt;=A3088)*INDEX(Gauge_Data!$B$2:$Z$16994,0,$C$2-1)))</f>
        <v>0</v>
      </c>
    </row>
    <row r="3089" spans="1:2" x14ac:dyDescent="0.25">
      <c r="A3089">
        <f>Gauge_Data!A3089</f>
        <v>0</v>
      </c>
      <c r="B3089" cm="1">
        <f t="array" ref="B3089">IF(OR($C$2="",A3089=""),"",SUMPRODUCT((Gauge_Data!$A$2:$A$16994&gt;=(A3089 - Main!$E$4/1440 + 0.00000001))*(Gauge_Data!$A$2:$A$16994&lt;=A3089)*INDEX(Gauge_Data!$B$2:$Z$16994,0,$C$2-1)))</f>
        <v>0</v>
      </c>
    </row>
    <row r="3090" spans="1:2" x14ac:dyDescent="0.25">
      <c r="A3090">
        <f>Gauge_Data!A3090</f>
        <v>0</v>
      </c>
      <c r="B3090" cm="1">
        <f t="array" ref="B3090">IF(OR($C$2="",A3090=""),"",SUMPRODUCT((Gauge_Data!$A$2:$A$16994&gt;=(A3090 - Main!$E$4/1440 + 0.00000001))*(Gauge_Data!$A$2:$A$16994&lt;=A3090)*INDEX(Gauge_Data!$B$2:$Z$16994,0,$C$2-1)))</f>
        <v>0</v>
      </c>
    </row>
    <row r="3091" spans="1:2" x14ac:dyDescent="0.25">
      <c r="A3091">
        <f>Gauge_Data!A3091</f>
        <v>0</v>
      </c>
      <c r="B3091" cm="1">
        <f t="array" ref="B3091">IF(OR($C$2="",A3091=""),"",SUMPRODUCT((Gauge_Data!$A$2:$A$16994&gt;=(A3091 - Main!$E$4/1440 + 0.00000001))*(Gauge_Data!$A$2:$A$16994&lt;=A3091)*INDEX(Gauge_Data!$B$2:$Z$16994,0,$C$2-1)))</f>
        <v>0</v>
      </c>
    </row>
    <row r="3092" spans="1:2" x14ac:dyDescent="0.25">
      <c r="A3092">
        <f>Gauge_Data!A3092</f>
        <v>0</v>
      </c>
      <c r="B3092" cm="1">
        <f t="array" ref="B3092">IF(OR($C$2="",A3092=""),"",SUMPRODUCT((Gauge_Data!$A$2:$A$16994&gt;=(A3092 - Main!$E$4/1440 + 0.00000001))*(Gauge_Data!$A$2:$A$16994&lt;=A3092)*INDEX(Gauge_Data!$B$2:$Z$16994,0,$C$2-1)))</f>
        <v>0</v>
      </c>
    </row>
    <row r="3093" spans="1:2" x14ac:dyDescent="0.25">
      <c r="A3093">
        <f>Gauge_Data!A3093</f>
        <v>0</v>
      </c>
      <c r="B3093" cm="1">
        <f t="array" ref="B3093">IF(OR($C$2="",A3093=""),"",SUMPRODUCT((Gauge_Data!$A$2:$A$16994&gt;=(A3093 - Main!$E$4/1440 + 0.00000001))*(Gauge_Data!$A$2:$A$16994&lt;=A3093)*INDEX(Gauge_Data!$B$2:$Z$16994,0,$C$2-1)))</f>
        <v>0</v>
      </c>
    </row>
    <row r="3094" spans="1:2" x14ac:dyDescent="0.25">
      <c r="A3094">
        <f>Gauge_Data!A3094</f>
        <v>0</v>
      </c>
      <c r="B3094" cm="1">
        <f t="array" ref="B3094">IF(OR($C$2="",A3094=""),"",SUMPRODUCT((Gauge_Data!$A$2:$A$16994&gt;=(A3094 - Main!$E$4/1440 + 0.00000001))*(Gauge_Data!$A$2:$A$16994&lt;=A3094)*INDEX(Gauge_Data!$B$2:$Z$16994,0,$C$2-1)))</f>
        <v>0</v>
      </c>
    </row>
    <row r="3095" spans="1:2" x14ac:dyDescent="0.25">
      <c r="A3095">
        <f>Gauge_Data!A3095</f>
        <v>0</v>
      </c>
      <c r="B3095" cm="1">
        <f t="array" ref="B3095">IF(OR($C$2="",A3095=""),"",SUMPRODUCT((Gauge_Data!$A$2:$A$16994&gt;=(A3095 - Main!$E$4/1440 + 0.00000001))*(Gauge_Data!$A$2:$A$16994&lt;=A3095)*INDEX(Gauge_Data!$B$2:$Z$16994,0,$C$2-1)))</f>
        <v>0</v>
      </c>
    </row>
    <row r="3096" spans="1:2" x14ac:dyDescent="0.25">
      <c r="A3096">
        <f>Gauge_Data!A3096</f>
        <v>0</v>
      </c>
      <c r="B3096" cm="1">
        <f t="array" ref="B3096">IF(OR($C$2="",A3096=""),"",SUMPRODUCT((Gauge_Data!$A$2:$A$16994&gt;=(A3096 - Main!$E$4/1440 + 0.00000001))*(Gauge_Data!$A$2:$A$16994&lt;=A3096)*INDEX(Gauge_Data!$B$2:$Z$16994,0,$C$2-1)))</f>
        <v>0</v>
      </c>
    </row>
    <row r="3097" spans="1:2" x14ac:dyDescent="0.25">
      <c r="A3097">
        <f>Gauge_Data!A3097</f>
        <v>0</v>
      </c>
      <c r="B3097" cm="1">
        <f t="array" ref="B3097">IF(OR($C$2="",A3097=""),"",SUMPRODUCT((Gauge_Data!$A$2:$A$16994&gt;=(A3097 - Main!$E$4/1440 + 0.00000001))*(Gauge_Data!$A$2:$A$16994&lt;=A3097)*INDEX(Gauge_Data!$B$2:$Z$16994,0,$C$2-1)))</f>
        <v>0</v>
      </c>
    </row>
    <row r="3098" spans="1:2" x14ac:dyDescent="0.25">
      <c r="A3098">
        <f>Gauge_Data!A3098</f>
        <v>0</v>
      </c>
      <c r="B3098" cm="1">
        <f t="array" ref="B3098">IF(OR($C$2="",A3098=""),"",SUMPRODUCT((Gauge_Data!$A$2:$A$16994&gt;=(A3098 - Main!$E$4/1440 + 0.00000001))*(Gauge_Data!$A$2:$A$16994&lt;=A3098)*INDEX(Gauge_Data!$B$2:$Z$16994,0,$C$2-1)))</f>
        <v>0</v>
      </c>
    </row>
    <row r="3099" spans="1:2" x14ac:dyDescent="0.25">
      <c r="A3099">
        <f>Gauge_Data!A3099</f>
        <v>0</v>
      </c>
      <c r="B3099" cm="1">
        <f t="array" ref="B3099">IF(OR($C$2="",A3099=""),"",SUMPRODUCT((Gauge_Data!$A$2:$A$16994&gt;=(A3099 - Main!$E$4/1440 + 0.00000001))*(Gauge_Data!$A$2:$A$16994&lt;=A3099)*INDEX(Gauge_Data!$B$2:$Z$16994,0,$C$2-1)))</f>
        <v>0</v>
      </c>
    </row>
    <row r="3100" spans="1:2" x14ac:dyDescent="0.25">
      <c r="A3100">
        <f>Gauge_Data!A3100</f>
        <v>0</v>
      </c>
      <c r="B3100" cm="1">
        <f t="array" ref="B3100">IF(OR($C$2="",A3100=""),"",SUMPRODUCT((Gauge_Data!$A$2:$A$16994&gt;=(A3100 - Main!$E$4/1440 + 0.00000001))*(Gauge_Data!$A$2:$A$16994&lt;=A3100)*INDEX(Gauge_Data!$B$2:$Z$16994,0,$C$2-1)))</f>
        <v>0</v>
      </c>
    </row>
    <row r="3101" spans="1:2" x14ac:dyDescent="0.25">
      <c r="A3101">
        <f>Gauge_Data!A3101</f>
        <v>0</v>
      </c>
      <c r="B3101" cm="1">
        <f t="array" ref="B3101">IF(OR($C$2="",A3101=""),"",SUMPRODUCT((Gauge_Data!$A$2:$A$16994&gt;=(A3101 - Main!$E$4/1440 + 0.00000001))*(Gauge_Data!$A$2:$A$16994&lt;=A3101)*INDEX(Gauge_Data!$B$2:$Z$16994,0,$C$2-1)))</f>
        <v>0</v>
      </c>
    </row>
    <row r="3102" spans="1:2" x14ac:dyDescent="0.25">
      <c r="A3102">
        <f>Gauge_Data!A3102</f>
        <v>0</v>
      </c>
      <c r="B3102" cm="1">
        <f t="array" ref="B3102">IF(OR($C$2="",A3102=""),"",SUMPRODUCT((Gauge_Data!$A$2:$A$16994&gt;=(A3102 - Main!$E$4/1440 + 0.00000001))*(Gauge_Data!$A$2:$A$16994&lt;=A3102)*INDEX(Gauge_Data!$B$2:$Z$16994,0,$C$2-1)))</f>
        <v>0</v>
      </c>
    </row>
    <row r="3103" spans="1:2" x14ac:dyDescent="0.25">
      <c r="A3103">
        <f>Gauge_Data!A3103</f>
        <v>0</v>
      </c>
      <c r="B3103" cm="1">
        <f t="array" ref="B3103">IF(OR($C$2="",A3103=""),"",SUMPRODUCT((Gauge_Data!$A$2:$A$16994&gt;=(A3103 - Main!$E$4/1440 + 0.00000001))*(Gauge_Data!$A$2:$A$16994&lt;=A3103)*INDEX(Gauge_Data!$B$2:$Z$16994,0,$C$2-1)))</f>
        <v>0</v>
      </c>
    </row>
    <row r="3104" spans="1:2" x14ac:dyDescent="0.25">
      <c r="A3104">
        <f>Gauge_Data!A3104</f>
        <v>0</v>
      </c>
      <c r="B3104" cm="1">
        <f t="array" ref="B3104">IF(OR($C$2="",A3104=""),"",SUMPRODUCT((Gauge_Data!$A$2:$A$16994&gt;=(A3104 - Main!$E$4/1440 + 0.00000001))*(Gauge_Data!$A$2:$A$16994&lt;=A3104)*INDEX(Gauge_Data!$B$2:$Z$16994,0,$C$2-1)))</f>
        <v>0</v>
      </c>
    </row>
    <row r="3105" spans="1:2" x14ac:dyDescent="0.25">
      <c r="A3105">
        <f>Gauge_Data!A3105</f>
        <v>0</v>
      </c>
      <c r="B3105" cm="1">
        <f t="array" ref="B3105">IF(OR($C$2="",A3105=""),"",SUMPRODUCT((Gauge_Data!$A$2:$A$16994&gt;=(A3105 - Main!$E$4/1440 + 0.00000001))*(Gauge_Data!$A$2:$A$16994&lt;=A3105)*INDEX(Gauge_Data!$B$2:$Z$16994,0,$C$2-1)))</f>
        <v>0</v>
      </c>
    </row>
    <row r="3106" spans="1:2" x14ac:dyDescent="0.25">
      <c r="A3106">
        <f>Gauge_Data!A3106</f>
        <v>0</v>
      </c>
      <c r="B3106" cm="1">
        <f t="array" ref="B3106">IF(OR($C$2="",A3106=""),"",SUMPRODUCT((Gauge_Data!$A$2:$A$16994&gt;=(A3106 - Main!$E$4/1440 + 0.00000001))*(Gauge_Data!$A$2:$A$16994&lt;=A3106)*INDEX(Gauge_Data!$B$2:$Z$16994,0,$C$2-1)))</f>
        <v>0</v>
      </c>
    </row>
    <row r="3107" spans="1:2" x14ac:dyDescent="0.25">
      <c r="A3107">
        <f>Gauge_Data!A3107</f>
        <v>0</v>
      </c>
      <c r="B3107" cm="1">
        <f t="array" ref="B3107">IF(OR($C$2="",A3107=""),"",SUMPRODUCT((Gauge_Data!$A$2:$A$16994&gt;=(A3107 - Main!$E$4/1440 + 0.00000001))*(Gauge_Data!$A$2:$A$16994&lt;=A3107)*INDEX(Gauge_Data!$B$2:$Z$16994,0,$C$2-1)))</f>
        <v>0</v>
      </c>
    </row>
    <row r="3108" spans="1:2" x14ac:dyDescent="0.25">
      <c r="A3108">
        <f>Gauge_Data!A3108</f>
        <v>0</v>
      </c>
      <c r="B3108" cm="1">
        <f t="array" ref="B3108">IF(OR($C$2="",A3108=""),"",SUMPRODUCT((Gauge_Data!$A$2:$A$16994&gt;=(A3108 - Main!$E$4/1440 + 0.00000001))*(Gauge_Data!$A$2:$A$16994&lt;=A3108)*INDEX(Gauge_Data!$B$2:$Z$16994,0,$C$2-1)))</f>
        <v>0</v>
      </c>
    </row>
    <row r="3109" spans="1:2" x14ac:dyDescent="0.25">
      <c r="A3109">
        <f>Gauge_Data!A3109</f>
        <v>0</v>
      </c>
      <c r="B3109" cm="1">
        <f t="array" ref="B3109">IF(OR($C$2="",A3109=""),"",SUMPRODUCT((Gauge_Data!$A$2:$A$16994&gt;=(A3109 - Main!$E$4/1440 + 0.00000001))*(Gauge_Data!$A$2:$A$16994&lt;=A3109)*INDEX(Gauge_Data!$B$2:$Z$16994,0,$C$2-1)))</f>
        <v>0</v>
      </c>
    </row>
    <row r="3110" spans="1:2" x14ac:dyDescent="0.25">
      <c r="A3110">
        <f>Gauge_Data!A3110</f>
        <v>0</v>
      </c>
      <c r="B3110" cm="1">
        <f t="array" ref="B3110">IF(OR($C$2="",A3110=""),"",SUMPRODUCT((Gauge_Data!$A$2:$A$16994&gt;=(A3110 - Main!$E$4/1440 + 0.00000001))*(Gauge_Data!$A$2:$A$16994&lt;=A3110)*INDEX(Gauge_Data!$B$2:$Z$16994,0,$C$2-1)))</f>
        <v>0</v>
      </c>
    </row>
    <row r="3111" spans="1:2" x14ac:dyDescent="0.25">
      <c r="A3111">
        <f>Gauge_Data!A3111</f>
        <v>0</v>
      </c>
      <c r="B3111" cm="1">
        <f t="array" ref="B3111">IF(OR($C$2="",A3111=""),"",SUMPRODUCT((Gauge_Data!$A$2:$A$16994&gt;=(A3111 - Main!$E$4/1440 + 0.00000001))*(Gauge_Data!$A$2:$A$16994&lt;=A3111)*INDEX(Gauge_Data!$B$2:$Z$16994,0,$C$2-1)))</f>
        <v>0</v>
      </c>
    </row>
    <row r="3112" spans="1:2" x14ac:dyDescent="0.25">
      <c r="A3112">
        <f>Gauge_Data!A3112</f>
        <v>0</v>
      </c>
      <c r="B3112" cm="1">
        <f t="array" ref="B3112">IF(OR($C$2="",A3112=""),"",SUMPRODUCT((Gauge_Data!$A$2:$A$16994&gt;=(A3112 - Main!$E$4/1440 + 0.00000001))*(Gauge_Data!$A$2:$A$16994&lt;=A3112)*INDEX(Gauge_Data!$B$2:$Z$16994,0,$C$2-1)))</f>
        <v>0</v>
      </c>
    </row>
    <row r="3113" spans="1:2" x14ac:dyDescent="0.25">
      <c r="A3113">
        <f>Gauge_Data!A3113</f>
        <v>0</v>
      </c>
      <c r="B3113" cm="1">
        <f t="array" ref="B3113">IF(OR($C$2="",A3113=""),"",SUMPRODUCT((Gauge_Data!$A$2:$A$16994&gt;=(A3113 - Main!$E$4/1440 + 0.00000001))*(Gauge_Data!$A$2:$A$16994&lt;=A3113)*INDEX(Gauge_Data!$B$2:$Z$16994,0,$C$2-1)))</f>
        <v>0</v>
      </c>
    </row>
    <row r="3114" spans="1:2" x14ac:dyDescent="0.25">
      <c r="A3114">
        <f>Gauge_Data!A3114</f>
        <v>0</v>
      </c>
      <c r="B3114" cm="1">
        <f t="array" ref="B3114">IF(OR($C$2="",A3114=""),"",SUMPRODUCT((Gauge_Data!$A$2:$A$16994&gt;=(A3114 - Main!$E$4/1440 + 0.00000001))*(Gauge_Data!$A$2:$A$16994&lt;=A3114)*INDEX(Gauge_Data!$B$2:$Z$16994,0,$C$2-1)))</f>
        <v>0</v>
      </c>
    </row>
    <row r="3115" spans="1:2" x14ac:dyDescent="0.25">
      <c r="A3115">
        <f>Gauge_Data!A3115</f>
        <v>0</v>
      </c>
      <c r="B3115" cm="1">
        <f t="array" ref="B3115">IF(OR($C$2="",A3115=""),"",SUMPRODUCT((Gauge_Data!$A$2:$A$16994&gt;=(A3115 - Main!$E$4/1440 + 0.00000001))*(Gauge_Data!$A$2:$A$16994&lt;=A3115)*INDEX(Gauge_Data!$B$2:$Z$16994,0,$C$2-1)))</f>
        <v>0</v>
      </c>
    </row>
    <row r="3116" spans="1:2" x14ac:dyDescent="0.25">
      <c r="A3116">
        <f>Gauge_Data!A3116</f>
        <v>0</v>
      </c>
      <c r="B3116" cm="1">
        <f t="array" ref="B3116">IF(OR($C$2="",A3116=""),"",SUMPRODUCT((Gauge_Data!$A$2:$A$16994&gt;=(A3116 - Main!$E$4/1440 + 0.00000001))*(Gauge_Data!$A$2:$A$16994&lt;=A3116)*INDEX(Gauge_Data!$B$2:$Z$16994,0,$C$2-1)))</f>
        <v>0</v>
      </c>
    </row>
    <row r="3117" spans="1:2" x14ac:dyDescent="0.25">
      <c r="A3117">
        <f>Gauge_Data!A3117</f>
        <v>0</v>
      </c>
      <c r="B3117" cm="1">
        <f t="array" ref="B3117">IF(OR($C$2="",A3117=""),"",SUMPRODUCT((Gauge_Data!$A$2:$A$16994&gt;=(A3117 - Main!$E$4/1440 + 0.00000001))*(Gauge_Data!$A$2:$A$16994&lt;=A3117)*INDEX(Gauge_Data!$B$2:$Z$16994,0,$C$2-1)))</f>
        <v>0</v>
      </c>
    </row>
    <row r="3118" spans="1:2" x14ac:dyDescent="0.25">
      <c r="A3118">
        <f>Gauge_Data!A3118</f>
        <v>0</v>
      </c>
      <c r="B3118" cm="1">
        <f t="array" ref="B3118">IF(OR($C$2="",A3118=""),"",SUMPRODUCT((Gauge_Data!$A$2:$A$16994&gt;=(A3118 - Main!$E$4/1440 + 0.00000001))*(Gauge_Data!$A$2:$A$16994&lt;=A3118)*INDEX(Gauge_Data!$B$2:$Z$16994,0,$C$2-1)))</f>
        <v>0</v>
      </c>
    </row>
    <row r="3119" spans="1:2" x14ac:dyDescent="0.25">
      <c r="A3119">
        <f>Gauge_Data!A3119</f>
        <v>0</v>
      </c>
      <c r="B3119" cm="1">
        <f t="array" ref="B3119">IF(OR($C$2="",A3119=""),"",SUMPRODUCT((Gauge_Data!$A$2:$A$16994&gt;=(A3119 - Main!$E$4/1440 + 0.00000001))*(Gauge_Data!$A$2:$A$16994&lt;=A3119)*INDEX(Gauge_Data!$B$2:$Z$16994,0,$C$2-1)))</f>
        <v>0</v>
      </c>
    </row>
    <row r="3120" spans="1:2" x14ac:dyDescent="0.25">
      <c r="A3120">
        <f>Gauge_Data!A3120</f>
        <v>0</v>
      </c>
      <c r="B3120" cm="1">
        <f t="array" ref="B3120">IF(OR($C$2="",A3120=""),"",SUMPRODUCT((Gauge_Data!$A$2:$A$16994&gt;=(A3120 - Main!$E$4/1440 + 0.00000001))*(Gauge_Data!$A$2:$A$16994&lt;=A3120)*INDEX(Gauge_Data!$B$2:$Z$16994,0,$C$2-1)))</f>
        <v>0</v>
      </c>
    </row>
    <row r="3121" spans="1:2" x14ac:dyDescent="0.25">
      <c r="A3121">
        <f>Gauge_Data!A3121</f>
        <v>0</v>
      </c>
      <c r="B3121" cm="1">
        <f t="array" ref="B3121">IF(OR($C$2="",A3121=""),"",SUMPRODUCT((Gauge_Data!$A$2:$A$16994&gt;=(A3121 - Main!$E$4/1440 + 0.00000001))*(Gauge_Data!$A$2:$A$16994&lt;=A3121)*INDEX(Gauge_Data!$B$2:$Z$16994,0,$C$2-1)))</f>
        <v>0</v>
      </c>
    </row>
    <row r="3122" spans="1:2" x14ac:dyDescent="0.25">
      <c r="A3122">
        <f>Gauge_Data!A3122</f>
        <v>0</v>
      </c>
      <c r="B3122" cm="1">
        <f t="array" ref="B3122">IF(OR($C$2="",A3122=""),"",SUMPRODUCT((Gauge_Data!$A$2:$A$16994&gt;=(A3122 - Main!$E$4/1440 + 0.00000001))*(Gauge_Data!$A$2:$A$16994&lt;=A3122)*INDEX(Gauge_Data!$B$2:$Z$16994,0,$C$2-1)))</f>
        <v>0</v>
      </c>
    </row>
    <row r="3123" spans="1:2" x14ac:dyDescent="0.25">
      <c r="A3123">
        <f>Gauge_Data!A3123</f>
        <v>0</v>
      </c>
      <c r="B3123" cm="1">
        <f t="array" ref="B3123">IF(OR($C$2="",A3123=""),"",SUMPRODUCT((Gauge_Data!$A$2:$A$16994&gt;=(A3123 - Main!$E$4/1440 + 0.00000001))*(Gauge_Data!$A$2:$A$16994&lt;=A3123)*INDEX(Gauge_Data!$B$2:$Z$16994,0,$C$2-1)))</f>
        <v>0</v>
      </c>
    </row>
    <row r="3124" spans="1:2" x14ac:dyDescent="0.25">
      <c r="A3124">
        <f>Gauge_Data!A3124</f>
        <v>0</v>
      </c>
      <c r="B3124" cm="1">
        <f t="array" ref="B3124">IF(OR($C$2="",A3124=""),"",SUMPRODUCT((Gauge_Data!$A$2:$A$16994&gt;=(A3124 - Main!$E$4/1440 + 0.00000001))*(Gauge_Data!$A$2:$A$16994&lt;=A3124)*INDEX(Gauge_Data!$B$2:$Z$16994,0,$C$2-1)))</f>
        <v>0</v>
      </c>
    </row>
    <row r="3125" spans="1:2" x14ac:dyDescent="0.25">
      <c r="A3125">
        <f>Gauge_Data!A3125</f>
        <v>0</v>
      </c>
      <c r="B3125" cm="1">
        <f t="array" ref="B3125">IF(OR($C$2="",A3125=""),"",SUMPRODUCT((Gauge_Data!$A$2:$A$16994&gt;=(A3125 - Main!$E$4/1440 + 0.00000001))*(Gauge_Data!$A$2:$A$16994&lt;=A3125)*INDEX(Gauge_Data!$B$2:$Z$16994,0,$C$2-1)))</f>
        <v>0</v>
      </c>
    </row>
    <row r="3126" spans="1:2" x14ac:dyDescent="0.25">
      <c r="A3126">
        <f>Gauge_Data!A3126</f>
        <v>0</v>
      </c>
      <c r="B3126" cm="1">
        <f t="array" ref="B3126">IF(OR($C$2="",A3126=""),"",SUMPRODUCT((Gauge_Data!$A$2:$A$16994&gt;=(A3126 - Main!$E$4/1440 + 0.00000001))*(Gauge_Data!$A$2:$A$16994&lt;=A3126)*INDEX(Gauge_Data!$B$2:$Z$16994,0,$C$2-1)))</f>
        <v>0</v>
      </c>
    </row>
    <row r="3127" spans="1:2" x14ac:dyDescent="0.25">
      <c r="A3127">
        <f>Gauge_Data!A3127</f>
        <v>0</v>
      </c>
      <c r="B3127" cm="1">
        <f t="array" ref="B3127">IF(OR($C$2="",A3127=""),"",SUMPRODUCT((Gauge_Data!$A$2:$A$16994&gt;=(A3127 - Main!$E$4/1440 + 0.00000001))*(Gauge_Data!$A$2:$A$16994&lt;=A3127)*INDEX(Gauge_Data!$B$2:$Z$16994,0,$C$2-1)))</f>
        <v>0</v>
      </c>
    </row>
    <row r="3128" spans="1:2" x14ac:dyDescent="0.25">
      <c r="A3128">
        <f>Gauge_Data!A3128</f>
        <v>0</v>
      </c>
      <c r="B3128" cm="1">
        <f t="array" ref="B3128">IF(OR($C$2="",A3128=""),"",SUMPRODUCT((Gauge_Data!$A$2:$A$16994&gt;=(A3128 - Main!$E$4/1440 + 0.00000001))*(Gauge_Data!$A$2:$A$16994&lt;=A3128)*INDEX(Gauge_Data!$B$2:$Z$16994,0,$C$2-1)))</f>
        <v>0</v>
      </c>
    </row>
    <row r="3129" spans="1:2" x14ac:dyDescent="0.25">
      <c r="A3129">
        <f>Gauge_Data!A3129</f>
        <v>0</v>
      </c>
      <c r="B3129" cm="1">
        <f t="array" ref="B3129">IF(OR($C$2="",A3129=""),"",SUMPRODUCT((Gauge_Data!$A$2:$A$16994&gt;=(A3129 - Main!$E$4/1440 + 0.00000001))*(Gauge_Data!$A$2:$A$16994&lt;=A3129)*INDEX(Gauge_Data!$B$2:$Z$16994,0,$C$2-1)))</f>
        <v>0</v>
      </c>
    </row>
    <row r="3130" spans="1:2" x14ac:dyDescent="0.25">
      <c r="A3130">
        <f>Gauge_Data!A3130</f>
        <v>0</v>
      </c>
      <c r="B3130" cm="1">
        <f t="array" ref="B3130">IF(OR($C$2="",A3130=""),"",SUMPRODUCT((Gauge_Data!$A$2:$A$16994&gt;=(A3130 - Main!$E$4/1440 + 0.00000001))*(Gauge_Data!$A$2:$A$16994&lt;=A3130)*INDEX(Gauge_Data!$B$2:$Z$16994,0,$C$2-1)))</f>
        <v>0</v>
      </c>
    </row>
    <row r="3131" spans="1:2" x14ac:dyDescent="0.25">
      <c r="A3131">
        <f>Gauge_Data!A3131</f>
        <v>0</v>
      </c>
      <c r="B3131" cm="1">
        <f t="array" ref="B3131">IF(OR($C$2="",A3131=""),"",SUMPRODUCT((Gauge_Data!$A$2:$A$16994&gt;=(A3131 - Main!$E$4/1440 + 0.00000001))*(Gauge_Data!$A$2:$A$16994&lt;=A3131)*INDEX(Gauge_Data!$B$2:$Z$16994,0,$C$2-1)))</f>
        <v>0</v>
      </c>
    </row>
    <row r="3132" spans="1:2" x14ac:dyDescent="0.25">
      <c r="A3132">
        <f>Gauge_Data!A3132</f>
        <v>0</v>
      </c>
      <c r="B3132" cm="1">
        <f t="array" ref="B3132">IF(OR($C$2="",A3132=""),"",SUMPRODUCT((Gauge_Data!$A$2:$A$16994&gt;=(A3132 - Main!$E$4/1440 + 0.00000001))*(Gauge_Data!$A$2:$A$16994&lt;=A3132)*INDEX(Gauge_Data!$B$2:$Z$16994,0,$C$2-1)))</f>
        <v>0</v>
      </c>
    </row>
    <row r="3133" spans="1:2" x14ac:dyDescent="0.25">
      <c r="A3133">
        <f>Gauge_Data!A3133</f>
        <v>0</v>
      </c>
      <c r="B3133" cm="1">
        <f t="array" ref="B3133">IF(OR($C$2="",A3133=""),"",SUMPRODUCT((Gauge_Data!$A$2:$A$16994&gt;=(A3133 - Main!$E$4/1440 + 0.00000001))*(Gauge_Data!$A$2:$A$16994&lt;=A3133)*INDEX(Gauge_Data!$B$2:$Z$16994,0,$C$2-1)))</f>
        <v>0</v>
      </c>
    </row>
    <row r="3134" spans="1:2" x14ac:dyDescent="0.25">
      <c r="A3134">
        <f>Gauge_Data!A3134</f>
        <v>0</v>
      </c>
      <c r="B3134" cm="1">
        <f t="array" ref="B3134">IF(OR($C$2="",A3134=""),"",SUMPRODUCT((Gauge_Data!$A$2:$A$16994&gt;=(A3134 - Main!$E$4/1440 + 0.00000001))*(Gauge_Data!$A$2:$A$16994&lt;=A3134)*INDEX(Gauge_Data!$B$2:$Z$16994,0,$C$2-1)))</f>
        <v>0</v>
      </c>
    </row>
    <row r="3135" spans="1:2" x14ac:dyDescent="0.25">
      <c r="A3135">
        <f>Gauge_Data!A3135</f>
        <v>0</v>
      </c>
      <c r="B3135" cm="1">
        <f t="array" ref="B3135">IF(OR($C$2="",A3135=""),"",SUMPRODUCT((Gauge_Data!$A$2:$A$16994&gt;=(A3135 - Main!$E$4/1440 + 0.00000001))*(Gauge_Data!$A$2:$A$16994&lt;=A3135)*INDEX(Gauge_Data!$B$2:$Z$16994,0,$C$2-1)))</f>
        <v>0</v>
      </c>
    </row>
    <row r="3136" spans="1:2" x14ac:dyDescent="0.25">
      <c r="A3136">
        <f>Gauge_Data!A3136</f>
        <v>0</v>
      </c>
      <c r="B3136" cm="1">
        <f t="array" ref="B3136">IF(OR($C$2="",A3136=""),"",SUMPRODUCT((Gauge_Data!$A$2:$A$16994&gt;=(A3136 - Main!$E$4/1440 + 0.00000001))*(Gauge_Data!$A$2:$A$16994&lt;=A3136)*INDEX(Gauge_Data!$B$2:$Z$16994,0,$C$2-1)))</f>
        <v>0</v>
      </c>
    </row>
    <row r="3137" spans="1:2" x14ac:dyDescent="0.25">
      <c r="A3137">
        <f>Gauge_Data!A3137</f>
        <v>0</v>
      </c>
      <c r="B3137" cm="1">
        <f t="array" ref="B3137">IF(OR($C$2="",A3137=""),"",SUMPRODUCT((Gauge_Data!$A$2:$A$16994&gt;=(A3137 - Main!$E$4/1440 + 0.00000001))*(Gauge_Data!$A$2:$A$16994&lt;=A3137)*INDEX(Gauge_Data!$B$2:$Z$16994,0,$C$2-1)))</f>
        <v>0</v>
      </c>
    </row>
    <row r="3138" spans="1:2" x14ac:dyDescent="0.25">
      <c r="A3138">
        <f>Gauge_Data!A3138</f>
        <v>0</v>
      </c>
      <c r="B3138" cm="1">
        <f t="array" ref="B3138">IF(OR($C$2="",A3138=""),"",SUMPRODUCT((Gauge_Data!$A$2:$A$16994&gt;=(A3138 - Main!$E$4/1440 + 0.00000001))*(Gauge_Data!$A$2:$A$16994&lt;=A3138)*INDEX(Gauge_Data!$B$2:$Z$16994,0,$C$2-1)))</f>
        <v>0</v>
      </c>
    </row>
    <row r="3139" spans="1:2" x14ac:dyDescent="0.25">
      <c r="A3139">
        <f>Gauge_Data!A3139</f>
        <v>0</v>
      </c>
      <c r="B3139" cm="1">
        <f t="array" ref="B3139">IF(OR($C$2="",A3139=""),"",SUMPRODUCT((Gauge_Data!$A$2:$A$16994&gt;=(A3139 - Main!$E$4/1440 + 0.00000001))*(Gauge_Data!$A$2:$A$16994&lt;=A3139)*INDEX(Gauge_Data!$B$2:$Z$16994,0,$C$2-1)))</f>
        <v>0</v>
      </c>
    </row>
    <row r="3140" spans="1:2" x14ac:dyDescent="0.25">
      <c r="A3140">
        <f>Gauge_Data!A3140</f>
        <v>0</v>
      </c>
      <c r="B3140" cm="1">
        <f t="array" ref="B3140">IF(OR($C$2="",A3140=""),"",SUMPRODUCT((Gauge_Data!$A$2:$A$16994&gt;=(A3140 - Main!$E$4/1440 + 0.00000001))*(Gauge_Data!$A$2:$A$16994&lt;=A3140)*INDEX(Gauge_Data!$B$2:$Z$16994,0,$C$2-1)))</f>
        <v>0</v>
      </c>
    </row>
    <row r="3141" spans="1:2" x14ac:dyDescent="0.25">
      <c r="A3141">
        <f>Gauge_Data!A3141</f>
        <v>0</v>
      </c>
      <c r="B3141" cm="1">
        <f t="array" ref="B3141">IF(OR($C$2="",A3141=""),"",SUMPRODUCT((Gauge_Data!$A$2:$A$16994&gt;=(A3141 - Main!$E$4/1440 + 0.00000001))*(Gauge_Data!$A$2:$A$16994&lt;=A3141)*INDEX(Gauge_Data!$B$2:$Z$16994,0,$C$2-1)))</f>
        <v>0</v>
      </c>
    </row>
    <row r="3142" spans="1:2" x14ac:dyDescent="0.25">
      <c r="A3142">
        <f>Gauge_Data!A3142</f>
        <v>0</v>
      </c>
      <c r="B3142" cm="1">
        <f t="array" ref="B3142">IF(OR($C$2="",A3142=""),"",SUMPRODUCT((Gauge_Data!$A$2:$A$16994&gt;=(A3142 - Main!$E$4/1440 + 0.00000001))*(Gauge_Data!$A$2:$A$16994&lt;=A3142)*INDEX(Gauge_Data!$B$2:$Z$16994,0,$C$2-1)))</f>
        <v>0</v>
      </c>
    </row>
    <row r="3143" spans="1:2" x14ac:dyDescent="0.25">
      <c r="A3143">
        <f>Gauge_Data!A3143</f>
        <v>0</v>
      </c>
      <c r="B3143" cm="1">
        <f t="array" ref="B3143">IF(OR($C$2="",A3143=""),"",SUMPRODUCT((Gauge_Data!$A$2:$A$16994&gt;=(A3143 - Main!$E$4/1440 + 0.00000001))*(Gauge_Data!$A$2:$A$16994&lt;=A3143)*INDEX(Gauge_Data!$B$2:$Z$16994,0,$C$2-1)))</f>
        <v>0</v>
      </c>
    </row>
    <row r="3144" spans="1:2" x14ac:dyDescent="0.25">
      <c r="A3144">
        <f>Gauge_Data!A3144</f>
        <v>0</v>
      </c>
      <c r="B3144" cm="1">
        <f t="array" ref="B3144">IF(OR($C$2="",A3144=""),"",SUMPRODUCT((Gauge_Data!$A$2:$A$16994&gt;=(A3144 - Main!$E$4/1440 + 0.00000001))*(Gauge_Data!$A$2:$A$16994&lt;=A3144)*INDEX(Gauge_Data!$B$2:$Z$16994,0,$C$2-1)))</f>
        <v>0</v>
      </c>
    </row>
    <row r="3145" spans="1:2" x14ac:dyDescent="0.25">
      <c r="A3145">
        <f>Gauge_Data!A3145</f>
        <v>0</v>
      </c>
      <c r="B3145" cm="1">
        <f t="array" ref="B3145">IF(OR($C$2="",A3145=""),"",SUMPRODUCT((Gauge_Data!$A$2:$A$16994&gt;=(A3145 - Main!$E$4/1440 + 0.00000001))*(Gauge_Data!$A$2:$A$16994&lt;=A3145)*INDEX(Gauge_Data!$B$2:$Z$16994,0,$C$2-1)))</f>
        <v>0</v>
      </c>
    </row>
    <row r="3146" spans="1:2" x14ac:dyDescent="0.25">
      <c r="A3146">
        <f>Gauge_Data!A3146</f>
        <v>0</v>
      </c>
      <c r="B3146" cm="1">
        <f t="array" ref="B3146">IF(OR($C$2="",A3146=""),"",SUMPRODUCT((Gauge_Data!$A$2:$A$16994&gt;=(A3146 - Main!$E$4/1440 + 0.00000001))*(Gauge_Data!$A$2:$A$16994&lt;=A3146)*INDEX(Gauge_Data!$B$2:$Z$16994,0,$C$2-1)))</f>
        <v>0</v>
      </c>
    </row>
    <row r="3147" spans="1:2" x14ac:dyDescent="0.25">
      <c r="A3147">
        <f>Gauge_Data!A3147</f>
        <v>0</v>
      </c>
      <c r="B3147" cm="1">
        <f t="array" ref="B3147">IF(OR($C$2="",A3147=""),"",SUMPRODUCT((Gauge_Data!$A$2:$A$16994&gt;=(A3147 - Main!$E$4/1440 + 0.00000001))*(Gauge_Data!$A$2:$A$16994&lt;=A3147)*INDEX(Gauge_Data!$B$2:$Z$16994,0,$C$2-1)))</f>
        <v>0</v>
      </c>
    </row>
    <row r="3148" spans="1:2" x14ac:dyDescent="0.25">
      <c r="A3148">
        <f>Gauge_Data!A3148</f>
        <v>0</v>
      </c>
      <c r="B3148" cm="1">
        <f t="array" ref="B3148">IF(OR($C$2="",A3148=""),"",SUMPRODUCT((Gauge_Data!$A$2:$A$16994&gt;=(A3148 - Main!$E$4/1440 + 0.00000001))*(Gauge_Data!$A$2:$A$16994&lt;=A3148)*INDEX(Gauge_Data!$B$2:$Z$16994,0,$C$2-1)))</f>
        <v>0</v>
      </c>
    </row>
    <row r="3149" spans="1:2" x14ac:dyDescent="0.25">
      <c r="A3149">
        <f>Gauge_Data!A3149</f>
        <v>0</v>
      </c>
      <c r="B3149" cm="1">
        <f t="array" ref="B3149">IF(OR($C$2="",A3149=""),"",SUMPRODUCT((Gauge_Data!$A$2:$A$16994&gt;=(A3149 - Main!$E$4/1440 + 0.00000001))*(Gauge_Data!$A$2:$A$16994&lt;=A3149)*INDEX(Gauge_Data!$B$2:$Z$16994,0,$C$2-1)))</f>
        <v>0</v>
      </c>
    </row>
    <row r="3150" spans="1:2" x14ac:dyDescent="0.25">
      <c r="A3150">
        <f>Gauge_Data!A3150</f>
        <v>0</v>
      </c>
      <c r="B3150" cm="1">
        <f t="array" ref="B3150">IF(OR($C$2="",A3150=""),"",SUMPRODUCT((Gauge_Data!$A$2:$A$16994&gt;=(A3150 - Main!$E$4/1440 + 0.00000001))*(Gauge_Data!$A$2:$A$16994&lt;=A3150)*INDEX(Gauge_Data!$B$2:$Z$16994,0,$C$2-1)))</f>
        <v>0</v>
      </c>
    </row>
    <row r="3151" spans="1:2" x14ac:dyDescent="0.25">
      <c r="A3151">
        <f>Gauge_Data!A3151</f>
        <v>0</v>
      </c>
      <c r="B3151" cm="1">
        <f t="array" ref="B3151">IF(OR($C$2="",A3151=""),"",SUMPRODUCT((Gauge_Data!$A$2:$A$16994&gt;=(A3151 - Main!$E$4/1440 + 0.00000001))*(Gauge_Data!$A$2:$A$16994&lt;=A3151)*INDEX(Gauge_Data!$B$2:$Z$16994,0,$C$2-1)))</f>
        <v>0</v>
      </c>
    </row>
    <row r="3152" spans="1:2" x14ac:dyDescent="0.25">
      <c r="A3152">
        <f>Gauge_Data!A3152</f>
        <v>0</v>
      </c>
      <c r="B3152" cm="1">
        <f t="array" ref="B3152">IF(OR($C$2="",A3152=""),"",SUMPRODUCT((Gauge_Data!$A$2:$A$16994&gt;=(A3152 - Main!$E$4/1440 + 0.00000001))*(Gauge_Data!$A$2:$A$16994&lt;=A3152)*INDEX(Gauge_Data!$B$2:$Z$16994,0,$C$2-1)))</f>
        <v>0</v>
      </c>
    </row>
    <row r="3153" spans="1:2" x14ac:dyDescent="0.25">
      <c r="A3153">
        <f>Gauge_Data!A3153</f>
        <v>0</v>
      </c>
      <c r="B3153" cm="1">
        <f t="array" ref="B3153">IF(OR($C$2="",A3153=""),"",SUMPRODUCT((Gauge_Data!$A$2:$A$16994&gt;=(A3153 - Main!$E$4/1440 + 0.00000001))*(Gauge_Data!$A$2:$A$16994&lt;=A3153)*INDEX(Gauge_Data!$B$2:$Z$16994,0,$C$2-1)))</f>
        <v>0</v>
      </c>
    </row>
    <row r="3154" spans="1:2" x14ac:dyDescent="0.25">
      <c r="A3154">
        <f>Gauge_Data!A3154</f>
        <v>0</v>
      </c>
      <c r="B3154" cm="1">
        <f t="array" ref="B3154">IF(OR($C$2="",A3154=""),"",SUMPRODUCT((Gauge_Data!$A$2:$A$16994&gt;=(A3154 - Main!$E$4/1440 + 0.00000001))*(Gauge_Data!$A$2:$A$16994&lt;=A3154)*INDEX(Gauge_Data!$B$2:$Z$16994,0,$C$2-1)))</f>
        <v>0</v>
      </c>
    </row>
    <row r="3155" spans="1:2" x14ac:dyDescent="0.25">
      <c r="A3155">
        <f>Gauge_Data!A3155</f>
        <v>0</v>
      </c>
      <c r="B3155" cm="1">
        <f t="array" ref="B3155">IF(OR($C$2="",A3155=""),"",SUMPRODUCT((Gauge_Data!$A$2:$A$16994&gt;=(A3155 - Main!$E$4/1440 + 0.00000001))*(Gauge_Data!$A$2:$A$16994&lt;=A3155)*INDEX(Gauge_Data!$B$2:$Z$16994,0,$C$2-1)))</f>
        <v>0</v>
      </c>
    </row>
    <row r="3156" spans="1:2" x14ac:dyDescent="0.25">
      <c r="A3156">
        <f>Gauge_Data!A3156</f>
        <v>0</v>
      </c>
      <c r="B3156" cm="1">
        <f t="array" ref="B3156">IF(OR($C$2="",A3156=""),"",SUMPRODUCT((Gauge_Data!$A$2:$A$16994&gt;=(A3156 - Main!$E$4/1440 + 0.00000001))*(Gauge_Data!$A$2:$A$16994&lt;=A3156)*INDEX(Gauge_Data!$B$2:$Z$16994,0,$C$2-1)))</f>
        <v>0</v>
      </c>
    </row>
    <row r="3157" spans="1:2" x14ac:dyDescent="0.25">
      <c r="A3157">
        <f>Gauge_Data!A3157</f>
        <v>0</v>
      </c>
      <c r="B3157" cm="1">
        <f t="array" ref="B3157">IF(OR($C$2="",A3157=""),"",SUMPRODUCT((Gauge_Data!$A$2:$A$16994&gt;=(A3157 - Main!$E$4/1440 + 0.00000001))*(Gauge_Data!$A$2:$A$16994&lt;=A3157)*INDEX(Gauge_Data!$B$2:$Z$16994,0,$C$2-1)))</f>
        <v>0</v>
      </c>
    </row>
    <row r="3158" spans="1:2" x14ac:dyDescent="0.25">
      <c r="A3158">
        <f>Gauge_Data!A3158</f>
        <v>0</v>
      </c>
      <c r="B3158" cm="1">
        <f t="array" ref="B3158">IF(OR($C$2="",A3158=""),"",SUMPRODUCT((Gauge_Data!$A$2:$A$16994&gt;=(A3158 - Main!$E$4/1440 + 0.00000001))*(Gauge_Data!$A$2:$A$16994&lt;=A3158)*INDEX(Gauge_Data!$B$2:$Z$16994,0,$C$2-1)))</f>
        <v>0</v>
      </c>
    </row>
    <row r="3159" spans="1:2" x14ac:dyDescent="0.25">
      <c r="A3159">
        <f>Gauge_Data!A3159</f>
        <v>0</v>
      </c>
      <c r="B3159" cm="1">
        <f t="array" ref="B3159">IF(OR($C$2="",A3159=""),"",SUMPRODUCT((Gauge_Data!$A$2:$A$16994&gt;=(A3159 - Main!$E$4/1440 + 0.00000001))*(Gauge_Data!$A$2:$A$16994&lt;=A3159)*INDEX(Gauge_Data!$B$2:$Z$16994,0,$C$2-1)))</f>
        <v>0</v>
      </c>
    </row>
    <row r="3160" spans="1:2" x14ac:dyDescent="0.25">
      <c r="A3160">
        <f>Gauge_Data!A3160</f>
        <v>0</v>
      </c>
      <c r="B3160" cm="1">
        <f t="array" ref="B3160">IF(OR($C$2="",A3160=""),"",SUMPRODUCT((Gauge_Data!$A$2:$A$16994&gt;=(A3160 - Main!$E$4/1440 + 0.00000001))*(Gauge_Data!$A$2:$A$16994&lt;=A3160)*INDEX(Gauge_Data!$B$2:$Z$16994,0,$C$2-1)))</f>
        <v>0</v>
      </c>
    </row>
    <row r="3161" spans="1:2" x14ac:dyDescent="0.25">
      <c r="A3161">
        <f>Gauge_Data!A3161</f>
        <v>0</v>
      </c>
      <c r="B3161" cm="1">
        <f t="array" ref="B3161">IF(OR($C$2="",A3161=""),"",SUMPRODUCT((Gauge_Data!$A$2:$A$16994&gt;=(A3161 - Main!$E$4/1440 + 0.00000001))*(Gauge_Data!$A$2:$A$16994&lt;=A3161)*INDEX(Gauge_Data!$B$2:$Z$16994,0,$C$2-1)))</f>
        <v>0</v>
      </c>
    </row>
    <row r="3162" spans="1:2" x14ac:dyDescent="0.25">
      <c r="A3162">
        <f>Gauge_Data!A3162</f>
        <v>0</v>
      </c>
      <c r="B3162" cm="1">
        <f t="array" ref="B3162">IF(OR($C$2="",A3162=""),"",SUMPRODUCT((Gauge_Data!$A$2:$A$16994&gt;=(A3162 - Main!$E$4/1440 + 0.00000001))*(Gauge_Data!$A$2:$A$16994&lt;=A3162)*INDEX(Gauge_Data!$B$2:$Z$16994,0,$C$2-1)))</f>
        <v>0</v>
      </c>
    </row>
    <row r="3163" spans="1:2" x14ac:dyDescent="0.25">
      <c r="A3163">
        <f>Gauge_Data!A3163</f>
        <v>0</v>
      </c>
      <c r="B3163" cm="1">
        <f t="array" ref="B3163">IF(OR($C$2="",A3163=""),"",SUMPRODUCT((Gauge_Data!$A$2:$A$16994&gt;=(A3163 - Main!$E$4/1440 + 0.00000001))*(Gauge_Data!$A$2:$A$16994&lt;=A3163)*INDEX(Gauge_Data!$B$2:$Z$16994,0,$C$2-1)))</f>
        <v>0</v>
      </c>
    </row>
    <row r="3164" spans="1:2" x14ac:dyDescent="0.25">
      <c r="A3164">
        <f>Gauge_Data!A3164</f>
        <v>0</v>
      </c>
      <c r="B3164" cm="1">
        <f t="array" ref="B3164">IF(OR($C$2="",A3164=""),"",SUMPRODUCT((Gauge_Data!$A$2:$A$16994&gt;=(A3164 - Main!$E$4/1440 + 0.00000001))*(Gauge_Data!$A$2:$A$16994&lt;=A3164)*INDEX(Gauge_Data!$B$2:$Z$16994,0,$C$2-1)))</f>
        <v>0</v>
      </c>
    </row>
    <row r="3165" spans="1:2" x14ac:dyDescent="0.25">
      <c r="A3165">
        <f>Gauge_Data!A3165</f>
        <v>0</v>
      </c>
      <c r="B3165" cm="1">
        <f t="array" ref="B3165">IF(OR($C$2="",A3165=""),"",SUMPRODUCT((Gauge_Data!$A$2:$A$16994&gt;=(A3165 - Main!$E$4/1440 + 0.00000001))*(Gauge_Data!$A$2:$A$16994&lt;=A3165)*INDEX(Gauge_Data!$B$2:$Z$16994,0,$C$2-1)))</f>
        <v>0</v>
      </c>
    </row>
    <row r="3166" spans="1:2" x14ac:dyDescent="0.25">
      <c r="A3166">
        <f>Gauge_Data!A3166</f>
        <v>0</v>
      </c>
      <c r="B3166" cm="1">
        <f t="array" ref="B3166">IF(OR($C$2="",A3166=""),"",SUMPRODUCT((Gauge_Data!$A$2:$A$16994&gt;=(A3166 - Main!$E$4/1440 + 0.00000001))*(Gauge_Data!$A$2:$A$16994&lt;=A3166)*INDEX(Gauge_Data!$B$2:$Z$16994,0,$C$2-1)))</f>
        <v>0</v>
      </c>
    </row>
    <row r="3167" spans="1:2" x14ac:dyDescent="0.25">
      <c r="A3167">
        <f>Gauge_Data!A3167</f>
        <v>0</v>
      </c>
      <c r="B3167" cm="1">
        <f t="array" ref="B3167">IF(OR($C$2="",A3167=""),"",SUMPRODUCT((Gauge_Data!$A$2:$A$16994&gt;=(A3167 - Main!$E$4/1440 + 0.00000001))*(Gauge_Data!$A$2:$A$16994&lt;=A3167)*INDEX(Gauge_Data!$B$2:$Z$16994,0,$C$2-1)))</f>
        <v>0</v>
      </c>
    </row>
    <row r="3168" spans="1:2" x14ac:dyDescent="0.25">
      <c r="A3168">
        <f>Gauge_Data!A3168</f>
        <v>0</v>
      </c>
      <c r="B3168" cm="1">
        <f t="array" ref="B3168">IF(OR($C$2="",A3168=""),"",SUMPRODUCT((Gauge_Data!$A$2:$A$16994&gt;=(A3168 - Main!$E$4/1440 + 0.00000001))*(Gauge_Data!$A$2:$A$16994&lt;=A3168)*INDEX(Gauge_Data!$B$2:$Z$16994,0,$C$2-1)))</f>
        <v>0</v>
      </c>
    </row>
    <row r="3169" spans="1:2" x14ac:dyDescent="0.25">
      <c r="A3169">
        <f>Gauge_Data!A3169</f>
        <v>0</v>
      </c>
      <c r="B3169" cm="1">
        <f t="array" ref="B3169">IF(OR($C$2="",A3169=""),"",SUMPRODUCT((Gauge_Data!$A$2:$A$16994&gt;=(A3169 - Main!$E$4/1440 + 0.00000001))*(Gauge_Data!$A$2:$A$16994&lt;=A3169)*INDEX(Gauge_Data!$B$2:$Z$16994,0,$C$2-1)))</f>
        <v>0</v>
      </c>
    </row>
    <row r="3170" spans="1:2" x14ac:dyDescent="0.25">
      <c r="A3170">
        <f>Gauge_Data!A3170</f>
        <v>0</v>
      </c>
      <c r="B3170" cm="1">
        <f t="array" ref="B3170">IF(OR($C$2="",A3170=""),"",SUMPRODUCT((Gauge_Data!$A$2:$A$16994&gt;=(A3170 - Main!$E$4/1440 + 0.00000001))*(Gauge_Data!$A$2:$A$16994&lt;=A3170)*INDEX(Gauge_Data!$B$2:$Z$16994,0,$C$2-1)))</f>
        <v>0</v>
      </c>
    </row>
    <row r="3171" spans="1:2" x14ac:dyDescent="0.25">
      <c r="A3171">
        <f>Gauge_Data!A3171</f>
        <v>0</v>
      </c>
      <c r="B3171" cm="1">
        <f t="array" ref="B3171">IF(OR($C$2="",A3171=""),"",SUMPRODUCT((Gauge_Data!$A$2:$A$16994&gt;=(A3171 - Main!$E$4/1440 + 0.00000001))*(Gauge_Data!$A$2:$A$16994&lt;=A3171)*INDEX(Gauge_Data!$B$2:$Z$16994,0,$C$2-1)))</f>
        <v>0</v>
      </c>
    </row>
    <row r="3172" spans="1:2" x14ac:dyDescent="0.25">
      <c r="A3172">
        <f>Gauge_Data!A3172</f>
        <v>0</v>
      </c>
      <c r="B3172" cm="1">
        <f t="array" ref="B3172">IF(OR($C$2="",A3172=""),"",SUMPRODUCT((Gauge_Data!$A$2:$A$16994&gt;=(A3172 - Main!$E$4/1440 + 0.00000001))*(Gauge_Data!$A$2:$A$16994&lt;=A3172)*INDEX(Gauge_Data!$B$2:$Z$16994,0,$C$2-1)))</f>
        <v>0</v>
      </c>
    </row>
    <row r="3173" spans="1:2" x14ac:dyDescent="0.25">
      <c r="A3173">
        <f>Gauge_Data!A3173</f>
        <v>0</v>
      </c>
      <c r="B3173" cm="1">
        <f t="array" ref="B3173">IF(OR($C$2="",A3173=""),"",SUMPRODUCT((Gauge_Data!$A$2:$A$16994&gt;=(A3173 - Main!$E$4/1440 + 0.00000001))*(Gauge_Data!$A$2:$A$16994&lt;=A3173)*INDEX(Gauge_Data!$B$2:$Z$16994,0,$C$2-1)))</f>
        <v>0</v>
      </c>
    </row>
    <row r="3174" spans="1:2" x14ac:dyDescent="0.25">
      <c r="A3174">
        <f>Gauge_Data!A3174</f>
        <v>0</v>
      </c>
      <c r="B3174" cm="1">
        <f t="array" ref="B3174">IF(OR($C$2="",A3174=""),"",SUMPRODUCT((Gauge_Data!$A$2:$A$16994&gt;=(A3174 - Main!$E$4/1440 + 0.00000001))*(Gauge_Data!$A$2:$A$16994&lt;=A3174)*INDEX(Gauge_Data!$B$2:$Z$16994,0,$C$2-1)))</f>
        <v>0</v>
      </c>
    </row>
    <row r="3175" spans="1:2" x14ac:dyDescent="0.25">
      <c r="A3175">
        <f>Gauge_Data!A3175</f>
        <v>0</v>
      </c>
      <c r="B3175" cm="1">
        <f t="array" ref="B3175">IF(OR($C$2="",A3175=""),"",SUMPRODUCT((Gauge_Data!$A$2:$A$16994&gt;=(A3175 - Main!$E$4/1440 + 0.00000001))*(Gauge_Data!$A$2:$A$16994&lt;=A3175)*INDEX(Gauge_Data!$B$2:$Z$16994,0,$C$2-1)))</f>
        <v>0</v>
      </c>
    </row>
    <row r="3176" spans="1:2" x14ac:dyDescent="0.25">
      <c r="A3176">
        <f>Gauge_Data!A3176</f>
        <v>0</v>
      </c>
      <c r="B3176" cm="1">
        <f t="array" ref="B3176">IF(OR($C$2="",A3176=""),"",SUMPRODUCT((Gauge_Data!$A$2:$A$16994&gt;=(A3176 - Main!$E$4/1440 + 0.00000001))*(Gauge_Data!$A$2:$A$16994&lt;=A3176)*INDEX(Gauge_Data!$B$2:$Z$16994,0,$C$2-1)))</f>
        <v>0</v>
      </c>
    </row>
    <row r="3177" spans="1:2" x14ac:dyDescent="0.25">
      <c r="A3177">
        <f>Gauge_Data!A3177</f>
        <v>0</v>
      </c>
      <c r="B3177" cm="1">
        <f t="array" ref="B3177">IF(OR($C$2="",A3177=""),"",SUMPRODUCT((Gauge_Data!$A$2:$A$16994&gt;=(A3177 - Main!$E$4/1440 + 0.00000001))*(Gauge_Data!$A$2:$A$16994&lt;=A3177)*INDEX(Gauge_Data!$B$2:$Z$16994,0,$C$2-1)))</f>
        <v>0</v>
      </c>
    </row>
    <row r="3178" spans="1:2" x14ac:dyDescent="0.25">
      <c r="A3178">
        <f>Gauge_Data!A3178</f>
        <v>0</v>
      </c>
      <c r="B3178" cm="1">
        <f t="array" ref="B3178">IF(OR($C$2="",A3178=""),"",SUMPRODUCT((Gauge_Data!$A$2:$A$16994&gt;=(A3178 - Main!$E$4/1440 + 0.00000001))*(Gauge_Data!$A$2:$A$16994&lt;=A3178)*INDEX(Gauge_Data!$B$2:$Z$16994,0,$C$2-1)))</f>
        <v>0</v>
      </c>
    </row>
    <row r="3179" spans="1:2" x14ac:dyDescent="0.25">
      <c r="A3179">
        <f>Gauge_Data!A3179</f>
        <v>0</v>
      </c>
      <c r="B3179" cm="1">
        <f t="array" ref="B3179">IF(OR($C$2="",A3179=""),"",SUMPRODUCT((Gauge_Data!$A$2:$A$16994&gt;=(A3179 - Main!$E$4/1440 + 0.00000001))*(Gauge_Data!$A$2:$A$16994&lt;=A3179)*INDEX(Gauge_Data!$B$2:$Z$16994,0,$C$2-1)))</f>
        <v>0</v>
      </c>
    </row>
    <row r="3180" spans="1:2" x14ac:dyDescent="0.25">
      <c r="A3180">
        <f>Gauge_Data!A3180</f>
        <v>0</v>
      </c>
      <c r="B3180" cm="1">
        <f t="array" ref="B3180">IF(OR($C$2="",A3180=""),"",SUMPRODUCT((Gauge_Data!$A$2:$A$16994&gt;=(A3180 - Main!$E$4/1440 + 0.00000001))*(Gauge_Data!$A$2:$A$16994&lt;=A3180)*INDEX(Gauge_Data!$B$2:$Z$16994,0,$C$2-1)))</f>
        <v>0</v>
      </c>
    </row>
    <row r="3181" spans="1:2" x14ac:dyDescent="0.25">
      <c r="A3181">
        <f>Gauge_Data!A3181</f>
        <v>0</v>
      </c>
      <c r="B3181" cm="1">
        <f t="array" ref="B3181">IF(OR($C$2="",A3181=""),"",SUMPRODUCT((Gauge_Data!$A$2:$A$16994&gt;=(A3181 - Main!$E$4/1440 + 0.00000001))*(Gauge_Data!$A$2:$A$16994&lt;=A3181)*INDEX(Gauge_Data!$B$2:$Z$16994,0,$C$2-1)))</f>
        <v>0</v>
      </c>
    </row>
    <row r="3182" spans="1:2" x14ac:dyDescent="0.25">
      <c r="A3182">
        <f>Gauge_Data!A3182</f>
        <v>0</v>
      </c>
      <c r="B3182" cm="1">
        <f t="array" ref="B3182">IF(OR($C$2="",A3182=""),"",SUMPRODUCT((Gauge_Data!$A$2:$A$16994&gt;=(A3182 - Main!$E$4/1440 + 0.00000001))*(Gauge_Data!$A$2:$A$16994&lt;=A3182)*INDEX(Gauge_Data!$B$2:$Z$16994,0,$C$2-1)))</f>
        <v>0</v>
      </c>
    </row>
    <row r="3183" spans="1:2" x14ac:dyDescent="0.25">
      <c r="A3183">
        <f>Gauge_Data!A3183</f>
        <v>0</v>
      </c>
      <c r="B3183" cm="1">
        <f t="array" ref="B3183">IF(OR($C$2="",A3183=""),"",SUMPRODUCT((Gauge_Data!$A$2:$A$16994&gt;=(A3183 - Main!$E$4/1440 + 0.00000001))*(Gauge_Data!$A$2:$A$16994&lt;=A3183)*INDEX(Gauge_Data!$B$2:$Z$16994,0,$C$2-1)))</f>
        <v>0</v>
      </c>
    </row>
    <row r="3184" spans="1:2" x14ac:dyDescent="0.25">
      <c r="A3184">
        <f>Gauge_Data!A3184</f>
        <v>0</v>
      </c>
      <c r="B3184" cm="1">
        <f t="array" ref="B3184">IF(OR($C$2="",A3184=""),"",SUMPRODUCT((Gauge_Data!$A$2:$A$16994&gt;=(A3184 - Main!$E$4/1440 + 0.00000001))*(Gauge_Data!$A$2:$A$16994&lt;=A3184)*INDEX(Gauge_Data!$B$2:$Z$16994,0,$C$2-1)))</f>
        <v>0</v>
      </c>
    </row>
    <row r="3185" spans="1:2" x14ac:dyDescent="0.25">
      <c r="A3185">
        <f>Gauge_Data!A3185</f>
        <v>0</v>
      </c>
      <c r="B3185" cm="1">
        <f t="array" ref="B3185">IF(OR($C$2="",A3185=""),"",SUMPRODUCT((Gauge_Data!$A$2:$A$16994&gt;=(A3185 - Main!$E$4/1440 + 0.00000001))*(Gauge_Data!$A$2:$A$16994&lt;=A3185)*INDEX(Gauge_Data!$B$2:$Z$16994,0,$C$2-1)))</f>
        <v>0</v>
      </c>
    </row>
    <row r="3186" spans="1:2" x14ac:dyDescent="0.25">
      <c r="A3186">
        <f>Gauge_Data!A3186</f>
        <v>0</v>
      </c>
      <c r="B3186" cm="1">
        <f t="array" ref="B3186">IF(OR($C$2="",A3186=""),"",SUMPRODUCT((Gauge_Data!$A$2:$A$16994&gt;=(A3186 - Main!$E$4/1440 + 0.00000001))*(Gauge_Data!$A$2:$A$16994&lt;=A3186)*INDEX(Gauge_Data!$B$2:$Z$16994,0,$C$2-1)))</f>
        <v>0</v>
      </c>
    </row>
    <row r="3187" spans="1:2" x14ac:dyDescent="0.25">
      <c r="A3187">
        <f>Gauge_Data!A3187</f>
        <v>0</v>
      </c>
      <c r="B3187" cm="1">
        <f t="array" ref="B3187">IF(OR($C$2="",A3187=""),"",SUMPRODUCT((Gauge_Data!$A$2:$A$16994&gt;=(A3187 - Main!$E$4/1440 + 0.00000001))*(Gauge_Data!$A$2:$A$16994&lt;=A3187)*INDEX(Gauge_Data!$B$2:$Z$16994,0,$C$2-1)))</f>
        <v>0</v>
      </c>
    </row>
    <row r="3188" spans="1:2" x14ac:dyDescent="0.25">
      <c r="A3188">
        <f>Gauge_Data!A3188</f>
        <v>0</v>
      </c>
      <c r="B3188" cm="1">
        <f t="array" ref="B3188">IF(OR($C$2="",A3188=""),"",SUMPRODUCT((Gauge_Data!$A$2:$A$16994&gt;=(A3188 - Main!$E$4/1440 + 0.00000001))*(Gauge_Data!$A$2:$A$16994&lt;=A3188)*INDEX(Gauge_Data!$B$2:$Z$16994,0,$C$2-1)))</f>
        <v>0</v>
      </c>
    </row>
    <row r="3189" spans="1:2" x14ac:dyDescent="0.25">
      <c r="A3189">
        <f>Gauge_Data!A3189</f>
        <v>0</v>
      </c>
      <c r="B3189" cm="1">
        <f t="array" ref="B3189">IF(OR($C$2="",A3189=""),"",SUMPRODUCT((Gauge_Data!$A$2:$A$16994&gt;=(A3189 - Main!$E$4/1440 + 0.00000001))*(Gauge_Data!$A$2:$A$16994&lt;=A3189)*INDEX(Gauge_Data!$B$2:$Z$16994,0,$C$2-1)))</f>
        <v>0</v>
      </c>
    </row>
    <row r="3190" spans="1:2" x14ac:dyDescent="0.25">
      <c r="A3190">
        <f>Gauge_Data!A3190</f>
        <v>0</v>
      </c>
      <c r="B3190" cm="1">
        <f t="array" ref="B3190">IF(OR($C$2="",A3190=""),"",SUMPRODUCT((Gauge_Data!$A$2:$A$16994&gt;=(A3190 - Main!$E$4/1440 + 0.00000001))*(Gauge_Data!$A$2:$A$16994&lt;=A3190)*INDEX(Gauge_Data!$B$2:$Z$16994,0,$C$2-1)))</f>
        <v>0</v>
      </c>
    </row>
    <row r="3191" spans="1:2" x14ac:dyDescent="0.25">
      <c r="A3191">
        <f>Gauge_Data!A3191</f>
        <v>0</v>
      </c>
      <c r="B3191" cm="1">
        <f t="array" ref="B3191">IF(OR($C$2="",A3191=""),"",SUMPRODUCT((Gauge_Data!$A$2:$A$16994&gt;=(A3191 - Main!$E$4/1440 + 0.00000001))*(Gauge_Data!$A$2:$A$16994&lt;=A3191)*INDEX(Gauge_Data!$B$2:$Z$16994,0,$C$2-1)))</f>
        <v>0</v>
      </c>
    </row>
    <row r="3192" spans="1:2" x14ac:dyDescent="0.25">
      <c r="A3192">
        <f>Gauge_Data!A3192</f>
        <v>0</v>
      </c>
      <c r="B3192" cm="1">
        <f t="array" ref="B3192">IF(OR($C$2="",A3192=""),"",SUMPRODUCT((Gauge_Data!$A$2:$A$16994&gt;=(A3192 - Main!$E$4/1440 + 0.00000001))*(Gauge_Data!$A$2:$A$16994&lt;=A3192)*INDEX(Gauge_Data!$B$2:$Z$16994,0,$C$2-1)))</f>
        <v>0</v>
      </c>
    </row>
    <row r="3193" spans="1:2" x14ac:dyDescent="0.25">
      <c r="A3193">
        <f>Gauge_Data!A3193</f>
        <v>0</v>
      </c>
      <c r="B3193" cm="1">
        <f t="array" ref="B3193">IF(OR($C$2="",A3193=""),"",SUMPRODUCT((Gauge_Data!$A$2:$A$16994&gt;=(A3193 - Main!$E$4/1440 + 0.00000001))*(Gauge_Data!$A$2:$A$16994&lt;=A3193)*INDEX(Gauge_Data!$B$2:$Z$16994,0,$C$2-1)))</f>
        <v>0</v>
      </c>
    </row>
    <row r="3194" spans="1:2" x14ac:dyDescent="0.25">
      <c r="A3194">
        <f>Gauge_Data!A3194</f>
        <v>0</v>
      </c>
      <c r="B3194" cm="1">
        <f t="array" ref="B3194">IF(OR($C$2="",A3194=""),"",SUMPRODUCT((Gauge_Data!$A$2:$A$16994&gt;=(A3194 - Main!$E$4/1440 + 0.00000001))*(Gauge_Data!$A$2:$A$16994&lt;=A3194)*INDEX(Gauge_Data!$B$2:$Z$16994,0,$C$2-1)))</f>
        <v>0</v>
      </c>
    </row>
    <row r="3195" spans="1:2" x14ac:dyDescent="0.25">
      <c r="A3195">
        <f>Gauge_Data!A3195</f>
        <v>0</v>
      </c>
      <c r="B3195" cm="1">
        <f t="array" ref="B3195">IF(OR($C$2="",A3195=""),"",SUMPRODUCT((Gauge_Data!$A$2:$A$16994&gt;=(A3195 - Main!$E$4/1440 + 0.00000001))*(Gauge_Data!$A$2:$A$16994&lt;=A3195)*INDEX(Gauge_Data!$B$2:$Z$16994,0,$C$2-1)))</f>
        <v>0</v>
      </c>
    </row>
    <row r="3196" spans="1:2" x14ac:dyDescent="0.25">
      <c r="A3196">
        <f>Gauge_Data!A3196</f>
        <v>0</v>
      </c>
      <c r="B3196" cm="1">
        <f t="array" ref="B3196">IF(OR($C$2="",A3196=""),"",SUMPRODUCT((Gauge_Data!$A$2:$A$16994&gt;=(A3196 - Main!$E$4/1440 + 0.00000001))*(Gauge_Data!$A$2:$A$16994&lt;=A3196)*INDEX(Gauge_Data!$B$2:$Z$16994,0,$C$2-1)))</f>
        <v>0</v>
      </c>
    </row>
    <row r="3197" spans="1:2" x14ac:dyDescent="0.25">
      <c r="A3197">
        <f>Gauge_Data!A3197</f>
        <v>0</v>
      </c>
      <c r="B3197" cm="1">
        <f t="array" ref="B3197">IF(OR($C$2="",A3197=""),"",SUMPRODUCT((Gauge_Data!$A$2:$A$16994&gt;=(A3197 - Main!$E$4/1440 + 0.00000001))*(Gauge_Data!$A$2:$A$16994&lt;=A3197)*INDEX(Gauge_Data!$B$2:$Z$16994,0,$C$2-1)))</f>
        <v>0</v>
      </c>
    </row>
    <row r="3198" spans="1:2" x14ac:dyDescent="0.25">
      <c r="A3198">
        <f>Gauge_Data!A3198</f>
        <v>0</v>
      </c>
      <c r="B3198" cm="1">
        <f t="array" ref="B3198">IF(OR($C$2="",A3198=""),"",SUMPRODUCT((Gauge_Data!$A$2:$A$16994&gt;=(A3198 - Main!$E$4/1440 + 0.00000001))*(Gauge_Data!$A$2:$A$16994&lt;=A3198)*INDEX(Gauge_Data!$B$2:$Z$16994,0,$C$2-1)))</f>
        <v>0</v>
      </c>
    </row>
    <row r="3199" spans="1:2" x14ac:dyDescent="0.25">
      <c r="A3199">
        <f>Gauge_Data!A3199</f>
        <v>0</v>
      </c>
      <c r="B3199" cm="1">
        <f t="array" ref="B3199">IF(OR($C$2="",A3199=""),"",SUMPRODUCT((Gauge_Data!$A$2:$A$16994&gt;=(A3199 - Main!$E$4/1440 + 0.00000001))*(Gauge_Data!$A$2:$A$16994&lt;=A3199)*INDEX(Gauge_Data!$B$2:$Z$16994,0,$C$2-1)))</f>
        <v>0</v>
      </c>
    </row>
    <row r="3200" spans="1:2" x14ac:dyDescent="0.25">
      <c r="A3200">
        <f>Gauge_Data!A3200</f>
        <v>0</v>
      </c>
      <c r="B3200" cm="1">
        <f t="array" ref="B3200">IF(OR($C$2="",A3200=""),"",SUMPRODUCT((Gauge_Data!$A$2:$A$16994&gt;=(A3200 - Main!$E$4/1440 + 0.00000001))*(Gauge_Data!$A$2:$A$16994&lt;=A3200)*INDEX(Gauge_Data!$B$2:$Z$16994,0,$C$2-1)))</f>
        <v>0</v>
      </c>
    </row>
    <row r="3201" spans="1:2" x14ac:dyDescent="0.25">
      <c r="A3201">
        <f>Gauge_Data!A3201</f>
        <v>0</v>
      </c>
      <c r="B3201" cm="1">
        <f t="array" ref="B3201">IF(OR($C$2="",A3201=""),"",SUMPRODUCT((Gauge_Data!$A$2:$A$16994&gt;=(A3201 - Main!$E$4/1440 + 0.00000001))*(Gauge_Data!$A$2:$A$16994&lt;=A3201)*INDEX(Gauge_Data!$B$2:$Z$16994,0,$C$2-1)))</f>
        <v>0</v>
      </c>
    </row>
    <row r="3202" spans="1:2" x14ac:dyDescent="0.25">
      <c r="A3202">
        <f>Gauge_Data!A3202</f>
        <v>0</v>
      </c>
      <c r="B3202" cm="1">
        <f t="array" ref="B3202">IF(OR($C$2="",A3202=""),"",SUMPRODUCT((Gauge_Data!$A$2:$A$16994&gt;=(A3202 - Main!$E$4/1440 + 0.00000001))*(Gauge_Data!$A$2:$A$16994&lt;=A3202)*INDEX(Gauge_Data!$B$2:$Z$16994,0,$C$2-1)))</f>
        <v>0</v>
      </c>
    </row>
    <row r="3203" spans="1:2" x14ac:dyDescent="0.25">
      <c r="A3203">
        <f>Gauge_Data!A3203</f>
        <v>0</v>
      </c>
      <c r="B3203" cm="1">
        <f t="array" ref="B3203">IF(OR($C$2="",A3203=""),"",SUMPRODUCT((Gauge_Data!$A$2:$A$16994&gt;=(A3203 - Main!$E$4/1440 + 0.00000001))*(Gauge_Data!$A$2:$A$16994&lt;=A3203)*INDEX(Gauge_Data!$B$2:$Z$16994,0,$C$2-1)))</f>
        <v>0</v>
      </c>
    </row>
    <row r="3204" spans="1:2" x14ac:dyDescent="0.25">
      <c r="A3204">
        <f>Gauge_Data!A3204</f>
        <v>0</v>
      </c>
      <c r="B3204" cm="1">
        <f t="array" ref="B3204">IF(OR($C$2="",A3204=""),"",SUMPRODUCT((Gauge_Data!$A$2:$A$16994&gt;=(A3204 - Main!$E$4/1440 + 0.00000001))*(Gauge_Data!$A$2:$A$16994&lt;=A3204)*INDEX(Gauge_Data!$B$2:$Z$16994,0,$C$2-1)))</f>
        <v>0</v>
      </c>
    </row>
    <row r="3205" spans="1:2" x14ac:dyDescent="0.25">
      <c r="A3205">
        <f>Gauge_Data!A3205</f>
        <v>0</v>
      </c>
      <c r="B3205" cm="1">
        <f t="array" ref="B3205">IF(OR($C$2="",A3205=""),"",SUMPRODUCT((Gauge_Data!$A$2:$A$16994&gt;=(A3205 - Main!$E$4/1440 + 0.00000001))*(Gauge_Data!$A$2:$A$16994&lt;=A3205)*INDEX(Gauge_Data!$B$2:$Z$16994,0,$C$2-1)))</f>
        <v>0</v>
      </c>
    </row>
    <row r="3206" spans="1:2" x14ac:dyDescent="0.25">
      <c r="A3206">
        <f>Gauge_Data!A3206</f>
        <v>0</v>
      </c>
      <c r="B3206" cm="1">
        <f t="array" ref="B3206">IF(OR($C$2="",A3206=""),"",SUMPRODUCT((Gauge_Data!$A$2:$A$16994&gt;=(A3206 - Main!$E$4/1440 + 0.00000001))*(Gauge_Data!$A$2:$A$16994&lt;=A3206)*INDEX(Gauge_Data!$B$2:$Z$16994,0,$C$2-1)))</f>
        <v>0</v>
      </c>
    </row>
    <row r="3207" spans="1:2" x14ac:dyDescent="0.25">
      <c r="A3207">
        <f>Gauge_Data!A3207</f>
        <v>0</v>
      </c>
      <c r="B3207" cm="1">
        <f t="array" ref="B3207">IF(OR($C$2="",A3207=""),"",SUMPRODUCT((Gauge_Data!$A$2:$A$16994&gt;=(A3207 - Main!$E$4/1440 + 0.00000001))*(Gauge_Data!$A$2:$A$16994&lt;=A3207)*INDEX(Gauge_Data!$B$2:$Z$16994,0,$C$2-1)))</f>
        <v>0</v>
      </c>
    </row>
    <row r="3208" spans="1:2" x14ac:dyDescent="0.25">
      <c r="A3208">
        <f>Gauge_Data!A3208</f>
        <v>0</v>
      </c>
      <c r="B3208" cm="1">
        <f t="array" ref="B3208">IF(OR($C$2="",A3208=""),"",SUMPRODUCT((Gauge_Data!$A$2:$A$16994&gt;=(A3208 - Main!$E$4/1440 + 0.00000001))*(Gauge_Data!$A$2:$A$16994&lt;=A3208)*INDEX(Gauge_Data!$B$2:$Z$16994,0,$C$2-1)))</f>
        <v>0</v>
      </c>
    </row>
    <row r="3209" spans="1:2" x14ac:dyDescent="0.25">
      <c r="A3209">
        <f>Gauge_Data!A3209</f>
        <v>0</v>
      </c>
      <c r="B3209" cm="1">
        <f t="array" ref="B3209">IF(OR($C$2="",A3209=""),"",SUMPRODUCT((Gauge_Data!$A$2:$A$16994&gt;=(A3209 - Main!$E$4/1440 + 0.00000001))*(Gauge_Data!$A$2:$A$16994&lt;=A3209)*INDEX(Gauge_Data!$B$2:$Z$16994,0,$C$2-1)))</f>
        <v>0</v>
      </c>
    </row>
    <row r="3210" spans="1:2" x14ac:dyDescent="0.25">
      <c r="A3210">
        <f>Gauge_Data!A3210</f>
        <v>0</v>
      </c>
      <c r="B3210" cm="1">
        <f t="array" ref="B3210">IF(OR($C$2="",A3210=""),"",SUMPRODUCT((Gauge_Data!$A$2:$A$16994&gt;=(A3210 - Main!$E$4/1440 + 0.00000001))*(Gauge_Data!$A$2:$A$16994&lt;=A3210)*INDEX(Gauge_Data!$B$2:$Z$16994,0,$C$2-1)))</f>
        <v>0</v>
      </c>
    </row>
    <row r="3211" spans="1:2" x14ac:dyDescent="0.25">
      <c r="A3211">
        <f>Gauge_Data!A3211</f>
        <v>0</v>
      </c>
      <c r="B3211" cm="1">
        <f t="array" ref="B3211">IF(OR($C$2="",A3211=""),"",SUMPRODUCT((Gauge_Data!$A$2:$A$16994&gt;=(A3211 - Main!$E$4/1440 + 0.00000001))*(Gauge_Data!$A$2:$A$16994&lt;=A3211)*INDEX(Gauge_Data!$B$2:$Z$16994,0,$C$2-1)))</f>
        <v>0</v>
      </c>
    </row>
    <row r="3212" spans="1:2" x14ac:dyDescent="0.25">
      <c r="A3212">
        <f>Gauge_Data!A3212</f>
        <v>0</v>
      </c>
      <c r="B3212" cm="1">
        <f t="array" ref="B3212">IF(OR($C$2="",A3212=""),"",SUMPRODUCT((Gauge_Data!$A$2:$A$16994&gt;=(A3212 - Main!$E$4/1440 + 0.00000001))*(Gauge_Data!$A$2:$A$16994&lt;=A3212)*INDEX(Gauge_Data!$B$2:$Z$16994,0,$C$2-1)))</f>
        <v>0</v>
      </c>
    </row>
    <row r="3213" spans="1:2" x14ac:dyDescent="0.25">
      <c r="A3213">
        <f>Gauge_Data!A3213</f>
        <v>0</v>
      </c>
      <c r="B3213" cm="1">
        <f t="array" ref="B3213">IF(OR($C$2="",A3213=""),"",SUMPRODUCT((Gauge_Data!$A$2:$A$16994&gt;=(A3213 - Main!$E$4/1440 + 0.00000001))*(Gauge_Data!$A$2:$A$16994&lt;=A3213)*INDEX(Gauge_Data!$B$2:$Z$16994,0,$C$2-1)))</f>
        <v>0</v>
      </c>
    </row>
    <row r="3214" spans="1:2" x14ac:dyDescent="0.25">
      <c r="A3214">
        <f>Gauge_Data!A3214</f>
        <v>0</v>
      </c>
      <c r="B3214" cm="1">
        <f t="array" ref="B3214">IF(OR($C$2="",A3214=""),"",SUMPRODUCT((Gauge_Data!$A$2:$A$16994&gt;=(A3214 - Main!$E$4/1440 + 0.00000001))*(Gauge_Data!$A$2:$A$16994&lt;=A3214)*INDEX(Gauge_Data!$B$2:$Z$16994,0,$C$2-1)))</f>
        <v>0</v>
      </c>
    </row>
    <row r="3215" spans="1:2" x14ac:dyDescent="0.25">
      <c r="A3215">
        <f>Gauge_Data!A3215</f>
        <v>0</v>
      </c>
      <c r="B3215" cm="1">
        <f t="array" ref="B3215">IF(OR($C$2="",A3215=""),"",SUMPRODUCT((Gauge_Data!$A$2:$A$16994&gt;=(A3215 - Main!$E$4/1440 + 0.00000001))*(Gauge_Data!$A$2:$A$16994&lt;=A3215)*INDEX(Gauge_Data!$B$2:$Z$16994,0,$C$2-1)))</f>
        <v>0</v>
      </c>
    </row>
    <row r="3216" spans="1:2" x14ac:dyDescent="0.25">
      <c r="A3216">
        <f>Gauge_Data!A3216</f>
        <v>0</v>
      </c>
      <c r="B3216" cm="1">
        <f t="array" ref="B3216">IF(OR($C$2="",A3216=""),"",SUMPRODUCT((Gauge_Data!$A$2:$A$16994&gt;=(A3216 - Main!$E$4/1440 + 0.00000001))*(Gauge_Data!$A$2:$A$16994&lt;=A3216)*INDEX(Gauge_Data!$B$2:$Z$16994,0,$C$2-1)))</f>
        <v>0</v>
      </c>
    </row>
    <row r="3217" spans="1:2" x14ac:dyDescent="0.25">
      <c r="A3217">
        <f>Gauge_Data!A3217</f>
        <v>0</v>
      </c>
      <c r="B3217" cm="1">
        <f t="array" ref="B3217">IF(OR($C$2="",A3217=""),"",SUMPRODUCT((Gauge_Data!$A$2:$A$16994&gt;=(A3217 - Main!$E$4/1440 + 0.00000001))*(Gauge_Data!$A$2:$A$16994&lt;=A3217)*INDEX(Gauge_Data!$B$2:$Z$16994,0,$C$2-1)))</f>
        <v>0</v>
      </c>
    </row>
    <row r="3218" spans="1:2" x14ac:dyDescent="0.25">
      <c r="A3218">
        <f>Gauge_Data!A3218</f>
        <v>0</v>
      </c>
      <c r="B3218" cm="1">
        <f t="array" ref="B3218">IF(OR($C$2="",A3218=""),"",SUMPRODUCT((Gauge_Data!$A$2:$A$16994&gt;=(A3218 - Main!$E$4/1440 + 0.00000001))*(Gauge_Data!$A$2:$A$16994&lt;=A3218)*INDEX(Gauge_Data!$B$2:$Z$16994,0,$C$2-1)))</f>
        <v>0</v>
      </c>
    </row>
    <row r="3219" spans="1:2" x14ac:dyDescent="0.25">
      <c r="A3219">
        <f>Gauge_Data!A3219</f>
        <v>0</v>
      </c>
      <c r="B3219" cm="1">
        <f t="array" ref="B3219">IF(OR($C$2="",A3219=""),"",SUMPRODUCT((Gauge_Data!$A$2:$A$16994&gt;=(A3219 - Main!$E$4/1440 + 0.00000001))*(Gauge_Data!$A$2:$A$16994&lt;=A3219)*INDEX(Gauge_Data!$B$2:$Z$16994,0,$C$2-1)))</f>
        <v>0</v>
      </c>
    </row>
    <row r="3220" spans="1:2" x14ac:dyDescent="0.25">
      <c r="A3220">
        <f>Gauge_Data!A3220</f>
        <v>0</v>
      </c>
      <c r="B3220" cm="1">
        <f t="array" ref="B3220">IF(OR($C$2="",A3220=""),"",SUMPRODUCT((Gauge_Data!$A$2:$A$16994&gt;=(A3220 - Main!$E$4/1440 + 0.00000001))*(Gauge_Data!$A$2:$A$16994&lt;=A3220)*INDEX(Gauge_Data!$B$2:$Z$16994,0,$C$2-1)))</f>
        <v>0</v>
      </c>
    </row>
    <row r="3221" spans="1:2" x14ac:dyDescent="0.25">
      <c r="A3221">
        <f>Gauge_Data!A3221</f>
        <v>0</v>
      </c>
      <c r="B3221" cm="1">
        <f t="array" ref="B3221">IF(OR($C$2="",A3221=""),"",SUMPRODUCT((Gauge_Data!$A$2:$A$16994&gt;=(A3221 - Main!$E$4/1440 + 0.00000001))*(Gauge_Data!$A$2:$A$16994&lt;=A3221)*INDEX(Gauge_Data!$B$2:$Z$16994,0,$C$2-1)))</f>
        <v>0</v>
      </c>
    </row>
    <row r="3222" spans="1:2" x14ac:dyDescent="0.25">
      <c r="A3222">
        <f>Gauge_Data!A3222</f>
        <v>0</v>
      </c>
      <c r="B3222" cm="1">
        <f t="array" ref="B3222">IF(OR($C$2="",A3222=""),"",SUMPRODUCT((Gauge_Data!$A$2:$A$16994&gt;=(A3222 - Main!$E$4/1440 + 0.00000001))*(Gauge_Data!$A$2:$A$16994&lt;=A3222)*INDEX(Gauge_Data!$B$2:$Z$16994,0,$C$2-1)))</f>
        <v>0</v>
      </c>
    </row>
    <row r="3223" spans="1:2" x14ac:dyDescent="0.25">
      <c r="A3223">
        <f>Gauge_Data!A3223</f>
        <v>0</v>
      </c>
      <c r="B3223" cm="1">
        <f t="array" ref="B3223">IF(OR($C$2="",A3223=""),"",SUMPRODUCT((Gauge_Data!$A$2:$A$16994&gt;=(A3223 - Main!$E$4/1440 + 0.00000001))*(Gauge_Data!$A$2:$A$16994&lt;=A3223)*INDEX(Gauge_Data!$B$2:$Z$16994,0,$C$2-1)))</f>
        <v>0</v>
      </c>
    </row>
    <row r="3224" spans="1:2" x14ac:dyDescent="0.25">
      <c r="A3224">
        <f>Gauge_Data!A3224</f>
        <v>0</v>
      </c>
      <c r="B3224" cm="1">
        <f t="array" ref="B3224">IF(OR($C$2="",A3224=""),"",SUMPRODUCT((Gauge_Data!$A$2:$A$16994&gt;=(A3224 - Main!$E$4/1440 + 0.00000001))*(Gauge_Data!$A$2:$A$16994&lt;=A3224)*INDEX(Gauge_Data!$B$2:$Z$16994,0,$C$2-1)))</f>
        <v>0</v>
      </c>
    </row>
    <row r="3225" spans="1:2" x14ac:dyDescent="0.25">
      <c r="A3225">
        <f>Gauge_Data!A3225</f>
        <v>0</v>
      </c>
      <c r="B3225" cm="1">
        <f t="array" ref="B3225">IF(OR($C$2="",A3225=""),"",SUMPRODUCT((Gauge_Data!$A$2:$A$16994&gt;=(A3225 - Main!$E$4/1440 + 0.00000001))*(Gauge_Data!$A$2:$A$16994&lt;=A3225)*INDEX(Gauge_Data!$B$2:$Z$16994,0,$C$2-1)))</f>
        <v>0</v>
      </c>
    </row>
    <row r="3226" spans="1:2" x14ac:dyDescent="0.25">
      <c r="A3226">
        <f>Gauge_Data!A3226</f>
        <v>0</v>
      </c>
      <c r="B3226" cm="1">
        <f t="array" ref="B3226">IF(OR($C$2="",A3226=""),"",SUMPRODUCT((Gauge_Data!$A$2:$A$16994&gt;=(A3226 - Main!$E$4/1440 + 0.00000001))*(Gauge_Data!$A$2:$A$16994&lt;=A3226)*INDEX(Gauge_Data!$B$2:$Z$16994,0,$C$2-1)))</f>
        <v>0</v>
      </c>
    </row>
    <row r="3227" spans="1:2" x14ac:dyDescent="0.25">
      <c r="A3227">
        <f>Gauge_Data!A3227</f>
        <v>0</v>
      </c>
      <c r="B3227" cm="1">
        <f t="array" ref="B3227">IF(OR($C$2="",A3227=""),"",SUMPRODUCT((Gauge_Data!$A$2:$A$16994&gt;=(A3227 - Main!$E$4/1440 + 0.00000001))*(Gauge_Data!$A$2:$A$16994&lt;=A3227)*INDEX(Gauge_Data!$B$2:$Z$16994,0,$C$2-1)))</f>
        <v>0</v>
      </c>
    </row>
    <row r="3228" spans="1:2" x14ac:dyDescent="0.25">
      <c r="A3228">
        <f>Gauge_Data!A3228</f>
        <v>0</v>
      </c>
      <c r="B3228" cm="1">
        <f t="array" ref="B3228">IF(OR($C$2="",A3228=""),"",SUMPRODUCT((Gauge_Data!$A$2:$A$16994&gt;=(A3228 - Main!$E$4/1440 + 0.00000001))*(Gauge_Data!$A$2:$A$16994&lt;=A3228)*INDEX(Gauge_Data!$B$2:$Z$16994,0,$C$2-1)))</f>
        <v>0</v>
      </c>
    </row>
    <row r="3229" spans="1:2" x14ac:dyDescent="0.25">
      <c r="A3229">
        <f>Gauge_Data!A3229</f>
        <v>0</v>
      </c>
      <c r="B3229" cm="1">
        <f t="array" ref="B3229">IF(OR($C$2="",A3229=""),"",SUMPRODUCT((Gauge_Data!$A$2:$A$16994&gt;=(A3229 - Main!$E$4/1440 + 0.00000001))*(Gauge_Data!$A$2:$A$16994&lt;=A3229)*INDEX(Gauge_Data!$B$2:$Z$16994,0,$C$2-1)))</f>
        <v>0</v>
      </c>
    </row>
    <row r="3230" spans="1:2" x14ac:dyDescent="0.25">
      <c r="A3230">
        <f>Gauge_Data!A3230</f>
        <v>0</v>
      </c>
      <c r="B3230" cm="1">
        <f t="array" ref="B3230">IF(OR($C$2="",A3230=""),"",SUMPRODUCT((Gauge_Data!$A$2:$A$16994&gt;=(A3230 - Main!$E$4/1440 + 0.00000001))*(Gauge_Data!$A$2:$A$16994&lt;=A3230)*INDEX(Gauge_Data!$B$2:$Z$16994,0,$C$2-1)))</f>
        <v>0</v>
      </c>
    </row>
    <row r="3231" spans="1:2" x14ac:dyDescent="0.25">
      <c r="A3231">
        <f>Gauge_Data!A3231</f>
        <v>0</v>
      </c>
      <c r="B3231" cm="1">
        <f t="array" ref="B3231">IF(OR($C$2="",A3231=""),"",SUMPRODUCT((Gauge_Data!$A$2:$A$16994&gt;=(A3231 - Main!$E$4/1440 + 0.00000001))*(Gauge_Data!$A$2:$A$16994&lt;=A3231)*INDEX(Gauge_Data!$B$2:$Z$16994,0,$C$2-1)))</f>
        <v>0</v>
      </c>
    </row>
    <row r="3232" spans="1:2" x14ac:dyDescent="0.25">
      <c r="A3232">
        <f>Gauge_Data!A3232</f>
        <v>0</v>
      </c>
      <c r="B3232" cm="1">
        <f t="array" ref="B3232">IF(OR($C$2="",A3232=""),"",SUMPRODUCT((Gauge_Data!$A$2:$A$16994&gt;=(A3232 - Main!$E$4/1440 + 0.00000001))*(Gauge_Data!$A$2:$A$16994&lt;=A3232)*INDEX(Gauge_Data!$B$2:$Z$16994,0,$C$2-1)))</f>
        <v>0</v>
      </c>
    </row>
    <row r="3233" spans="1:2" x14ac:dyDescent="0.25">
      <c r="A3233">
        <f>Gauge_Data!A3233</f>
        <v>0</v>
      </c>
      <c r="B3233" cm="1">
        <f t="array" ref="B3233">IF(OR($C$2="",A3233=""),"",SUMPRODUCT((Gauge_Data!$A$2:$A$16994&gt;=(A3233 - Main!$E$4/1440 + 0.00000001))*(Gauge_Data!$A$2:$A$16994&lt;=A3233)*INDEX(Gauge_Data!$B$2:$Z$16994,0,$C$2-1)))</f>
        <v>0</v>
      </c>
    </row>
    <row r="3234" spans="1:2" x14ac:dyDescent="0.25">
      <c r="A3234">
        <f>Gauge_Data!A3234</f>
        <v>0</v>
      </c>
      <c r="B3234" cm="1">
        <f t="array" ref="B3234">IF(OR($C$2="",A3234=""),"",SUMPRODUCT((Gauge_Data!$A$2:$A$16994&gt;=(A3234 - Main!$E$4/1440 + 0.00000001))*(Gauge_Data!$A$2:$A$16994&lt;=A3234)*INDEX(Gauge_Data!$B$2:$Z$16994,0,$C$2-1)))</f>
        <v>0</v>
      </c>
    </row>
    <row r="3235" spans="1:2" x14ac:dyDescent="0.25">
      <c r="A3235">
        <f>Gauge_Data!A3235</f>
        <v>0</v>
      </c>
      <c r="B3235" cm="1">
        <f t="array" ref="B3235">IF(OR($C$2="",A3235=""),"",SUMPRODUCT((Gauge_Data!$A$2:$A$16994&gt;=(A3235 - Main!$E$4/1440 + 0.00000001))*(Gauge_Data!$A$2:$A$16994&lt;=A3235)*INDEX(Gauge_Data!$B$2:$Z$16994,0,$C$2-1)))</f>
        <v>0</v>
      </c>
    </row>
    <row r="3236" spans="1:2" x14ac:dyDescent="0.25">
      <c r="A3236">
        <f>Gauge_Data!A3236</f>
        <v>0</v>
      </c>
      <c r="B3236" cm="1">
        <f t="array" ref="B3236">IF(OR($C$2="",A3236=""),"",SUMPRODUCT((Gauge_Data!$A$2:$A$16994&gt;=(A3236 - Main!$E$4/1440 + 0.00000001))*(Gauge_Data!$A$2:$A$16994&lt;=A3236)*INDEX(Gauge_Data!$B$2:$Z$16994,0,$C$2-1)))</f>
        <v>0</v>
      </c>
    </row>
    <row r="3237" spans="1:2" x14ac:dyDescent="0.25">
      <c r="A3237">
        <f>Gauge_Data!A3237</f>
        <v>0</v>
      </c>
      <c r="B3237" cm="1">
        <f t="array" ref="B3237">IF(OR($C$2="",A3237=""),"",SUMPRODUCT((Gauge_Data!$A$2:$A$16994&gt;=(A3237 - Main!$E$4/1440 + 0.00000001))*(Gauge_Data!$A$2:$A$16994&lt;=A3237)*INDEX(Gauge_Data!$B$2:$Z$16994,0,$C$2-1)))</f>
        <v>0</v>
      </c>
    </row>
    <row r="3238" spans="1:2" x14ac:dyDescent="0.25">
      <c r="A3238">
        <f>Gauge_Data!A3238</f>
        <v>0</v>
      </c>
      <c r="B3238" cm="1">
        <f t="array" ref="B3238">IF(OR($C$2="",A3238=""),"",SUMPRODUCT((Gauge_Data!$A$2:$A$16994&gt;=(A3238 - Main!$E$4/1440 + 0.00000001))*(Gauge_Data!$A$2:$A$16994&lt;=A3238)*INDEX(Gauge_Data!$B$2:$Z$16994,0,$C$2-1)))</f>
        <v>0</v>
      </c>
    </row>
    <row r="3239" spans="1:2" x14ac:dyDescent="0.25">
      <c r="A3239">
        <f>Gauge_Data!A3239</f>
        <v>0</v>
      </c>
      <c r="B3239" cm="1">
        <f t="array" ref="B3239">IF(OR($C$2="",A3239=""),"",SUMPRODUCT((Gauge_Data!$A$2:$A$16994&gt;=(A3239 - Main!$E$4/1440 + 0.00000001))*(Gauge_Data!$A$2:$A$16994&lt;=A3239)*INDEX(Gauge_Data!$B$2:$Z$16994,0,$C$2-1)))</f>
        <v>0</v>
      </c>
    </row>
    <row r="3240" spans="1:2" x14ac:dyDescent="0.25">
      <c r="A3240">
        <f>Gauge_Data!A3240</f>
        <v>0</v>
      </c>
      <c r="B3240" cm="1">
        <f t="array" ref="B3240">IF(OR($C$2="",A3240=""),"",SUMPRODUCT((Gauge_Data!$A$2:$A$16994&gt;=(A3240 - Main!$E$4/1440 + 0.00000001))*(Gauge_Data!$A$2:$A$16994&lt;=A3240)*INDEX(Gauge_Data!$B$2:$Z$16994,0,$C$2-1)))</f>
        <v>0</v>
      </c>
    </row>
    <row r="3241" spans="1:2" x14ac:dyDescent="0.25">
      <c r="A3241">
        <f>Gauge_Data!A3241</f>
        <v>0</v>
      </c>
      <c r="B3241" cm="1">
        <f t="array" ref="B3241">IF(OR($C$2="",A3241=""),"",SUMPRODUCT((Gauge_Data!$A$2:$A$16994&gt;=(A3241 - Main!$E$4/1440 + 0.00000001))*(Gauge_Data!$A$2:$A$16994&lt;=A3241)*INDEX(Gauge_Data!$B$2:$Z$16994,0,$C$2-1)))</f>
        <v>0</v>
      </c>
    </row>
    <row r="3242" spans="1:2" x14ac:dyDescent="0.25">
      <c r="A3242">
        <f>Gauge_Data!A3242</f>
        <v>0</v>
      </c>
      <c r="B3242" cm="1">
        <f t="array" ref="B3242">IF(OR($C$2="",A3242=""),"",SUMPRODUCT((Gauge_Data!$A$2:$A$16994&gt;=(A3242 - Main!$E$4/1440 + 0.00000001))*(Gauge_Data!$A$2:$A$16994&lt;=A3242)*INDEX(Gauge_Data!$B$2:$Z$16994,0,$C$2-1)))</f>
        <v>0</v>
      </c>
    </row>
    <row r="3243" spans="1:2" x14ac:dyDescent="0.25">
      <c r="A3243">
        <f>Gauge_Data!A3243</f>
        <v>0</v>
      </c>
      <c r="B3243" cm="1">
        <f t="array" ref="B3243">IF(OR($C$2="",A3243=""),"",SUMPRODUCT((Gauge_Data!$A$2:$A$16994&gt;=(A3243 - Main!$E$4/1440 + 0.00000001))*(Gauge_Data!$A$2:$A$16994&lt;=A3243)*INDEX(Gauge_Data!$B$2:$Z$16994,0,$C$2-1)))</f>
        <v>0</v>
      </c>
    </row>
    <row r="3244" spans="1:2" x14ac:dyDescent="0.25">
      <c r="A3244">
        <f>Gauge_Data!A3244</f>
        <v>0</v>
      </c>
      <c r="B3244" cm="1">
        <f t="array" ref="B3244">IF(OR($C$2="",A3244=""),"",SUMPRODUCT((Gauge_Data!$A$2:$A$16994&gt;=(A3244 - Main!$E$4/1440 + 0.00000001))*(Gauge_Data!$A$2:$A$16994&lt;=A3244)*INDEX(Gauge_Data!$B$2:$Z$16994,0,$C$2-1)))</f>
        <v>0</v>
      </c>
    </row>
    <row r="3245" spans="1:2" x14ac:dyDescent="0.25">
      <c r="A3245">
        <f>Gauge_Data!A3245</f>
        <v>0</v>
      </c>
      <c r="B3245" cm="1">
        <f t="array" ref="B3245">IF(OR($C$2="",A3245=""),"",SUMPRODUCT((Gauge_Data!$A$2:$A$16994&gt;=(A3245 - Main!$E$4/1440 + 0.00000001))*(Gauge_Data!$A$2:$A$16994&lt;=A3245)*INDEX(Gauge_Data!$B$2:$Z$16994,0,$C$2-1)))</f>
        <v>0</v>
      </c>
    </row>
    <row r="3246" spans="1:2" x14ac:dyDescent="0.25">
      <c r="A3246">
        <f>Gauge_Data!A3246</f>
        <v>0</v>
      </c>
      <c r="B3246" cm="1">
        <f t="array" ref="B3246">IF(OR($C$2="",A3246=""),"",SUMPRODUCT((Gauge_Data!$A$2:$A$16994&gt;=(A3246 - Main!$E$4/1440 + 0.00000001))*(Gauge_Data!$A$2:$A$16994&lt;=A3246)*INDEX(Gauge_Data!$B$2:$Z$16994,0,$C$2-1)))</f>
        <v>0</v>
      </c>
    </row>
    <row r="3247" spans="1:2" x14ac:dyDescent="0.25">
      <c r="A3247">
        <f>Gauge_Data!A3247</f>
        <v>0</v>
      </c>
      <c r="B3247" cm="1">
        <f t="array" ref="B3247">IF(OR($C$2="",A3247=""),"",SUMPRODUCT((Gauge_Data!$A$2:$A$16994&gt;=(A3247 - Main!$E$4/1440 + 0.00000001))*(Gauge_Data!$A$2:$A$16994&lt;=A3247)*INDEX(Gauge_Data!$B$2:$Z$16994,0,$C$2-1)))</f>
        <v>0</v>
      </c>
    </row>
    <row r="3248" spans="1:2" x14ac:dyDescent="0.25">
      <c r="A3248">
        <f>Gauge_Data!A3248</f>
        <v>0</v>
      </c>
      <c r="B3248" cm="1">
        <f t="array" ref="B3248">IF(OR($C$2="",A3248=""),"",SUMPRODUCT((Gauge_Data!$A$2:$A$16994&gt;=(A3248 - Main!$E$4/1440 + 0.00000001))*(Gauge_Data!$A$2:$A$16994&lt;=A3248)*INDEX(Gauge_Data!$B$2:$Z$16994,0,$C$2-1)))</f>
        <v>0</v>
      </c>
    </row>
    <row r="3249" spans="1:2" x14ac:dyDescent="0.25">
      <c r="A3249">
        <f>Gauge_Data!A3249</f>
        <v>0</v>
      </c>
      <c r="B3249" cm="1">
        <f t="array" ref="B3249">IF(OR($C$2="",A3249=""),"",SUMPRODUCT((Gauge_Data!$A$2:$A$16994&gt;=(A3249 - Main!$E$4/1440 + 0.00000001))*(Gauge_Data!$A$2:$A$16994&lt;=A3249)*INDEX(Gauge_Data!$B$2:$Z$16994,0,$C$2-1)))</f>
        <v>0</v>
      </c>
    </row>
    <row r="3250" spans="1:2" x14ac:dyDescent="0.25">
      <c r="A3250">
        <f>Gauge_Data!A3250</f>
        <v>0</v>
      </c>
      <c r="B3250" cm="1">
        <f t="array" ref="B3250">IF(OR($C$2="",A3250=""),"",SUMPRODUCT((Gauge_Data!$A$2:$A$16994&gt;=(A3250 - Main!$E$4/1440 + 0.00000001))*(Gauge_Data!$A$2:$A$16994&lt;=A3250)*INDEX(Gauge_Data!$B$2:$Z$16994,0,$C$2-1)))</f>
        <v>0</v>
      </c>
    </row>
    <row r="3251" spans="1:2" x14ac:dyDescent="0.25">
      <c r="A3251">
        <f>Gauge_Data!A3251</f>
        <v>0</v>
      </c>
      <c r="B3251" cm="1">
        <f t="array" ref="B3251">IF(OR($C$2="",A3251=""),"",SUMPRODUCT((Gauge_Data!$A$2:$A$16994&gt;=(A3251 - Main!$E$4/1440 + 0.00000001))*(Gauge_Data!$A$2:$A$16994&lt;=A3251)*INDEX(Gauge_Data!$B$2:$Z$16994,0,$C$2-1)))</f>
        <v>0</v>
      </c>
    </row>
    <row r="3252" spans="1:2" x14ac:dyDescent="0.25">
      <c r="A3252">
        <f>Gauge_Data!A3252</f>
        <v>0</v>
      </c>
      <c r="B3252" cm="1">
        <f t="array" ref="B3252">IF(OR($C$2="",A3252=""),"",SUMPRODUCT((Gauge_Data!$A$2:$A$16994&gt;=(A3252 - Main!$E$4/1440 + 0.00000001))*(Gauge_Data!$A$2:$A$16994&lt;=A3252)*INDEX(Gauge_Data!$B$2:$Z$16994,0,$C$2-1)))</f>
        <v>0</v>
      </c>
    </row>
    <row r="3253" spans="1:2" x14ac:dyDescent="0.25">
      <c r="A3253">
        <f>Gauge_Data!A3253</f>
        <v>0</v>
      </c>
      <c r="B3253" cm="1">
        <f t="array" ref="B3253">IF(OR($C$2="",A3253=""),"",SUMPRODUCT((Gauge_Data!$A$2:$A$16994&gt;=(A3253 - Main!$E$4/1440 + 0.00000001))*(Gauge_Data!$A$2:$A$16994&lt;=A3253)*INDEX(Gauge_Data!$B$2:$Z$16994,0,$C$2-1)))</f>
        <v>0</v>
      </c>
    </row>
    <row r="3254" spans="1:2" x14ac:dyDescent="0.25">
      <c r="A3254">
        <f>Gauge_Data!A3254</f>
        <v>0</v>
      </c>
      <c r="B3254" cm="1">
        <f t="array" ref="B3254">IF(OR($C$2="",A3254=""),"",SUMPRODUCT((Gauge_Data!$A$2:$A$16994&gt;=(A3254 - Main!$E$4/1440 + 0.00000001))*(Gauge_Data!$A$2:$A$16994&lt;=A3254)*INDEX(Gauge_Data!$B$2:$Z$16994,0,$C$2-1)))</f>
        <v>0</v>
      </c>
    </row>
    <row r="3255" spans="1:2" x14ac:dyDescent="0.25">
      <c r="A3255">
        <f>Gauge_Data!A3255</f>
        <v>0</v>
      </c>
      <c r="B3255" cm="1">
        <f t="array" ref="B3255">IF(OR($C$2="",A3255=""),"",SUMPRODUCT((Gauge_Data!$A$2:$A$16994&gt;=(A3255 - Main!$E$4/1440 + 0.00000001))*(Gauge_Data!$A$2:$A$16994&lt;=A3255)*INDEX(Gauge_Data!$B$2:$Z$16994,0,$C$2-1)))</f>
        <v>0</v>
      </c>
    </row>
    <row r="3256" spans="1:2" x14ac:dyDescent="0.25">
      <c r="A3256">
        <f>Gauge_Data!A3256</f>
        <v>0</v>
      </c>
      <c r="B3256" cm="1">
        <f t="array" ref="B3256">IF(OR($C$2="",A3256=""),"",SUMPRODUCT((Gauge_Data!$A$2:$A$16994&gt;=(A3256 - Main!$E$4/1440 + 0.00000001))*(Gauge_Data!$A$2:$A$16994&lt;=A3256)*INDEX(Gauge_Data!$B$2:$Z$16994,0,$C$2-1)))</f>
        <v>0</v>
      </c>
    </row>
    <row r="3257" spans="1:2" x14ac:dyDescent="0.25">
      <c r="A3257">
        <f>Gauge_Data!A3257</f>
        <v>0</v>
      </c>
      <c r="B3257" cm="1">
        <f t="array" ref="B3257">IF(OR($C$2="",A3257=""),"",SUMPRODUCT((Gauge_Data!$A$2:$A$16994&gt;=(A3257 - Main!$E$4/1440 + 0.00000001))*(Gauge_Data!$A$2:$A$16994&lt;=A3257)*INDEX(Gauge_Data!$B$2:$Z$16994,0,$C$2-1)))</f>
        <v>0</v>
      </c>
    </row>
    <row r="3258" spans="1:2" x14ac:dyDescent="0.25">
      <c r="A3258">
        <f>Gauge_Data!A3258</f>
        <v>0</v>
      </c>
      <c r="B3258" cm="1">
        <f t="array" ref="B3258">IF(OR($C$2="",A3258=""),"",SUMPRODUCT((Gauge_Data!$A$2:$A$16994&gt;=(A3258 - Main!$E$4/1440 + 0.00000001))*(Gauge_Data!$A$2:$A$16994&lt;=A3258)*INDEX(Gauge_Data!$B$2:$Z$16994,0,$C$2-1)))</f>
        <v>0</v>
      </c>
    </row>
    <row r="3259" spans="1:2" x14ac:dyDescent="0.25">
      <c r="A3259">
        <f>Gauge_Data!A3259</f>
        <v>0</v>
      </c>
      <c r="B3259" cm="1">
        <f t="array" ref="B3259">IF(OR($C$2="",A3259=""),"",SUMPRODUCT((Gauge_Data!$A$2:$A$16994&gt;=(A3259 - Main!$E$4/1440 + 0.00000001))*(Gauge_Data!$A$2:$A$16994&lt;=A3259)*INDEX(Gauge_Data!$B$2:$Z$16994,0,$C$2-1)))</f>
        <v>0</v>
      </c>
    </row>
    <row r="3260" spans="1:2" x14ac:dyDescent="0.25">
      <c r="A3260">
        <f>Gauge_Data!A3260</f>
        <v>0</v>
      </c>
      <c r="B3260" cm="1">
        <f t="array" ref="B3260">IF(OR($C$2="",A3260=""),"",SUMPRODUCT((Gauge_Data!$A$2:$A$16994&gt;=(A3260 - Main!$E$4/1440 + 0.00000001))*(Gauge_Data!$A$2:$A$16994&lt;=A3260)*INDEX(Gauge_Data!$B$2:$Z$16994,0,$C$2-1)))</f>
        <v>0</v>
      </c>
    </row>
    <row r="3261" spans="1:2" x14ac:dyDescent="0.25">
      <c r="A3261">
        <f>Gauge_Data!A3261</f>
        <v>0</v>
      </c>
      <c r="B3261" cm="1">
        <f t="array" ref="B3261">IF(OR($C$2="",A3261=""),"",SUMPRODUCT((Gauge_Data!$A$2:$A$16994&gt;=(A3261 - Main!$E$4/1440 + 0.00000001))*(Gauge_Data!$A$2:$A$16994&lt;=A3261)*INDEX(Gauge_Data!$B$2:$Z$16994,0,$C$2-1)))</f>
        <v>0</v>
      </c>
    </row>
    <row r="3262" spans="1:2" x14ac:dyDescent="0.25">
      <c r="A3262">
        <f>Gauge_Data!A3262</f>
        <v>0</v>
      </c>
      <c r="B3262" cm="1">
        <f t="array" ref="B3262">IF(OR($C$2="",A3262=""),"",SUMPRODUCT((Gauge_Data!$A$2:$A$16994&gt;=(A3262 - Main!$E$4/1440 + 0.00000001))*(Gauge_Data!$A$2:$A$16994&lt;=A3262)*INDEX(Gauge_Data!$B$2:$Z$16994,0,$C$2-1)))</f>
        <v>0</v>
      </c>
    </row>
    <row r="3263" spans="1:2" x14ac:dyDescent="0.25">
      <c r="A3263">
        <f>Gauge_Data!A3263</f>
        <v>0</v>
      </c>
      <c r="B3263" cm="1">
        <f t="array" ref="B3263">IF(OR($C$2="",A3263=""),"",SUMPRODUCT((Gauge_Data!$A$2:$A$16994&gt;=(A3263 - Main!$E$4/1440 + 0.00000001))*(Gauge_Data!$A$2:$A$16994&lt;=A3263)*INDEX(Gauge_Data!$B$2:$Z$16994,0,$C$2-1)))</f>
        <v>0</v>
      </c>
    </row>
    <row r="3264" spans="1:2" x14ac:dyDescent="0.25">
      <c r="A3264">
        <f>Gauge_Data!A3264</f>
        <v>0</v>
      </c>
      <c r="B3264" cm="1">
        <f t="array" ref="B3264">IF(OR($C$2="",A3264=""),"",SUMPRODUCT((Gauge_Data!$A$2:$A$16994&gt;=(A3264 - Main!$E$4/1440 + 0.00000001))*(Gauge_Data!$A$2:$A$16994&lt;=A3264)*INDEX(Gauge_Data!$B$2:$Z$16994,0,$C$2-1)))</f>
        <v>0</v>
      </c>
    </row>
    <row r="3265" spans="1:2" x14ac:dyDescent="0.25">
      <c r="A3265">
        <f>Gauge_Data!A3265</f>
        <v>0</v>
      </c>
      <c r="B3265" cm="1">
        <f t="array" ref="B3265">IF(OR($C$2="",A3265=""),"",SUMPRODUCT((Gauge_Data!$A$2:$A$16994&gt;=(A3265 - Main!$E$4/1440 + 0.00000001))*(Gauge_Data!$A$2:$A$16994&lt;=A3265)*INDEX(Gauge_Data!$B$2:$Z$16994,0,$C$2-1)))</f>
        <v>0</v>
      </c>
    </row>
    <row r="3266" spans="1:2" x14ac:dyDescent="0.25">
      <c r="A3266">
        <f>Gauge_Data!A3266</f>
        <v>0</v>
      </c>
      <c r="B3266" cm="1">
        <f t="array" ref="B3266">IF(OR($C$2="",A3266=""),"",SUMPRODUCT((Gauge_Data!$A$2:$A$16994&gt;=(A3266 - Main!$E$4/1440 + 0.00000001))*(Gauge_Data!$A$2:$A$16994&lt;=A3266)*INDEX(Gauge_Data!$B$2:$Z$16994,0,$C$2-1)))</f>
        <v>0</v>
      </c>
    </row>
    <row r="3267" spans="1:2" x14ac:dyDescent="0.25">
      <c r="A3267">
        <f>Gauge_Data!A3267</f>
        <v>0</v>
      </c>
      <c r="B3267" cm="1">
        <f t="array" ref="B3267">IF(OR($C$2="",A3267=""),"",SUMPRODUCT((Gauge_Data!$A$2:$A$16994&gt;=(A3267 - Main!$E$4/1440 + 0.00000001))*(Gauge_Data!$A$2:$A$16994&lt;=A3267)*INDEX(Gauge_Data!$B$2:$Z$16994,0,$C$2-1)))</f>
        <v>0</v>
      </c>
    </row>
    <row r="3268" spans="1:2" x14ac:dyDescent="0.25">
      <c r="A3268">
        <f>Gauge_Data!A3268</f>
        <v>0</v>
      </c>
      <c r="B3268" cm="1">
        <f t="array" ref="B3268">IF(OR($C$2="",A3268=""),"",SUMPRODUCT((Gauge_Data!$A$2:$A$16994&gt;=(A3268 - Main!$E$4/1440 + 0.00000001))*(Gauge_Data!$A$2:$A$16994&lt;=A3268)*INDEX(Gauge_Data!$B$2:$Z$16994,0,$C$2-1)))</f>
        <v>0</v>
      </c>
    </row>
    <row r="3269" spans="1:2" x14ac:dyDescent="0.25">
      <c r="A3269">
        <f>Gauge_Data!A3269</f>
        <v>0</v>
      </c>
      <c r="B3269" cm="1">
        <f t="array" ref="B3269">IF(OR($C$2="",A3269=""),"",SUMPRODUCT((Gauge_Data!$A$2:$A$16994&gt;=(A3269 - Main!$E$4/1440 + 0.00000001))*(Gauge_Data!$A$2:$A$16994&lt;=A3269)*INDEX(Gauge_Data!$B$2:$Z$16994,0,$C$2-1)))</f>
        <v>0</v>
      </c>
    </row>
    <row r="3270" spans="1:2" x14ac:dyDescent="0.25">
      <c r="A3270">
        <f>Gauge_Data!A3270</f>
        <v>0</v>
      </c>
      <c r="B3270" cm="1">
        <f t="array" ref="B3270">IF(OR($C$2="",A3270=""),"",SUMPRODUCT((Gauge_Data!$A$2:$A$16994&gt;=(A3270 - Main!$E$4/1440 + 0.00000001))*(Gauge_Data!$A$2:$A$16994&lt;=A3270)*INDEX(Gauge_Data!$B$2:$Z$16994,0,$C$2-1)))</f>
        <v>0</v>
      </c>
    </row>
    <row r="3271" spans="1:2" x14ac:dyDescent="0.25">
      <c r="A3271">
        <f>Gauge_Data!A3271</f>
        <v>0</v>
      </c>
      <c r="B3271" cm="1">
        <f t="array" ref="B3271">IF(OR($C$2="",A3271=""),"",SUMPRODUCT((Gauge_Data!$A$2:$A$16994&gt;=(A3271 - Main!$E$4/1440 + 0.00000001))*(Gauge_Data!$A$2:$A$16994&lt;=A3271)*INDEX(Gauge_Data!$B$2:$Z$16994,0,$C$2-1)))</f>
        <v>0</v>
      </c>
    </row>
    <row r="3272" spans="1:2" x14ac:dyDescent="0.25">
      <c r="A3272">
        <f>Gauge_Data!A3272</f>
        <v>0</v>
      </c>
      <c r="B3272" cm="1">
        <f t="array" ref="B3272">IF(OR($C$2="",A3272=""),"",SUMPRODUCT((Gauge_Data!$A$2:$A$16994&gt;=(A3272 - Main!$E$4/1440 + 0.00000001))*(Gauge_Data!$A$2:$A$16994&lt;=A3272)*INDEX(Gauge_Data!$B$2:$Z$16994,0,$C$2-1)))</f>
        <v>0</v>
      </c>
    </row>
    <row r="3273" spans="1:2" x14ac:dyDescent="0.25">
      <c r="A3273">
        <f>Gauge_Data!A3273</f>
        <v>0</v>
      </c>
      <c r="B3273" cm="1">
        <f t="array" ref="B3273">IF(OR($C$2="",A3273=""),"",SUMPRODUCT((Gauge_Data!$A$2:$A$16994&gt;=(A3273 - Main!$E$4/1440 + 0.00000001))*(Gauge_Data!$A$2:$A$16994&lt;=A3273)*INDEX(Gauge_Data!$B$2:$Z$16994,0,$C$2-1)))</f>
        <v>0</v>
      </c>
    </row>
    <row r="3274" spans="1:2" x14ac:dyDescent="0.25">
      <c r="A3274">
        <f>Gauge_Data!A3274</f>
        <v>0</v>
      </c>
      <c r="B3274" cm="1">
        <f t="array" ref="B3274">IF(OR($C$2="",A3274=""),"",SUMPRODUCT((Gauge_Data!$A$2:$A$16994&gt;=(A3274 - Main!$E$4/1440 + 0.00000001))*(Gauge_Data!$A$2:$A$16994&lt;=A3274)*INDEX(Gauge_Data!$B$2:$Z$16994,0,$C$2-1)))</f>
        <v>0</v>
      </c>
    </row>
    <row r="3275" spans="1:2" x14ac:dyDescent="0.25">
      <c r="A3275">
        <f>Gauge_Data!A3275</f>
        <v>0</v>
      </c>
      <c r="B3275" cm="1">
        <f t="array" ref="B3275">IF(OR($C$2="",A3275=""),"",SUMPRODUCT((Gauge_Data!$A$2:$A$16994&gt;=(A3275 - Main!$E$4/1440 + 0.00000001))*(Gauge_Data!$A$2:$A$16994&lt;=A3275)*INDEX(Gauge_Data!$B$2:$Z$16994,0,$C$2-1)))</f>
        <v>0</v>
      </c>
    </row>
    <row r="3276" spans="1:2" x14ac:dyDescent="0.25">
      <c r="A3276">
        <f>Gauge_Data!A3276</f>
        <v>0</v>
      </c>
      <c r="B3276" cm="1">
        <f t="array" ref="B3276">IF(OR($C$2="",A3276=""),"",SUMPRODUCT((Gauge_Data!$A$2:$A$16994&gt;=(A3276 - Main!$E$4/1440 + 0.00000001))*(Gauge_Data!$A$2:$A$16994&lt;=A3276)*INDEX(Gauge_Data!$B$2:$Z$16994,0,$C$2-1)))</f>
        <v>0</v>
      </c>
    </row>
    <row r="3277" spans="1:2" x14ac:dyDescent="0.25">
      <c r="A3277">
        <f>Gauge_Data!A3277</f>
        <v>0</v>
      </c>
      <c r="B3277" cm="1">
        <f t="array" ref="B3277">IF(OR($C$2="",A3277=""),"",SUMPRODUCT((Gauge_Data!$A$2:$A$16994&gt;=(A3277 - Main!$E$4/1440 + 0.00000001))*(Gauge_Data!$A$2:$A$16994&lt;=A3277)*INDEX(Gauge_Data!$B$2:$Z$16994,0,$C$2-1)))</f>
        <v>0</v>
      </c>
    </row>
    <row r="3278" spans="1:2" x14ac:dyDescent="0.25">
      <c r="A3278">
        <f>Gauge_Data!A3278</f>
        <v>0</v>
      </c>
      <c r="B3278" cm="1">
        <f t="array" ref="B3278">IF(OR($C$2="",A3278=""),"",SUMPRODUCT((Gauge_Data!$A$2:$A$16994&gt;=(A3278 - Main!$E$4/1440 + 0.00000001))*(Gauge_Data!$A$2:$A$16994&lt;=A3278)*INDEX(Gauge_Data!$B$2:$Z$16994,0,$C$2-1)))</f>
        <v>0</v>
      </c>
    </row>
    <row r="3279" spans="1:2" x14ac:dyDescent="0.25">
      <c r="A3279">
        <f>Gauge_Data!A3279</f>
        <v>0</v>
      </c>
      <c r="B3279" cm="1">
        <f t="array" ref="B3279">IF(OR($C$2="",A3279=""),"",SUMPRODUCT((Gauge_Data!$A$2:$A$16994&gt;=(A3279 - Main!$E$4/1440 + 0.00000001))*(Gauge_Data!$A$2:$A$16994&lt;=A3279)*INDEX(Gauge_Data!$B$2:$Z$16994,0,$C$2-1)))</f>
        <v>0</v>
      </c>
    </row>
    <row r="3280" spans="1:2" x14ac:dyDescent="0.25">
      <c r="A3280">
        <f>Gauge_Data!A3280</f>
        <v>0</v>
      </c>
      <c r="B3280" cm="1">
        <f t="array" ref="B3280">IF(OR($C$2="",A3280=""),"",SUMPRODUCT((Gauge_Data!$A$2:$A$16994&gt;=(A3280 - Main!$E$4/1440 + 0.00000001))*(Gauge_Data!$A$2:$A$16994&lt;=A3280)*INDEX(Gauge_Data!$B$2:$Z$16994,0,$C$2-1)))</f>
        <v>0</v>
      </c>
    </row>
    <row r="3281" spans="1:2" x14ac:dyDescent="0.25">
      <c r="A3281">
        <f>Gauge_Data!A3281</f>
        <v>0</v>
      </c>
      <c r="B3281" cm="1">
        <f t="array" ref="B3281">IF(OR($C$2="",A3281=""),"",SUMPRODUCT((Gauge_Data!$A$2:$A$16994&gt;=(A3281 - Main!$E$4/1440 + 0.00000001))*(Gauge_Data!$A$2:$A$16994&lt;=A3281)*INDEX(Gauge_Data!$B$2:$Z$16994,0,$C$2-1)))</f>
        <v>0</v>
      </c>
    </row>
    <row r="3282" spans="1:2" x14ac:dyDescent="0.25">
      <c r="A3282">
        <f>Gauge_Data!A3282</f>
        <v>0</v>
      </c>
      <c r="B3282" cm="1">
        <f t="array" ref="B3282">IF(OR($C$2="",A3282=""),"",SUMPRODUCT((Gauge_Data!$A$2:$A$16994&gt;=(A3282 - Main!$E$4/1440 + 0.00000001))*(Gauge_Data!$A$2:$A$16994&lt;=A3282)*INDEX(Gauge_Data!$B$2:$Z$16994,0,$C$2-1)))</f>
        <v>0</v>
      </c>
    </row>
    <row r="3283" spans="1:2" x14ac:dyDescent="0.25">
      <c r="A3283">
        <f>Gauge_Data!A3283</f>
        <v>0</v>
      </c>
      <c r="B3283" cm="1">
        <f t="array" ref="B3283">IF(OR($C$2="",A3283=""),"",SUMPRODUCT((Gauge_Data!$A$2:$A$16994&gt;=(A3283 - Main!$E$4/1440 + 0.00000001))*(Gauge_Data!$A$2:$A$16994&lt;=A3283)*INDEX(Gauge_Data!$B$2:$Z$16994,0,$C$2-1)))</f>
        <v>0</v>
      </c>
    </row>
    <row r="3284" spans="1:2" x14ac:dyDescent="0.25">
      <c r="A3284">
        <f>Gauge_Data!A3284</f>
        <v>0</v>
      </c>
      <c r="B3284" cm="1">
        <f t="array" ref="B3284">IF(OR($C$2="",A3284=""),"",SUMPRODUCT((Gauge_Data!$A$2:$A$16994&gt;=(A3284 - Main!$E$4/1440 + 0.00000001))*(Gauge_Data!$A$2:$A$16994&lt;=A3284)*INDEX(Gauge_Data!$B$2:$Z$16994,0,$C$2-1)))</f>
        <v>0</v>
      </c>
    </row>
    <row r="3285" spans="1:2" x14ac:dyDescent="0.25">
      <c r="A3285">
        <f>Gauge_Data!A3285</f>
        <v>0</v>
      </c>
      <c r="B3285" cm="1">
        <f t="array" ref="B3285">IF(OR($C$2="",A3285=""),"",SUMPRODUCT((Gauge_Data!$A$2:$A$16994&gt;=(A3285 - Main!$E$4/1440 + 0.00000001))*(Gauge_Data!$A$2:$A$16994&lt;=A3285)*INDEX(Gauge_Data!$B$2:$Z$16994,0,$C$2-1)))</f>
        <v>0</v>
      </c>
    </row>
    <row r="3286" spans="1:2" x14ac:dyDescent="0.25">
      <c r="A3286">
        <f>Gauge_Data!A3286</f>
        <v>0</v>
      </c>
      <c r="B3286" cm="1">
        <f t="array" ref="B3286">IF(OR($C$2="",A3286=""),"",SUMPRODUCT((Gauge_Data!$A$2:$A$16994&gt;=(A3286 - Main!$E$4/1440 + 0.00000001))*(Gauge_Data!$A$2:$A$16994&lt;=A3286)*INDEX(Gauge_Data!$B$2:$Z$16994,0,$C$2-1)))</f>
        <v>0</v>
      </c>
    </row>
    <row r="3287" spans="1:2" x14ac:dyDescent="0.25">
      <c r="A3287">
        <f>Gauge_Data!A3287</f>
        <v>0</v>
      </c>
      <c r="B3287" cm="1">
        <f t="array" ref="B3287">IF(OR($C$2="",A3287=""),"",SUMPRODUCT((Gauge_Data!$A$2:$A$16994&gt;=(A3287 - Main!$E$4/1440 + 0.00000001))*(Gauge_Data!$A$2:$A$16994&lt;=A3287)*INDEX(Gauge_Data!$B$2:$Z$16994,0,$C$2-1)))</f>
        <v>0</v>
      </c>
    </row>
    <row r="3288" spans="1:2" x14ac:dyDescent="0.25">
      <c r="A3288">
        <f>Gauge_Data!A3288</f>
        <v>0</v>
      </c>
      <c r="B3288" cm="1">
        <f t="array" ref="B3288">IF(OR($C$2="",A3288=""),"",SUMPRODUCT((Gauge_Data!$A$2:$A$16994&gt;=(A3288 - Main!$E$4/1440 + 0.00000001))*(Gauge_Data!$A$2:$A$16994&lt;=A3288)*INDEX(Gauge_Data!$B$2:$Z$16994,0,$C$2-1)))</f>
        <v>0</v>
      </c>
    </row>
    <row r="3289" spans="1:2" x14ac:dyDescent="0.25">
      <c r="A3289">
        <f>Gauge_Data!A3289</f>
        <v>0</v>
      </c>
      <c r="B3289" cm="1">
        <f t="array" ref="B3289">IF(OR($C$2="",A3289=""),"",SUMPRODUCT((Gauge_Data!$A$2:$A$16994&gt;=(A3289 - Main!$E$4/1440 + 0.00000001))*(Gauge_Data!$A$2:$A$16994&lt;=A3289)*INDEX(Gauge_Data!$B$2:$Z$16994,0,$C$2-1)))</f>
        <v>0</v>
      </c>
    </row>
    <row r="3290" spans="1:2" x14ac:dyDescent="0.25">
      <c r="A3290">
        <f>Gauge_Data!A3290</f>
        <v>0</v>
      </c>
      <c r="B3290" cm="1">
        <f t="array" ref="B3290">IF(OR($C$2="",A3290=""),"",SUMPRODUCT((Gauge_Data!$A$2:$A$16994&gt;=(A3290 - Main!$E$4/1440 + 0.00000001))*(Gauge_Data!$A$2:$A$16994&lt;=A3290)*INDEX(Gauge_Data!$B$2:$Z$16994,0,$C$2-1)))</f>
        <v>0</v>
      </c>
    </row>
    <row r="3291" spans="1:2" x14ac:dyDescent="0.25">
      <c r="A3291">
        <f>Gauge_Data!A3291</f>
        <v>0</v>
      </c>
      <c r="B3291" cm="1">
        <f t="array" ref="B3291">IF(OR($C$2="",A3291=""),"",SUMPRODUCT((Gauge_Data!$A$2:$A$16994&gt;=(A3291 - Main!$E$4/1440 + 0.00000001))*(Gauge_Data!$A$2:$A$16994&lt;=A3291)*INDEX(Gauge_Data!$B$2:$Z$16994,0,$C$2-1)))</f>
        <v>0</v>
      </c>
    </row>
    <row r="3292" spans="1:2" x14ac:dyDescent="0.25">
      <c r="A3292">
        <f>Gauge_Data!A3292</f>
        <v>0</v>
      </c>
      <c r="B3292" cm="1">
        <f t="array" ref="B3292">IF(OR($C$2="",A3292=""),"",SUMPRODUCT((Gauge_Data!$A$2:$A$16994&gt;=(A3292 - Main!$E$4/1440 + 0.00000001))*(Gauge_Data!$A$2:$A$16994&lt;=A3292)*INDEX(Gauge_Data!$B$2:$Z$16994,0,$C$2-1)))</f>
        <v>0</v>
      </c>
    </row>
    <row r="3293" spans="1:2" x14ac:dyDescent="0.25">
      <c r="A3293">
        <f>Gauge_Data!A3293</f>
        <v>0</v>
      </c>
      <c r="B3293" cm="1">
        <f t="array" ref="B3293">IF(OR($C$2="",A3293=""),"",SUMPRODUCT((Gauge_Data!$A$2:$A$16994&gt;=(A3293 - Main!$E$4/1440 + 0.00000001))*(Gauge_Data!$A$2:$A$16994&lt;=A3293)*INDEX(Gauge_Data!$B$2:$Z$16994,0,$C$2-1)))</f>
        <v>0</v>
      </c>
    </row>
    <row r="3294" spans="1:2" x14ac:dyDescent="0.25">
      <c r="A3294">
        <f>Gauge_Data!A3294</f>
        <v>0</v>
      </c>
      <c r="B3294" cm="1">
        <f t="array" ref="B3294">IF(OR($C$2="",A3294=""),"",SUMPRODUCT((Gauge_Data!$A$2:$A$16994&gt;=(A3294 - Main!$E$4/1440 + 0.00000001))*(Gauge_Data!$A$2:$A$16994&lt;=A3294)*INDEX(Gauge_Data!$B$2:$Z$16994,0,$C$2-1)))</f>
        <v>0</v>
      </c>
    </row>
    <row r="3295" spans="1:2" x14ac:dyDescent="0.25">
      <c r="A3295">
        <f>Gauge_Data!A3295</f>
        <v>0</v>
      </c>
      <c r="B3295" cm="1">
        <f t="array" ref="B3295">IF(OR($C$2="",A3295=""),"",SUMPRODUCT((Gauge_Data!$A$2:$A$16994&gt;=(A3295 - Main!$E$4/1440 + 0.00000001))*(Gauge_Data!$A$2:$A$16994&lt;=A3295)*INDEX(Gauge_Data!$B$2:$Z$16994,0,$C$2-1)))</f>
        <v>0</v>
      </c>
    </row>
    <row r="3296" spans="1:2" x14ac:dyDescent="0.25">
      <c r="A3296">
        <f>Gauge_Data!A3296</f>
        <v>0</v>
      </c>
      <c r="B3296" cm="1">
        <f t="array" ref="B3296">IF(OR($C$2="",A3296=""),"",SUMPRODUCT((Gauge_Data!$A$2:$A$16994&gt;=(A3296 - Main!$E$4/1440 + 0.00000001))*(Gauge_Data!$A$2:$A$16994&lt;=A3296)*INDEX(Gauge_Data!$B$2:$Z$16994,0,$C$2-1)))</f>
        <v>0</v>
      </c>
    </row>
    <row r="3297" spans="1:2" x14ac:dyDescent="0.25">
      <c r="A3297">
        <f>Gauge_Data!A3297</f>
        <v>0</v>
      </c>
      <c r="B3297" cm="1">
        <f t="array" ref="B3297">IF(OR($C$2="",A3297=""),"",SUMPRODUCT((Gauge_Data!$A$2:$A$16994&gt;=(A3297 - Main!$E$4/1440 + 0.00000001))*(Gauge_Data!$A$2:$A$16994&lt;=A3297)*INDEX(Gauge_Data!$B$2:$Z$16994,0,$C$2-1)))</f>
        <v>0</v>
      </c>
    </row>
    <row r="3298" spans="1:2" x14ac:dyDescent="0.25">
      <c r="A3298">
        <f>Gauge_Data!A3298</f>
        <v>0</v>
      </c>
      <c r="B3298" cm="1">
        <f t="array" ref="B3298">IF(OR($C$2="",A3298=""),"",SUMPRODUCT((Gauge_Data!$A$2:$A$16994&gt;=(A3298 - Main!$E$4/1440 + 0.00000001))*(Gauge_Data!$A$2:$A$16994&lt;=A3298)*INDEX(Gauge_Data!$B$2:$Z$16994,0,$C$2-1)))</f>
        <v>0</v>
      </c>
    </row>
    <row r="3299" spans="1:2" x14ac:dyDescent="0.25">
      <c r="A3299">
        <f>Gauge_Data!A3299</f>
        <v>0</v>
      </c>
      <c r="B3299" cm="1">
        <f t="array" ref="B3299">IF(OR($C$2="",A3299=""),"",SUMPRODUCT((Gauge_Data!$A$2:$A$16994&gt;=(A3299 - Main!$E$4/1440 + 0.00000001))*(Gauge_Data!$A$2:$A$16994&lt;=A3299)*INDEX(Gauge_Data!$B$2:$Z$16994,0,$C$2-1)))</f>
        <v>0</v>
      </c>
    </row>
    <row r="3300" spans="1:2" x14ac:dyDescent="0.25">
      <c r="A3300">
        <f>Gauge_Data!A3300</f>
        <v>0</v>
      </c>
      <c r="B3300" cm="1">
        <f t="array" ref="B3300">IF(OR($C$2="",A3300=""),"",SUMPRODUCT((Gauge_Data!$A$2:$A$16994&gt;=(A3300 - Main!$E$4/1440 + 0.00000001))*(Gauge_Data!$A$2:$A$16994&lt;=A3300)*INDEX(Gauge_Data!$B$2:$Z$16994,0,$C$2-1)))</f>
        <v>0</v>
      </c>
    </row>
    <row r="3301" spans="1:2" x14ac:dyDescent="0.25">
      <c r="A3301">
        <f>Gauge_Data!A3301</f>
        <v>0</v>
      </c>
      <c r="B3301" cm="1">
        <f t="array" ref="B3301">IF(OR($C$2="",A3301=""),"",SUMPRODUCT((Gauge_Data!$A$2:$A$16994&gt;=(A3301 - Main!$E$4/1440 + 0.00000001))*(Gauge_Data!$A$2:$A$16994&lt;=A3301)*INDEX(Gauge_Data!$B$2:$Z$16994,0,$C$2-1)))</f>
        <v>0</v>
      </c>
    </row>
    <row r="3302" spans="1:2" x14ac:dyDescent="0.25">
      <c r="A3302">
        <f>Gauge_Data!A3302</f>
        <v>0</v>
      </c>
      <c r="B3302" cm="1">
        <f t="array" ref="B3302">IF(OR($C$2="",A3302=""),"",SUMPRODUCT((Gauge_Data!$A$2:$A$16994&gt;=(A3302 - Main!$E$4/1440 + 0.00000001))*(Gauge_Data!$A$2:$A$16994&lt;=A3302)*INDEX(Gauge_Data!$B$2:$Z$16994,0,$C$2-1)))</f>
        <v>0</v>
      </c>
    </row>
    <row r="3303" spans="1:2" x14ac:dyDescent="0.25">
      <c r="A3303">
        <f>Gauge_Data!A3303</f>
        <v>0</v>
      </c>
      <c r="B3303" cm="1">
        <f t="array" ref="B3303">IF(OR($C$2="",A3303=""),"",SUMPRODUCT((Gauge_Data!$A$2:$A$16994&gt;=(A3303 - Main!$E$4/1440 + 0.00000001))*(Gauge_Data!$A$2:$A$16994&lt;=A3303)*INDEX(Gauge_Data!$B$2:$Z$16994,0,$C$2-1)))</f>
        <v>0</v>
      </c>
    </row>
    <row r="3304" spans="1:2" x14ac:dyDescent="0.25">
      <c r="A3304">
        <f>Gauge_Data!A3304</f>
        <v>0</v>
      </c>
      <c r="B3304" cm="1">
        <f t="array" ref="B3304">IF(OR($C$2="",A3304=""),"",SUMPRODUCT((Gauge_Data!$A$2:$A$16994&gt;=(A3304 - Main!$E$4/1440 + 0.00000001))*(Gauge_Data!$A$2:$A$16994&lt;=A3304)*INDEX(Gauge_Data!$B$2:$Z$16994,0,$C$2-1)))</f>
        <v>0</v>
      </c>
    </row>
    <row r="3305" spans="1:2" x14ac:dyDescent="0.25">
      <c r="A3305">
        <f>Gauge_Data!A3305</f>
        <v>0</v>
      </c>
      <c r="B3305" cm="1">
        <f t="array" ref="B3305">IF(OR($C$2="",A3305=""),"",SUMPRODUCT((Gauge_Data!$A$2:$A$16994&gt;=(A3305 - Main!$E$4/1440 + 0.00000001))*(Gauge_Data!$A$2:$A$16994&lt;=A3305)*INDEX(Gauge_Data!$B$2:$Z$16994,0,$C$2-1)))</f>
        <v>0</v>
      </c>
    </row>
    <row r="3306" spans="1:2" x14ac:dyDescent="0.25">
      <c r="A3306">
        <f>Gauge_Data!A3306</f>
        <v>0</v>
      </c>
      <c r="B3306" cm="1">
        <f t="array" ref="B3306">IF(OR($C$2="",A3306=""),"",SUMPRODUCT((Gauge_Data!$A$2:$A$16994&gt;=(A3306 - Main!$E$4/1440 + 0.00000001))*(Gauge_Data!$A$2:$A$16994&lt;=A3306)*INDEX(Gauge_Data!$B$2:$Z$16994,0,$C$2-1)))</f>
        <v>0</v>
      </c>
    </row>
    <row r="3307" spans="1:2" x14ac:dyDescent="0.25">
      <c r="A3307">
        <f>Gauge_Data!A3307</f>
        <v>0</v>
      </c>
      <c r="B3307" cm="1">
        <f t="array" ref="B3307">IF(OR($C$2="",A3307=""),"",SUMPRODUCT((Gauge_Data!$A$2:$A$16994&gt;=(A3307 - Main!$E$4/1440 + 0.00000001))*(Gauge_Data!$A$2:$A$16994&lt;=A3307)*INDEX(Gauge_Data!$B$2:$Z$16994,0,$C$2-1)))</f>
        <v>0</v>
      </c>
    </row>
    <row r="3308" spans="1:2" x14ac:dyDescent="0.25">
      <c r="A3308">
        <f>Gauge_Data!A3308</f>
        <v>0</v>
      </c>
      <c r="B3308" cm="1">
        <f t="array" ref="B3308">IF(OR($C$2="",A3308=""),"",SUMPRODUCT((Gauge_Data!$A$2:$A$16994&gt;=(A3308 - Main!$E$4/1440 + 0.00000001))*(Gauge_Data!$A$2:$A$16994&lt;=A3308)*INDEX(Gauge_Data!$B$2:$Z$16994,0,$C$2-1)))</f>
        <v>0</v>
      </c>
    </row>
    <row r="3309" spans="1:2" x14ac:dyDescent="0.25">
      <c r="A3309">
        <f>Gauge_Data!A3309</f>
        <v>0</v>
      </c>
      <c r="B3309" cm="1">
        <f t="array" ref="B3309">IF(OR($C$2="",A3309=""),"",SUMPRODUCT((Gauge_Data!$A$2:$A$16994&gt;=(A3309 - Main!$E$4/1440 + 0.00000001))*(Gauge_Data!$A$2:$A$16994&lt;=A3309)*INDEX(Gauge_Data!$B$2:$Z$16994,0,$C$2-1)))</f>
        <v>0</v>
      </c>
    </row>
    <row r="3310" spans="1:2" x14ac:dyDescent="0.25">
      <c r="A3310">
        <f>Gauge_Data!A3310</f>
        <v>0</v>
      </c>
      <c r="B3310" cm="1">
        <f t="array" ref="B3310">IF(OR($C$2="",A3310=""),"",SUMPRODUCT((Gauge_Data!$A$2:$A$16994&gt;=(A3310 - Main!$E$4/1440 + 0.00000001))*(Gauge_Data!$A$2:$A$16994&lt;=A3310)*INDEX(Gauge_Data!$B$2:$Z$16994,0,$C$2-1)))</f>
        <v>0</v>
      </c>
    </row>
    <row r="3311" spans="1:2" x14ac:dyDescent="0.25">
      <c r="A3311">
        <f>Gauge_Data!A3311</f>
        <v>0</v>
      </c>
      <c r="B3311" cm="1">
        <f t="array" ref="B3311">IF(OR($C$2="",A3311=""),"",SUMPRODUCT((Gauge_Data!$A$2:$A$16994&gt;=(A3311 - Main!$E$4/1440 + 0.00000001))*(Gauge_Data!$A$2:$A$16994&lt;=A3311)*INDEX(Gauge_Data!$B$2:$Z$16994,0,$C$2-1)))</f>
        <v>0</v>
      </c>
    </row>
    <row r="3312" spans="1:2" x14ac:dyDescent="0.25">
      <c r="A3312">
        <f>Gauge_Data!A3312</f>
        <v>0</v>
      </c>
      <c r="B3312" cm="1">
        <f t="array" ref="B3312">IF(OR($C$2="",A3312=""),"",SUMPRODUCT((Gauge_Data!$A$2:$A$16994&gt;=(A3312 - Main!$E$4/1440 + 0.00000001))*(Gauge_Data!$A$2:$A$16994&lt;=A3312)*INDEX(Gauge_Data!$B$2:$Z$16994,0,$C$2-1)))</f>
        <v>0</v>
      </c>
    </row>
    <row r="3313" spans="1:2" x14ac:dyDescent="0.25">
      <c r="A3313">
        <f>Gauge_Data!A3313</f>
        <v>0</v>
      </c>
      <c r="B3313" cm="1">
        <f t="array" ref="B3313">IF(OR($C$2="",A3313=""),"",SUMPRODUCT((Gauge_Data!$A$2:$A$16994&gt;=(A3313 - Main!$E$4/1440 + 0.00000001))*(Gauge_Data!$A$2:$A$16994&lt;=A3313)*INDEX(Gauge_Data!$B$2:$Z$16994,0,$C$2-1)))</f>
        <v>0</v>
      </c>
    </row>
    <row r="3314" spans="1:2" x14ac:dyDescent="0.25">
      <c r="A3314">
        <f>Gauge_Data!A3314</f>
        <v>0</v>
      </c>
      <c r="B3314" cm="1">
        <f t="array" ref="B3314">IF(OR($C$2="",A3314=""),"",SUMPRODUCT((Gauge_Data!$A$2:$A$16994&gt;=(A3314 - Main!$E$4/1440 + 0.00000001))*(Gauge_Data!$A$2:$A$16994&lt;=A3314)*INDEX(Gauge_Data!$B$2:$Z$16994,0,$C$2-1)))</f>
        <v>0</v>
      </c>
    </row>
    <row r="3315" spans="1:2" x14ac:dyDescent="0.25">
      <c r="A3315">
        <f>Gauge_Data!A3315</f>
        <v>0</v>
      </c>
      <c r="B3315" cm="1">
        <f t="array" ref="B3315">IF(OR($C$2="",A3315=""),"",SUMPRODUCT((Gauge_Data!$A$2:$A$16994&gt;=(A3315 - Main!$E$4/1440 + 0.00000001))*(Gauge_Data!$A$2:$A$16994&lt;=A3315)*INDEX(Gauge_Data!$B$2:$Z$16994,0,$C$2-1)))</f>
        <v>0</v>
      </c>
    </row>
    <row r="3316" spans="1:2" x14ac:dyDescent="0.25">
      <c r="A3316">
        <f>Gauge_Data!A3316</f>
        <v>0</v>
      </c>
      <c r="B3316" cm="1">
        <f t="array" ref="B3316">IF(OR($C$2="",A3316=""),"",SUMPRODUCT((Gauge_Data!$A$2:$A$16994&gt;=(A3316 - Main!$E$4/1440 + 0.00000001))*(Gauge_Data!$A$2:$A$16994&lt;=A3316)*INDEX(Gauge_Data!$B$2:$Z$16994,0,$C$2-1)))</f>
        <v>0</v>
      </c>
    </row>
    <row r="3317" spans="1:2" x14ac:dyDescent="0.25">
      <c r="A3317">
        <f>Gauge_Data!A3317</f>
        <v>0</v>
      </c>
      <c r="B3317" cm="1">
        <f t="array" ref="B3317">IF(OR($C$2="",A3317=""),"",SUMPRODUCT((Gauge_Data!$A$2:$A$16994&gt;=(A3317 - Main!$E$4/1440 + 0.00000001))*(Gauge_Data!$A$2:$A$16994&lt;=A3317)*INDEX(Gauge_Data!$B$2:$Z$16994,0,$C$2-1)))</f>
        <v>0</v>
      </c>
    </row>
    <row r="3318" spans="1:2" x14ac:dyDescent="0.25">
      <c r="A3318">
        <f>Gauge_Data!A3318</f>
        <v>0</v>
      </c>
      <c r="B3318" cm="1">
        <f t="array" ref="B3318">IF(OR($C$2="",A3318=""),"",SUMPRODUCT((Gauge_Data!$A$2:$A$16994&gt;=(A3318 - Main!$E$4/1440 + 0.00000001))*(Gauge_Data!$A$2:$A$16994&lt;=A3318)*INDEX(Gauge_Data!$B$2:$Z$16994,0,$C$2-1)))</f>
        <v>0</v>
      </c>
    </row>
    <row r="3319" spans="1:2" x14ac:dyDescent="0.25">
      <c r="A3319">
        <f>Gauge_Data!A3319</f>
        <v>0</v>
      </c>
      <c r="B3319" cm="1">
        <f t="array" ref="B3319">IF(OR($C$2="",A3319=""),"",SUMPRODUCT((Gauge_Data!$A$2:$A$16994&gt;=(A3319 - Main!$E$4/1440 + 0.00000001))*(Gauge_Data!$A$2:$A$16994&lt;=A3319)*INDEX(Gauge_Data!$B$2:$Z$16994,0,$C$2-1)))</f>
        <v>0</v>
      </c>
    </row>
    <row r="3320" spans="1:2" x14ac:dyDescent="0.25">
      <c r="A3320">
        <f>Gauge_Data!A3320</f>
        <v>0</v>
      </c>
      <c r="B3320" cm="1">
        <f t="array" ref="B3320">IF(OR($C$2="",A3320=""),"",SUMPRODUCT((Gauge_Data!$A$2:$A$16994&gt;=(A3320 - Main!$E$4/1440 + 0.00000001))*(Gauge_Data!$A$2:$A$16994&lt;=A3320)*INDEX(Gauge_Data!$B$2:$Z$16994,0,$C$2-1)))</f>
        <v>0</v>
      </c>
    </row>
    <row r="3321" spans="1:2" x14ac:dyDescent="0.25">
      <c r="A3321">
        <f>Gauge_Data!A3321</f>
        <v>0</v>
      </c>
      <c r="B3321" cm="1">
        <f t="array" ref="B3321">IF(OR($C$2="",A3321=""),"",SUMPRODUCT((Gauge_Data!$A$2:$A$16994&gt;=(A3321 - Main!$E$4/1440 + 0.00000001))*(Gauge_Data!$A$2:$A$16994&lt;=A3321)*INDEX(Gauge_Data!$B$2:$Z$16994,0,$C$2-1)))</f>
        <v>0</v>
      </c>
    </row>
    <row r="3322" spans="1:2" x14ac:dyDescent="0.25">
      <c r="A3322">
        <f>Gauge_Data!A3322</f>
        <v>0</v>
      </c>
      <c r="B3322" cm="1">
        <f t="array" ref="B3322">IF(OR($C$2="",A3322=""),"",SUMPRODUCT((Gauge_Data!$A$2:$A$16994&gt;=(A3322 - Main!$E$4/1440 + 0.00000001))*(Gauge_Data!$A$2:$A$16994&lt;=A3322)*INDEX(Gauge_Data!$B$2:$Z$16994,0,$C$2-1)))</f>
        <v>0</v>
      </c>
    </row>
    <row r="3323" spans="1:2" x14ac:dyDescent="0.25">
      <c r="A3323">
        <f>Gauge_Data!A3323</f>
        <v>0</v>
      </c>
      <c r="B3323" cm="1">
        <f t="array" ref="B3323">IF(OR($C$2="",A3323=""),"",SUMPRODUCT((Gauge_Data!$A$2:$A$16994&gt;=(A3323 - Main!$E$4/1440 + 0.00000001))*(Gauge_Data!$A$2:$A$16994&lt;=A3323)*INDEX(Gauge_Data!$B$2:$Z$16994,0,$C$2-1)))</f>
        <v>0</v>
      </c>
    </row>
    <row r="3324" spans="1:2" x14ac:dyDescent="0.25">
      <c r="A3324">
        <f>Gauge_Data!A3324</f>
        <v>0</v>
      </c>
      <c r="B3324" cm="1">
        <f t="array" ref="B3324">IF(OR($C$2="",A3324=""),"",SUMPRODUCT((Gauge_Data!$A$2:$A$16994&gt;=(A3324 - Main!$E$4/1440 + 0.00000001))*(Gauge_Data!$A$2:$A$16994&lt;=A3324)*INDEX(Gauge_Data!$B$2:$Z$16994,0,$C$2-1)))</f>
        <v>0</v>
      </c>
    </row>
    <row r="3325" spans="1:2" x14ac:dyDescent="0.25">
      <c r="A3325">
        <f>Gauge_Data!A3325</f>
        <v>0</v>
      </c>
      <c r="B3325" cm="1">
        <f t="array" ref="B3325">IF(OR($C$2="",A3325=""),"",SUMPRODUCT((Gauge_Data!$A$2:$A$16994&gt;=(A3325 - Main!$E$4/1440 + 0.00000001))*(Gauge_Data!$A$2:$A$16994&lt;=A3325)*INDEX(Gauge_Data!$B$2:$Z$16994,0,$C$2-1)))</f>
        <v>0</v>
      </c>
    </row>
    <row r="3326" spans="1:2" x14ac:dyDescent="0.25">
      <c r="A3326">
        <f>Gauge_Data!A3326</f>
        <v>0</v>
      </c>
      <c r="B3326" cm="1">
        <f t="array" ref="B3326">IF(OR($C$2="",A3326=""),"",SUMPRODUCT((Gauge_Data!$A$2:$A$16994&gt;=(A3326 - Main!$E$4/1440 + 0.00000001))*(Gauge_Data!$A$2:$A$16994&lt;=A3326)*INDEX(Gauge_Data!$B$2:$Z$16994,0,$C$2-1)))</f>
        <v>0</v>
      </c>
    </row>
    <row r="3327" spans="1:2" x14ac:dyDescent="0.25">
      <c r="A3327">
        <f>Gauge_Data!A3327</f>
        <v>0</v>
      </c>
      <c r="B3327" cm="1">
        <f t="array" ref="B3327">IF(OR($C$2="",A3327=""),"",SUMPRODUCT((Gauge_Data!$A$2:$A$16994&gt;=(A3327 - Main!$E$4/1440 + 0.00000001))*(Gauge_Data!$A$2:$A$16994&lt;=A3327)*INDEX(Gauge_Data!$B$2:$Z$16994,0,$C$2-1)))</f>
        <v>0</v>
      </c>
    </row>
    <row r="3328" spans="1:2" x14ac:dyDescent="0.25">
      <c r="A3328">
        <f>Gauge_Data!A3328</f>
        <v>0</v>
      </c>
      <c r="B3328" cm="1">
        <f t="array" ref="B3328">IF(OR($C$2="",A3328=""),"",SUMPRODUCT((Gauge_Data!$A$2:$A$16994&gt;=(A3328 - Main!$E$4/1440 + 0.00000001))*(Gauge_Data!$A$2:$A$16994&lt;=A3328)*INDEX(Gauge_Data!$B$2:$Z$16994,0,$C$2-1)))</f>
        <v>0</v>
      </c>
    </row>
    <row r="3329" spans="1:2" x14ac:dyDescent="0.25">
      <c r="A3329">
        <f>Gauge_Data!A3329</f>
        <v>0</v>
      </c>
      <c r="B3329" cm="1">
        <f t="array" ref="B3329">IF(OR($C$2="",A3329=""),"",SUMPRODUCT((Gauge_Data!$A$2:$A$16994&gt;=(A3329 - Main!$E$4/1440 + 0.00000001))*(Gauge_Data!$A$2:$A$16994&lt;=A3329)*INDEX(Gauge_Data!$B$2:$Z$16994,0,$C$2-1)))</f>
        <v>0</v>
      </c>
    </row>
    <row r="3330" spans="1:2" x14ac:dyDescent="0.25">
      <c r="A3330">
        <f>Gauge_Data!A3330</f>
        <v>0</v>
      </c>
      <c r="B3330" cm="1">
        <f t="array" ref="B3330">IF(OR($C$2="",A3330=""),"",SUMPRODUCT((Gauge_Data!$A$2:$A$16994&gt;=(A3330 - Main!$E$4/1440 + 0.00000001))*(Gauge_Data!$A$2:$A$16994&lt;=A3330)*INDEX(Gauge_Data!$B$2:$Z$16994,0,$C$2-1)))</f>
        <v>0</v>
      </c>
    </row>
    <row r="3331" spans="1:2" x14ac:dyDescent="0.25">
      <c r="A3331">
        <f>Gauge_Data!A3331</f>
        <v>0</v>
      </c>
      <c r="B3331" cm="1">
        <f t="array" ref="B3331">IF(OR($C$2="",A3331=""),"",SUMPRODUCT((Gauge_Data!$A$2:$A$16994&gt;=(A3331 - Main!$E$4/1440 + 0.00000001))*(Gauge_Data!$A$2:$A$16994&lt;=A3331)*INDEX(Gauge_Data!$B$2:$Z$16994,0,$C$2-1)))</f>
        <v>0</v>
      </c>
    </row>
    <row r="3332" spans="1:2" x14ac:dyDescent="0.25">
      <c r="A3332">
        <f>Gauge_Data!A3332</f>
        <v>0</v>
      </c>
      <c r="B3332" cm="1">
        <f t="array" ref="B3332">IF(OR($C$2="",A3332=""),"",SUMPRODUCT((Gauge_Data!$A$2:$A$16994&gt;=(A3332 - Main!$E$4/1440 + 0.00000001))*(Gauge_Data!$A$2:$A$16994&lt;=A3332)*INDEX(Gauge_Data!$B$2:$Z$16994,0,$C$2-1)))</f>
        <v>0</v>
      </c>
    </row>
    <row r="3333" spans="1:2" x14ac:dyDescent="0.25">
      <c r="A3333">
        <f>Gauge_Data!A3333</f>
        <v>0</v>
      </c>
      <c r="B3333" cm="1">
        <f t="array" ref="B3333">IF(OR($C$2="",A3333=""),"",SUMPRODUCT((Gauge_Data!$A$2:$A$16994&gt;=(A3333 - Main!$E$4/1440 + 0.00000001))*(Gauge_Data!$A$2:$A$16994&lt;=A3333)*INDEX(Gauge_Data!$B$2:$Z$16994,0,$C$2-1)))</f>
        <v>0</v>
      </c>
    </row>
    <row r="3334" spans="1:2" x14ac:dyDescent="0.25">
      <c r="A3334">
        <f>Gauge_Data!A3334</f>
        <v>0</v>
      </c>
      <c r="B3334" cm="1">
        <f t="array" ref="B3334">IF(OR($C$2="",A3334=""),"",SUMPRODUCT((Gauge_Data!$A$2:$A$16994&gt;=(A3334 - Main!$E$4/1440 + 0.00000001))*(Gauge_Data!$A$2:$A$16994&lt;=A3334)*INDEX(Gauge_Data!$B$2:$Z$16994,0,$C$2-1)))</f>
        <v>0</v>
      </c>
    </row>
    <row r="3335" spans="1:2" x14ac:dyDescent="0.25">
      <c r="A3335">
        <f>Gauge_Data!A3335</f>
        <v>0</v>
      </c>
      <c r="B3335" cm="1">
        <f t="array" ref="B3335">IF(OR($C$2="",A3335=""),"",SUMPRODUCT((Gauge_Data!$A$2:$A$16994&gt;=(A3335 - Main!$E$4/1440 + 0.00000001))*(Gauge_Data!$A$2:$A$16994&lt;=A3335)*INDEX(Gauge_Data!$B$2:$Z$16994,0,$C$2-1)))</f>
        <v>0</v>
      </c>
    </row>
    <row r="3336" spans="1:2" x14ac:dyDescent="0.25">
      <c r="A3336">
        <f>Gauge_Data!A3336</f>
        <v>0</v>
      </c>
      <c r="B3336" cm="1">
        <f t="array" ref="B3336">IF(OR($C$2="",A3336=""),"",SUMPRODUCT((Gauge_Data!$A$2:$A$16994&gt;=(A3336 - Main!$E$4/1440 + 0.00000001))*(Gauge_Data!$A$2:$A$16994&lt;=A3336)*INDEX(Gauge_Data!$B$2:$Z$16994,0,$C$2-1)))</f>
        <v>0</v>
      </c>
    </row>
    <row r="3337" spans="1:2" x14ac:dyDescent="0.25">
      <c r="A3337">
        <f>Gauge_Data!A3337</f>
        <v>0</v>
      </c>
      <c r="B3337" cm="1">
        <f t="array" ref="B3337">IF(OR($C$2="",A3337=""),"",SUMPRODUCT((Gauge_Data!$A$2:$A$16994&gt;=(A3337 - Main!$E$4/1440 + 0.00000001))*(Gauge_Data!$A$2:$A$16994&lt;=A3337)*INDEX(Gauge_Data!$B$2:$Z$16994,0,$C$2-1)))</f>
        <v>0</v>
      </c>
    </row>
    <row r="3338" spans="1:2" x14ac:dyDescent="0.25">
      <c r="A3338">
        <f>Gauge_Data!A3338</f>
        <v>0</v>
      </c>
      <c r="B3338" cm="1">
        <f t="array" ref="B3338">IF(OR($C$2="",A3338=""),"",SUMPRODUCT((Gauge_Data!$A$2:$A$16994&gt;=(A3338 - Main!$E$4/1440 + 0.00000001))*(Gauge_Data!$A$2:$A$16994&lt;=A3338)*INDEX(Gauge_Data!$B$2:$Z$16994,0,$C$2-1)))</f>
        <v>0</v>
      </c>
    </row>
    <row r="3339" spans="1:2" x14ac:dyDescent="0.25">
      <c r="A3339">
        <f>Gauge_Data!A3339</f>
        <v>0</v>
      </c>
      <c r="B3339" cm="1">
        <f t="array" ref="B3339">IF(OR($C$2="",A3339=""),"",SUMPRODUCT((Gauge_Data!$A$2:$A$16994&gt;=(A3339 - Main!$E$4/1440 + 0.00000001))*(Gauge_Data!$A$2:$A$16994&lt;=A3339)*INDEX(Gauge_Data!$B$2:$Z$16994,0,$C$2-1)))</f>
        <v>0</v>
      </c>
    </row>
    <row r="3340" spans="1:2" x14ac:dyDescent="0.25">
      <c r="A3340">
        <f>Gauge_Data!A3340</f>
        <v>0</v>
      </c>
      <c r="B3340" cm="1">
        <f t="array" ref="B3340">IF(OR($C$2="",A3340=""),"",SUMPRODUCT((Gauge_Data!$A$2:$A$16994&gt;=(A3340 - Main!$E$4/1440 + 0.00000001))*(Gauge_Data!$A$2:$A$16994&lt;=A3340)*INDEX(Gauge_Data!$B$2:$Z$16994,0,$C$2-1)))</f>
        <v>0</v>
      </c>
    </row>
    <row r="3341" spans="1:2" x14ac:dyDescent="0.25">
      <c r="A3341">
        <f>Gauge_Data!A3341</f>
        <v>0</v>
      </c>
      <c r="B3341" cm="1">
        <f t="array" ref="B3341">IF(OR($C$2="",A3341=""),"",SUMPRODUCT((Gauge_Data!$A$2:$A$16994&gt;=(A3341 - Main!$E$4/1440 + 0.00000001))*(Gauge_Data!$A$2:$A$16994&lt;=A3341)*INDEX(Gauge_Data!$B$2:$Z$16994,0,$C$2-1)))</f>
        <v>0</v>
      </c>
    </row>
    <row r="3342" spans="1:2" x14ac:dyDescent="0.25">
      <c r="A3342">
        <f>Gauge_Data!A3342</f>
        <v>0</v>
      </c>
      <c r="B3342" cm="1">
        <f t="array" ref="B3342">IF(OR($C$2="",A3342=""),"",SUMPRODUCT((Gauge_Data!$A$2:$A$16994&gt;=(A3342 - Main!$E$4/1440 + 0.00000001))*(Gauge_Data!$A$2:$A$16994&lt;=A3342)*INDEX(Gauge_Data!$B$2:$Z$16994,0,$C$2-1)))</f>
        <v>0</v>
      </c>
    </row>
    <row r="3343" spans="1:2" x14ac:dyDescent="0.25">
      <c r="A3343">
        <f>Gauge_Data!A3343</f>
        <v>0</v>
      </c>
      <c r="B3343" cm="1">
        <f t="array" ref="B3343">IF(OR($C$2="",A3343=""),"",SUMPRODUCT((Gauge_Data!$A$2:$A$16994&gt;=(A3343 - Main!$E$4/1440 + 0.00000001))*(Gauge_Data!$A$2:$A$16994&lt;=A3343)*INDEX(Gauge_Data!$B$2:$Z$16994,0,$C$2-1)))</f>
        <v>0</v>
      </c>
    </row>
    <row r="3344" spans="1:2" x14ac:dyDescent="0.25">
      <c r="A3344">
        <f>Gauge_Data!A3344</f>
        <v>0</v>
      </c>
      <c r="B3344" cm="1">
        <f t="array" ref="B3344">IF(OR($C$2="",A3344=""),"",SUMPRODUCT((Gauge_Data!$A$2:$A$16994&gt;=(A3344 - Main!$E$4/1440 + 0.00000001))*(Gauge_Data!$A$2:$A$16994&lt;=A3344)*INDEX(Gauge_Data!$B$2:$Z$16994,0,$C$2-1)))</f>
        <v>0</v>
      </c>
    </row>
    <row r="3345" spans="1:2" x14ac:dyDescent="0.25">
      <c r="A3345">
        <f>Gauge_Data!A3345</f>
        <v>0</v>
      </c>
      <c r="B3345" cm="1">
        <f t="array" ref="B3345">IF(OR($C$2="",A3345=""),"",SUMPRODUCT((Gauge_Data!$A$2:$A$16994&gt;=(A3345 - Main!$E$4/1440 + 0.00000001))*(Gauge_Data!$A$2:$A$16994&lt;=A3345)*INDEX(Gauge_Data!$B$2:$Z$16994,0,$C$2-1)))</f>
        <v>0</v>
      </c>
    </row>
    <row r="3346" spans="1:2" x14ac:dyDescent="0.25">
      <c r="A3346">
        <f>Gauge_Data!A3346</f>
        <v>0</v>
      </c>
      <c r="B3346" cm="1">
        <f t="array" ref="B3346">IF(OR($C$2="",A3346=""),"",SUMPRODUCT((Gauge_Data!$A$2:$A$16994&gt;=(A3346 - Main!$E$4/1440 + 0.00000001))*(Gauge_Data!$A$2:$A$16994&lt;=A3346)*INDEX(Gauge_Data!$B$2:$Z$16994,0,$C$2-1)))</f>
        <v>0</v>
      </c>
    </row>
    <row r="3347" spans="1:2" x14ac:dyDescent="0.25">
      <c r="A3347">
        <f>Gauge_Data!A3347</f>
        <v>0</v>
      </c>
      <c r="B3347" cm="1">
        <f t="array" ref="B3347">IF(OR($C$2="",A3347=""),"",SUMPRODUCT((Gauge_Data!$A$2:$A$16994&gt;=(A3347 - Main!$E$4/1440 + 0.00000001))*(Gauge_Data!$A$2:$A$16994&lt;=A3347)*INDEX(Gauge_Data!$B$2:$Z$16994,0,$C$2-1)))</f>
        <v>0</v>
      </c>
    </row>
    <row r="3348" spans="1:2" x14ac:dyDescent="0.25">
      <c r="A3348">
        <f>Gauge_Data!A3348</f>
        <v>0</v>
      </c>
      <c r="B3348" cm="1">
        <f t="array" ref="B3348">IF(OR($C$2="",A3348=""),"",SUMPRODUCT((Gauge_Data!$A$2:$A$16994&gt;=(A3348 - Main!$E$4/1440 + 0.00000001))*(Gauge_Data!$A$2:$A$16994&lt;=A3348)*INDEX(Gauge_Data!$B$2:$Z$16994,0,$C$2-1)))</f>
        <v>0</v>
      </c>
    </row>
    <row r="3349" spans="1:2" x14ac:dyDescent="0.25">
      <c r="A3349">
        <f>Gauge_Data!A3349</f>
        <v>0</v>
      </c>
      <c r="B3349" cm="1">
        <f t="array" ref="B3349">IF(OR($C$2="",A3349=""),"",SUMPRODUCT((Gauge_Data!$A$2:$A$16994&gt;=(A3349 - Main!$E$4/1440 + 0.00000001))*(Gauge_Data!$A$2:$A$16994&lt;=A3349)*INDEX(Gauge_Data!$B$2:$Z$16994,0,$C$2-1)))</f>
        <v>0</v>
      </c>
    </row>
    <row r="3350" spans="1:2" x14ac:dyDescent="0.25">
      <c r="A3350">
        <f>Gauge_Data!A3350</f>
        <v>0</v>
      </c>
      <c r="B3350" cm="1">
        <f t="array" ref="B3350">IF(OR($C$2="",A3350=""),"",SUMPRODUCT((Gauge_Data!$A$2:$A$16994&gt;=(A3350 - Main!$E$4/1440 + 0.00000001))*(Gauge_Data!$A$2:$A$16994&lt;=A3350)*INDEX(Gauge_Data!$B$2:$Z$16994,0,$C$2-1)))</f>
        <v>0</v>
      </c>
    </row>
    <row r="3351" spans="1:2" x14ac:dyDescent="0.25">
      <c r="A3351">
        <f>Gauge_Data!A3351</f>
        <v>0</v>
      </c>
      <c r="B3351" cm="1">
        <f t="array" ref="B3351">IF(OR($C$2="",A3351=""),"",SUMPRODUCT((Gauge_Data!$A$2:$A$16994&gt;=(A3351 - Main!$E$4/1440 + 0.00000001))*(Gauge_Data!$A$2:$A$16994&lt;=A3351)*INDEX(Gauge_Data!$B$2:$Z$16994,0,$C$2-1)))</f>
        <v>0</v>
      </c>
    </row>
    <row r="3352" spans="1:2" x14ac:dyDescent="0.25">
      <c r="A3352">
        <f>Gauge_Data!A3352</f>
        <v>0</v>
      </c>
      <c r="B3352" cm="1">
        <f t="array" ref="B3352">IF(OR($C$2="",A3352=""),"",SUMPRODUCT((Gauge_Data!$A$2:$A$16994&gt;=(A3352 - Main!$E$4/1440 + 0.00000001))*(Gauge_Data!$A$2:$A$16994&lt;=A3352)*INDEX(Gauge_Data!$B$2:$Z$16994,0,$C$2-1)))</f>
        <v>0</v>
      </c>
    </row>
    <row r="3353" spans="1:2" x14ac:dyDescent="0.25">
      <c r="A3353">
        <f>Gauge_Data!A3353</f>
        <v>0</v>
      </c>
      <c r="B3353" cm="1">
        <f t="array" ref="B3353">IF(OR($C$2="",A3353=""),"",SUMPRODUCT((Gauge_Data!$A$2:$A$16994&gt;=(A3353 - Main!$E$4/1440 + 0.00000001))*(Gauge_Data!$A$2:$A$16994&lt;=A3353)*INDEX(Gauge_Data!$B$2:$Z$16994,0,$C$2-1)))</f>
        <v>0</v>
      </c>
    </row>
    <row r="3354" spans="1:2" x14ac:dyDescent="0.25">
      <c r="A3354">
        <f>Gauge_Data!A3354</f>
        <v>0</v>
      </c>
      <c r="B3354" cm="1">
        <f t="array" ref="B3354">IF(OR($C$2="",A3354=""),"",SUMPRODUCT((Gauge_Data!$A$2:$A$16994&gt;=(A3354 - Main!$E$4/1440 + 0.00000001))*(Gauge_Data!$A$2:$A$16994&lt;=A3354)*INDEX(Gauge_Data!$B$2:$Z$16994,0,$C$2-1)))</f>
        <v>0</v>
      </c>
    </row>
    <row r="3355" spans="1:2" x14ac:dyDescent="0.25">
      <c r="A3355">
        <f>Gauge_Data!A3355</f>
        <v>0</v>
      </c>
      <c r="B3355" cm="1">
        <f t="array" ref="B3355">IF(OR($C$2="",A3355=""),"",SUMPRODUCT((Gauge_Data!$A$2:$A$16994&gt;=(A3355 - Main!$E$4/1440 + 0.00000001))*(Gauge_Data!$A$2:$A$16994&lt;=A3355)*INDEX(Gauge_Data!$B$2:$Z$16994,0,$C$2-1)))</f>
        <v>0</v>
      </c>
    </row>
    <row r="3356" spans="1:2" x14ac:dyDescent="0.25">
      <c r="A3356">
        <f>Gauge_Data!A3356</f>
        <v>0</v>
      </c>
      <c r="B3356" cm="1">
        <f t="array" ref="B3356">IF(OR($C$2="",A3356=""),"",SUMPRODUCT((Gauge_Data!$A$2:$A$16994&gt;=(A3356 - Main!$E$4/1440 + 0.00000001))*(Gauge_Data!$A$2:$A$16994&lt;=A3356)*INDEX(Gauge_Data!$B$2:$Z$16994,0,$C$2-1)))</f>
        <v>0</v>
      </c>
    </row>
    <row r="3357" spans="1:2" x14ac:dyDescent="0.25">
      <c r="A3357">
        <f>Gauge_Data!A3357</f>
        <v>0</v>
      </c>
      <c r="B3357" cm="1">
        <f t="array" ref="B3357">IF(OR($C$2="",A3357=""),"",SUMPRODUCT((Gauge_Data!$A$2:$A$16994&gt;=(A3357 - Main!$E$4/1440 + 0.00000001))*(Gauge_Data!$A$2:$A$16994&lt;=A3357)*INDEX(Gauge_Data!$B$2:$Z$16994,0,$C$2-1)))</f>
        <v>0</v>
      </c>
    </row>
    <row r="3358" spans="1:2" x14ac:dyDescent="0.25">
      <c r="A3358">
        <f>Gauge_Data!A3358</f>
        <v>0</v>
      </c>
      <c r="B3358" cm="1">
        <f t="array" ref="B3358">IF(OR($C$2="",A3358=""),"",SUMPRODUCT((Gauge_Data!$A$2:$A$16994&gt;=(A3358 - Main!$E$4/1440 + 0.00000001))*(Gauge_Data!$A$2:$A$16994&lt;=A3358)*INDEX(Gauge_Data!$B$2:$Z$16994,0,$C$2-1)))</f>
        <v>0</v>
      </c>
    </row>
    <row r="3359" spans="1:2" x14ac:dyDescent="0.25">
      <c r="A3359">
        <f>Gauge_Data!A3359</f>
        <v>0</v>
      </c>
      <c r="B3359" cm="1">
        <f t="array" ref="B3359">IF(OR($C$2="",A3359=""),"",SUMPRODUCT((Gauge_Data!$A$2:$A$16994&gt;=(A3359 - Main!$E$4/1440 + 0.00000001))*(Gauge_Data!$A$2:$A$16994&lt;=A3359)*INDEX(Gauge_Data!$B$2:$Z$16994,0,$C$2-1)))</f>
        <v>0</v>
      </c>
    </row>
    <row r="3360" spans="1:2" x14ac:dyDescent="0.25">
      <c r="A3360">
        <f>Gauge_Data!A3360</f>
        <v>0</v>
      </c>
      <c r="B3360" cm="1">
        <f t="array" ref="B3360">IF(OR($C$2="",A3360=""),"",SUMPRODUCT((Gauge_Data!$A$2:$A$16994&gt;=(A3360 - Main!$E$4/1440 + 0.00000001))*(Gauge_Data!$A$2:$A$16994&lt;=A3360)*INDEX(Gauge_Data!$B$2:$Z$16994,0,$C$2-1)))</f>
        <v>0</v>
      </c>
    </row>
    <row r="3361" spans="1:2" x14ac:dyDescent="0.25">
      <c r="A3361">
        <f>Gauge_Data!A3361</f>
        <v>0</v>
      </c>
      <c r="B3361" cm="1">
        <f t="array" ref="B3361">IF(OR($C$2="",A3361=""),"",SUMPRODUCT((Gauge_Data!$A$2:$A$16994&gt;=(A3361 - Main!$E$4/1440 + 0.00000001))*(Gauge_Data!$A$2:$A$16994&lt;=A3361)*INDEX(Gauge_Data!$B$2:$Z$16994,0,$C$2-1)))</f>
        <v>0</v>
      </c>
    </row>
    <row r="3362" spans="1:2" x14ac:dyDescent="0.25">
      <c r="A3362">
        <f>Gauge_Data!A3362</f>
        <v>0</v>
      </c>
      <c r="B3362" cm="1">
        <f t="array" ref="B3362">IF(OR($C$2="",A3362=""),"",SUMPRODUCT((Gauge_Data!$A$2:$A$16994&gt;=(A3362 - Main!$E$4/1440 + 0.00000001))*(Gauge_Data!$A$2:$A$16994&lt;=A3362)*INDEX(Gauge_Data!$B$2:$Z$16994,0,$C$2-1)))</f>
        <v>0</v>
      </c>
    </row>
    <row r="3363" spans="1:2" x14ac:dyDescent="0.25">
      <c r="A3363">
        <f>Gauge_Data!A3363</f>
        <v>0</v>
      </c>
      <c r="B3363" cm="1">
        <f t="array" ref="B3363">IF(OR($C$2="",A3363=""),"",SUMPRODUCT((Gauge_Data!$A$2:$A$16994&gt;=(A3363 - Main!$E$4/1440 + 0.00000001))*(Gauge_Data!$A$2:$A$16994&lt;=A3363)*INDEX(Gauge_Data!$B$2:$Z$16994,0,$C$2-1)))</f>
        <v>0</v>
      </c>
    </row>
    <row r="3364" spans="1:2" x14ac:dyDescent="0.25">
      <c r="A3364">
        <f>Gauge_Data!A3364</f>
        <v>0</v>
      </c>
      <c r="B3364" cm="1">
        <f t="array" ref="B3364">IF(OR($C$2="",A3364=""),"",SUMPRODUCT((Gauge_Data!$A$2:$A$16994&gt;=(A3364 - Main!$E$4/1440 + 0.00000001))*(Gauge_Data!$A$2:$A$16994&lt;=A3364)*INDEX(Gauge_Data!$B$2:$Z$16994,0,$C$2-1)))</f>
        <v>0</v>
      </c>
    </row>
    <row r="3365" spans="1:2" x14ac:dyDescent="0.25">
      <c r="A3365">
        <f>Gauge_Data!A3365</f>
        <v>0</v>
      </c>
      <c r="B3365" cm="1">
        <f t="array" ref="B3365">IF(OR($C$2="",A3365=""),"",SUMPRODUCT((Gauge_Data!$A$2:$A$16994&gt;=(A3365 - Main!$E$4/1440 + 0.00000001))*(Gauge_Data!$A$2:$A$16994&lt;=A3365)*INDEX(Gauge_Data!$B$2:$Z$16994,0,$C$2-1)))</f>
        <v>0</v>
      </c>
    </row>
    <row r="3366" spans="1:2" x14ac:dyDescent="0.25">
      <c r="A3366">
        <f>Gauge_Data!A3366</f>
        <v>0</v>
      </c>
      <c r="B3366" cm="1">
        <f t="array" ref="B3366">IF(OR($C$2="",A3366=""),"",SUMPRODUCT((Gauge_Data!$A$2:$A$16994&gt;=(A3366 - Main!$E$4/1440 + 0.00000001))*(Gauge_Data!$A$2:$A$16994&lt;=A3366)*INDEX(Gauge_Data!$B$2:$Z$16994,0,$C$2-1)))</f>
        <v>0</v>
      </c>
    </row>
    <row r="3367" spans="1:2" x14ac:dyDescent="0.25">
      <c r="A3367">
        <f>Gauge_Data!A3367</f>
        <v>0</v>
      </c>
      <c r="B3367" cm="1">
        <f t="array" ref="B3367">IF(OR($C$2="",A3367=""),"",SUMPRODUCT((Gauge_Data!$A$2:$A$16994&gt;=(A3367 - Main!$E$4/1440 + 0.00000001))*(Gauge_Data!$A$2:$A$16994&lt;=A3367)*INDEX(Gauge_Data!$B$2:$Z$16994,0,$C$2-1)))</f>
        <v>0</v>
      </c>
    </row>
    <row r="3368" spans="1:2" x14ac:dyDescent="0.25">
      <c r="A3368">
        <f>Gauge_Data!A3368</f>
        <v>0</v>
      </c>
      <c r="B3368" cm="1">
        <f t="array" ref="B3368">IF(OR($C$2="",A3368=""),"",SUMPRODUCT((Gauge_Data!$A$2:$A$16994&gt;=(A3368 - Main!$E$4/1440 + 0.00000001))*(Gauge_Data!$A$2:$A$16994&lt;=A3368)*INDEX(Gauge_Data!$B$2:$Z$16994,0,$C$2-1)))</f>
        <v>0</v>
      </c>
    </row>
    <row r="3369" spans="1:2" x14ac:dyDescent="0.25">
      <c r="A3369">
        <f>Gauge_Data!A3369</f>
        <v>0</v>
      </c>
      <c r="B3369" cm="1">
        <f t="array" ref="B3369">IF(OR($C$2="",A3369=""),"",SUMPRODUCT((Gauge_Data!$A$2:$A$16994&gt;=(A3369 - Main!$E$4/1440 + 0.00000001))*(Gauge_Data!$A$2:$A$16994&lt;=A3369)*INDEX(Gauge_Data!$B$2:$Z$16994,0,$C$2-1)))</f>
        <v>0</v>
      </c>
    </row>
    <row r="3370" spans="1:2" x14ac:dyDescent="0.25">
      <c r="A3370">
        <f>Gauge_Data!A3370</f>
        <v>0</v>
      </c>
      <c r="B3370" cm="1">
        <f t="array" ref="B3370">IF(OR($C$2="",A3370=""),"",SUMPRODUCT((Gauge_Data!$A$2:$A$16994&gt;=(A3370 - Main!$E$4/1440 + 0.00000001))*(Gauge_Data!$A$2:$A$16994&lt;=A3370)*INDEX(Gauge_Data!$B$2:$Z$16994,0,$C$2-1)))</f>
        <v>0</v>
      </c>
    </row>
    <row r="3371" spans="1:2" x14ac:dyDescent="0.25">
      <c r="A3371">
        <f>Gauge_Data!A3371</f>
        <v>0</v>
      </c>
      <c r="B3371" cm="1">
        <f t="array" ref="B3371">IF(OR($C$2="",A3371=""),"",SUMPRODUCT((Gauge_Data!$A$2:$A$16994&gt;=(A3371 - Main!$E$4/1440 + 0.00000001))*(Gauge_Data!$A$2:$A$16994&lt;=A3371)*INDEX(Gauge_Data!$B$2:$Z$16994,0,$C$2-1)))</f>
        <v>0</v>
      </c>
    </row>
    <row r="3372" spans="1:2" x14ac:dyDescent="0.25">
      <c r="A3372">
        <f>Gauge_Data!A3372</f>
        <v>0</v>
      </c>
      <c r="B3372" cm="1">
        <f t="array" ref="B3372">IF(OR($C$2="",A3372=""),"",SUMPRODUCT((Gauge_Data!$A$2:$A$16994&gt;=(A3372 - Main!$E$4/1440 + 0.00000001))*(Gauge_Data!$A$2:$A$16994&lt;=A3372)*INDEX(Gauge_Data!$B$2:$Z$16994,0,$C$2-1)))</f>
        <v>0</v>
      </c>
    </row>
    <row r="3373" spans="1:2" x14ac:dyDescent="0.25">
      <c r="A3373">
        <f>Gauge_Data!A3373</f>
        <v>0</v>
      </c>
      <c r="B3373" cm="1">
        <f t="array" ref="B3373">IF(OR($C$2="",A3373=""),"",SUMPRODUCT((Gauge_Data!$A$2:$A$16994&gt;=(A3373 - Main!$E$4/1440 + 0.00000001))*(Gauge_Data!$A$2:$A$16994&lt;=A3373)*INDEX(Gauge_Data!$B$2:$Z$16994,0,$C$2-1)))</f>
        <v>0</v>
      </c>
    </row>
    <row r="3374" spans="1:2" x14ac:dyDescent="0.25">
      <c r="A3374">
        <f>Gauge_Data!A3374</f>
        <v>0</v>
      </c>
      <c r="B3374" cm="1">
        <f t="array" ref="B3374">IF(OR($C$2="",A3374=""),"",SUMPRODUCT((Gauge_Data!$A$2:$A$16994&gt;=(A3374 - Main!$E$4/1440 + 0.00000001))*(Gauge_Data!$A$2:$A$16994&lt;=A3374)*INDEX(Gauge_Data!$B$2:$Z$16994,0,$C$2-1)))</f>
        <v>0</v>
      </c>
    </row>
    <row r="3375" spans="1:2" x14ac:dyDescent="0.25">
      <c r="A3375">
        <f>Gauge_Data!A3375</f>
        <v>0</v>
      </c>
      <c r="B3375" cm="1">
        <f t="array" ref="B3375">IF(OR($C$2="",A3375=""),"",SUMPRODUCT((Gauge_Data!$A$2:$A$16994&gt;=(A3375 - Main!$E$4/1440 + 0.00000001))*(Gauge_Data!$A$2:$A$16994&lt;=A3375)*INDEX(Gauge_Data!$B$2:$Z$16994,0,$C$2-1)))</f>
        <v>0</v>
      </c>
    </row>
    <row r="3376" spans="1:2" x14ac:dyDescent="0.25">
      <c r="A3376">
        <f>Gauge_Data!A3376</f>
        <v>0</v>
      </c>
      <c r="B3376" cm="1">
        <f t="array" ref="B3376">IF(OR($C$2="",A3376=""),"",SUMPRODUCT((Gauge_Data!$A$2:$A$16994&gt;=(A3376 - Main!$E$4/1440 + 0.00000001))*(Gauge_Data!$A$2:$A$16994&lt;=A3376)*INDEX(Gauge_Data!$B$2:$Z$16994,0,$C$2-1)))</f>
        <v>0</v>
      </c>
    </row>
    <row r="3377" spans="1:2" x14ac:dyDescent="0.25">
      <c r="A3377">
        <f>Gauge_Data!A3377</f>
        <v>0</v>
      </c>
      <c r="B3377" cm="1">
        <f t="array" ref="B3377">IF(OR($C$2="",A3377=""),"",SUMPRODUCT((Gauge_Data!$A$2:$A$16994&gt;=(A3377 - Main!$E$4/1440 + 0.00000001))*(Gauge_Data!$A$2:$A$16994&lt;=A3377)*INDEX(Gauge_Data!$B$2:$Z$16994,0,$C$2-1)))</f>
        <v>0</v>
      </c>
    </row>
    <row r="3378" spans="1:2" x14ac:dyDescent="0.25">
      <c r="A3378">
        <f>Gauge_Data!A3378</f>
        <v>0</v>
      </c>
      <c r="B3378" cm="1">
        <f t="array" ref="B3378">IF(OR($C$2="",A3378=""),"",SUMPRODUCT((Gauge_Data!$A$2:$A$16994&gt;=(A3378 - Main!$E$4/1440 + 0.00000001))*(Gauge_Data!$A$2:$A$16994&lt;=A3378)*INDEX(Gauge_Data!$B$2:$Z$16994,0,$C$2-1)))</f>
        <v>0</v>
      </c>
    </row>
    <row r="3379" spans="1:2" x14ac:dyDescent="0.25">
      <c r="A3379">
        <f>Gauge_Data!A3379</f>
        <v>0</v>
      </c>
      <c r="B3379" cm="1">
        <f t="array" ref="B3379">IF(OR($C$2="",A3379=""),"",SUMPRODUCT((Gauge_Data!$A$2:$A$16994&gt;=(A3379 - Main!$E$4/1440 + 0.00000001))*(Gauge_Data!$A$2:$A$16994&lt;=A3379)*INDEX(Gauge_Data!$B$2:$Z$16994,0,$C$2-1)))</f>
        <v>0</v>
      </c>
    </row>
    <row r="3380" spans="1:2" x14ac:dyDescent="0.25">
      <c r="A3380">
        <f>Gauge_Data!A3380</f>
        <v>0</v>
      </c>
      <c r="B3380" cm="1">
        <f t="array" ref="B3380">IF(OR($C$2="",A3380=""),"",SUMPRODUCT((Gauge_Data!$A$2:$A$16994&gt;=(A3380 - Main!$E$4/1440 + 0.00000001))*(Gauge_Data!$A$2:$A$16994&lt;=A3380)*INDEX(Gauge_Data!$B$2:$Z$16994,0,$C$2-1)))</f>
        <v>0</v>
      </c>
    </row>
    <row r="3381" spans="1:2" x14ac:dyDescent="0.25">
      <c r="A3381">
        <f>Gauge_Data!A3381</f>
        <v>0</v>
      </c>
      <c r="B3381" cm="1">
        <f t="array" ref="B3381">IF(OR($C$2="",A3381=""),"",SUMPRODUCT((Gauge_Data!$A$2:$A$16994&gt;=(A3381 - Main!$E$4/1440 + 0.00000001))*(Gauge_Data!$A$2:$A$16994&lt;=A3381)*INDEX(Gauge_Data!$B$2:$Z$16994,0,$C$2-1)))</f>
        <v>0</v>
      </c>
    </row>
    <row r="3382" spans="1:2" x14ac:dyDescent="0.25">
      <c r="A3382">
        <f>Gauge_Data!A3382</f>
        <v>0</v>
      </c>
      <c r="B3382" cm="1">
        <f t="array" ref="B3382">IF(OR($C$2="",A3382=""),"",SUMPRODUCT((Gauge_Data!$A$2:$A$16994&gt;=(A3382 - Main!$E$4/1440 + 0.00000001))*(Gauge_Data!$A$2:$A$16994&lt;=A3382)*INDEX(Gauge_Data!$B$2:$Z$16994,0,$C$2-1)))</f>
        <v>0</v>
      </c>
    </row>
    <row r="3383" spans="1:2" x14ac:dyDescent="0.25">
      <c r="A3383">
        <f>Gauge_Data!A3383</f>
        <v>0</v>
      </c>
      <c r="B3383" cm="1">
        <f t="array" ref="B3383">IF(OR($C$2="",A3383=""),"",SUMPRODUCT((Gauge_Data!$A$2:$A$16994&gt;=(A3383 - Main!$E$4/1440 + 0.00000001))*(Gauge_Data!$A$2:$A$16994&lt;=A3383)*INDEX(Gauge_Data!$B$2:$Z$16994,0,$C$2-1)))</f>
        <v>0</v>
      </c>
    </row>
    <row r="3384" spans="1:2" x14ac:dyDescent="0.25">
      <c r="A3384">
        <f>Gauge_Data!A3384</f>
        <v>0</v>
      </c>
      <c r="B3384" cm="1">
        <f t="array" ref="B3384">IF(OR($C$2="",A3384=""),"",SUMPRODUCT((Gauge_Data!$A$2:$A$16994&gt;=(A3384 - Main!$E$4/1440 + 0.00000001))*(Gauge_Data!$A$2:$A$16994&lt;=A3384)*INDEX(Gauge_Data!$B$2:$Z$16994,0,$C$2-1)))</f>
        <v>0</v>
      </c>
    </row>
    <row r="3385" spans="1:2" x14ac:dyDescent="0.25">
      <c r="A3385">
        <f>Gauge_Data!A3385</f>
        <v>0</v>
      </c>
      <c r="B3385" cm="1">
        <f t="array" ref="B3385">IF(OR($C$2="",A3385=""),"",SUMPRODUCT((Gauge_Data!$A$2:$A$16994&gt;=(A3385 - Main!$E$4/1440 + 0.00000001))*(Gauge_Data!$A$2:$A$16994&lt;=A3385)*INDEX(Gauge_Data!$B$2:$Z$16994,0,$C$2-1)))</f>
        <v>0</v>
      </c>
    </row>
    <row r="3386" spans="1:2" x14ac:dyDescent="0.25">
      <c r="A3386">
        <f>Gauge_Data!A3386</f>
        <v>0</v>
      </c>
      <c r="B3386" cm="1">
        <f t="array" ref="B3386">IF(OR($C$2="",A3386=""),"",SUMPRODUCT((Gauge_Data!$A$2:$A$16994&gt;=(A3386 - Main!$E$4/1440 + 0.00000001))*(Gauge_Data!$A$2:$A$16994&lt;=A3386)*INDEX(Gauge_Data!$B$2:$Z$16994,0,$C$2-1)))</f>
        <v>0</v>
      </c>
    </row>
    <row r="3387" spans="1:2" x14ac:dyDescent="0.25">
      <c r="A3387">
        <f>Gauge_Data!A3387</f>
        <v>0</v>
      </c>
      <c r="B3387" cm="1">
        <f t="array" ref="B3387">IF(OR($C$2="",A3387=""),"",SUMPRODUCT((Gauge_Data!$A$2:$A$16994&gt;=(A3387 - Main!$E$4/1440 + 0.00000001))*(Gauge_Data!$A$2:$A$16994&lt;=A3387)*INDEX(Gauge_Data!$B$2:$Z$16994,0,$C$2-1)))</f>
        <v>0</v>
      </c>
    </row>
    <row r="3388" spans="1:2" x14ac:dyDescent="0.25">
      <c r="A3388">
        <f>Gauge_Data!A3388</f>
        <v>0</v>
      </c>
      <c r="B3388" cm="1">
        <f t="array" ref="B3388">IF(OR($C$2="",A3388=""),"",SUMPRODUCT((Gauge_Data!$A$2:$A$16994&gt;=(A3388 - Main!$E$4/1440 + 0.00000001))*(Gauge_Data!$A$2:$A$16994&lt;=A3388)*INDEX(Gauge_Data!$B$2:$Z$16994,0,$C$2-1)))</f>
        <v>0</v>
      </c>
    </row>
    <row r="3389" spans="1:2" x14ac:dyDescent="0.25">
      <c r="A3389">
        <f>Gauge_Data!A3389</f>
        <v>0</v>
      </c>
      <c r="B3389" cm="1">
        <f t="array" ref="B3389">IF(OR($C$2="",A3389=""),"",SUMPRODUCT((Gauge_Data!$A$2:$A$16994&gt;=(A3389 - Main!$E$4/1440 + 0.00000001))*(Gauge_Data!$A$2:$A$16994&lt;=A3389)*INDEX(Gauge_Data!$B$2:$Z$16994,0,$C$2-1)))</f>
        <v>0</v>
      </c>
    </row>
    <row r="3390" spans="1:2" x14ac:dyDescent="0.25">
      <c r="A3390">
        <f>Gauge_Data!A3390</f>
        <v>0</v>
      </c>
      <c r="B3390" cm="1">
        <f t="array" ref="B3390">IF(OR($C$2="",A3390=""),"",SUMPRODUCT((Gauge_Data!$A$2:$A$16994&gt;=(A3390 - Main!$E$4/1440 + 0.00000001))*(Gauge_Data!$A$2:$A$16994&lt;=A3390)*INDEX(Gauge_Data!$B$2:$Z$16994,0,$C$2-1)))</f>
        <v>0</v>
      </c>
    </row>
    <row r="3391" spans="1:2" x14ac:dyDescent="0.25">
      <c r="A3391">
        <f>Gauge_Data!A3391</f>
        <v>0</v>
      </c>
      <c r="B3391" cm="1">
        <f t="array" ref="B3391">IF(OR($C$2="",A3391=""),"",SUMPRODUCT((Gauge_Data!$A$2:$A$16994&gt;=(A3391 - Main!$E$4/1440 + 0.00000001))*(Gauge_Data!$A$2:$A$16994&lt;=A3391)*INDEX(Gauge_Data!$B$2:$Z$16994,0,$C$2-1)))</f>
        <v>0</v>
      </c>
    </row>
    <row r="3392" spans="1:2" x14ac:dyDescent="0.25">
      <c r="A3392">
        <f>Gauge_Data!A3392</f>
        <v>0</v>
      </c>
      <c r="B3392" cm="1">
        <f t="array" ref="B3392">IF(OR($C$2="",A3392=""),"",SUMPRODUCT((Gauge_Data!$A$2:$A$16994&gt;=(A3392 - Main!$E$4/1440 + 0.00000001))*(Gauge_Data!$A$2:$A$16994&lt;=A3392)*INDEX(Gauge_Data!$B$2:$Z$16994,0,$C$2-1)))</f>
        <v>0</v>
      </c>
    </row>
    <row r="3393" spans="1:2" x14ac:dyDescent="0.25">
      <c r="A3393">
        <f>Gauge_Data!A3393</f>
        <v>0</v>
      </c>
      <c r="B3393" cm="1">
        <f t="array" ref="B3393">IF(OR($C$2="",A3393=""),"",SUMPRODUCT((Gauge_Data!$A$2:$A$16994&gt;=(A3393 - Main!$E$4/1440 + 0.00000001))*(Gauge_Data!$A$2:$A$16994&lt;=A3393)*INDEX(Gauge_Data!$B$2:$Z$16994,0,$C$2-1)))</f>
        <v>0</v>
      </c>
    </row>
    <row r="3394" spans="1:2" x14ac:dyDescent="0.25">
      <c r="A3394">
        <f>Gauge_Data!A3394</f>
        <v>0</v>
      </c>
      <c r="B3394" cm="1">
        <f t="array" ref="B3394">IF(OR($C$2="",A3394=""),"",SUMPRODUCT((Gauge_Data!$A$2:$A$16994&gt;=(A3394 - Main!$E$4/1440 + 0.00000001))*(Gauge_Data!$A$2:$A$16994&lt;=A3394)*INDEX(Gauge_Data!$B$2:$Z$16994,0,$C$2-1)))</f>
        <v>0</v>
      </c>
    </row>
    <row r="3395" spans="1:2" x14ac:dyDescent="0.25">
      <c r="A3395">
        <f>Gauge_Data!A3395</f>
        <v>0</v>
      </c>
      <c r="B3395" cm="1">
        <f t="array" ref="B3395">IF(OR($C$2="",A3395=""),"",SUMPRODUCT((Gauge_Data!$A$2:$A$16994&gt;=(A3395 - Main!$E$4/1440 + 0.00000001))*(Gauge_Data!$A$2:$A$16994&lt;=A3395)*INDEX(Gauge_Data!$B$2:$Z$16994,0,$C$2-1)))</f>
        <v>0</v>
      </c>
    </row>
    <row r="3396" spans="1:2" x14ac:dyDescent="0.25">
      <c r="A3396">
        <f>Gauge_Data!A3396</f>
        <v>0</v>
      </c>
      <c r="B3396" cm="1">
        <f t="array" ref="B3396">IF(OR($C$2="",A3396=""),"",SUMPRODUCT((Gauge_Data!$A$2:$A$16994&gt;=(A3396 - Main!$E$4/1440 + 0.00000001))*(Gauge_Data!$A$2:$A$16994&lt;=A3396)*INDEX(Gauge_Data!$B$2:$Z$16994,0,$C$2-1)))</f>
        <v>0</v>
      </c>
    </row>
    <row r="3397" spans="1:2" x14ac:dyDescent="0.25">
      <c r="A3397">
        <f>Gauge_Data!A3397</f>
        <v>0</v>
      </c>
      <c r="B3397" cm="1">
        <f t="array" ref="B3397">IF(OR($C$2="",A3397=""),"",SUMPRODUCT((Gauge_Data!$A$2:$A$16994&gt;=(A3397 - Main!$E$4/1440 + 0.00000001))*(Gauge_Data!$A$2:$A$16994&lt;=A3397)*INDEX(Gauge_Data!$B$2:$Z$16994,0,$C$2-1)))</f>
        <v>0</v>
      </c>
    </row>
    <row r="3398" spans="1:2" x14ac:dyDescent="0.25">
      <c r="A3398">
        <f>Gauge_Data!A3398</f>
        <v>0</v>
      </c>
      <c r="B3398" cm="1">
        <f t="array" ref="B3398">IF(OR($C$2="",A3398=""),"",SUMPRODUCT((Gauge_Data!$A$2:$A$16994&gt;=(A3398 - Main!$E$4/1440 + 0.00000001))*(Gauge_Data!$A$2:$A$16994&lt;=A3398)*INDEX(Gauge_Data!$B$2:$Z$16994,0,$C$2-1)))</f>
        <v>0</v>
      </c>
    </row>
    <row r="3399" spans="1:2" x14ac:dyDescent="0.25">
      <c r="A3399">
        <f>Gauge_Data!A3399</f>
        <v>0</v>
      </c>
      <c r="B3399" cm="1">
        <f t="array" ref="B3399">IF(OR($C$2="",A3399=""),"",SUMPRODUCT((Gauge_Data!$A$2:$A$16994&gt;=(A3399 - Main!$E$4/1440 + 0.00000001))*(Gauge_Data!$A$2:$A$16994&lt;=A3399)*INDEX(Gauge_Data!$B$2:$Z$16994,0,$C$2-1)))</f>
        <v>0</v>
      </c>
    </row>
    <row r="3400" spans="1:2" x14ac:dyDescent="0.25">
      <c r="A3400">
        <f>Gauge_Data!A3400</f>
        <v>0</v>
      </c>
      <c r="B3400" cm="1">
        <f t="array" ref="B3400">IF(OR($C$2="",A3400=""),"",SUMPRODUCT((Gauge_Data!$A$2:$A$16994&gt;=(A3400 - Main!$E$4/1440 + 0.00000001))*(Gauge_Data!$A$2:$A$16994&lt;=A3400)*INDEX(Gauge_Data!$B$2:$Z$16994,0,$C$2-1)))</f>
        <v>0</v>
      </c>
    </row>
    <row r="3401" spans="1:2" x14ac:dyDescent="0.25">
      <c r="A3401">
        <f>Gauge_Data!A3401</f>
        <v>0</v>
      </c>
      <c r="B3401" cm="1">
        <f t="array" ref="B3401">IF(OR($C$2="",A3401=""),"",SUMPRODUCT((Gauge_Data!$A$2:$A$16994&gt;=(A3401 - Main!$E$4/1440 + 0.00000001))*(Gauge_Data!$A$2:$A$16994&lt;=A3401)*INDEX(Gauge_Data!$B$2:$Z$16994,0,$C$2-1)))</f>
        <v>0</v>
      </c>
    </row>
    <row r="3402" spans="1:2" x14ac:dyDescent="0.25">
      <c r="A3402">
        <f>Gauge_Data!A3402</f>
        <v>0</v>
      </c>
      <c r="B3402" cm="1">
        <f t="array" ref="B3402">IF(OR($C$2="",A3402=""),"",SUMPRODUCT((Gauge_Data!$A$2:$A$16994&gt;=(A3402 - Main!$E$4/1440 + 0.00000001))*(Gauge_Data!$A$2:$A$16994&lt;=A3402)*INDEX(Gauge_Data!$B$2:$Z$16994,0,$C$2-1)))</f>
        <v>0</v>
      </c>
    </row>
    <row r="3403" spans="1:2" x14ac:dyDescent="0.25">
      <c r="A3403">
        <f>Gauge_Data!A3403</f>
        <v>0</v>
      </c>
      <c r="B3403" cm="1">
        <f t="array" ref="B3403">IF(OR($C$2="",A3403=""),"",SUMPRODUCT((Gauge_Data!$A$2:$A$16994&gt;=(A3403 - Main!$E$4/1440 + 0.00000001))*(Gauge_Data!$A$2:$A$16994&lt;=A3403)*INDEX(Gauge_Data!$B$2:$Z$16994,0,$C$2-1)))</f>
        <v>0</v>
      </c>
    </row>
    <row r="3404" spans="1:2" x14ac:dyDescent="0.25">
      <c r="A3404">
        <f>Gauge_Data!A3404</f>
        <v>0</v>
      </c>
      <c r="B3404" cm="1">
        <f t="array" ref="B3404">IF(OR($C$2="",A3404=""),"",SUMPRODUCT((Gauge_Data!$A$2:$A$16994&gt;=(A3404 - Main!$E$4/1440 + 0.00000001))*(Gauge_Data!$A$2:$A$16994&lt;=A3404)*INDEX(Gauge_Data!$B$2:$Z$16994,0,$C$2-1)))</f>
        <v>0</v>
      </c>
    </row>
    <row r="3405" spans="1:2" x14ac:dyDescent="0.25">
      <c r="A3405">
        <f>Gauge_Data!A3405</f>
        <v>0</v>
      </c>
      <c r="B3405" cm="1">
        <f t="array" ref="B3405">IF(OR($C$2="",A3405=""),"",SUMPRODUCT((Gauge_Data!$A$2:$A$16994&gt;=(A3405 - Main!$E$4/1440 + 0.00000001))*(Gauge_Data!$A$2:$A$16994&lt;=A3405)*INDEX(Gauge_Data!$B$2:$Z$16994,0,$C$2-1)))</f>
        <v>0</v>
      </c>
    </row>
    <row r="3406" spans="1:2" x14ac:dyDescent="0.25">
      <c r="A3406">
        <f>Gauge_Data!A3406</f>
        <v>0</v>
      </c>
      <c r="B3406" cm="1">
        <f t="array" ref="B3406">IF(OR($C$2="",A3406=""),"",SUMPRODUCT((Gauge_Data!$A$2:$A$16994&gt;=(A3406 - Main!$E$4/1440 + 0.00000001))*(Gauge_Data!$A$2:$A$16994&lt;=A3406)*INDEX(Gauge_Data!$B$2:$Z$16994,0,$C$2-1)))</f>
        <v>0</v>
      </c>
    </row>
    <row r="3407" spans="1:2" x14ac:dyDescent="0.25">
      <c r="A3407">
        <f>Gauge_Data!A3407</f>
        <v>0</v>
      </c>
      <c r="B3407" cm="1">
        <f t="array" ref="B3407">IF(OR($C$2="",A3407=""),"",SUMPRODUCT((Gauge_Data!$A$2:$A$16994&gt;=(A3407 - Main!$E$4/1440 + 0.00000001))*(Gauge_Data!$A$2:$A$16994&lt;=A3407)*INDEX(Gauge_Data!$B$2:$Z$16994,0,$C$2-1)))</f>
        <v>0</v>
      </c>
    </row>
    <row r="3408" spans="1:2" x14ac:dyDescent="0.25">
      <c r="A3408">
        <f>Gauge_Data!A3408</f>
        <v>0</v>
      </c>
      <c r="B3408" cm="1">
        <f t="array" ref="B3408">IF(OR($C$2="",A3408=""),"",SUMPRODUCT((Gauge_Data!$A$2:$A$16994&gt;=(A3408 - Main!$E$4/1440 + 0.00000001))*(Gauge_Data!$A$2:$A$16994&lt;=A3408)*INDEX(Gauge_Data!$B$2:$Z$16994,0,$C$2-1)))</f>
        <v>0</v>
      </c>
    </row>
    <row r="3409" spans="1:2" x14ac:dyDescent="0.25">
      <c r="A3409">
        <f>Gauge_Data!A3409</f>
        <v>0</v>
      </c>
      <c r="B3409" cm="1">
        <f t="array" ref="B3409">IF(OR($C$2="",A3409=""),"",SUMPRODUCT((Gauge_Data!$A$2:$A$16994&gt;=(A3409 - Main!$E$4/1440 + 0.00000001))*(Gauge_Data!$A$2:$A$16994&lt;=A3409)*INDEX(Gauge_Data!$B$2:$Z$16994,0,$C$2-1)))</f>
        <v>0</v>
      </c>
    </row>
    <row r="3410" spans="1:2" x14ac:dyDescent="0.25">
      <c r="A3410">
        <f>Gauge_Data!A3410</f>
        <v>0</v>
      </c>
      <c r="B3410" cm="1">
        <f t="array" ref="B3410">IF(OR($C$2="",A3410=""),"",SUMPRODUCT((Gauge_Data!$A$2:$A$16994&gt;=(A3410 - Main!$E$4/1440 + 0.00000001))*(Gauge_Data!$A$2:$A$16994&lt;=A3410)*INDEX(Gauge_Data!$B$2:$Z$16994,0,$C$2-1)))</f>
        <v>0</v>
      </c>
    </row>
    <row r="3411" spans="1:2" x14ac:dyDescent="0.25">
      <c r="A3411">
        <f>Gauge_Data!A3411</f>
        <v>0</v>
      </c>
      <c r="B3411" cm="1">
        <f t="array" ref="B3411">IF(OR($C$2="",A3411=""),"",SUMPRODUCT((Gauge_Data!$A$2:$A$16994&gt;=(A3411 - Main!$E$4/1440 + 0.00000001))*(Gauge_Data!$A$2:$A$16994&lt;=A3411)*INDEX(Gauge_Data!$B$2:$Z$16994,0,$C$2-1)))</f>
        <v>0</v>
      </c>
    </row>
    <row r="3412" spans="1:2" x14ac:dyDescent="0.25">
      <c r="A3412">
        <f>Gauge_Data!A3412</f>
        <v>0</v>
      </c>
      <c r="B3412" cm="1">
        <f t="array" ref="B3412">IF(OR($C$2="",A3412=""),"",SUMPRODUCT((Gauge_Data!$A$2:$A$16994&gt;=(A3412 - Main!$E$4/1440 + 0.00000001))*(Gauge_Data!$A$2:$A$16994&lt;=A3412)*INDEX(Gauge_Data!$B$2:$Z$16994,0,$C$2-1)))</f>
        <v>0</v>
      </c>
    </row>
    <row r="3413" spans="1:2" x14ac:dyDescent="0.25">
      <c r="A3413">
        <f>Gauge_Data!A3413</f>
        <v>0</v>
      </c>
      <c r="B3413" cm="1">
        <f t="array" ref="B3413">IF(OR($C$2="",A3413=""),"",SUMPRODUCT((Gauge_Data!$A$2:$A$16994&gt;=(A3413 - Main!$E$4/1440 + 0.00000001))*(Gauge_Data!$A$2:$A$16994&lt;=A3413)*INDEX(Gauge_Data!$B$2:$Z$16994,0,$C$2-1)))</f>
        <v>0</v>
      </c>
    </row>
    <row r="3414" spans="1:2" x14ac:dyDescent="0.25">
      <c r="A3414">
        <f>Gauge_Data!A3414</f>
        <v>0</v>
      </c>
      <c r="B3414" cm="1">
        <f t="array" ref="B3414">IF(OR($C$2="",A3414=""),"",SUMPRODUCT((Gauge_Data!$A$2:$A$16994&gt;=(A3414 - Main!$E$4/1440 + 0.00000001))*(Gauge_Data!$A$2:$A$16994&lt;=A3414)*INDEX(Gauge_Data!$B$2:$Z$16994,0,$C$2-1)))</f>
        <v>0</v>
      </c>
    </row>
    <row r="3415" spans="1:2" x14ac:dyDescent="0.25">
      <c r="A3415">
        <f>Gauge_Data!A3415</f>
        <v>0</v>
      </c>
      <c r="B3415" cm="1">
        <f t="array" ref="B3415">IF(OR($C$2="",A3415=""),"",SUMPRODUCT((Gauge_Data!$A$2:$A$16994&gt;=(A3415 - Main!$E$4/1440 + 0.00000001))*(Gauge_Data!$A$2:$A$16994&lt;=A3415)*INDEX(Gauge_Data!$B$2:$Z$16994,0,$C$2-1)))</f>
        <v>0</v>
      </c>
    </row>
    <row r="3416" spans="1:2" x14ac:dyDescent="0.25">
      <c r="A3416">
        <f>Gauge_Data!A3416</f>
        <v>0</v>
      </c>
      <c r="B3416" cm="1">
        <f t="array" ref="B3416">IF(OR($C$2="",A3416=""),"",SUMPRODUCT((Gauge_Data!$A$2:$A$16994&gt;=(A3416 - Main!$E$4/1440 + 0.00000001))*(Gauge_Data!$A$2:$A$16994&lt;=A3416)*INDEX(Gauge_Data!$B$2:$Z$16994,0,$C$2-1)))</f>
        <v>0</v>
      </c>
    </row>
    <row r="3417" spans="1:2" x14ac:dyDescent="0.25">
      <c r="A3417">
        <f>Gauge_Data!A3417</f>
        <v>0</v>
      </c>
      <c r="B3417" cm="1">
        <f t="array" ref="B3417">IF(OR($C$2="",A3417=""),"",SUMPRODUCT((Gauge_Data!$A$2:$A$16994&gt;=(A3417 - Main!$E$4/1440 + 0.00000001))*(Gauge_Data!$A$2:$A$16994&lt;=A3417)*INDEX(Gauge_Data!$B$2:$Z$16994,0,$C$2-1)))</f>
        <v>0</v>
      </c>
    </row>
    <row r="3418" spans="1:2" x14ac:dyDescent="0.25">
      <c r="A3418">
        <f>Gauge_Data!A3418</f>
        <v>0</v>
      </c>
      <c r="B3418" cm="1">
        <f t="array" ref="B3418">IF(OR($C$2="",A3418=""),"",SUMPRODUCT((Gauge_Data!$A$2:$A$16994&gt;=(A3418 - Main!$E$4/1440 + 0.00000001))*(Gauge_Data!$A$2:$A$16994&lt;=A3418)*INDEX(Gauge_Data!$B$2:$Z$16994,0,$C$2-1)))</f>
        <v>0</v>
      </c>
    </row>
    <row r="3419" spans="1:2" x14ac:dyDescent="0.25">
      <c r="A3419">
        <f>Gauge_Data!A3419</f>
        <v>0</v>
      </c>
      <c r="B3419" cm="1">
        <f t="array" ref="B3419">IF(OR($C$2="",A3419=""),"",SUMPRODUCT((Gauge_Data!$A$2:$A$16994&gt;=(A3419 - Main!$E$4/1440 + 0.00000001))*(Gauge_Data!$A$2:$A$16994&lt;=A3419)*INDEX(Gauge_Data!$B$2:$Z$16994,0,$C$2-1)))</f>
        <v>0</v>
      </c>
    </row>
    <row r="3420" spans="1:2" x14ac:dyDescent="0.25">
      <c r="A3420">
        <f>Gauge_Data!A3420</f>
        <v>0</v>
      </c>
      <c r="B3420" cm="1">
        <f t="array" ref="B3420">IF(OR($C$2="",A3420=""),"",SUMPRODUCT((Gauge_Data!$A$2:$A$16994&gt;=(A3420 - Main!$E$4/1440 + 0.00000001))*(Gauge_Data!$A$2:$A$16994&lt;=A3420)*INDEX(Gauge_Data!$B$2:$Z$16994,0,$C$2-1)))</f>
        <v>0</v>
      </c>
    </row>
    <row r="3421" spans="1:2" x14ac:dyDescent="0.25">
      <c r="A3421">
        <f>Gauge_Data!A3421</f>
        <v>0</v>
      </c>
      <c r="B3421" cm="1">
        <f t="array" ref="B3421">IF(OR($C$2="",A3421=""),"",SUMPRODUCT((Gauge_Data!$A$2:$A$16994&gt;=(A3421 - Main!$E$4/1440 + 0.00000001))*(Gauge_Data!$A$2:$A$16994&lt;=A3421)*INDEX(Gauge_Data!$B$2:$Z$16994,0,$C$2-1)))</f>
        <v>0</v>
      </c>
    </row>
    <row r="3422" spans="1:2" x14ac:dyDescent="0.25">
      <c r="A3422">
        <f>Gauge_Data!A3422</f>
        <v>0</v>
      </c>
      <c r="B3422" cm="1">
        <f t="array" ref="B3422">IF(OR($C$2="",A3422=""),"",SUMPRODUCT((Gauge_Data!$A$2:$A$16994&gt;=(A3422 - Main!$E$4/1440 + 0.00000001))*(Gauge_Data!$A$2:$A$16994&lt;=A3422)*INDEX(Gauge_Data!$B$2:$Z$16994,0,$C$2-1)))</f>
        <v>0</v>
      </c>
    </row>
    <row r="3423" spans="1:2" x14ac:dyDescent="0.25">
      <c r="A3423">
        <f>Gauge_Data!A3423</f>
        <v>0</v>
      </c>
      <c r="B3423" cm="1">
        <f t="array" ref="B3423">IF(OR($C$2="",A3423=""),"",SUMPRODUCT((Gauge_Data!$A$2:$A$16994&gt;=(A3423 - Main!$E$4/1440 + 0.00000001))*(Gauge_Data!$A$2:$A$16994&lt;=A3423)*INDEX(Gauge_Data!$B$2:$Z$16994,0,$C$2-1)))</f>
        <v>0</v>
      </c>
    </row>
    <row r="3424" spans="1:2" x14ac:dyDescent="0.25">
      <c r="A3424">
        <f>Gauge_Data!A3424</f>
        <v>0</v>
      </c>
      <c r="B3424" cm="1">
        <f t="array" ref="B3424">IF(OR($C$2="",A3424=""),"",SUMPRODUCT((Gauge_Data!$A$2:$A$16994&gt;=(A3424 - Main!$E$4/1440 + 0.00000001))*(Gauge_Data!$A$2:$A$16994&lt;=A3424)*INDEX(Gauge_Data!$B$2:$Z$16994,0,$C$2-1)))</f>
        <v>0</v>
      </c>
    </row>
    <row r="3425" spans="1:2" x14ac:dyDescent="0.25">
      <c r="A3425">
        <f>Gauge_Data!A3425</f>
        <v>0</v>
      </c>
      <c r="B3425" cm="1">
        <f t="array" ref="B3425">IF(OR($C$2="",A3425=""),"",SUMPRODUCT((Gauge_Data!$A$2:$A$16994&gt;=(A3425 - Main!$E$4/1440 + 0.00000001))*(Gauge_Data!$A$2:$A$16994&lt;=A3425)*INDEX(Gauge_Data!$B$2:$Z$16994,0,$C$2-1)))</f>
        <v>0</v>
      </c>
    </row>
    <row r="3426" spans="1:2" x14ac:dyDescent="0.25">
      <c r="A3426">
        <f>Gauge_Data!A3426</f>
        <v>0</v>
      </c>
      <c r="B3426" cm="1">
        <f t="array" ref="B3426">IF(OR($C$2="",A3426=""),"",SUMPRODUCT((Gauge_Data!$A$2:$A$16994&gt;=(A3426 - Main!$E$4/1440 + 0.00000001))*(Gauge_Data!$A$2:$A$16994&lt;=A3426)*INDEX(Gauge_Data!$B$2:$Z$16994,0,$C$2-1)))</f>
        <v>0</v>
      </c>
    </row>
    <row r="3427" spans="1:2" x14ac:dyDescent="0.25">
      <c r="A3427">
        <f>Gauge_Data!A3427</f>
        <v>0</v>
      </c>
      <c r="B3427" cm="1">
        <f t="array" ref="B3427">IF(OR($C$2="",A3427=""),"",SUMPRODUCT((Gauge_Data!$A$2:$A$16994&gt;=(A3427 - Main!$E$4/1440 + 0.00000001))*(Gauge_Data!$A$2:$A$16994&lt;=A3427)*INDEX(Gauge_Data!$B$2:$Z$16994,0,$C$2-1)))</f>
        <v>0</v>
      </c>
    </row>
    <row r="3428" spans="1:2" x14ac:dyDescent="0.25">
      <c r="A3428">
        <f>Gauge_Data!A3428</f>
        <v>0</v>
      </c>
      <c r="B3428" cm="1">
        <f t="array" ref="B3428">IF(OR($C$2="",A3428=""),"",SUMPRODUCT((Gauge_Data!$A$2:$A$16994&gt;=(A3428 - Main!$E$4/1440 + 0.00000001))*(Gauge_Data!$A$2:$A$16994&lt;=A3428)*INDEX(Gauge_Data!$B$2:$Z$16994,0,$C$2-1)))</f>
        <v>0</v>
      </c>
    </row>
    <row r="3429" spans="1:2" x14ac:dyDescent="0.25">
      <c r="A3429">
        <f>Gauge_Data!A3429</f>
        <v>0</v>
      </c>
      <c r="B3429" cm="1">
        <f t="array" ref="B3429">IF(OR($C$2="",A3429=""),"",SUMPRODUCT((Gauge_Data!$A$2:$A$16994&gt;=(A3429 - Main!$E$4/1440 + 0.00000001))*(Gauge_Data!$A$2:$A$16994&lt;=A3429)*INDEX(Gauge_Data!$B$2:$Z$16994,0,$C$2-1)))</f>
        <v>0</v>
      </c>
    </row>
    <row r="3430" spans="1:2" x14ac:dyDescent="0.25">
      <c r="A3430">
        <f>Gauge_Data!A3430</f>
        <v>0</v>
      </c>
      <c r="B3430" cm="1">
        <f t="array" ref="B3430">IF(OR($C$2="",A3430=""),"",SUMPRODUCT((Gauge_Data!$A$2:$A$16994&gt;=(A3430 - Main!$E$4/1440 + 0.00000001))*(Gauge_Data!$A$2:$A$16994&lt;=A3430)*INDEX(Gauge_Data!$B$2:$Z$16994,0,$C$2-1)))</f>
        <v>0</v>
      </c>
    </row>
    <row r="3431" spans="1:2" x14ac:dyDescent="0.25">
      <c r="A3431">
        <f>Gauge_Data!A3431</f>
        <v>0</v>
      </c>
      <c r="B3431" cm="1">
        <f t="array" ref="B3431">IF(OR($C$2="",A3431=""),"",SUMPRODUCT((Gauge_Data!$A$2:$A$16994&gt;=(A3431 - Main!$E$4/1440 + 0.00000001))*(Gauge_Data!$A$2:$A$16994&lt;=A3431)*INDEX(Gauge_Data!$B$2:$Z$16994,0,$C$2-1)))</f>
        <v>0</v>
      </c>
    </row>
    <row r="3432" spans="1:2" x14ac:dyDescent="0.25">
      <c r="A3432">
        <f>Gauge_Data!A3432</f>
        <v>0</v>
      </c>
      <c r="B3432" cm="1">
        <f t="array" ref="B3432">IF(OR($C$2="",A3432=""),"",SUMPRODUCT((Gauge_Data!$A$2:$A$16994&gt;=(A3432 - Main!$E$4/1440 + 0.00000001))*(Gauge_Data!$A$2:$A$16994&lt;=A3432)*INDEX(Gauge_Data!$B$2:$Z$16994,0,$C$2-1)))</f>
        <v>0</v>
      </c>
    </row>
    <row r="3433" spans="1:2" x14ac:dyDescent="0.25">
      <c r="A3433">
        <f>Gauge_Data!A3433</f>
        <v>0</v>
      </c>
      <c r="B3433" cm="1">
        <f t="array" ref="B3433">IF(OR($C$2="",A3433=""),"",SUMPRODUCT((Gauge_Data!$A$2:$A$16994&gt;=(A3433 - Main!$E$4/1440 + 0.00000001))*(Gauge_Data!$A$2:$A$16994&lt;=A3433)*INDEX(Gauge_Data!$B$2:$Z$16994,0,$C$2-1)))</f>
        <v>0</v>
      </c>
    </row>
    <row r="3434" spans="1:2" x14ac:dyDescent="0.25">
      <c r="A3434">
        <f>Gauge_Data!A3434</f>
        <v>0</v>
      </c>
      <c r="B3434" cm="1">
        <f t="array" ref="B3434">IF(OR($C$2="",A3434=""),"",SUMPRODUCT((Gauge_Data!$A$2:$A$16994&gt;=(A3434 - Main!$E$4/1440 + 0.00000001))*(Gauge_Data!$A$2:$A$16994&lt;=A3434)*INDEX(Gauge_Data!$B$2:$Z$16994,0,$C$2-1)))</f>
        <v>0</v>
      </c>
    </row>
    <row r="3435" spans="1:2" x14ac:dyDescent="0.25">
      <c r="A3435">
        <f>Gauge_Data!A3435</f>
        <v>0</v>
      </c>
      <c r="B3435" cm="1">
        <f t="array" ref="B3435">IF(OR($C$2="",A3435=""),"",SUMPRODUCT((Gauge_Data!$A$2:$A$16994&gt;=(A3435 - Main!$E$4/1440 + 0.00000001))*(Gauge_Data!$A$2:$A$16994&lt;=A3435)*INDEX(Gauge_Data!$B$2:$Z$16994,0,$C$2-1)))</f>
        <v>0</v>
      </c>
    </row>
    <row r="3436" spans="1:2" x14ac:dyDescent="0.25">
      <c r="A3436">
        <f>Gauge_Data!A3436</f>
        <v>0</v>
      </c>
      <c r="B3436" cm="1">
        <f t="array" ref="B3436">IF(OR($C$2="",A3436=""),"",SUMPRODUCT((Gauge_Data!$A$2:$A$16994&gt;=(A3436 - Main!$E$4/1440 + 0.00000001))*(Gauge_Data!$A$2:$A$16994&lt;=A3436)*INDEX(Gauge_Data!$B$2:$Z$16994,0,$C$2-1)))</f>
        <v>0</v>
      </c>
    </row>
    <row r="3437" spans="1:2" x14ac:dyDescent="0.25">
      <c r="A3437">
        <f>Gauge_Data!A3437</f>
        <v>0</v>
      </c>
      <c r="B3437" cm="1">
        <f t="array" ref="B3437">IF(OR($C$2="",A3437=""),"",SUMPRODUCT((Gauge_Data!$A$2:$A$16994&gt;=(A3437 - Main!$E$4/1440 + 0.00000001))*(Gauge_Data!$A$2:$A$16994&lt;=A3437)*INDEX(Gauge_Data!$B$2:$Z$16994,0,$C$2-1)))</f>
        <v>0</v>
      </c>
    </row>
    <row r="3438" spans="1:2" x14ac:dyDescent="0.25">
      <c r="A3438">
        <f>Gauge_Data!A3438</f>
        <v>0</v>
      </c>
      <c r="B3438" cm="1">
        <f t="array" ref="B3438">IF(OR($C$2="",A3438=""),"",SUMPRODUCT((Gauge_Data!$A$2:$A$16994&gt;=(A3438 - Main!$E$4/1440 + 0.00000001))*(Gauge_Data!$A$2:$A$16994&lt;=A3438)*INDEX(Gauge_Data!$B$2:$Z$16994,0,$C$2-1)))</f>
        <v>0</v>
      </c>
    </row>
    <row r="3439" spans="1:2" x14ac:dyDescent="0.25">
      <c r="A3439">
        <f>Gauge_Data!A3439</f>
        <v>0</v>
      </c>
      <c r="B3439" cm="1">
        <f t="array" ref="B3439">IF(OR($C$2="",A3439=""),"",SUMPRODUCT((Gauge_Data!$A$2:$A$16994&gt;=(A3439 - Main!$E$4/1440 + 0.00000001))*(Gauge_Data!$A$2:$A$16994&lt;=A3439)*INDEX(Gauge_Data!$B$2:$Z$16994,0,$C$2-1)))</f>
        <v>0</v>
      </c>
    </row>
    <row r="3440" spans="1:2" x14ac:dyDescent="0.25">
      <c r="A3440">
        <f>Gauge_Data!A3440</f>
        <v>0</v>
      </c>
      <c r="B3440" cm="1">
        <f t="array" ref="B3440">IF(OR($C$2="",A3440=""),"",SUMPRODUCT((Gauge_Data!$A$2:$A$16994&gt;=(A3440 - Main!$E$4/1440 + 0.00000001))*(Gauge_Data!$A$2:$A$16994&lt;=A3440)*INDEX(Gauge_Data!$B$2:$Z$16994,0,$C$2-1)))</f>
        <v>0</v>
      </c>
    </row>
    <row r="3441" spans="1:2" x14ac:dyDescent="0.25">
      <c r="A3441">
        <f>Gauge_Data!A3441</f>
        <v>0</v>
      </c>
      <c r="B3441" cm="1">
        <f t="array" ref="B3441">IF(OR($C$2="",A3441=""),"",SUMPRODUCT((Gauge_Data!$A$2:$A$16994&gt;=(A3441 - Main!$E$4/1440 + 0.00000001))*(Gauge_Data!$A$2:$A$16994&lt;=A3441)*INDEX(Gauge_Data!$B$2:$Z$16994,0,$C$2-1)))</f>
        <v>0</v>
      </c>
    </row>
    <row r="3442" spans="1:2" x14ac:dyDescent="0.25">
      <c r="A3442">
        <f>Gauge_Data!A3442</f>
        <v>0</v>
      </c>
      <c r="B3442" cm="1">
        <f t="array" ref="B3442">IF(OR($C$2="",A3442=""),"",SUMPRODUCT((Gauge_Data!$A$2:$A$16994&gt;=(A3442 - Main!$E$4/1440 + 0.00000001))*(Gauge_Data!$A$2:$A$16994&lt;=A3442)*INDEX(Gauge_Data!$B$2:$Z$16994,0,$C$2-1)))</f>
        <v>0</v>
      </c>
    </row>
    <row r="3443" spans="1:2" x14ac:dyDescent="0.25">
      <c r="A3443">
        <f>Gauge_Data!A3443</f>
        <v>0</v>
      </c>
      <c r="B3443" cm="1">
        <f t="array" ref="B3443">IF(OR($C$2="",A3443=""),"",SUMPRODUCT((Gauge_Data!$A$2:$A$16994&gt;=(A3443 - Main!$E$4/1440 + 0.00000001))*(Gauge_Data!$A$2:$A$16994&lt;=A3443)*INDEX(Gauge_Data!$B$2:$Z$16994,0,$C$2-1)))</f>
        <v>0</v>
      </c>
    </row>
    <row r="3444" spans="1:2" x14ac:dyDescent="0.25">
      <c r="A3444">
        <f>Gauge_Data!A3444</f>
        <v>0</v>
      </c>
      <c r="B3444" cm="1">
        <f t="array" ref="B3444">IF(OR($C$2="",A3444=""),"",SUMPRODUCT((Gauge_Data!$A$2:$A$16994&gt;=(A3444 - Main!$E$4/1440 + 0.00000001))*(Gauge_Data!$A$2:$A$16994&lt;=A3444)*INDEX(Gauge_Data!$B$2:$Z$16994,0,$C$2-1)))</f>
        <v>0</v>
      </c>
    </row>
    <row r="3445" spans="1:2" x14ac:dyDescent="0.25">
      <c r="A3445">
        <f>Gauge_Data!A3445</f>
        <v>0</v>
      </c>
      <c r="B3445" cm="1">
        <f t="array" ref="B3445">IF(OR($C$2="",A3445=""),"",SUMPRODUCT((Gauge_Data!$A$2:$A$16994&gt;=(A3445 - Main!$E$4/1440 + 0.00000001))*(Gauge_Data!$A$2:$A$16994&lt;=A3445)*INDEX(Gauge_Data!$B$2:$Z$16994,0,$C$2-1)))</f>
        <v>0</v>
      </c>
    </row>
    <row r="3446" spans="1:2" x14ac:dyDescent="0.25">
      <c r="A3446">
        <f>Gauge_Data!A3446</f>
        <v>0</v>
      </c>
      <c r="B3446" cm="1">
        <f t="array" ref="B3446">IF(OR($C$2="",A3446=""),"",SUMPRODUCT((Gauge_Data!$A$2:$A$16994&gt;=(A3446 - Main!$E$4/1440 + 0.00000001))*(Gauge_Data!$A$2:$A$16994&lt;=A3446)*INDEX(Gauge_Data!$B$2:$Z$16994,0,$C$2-1)))</f>
        <v>0</v>
      </c>
    </row>
    <row r="3447" spans="1:2" x14ac:dyDescent="0.25">
      <c r="A3447">
        <f>Gauge_Data!A3447</f>
        <v>0</v>
      </c>
      <c r="B3447" cm="1">
        <f t="array" ref="B3447">IF(OR($C$2="",A3447=""),"",SUMPRODUCT((Gauge_Data!$A$2:$A$16994&gt;=(A3447 - Main!$E$4/1440 + 0.00000001))*(Gauge_Data!$A$2:$A$16994&lt;=A3447)*INDEX(Gauge_Data!$B$2:$Z$16994,0,$C$2-1)))</f>
        <v>0</v>
      </c>
    </row>
    <row r="3448" spans="1:2" x14ac:dyDescent="0.25">
      <c r="A3448">
        <f>Gauge_Data!A3448</f>
        <v>0</v>
      </c>
      <c r="B3448" cm="1">
        <f t="array" ref="B3448">IF(OR($C$2="",A3448=""),"",SUMPRODUCT((Gauge_Data!$A$2:$A$16994&gt;=(A3448 - Main!$E$4/1440 + 0.00000001))*(Gauge_Data!$A$2:$A$16994&lt;=A3448)*INDEX(Gauge_Data!$B$2:$Z$16994,0,$C$2-1)))</f>
        <v>0</v>
      </c>
    </row>
    <row r="3449" spans="1:2" x14ac:dyDescent="0.25">
      <c r="A3449">
        <f>Gauge_Data!A3449</f>
        <v>0</v>
      </c>
      <c r="B3449" cm="1">
        <f t="array" ref="B3449">IF(OR($C$2="",A3449=""),"",SUMPRODUCT((Gauge_Data!$A$2:$A$16994&gt;=(A3449 - Main!$E$4/1440 + 0.00000001))*(Gauge_Data!$A$2:$A$16994&lt;=A3449)*INDEX(Gauge_Data!$B$2:$Z$16994,0,$C$2-1)))</f>
        <v>0</v>
      </c>
    </row>
    <row r="3450" spans="1:2" x14ac:dyDescent="0.25">
      <c r="A3450">
        <f>Gauge_Data!A3450</f>
        <v>0</v>
      </c>
      <c r="B3450" cm="1">
        <f t="array" ref="B3450">IF(OR($C$2="",A3450=""),"",SUMPRODUCT((Gauge_Data!$A$2:$A$16994&gt;=(A3450 - Main!$E$4/1440 + 0.00000001))*(Gauge_Data!$A$2:$A$16994&lt;=A3450)*INDEX(Gauge_Data!$B$2:$Z$16994,0,$C$2-1)))</f>
        <v>0</v>
      </c>
    </row>
    <row r="3451" spans="1:2" x14ac:dyDescent="0.25">
      <c r="A3451">
        <f>Gauge_Data!A3451</f>
        <v>0</v>
      </c>
      <c r="B3451" cm="1">
        <f t="array" ref="B3451">IF(OR($C$2="",A3451=""),"",SUMPRODUCT((Gauge_Data!$A$2:$A$16994&gt;=(A3451 - Main!$E$4/1440 + 0.00000001))*(Gauge_Data!$A$2:$A$16994&lt;=A3451)*INDEX(Gauge_Data!$B$2:$Z$16994,0,$C$2-1)))</f>
        <v>0</v>
      </c>
    </row>
    <row r="3452" spans="1:2" x14ac:dyDescent="0.25">
      <c r="A3452">
        <f>Gauge_Data!A3452</f>
        <v>0</v>
      </c>
      <c r="B3452" cm="1">
        <f t="array" ref="B3452">IF(OR($C$2="",A3452=""),"",SUMPRODUCT((Gauge_Data!$A$2:$A$16994&gt;=(A3452 - Main!$E$4/1440 + 0.00000001))*(Gauge_Data!$A$2:$A$16994&lt;=A3452)*INDEX(Gauge_Data!$B$2:$Z$16994,0,$C$2-1)))</f>
        <v>0</v>
      </c>
    </row>
    <row r="3453" spans="1:2" x14ac:dyDescent="0.25">
      <c r="A3453">
        <f>Gauge_Data!A3453</f>
        <v>0</v>
      </c>
      <c r="B3453" cm="1">
        <f t="array" ref="B3453">IF(OR($C$2="",A3453=""),"",SUMPRODUCT((Gauge_Data!$A$2:$A$16994&gt;=(A3453 - Main!$E$4/1440 + 0.00000001))*(Gauge_Data!$A$2:$A$16994&lt;=A3453)*INDEX(Gauge_Data!$B$2:$Z$16994,0,$C$2-1)))</f>
        <v>0</v>
      </c>
    </row>
    <row r="3454" spans="1:2" x14ac:dyDescent="0.25">
      <c r="A3454">
        <f>Gauge_Data!A3454</f>
        <v>0</v>
      </c>
      <c r="B3454" cm="1">
        <f t="array" ref="B3454">IF(OR($C$2="",A3454=""),"",SUMPRODUCT((Gauge_Data!$A$2:$A$16994&gt;=(A3454 - Main!$E$4/1440 + 0.00000001))*(Gauge_Data!$A$2:$A$16994&lt;=A3454)*INDEX(Gauge_Data!$B$2:$Z$16994,0,$C$2-1)))</f>
        <v>0</v>
      </c>
    </row>
    <row r="3455" spans="1:2" x14ac:dyDescent="0.25">
      <c r="A3455">
        <f>Gauge_Data!A3455</f>
        <v>0</v>
      </c>
      <c r="B3455" cm="1">
        <f t="array" ref="B3455">IF(OR($C$2="",A3455=""),"",SUMPRODUCT((Gauge_Data!$A$2:$A$16994&gt;=(A3455 - Main!$E$4/1440 + 0.00000001))*(Gauge_Data!$A$2:$A$16994&lt;=A3455)*INDEX(Gauge_Data!$B$2:$Z$16994,0,$C$2-1)))</f>
        <v>0</v>
      </c>
    </row>
    <row r="3456" spans="1:2" x14ac:dyDescent="0.25">
      <c r="A3456">
        <f>Gauge_Data!A3456</f>
        <v>0</v>
      </c>
      <c r="B3456" cm="1">
        <f t="array" ref="B3456">IF(OR($C$2="",A3456=""),"",SUMPRODUCT((Gauge_Data!$A$2:$A$16994&gt;=(A3456 - Main!$E$4/1440 + 0.00000001))*(Gauge_Data!$A$2:$A$16994&lt;=A3456)*INDEX(Gauge_Data!$B$2:$Z$16994,0,$C$2-1)))</f>
        <v>0</v>
      </c>
    </row>
    <row r="3457" spans="1:2" x14ac:dyDescent="0.25">
      <c r="A3457">
        <f>Gauge_Data!A3457</f>
        <v>0</v>
      </c>
      <c r="B3457" cm="1">
        <f t="array" ref="B3457">IF(OR($C$2="",A3457=""),"",SUMPRODUCT((Gauge_Data!$A$2:$A$16994&gt;=(A3457 - Main!$E$4/1440 + 0.00000001))*(Gauge_Data!$A$2:$A$16994&lt;=A3457)*INDEX(Gauge_Data!$B$2:$Z$16994,0,$C$2-1)))</f>
        <v>0</v>
      </c>
    </row>
    <row r="3458" spans="1:2" x14ac:dyDescent="0.25">
      <c r="A3458">
        <f>Gauge_Data!A3458</f>
        <v>0</v>
      </c>
      <c r="B3458" cm="1">
        <f t="array" ref="B3458">IF(OR($C$2="",A3458=""),"",SUMPRODUCT((Gauge_Data!$A$2:$A$16994&gt;=(A3458 - Main!$E$4/1440 + 0.00000001))*(Gauge_Data!$A$2:$A$16994&lt;=A3458)*INDEX(Gauge_Data!$B$2:$Z$16994,0,$C$2-1)))</f>
        <v>0</v>
      </c>
    </row>
    <row r="3459" spans="1:2" x14ac:dyDescent="0.25">
      <c r="A3459">
        <f>Gauge_Data!A3459</f>
        <v>0</v>
      </c>
      <c r="B3459" cm="1">
        <f t="array" ref="B3459">IF(OR($C$2="",A3459=""),"",SUMPRODUCT((Gauge_Data!$A$2:$A$16994&gt;=(A3459 - Main!$E$4/1440 + 0.00000001))*(Gauge_Data!$A$2:$A$16994&lt;=A3459)*INDEX(Gauge_Data!$B$2:$Z$16994,0,$C$2-1)))</f>
        <v>0</v>
      </c>
    </row>
    <row r="3460" spans="1:2" x14ac:dyDescent="0.25">
      <c r="A3460">
        <f>Gauge_Data!A3460</f>
        <v>0</v>
      </c>
      <c r="B3460" cm="1">
        <f t="array" ref="B3460">IF(OR($C$2="",A3460=""),"",SUMPRODUCT((Gauge_Data!$A$2:$A$16994&gt;=(A3460 - Main!$E$4/1440 + 0.00000001))*(Gauge_Data!$A$2:$A$16994&lt;=A3460)*INDEX(Gauge_Data!$B$2:$Z$16994,0,$C$2-1)))</f>
        <v>0</v>
      </c>
    </row>
    <row r="3461" spans="1:2" x14ac:dyDescent="0.25">
      <c r="A3461">
        <f>Gauge_Data!A3461</f>
        <v>0</v>
      </c>
      <c r="B3461" cm="1">
        <f t="array" ref="B3461">IF(OR($C$2="",A3461=""),"",SUMPRODUCT((Gauge_Data!$A$2:$A$16994&gt;=(A3461 - Main!$E$4/1440 + 0.00000001))*(Gauge_Data!$A$2:$A$16994&lt;=A3461)*INDEX(Gauge_Data!$B$2:$Z$16994,0,$C$2-1)))</f>
        <v>0</v>
      </c>
    </row>
    <row r="3462" spans="1:2" x14ac:dyDescent="0.25">
      <c r="A3462">
        <f>Gauge_Data!A3462</f>
        <v>0</v>
      </c>
      <c r="B3462" cm="1">
        <f t="array" ref="B3462">IF(OR($C$2="",A3462=""),"",SUMPRODUCT((Gauge_Data!$A$2:$A$16994&gt;=(A3462 - Main!$E$4/1440 + 0.00000001))*(Gauge_Data!$A$2:$A$16994&lt;=A3462)*INDEX(Gauge_Data!$B$2:$Z$16994,0,$C$2-1)))</f>
        <v>0</v>
      </c>
    </row>
    <row r="3463" spans="1:2" x14ac:dyDescent="0.25">
      <c r="A3463">
        <f>Gauge_Data!A3463</f>
        <v>0</v>
      </c>
      <c r="B3463" cm="1">
        <f t="array" ref="B3463">IF(OR($C$2="",A3463=""),"",SUMPRODUCT((Gauge_Data!$A$2:$A$16994&gt;=(A3463 - Main!$E$4/1440 + 0.00000001))*(Gauge_Data!$A$2:$A$16994&lt;=A3463)*INDEX(Gauge_Data!$B$2:$Z$16994,0,$C$2-1)))</f>
        <v>0</v>
      </c>
    </row>
    <row r="3464" spans="1:2" x14ac:dyDescent="0.25">
      <c r="A3464">
        <f>Gauge_Data!A3464</f>
        <v>0</v>
      </c>
      <c r="B3464" cm="1">
        <f t="array" ref="B3464">IF(OR($C$2="",A3464=""),"",SUMPRODUCT((Gauge_Data!$A$2:$A$16994&gt;=(A3464 - Main!$E$4/1440 + 0.00000001))*(Gauge_Data!$A$2:$A$16994&lt;=A3464)*INDEX(Gauge_Data!$B$2:$Z$16994,0,$C$2-1)))</f>
        <v>0</v>
      </c>
    </row>
    <row r="3465" spans="1:2" x14ac:dyDescent="0.25">
      <c r="A3465">
        <f>Gauge_Data!A3465</f>
        <v>0</v>
      </c>
      <c r="B3465" cm="1">
        <f t="array" ref="B3465">IF(OR($C$2="",A3465=""),"",SUMPRODUCT((Gauge_Data!$A$2:$A$16994&gt;=(A3465 - Main!$E$4/1440 + 0.00000001))*(Gauge_Data!$A$2:$A$16994&lt;=A3465)*INDEX(Gauge_Data!$B$2:$Z$16994,0,$C$2-1)))</f>
        <v>0</v>
      </c>
    </row>
    <row r="3466" spans="1:2" x14ac:dyDescent="0.25">
      <c r="A3466">
        <f>Gauge_Data!A3466</f>
        <v>0</v>
      </c>
      <c r="B3466" cm="1">
        <f t="array" ref="B3466">IF(OR($C$2="",A3466=""),"",SUMPRODUCT((Gauge_Data!$A$2:$A$16994&gt;=(A3466 - Main!$E$4/1440 + 0.00000001))*(Gauge_Data!$A$2:$A$16994&lt;=A3466)*INDEX(Gauge_Data!$B$2:$Z$16994,0,$C$2-1)))</f>
        <v>0</v>
      </c>
    </row>
    <row r="3467" spans="1:2" x14ac:dyDescent="0.25">
      <c r="A3467">
        <f>Gauge_Data!A3467</f>
        <v>0</v>
      </c>
      <c r="B3467" cm="1">
        <f t="array" ref="B3467">IF(OR($C$2="",A3467=""),"",SUMPRODUCT((Gauge_Data!$A$2:$A$16994&gt;=(A3467 - Main!$E$4/1440 + 0.00000001))*(Gauge_Data!$A$2:$A$16994&lt;=A3467)*INDEX(Gauge_Data!$B$2:$Z$16994,0,$C$2-1)))</f>
        <v>0</v>
      </c>
    </row>
    <row r="3468" spans="1:2" x14ac:dyDescent="0.25">
      <c r="A3468">
        <f>Gauge_Data!A3468</f>
        <v>0</v>
      </c>
      <c r="B3468" cm="1">
        <f t="array" ref="B3468">IF(OR($C$2="",A3468=""),"",SUMPRODUCT((Gauge_Data!$A$2:$A$16994&gt;=(A3468 - Main!$E$4/1440 + 0.00000001))*(Gauge_Data!$A$2:$A$16994&lt;=A3468)*INDEX(Gauge_Data!$B$2:$Z$16994,0,$C$2-1)))</f>
        <v>0</v>
      </c>
    </row>
    <row r="3469" spans="1:2" x14ac:dyDescent="0.25">
      <c r="A3469">
        <f>Gauge_Data!A3469</f>
        <v>0</v>
      </c>
      <c r="B3469" cm="1">
        <f t="array" ref="B3469">IF(OR($C$2="",A3469=""),"",SUMPRODUCT((Gauge_Data!$A$2:$A$16994&gt;=(A3469 - Main!$E$4/1440 + 0.00000001))*(Gauge_Data!$A$2:$A$16994&lt;=A3469)*INDEX(Gauge_Data!$B$2:$Z$16994,0,$C$2-1)))</f>
        <v>0</v>
      </c>
    </row>
    <row r="3470" spans="1:2" x14ac:dyDescent="0.25">
      <c r="A3470">
        <f>Gauge_Data!A3470</f>
        <v>0</v>
      </c>
      <c r="B3470" cm="1">
        <f t="array" ref="B3470">IF(OR($C$2="",A3470=""),"",SUMPRODUCT((Gauge_Data!$A$2:$A$16994&gt;=(A3470 - Main!$E$4/1440 + 0.00000001))*(Gauge_Data!$A$2:$A$16994&lt;=A3470)*INDEX(Gauge_Data!$B$2:$Z$16994,0,$C$2-1)))</f>
        <v>0</v>
      </c>
    </row>
    <row r="3471" spans="1:2" x14ac:dyDescent="0.25">
      <c r="A3471">
        <f>Gauge_Data!A3471</f>
        <v>0</v>
      </c>
      <c r="B3471" cm="1">
        <f t="array" ref="B3471">IF(OR($C$2="",A3471=""),"",SUMPRODUCT((Gauge_Data!$A$2:$A$16994&gt;=(A3471 - Main!$E$4/1440 + 0.00000001))*(Gauge_Data!$A$2:$A$16994&lt;=A3471)*INDEX(Gauge_Data!$B$2:$Z$16994,0,$C$2-1)))</f>
        <v>0</v>
      </c>
    </row>
    <row r="3472" spans="1:2" x14ac:dyDescent="0.25">
      <c r="A3472">
        <f>Gauge_Data!A3472</f>
        <v>0</v>
      </c>
      <c r="B3472" cm="1">
        <f t="array" ref="B3472">IF(OR($C$2="",A3472=""),"",SUMPRODUCT((Gauge_Data!$A$2:$A$16994&gt;=(A3472 - Main!$E$4/1440 + 0.00000001))*(Gauge_Data!$A$2:$A$16994&lt;=A3472)*INDEX(Gauge_Data!$B$2:$Z$16994,0,$C$2-1)))</f>
        <v>0</v>
      </c>
    </row>
    <row r="3473" spans="1:2" x14ac:dyDescent="0.25">
      <c r="A3473">
        <f>Gauge_Data!A3473</f>
        <v>0</v>
      </c>
      <c r="B3473" cm="1">
        <f t="array" ref="B3473">IF(OR($C$2="",A3473=""),"",SUMPRODUCT((Gauge_Data!$A$2:$A$16994&gt;=(A3473 - Main!$E$4/1440 + 0.00000001))*(Gauge_Data!$A$2:$A$16994&lt;=A3473)*INDEX(Gauge_Data!$B$2:$Z$16994,0,$C$2-1)))</f>
        <v>0</v>
      </c>
    </row>
    <row r="3474" spans="1:2" x14ac:dyDescent="0.25">
      <c r="A3474">
        <f>Gauge_Data!A3474</f>
        <v>0</v>
      </c>
      <c r="B3474" cm="1">
        <f t="array" ref="B3474">IF(OR($C$2="",A3474=""),"",SUMPRODUCT((Gauge_Data!$A$2:$A$16994&gt;=(A3474 - Main!$E$4/1440 + 0.00000001))*(Gauge_Data!$A$2:$A$16994&lt;=A3474)*INDEX(Gauge_Data!$B$2:$Z$16994,0,$C$2-1)))</f>
        <v>0</v>
      </c>
    </row>
    <row r="3475" spans="1:2" x14ac:dyDescent="0.25">
      <c r="A3475">
        <f>Gauge_Data!A3475</f>
        <v>0</v>
      </c>
      <c r="B3475" cm="1">
        <f t="array" ref="B3475">IF(OR($C$2="",A3475=""),"",SUMPRODUCT((Gauge_Data!$A$2:$A$16994&gt;=(A3475 - Main!$E$4/1440 + 0.00000001))*(Gauge_Data!$A$2:$A$16994&lt;=A3475)*INDEX(Gauge_Data!$B$2:$Z$16994,0,$C$2-1)))</f>
        <v>0</v>
      </c>
    </row>
    <row r="3476" spans="1:2" x14ac:dyDescent="0.25">
      <c r="A3476">
        <f>Gauge_Data!A3476</f>
        <v>0</v>
      </c>
      <c r="B3476" cm="1">
        <f t="array" ref="B3476">IF(OR($C$2="",A3476=""),"",SUMPRODUCT((Gauge_Data!$A$2:$A$16994&gt;=(A3476 - Main!$E$4/1440 + 0.00000001))*(Gauge_Data!$A$2:$A$16994&lt;=A3476)*INDEX(Gauge_Data!$B$2:$Z$16994,0,$C$2-1)))</f>
        <v>0</v>
      </c>
    </row>
    <row r="3477" spans="1:2" x14ac:dyDescent="0.25">
      <c r="A3477">
        <f>Gauge_Data!A3477</f>
        <v>0</v>
      </c>
      <c r="B3477" cm="1">
        <f t="array" ref="B3477">IF(OR($C$2="",A3477=""),"",SUMPRODUCT((Gauge_Data!$A$2:$A$16994&gt;=(A3477 - Main!$E$4/1440 + 0.00000001))*(Gauge_Data!$A$2:$A$16994&lt;=A3477)*INDEX(Gauge_Data!$B$2:$Z$16994,0,$C$2-1)))</f>
        <v>0</v>
      </c>
    </row>
    <row r="3478" spans="1:2" x14ac:dyDescent="0.25">
      <c r="A3478">
        <f>Gauge_Data!A3478</f>
        <v>0</v>
      </c>
      <c r="B3478" cm="1">
        <f t="array" ref="B3478">IF(OR($C$2="",A3478=""),"",SUMPRODUCT((Gauge_Data!$A$2:$A$16994&gt;=(A3478 - Main!$E$4/1440 + 0.00000001))*(Gauge_Data!$A$2:$A$16994&lt;=A3478)*INDEX(Gauge_Data!$B$2:$Z$16994,0,$C$2-1)))</f>
        <v>0</v>
      </c>
    </row>
    <row r="3479" spans="1:2" x14ac:dyDescent="0.25">
      <c r="A3479">
        <f>Gauge_Data!A3479</f>
        <v>0</v>
      </c>
      <c r="B3479" cm="1">
        <f t="array" ref="B3479">IF(OR($C$2="",A3479=""),"",SUMPRODUCT((Gauge_Data!$A$2:$A$16994&gt;=(A3479 - Main!$E$4/1440 + 0.00000001))*(Gauge_Data!$A$2:$A$16994&lt;=A3479)*INDEX(Gauge_Data!$B$2:$Z$16994,0,$C$2-1)))</f>
        <v>0</v>
      </c>
    </row>
    <row r="3480" spans="1:2" x14ac:dyDescent="0.25">
      <c r="A3480">
        <f>Gauge_Data!A3480</f>
        <v>0</v>
      </c>
      <c r="B3480" cm="1">
        <f t="array" ref="B3480">IF(OR($C$2="",A3480=""),"",SUMPRODUCT((Gauge_Data!$A$2:$A$16994&gt;=(A3480 - Main!$E$4/1440 + 0.00000001))*(Gauge_Data!$A$2:$A$16994&lt;=A3480)*INDEX(Gauge_Data!$B$2:$Z$16994,0,$C$2-1)))</f>
        <v>0</v>
      </c>
    </row>
    <row r="3481" spans="1:2" x14ac:dyDescent="0.25">
      <c r="A3481">
        <f>Gauge_Data!A3481</f>
        <v>0</v>
      </c>
      <c r="B3481" cm="1">
        <f t="array" ref="B3481">IF(OR($C$2="",A3481=""),"",SUMPRODUCT((Gauge_Data!$A$2:$A$16994&gt;=(A3481 - Main!$E$4/1440 + 0.00000001))*(Gauge_Data!$A$2:$A$16994&lt;=A3481)*INDEX(Gauge_Data!$B$2:$Z$16994,0,$C$2-1)))</f>
        <v>0</v>
      </c>
    </row>
    <row r="3482" spans="1:2" x14ac:dyDescent="0.25">
      <c r="A3482">
        <f>Gauge_Data!A3482</f>
        <v>0</v>
      </c>
      <c r="B3482" cm="1">
        <f t="array" ref="B3482">IF(OR($C$2="",A3482=""),"",SUMPRODUCT((Gauge_Data!$A$2:$A$16994&gt;=(A3482 - Main!$E$4/1440 + 0.00000001))*(Gauge_Data!$A$2:$A$16994&lt;=A3482)*INDEX(Gauge_Data!$B$2:$Z$16994,0,$C$2-1)))</f>
        <v>0</v>
      </c>
    </row>
    <row r="3483" spans="1:2" x14ac:dyDescent="0.25">
      <c r="A3483">
        <f>Gauge_Data!A3483</f>
        <v>0</v>
      </c>
      <c r="B3483" cm="1">
        <f t="array" ref="B3483">IF(OR($C$2="",A3483=""),"",SUMPRODUCT((Gauge_Data!$A$2:$A$16994&gt;=(A3483 - Main!$E$4/1440 + 0.00000001))*(Gauge_Data!$A$2:$A$16994&lt;=A3483)*INDEX(Gauge_Data!$B$2:$Z$16994,0,$C$2-1)))</f>
        <v>0</v>
      </c>
    </row>
    <row r="3484" spans="1:2" x14ac:dyDescent="0.25">
      <c r="A3484">
        <f>Gauge_Data!A3484</f>
        <v>0</v>
      </c>
      <c r="B3484" cm="1">
        <f t="array" ref="B3484">IF(OR($C$2="",A3484=""),"",SUMPRODUCT((Gauge_Data!$A$2:$A$16994&gt;=(A3484 - Main!$E$4/1440 + 0.00000001))*(Gauge_Data!$A$2:$A$16994&lt;=A3484)*INDEX(Gauge_Data!$B$2:$Z$16994,0,$C$2-1)))</f>
        <v>0</v>
      </c>
    </row>
    <row r="3485" spans="1:2" x14ac:dyDescent="0.25">
      <c r="A3485">
        <f>Gauge_Data!A3485</f>
        <v>0</v>
      </c>
      <c r="B3485" cm="1">
        <f t="array" ref="B3485">IF(OR($C$2="",A3485=""),"",SUMPRODUCT((Gauge_Data!$A$2:$A$16994&gt;=(A3485 - Main!$E$4/1440 + 0.00000001))*(Gauge_Data!$A$2:$A$16994&lt;=A3485)*INDEX(Gauge_Data!$B$2:$Z$16994,0,$C$2-1)))</f>
        <v>0</v>
      </c>
    </row>
    <row r="3486" spans="1:2" x14ac:dyDescent="0.25">
      <c r="A3486">
        <f>Gauge_Data!A3486</f>
        <v>0</v>
      </c>
      <c r="B3486" cm="1">
        <f t="array" ref="B3486">IF(OR($C$2="",A3486=""),"",SUMPRODUCT((Gauge_Data!$A$2:$A$16994&gt;=(A3486 - Main!$E$4/1440 + 0.00000001))*(Gauge_Data!$A$2:$A$16994&lt;=A3486)*INDEX(Gauge_Data!$B$2:$Z$16994,0,$C$2-1)))</f>
        <v>0</v>
      </c>
    </row>
    <row r="3487" spans="1:2" x14ac:dyDescent="0.25">
      <c r="A3487">
        <f>Gauge_Data!A3487</f>
        <v>0</v>
      </c>
      <c r="B3487" cm="1">
        <f t="array" ref="B3487">IF(OR($C$2="",A3487=""),"",SUMPRODUCT((Gauge_Data!$A$2:$A$16994&gt;=(A3487 - Main!$E$4/1440 + 0.00000001))*(Gauge_Data!$A$2:$A$16994&lt;=A3487)*INDEX(Gauge_Data!$B$2:$Z$16994,0,$C$2-1)))</f>
        <v>0</v>
      </c>
    </row>
    <row r="3488" spans="1:2" x14ac:dyDescent="0.25">
      <c r="A3488">
        <f>Gauge_Data!A3488</f>
        <v>0</v>
      </c>
      <c r="B3488" cm="1">
        <f t="array" ref="B3488">IF(OR($C$2="",A3488=""),"",SUMPRODUCT((Gauge_Data!$A$2:$A$16994&gt;=(A3488 - Main!$E$4/1440 + 0.00000001))*(Gauge_Data!$A$2:$A$16994&lt;=A3488)*INDEX(Gauge_Data!$B$2:$Z$16994,0,$C$2-1)))</f>
        <v>0</v>
      </c>
    </row>
    <row r="3489" spans="1:2" x14ac:dyDescent="0.25">
      <c r="A3489">
        <f>Gauge_Data!A3489</f>
        <v>0</v>
      </c>
      <c r="B3489" cm="1">
        <f t="array" ref="B3489">IF(OR($C$2="",A3489=""),"",SUMPRODUCT((Gauge_Data!$A$2:$A$16994&gt;=(A3489 - Main!$E$4/1440 + 0.00000001))*(Gauge_Data!$A$2:$A$16994&lt;=A3489)*INDEX(Gauge_Data!$B$2:$Z$16994,0,$C$2-1)))</f>
        <v>0</v>
      </c>
    </row>
    <row r="3490" spans="1:2" x14ac:dyDescent="0.25">
      <c r="A3490">
        <f>Gauge_Data!A3490</f>
        <v>0</v>
      </c>
      <c r="B3490" cm="1">
        <f t="array" ref="B3490">IF(OR($C$2="",A3490=""),"",SUMPRODUCT((Gauge_Data!$A$2:$A$16994&gt;=(A3490 - Main!$E$4/1440 + 0.00000001))*(Gauge_Data!$A$2:$A$16994&lt;=A3490)*INDEX(Gauge_Data!$B$2:$Z$16994,0,$C$2-1)))</f>
        <v>0</v>
      </c>
    </row>
    <row r="3491" spans="1:2" x14ac:dyDescent="0.25">
      <c r="A3491">
        <f>Gauge_Data!A3491</f>
        <v>0</v>
      </c>
      <c r="B3491" cm="1">
        <f t="array" ref="B3491">IF(OR($C$2="",A3491=""),"",SUMPRODUCT((Gauge_Data!$A$2:$A$16994&gt;=(A3491 - Main!$E$4/1440 + 0.00000001))*(Gauge_Data!$A$2:$A$16994&lt;=A3491)*INDEX(Gauge_Data!$B$2:$Z$16994,0,$C$2-1)))</f>
        <v>0</v>
      </c>
    </row>
    <row r="3492" spans="1:2" x14ac:dyDescent="0.25">
      <c r="A3492">
        <f>Gauge_Data!A3492</f>
        <v>0</v>
      </c>
      <c r="B3492" cm="1">
        <f t="array" ref="B3492">IF(OR($C$2="",A3492=""),"",SUMPRODUCT((Gauge_Data!$A$2:$A$16994&gt;=(A3492 - Main!$E$4/1440 + 0.00000001))*(Gauge_Data!$A$2:$A$16994&lt;=A3492)*INDEX(Gauge_Data!$B$2:$Z$16994,0,$C$2-1)))</f>
        <v>0</v>
      </c>
    </row>
    <row r="3493" spans="1:2" x14ac:dyDescent="0.25">
      <c r="A3493">
        <f>Gauge_Data!A3493</f>
        <v>0</v>
      </c>
      <c r="B3493" cm="1">
        <f t="array" ref="B3493">IF(OR($C$2="",A3493=""),"",SUMPRODUCT((Gauge_Data!$A$2:$A$16994&gt;=(A3493 - Main!$E$4/1440 + 0.00000001))*(Gauge_Data!$A$2:$A$16994&lt;=A3493)*INDEX(Gauge_Data!$B$2:$Z$16994,0,$C$2-1)))</f>
        <v>0</v>
      </c>
    </row>
    <row r="3494" spans="1:2" x14ac:dyDescent="0.25">
      <c r="A3494">
        <f>Gauge_Data!A3494</f>
        <v>0</v>
      </c>
      <c r="B3494" cm="1">
        <f t="array" ref="B3494">IF(OR($C$2="",A3494=""),"",SUMPRODUCT((Gauge_Data!$A$2:$A$16994&gt;=(A3494 - Main!$E$4/1440 + 0.00000001))*(Gauge_Data!$A$2:$A$16994&lt;=A3494)*INDEX(Gauge_Data!$B$2:$Z$16994,0,$C$2-1)))</f>
        <v>0</v>
      </c>
    </row>
    <row r="3495" spans="1:2" x14ac:dyDescent="0.25">
      <c r="A3495">
        <f>Gauge_Data!A3495</f>
        <v>0</v>
      </c>
      <c r="B3495" cm="1">
        <f t="array" ref="B3495">IF(OR($C$2="",A3495=""),"",SUMPRODUCT((Gauge_Data!$A$2:$A$16994&gt;=(A3495 - Main!$E$4/1440 + 0.00000001))*(Gauge_Data!$A$2:$A$16994&lt;=A3495)*INDEX(Gauge_Data!$B$2:$Z$16994,0,$C$2-1)))</f>
        <v>0</v>
      </c>
    </row>
    <row r="3496" spans="1:2" x14ac:dyDescent="0.25">
      <c r="A3496">
        <f>Gauge_Data!A3496</f>
        <v>0</v>
      </c>
      <c r="B3496" cm="1">
        <f t="array" ref="B3496">IF(OR($C$2="",A3496=""),"",SUMPRODUCT((Gauge_Data!$A$2:$A$16994&gt;=(A3496 - Main!$E$4/1440 + 0.00000001))*(Gauge_Data!$A$2:$A$16994&lt;=A3496)*INDEX(Gauge_Data!$B$2:$Z$16994,0,$C$2-1)))</f>
        <v>0</v>
      </c>
    </row>
    <row r="3497" spans="1:2" x14ac:dyDescent="0.25">
      <c r="A3497">
        <f>Gauge_Data!A3497</f>
        <v>0</v>
      </c>
      <c r="B3497" cm="1">
        <f t="array" ref="B3497">IF(OR($C$2="",A3497=""),"",SUMPRODUCT((Gauge_Data!$A$2:$A$16994&gt;=(A3497 - Main!$E$4/1440 + 0.00000001))*(Gauge_Data!$A$2:$A$16994&lt;=A3497)*INDEX(Gauge_Data!$B$2:$Z$16994,0,$C$2-1)))</f>
        <v>0</v>
      </c>
    </row>
    <row r="3498" spans="1:2" x14ac:dyDescent="0.25">
      <c r="A3498">
        <f>Gauge_Data!A3498</f>
        <v>0</v>
      </c>
      <c r="B3498" cm="1">
        <f t="array" ref="B3498">IF(OR($C$2="",A3498=""),"",SUMPRODUCT((Gauge_Data!$A$2:$A$16994&gt;=(A3498 - Main!$E$4/1440 + 0.00000001))*(Gauge_Data!$A$2:$A$16994&lt;=A3498)*INDEX(Gauge_Data!$B$2:$Z$16994,0,$C$2-1)))</f>
        <v>0</v>
      </c>
    </row>
    <row r="3499" spans="1:2" x14ac:dyDescent="0.25">
      <c r="A3499">
        <f>Gauge_Data!A3499</f>
        <v>0</v>
      </c>
      <c r="B3499" cm="1">
        <f t="array" ref="B3499">IF(OR($C$2="",A3499=""),"",SUMPRODUCT((Gauge_Data!$A$2:$A$16994&gt;=(A3499 - Main!$E$4/1440 + 0.00000001))*(Gauge_Data!$A$2:$A$16994&lt;=A3499)*INDEX(Gauge_Data!$B$2:$Z$16994,0,$C$2-1)))</f>
        <v>0</v>
      </c>
    </row>
    <row r="3500" spans="1:2" x14ac:dyDescent="0.25">
      <c r="A3500">
        <f>Gauge_Data!A3500</f>
        <v>0</v>
      </c>
      <c r="B3500" cm="1">
        <f t="array" ref="B3500">IF(OR($C$2="",A3500=""),"",SUMPRODUCT((Gauge_Data!$A$2:$A$16994&gt;=(A3500 - Main!$E$4/1440 + 0.00000001))*(Gauge_Data!$A$2:$A$16994&lt;=A3500)*INDEX(Gauge_Data!$B$2:$Z$16994,0,$C$2-1)))</f>
        <v>0</v>
      </c>
    </row>
    <row r="3501" spans="1:2" x14ac:dyDescent="0.25">
      <c r="A3501">
        <f>Gauge_Data!A3501</f>
        <v>0</v>
      </c>
      <c r="B3501" cm="1">
        <f t="array" ref="B3501">IF(OR($C$2="",A3501=""),"",SUMPRODUCT((Gauge_Data!$A$2:$A$16994&gt;=(A3501 - Main!$E$4/1440 + 0.00000001))*(Gauge_Data!$A$2:$A$16994&lt;=A3501)*INDEX(Gauge_Data!$B$2:$Z$16994,0,$C$2-1)))</f>
        <v>0</v>
      </c>
    </row>
    <row r="3502" spans="1:2" x14ac:dyDescent="0.25">
      <c r="A3502">
        <f>Gauge_Data!A3502</f>
        <v>0</v>
      </c>
      <c r="B3502" cm="1">
        <f t="array" ref="B3502">IF(OR($C$2="",A3502=""),"",SUMPRODUCT((Gauge_Data!$A$2:$A$16994&gt;=(A3502 - Main!$E$4/1440 + 0.00000001))*(Gauge_Data!$A$2:$A$16994&lt;=A3502)*INDEX(Gauge_Data!$B$2:$Z$16994,0,$C$2-1)))</f>
        <v>0</v>
      </c>
    </row>
    <row r="3503" spans="1:2" x14ac:dyDescent="0.25">
      <c r="A3503">
        <f>Gauge_Data!A3503</f>
        <v>0</v>
      </c>
      <c r="B3503" cm="1">
        <f t="array" ref="B3503">IF(OR($C$2="",A3503=""),"",SUMPRODUCT((Gauge_Data!$A$2:$A$16994&gt;=(A3503 - Main!$E$4/1440 + 0.00000001))*(Gauge_Data!$A$2:$A$16994&lt;=A3503)*INDEX(Gauge_Data!$B$2:$Z$16994,0,$C$2-1)))</f>
        <v>0</v>
      </c>
    </row>
    <row r="3504" spans="1:2" x14ac:dyDescent="0.25">
      <c r="A3504">
        <f>Gauge_Data!A3504</f>
        <v>0</v>
      </c>
      <c r="B3504" cm="1">
        <f t="array" ref="B3504">IF(OR($C$2="",A3504=""),"",SUMPRODUCT((Gauge_Data!$A$2:$A$16994&gt;=(A3504 - Main!$E$4/1440 + 0.00000001))*(Gauge_Data!$A$2:$A$16994&lt;=A3504)*INDEX(Gauge_Data!$B$2:$Z$16994,0,$C$2-1)))</f>
        <v>0</v>
      </c>
    </row>
    <row r="3505" spans="1:2" x14ac:dyDescent="0.25">
      <c r="A3505">
        <f>Gauge_Data!A3505</f>
        <v>0</v>
      </c>
      <c r="B3505" cm="1">
        <f t="array" ref="B3505">IF(OR($C$2="",A3505=""),"",SUMPRODUCT((Gauge_Data!$A$2:$A$16994&gt;=(A3505 - Main!$E$4/1440 + 0.00000001))*(Gauge_Data!$A$2:$A$16994&lt;=A3505)*INDEX(Gauge_Data!$B$2:$Z$16994,0,$C$2-1)))</f>
        <v>0</v>
      </c>
    </row>
    <row r="3506" spans="1:2" x14ac:dyDescent="0.25">
      <c r="A3506">
        <f>Gauge_Data!A3506</f>
        <v>0</v>
      </c>
      <c r="B3506" cm="1">
        <f t="array" ref="B3506">IF(OR($C$2="",A3506=""),"",SUMPRODUCT((Gauge_Data!$A$2:$A$16994&gt;=(A3506 - Main!$E$4/1440 + 0.00000001))*(Gauge_Data!$A$2:$A$16994&lt;=A3506)*INDEX(Gauge_Data!$B$2:$Z$16994,0,$C$2-1)))</f>
        <v>0</v>
      </c>
    </row>
    <row r="3507" spans="1:2" x14ac:dyDescent="0.25">
      <c r="A3507">
        <f>Gauge_Data!A3507</f>
        <v>0</v>
      </c>
      <c r="B3507" cm="1">
        <f t="array" ref="B3507">IF(OR($C$2="",A3507=""),"",SUMPRODUCT((Gauge_Data!$A$2:$A$16994&gt;=(A3507 - Main!$E$4/1440 + 0.00000001))*(Gauge_Data!$A$2:$A$16994&lt;=A3507)*INDEX(Gauge_Data!$B$2:$Z$16994,0,$C$2-1)))</f>
        <v>0</v>
      </c>
    </row>
    <row r="3508" spans="1:2" x14ac:dyDescent="0.25">
      <c r="A3508">
        <f>Gauge_Data!A3508</f>
        <v>0</v>
      </c>
      <c r="B3508" cm="1">
        <f t="array" ref="B3508">IF(OR($C$2="",A3508=""),"",SUMPRODUCT((Gauge_Data!$A$2:$A$16994&gt;=(A3508 - Main!$E$4/1440 + 0.00000001))*(Gauge_Data!$A$2:$A$16994&lt;=A3508)*INDEX(Gauge_Data!$B$2:$Z$16994,0,$C$2-1)))</f>
        <v>0</v>
      </c>
    </row>
    <row r="3509" spans="1:2" x14ac:dyDescent="0.25">
      <c r="A3509">
        <f>Gauge_Data!A3509</f>
        <v>0</v>
      </c>
      <c r="B3509" cm="1">
        <f t="array" ref="B3509">IF(OR($C$2="",A3509=""),"",SUMPRODUCT((Gauge_Data!$A$2:$A$16994&gt;=(A3509 - Main!$E$4/1440 + 0.00000001))*(Gauge_Data!$A$2:$A$16994&lt;=A3509)*INDEX(Gauge_Data!$B$2:$Z$16994,0,$C$2-1)))</f>
        <v>0</v>
      </c>
    </row>
    <row r="3510" spans="1:2" x14ac:dyDescent="0.25">
      <c r="A3510">
        <f>Gauge_Data!A3510</f>
        <v>0</v>
      </c>
      <c r="B3510" cm="1">
        <f t="array" ref="B3510">IF(OR($C$2="",A3510=""),"",SUMPRODUCT((Gauge_Data!$A$2:$A$16994&gt;=(A3510 - Main!$E$4/1440 + 0.00000001))*(Gauge_Data!$A$2:$A$16994&lt;=A3510)*INDEX(Gauge_Data!$B$2:$Z$16994,0,$C$2-1)))</f>
        <v>0</v>
      </c>
    </row>
    <row r="3511" spans="1:2" x14ac:dyDescent="0.25">
      <c r="A3511">
        <f>Gauge_Data!A3511</f>
        <v>0</v>
      </c>
      <c r="B3511" cm="1">
        <f t="array" ref="B3511">IF(OR($C$2="",A3511=""),"",SUMPRODUCT((Gauge_Data!$A$2:$A$16994&gt;=(A3511 - Main!$E$4/1440 + 0.00000001))*(Gauge_Data!$A$2:$A$16994&lt;=A3511)*INDEX(Gauge_Data!$B$2:$Z$16994,0,$C$2-1)))</f>
        <v>0</v>
      </c>
    </row>
    <row r="3512" spans="1:2" x14ac:dyDescent="0.25">
      <c r="A3512">
        <f>Gauge_Data!A3512</f>
        <v>0</v>
      </c>
      <c r="B3512" cm="1">
        <f t="array" ref="B3512">IF(OR($C$2="",A3512=""),"",SUMPRODUCT((Gauge_Data!$A$2:$A$16994&gt;=(A3512 - Main!$E$4/1440 + 0.00000001))*(Gauge_Data!$A$2:$A$16994&lt;=A3512)*INDEX(Gauge_Data!$B$2:$Z$16994,0,$C$2-1)))</f>
        <v>0</v>
      </c>
    </row>
    <row r="3513" spans="1:2" x14ac:dyDescent="0.25">
      <c r="A3513">
        <f>Gauge_Data!A3513</f>
        <v>0</v>
      </c>
      <c r="B3513" cm="1">
        <f t="array" ref="B3513">IF(OR($C$2="",A3513=""),"",SUMPRODUCT((Gauge_Data!$A$2:$A$16994&gt;=(A3513 - Main!$E$4/1440 + 0.00000001))*(Gauge_Data!$A$2:$A$16994&lt;=A3513)*INDEX(Gauge_Data!$B$2:$Z$16994,0,$C$2-1)))</f>
        <v>0</v>
      </c>
    </row>
    <row r="3514" spans="1:2" x14ac:dyDescent="0.25">
      <c r="A3514">
        <f>Gauge_Data!A3514</f>
        <v>0</v>
      </c>
      <c r="B3514" cm="1">
        <f t="array" ref="B3514">IF(OR($C$2="",A3514=""),"",SUMPRODUCT((Gauge_Data!$A$2:$A$16994&gt;=(A3514 - Main!$E$4/1440 + 0.00000001))*(Gauge_Data!$A$2:$A$16994&lt;=A3514)*INDEX(Gauge_Data!$B$2:$Z$16994,0,$C$2-1)))</f>
        <v>0</v>
      </c>
    </row>
    <row r="3515" spans="1:2" x14ac:dyDescent="0.25">
      <c r="A3515">
        <f>Gauge_Data!A3515</f>
        <v>0</v>
      </c>
      <c r="B3515" cm="1">
        <f t="array" ref="B3515">IF(OR($C$2="",A3515=""),"",SUMPRODUCT((Gauge_Data!$A$2:$A$16994&gt;=(A3515 - Main!$E$4/1440 + 0.00000001))*(Gauge_Data!$A$2:$A$16994&lt;=A3515)*INDEX(Gauge_Data!$B$2:$Z$16994,0,$C$2-1)))</f>
        <v>0</v>
      </c>
    </row>
    <row r="3516" spans="1:2" x14ac:dyDescent="0.25">
      <c r="A3516">
        <f>Gauge_Data!A3516</f>
        <v>0</v>
      </c>
      <c r="B3516" cm="1">
        <f t="array" ref="B3516">IF(OR($C$2="",A3516=""),"",SUMPRODUCT((Gauge_Data!$A$2:$A$16994&gt;=(A3516 - Main!$E$4/1440 + 0.00000001))*(Gauge_Data!$A$2:$A$16994&lt;=A3516)*INDEX(Gauge_Data!$B$2:$Z$16994,0,$C$2-1)))</f>
        <v>0</v>
      </c>
    </row>
    <row r="3517" spans="1:2" x14ac:dyDescent="0.25">
      <c r="A3517">
        <f>Gauge_Data!A3517</f>
        <v>0</v>
      </c>
      <c r="B3517" cm="1">
        <f t="array" ref="B3517">IF(OR($C$2="",A3517=""),"",SUMPRODUCT((Gauge_Data!$A$2:$A$16994&gt;=(A3517 - Main!$E$4/1440 + 0.00000001))*(Gauge_Data!$A$2:$A$16994&lt;=A3517)*INDEX(Gauge_Data!$B$2:$Z$16994,0,$C$2-1)))</f>
        <v>0</v>
      </c>
    </row>
    <row r="3518" spans="1:2" x14ac:dyDescent="0.25">
      <c r="A3518">
        <f>Gauge_Data!A3518</f>
        <v>0</v>
      </c>
      <c r="B3518" cm="1">
        <f t="array" ref="B3518">IF(OR($C$2="",A3518=""),"",SUMPRODUCT((Gauge_Data!$A$2:$A$16994&gt;=(A3518 - Main!$E$4/1440 + 0.00000001))*(Gauge_Data!$A$2:$A$16994&lt;=A3518)*INDEX(Gauge_Data!$B$2:$Z$16994,0,$C$2-1)))</f>
        <v>0</v>
      </c>
    </row>
    <row r="3519" spans="1:2" x14ac:dyDescent="0.25">
      <c r="A3519">
        <f>Gauge_Data!A3519</f>
        <v>0</v>
      </c>
      <c r="B3519" cm="1">
        <f t="array" ref="B3519">IF(OR($C$2="",A3519=""),"",SUMPRODUCT((Gauge_Data!$A$2:$A$16994&gt;=(A3519 - Main!$E$4/1440 + 0.00000001))*(Gauge_Data!$A$2:$A$16994&lt;=A3519)*INDEX(Gauge_Data!$B$2:$Z$16994,0,$C$2-1)))</f>
        <v>0</v>
      </c>
    </row>
    <row r="3520" spans="1:2" x14ac:dyDescent="0.25">
      <c r="A3520">
        <f>Gauge_Data!A3520</f>
        <v>0</v>
      </c>
      <c r="B3520" cm="1">
        <f t="array" ref="B3520">IF(OR($C$2="",A3520=""),"",SUMPRODUCT((Gauge_Data!$A$2:$A$16994&gt;=(A3520 - Main!$E$4/1440 + 0.00000001))*(Gauge_Data!$A$2:$A$16994&lt;=A3520)*INDEX(Gauge_Data!$B$2:$Z$16994,0,$C$2-1)))</f>
        <v>0</v>
      </c>
    </row>
    <row r="3521" spans="1:2" x14ac:dyDescent="0.25">
      <c r="A3521">
        <f>Gauge_Data!A3521</f>
        <v>0</v>
      </c>
      <c r="B3521" cm="1">
        <f t="array" ref="B3521">IF(OR($C$2="",A3521=""),"",SUMPRODUCT((Gauge_Data!$A$2:$A$16994&gt;=(A3521 - Main!$E$4/1440 + 0.00000001))*(Gauge_Data!$A$2:$A$16994&lt;=A3521)*INDEX(Gauge_Data!$B$2:$Z$16994,0,$C$2-1)))</f>
        <v>0</v>
      </c>
    </row>
    <row r="3522" spans="1:2" x14ac:dyDescent="0.25">
      <c r="A3522">
        <f>Gauge_Data!A3522</f>
        <v>0</v>
      </c>
      <c r="B3522" cm="1">
        <f t="array" ref="B3522">IF(OR($C$2="",A3522=""),"",SUMPRODUCT((Gauge_Data!$A$2:$A$16994&gt;=(A3522 - Main!$E$4/1440 + 0.00000001))*(Gauge_Data!$A$2:$A$16994&lt;=A3522)*INDEX(Gauge_Data!$B$2:$Z$16994,0,$C$2-1)))</f>
        <v>0</v>
      </c>
    </row>
    <row r="3523" spans="1:2" x14ac:dyDescent="0.25">
      <c r="A3523">
        <f>Gauge_Data!A3523</f>
        <v>0</v>
      </c>
      <c r="B3523" cm="1">
        <f t="array" ref="B3523">IF(OR($C$2="",A3523=""),"",SUMPRODUCT((Gauge_Data!$A$2:$A$16994&gt;=(A3523 - Main!$E$4/1440 + 0.00000001))*(Gauge_Data!$A$2:$A$16994&lt;=A3523)*INDEX(Gauge_Data!$B$2:$Z$16994,0,$C$2-1)))</f>
        <v>0</v>
      </c>
    </row>
    <row r="3524" spans="1:2" x14ac:dyDescent="0.25">
      <c r="A3524">
        <f>Gauge_Data!A3524</f>
        <v>0</v>
      </c>
      <c r="B3524" cm="1">
        <f t="array" ref="B3524">IF(OR($C$2="",A3524=""),"",SUMPRODUCT((Gauge_Data!$A$2:$A$16994&gt;=(A3524 - Main!$E$4/1440 + 0.00000001))*(Gauge_Data!$A$2:$A$16994&lt;=A3524)*INDEX(Gauge_Data!$B$2:$Z$16994,0,$C$2-1)))</f>
        <v>0</v>
      </c>
    </row>
    <row r="3525" spans="1:2" x14ac:dyDescent="0.25">
      <c r="A3525">
        <f>Gauge_Data!A3525</f>
        <v>0</v>
      </c>
      <c r="B3525" cm="1">
        <f t="array" ref="B3525">IF(OR($C$2="",A3525=""),"",SUMPRODUCT((Gauge_Data!$A$2:$A$16994&gt;=(A3525 - Main!$E$4/1440 + 0.00000001))*(Gauge_Data!$A$2:$A$16994&lt;=A3525)*INDEX(Gauge_Data!$B$2:$Z$16994,0,$C$2-1)))</f>
        <v>0</v>
      </c>
    </row>
    <row r="3526" spans="1:2" x14ac:dyDescent="0.25">
      <c r="A3526">
        <f>Gauge_Data!A3526</f>
        <v>0</v>
      </c>
      <c r="B3526" cm="1">
        <f t="array" ref="B3526">IF(OR($C$2="",A3526=""),"",SUMPRODUCT((Gauge_Data!$A$2:$A$16994&gt;=(A3526 - Main!$E$4/1440 + 0.00000001))*(Gauge_Data!$A$2:$A$16994&lt;=A3526)*INDEX(Gauge_Data!$B$2:$Z$16994,0,$C$2-1)))</f>
        <v>0</v>
      </c>
    </row>
    <row r="3527" spans="1:2" x14ac:dyDescent="0.25">
      <c r="A3527">
        <f>Gauge_Data!A3527</f>
        <v>0</v>
      </c>
      <c r="B3527" cm="1">
        <f t="array" ref="B3527">IF(OR($C$2="",A3527=""),"",SUMPRODUCT((Gauge_Data!$A$2:$A$16994&gt;=(A3527 - Main!$E$4/1440 + 0.00000001))*(Gauge_Data!$A$2:$A$16994&lt;=A3527)*INDEX(Gauge_Data!$B$2:$Z$16994,0,$C$2-1)))</f>
        <v>0</v>
      </c>
    </row>
    <row r="3528" spans="1:2" x14ac:dyDescent="0.25">
      <c r="A3528">
        <f>Gauge_Data!A3528</f>
        <v>0</v>
      </c>
      <c r="B3528" cm="1">
        <f t="array" ref="B3528">IF(OR($C$2="",A3528=""),"",SUMPRODUCT((Gauge_Data!$A$2:$A$16994&gt;=(A3528 - Main!$E$4/1440 + 0.00000001))*(Gauge_Data!$A$2:$A$16994&lt;=A3528)*INDEX(Gauge_Data!$B$2:$Z$16994,0,$C$2-1)))</f>
        <v>0</v>
      </c>
    </row>
    <row r="3529" spans="1:2" x14ac:dyDescent="0.25">
      <c r="A3529">
        <f>Gauge_Data!A3529</f>
        <v>0</v>
      </c>
      <c r="B3529" cm="1">
        <f t="array" ref="B3529">IF(OR($C$2="",A3529=""),"",SUMPRODUCT((Gauge_Data!$A$2:$A$16994&gt;=(A3529 - Main!$E$4/1440 + 0.00000001))*(Gauge_Data!$A$2:$A$16994&lt;=A3529)*INDEX(Gauge_Data!$B$2:$Z$16994,0,$C$2-1)))</f>
        <v>0</v>
      </c>
    </row>
    <row r="3530" spans="1:2" x14ac:dyDescent="0.25">
      <c r="A3530">
        <f>Gauge_Data!A3530</f>
        <v>0</v>
      </c>
      <c r="B3530" cm="1">
        <f t="array" ref="B3530">IF(OR($C$2="",A3530=""),"",SUMPRODUCT((Gauge_Data!$A$2:$A$16994&gt;=(A3530 - Main!$E$4/1440 + 0.00000001))*(Gauge_Data!$A$2:$A$16994&lt;=A3530)*INDEX(Gauge_Data!$B$2:$Z$16994,0,$C$2-1)))</f>
        <v>0</v>
      </c>
    </row>
    <row r="3531" spans="1:2" x14ac:dyDescent="0.25">
      <c r="A3531">
        <f>Gauge_Data!A3531</f>
        <v>0</v>
      </c>
      <c r="B3531" cm="1">
        <f t="array" ref="B3531">IF(OR($C$2="",A3531=""),"",SUMPRODUCT((Gauge_Data!$A$2:$A$16994&gt;=(A3531 - Main!$E$4/1440 + 0.00000001))*(Gauge_Data!$A$2:$A$16994&lt;=A3531)*INDEX(Gauge_Data!$B$2:$Z$16994,0,$C$2-1)))</f>
        <v>0</v>
      </c>
    </row>
    <row r="3532" spans="1:2" x14ac:dyDescent="0.25">
      <c r="A3532">
        <f>Gauge_Data!A3532</f>
        <v>0</v>
      </c>
      <c r="B3532" cm="1">
        <f t="array" ref="B3532">IF(OR($C$2="",A3532=""),"",SUMPRODUCT((Gauge_Data!$A$2:$A$16994&gt;=(A3532 - Main!$E$4/1440 + 0.00000001))*(Gauge_Data!$A$2:$A$16994&lt;=A3532)*INDEX(Gauge_Data!$B$2:$Z$16994,0,$C$2-1)))</f>
        <v>0</v>
      </c>
    </row>
    <row r="3533" spans="1:2" x14ac:dyDescent="0.25">
      <c r="A3533">
        <f>Gauge_Data!A3533</f>
        <v>0</v>
      </c>
      <c r="B3533" cm="1">
        <f t="array" ref="B3533">IF(OR($C$2="",A3533=""),"",SUMPRODUCT((Gauge_Data!$A$2:$A$16994&gt;=(A3533 - Main!$E$4/1440 + 0.00000001))*(Gauge_Data!$A$2:$A$16994&lt;=A3533)*INDEX(Gauge_Data!$B$2:$Z$16994,0,$C$2-1)))</f>
        <v>0</v>
      </c>
    </row>
    <row r="3534" spans="1:2" x14ac:dyDescent="0.25">
      <c r="A3534">
        <f>Gauge_Data!A3534</f>
        <v>0</v>
      </c>
      <c r="B3534" cm="1">
        <f t="array" ref="B3534">IF(OR($C$2="",A3534=""),"",SUMPRODUCT((Gauge_Data!$A$2:$A$16994&gt;=(A3534 - Main!$E$4/1440 + 0.00000001))*(Gauge_Data!$A$2:$A$16994&lt;=A3534)*INDEX(Gauge_Data!$B$2:$Z$16994,0,$C$2-1)))</f>
        <v>0</v>
      </c>
    </row>
    <row r="3535" spans="1:2" x14ac:dyDescent="0.25">
      <c r="A3535">
        <f>Gauge_Data!A3535</f>
        <v>0</v>
      </c>
      <c r="B3535" cm="1">
        <f t="array" ref="B3535">IF(OR($C$2="",A3535=""),"",SUMPRODUCT((Gauge_Data!$A$2:$A$16994&gt;=(A3535 - Main!$E$4/1440 + 0.00000001))*(Gauge_Data!$A$2:$A$16994&lt;=A3535)*INDEX(Gauge_Data!$B$2:$Z$16994,0,$C$2-1)))</f>
        <v>0</v>
      </c>
    </row>
    <row r="3536" spans="1:2" x14ac:dyDescent="0.25">
      <c r="A3536">
        <f>Gauge_Data!A3536</f>
        <v>0</v>
      </c>
      <c r="B3536" cm="1">
        <f t="array" ref="B3536">IF(OR($C$2="",A3536=""),"",SUMPRODUCT((Gauge_Data!$A$2:$A$16994&gt;=(A3536 - Main!$E$4/1440 + 0.00000001))*(Gauge_Data!$A$2:$A$16994&lt;=A3536)*INDEX(Gauge_Data!$B$2:$Z$16994,0,$C$2-1)))</f>
        <v>0</v>
      </c>
    </row>
    <row r="3537" spans="1:2" x14ac:dyDescent="0.25">
      <c r="A3537">
        <f>Gauge_Data!A3537</f>
        <v>0</v>
      </c>
      <c r="B3537" cm="1">
        <f t="array" ref="B3537">IF(OR($C$2="",A3537=""),"",SUMPRODUCT((Gauge_Data!$A$2:$A$16994&gt;=(A3537 - Main!$E$4/1440 + 0.00000001))*(Gauge_Data!$A$2:$A$16994&lt;=A3537)*INDEX(Gauge_Data!$B$2:$Z$16994,0,$C$2-1)))</f>
        <v>0</v>
      </c>
    </row>
    <row r="3538" spans="1:2" x14ac:dyDescent="0.25">
      <c r="A3538">
        <f>Gauge_Data!A3538</f>
        <v>0</v>
      </c>
      <c r="B3538" cm="1">
        <f t="array" ref="B3538">IF(OR($C$2="",A3538=""),"",SUMPRODUCT((Gauge_Data!$A$2:$A$16994&gt;=(A3538 - Main!$E$4/1440 + 0.00000001))*(Gauge_Data!$A$2:$A$16994&lt;=A3538)*INDEX(Gauge_Data!$B$2:$Z$16994,0,$C$2-1)))</f>
        <v>0</v>
      </c>
    </row>
    <row r="3539" spans="1:2" x14ac:dyDescent="0.25">
      <c r="A3539">
        <f>Gauge_Data!A3539</f>
        <v>0</v>
      </c>
      <c r="B3539" cm="1">
        <f t="array" ref="B3539">IF(OR($C$2="",A3539=""),"",SUMPRODUCT((Gauge_Data!$A$2:$A$16994&gt;=(A3539 - Main!$E$4/1440 + 0.00000001))*(Gauge_Data!$A$2:$A$16994&lt;=A3539)*INDEX(Gauge_Data!$B$2:$Z$16994,0,$C$2-1)))</f>
        <v>0</v>
      </c>
    </row>
    <row r="3540" spans="1:2" x14ac:dyDescent="0.25">
      <c r="A3540">
        <f>Gauge_Data!A3540</f>
        <v>0</v>
      </c>
      <c r="B3540" cm="1">
        <f t="array" ref="B3540">IF(OR($C$2="",A3540=""),"",SUMPRODUCT((Gauge_Data!$A$2:$A$16994&gt;=(A3540 - Main!$E$4/1440 + 0.00000001))*(Gauge_Data!$A$2:$A$16994&lt;=A3540)*INDEX(Gauge_Data!$B$2:$Z$16994,0,$C$2-1)))</f>
        <v>0</v>
      </c>
    </row>
    <row r="3541" spans="1:2" x14ac:dyDescent="0.25">
      <c r="A3541">
        <f>Gauge_Data!A3541</f>
        <v>0</v>
      </c>
      <c r="B3541" cm="1">
        <f t="array" ref="B3541">IF(OR($C$2="",A3541=""),"",SUMPRODUCT((Gauge_Data!$A$2:$A$16994&gt;=(A3541 - Main!$E$4/1440 + 0.00000001))*(Gauge_Data!$A$2:$A$16994&lt;=A3541)*INDEX(Gauge_Data!$B$2:$Z$16994,0,$C$2-1)))</f>
        <v>0</v>
      </c>
    </row>
    <row r="3542" spans="1:2" x14ac:dyDescent="0.25">
      <c r="A3542">
        <f>Gauge_Data!A3542</f>
        <v>0</v>
      </c>
      <c r="B3542" cm="1">
        <f t="array" ref="B3542">IF(OR($C$2="",A3542=""),"",SUMPRODUCT((Gauge_Data!$A$2:$A$16994&gt;=(A3542 - Main!$E$4/1440 + 0.00000001))*(Gauge_Data!$A$2:$A$16994&lt;=A3542)*INDEX(Gauge_Data!$B$2:$Z$16994,0,$C$2-1)))</f>
        <v>0</v>
      </c>
    </row>
    <row r="3543" spans="1:2" x14ac:dyDescent="0.25">
      <c r="A3543">
        <f>Gauge_Data!A3543</f>
        <v>0</v>
      </c>
      <c r="B3543" cm="1">
        <f t="array" ref="B3543">IF(OR($C$2="",A3543=""),"",SUMPRODUCT((Gauge_Data!$A$2:$A$16994&gt;=(A3543 - Main!$E$4/1440 + 0.00000001))*(Gauge_Data!$A$2:$A$16994&lt;=A3543)*INDEX(Gauge_Data!$B$2:$Z$16994,0,$C$2-1)))</f>
        <v>0</v>
      </c>
    </row>
    <row r="3544" spans="1:2" x14ac:dyDescent="0.25">
      <c r="A3544">
        <f>Gauge_Data!A3544</f>
        <v>0</v>
      </c>
      <c r="B3544" cm="1">
        <f t="array" ref="B3544">IF(OR($C$2="",A3544=""),"",SUMPRODUCT((Gauge_Data!$A$2:$A$16994&gt;=(A3544 - Main!$E$4/1440 + 0.00000001))*(Gauge_Data!$A$2:$A$16994&lt;=A3544)*INDEX(Gauge_Data!$B$2:$Z$16994,0,$C$2-1)))</f>
        <v>0</v>
      </c>
    </row>
    <row r="3545" spans="1:2" x14ac:dyDescent="0.25">
      <c r="A3545">
        <f>Gauge_Data!A3545</f>
        <v>0</v>
      </c>
      <c r="B3545" cm="1">
        <f t="array" ref="B3545">IF(OR($C$2="",A3545=""),"",SUMPRODUCT((Gauge_Data!$A$2:$A$16994&gt;=(A3545 - Main!$E$4/1440 + 0.00000001))*(Gauge_Data!$A$2:$A$16994&lt;=A3545)*INDEX(Gauge_Data!$B$2:$Z$16994,0,$C$2-1)))</f>
        <v>0</v>
      </c>
    </row>
    <row r="3546" spans="1:2" x14ac:dyDescent="0.25">
      <c r="A3546">
        <f>Gauge_Data!A3546</f>
        <v>0</v>
      </c>
      <c r="B3546" cm="1">
        <f t="array" ref="B3546">IF(OR($C$2="",A3546=""),"",SUMPRODUCT((Gauge_Data!$A$2:$A$16994&gt;=(A3546 - Main!$E$4/1440 + 0.00000001))*(Gauge_Data!$A$2:$A$16994&lt;=A3546)*INDEX(Gauge_Data!$B$2:$Z$16994,0,$C$2-1)))</f>
        <v>0</v>
      </c>
    </row>
    <row r="3547" spans="1:2" x14ac:dyDescent="0.25">
      <c r="A3547">
        <f>Gauge_Data!A3547</f>
        <v>0</v>
      </c>
      <c r="B3547" cm="1">
        <f t="array" ref="B3547">IF(OR($C$2="",A3547=""),"",SUMPRODUCT((Gauge_Data!$A$2:$A$16994&gt;=(A3547 - Main!$E$4/1440 + 0.00000001))*(Gauge_Data!$A$2:$A$16994&lt;=A3547)*INDEX(Gauge_Data!$B$2:$Z$16994,0,$C$2-1)))</f>
        <v>0</v>
      </c>
    </row>
    <row r="3548" spans="1:2" x14ac:dyDescent="0.25">
      <c r="A3548">
        <f>Gauge_Data!A3548</f>
        <v>0</v>
      </c>
      <c r="B3548" cm="1">
        <f t="array" ref="B3548">IF(OR($C$2="",A3548=""),"",SUMPRODUCT((Gauge_Data!$A$2:$A$16994&gt;=(A3548 - Main!$E$4/1440 + 0.00000001))*(Gauge_Data!$A$2:$A$16994&lt;=A3548)*INDEX(Gauge_Data!$B$2:$Z$16994,0,$C$2-1)))</f>
        <v>0</v>
      </c>
    </row>
    <row r="3549" spans="1:2" x14ac:dyDescent="0.25">
      <c r="A3549">
        <f>Gauge_Data!A3549</f>
        <v>0</v>
      </c>
      <c r="B3549" cm="1">
        <f t="array" ref="B3549">IF(OR($C$2="",A3549=""),"",SUMPRODUCT((Gauge_Data!$A$2:$A$16994&gt;=(A3549 - Main!$E$4/1440 + 0.00000001))*(Gauge_Data!$A$2:$A$16994&lt;=A3549)*INDEX(Gauge_Data!$B$2:$Z$16994,0,$C$2-1)))</f>
        <v>0</v>
      </c>
    </row>
    <row r="3550" spans="1:2" x14ac:dyDescent="0.25">
      <c r="A3550">
        <f>Gauge_Data!A3550</f>
        <v>0</v>
      </c>
      <c r="B3550" cm="1">
        <f t="array" ref="B3550">IF(OR($C$2="",A3550=""),"",SUMPRODUCT((Gauge_Data!$A$2:$A$16994&gt;=(A3550 - Main!$E$4/1440 + 0.00000001))*(Gauge_Data!$A$2:$A$16994&lt;=A3550)*INDEX(Gauge_Data!$B$2:$Z$16994,0,$C$2-1)))</f>
        <v>0</v>
      </c>
    </row>
    <row r="3551" spans="1:2" x14ac:dyDescent="0.25">
      <c r="A3551">
        <f>Gauge_Data!A3551</f>
        <v>0</v>
      </c>
      <c r="B3551" cm="1">
        <f t="array" ref="B3551">IF(OR($C$2="",A3551=""),"",SUMPRODUCT((Gauge_Data!$A$2:$A$16994&gt;=(A3551 - Main!$E$4/1440 + 0.00000001))*(Gauge_Data!$A$2:$A$16994&lt;=A3551)*INDEX(Gauge_Data!$B$2:$Z$16994,0,$C$2-1)))</f>
        <v>0</v>
      </c>
    </row>
    <row r="3552" spans="1:2" x14ac:dyDescent="0.25">
      <c r="A3552">
        <f>Gauge_Data!A3552</f>
        <v>0</v>
      </c>
      <c r="B3552" cm="1">
        <f t="array" ref="B3552">IF(OR($C$2="",A3552=""),"",SUMPRODUCT((Gauge_Data!$A$2:$A$16994&gt;=(A3552 - Main!$E$4/1440 + 0.00000001))*(Gauge_Data!$A$2:$A$16994&lt;=A3552)*INDEX(Gauge_Data!$B$2:$Z$16994,0,$C$2-1)))</f>
        <v>0</v>
      </c>
    </row>
    <row r="3553" spans="1:2" x14ac:dyDescent="0.25">
      <c r="A3553">
        <f>Gauge_Data!A3553</f>
        <v>0</v>
      </c>
      <c r="B3553" cm="1">
        <f t="array" ref="B3553">IF(OR($C$2="",A3553=""),"",SUMPRODUCT((Gauge_Data!$A$2:$A$16994&gt;=(A3553 - Main!$E$4/1440 + 0.00000001))*(Gauge_Data!$A$2:$A$16994&lt;=A3553)*INDEX(Gauge_Data!$B$2:$Z$16994,0,$C$2-1)))</f>
        <v>0</v>
      </c>
    </row>
    <row r="3554" spans="1:2" x14ac:dyDescent="0.25">
      <c r="A3554">
        <f>Gauge_Data!A3554</f>
        <v>0</v>
      </c>
      <c r="B3554" cm="1">
        <f t="array" ref="B3554">IF(OR($C$2="",A3554=""),"",SUMPRODUCT((Gauge_Data!$A$2:$A$16994&gt;=(A3554 - Main!$E$4/1440 + 0.00000001))*(Gauge_Data!$A$2:$A$16994&lt;=A3554)*INDEX(Gauge_Data!$B$2:$Z$16994,0,$C$2-1)))</f>
        <v>0</v>
      </c>
    </row>
    <row r="3555" spans="1:2" x14ac:dyDescent="0.25">
      <c r="A3555">
        <f>Gauge_Data!A3555</f>
        <v>0</v>
      </c>
      <c r="B3555" cm="1">
        <f t="array" ref="B3555">IF(OR($C$2="",A3555=""),"",SUMPRODUCT((Gauge_Data!$A$2:$A$16994&gt;=(A3555 - Main!$E$4/1440 + 0.00000001))*(Gauge_Data!$A$2:$A$16994&lt;=A3555)*INDEX(Gauge_Data!$B$2:$Z$16994,0,$C$2-1)))</f>
        <v>0</v>
      </c>
    </row>
    <row r="3556" spans="1:2" x14ac:dyDescent="0.25">
      <c r="A3556">
        <f>Gauge_Data!A3556</f>
        <v>0</v>
      </c>
      <c r="B3556" cm="1">
        <f t="array" ref="B3556">IF(OR($C$2="",A3556=""),"",SUMPRODUCT((Gauge_Data!$A$2:$A$16994&gt;=(A3556 - Main!$E$4/1440 + 0.00000001))*(Gauge_Data!$A$2:$A$16994&lt;=A3556)*INDEX(Gauge_Data!$B$2:$Z$16994,0,$C$2-1)))</f>
        <v>0</v>
      </c>
    </row>
    <row r="3557" spans="1:2" x14ac:dyDescent="0.25">
      <c r="A3557">
        <f>Gauge_Data!A3557</f>
        <v>0</v>
      </c>
      <c r="B3557" cm="1">
        <f t="array" ref="B3557">IF(OR($C$2="",A3557=""),"",SUMPRODUCT((Gauge_Data!$A$2:$A$16994&gt;=(A3557 - Main!$E$4/1440 + 0.00000001))*(Gauge_Data!$A$2:$A$16994&lt;=A3557)*INDEX(Gauge_Data!$B$2:$Z$16994,0,$C$2-1)))</f>
        <v>0</v>
      </c>
    </row>
    <row r="3558" spans="1:2" x14ac:dyDescent="0.25">
      <c r="A3558">
        <f>Gauge_Data!A3558</f>
        <v>0</v>
      </c>
      <c r="B3558" cm="1">
        <f t="array" ref="B3558">IF(OR($C$2="",A3558=""),"",SUMPRODUCT((Gauge_Data!$A$2:$A$16994&gt;=(A3558 - Main!$E$4/1440 + 0.00000001))*(Gauge_Data!$A$2:$A$16994&lt;=A3558)*INDEX(Gauge_Data!$B$2:$Z$16994,0,$C$2-1)))</f>
        <v>0</v>
      </c>
    </row>
    <row r="3559" spans="1:2" x14ac:dyDescent="0.25">
      <c r="A3559">
        <f>Gauge_Data!A3559</f>
        <v>0</v>
      </c>
      <c r="B3559" cm="1">
        <f t="array" ref="B3559">IF(OR($C$2="",A3559=""),"",SUMPRODUCT((Gauge_Data!$A$2:$A$16994&gt;=(A3559 - Main!$E$4/1440 + 0.00000001))*(Gauge_Data!$A$2:$A$16994&lt;=A3559)*INDEX(Gauge_Data!$B$2:$Z$16994,0,$C$2-1)))</f>
        <v>0</v>
      </c>
    </row>
    <row r="3560" spans="1:2" x14ac:dyDescent="0.25">
      <c r="A3560">
        <f>Gauge_Data!A3560</f>
        <v>0</v>
      </c>
      <c r="B3560" cm="1">
        <f t="array" ref="B3560">IF(OR($C$2="",A3560=""),"",SUMPRODUCT((Gauge_Data!$A$2:$A$16994&gt;=(A3560 - Main!$E$4/1440 + 0.00000001))*(Gauge_Data!$A$2:$A$16994&lt;=A3560)*INDEX(Gauge_Data!$B$2:$Z$16994,0,$C$2-1)))</f>
        <v>0</v>
      </c>
    </row>
    <row r="3561" spans="1:2" x14ac:dyDescent="0.25">
      <c r="A3561">
        <f>Gauge_Data!A3561</f>
        <v>0</v>
      </c>
      <c r="B3561" cm="1">
        <f t="array" ref="B3561">IF(OR($C$2="",A3561=""),"",SUMPRODUCT((Gauge_Data!$A$2:$A$16994&gt;=(A3561 - Main!$E$4/1440 + 0.00000001))*(Gauge_Data!$A$2:$A$16994&lt;=A3561)*INDEX(Gauge_Data!$B$2:$Z$16994,0,$C$2-1)))</f>
        <v>0</v>
      </c>
    </row>
    <row r="3562" spans="1:2" x14ac:dyDescent="0.25">
      <c r="A3562">
        <f>Gauge_Data!A3562</f>
        <v>0</v>
      </c>
      <c r="B3562" cm="1">
        <f t="array" ref="B3562">IF(OR($C$2="",A3562=""),"",SUMPRODUCT((Gauge_Data!$A$2:$A$16994&gt;=(A3562 - Main!$E$4/1440 + 0.00000001))*(Gauge_Data!$A$2:$A$16994&lt;=A3562)*INDEX(Gauge_Data!$B$2:$Z$16994,0,$C$2-1)))</f>
        <v>0</v>
      </c>
    </row>
    <row r="3563" spans="1:2" x14ac:dyDescent="0.25">
      <c r="A3563">
        <f>Gauge_Data!A3563</f>
        <v>0</v>
      </c>
      <c r="B3563" cm="1">
        <f t="array" ref="B3563">IF(OR($C$2="",A3563=""),"",SUMPRODUCT((Gauge_Data!$A$2:$A$16994&gt;=(A3563 - Main!$E$4/1440 + 0.00000001))*(Gauge_Data!$A$2:$A$16994&lt;=A3563)*INDEX(Gauge_Data!$B$2:$Z$16994,0,$C$2-1)))</f>
        <v>0</v>
      </c>
    </row>
    <row r="3564" spans="1:2" x14ac:dyDescent="0.25">
      <c r="A3564">
        <f>Gauge_Data!A3564</f>
        <v>0</v>
      </c>
      <c r="B3564" cm="1">
        <f t="array" ref="B3564">IF(OR($C$2="",A3564=""),"",SUMPRODUCT((Gauge_Data!$A$2:$A$16994&gt;=(A3564 - Main!$E$4/1440 + 0.00000001))*(Gauge_Data!$A$2:$A$16994&lt;=A3564)*INDEX(Gauge_Data!$B$2:$Z$16994,0,$C$2-1)))</f>
        <v>0</v>
      </c>
    </row>
    <row r="3565" spans="1:2" x14ac:dyDescent="0.25">
      <c r="A3565">
        <f>Gauge_Data!A3565</f>
        <v>0</v>
      </c>
      <c r="B3565" cm="1">
        <f t="array" ref="B3565">IF(OR($C$2="",A3565=""),"",SUMPRODUCT((Gauge_Data!$A$2:$A$16994&gt;=(A3565 - Main!$E$4/1440 + 0.00000001))*(Gauge_Data!$A$2:$A$16994&lt;=A3565)*INDEX(Gauge_Data!$B$2:$Z$16994,0,$C$2-1)))</f>
        <v>0</v>
      </c>
    </row>
    <row r="3566" spans="1:2" x14ac:dyDescent="0.25">
      <c r="A3566">
        <f>Gauge_Data!A3566</f>
        <v>0</v>
      </c>
      <c r="B3566" cm="1">
        <f t="array" ref="B3566">IF(OR($C$2="",A3566=""),"",SUMPRODUCT((Gauge_Data!$A$2:$A$16994&gt;=(A3566 - Main!$E$4/1440 + 0.00000001))*(Gauge_Data!$A$2:$A$16994&lt;=A3566)*INDEX(Gauge_Data!$B$2:$Z$16994,0,$C$2-1)))</f>
        <v>0</v>
      </c>
    </row>
    <row r="3567" spans="1:2" x14ac:dyDescent="0.25">
      <c r="A3567">
        <f>Gauge_Data!A3567</f>
        <v>0</v>
      </c>
      <c r="B3567" cm="1">
        <f t="array" ref="B3567">IF(OR($C$2="",A3567=""),"",SUMPRODUCT((Gauge_Data!$A$2:$A$16994&gt;=(A3567 - Main!$E$4/1440 + 0.00000001))*(Gauge_Data!$A$2:$A$16994&lt;=A3567)*INDEX(Gauge_Data!$B$2:$Z$16994,0,$C$2-1)))</f>
        <v>0</v>
      </c>
    </row>
    <row r="3568" spans="1:2" x14ac:dyDescent="0.25">
      <c r="A3568">
        <f>Gauge_Data!A3568</f>
        <v>0</v>
      </c>
      <c r="B3568" cm="1">
        <f t="array" ref="B3568">IF(OR($C$2="",A3568=""),"",SUMPRODUCT((Gauge_Data!$A$2:$A$16994&gt;=(A3568 - Main!$E$4/1440 + 0.00000001))*(Gauge_Data!$A$2:$A$16994&lt;=A3568)*INDEX(Gauge_Data!$B$2:$Z$16994,0,$C$2-1)))</f>
        <v>0</v>
      </c>
    </row>
    <row r="3569" spans="1:2" x14ac:dyDescent="0.25">
      <c r="A3569">
        <f>Gauge_Data!A3569</f>
        <v>0</v>
      </c>
      <c r="B3569" cm="1">
        <f t="array" ref="B3569">IF(OR($C$2="",A3569=""),"",SUMPRODUCT((Gauge_Data!$A$2:$A$16994&gt;=(A3569 - Main!$E$4/1440 + 0.00000001))*(Gauge_Data!$A$2:$A$16994&lt;=A3569)*INDEX(Gauge_Data!$B$2:$Z$16994,0,$C$2-1)))</f>
        <v>0</v>
      </c>
    </row>
    <row r="3570" spans="1:2" x14ac:dyDescent="0.25">
      <c r="A3570">
        <f>Gauge_Data!A3570</f>
        <v>0</v>
      </c>
      <c r="B3570" cm="1">
        <f t="array" ref="B3570">IF(OR($C$2="",A3570=""),"",SUMPRODUCT((Gauge_Data!$A$2:$A$16994&gt;=(A3570 - Main!$E$4/1440 + 0.00000001))*(Gauge_Data!$A$2:$A$16994&lt;=A3570)*INDEX(Gauge_Data!$B$2:$Z$16994,0,$C$2-1)))</f>
        <v>0</v>
      </c>
    </row>
    <row r="3571" spans="1:2" x14ac:dyDescent="0.25">
      <c r="A3571">
        <f>Gauge_Data!A3571</f>
        <v>0</v>
      </c>
      <c r="B3571" cm="1">
        <f t="array" ref="B3571">IF(OR($C$2="",A3571=""),"",SUMPRODUCT((Gauge_Data!$A$2:$A$16994&gt;=(A3571 - Main!$E$4/1440 + 0.00000001))*(Gauge_Data!$A$2:$A$16994&lt;=A3571)*INDEX(Gauge_Data!$B$2:$Z$16994,0,$C$2-1)))</f>
        <v>0</v>
      </c>
    </row>
    <row r="3572" spans="1:2" x14ac:dyDescent="0.25">
      <c r="A3572">
        <f>Gauge_Data!A3572</f>
        <v>0</v>
      </c>
      <c r="B3572" cm="1">
        <f t="array" ref="B3572">IF(OR($C$2="",A3572=""),"",SUMPRODUCT((Gauge_Data!$A$2:$A$16994&gt;=(A3572 - Main!$E$4/1440 + 0.00000001))*(Gauge_Data!$A$2:$A$16994&lt;=A3572)*INDEX(Gauge_Data!$B$2:$Z$16994,0,$C$2-1)))</f>
        <v>0</v>
      </c>
    </row>
    <row r="3573" spans="1:2" x14ac:dyDescent="0.25">
      <c r="A3573">
        <f>Gauge_Data!A3573</f>
        <v>0</v>
      </c>
      <c r="B3573" cm="1">
        <f t="array" ref="B3573">IF(OR($C$2="",A3573=""),"",SUMPRODUCT((Gauge_Data!$A$2:$A$16994&gt;=(A3573 - Main!$E$4/1440 + 0.00000001))*(Gauge_Data!$A$2:$A$16994&lt;=A3573)*INDEX(Gauge_Data!$B$2:$Z$16994,0,$C$2-1)))</f>
        <v>0</v>
      </c>
    </row>
    <row r="3574" spans="1:2" x14ac:dyDescent="0.25">
      <c r="A3574">
        <f>Gauge_Data!A3574</f>
        <v>0</v>
      </c>
      <c r="B3574" cm="1">
        <f t="array" ref="B3574">IF(OR($C$2="",A3574=""),"",SUMPRODUCT((Gauge_Data!$A$2:$A$16994&gt;=(A3574 - Main!$E$4/1440 + 0.00000001))*(Gauge_Data!$A$2:$A$16994&lt;=A3574)*INDEX(Gauge_Data!$B$2:$Z$16994,0,$C$2-1)))</f>
        <v>0</v>
      </c>
    </row>
    <row r="3575" spans="1:2" x14ac:dyDescent="0.25">
      <c r="A3575">
        <f>Gauge_Data!A3575</f>
        <v>0</v>
      </c>
      <c r="B3575" cm="1">
        <f t="array" ref="B3575">IF(OR($C$2="",A3575=""),"",SUMPRODUCT((Gauge_Data!$A$2:$A$16994&gt;=(A3575 - Main!$E$4/1440 + 0.00000001))*(Gauge_Data!$A$2:$A$16994&lt;=A3575)*INDEX(Gauge_Data!$B$2:$Z$16994,0,$C$2-1)))</f>
        <v>0</v>
      </c>
    </row>
    <row r="3576" spans="1:2" x14ac:dyDescent="0.25">
      <c r="A3576">
        <f>Gauge_Data!A3576</f>
        <v>0</v>
      </c>
      <c r="B3576" cm="1">
        <f t="array" ref="B3576">IF(OR($C$2="",A3576=""),"",SUMPRODUCT((Gauge_Data!$A$2:$A$16994&gt;=(A3576 - Main!$E$4/1440 + 0.00000001))*(Gauge_Data!$A$2:$A$16994&lt;=A3576)*INDEX(Gauge_Data!$B$2:$Z$16994,0,$C$2-1)))</f>
        <v>0</v>
      </c>
    </row>
    <row r="3577" spans="1:2" x14ac:dyDescent="0.25">
      <c r="A3577">
        <f>Gauge_Data!A3577</f>
        <v>0</v>
      </c>
      <c r="B3577" cm="1">
        <f t="array" ref="B3577">IF(OR($C$2="",A3577=""),"",SUMPRODUCT((Gauge_Data!$A$2:$A$16994&gt;=(A3577 - Main!$E$4/1440 + 0.00000001))*(Gauge_Data!$A$2:$A$16994&lt;=A3577)*INDEX(Gauge_Data!$B$2:$Z$16994,0,$C$2-1)))</f>
        <v>0</v>
      </c>
    </row>
    <row r="3578" spans="1:2" x14ac:dyDescent="0.25">
      <c r="A3578">
        <f>Gauge_Data!A3578</f>
        <v>0</v>
      </c>
      <c r="B3578" cm="1">
        <f t="array" ref="B3578">IF(OR($C$2="",A3578=""),"",SUMPRODUCT((Gauge_Data!$A$2:$A$16994&gt;=(A3578 - Main!$E$4/1440 + 0.00000001))*(Gauge_Data!$A$2:$A$16994&lt;=A3578)*INDEX(Gauge_Data!$B$2:$Z$16994,0,$C$2-1)))</f>
        <v>0</v>
      </c>
    </row>
    <row r="3579" spans="1:2" x14ac:dyDescent="0.25">
      <c r="A3579">
        <f>Gauge_Data!A3579</f>
        <v>0</v>
      </c>
      <c r="B3579" cm="1">
        <f t="array" ref="B3579">IF(OR($C$2="",A3579=""),"",SUMPRODUCT((Gauge_Data!$A$2:$A$16994&gt;=(A3579 - Main!$E$4/1440 + 0.00000001))*(Gauge_Data!$A$2:$A$16994&lt;=A3579)*INDEX(Gauge_Data!$B$2:$Z$16994,0,$C$2-1)))</f>
        <v>0</v>
      </c>
    </row>
    <row r="3580" spans="1:2" x14ac:dyDescent="0.25">
      <c r="A3580">
        <f>Gauge_Data!A3580</f>
        <v>0</v>
      </c>
      <c r="B3580" cm="1">
        <f t="array" ref="B3580">IF(OR($C$2="",A3580=""),"",SUMPRODUCT((Gauge_Data!$A$2:$A$16994&gt;=(A3580 - Main!$E$4/1440 + 0.00000001))*(Gauge_Data!$A$2:$A$16994&lt;=A3580)*INDEX(Gauge_Data!$B$2:$Z$16994,0,$C$2-1)))</f>
        <v>0</v>
      </c>
    </row>
    <row r="3581" spans="1:2" x14ac:dyDescent="0.25">
      <c r="A3581">
        <f>Gauge_Data!A3581</f>
        <v>0</v>
      </c>
      <c r="B3581" cm="1">
        <f t="array" ref="B3581">IF(OR($C$2="",A3581=""),"",SUMPRODUCT((Gauge_Data!$A$2:$A$16994&gt;=(A3581 - Main!$E$4/1440 + 0.00000001))*(Gauge_Data!$A$2:$A$16994&lt;=A3581)*INDEX(Gauge_Data!$B$2:$Z$16994,0,$C$2-1)))</f>
        <v>0</v>
      </c>
    </row>
    <row r="3582" spans="1:2" x14ac:dyDescent="0.25">
      <c r="A3582">
        <f>Gauge_Data!A3582</f>
        <v>0</v>
      </c>
      <c r="B3582" cm="1">
        <f t="array" ref="B3582">IF(OR($C$2="",A3582=""),"",SUMPRODUCT((Gauge_Data!$A$2:$A$16994&gt;=(A3582 - Main!$E$4/1440 + 0.00000001))*(Gauge_Data!$A$2:$A$16994&lt;=A3582)*INDEX(Gauge_Data!$B$2:$Z$16994,0,$C$2-1)))</f>
        <v>0</v>
      </c>
    </row>
    <row r="3583" spans="1:2" x14ac:dyDescent="0.25">
      <c r="A3583">
        <f>Gauge_Data!A3583</f>
        <v>0</v>
      </c>
      <c r="B3583" cm="1">
        <f t="array" ref="B3583">IF(OR($C$2="",A3583=""),"",SUMPRODUCT((Gauge_Data!$A$2:$A$16994&gt;=(A3583 - Main!$E$4/1440 + 0.00000001))*(Gauge_Data!$A$2:$A$16994&lt;=A3583)*INDEX(Gauge_Data!$B$2:$Z$16994,0,$C$2-1)))</f>
        <v>0</v>
      </c>
    </row>
    <row r="3584" spans="1:2" x14ac:dyDescent="0.25">
      <c r="A3584">
        <f>Gauge_Data!A3584</f>
        <v>0</v>
      </c>
      <c r="B3584" cm="1">
        <f t="array" ref="B3584">IF(OR($C$2="",A3584=""),"",SUMPRODUCT((Gauge_Data!$A$2:$A$16994&gt;=(A3584 - Main!$E$4/1440 + 0.00000001))*(Gauge_Data!$A$2:$A$16994&lt;=A3584)*INDEX(Gauge_Data!$B$2:$Z$16994,0,$C$2-1)))</f>
        <v>0</v>
      </c>
    </row>
    <row r="3585" spans="1:2" x14ac:dyDescent="0.25">
      <c r="A3585">
        <f>Gauge_Data!A3585</f>
        <v>0</v>
      </c>
      <c r="B3585" cm="1">
        <f t="array" ref="B3585">IF(OR($C$2="",A3585=""),"",SUMPRODUCT((Gauge_Data!$A$2:$A$16994&gt;=(A3585 - Main!$E$4/1440 + 0.00000001))*(Gauge_Data!$A$2:$A$16994&lt;=A3585)*INDEX(Gauge_Data!$B$2:$Z$16994,0,$C$2-1)))</f>
        <v>0</v>
      </c>
    </row>
    <row r="3586" spans="1:2" x14ac:dyDescent="0.25">
      <c r="A3586">
        <f>Gauge_Data!A3586</f>
        <v>0</v>
      </c>
      <c r="B3586" cm="1">
        <f t="array" ref="B3586">IF(OR($C$2="",A3586=""),"",SUMPRODUCT((Gauge_Data!$A$2:$A$16994&gt;=(A3586 - Main!$E$4/1440 + 0.00000001))*(Gauge_Data!$A$2:$A$16994&lt;=A3586)*INDEX(Gauge_Data!$B$2:$Z$16994,0,$C$2-1)))</f>
        <v>0</v>
      </c>
    </row>
    <row r="3587" spans="1:2" x14ac:dyDescent="0.25">
      <c r="A3587">
        <f>Gauge_Data!A3587</f>
        <v>0</v>
      </c>
      <c r="B3587" cm="1">
        <f t="array" ref="B3587">IF(OR($C$2="",A3587=""),"",SUMPRODUCT((Gauge_Data!$A$2:$A$16994&gt;=(A3587 - Main!$E$4/1440 + 0.00000001))*(Gauge_Data!$A$2:$A$16994&lt;=A3587)*INDEX(Gauge_Data!$B$2:$Z$16994,0,$C$2-1)))</f>
        <v>0</v>
      </c>
    </row>
    <row r="3588" spans="1:2" x14ac:dyDescent="0.25">
      <c r="A3588">
        <f>Gauge_Data!A3588</f>
        <v>0</v>
      </c>
      <c r="B3588" cm="1">
        <f t="array" ref="B3588">IF(OR($C$2="",A3588=""),"",SUMPRODUCT((Gauge_Data!$A$2:$A$16994&gt;=(A3588 - Main!$E$4/1440 + 0.00000001))*(Gauge_Data!$A$2:$A$16994&lt;=A3588)*INDEX(Gauge_Data!$B$2:$Z$16994,0,$C$2-1)))</f>
        <v>0</v>
      </c>
    </row>
    <row r="3589" spans="1:2" x14ac:dyDescent="0.25">
      <c r="A3589">
        <f>Gauge_Data!A3589</f>
        <v>0</v>
      </c>
      <c r="B3589" cm="1">
        <f t="array" ref="B3589">IF(OR($C$2="",A3589=""),"",SUMPRODUCT((Gauge_Data!$A$2:$A$16994&gt;=(A3589 - Main!$E$4/1440 + 0.00000001))*(Gauge_Data!$A$2:$A$16994&lt;=A3589)*INDEX(Gauge_Data!$B$2:$Z$16994,0,$C$2-1)))</f>
        <v>0</v>
      </c>
    </row>
    <row r="3590" spans="1:2" x14ac:dyDescent="0.25">
      <c r="A3590">
        <f>Gauge_Data!A3590</f>
        <v>0</v>
      </c>
      <c r="B3590" cm="1">
        <f t="array" ref="B3590">IF(OR($C$2="",A3590=""),"",SUMPRODUCT((Gauge_Data!$A$2:$A$16994&gt;=(A3590 - Main!$E$4/1440 + 0.00000001))*(Gauge_Data!$A$2:$A$16994&lt;=A3590)*INDEX(Gauge_Data!$B$2:$Z$16994,0,$C$2-1)))</f>
        <v>0</v>
      </c>
    </row>
    <row r="3591" spans="1:2" x14ac:dyDescent="0.25">
      <c r="A3591">
        <f>Gauge_Data!A3591</f>
        <v>0</v>
      </c>
      <c r="B3591" cm="1">
        <f t="array" ref="B3591">IF(OR($C$2="",A3591=""),"",SUMPRODUCT((Gauge_Data!$A$2:$A$16994&gt;=(A3591 - Main!$E$4/1440 + 0.00000001))*(Gauge_Data!$A$2:$A$16994&lt;=A3591)*INDEX(Gauge_Data!$B$2:$Z$16994,0,$C$2-1)))</f>
        <v>0</v>
      </c>
    </row>
    <row r="3592" spans="1:2" x14ac:dyDescent="0.25">
      <c r="A3592">
        <f>Gauge_Data!A3592</f>
        <v>0</v>
      </c>
      <c r="B3592" cm="1">
        <f t="array" ref="B3592">IF(OR($C$2="",A3592=""),"",SUMPRODUCT((Gauge_Data!$A$2:$A$16994&gt;=(A3592 - Main!$E$4/1440 + 0.00000001))*(Gauge_Data!$A$2:$A$16994&lt;=A3592)*INDEX(Gauge_Data!$B$2:$Z$16994,0,$C$2-1)))</f>
        <v>0</v>
      </c>
    </row>
    <row r="3593" spans="1:2" x14ac:dyDescent="0.25">
      <c r="A3593">
        <f>Gauge_Data!A3593</f>
        <v>0</v>
      </c>
      <c r="B3593" cm="1">
        <f t="array" ref="B3593">IF(OR($C$2="",A3593=""),"",SUMPRODUCT((Gauge_Data!$A$2:$A$16994&gt;=(A3593 - Main!$E$4/1440 + 0.00000001))*(Gauge_Data!$A$2:$A$16994&lt;=A3593)*INDEX(Gauge_Data!$B$2:$Z$16994,0,$C$2-1)))</f>
        <v>0</v>
      </c>
    </row>
    <row r="3594" spans="1:2" x14ac:dyDescent="0.25">
      <c r="A3594">
        <f>Gauge_Data!A3594</f>
        <v>0</v>
      </c>
      <c r="B3594" cm="1">
        <f t="array" ref="B3594">IF(OR($C$2="",A3594=""),"",SUMPRODUCT((Gauge_Data!$A$2:$A$16994&gt;=(A3594 - Main!$E$4/1440 + 0.00000001))*(Gauge_Data!$A$2:$A$16994&lt;=A3594)*INDEX(Gauge_Data!$B$2:$Z$16994,0,$C$2-1)))</f>
        <v>0</v>
      </c>
    </row>
    <row r="3595" spans="1:2" x14ac:dyDescent="0.25">
      <c r="A3595">
        <f>Gauge_Data!A3595</f>
        <v>0</v>
      </c>
      <c r="B3595" cm="1">
        <f t="array" ref="B3595">IF(OR($C$2="",A3595=""),"",SUMPRODUCT((Gauge_Data!$A$2:$A$16994&gt;=(A3595 - Main!$E$4/1440 + 0.00000001))*(Gauge_Data!$A$2:$A$16994&lt;=A3595)*INDEX(Gauge_Data!$B$2:$Z$16994,0,$C$2-1)))</f>
        <v>0</v>
      </c>
    </row>
    <row r="3596" spans="1:2" x14ac:dyDescent="0.25">
      <c r="A3596">
        <f>Gauge_Data!A3596</f>
        <v>0</v>
      </c>
      <c r="B3596" cm="1">
        <f t="array" ref="B3596">IF(OR($C$2="",A3596=""),"",SUMPRODUCT((Gauge_Data!$A$2:$A$16994&gt;=(A3596 - Main!$E$4/1440 + 0.00000001))*(Gauge_Data!$A$2:$A$16994&lt;=A3596)*INDEX(Gauge_Data!$B$2:$Z$16994,0,$C$2-1)))</f>
        <v>0</v>
      </c>
    </row>
    <row r="3597" spans="1:2" x14ac:dyDescent="0.25">
      <c r="A3597">
        <f>Gauge_Data!A3597</f>
        <v>0</v>
      </c>
      <c r="B3597" cm="1">
        <f t="array" ref="B3597">IF(OR($C$2="",A3597=""),"",SUMPRODUCT((Gauge_Data!$A$2:$A$16994&gt;=(A3597 - Main!$E$4/1440 + 0.00000001))*(Gauge_Data!$A$2:$A$16994&lt;=A3597)*INDEX(Gauge_Data!$B$2:$Z$16994,0,$C$2-1)))</f>
        <v>0</v>
      </c>
    </row>
    <row r="3598" spans="1:2" x14ac:dyDescent="0.25">
      <c r="A3598">
        <f>Gauge_Data!A3598</f>
        <v>0</v>
      </c>
      <c r="B3598" cm="1">
        <f t="array" ref="B3598">IF(OR($C$2="",A3598=""),"",SUMPRODUCT((Gauge_Data!$A$2:$A$16994&gt;=(A3598 - Main!$E$4/1440 + 0.00000001))*(Gauge_Data!$A$2:$A$16994&lt;=A3598)*INDEX(Gauge_Data!$B$2:$Z$16994,0,$C$2-1)))</f>
        <v>0</v>
      </c>
    </row>
    <row r="3599" spans="1:2" x14ac:dyDescent="0.25">
      <c r="A3599">
        <f>Gauge_Data!A3599</f>
        <v>0</v>
      </c>
      <c r="B3599" cm="1">
        <f t="array" ref="B3599">IF(OR($C$2="",A3599=""),"",SUMPRODUCT((Gauge_Data!$A$2:$A$16994&gt;=(A3599 - Main!$E$4/1440 + 0.00000001))*(Gauge_Data!$A$2:$A$16994&lt;=A3599)*INDEX(Gauge_Data!$B$2:$Z$16994,0,$C$2-1)))</f>
        <v>0</v>
      </c>
    </row>
    <row r="3600" spans="1:2" x14ac:dyDescent="0.25">
      <c r="A3600">
        <f>Gauge_Data!A3600</f>
        <v>0</v>
      </c>
      <c r="B3600" cm="1">
        <f t="array" ref="B3600">IF(OR($C$2="",A3600=""),"",SUMPRODUCT((Gauge_Data!$A$2:$A$16994&gt;=(A3600 - Main!$E$4/1440 + 0.00000001))*(Gauge_Data!$A$2:$A$16994&lt;=A3600)*INDEX(Gauge_Data!$B$2:$Z$16994,0,$C$2-1)))</f>
        <v>0</v>
      </c>
    </row>
    <row r="3601" spans="1:2" x14ac:dyDescent="0.25">
      <c r="A3601">
        <f>Gauge_Data!A3601</f>
        <v>0</v>
      </c>
      <c r="B3601" cm="1">
        <f t="array" ref="B3601">IF(OR($C$2="",A3601=""),"",SUMPRODUCT((Gauge_Data!$A$2:$A$16994&gt;=(A3601 - Main!$E$4/1440 + 0.00000001))*(Gauge_Data!$A$2:$A$16994&lt;=A3601)*INDEX(Gauge_Data!$B$2:$Z$16994,0,$C$2-1)))</f>
        <v>0</v>
      </c>
    </row>
    <row r="3602" spans="1:2" x14ac:dyDescent="0.25">
      <c r="A3602">
        <f>Gauge_Data!A3602</f>
        <v>0</v>
      </c>
      <c r="B3602" cm="1">
        <f t="array" ref="B3602">IF(OR($C$2="",A3602=""),"",SUMPRODUCT((Gauge_Data!$A$2:$A$16994&gt;=(A3602 - Main!$E$4/1440 + 0.00000001))*(Gauge_Data!$A$2:$A$16994&lt;=A3602)*INDEX(Gauge_Data!$B$2:$Z$16994,0,$C$2-1)))</f>
        <v>0</v>
      </c>
    </row>
    <row r="3603" spans="1:2" x14ac:dyDescent="0.25">
      <c r="A3603">
        <f>Gauge_Data!A3603</f>
        <v>0</v>
      </c>
      <c r="B3603" cm="1">
        <f t="array" ref="B3603">IF(OR($C$2="",A3603=""),"",SUMPRODUCT((Gauge_Data!$A$2:$A$16994&gt;=(A3603 - Main!$E$4/1440 + 0.00000001))*(Gauge_Data!$A$2:$A$16994&lt;=A3603)*INDEX(Gauge_Data!$B$2:$Z$16994,0,$C$2-1)))</f>
        <v>0</v>
      </c>
    </row>
    <row r="3604" spans="1:2" x14ac:dyDescent="0.25">
      <c r="A3604">
        <f>Gauge_Data!A3604</f>
        <v>0</v>
      </c>
      <c r="B3604" cm="1">
        <f t="array" ref="B3604">IF(OR($C$2="",A3604=""),"",SUMPRODUCT((Gauge_Data!$A$2:$A$16994&gt;=(A3604 - Main!$E$4/1440 + 0.00000001))*(Gauge_Data!$A$2:$A$16994&lt;=A3604)*INDEX(Gauge_Data!$B$2:$Z$16994,0,$C$2-1)))</f>
        <v>0</v>
      </c>
    </row>
    <row r="3605" spans="1:2" x14ac:dyDescent="0.25">
      <c r="A3605">
        <f>Gauge_Data!A3605</f>
        <v>0</v>
      </c>
      <c r="B3605" cm="1">
        <f t="array" ref="B3605">IF(OR($C$2="",A3605=""),"",SUMPRODUCT((Gauge_Data!$A$2:$A$16994&gt;=(A3605 - Main!$E$4/1440 + 0.00000001))*(Gauge_Data!$A$2:$A$16994&lt;=A3605)*INDEX(Gauge_Data!$B$2:$Z$16994,0,$C$2-1)))</f>
        <v>0</v>
      </c>
    </row>
    <row r="3606" spans="1:2" x14ac:dyDescent="0.25">
      <c r="A3606">
        <f>Gauge_Data!A3606</f>
        <v>0</v>
      </c>
      <c r="B3606" cm="1">
        <f t="array" ref="B3606">IF(OR($C$2="",A3606=""),"",SUMPRODUCT((Gauge_Data!$A$2:$A$16994&gt;=(A3606 - Main!$E$4/1440 + 0.00000001))*(Gauge_Data!$A$2:$A$16994&lt;=A3606)*INDEX(Gauge_Data!$B$2:$Z$16994,0,$C$2-1)))</f>
        <v>0</v>
      </c>
    </row>
    <row r="3607" spans="1:2" x14ac:dyDescent="0.25">
      <c r="A3607">
        <f>Gauge_Data!A3607</f>
        <v>0</v>
      </c>
      <c r="B3607" cm="1">
        <f t="array" ref="B3607">IF(OR($C$2="",A3607=""),"",SUMPRODUCT((Gauge_Data!$A$2:$A$16994&gt;=(A3607 - Main!$E$4/1440 + 0.00000001))*(Gauge_Data!$A$2:$A$16994&lt;=A3607)*INDEX(Gauge_Data!$B$2:$Z$16994,0,$C$2-1)))</f>
        <v>0</v>
      </c>
    </row>
    <row r="3608" spans="1:2" x14ac:dyDescent="0.25">
      <c r="A3608">
        <f>Gauge_Data!A3608</f>
        <v>0</v>
      </c>
      <c r="B3608" cm="1">
        <f t="array" ref="B3608">IF(OR($C$2="",A3608=""),"",SUMPRODUCT((Gauge_Data!$A$2:$A$16994&gt;=(A3608 - Main!$E$4/1440 + 0.00000001))*(Gauge_Data!$A$2:$A$16994&lt;=A3608)*INDEX(Gauge_Data!$B$2:$Z$16994,0,$C$2-1)))</f>
        <v>0</v>
      </c>
    </row>
    <row r="3609" spans="1:2" x14ac:dyDescent="0.25">
      <c r="A3609">
        <f>Gauge_Data!A3609</f>
        <v>0</v>
      </c>
      <c r="B3609" cm="1">
        <f t="array" ref="B3609">IF(OR($C$2="",A3609=""),"",SUMPRODUCT((Gauge_Data!$A$2:$A$16994&gt;=(A3609 - Main!$E$4/1440 + 0.00000001))*(Gauge_Data!$A$2:$A$16994&lt;=A3609)*INDEX(Gauge_Data!$B$2:$Z$16994,0,$C$2-1)))</f>
        <v>0</v>
      </c>
    </row>
    <row r="3610" spans="1:2" x14ac:dyDescent="0.25">
      <c r="A3610">
        <f>Gauge_Data!A3610</f>
        <v>0</v>
      </c>
      <c r="B3610" cm="1">
        <f t="array" ref="B3610">IF(OR($C$2="",A3610=""),"",SUMPRODUCT((Gauge_Data!$A$2:$A$16994&gt;=(A3610 - Main!$E$4/1440 + 0.00000001))*(Gauge_Data!$A$2:$A$16994&lt;=A3610)*INDEX(Gauge_Data!$B$2:$Z$16994,0,$C$2-1)))</f>
        <v>0</v>
      </c>
    </row>
    <row r="3611" spans="1:2" x14ac:dyDescent="0.25">
      <c r="A3611">
        <f>Gauge_Data!A3611</f>
        <v>0</v>
      </c>
      <c r="B3611" cm="1">
        <f t="array" ref="B3611">IF(OR($C$2="",A3611=""),"",SUMPRODUCT((Gauge_Data!$A$2:$A$16994&gt;=(A3611 - Main!$E$4/1440 + 0.00000001))*(Gauge_Data!$A$2:$A$16994&lt;=A3611)*INDEX(Gauge_Data!$B$2:$Z$16994,0,$C$2-1)))</f>
        <v>0</v>
      </c>
    </row>
    <row r="3612" spans="1:2" x14ac:dyDescent="0.25">
      <c r="A3612">
        <f>Gauge_Data!A3612</f>
        <v>0</v>
      </c>
      <c r="B3612" cm="1">
        <f t="array" ref="B3612">IF(OR($C$2="",A3612=""),"",SUMPRODUCT((Gauge_Data!$A$2:$A$16994&gt;=(A3612 - Main!$E$4/1440 + 0.00000001))*(Gauge_Data!$A$2:$A$16994&lt;=A3612)*INDEX(Gauge_Data!$B$2:$Z$16994,0,$C$2-1)))</f>
        <v>0</v>
      </c>
    </row>
    <row r="3613" spans="1:2" x14ac:dyDescent="0.25">
      <c r="A3613">
        <f>Gauge_Data!A3613</f>
        <v>0</v>
      </c>
      <c r="B3613" cm="1">
        <f t="array" ref="B3613">IF(OR($C$2="",A3613=""),"",SUMPRODUCT((Gauge_Data!$A$2:$A$16994&gt;=(A3613 - Main!$E$4/1440 + 0.00000001))*(Gauge_Data!$A$2:$A$16994&lt;=A3613)*INDEX(Gauge_Data!$B$2:$Z$16994,0,$C$2-1)))</f>
        <v>0</v>
      </c>
    </row>
    <row r="3614" spans="1:2" x14ac:dyDescent="0.25">
      <c r="A3614">
        <f>Gauge_Data!A3614</f>
        <v>0</v>
      </c>
      <c r="B3614" cm="1">
        <f t="array" ref="B3614">IF(OR($C$2="",A3614=""),"",SUMPRODUCT((Gauge_Data!$A$2:$A$16994&gt;=(A3614 - Main!$E$4/1440 + 0.00000001))*(Gauge_Data!$A$2:$A$16994&lt;=A3614)*INDEX(Gauge_Data!$B$2:$Z$16994,0,$C$2-1)))</f>
        <v>0</v>
      </c>
    </row>
    <row r="3615" spans="1:2" x14ac:dyDescent="0.25">
      <c r="A3615">
        <f>Gauge_Data!A3615</f>
        <v>0</v>
      </c>
      <c r="B3615" cm="1">
        <f t="array" ref="B3615">IF(OR($C$2="",A3615=""),"",SUMPRODUCT((Gauge_Data!$A$2:$A$16994&gt;=(A3615 - Main!$E$4/1440 + 0.00000001))*(Gauge_Data!$A$2:$A$16994&lt;=A3615)*INDEX(Gauge_Data!$B$2:$Z$16994,0,$C$2-1)))</f>
        <v>0</v>
      </c>
    </row>
    <row r="3616" spans="1:2" x14ac:dyDescent="0.25">
      <c r="A3616">
        <f>Gauge_Data!A3616</f>
        <v>0</v>
      </c>
      <c r="B3616" cm="1">
        <f t="array" ref="B3616">IF(OR($C$2="",A3616=""),"",SUMPRODUCT((Gauge_Data!$A$2:$A$16994&gt;=(A3616 - Main!$E$4/1440 + 0.00000001))*(Gauge_Data!$A$2:$A$16994&lt;=A3616)*INDEX(Gauge_Data!$B$2:$Z$16994,0,$C$2-1)))</f>
        <v>0</v>
      </c>
    </row>
    <row r="3617" spans="1:2" x14ac:dyDescent="0.25">
      <c r="A3617">
        <f>Gauge_Data!A3617</f>
        <v>0</v>
      </c>
      <c r="B3617" cm="1">
        <f t="array" ref="B3617">IF(OR($C$2="",A3617=""),"",SUMPRODUCT((Gauge_Data!$A$2:$A$16994&gt;=(A3617 - Main!$E$4/1440 + 0.00000001))*(Gauge_Data!$A$2:$A$16994&lt;=A3617)*INDEX(Gauge_Data!$B$2:$Z$16994,0,$C$2-1)))</f>
        <v>0</v>
      </c>
    </row>
    <row r="3618" spans="1:2" x14ac:dyDescent="0.25">
      <c r="A3618">
        <f>Gauge_Data!A3618</f>
        <v>0</v>
      </c>
      <c r="B3618" cm="1">
        <f t="array" ref="B3618">IF(OR($C$2="",A3618=""),"",SUMPRODUCT((Gauge_Data!$A$2:$A$16994&gt;=(A3618 - Main!$E$4/1440 + 0.00000001))*(Gauge_Data!$A$2:$A$16994&lt;=A3618)*INDEX(Gauge_Data!$B$2:$Z$16994,0,$C$2-1)))</f>
        <v>0</v>
      </c>
    </row>
    <row r="3619" spans="1:2" x14ac:dyDescent="0.25">
      <c r="A3619">
        <f>Gauge_Data!A3619</f>
        <v>0</v>
      </c>
      <c r="B3619" cm="1">
        <f t="array" ref="B3619">IF(OR($C$2="",A3619=""),"",SUMPRODUCT((Gauge_Data!$A$2:$A$16994&gt;=(A3619 - Main!$E$4/1440 + 0.00000001))*(Gauge_Data!$A$2:$A$16994&lt;=A3619)*INDEX(Gauge_Data!$B$2:$Z$16994,0,$C$2-1)))</f>
        <v>0</v>
      </c>
    </row>
    <row r="3620" spans="1:2" x14ac:dyDescent="0.25">
      <c r="A3620">
        <f>Gauge_Data!A3620</f>
        <v>0</v>
      </c>
      <c r="B3620" cm="1">
        <f t="array" ref="B3620">IF(OR($C$2="",A3620=""),"",SUMPRODUCT((Gauge_Data!$A$2:$A$16994&gt;=(A3620 - Main!$E$4/1440 + 0.00000001))*(Gauge_Data!$A$2:$A$16994&lt;=A3620)*INDEX(Gauge_Data!$B$2:$Z$16994,0,$C$2-1)))</f>
        <v>0</v>
      </c>
    </row>
    <row r="3621" spans="1:2" x14ac:dyDescent="0.25">
      <c r="A3621">
        <f>Gauge_Data!A3621</f>
        <v>0</v>
      </c>
      <c r="B3621" cm="1">
        <f t="array" ref="B3621">IF(OR($C$2="",A3621=""),"",SUMPRODUCT((Gauge_Data!$A$2:$A$16994&gt;=(A3621 - Main!$E$4/1440 + 0.00000001))*(Gauge_Data!$A$2:$A$16994&lt;=A3621)*INDEX(Gauge_Data!$B$2:$Z$16994,0,$C$2-1)))</f>
        <v>0</v>
      </c>
    </row>
    <row r="3622" spans="1:2" x14ac:dyDescent="0.25">
      <c r="A3622">
        <f>Gauge_Data!A3622</f>
        <v>0</v>
      </c>
      <c r="B3622" cm="1">
        <f t="array" ref="B3622">IF(OR($C$2="",A3622=""),"",SUMPRODUCT((Gauge_Data!$A$2:$A$16994&gt;=(A3622 - Main!$E$4/1440 + 0.00000001))*(Gauge_Data!$A$2:$A$16994&lt;=A3622)*INDEX(Gauge_Data!$B$2:$Z$16994,0,$C$2-1)))</f>
        <v>0</v>
      </c>
    </row>
    <row r="3623" spans="1:2" x14ac:dyDescent="0.25">
      <c r="A3623">
        <f>Gauge_Data!A3623</f>
        <v>0</v>
      </c>
      <c r="B3623" cm="1">
        <f t="array" ref="B3623">IF(OR($C$2="",A3623=""),"",SUMPRODUCT((Gauge_Data!$A$2:$A$16994&gt;=(A3623 - Main!$E$4/1440 + 0.00000001))*(Gauge_Data!$A$2:$A$16994&lt;=A3623)*INDEX(Gauge_Data!$B$2:$Z$16994,0,$C$2-1)))</f>
        <v>0</v>
      </c>
    </row>
    <row r="3624" spans="1:2" x14ac:dyDescent="0.25">
      <c r="A3624">
        <f>Gauge_Data!A3624</f>
        <v>0</v>
      </c>
      <c r="B3624" cm="1">
        <f t="array" ref="B3624">IF(OR($C$2="",A3624=""),"",SUMPRODUCT((Gauge_Data!$A$2:$A$16994&gt;=(A3624 - Main!$E$4/1440 + 0.00000001))*(Gauge_Data!$A$2:$A$16994&lt;=A3624)*INDEX(Gauge_Data!$B$2:$Z$16994,0,$C$2-1)))</f>
        <v>0</v>
      </c>
    </row>
    <row r="3625" spans="1:2" x14ac:dyDescent="0.25">
      <c r="A3625">
        <f>Gauge_Data!A3625</f>
        <v>0</v>
      </c>
      <c r="B3625" cm="1">
        <f t="array" ref="B3625">IF(OR($C$2="",A3625=""),"",SUMPRODUCT((Gauge_Data!$A$2:$A$16994&gt;=(A3625 - Main!$E$4/1440 + 0.00000001))*(Gauge_Data!$A$2:$A$16994&lt;=A3625)*INDEX(Gauge_Data!$B$2:$Z$16994,0,$C$2-1)))</f>
        <v>0</v>
      </c>
    </row>
    <row r="3626" spans="1:2" x14ac:dyDescent="0.25">
      <c r="A3626">
        <f>Gauge_Data!A3626</f>
        <v>0</v>
      </c>
      <c r="B3626" cm="1">
        <f t="array" ref="B3626">IF(OR($C$2="",A3626=""),"",SUMPRODUCT((Gauge_Data!$A$2:$A$16994&gt;=(A3626 - Main!$E$4/1440 + 0.00000001))*(Gauge_Data!$A$2:$A$16994&lt;=A3626)*INDEX(Gauge_Data!$B$2:$Z$16994,0,$C$2-1)))</f>
        <v>0</v>
      </c>
    </row>
    <row r="3627" spans="1:2" x14ac:dyDescent="0.25">
      <c r="A3627">
        <f>Gauge_Data!A3627</f>
        <v>0</v>
      </c>
      <c r="B3627" cm="1">
        <f t="array" ref="B3627">IF(OR($C$2="",A3627=""),"",SUMPRODUCT((Gauge_Data!$A$2:$A$16994&gt;=(A3627 - Main!$E$4/1440 + 0.00000001))*(Gauge_Data!$A$2:$A$16994&lt;=A3627)*INDEX(Gauge_Data!$B$2:$Z$16994,0,$C$2-1)))</f>
        <v>0</v>
      </c>
    </row>
    <row r="3628" spans="1:2" x14ac:dyDescent="0.25">
      <c r="A3628">
        <f>Gauge_Data!A3628</f>
        <v>0</v>
      </c>
      <c r="B3628" cm="1">
        <f t="array" ref="B3628">IF(OR($C$2="",A3628=""),"",SUMPRODUCT((Gauge_Data!$A$2:$A$16994&gt;=(A3628 - Main!$E$4/1440 + 0.00000001))*(Gauge_Data!$A$2:$A$16994&lt;=A3628)*INDEX(Gauge_Data!$B$2:$Z$16994,0,$C$2-1)))</f>
        <v>0</v>
      </c>
    </row>
    <row r="3629" spans="1:2" x14ac:dyDescent="0.25">
      <c r="A3629">
        <f>Gauge_Data!A3629</f>
        <v>0</v>
      </c>
      <c r="B3629" cm="1">
        <f t="array" ref="B3629">IF(OR($C$2="",A3629=""),"",SUMPRODUCT((Gauge_Data!$A$2:$A$16994&gt;=(A3629 - Main!$E$4/1440 + 0.00000001))*(Gauge_Data!$A$2:$A$16994&lt;=A3629)*INDEX(Gauge_Data!$B$2:$Z$16994,0,$C$2-1)))</f>
        <v>0</v>
      </c>
    </row>
    <row r="3630" spans="1:2" x14ac:dyDescent="0.25">
      <c r="A3630">
        <f>Gauge_Data!A3630</f>
        <v>0</v>
      </c>
      <c r="B3630" cm="1">
        <f t="array" ref="B3630">IF(OR($C$2="",A3630=""),"",SUMPRODUCT((Gauge_Data!$A$2:$A$16994&gt;=(A3630 - Main!$E$4/1440 + 0.00000001))*(Gauge_Data!$A$2:$A$16994&lt;=A3630)*INDEX(Gauge_Data!$B$2:$Z$16994,0,$C$2-1)))</f>
        <v>0</v>
      </c>
    </row>
    <row r="3631" spans="1:2" x14ac:dyDescent="0.25">
      <c r="A3631">
        <f>Gauge_Data!A3631</f>
        <v>0</v>
      </c>
      <c r="B3631" cm="1">
        <f t="array" ref="B3631">IF(OR($C$2="",A3631=""),"",SUMPRODUCT((Gauge_Data!$A$2:$A$16994&gt;=(A3631 - Main!$E$4/1440 + 0.00000001))*(Gauge_Data!$A$2:$A$16994&lt;=A3631)*INDEX(Gauge_Data!$B$2:$Z$16994,0,$C$2-1)))</f>
        <v>0</v>
      </c>
    </row>
    <row r="3632" spans="1:2" x14ac:dyDescent="0.25">
      <c r="A3632">
        <f>Gauge_Data!A3632</f>
        <v>0</v>
      </c>
      <c r="B3632" cm="1">
        <f t="array" ref="B3632">IF(OR($C$2="",A3632=""),"",SUMPRODUCT((Gauge_Data!$A$2:$A$16994&gt;=(A3632 - Main!$E$4/1440 + 0.00000001))*(Gauge_Data!$A$2:$A$16994&lt;=A3632)*INDEX(Gauge_Data!$B$2:$Z$16994,0,$C$2-1)))</f>
        <v>0</v>
      </c>
    </row>
    <row r="3633" spans="1:2" x14ac:dyDescent="0.25">
      <c r="A3633">
        <f>Gauge_Data!A3633</f>
        <v>0</v>
      </c>
      <c r="B3633" cm="1">
        <f t="array" ref="B3633">IF(OR($C$2="",A3633=""),"",SUMPRODUCT((Gauge_Data!$A$2:$A$16994&gt;=(A3633 - Main!$E$4/1440 + 0.00000001))*(Gauge_Data!$A$2:$A$16994&lt;=A3633)*INDEX(Gauge_Data!$B$2:$Z$16994,0,$C$2-1)))</f>
        <v>0</v>
      </c>
    </row>
    <row r="3634" spans="1:2" x14ac:dyDescent="0.25">
      <c r="A3634">
        <f>Gauge_Data!A3634</f>
        <v>0</v>
      </c>
      <c r="B3634" cm="1">
        <f t="array" ref="B3634">IF(OR($C$2="",A3634=""),"",SUMPRODUCT((Gauge_Data!$A$2:$A$16994&gt;=(A3634 - Main!$E$4/1440 + 0.00000001))*(Gauge_Data!$A$2:$A$16994&lt;=A3634)*INDEX(Gauge_Data!$B$2:$Z$16994,0,$C$2-1)))</f>
        <v>0</v>
      </c>
    </row>
    <row r="3635" spans="1:2" x14ac:dyDescent="0.25">
      <c r="A3635">
        <f>Gauge_Data!A3635</f>
        <v>0</v>
      </c>
      <c r="B3635" cm="1">
        <f t="array" ref="B3635">IF(OR($C$2="",A3635=""),"",SUMPRODUCT((Gauge_Data!$A$2:$A$16994&gt;=(A3635 - Main!$E$4/1440 + 0.00000001))*(Gauge_Data!$A$2:$A$16994&lt;=A3635)*INDEX(Gauge_Data!$B$2:$Z$16994,0,$C$2-1)))</f>
        <v>0</v>
      </c>
    </row>
    <row r="3636" spans="1:2" x14ac:dyDescent="0.25">
      <c r="A3636">
        <f>Gauge_Data!A3636</f>
        <v>0</v>
      </c>
      <c r="B3636" cm="1">
        <f t="array" ref="B3636">IF(OR($C$2="",A3636=""),"",SUMPRODUCT((Gauge_Data!$A$2:$A$16994&gt;=(A3636 - Main!$E$4/1440 + 0.00000001))*(Gauge_Data!$A$2:$A$16994&lt;=A3636)*INDEX(Gauge_Data!$B$2:$Z$16994,0,$C$2-1)))</f>
        <v>0</v>
      </c>
    </row>
    <row r="3637" spans="1:2" x14ac:dyDescent="0.25">
      <c r="A3637">
        <f>Gauge_Data!A3637</f>
        <v>0</v>
      </c>
      <c r="B3637" cm="1">
        <f t="array" ref="B3637">IF(OR($C$2="",A3637=""),"",SUMPRODUCT((Gauge_Data!$A$2:$A$16994&gt;=(A3637 - Main!$E$4/1440 + 0.00000001))*(Gauge_Data!$A$2:$A$16994&lt;=A3637)*INDEX(Gauge_Data!$B$2:$Z$16994,0,$C$2-1)))</f>
        <v>0</v>
      </c>
    </row>
    <row r="3638" spans="1:2" x14ac:dyDescent="0.25">
      <c r="A3638">
        <f>Gauge_Data!A3638</f>
        <v>0</v>
      </c>
      <c r="B3638" cm="1">
        <f t="array" ref="B3638">IF(OR($C$2="",A3638=""),"",SUMPRODUCT((Gauge_Data!$A$2:$A$16994&gt;=(A3638 - Main!$E$4/1440 + 0.00000001))*(Gauge_Data!$A$2:$A$16994&lt;=A3638)*INDEX(Gauge_Data!$B$2:$Z$16994,0,$C$2-1)))</f>
        <v>0</v>
      </c>
    </row>
    <row r="3639" spans="1:2" x14ac:dyDescent="0.25">
      <c r="A3639">
        <f>Gauge_Data!A3639</f>
        <v>0</v>
      </c>
      <c r="B3639" cm="1">
        <f t="array" ref="B3639">IF(OR($C$2="",A3639=""),"",SUMPRODUCT((Gauge_Data!$A$2:$A$16994&gt;=(A3639 - Main!$E$4/1440 + 0.00000001))*(Gauge_Data!$A$2:$A$16994&lt;=A3639)*INDEX(Gauge_Data!$B$2:$Z$16994,0,$C$2-1)))</f>
        <v>0</v>
      </c>
    </row>
    <row r="3640" spans="1:2" x14ac:dyDescent="0.25">
      <c r="A3640">
        <f>Gauge_Data!A3640</f>
        <v>0</v>
      </c>
      <c r="B3640" cm="1">
        <f t="array" ref="B3640">IF(OR($C$2="",A3640=""),"",SUMPRODUCT((Gauge_Data!$A$2:$A$16994&gt;=(A3640 - Main!$E$4/1440 + 0.00000001))*(Gauge_Data!$A$2:$A$16994&lt;=A3640)*INDEX(Gauge_Data!$B$2:$Z$16994,0,$C$2-1)))</f>
        <v>0</v>
      </c>
    </row>
    <row r="3641" spans="1:2" x14ac:dyDescent="0.25">
      <c r="A3641">
        <f>Gauge_Data!A3641</f>
        <v>0</v>
      </c>
      <c r="B3641" cm="1">
        <f t="array" ref="B3641">IF(OR($C$2="",A3641=""),"",SUMPRODUCT((Gauge_Data!$A$2:$A$16994&gt;=(A3641 - Main!$E$4/1440 + 0.00000001))*(Gauge_Data!$A$2:$A$16994&lt;=A3641)*INDEX(Gauge_Data!$B$2:$Z$16994,0,$C$2-1)))</f>
        <v>0</v>
      </c>
    </row>
    <row r="3642" spans="1:2" x14ac:dyDescent="0.25">
      <c r="A3642">
        <f>Gauge_Data!A3642</f>
        <v>0</v>
      </c>
      <c r="B3642" cm="1">
        <f t="array" ref="B3642">IF(OR($C$2="",A3642=""),"",SUMPRODUCT((Gauge_Data!$A$2:$A$16994&gt;=(A3642 - Main!$E$4/1440 + 0.00000001))*(Gauge_Data!$A$2:$A$16994&lt;=A3642)*INDEX(Gauge_Data!$B$2:$Z$16994,0,$C$2-1)))</f>
        <v>0</v>
      </c>
    </row>
    <row r="3643" spans="1:2" x14ac:dyDescent="0.25">
      <c r="A3643">
        <f>Gauge_Data!A3643</f>
        <v>0</v>
      </c>
      <c r="B3643" cm="1">
        <f t="array" ref="B3643">IF(OR($C$2="",A3643=""),"",SUMPRODUCT((Gauge_Data!$A$2:$A$16994&gt;=(A3643 - Main!$E$4/1440 + 0.00000001))*(Gauge_Data!$A$2:$A$16994&lt;=A3643)*INDEX(Gauge_Data!$B$2:$Z$16994,0,$C$2-1)))</f>
        <v>0</v>
      </c>
    </row>
    <row r="3644" spans="1:2" x14ac:dyDescent="0.25">
      <c r="A3644">
        <f>Gauge_Data!A3644</f>
        <v>0</v>
      </c>
      <c r="B3644" cm="1">
        <f t="array" ref="B3644">IF(OR($C$2="",A3644=""),"",SUMPRODUCT((Gauge_Data!$A$2:$A$16994&gt;=(A3644 - Main!$E$4/1440 + 0.00000001))*(Gauge_Data!$A$2:$A$16994&lt;=A3644)*INDEX(Gauge_Data!$B$2:$Z$16994,0,$C$2-1)))</f>
        <v>0</v>
      </c>
    </row>
    <row r="3645" spans="1:2" x14ac:dyDescent="0.25">
      <c r="A3645">
        <f>Gauge_Data!A3645</f>
        <v>0</v>
      </c>
      <c r="B3645" cm="1">
        <f t="array" ref="B3645">IF(OR($C$2="",A3645=""),"",SUMPRODUCT((Gauge_Data!$A$2:$A$16994&gt;=(A3645 - Main!$E$4/1440 + 0.00000001))*(Gauge_Data!$A$2:$A$16994&lt;=A3645)*INDEX(Gauge_Data!$B$2:$Z$16994,0,$C$2-1)))</f>
        <v>0</v>
      </c>
    </row>
    <row r="3646" spans="1:2" x14ac:dyDescent="0.25">
      <c r="A3646">
        <f>Gauge_Data!A3646</f>
        <v>0</v>
      </c>
      <c r="B3646" cm="1">
        <f t="array" ref="B3646">IF(OR($C$2="",A3646=""),"",SUMPRODUCT((Gauge_Data!$A$2:$A$16994&gt;=(A3646 - Main!$E$4/1440 + 0.00000001))*(Gauge_Data!$A$2:$A$16994&lt;=A3646)*INDEX(Gauge_Data!$B$2:$Z$16994,0,$C$2-1)))</f>
        <v>0</v>
      </c>
    </row>
    <row r="3647" spans="1:2" x14ac:dyDescent="0.25">
      <c r="A3647">
        <f>Gauge_Data!A3647</f>
        <v>0</v>
      </c>
      <c r="B3647" cm="1">
        <f t="array" ref="B3647">IF(OR($C$2="",A3647=""),"",SUMPRODUCT((Gauge_Data!$A$2:$A$16994&gt;=(A3647 - Main!$E$4/1440 + 0.00000001))*(Gauge_Data!$A$2:$A$16994&lt;=A3647)*INDEX(Gauge_Data!$B$2:$Z$16994,0,$C$2-1)))</f>
        <v>0</v>
      </c>
    </row>
    <row r="3648" spans="1:2" x14ac:dyDescent="0.25">
      <c r="A3648">
        <f>Gauge_Data!A3648</f>
        <v>0</v>
      </c>
      <c r="B3648" cm="1">
        <f t="array" ref="B3648">IF(OR($C$2="",A3648=""),"",SUMPRODUCT((Gauge_Data!$A$2:$A$16994&gt;=(A3648 - Main!$E$4/1440 + 0.00000001))*(Gauge_Data!$A$2:$A$16994&lt;=A3648)*INDEX(Gauge_Data!$B$2:$Z$16994,0,$C$2-1)))</f>
        <v>0</v>
      </c>
    </row>
    <row r="3649" spans="1:2" x14ac:dyDescent="0.25">
      <c r="A3649">
        <f>Gauge_Data!A3649</f>
        <v>0</v>
      </c>
      <c r="B3649" cm="1">
        <f t="array" ref="B3649">IF(OR($C$2="",A3649=""),"",SUMPRODUCT((Gauge_Data!$A$2:$A$16994&gt;=(A3649 - Main!$E$4/1440 + 0.00000001))*(Gauge_Data!$A$2:$A$16994&lt;=A3649)*INDEX(Gauge_Data!$B$2:$Z$16994,0,$C$2-1)))</f>
        <v>0</v>
      </c>
    </row>
    <row r="3650" spans="1:2" x14ac:dyDescent="0.25">
      <c r="A3650">
        <f>Gauge_Data!A3650</f>
        <v>0</v>
      </c>
      <c r="B3650" cm="1">
        <f t="array" ref="B3650">IF(OR($C$2="",A3650=""),"",SUMPRODUCT((Gauge_Data!$A$2:$A$16994&gt;=(A3650 - Main!$E$4/1440 + 0.00000001))*(Gauge_Data!$A$2:$A$16994&lt;=A3650)*INDEX(Gauge_Data!$B$2:$Z$16994,0,$C$2-1)))</f>
        <v>0</v>
      </c>
    </row>
    <row r="3651" spans="1:2" x14ac:dyDescent="0.25">
      <c r="A3651">
        <f>Gauge_Data!A3651</f>
        <v>0</v>
      </c>
      <c r="B3651" cm="1">
        <f t="array" ref="B3651">IF(OR($C$2="",A3651=""),"",SUMPRODUCT((Gauge_Data!$A$2:$A$16994&gt;=(A3651 - Main!$E$4/1440 + 0.00000001))*(Gauge_Data!$A$2:$A$16994&lt;=A3651)*INDEX(Gauge_Data!$B$2:$Z$16994,0,$C$2-1)))</f>
        <v>0</v>
      </c>
    </row>
    <row r="3652" spans="1:2" x14ac:dyDescent="0.25">
      <c r="A3652">
        <f>Gauge_Data!A3652</f>
        <v>0</v>
      </c>
      <c r="B3652" cm="1">
        <f t="array" ref="B3652">IF(OR($C$2="",A3652=""),"",SUMPRODUCT((Gauge_Data!$A$2:$A$16994&gt;=(A3652 - Main!$E$4/1440 + 0.00000001))*(Gauge_Data!$A$2:$A$16994&lt;=A3652)*INDEX(Gauge_Data!$B$2:$Z$16994,0,$C$2-1)))</f>
        <v>0</v>
      </c>
    </row>
    <row r="3653" spans="1:2" x14ac:dyDescent="0.25">
      <c r="A3653">
        <f>Gauge_Data!A3653</f>
        <v>0</v>
      </c>
      <c r="B3653" cm="1">
        <f t="array" ref="B3653">IF(OR($C$2="",A3653=""),"",SUMPRODUCT((Gauge_Data!$A$2:$A$16994&gt;=(A3653 - Main!$E$4/1440 + 0.00000001))*(Gauge_Data!$A$2:$A$16994&lt;=A3653)*INDEX(Gauge_Data!$B$2:$Z$16994,0,$C$2-1)))</f>
        <v>0</v>
      </c>
    </row>
    <row r="3654" spans="1:2" x14ac:dyDescent="0.25">
      <c r="A3654">
        <f>Gauge_Data!A3654</f>
        <v>0</v>
      </c>
      <c r="B3654" cm="1">
        <f t="array" ref="B3654">IF(OR($C$2="",A3654=""),"",SUMPRODUCT((Gauge_Data!$A$2:$A$16994&gt;=(A3654 - Main!$E$4/1440 + 0.00000001))*(Gauge_Data!$A$2:$A$16994&lt;=A3654)*INDEX(Gauge_Data!$B$2:$Z$16994,0,$C$2-1)))</f>
        <v>0</v>
      </c>
    </row>
    <row r="3655" spans="1:2" x14ac:dyDescent="0.25">
      <c r="A3655">
        <f>Gauge_Data!A3655</f>
        <v>0</v>
      </c>
      <c r="B3655" cm="1">
        <f t="array" ref="B3655">IF(OR($C$2="",A3655=""),"",SUMPRODUCT((Gauge_Data!$A$2:$A$16994&gt;=(A3655 - Main!$E$4/1440 + 0.00000001))*(Gauge_Data!$A$2:$A$16994&lt;=A3655)*INDEX(Gauge_Data!$B$2:$Z$16994,0,$C$2-1)))</f>
        <v>0</v>
      </c>
    </row>
    <row r="3656" spans="1:2" x14ac:dyDescent="0.25">
      <c r="A3656">
        <f>Gauge_Data!A3656</f>
        <v>0</v>
      </c>
      <c r="B3656" cm="1">
        <f t="array" ref="B3656">IF(OR($C$2="",A3656=""),"",SUMPRODUCT((Gauge_Data!$A$2:$A$16994&gt;=(A3656 - Main!$E$4/1440 + 0.00000001))*(Gauge_Data!$A$2:$A$16994&lt;=A3656)*INDEX(Gauge_Data!$B$2:$Z$16994,0,$C$2-1)))</f>
        <v>0</v>
      </c>
    </row>
    <row r="3657" spans="1:2" x14ac:dyDescent="0.25">
      <c r="A3657">
        <f>Gauge_Data!A3657</f>
        <v>0</v>
      </c>
      <c r="B3657" cm="1">
        <f t="array" ref="B3657">IF(OR($C$2="",A3657=""),"",SUMPRODUCT((Gauge_Data!$A$2:$A$16994&gt;=(A3657 - Main!$E$4/1440 + 0.00000001))*(Gauge_Data!$A$2:$A$16994&lt;=A3657)*INDEX(Gauge_Data!$B$2:$Z$16994,0,$C$2-1)))</f>
        <v>0</v>
      </c>
    </row>
    <row r="3658" spans="1:2" x14ac:dyDescent="0.25">
      <c r="A3658">
        <f>Gauge_Data!A3658</f>
        <v>0</v>
      </c>
      <c r="B3658" cm="1">
        <f t="array" ref="B3658">IF(OR($C$2="",A3658=""),"",SUMPRODUCT((Gauge_Data!$A$2:$A$16994&gt;=(A3658 - Main!$E$4/1440 + 0.00000001))*(Gauge_Data!$A$2:$A$16994&lt;=A3658)*INDEX(Gauge_Data!$B$2:$Z$16994,0,$C$2-1)))</f>
        <v>0</v>
      </c>
    </row>
    <row r="3659" spans="1:2" x14ac:dyDescent="0.25">
      <c r="A3659">
        <f>Gauge_Data!A3659</f>
        <v>0</v>
      </c>
      <c r="B3659" cm="1">
        <f t="array" ref="B3659">IF(OR($C$2="",A3659=""),"",SUMPRODUCT((Gauge_Data!$A$2:$A$16994&gt;=(A3659 - Main!$E$4/1440 + 0.00000001))*(Gauge_Data!$A$2:$A$16994&lt;=A3659)*INDEX(Gauge_Data!$B$2:$Z$16994,0,$C$2-1)))</f>
        <v>0</v>
      </c>
    </row>
    <row r="3660" spans="1:2" x14ac:dyDescent="0.25">
      <c r="A3660">
        <f>Gauge_Data!A3660</f>
        <v>0</v>
      </c>
      <c r="B3660" cm="1">
        <f t="array" ref="B3660">IF(OR($C$2="",A3660=""),"",SUMPRODUCT((Gauge_Data!$A$2:$A$16994&gt;=(A3660 - Main!$E$4/1440 + 0.00000001))*(Gauge_Data!$A$2:$A$16994&lt;=A3660)*INDEX(Gauge_Data!$B$2:$Z$16994,0,$C$2-1)))</f>
        <v>0</v>
      </c>
    </row>
    <row r="3661" spans="1:2" x14ac:dyDescent="0.25">
      <c r="A3661">
        <f>Gauge_Data!A3661</f>
        <v>0</v>
      </c>
      <c r="B3661" cm="1">
        <f t="array" ref="B3661">IF(OR($C$2="",A3661=""),"",SUMPRODUCT((Gauge_Data!$A$2:$A$16994&gt;=(A3661 - Main!$E$4/1440 + 0.00000001))*(Gauge_Data!$A$2:$A$16994&lt;=A3661)*INDEX(Gauge_Data!$B$2:$Z$16994,0,$C$2-1)))</f>
        <v>0</v>
      </c>
    </row>
    <row r="3662" spans="1:2" x14ac:dyDescent="0.25">
      <c r="A3662">
        <f>Gauge_Data!A3662</f>
        <v>0</v>
      </c>
      <c r="B3662" cm="1">
        <f t="array" ref="B3662">IF(OR($C$2="",A3662=""),"",SUMPRODUCT((Gauge_Data!$A$2:$A$16994&gt;=(A3662 - Main!$E$4/1440 + 0.00000001))*(Gauge_Data!$A$2:$A$16994&lt;=A3662)*INDEX(Gauge_Data!$B$2:$Z$16994,0,$C$2-1)))</f>
        <v>0</v>
      </c>
    </row>
    <row r="3663" spans="1:2" x14ac:dyDescent="0.25">
      <c r="A3663">
        <f>Gauge_Data!A3663</f>
        <v>0</v>
      </c>
      <c r="B3663" cm="1">
        <f t="array" ref="B3663">IF(OR($C$2="",A3663=""),"",SUMPRODUCT((Gauge_Data!$A$2:$A$16994&gt;=(A3663 - Main!$E$4/1440 + 0.00000001))*(Gauge_Data!$A$2:$A$16994&lt;=A3663)*INDEX(Gauge_Data!$B$2:$Z$16994,0,$C$2-1)))</f>
        <v>0</v>
      </c>
    </row>
    <row r="3664" spans="1:2" x14ac:dyDescent="0.25">
      <c r="A3664">
        <f>Gauge_Data!A3664</f>
        <v>0</v>
      </c>
      <c r="B3664" cm="1">
        <f t="array" ref="B3664">IF(OR($C$2="",A3664=""),"",SUMPRODUCT((Gauge_Data!$A$2:$A$16994&gt;=(A3664 - Main!$E$4/1440 + 0.00000001))*(Gauge_Data!$A$2:$A$16994&lt;=A3664)*INDEX(Gauge_Data!$B$2:$Z$16994,0,$C$2-1)))</f>
        <v>0</v>
      </c>
    </row>
    <row r="3665" spans="1:2" x14ac:dyDescent="0.25">
      <c r="A3665">
        <f>Gauge_Data!A3665</f>
        <v>0</v>
      </c>
      <c r="B3665" cm="1">
        <f t="array" ref="B3665">IF(OR($C$2="",A3665=""),"",SUMPRODUCT((Gauge_Data!$A$2:$A$16994&gt;=(A3665 - Main!$E$4/1440 + 0.00000001))*(Gauge_Data!$A$2:$A$16994&lt;=A3665)*INDEX(Gauge_Data!$B$2:$Z$16994,0,$C$2-1)))</f>
        <v>0</v>
      </c>
    </row>
    <row r="3666" spans="1:2" x14ac:dyDescent="0.25">
      <c r="A3666">
        <f>Gauge_Data!A3666</f>
        <v>0</v>
      </c>
      <c r="B3666" cm="1">
        <f t="array" ref="B3666">IF(OR($C$2="",A3666=""),"",SUMPRODUCT((Gauge_Data!$A$2:$A$16994&gt;=(A3666 - Main!$E$4/1440 + 0.00000001))*(Gauge_Data!$A$2:$A$16994&lt;=A3666)*INDEX(Gauge_Data!$B$2:$Z$16994,0,$C$2-1)))</f>
        <v>0</v>
      </c>
    </row>
    <row r="3667" spans="1:2" x14ac:dyDescent="0.25">
      <c r="A3667">
        <f>Gauge_Data!A3667</f>
        <v>0</v>
      </c>
      <c r="B3667" cm="1">
        <f t="array" ref="B3667">IF(OR($C$2="",A3667=""),"",SUMPRODUCT((Gauge_Data!$A$2:$A$16994&gt;=(A3667 - Main!$E$4/1440 + 0.00000001))*(Gauge_Data!$A$2:$A$16994&lt;=A3667)*INDEX(Gauge_Data!$B$2:$Z$16994,0,$C$2-1)))</f>
        <v>0</v>
      </c>
    </row>
    <row r="3668" spans="1:2" x14ac:dyDescent="0.25">
      <c r="A3668">
        <f>Gauge_Data!A3668</f>
        <v>0</v>
      </c>
      <c r="B3668" cm="1">
        <f t="array" ref="B3668">IF(OR($C$2="",A3668=""),"",SUMPRODUCT((Gauge_Data!$A$2:$A$16994&gt;=(A3668 - Main!$E$4/1440 + 0.00000001))*(Gauge_Data!$A$2:$A$16994&lt;=A3668)*INDEX(Gauge_Data!$B$2:$Z$16994,0,$C$2-1)))</f>
        <v>0</v>
      </c>
    </row>
    <row r="3669" spans="1:2" x14ac:dyDescent="0.25">
      <c r="A3669">
        <f>Gauge_Data!A3669</f>
        <v>0</v>
      </c>
      <c r="B3669" cm="1">
        <f t="array" ref="B3669">IF(OR($C$2="",A3669=""),"",SUMPRODUCT((Gauge_Data!$A$2:$A$16994&gt;=(A3669 - Main!$E$4/1440 + 0.00000001))*(Gauge_Data!$A$2:$A$16994&lt;=A3669)*INDEX(Gauge_Data!$B$2:$Z$16994,0,$C$2-1)))</f>
        <v>0</v>
      </c>
    </row>
    <row r="3670" spans="1:2" x14ac:dyDescent="0.25">
      <c r="A3670">
        <f>Gauge_Data!A3670</f>
        <v>0</v>
      </c>
      <c r="B3670" cm="1">
        <f t="array" ref="B3670">IF(OR($C$2="",A3670=""),"",SUMPRODUCT((Gauge_Data!$A$2:$A$16994&gt;=(A3670 - Main!$E$4/1440 + 0.00000001))*(Gauge_Data!$A$2:$A$16994&lt;=A3670)*INDEX(Gauge_Data!$B$2:$Z$16994,0,$C$2-1)))</f>
        <v>0</v>
      </c>
    </row>
    <row r="3671" spans="1:2" x14ac:dyDescent="0.25">
      <c r="A3671">
        <f>Gauge_Data!A3671</f>
        <v>0</v>
      </c>
      <c r="B3671" cm="1">
        <f t="array" ref="B3671">IF(OR($C$2="",A3671=""),"",SUMPRODUCT((Gauge_Data!$A$2:$A$16994&gt;=(A3671 - Main!$E$4/1440 + 0.00000001))*(Gauge_Data!$A$2:$A$16994&lt;=A3671)*INDEX(Gauge_Data!$B$2:$Z$16994,0,$C$2-1)))</f>
        <v>0</v>
      </c>
    </row>
    <row r="3672" spans="1:2" x14ac:dyDescent="0.25">
      <c r="A3672">
        <f>Gauge_Data!A3672</f>
        <v>0</v>
      </c>
      <c r="B3672" cm="1">
        <f t="array" ref="B3672">IF(OR($C$2="",A3672=""),"",SUMPRODUCT((Gauge_Data!$A$2:$A$16994&gt;=(A3672 - Main!$E$4/1440 + 0.00000001))*(Gauge_Data!$A$2:$A$16994&lt;=A3672)*INDEX(Gauge_Data!$B$2:$Z$16994,0,$C$2-1)))</f>
        <v>0</v>
      </c>
    </row>
    <row r="3673" spans="1:2" x14ac:dyDescent="0.25">
      <c r="A3673">
        <f>Gauge_Data!A3673</f>
        <v>0</v>
      </c>
      <c r="B3673" cm="1">
        <f t="array" ref="B3673">IF(OR($C$2="",A3673=""),"",SUMPRODUCT((Gauge_Data!$A$2:$A$16994&gt;=(A3673 - Main!$E$4/1440 + 0.00000001))*(Gauge_Data!$A$2:$A$16994&lt;=A3673)*INDEX(Gauge_Data!$B$2:$Z$16994,0,$C$2-1)))</f>
        <v>0</v>
      </c>
    </row>
    <row r="3674" spans="1:2" x14ac:dyDescent="0.25">
      <c r="A3674">
        <f>Gauge_Data!A3674</f>
        <v>0</v>
      </c>
      <c r="B3674" cm="1">
        <f t="array" ref="B3674">IF(OR($C$2="",A3674=""),"",SUMPRODUCT((Gauge_Data!$A$2:$A$16994&gt;=(A3674 - Main!$E$4/1440 + 0.00000001))*(Gauge_Data!$A$2:$A$16994&lt;=A3674)*INDEX(Gauge_Data!$B$2:$Z$16994,0,$C$2-1)))</f>
        <v>0</v>
      </c>
    </row>
    <row r="3675" spans="1:2" x14ac:dyDescent="0.25">
      <c r="A3675">
        <f>Gauge_Data!A3675</f>
        <v>0</v>
      </c>
      <c r="B3675" cm="1">
        <f t="array" ref="B3675">IF(OR($C$2="",A3675=""),"",SUMPRODUCT((Gauge_Data!$A$2:$A$16994&gt;=(A3675 - Main!$E$4/1440 + 0.00000001))*(Gauge_Data!$A$2:$A$16994&lt;=A3675)*INDEX(Gauge_Data!$B$2:$Z$16994,0,$C$2-1)))</f>
        <v>0</v>
      </c>
    </row>
    <row r="3676" spans="1:2" x14ac:dyDescent="0.25">
      <c r="A3676">
        <f>Gauge_Data!A3676</f>
        <v>0</v>
      </c>
      <c r="B3676" cm="1">
        <f t="array" ref="B3676">IF(OR($C$2="",A3676=""),"",SUMPRODUCT((Gauge_Data!$A$2:$A$16994&gt;=(A3676 - Main!$E$4/1440 + 0.00000001))*(Gauge_Data!$A$2:$A$16994&lt;=A3676)*INDEX(Gauge_Data!$B$2:$Z$16994,0,$C$2-1)))</f>
        <v>0</v>
      </c>
    </row>
    <row r="3677" spans="1:2" x14ac:dyDescent="0.25">
      <c r="A3677">
        <f>Gauge_Data!A3677</f>
        <v>0</v>
      </c>
      <c r="B3677" cm="1">
        <f t="array" ref="B3677">IF(OR($C$2="",A3677=""),"",SUMPRODUCT((Gauge_Data!$A$2:$A$16994&gt;=(A3677 - Main!$E$4/1440 + 0.00000001))*(Gauge_Data!$A$2:$A$16994&lt;=A3677)*INDEX(Gauge_Data!$B$2:$Z$16994,0,$C$2-1)))</f>
        <v>0</v>
      </c>
    </row>
    <row r="3678" spans="1:2" x14ac:dyDescent="0.25">
      <c r="A3678">
        <f>Gauge_Data!A3678</f>
        <v>0</v>
      </c>
      <c r="B3678" cm="1">
        <f t="array" ref="B3678">IF(OR($C$2="",A3678=""),"",SUMPRODUCT((Gauge_Data!$A$2:$A$16994&gt;=(A3678 - Main!$E$4/1440 + 0.00000001))*(Gauge_Data!$A$2:$A$16994&lt;=A3678)*INDEX(Gauge_Data!$B$2:$Z$16994,0,$C$2-1)))</f>
        <v>0</v>
      </c>
    </row>
    <row r="3679" spans="1:2" x14ac:dyDescent="0.25">
      <c r="A3679">
        <f>Gauge_Data!A3679</f>
        <v>0</v>
      </c>
      <c r="B3679" cm="1">
        <f t="array" ref="B3679">IF(OR($C$2="",A3679=""),"",SUMPRODUCT((Gauge_Data!$A$2:$A$16994&gt;=(A3679 - Main!$E$4/1440 + 0.00000001))*(Gauge_Data!$A$2:$A$16994&lt;=A3679)*INDEX(Gauge_Data!$B$2:$Z$16994,0,$C$2-1)))</f>
        <v>0</v>
      </c>
    </row>
    <row r="3680" spans="1:2" x14ac:dyDescent="0.25">
      <c r="A3680">
        <f>Gauge_Data!A3680</f>
        <v>0</v>
      </c>
      <c r="B3680" cm="1">
        <f t="array" ref="B3680">IF(OR($C$2="",A3680=""),"",SUMPRODUCT((Gauge_Data!$A$2:$A$16994&gt;=(A3680 - Main!$E$4/1440 + 0.00000001))*(Gauge_Data!$A$2:$A$16994&lt;=A3680)*INDEX(Gauge_Data!$B$2:$Z$16994,0,$C$2-1)))</f>
        <v>0</v>
      </c>
    </row>
    <row r="3681" spans="1:2" x14ac:dyDescent="0.25">
      <c r="A3681">
        <f>Gauge_Data!A3681</f>
        <v>0</v>
      </c>
      <c r="B3681" cm="1">
        <f t="array" ref="B3681">IF(OR($C$2="",A3681=""),"",SUMPRODUCT((Gauge_Data!$A$2:$A$16994&gt;=(A3681 - Main!$E$4/1440 + 0.00000001))*(Gauge_Data!$A$2:$A$16994&lt;=A3681)*INDEX(Gauge_Data!$B$2:$Z$16994,0,$C$2-1)))</f>
        <v>0</v>
      </c>
    </row>
    <row r="3682" spans="1:2" x14ac:dyDescent="0.25">
      <c r="A3682">
        <f>Gauge_Data!A3682</f>
        <v>0</v>
      </c>
      <c r="B3682" cm="1">
        <f t="array" ref="B3682">IF(OR($C$2="",A3682=""),"",SUMPRODUCT((Gauge_Data!$A$2:$A$16994&gt;=(A3682 - Main!$E$4/1440 + 0.00000001))*(Gauge_Data!$A$2:$A$16994&lt;=A3682)*INDEX(Gauge_Data!$B$2:$Z$16994,0,$C$2-1)))</f>
        <v>0</v>
      </c>
    </row>
    <row r="3683" spans="1:2" x14ac:dyDescent="0.25">
      <c r="A3683">
        <f>Gauge_Data!A3683</f>
        <v>0</v>
      </c>
      <c r="B3683" cm="1">
        <f t="array" ref="B3683">IF(OR($C$2="",A3683=""),"",SUMPRODUCT((Gauge_Data!$A$2:$A$16994&gt;=(A3683 - Main!$E$4/1440 + 0.00000001))*(Gauge_Data!$A$2:$A$16994&lt;=A3683)*INDEX(Gauge_Data!$B$2:$Z$16994,0,$C$2-1)))</f>
        <v>0</v>
      </c>
    </row>
    <row r="3684" spans="1:2" x14ac:dyDescent="0.25">
      <c r="A3684">
        <f>Gauge_Data!A3684</f>
        <v>0</v>
      </c>
      <c r="B3684" cm="1">
        <f t="array" ref="B3684">IF(OR($C$2="",A3684=""),"",SUMPRODUCT((Gauge_Data!$A$2:$A$16994&gt;=(A3684 - Main!$E$4/1440 + 0.00000001))*(Gauge_Data!$A$2:$A$16994&lt;=A3684)*INDEX(Gauge_Data!$B$2:$Z$16994,0,$C$2-1)))</f>
        <v>0</v>
      </c>
    </row>
    <row r="3685" spans="1:2" x14ac:dyDescent="0.25">
      <c r="A3685">
        <f>Gauge_Data!A3685</f>
        <v>0</v>
      </c>
      <c r="B3685" cm="1">
        <f t="array" ref="B3685">IF(OR($C$2="",A3685=""),"",SUMPRODUCT((Gauge_Data!$A$2:$A$16994&gt;=(A3685 - Main!$E$4/1440 + 0.00000001))*(Gauge_Data!$A$2:$A$16994&lt;=A3685)*INDEX(Gauge_Data!$B$2:$Z$16994,0,$C$2-1)))</f>
        <v>0</v>
      </c>
    </row>
    <row r="3686" spans="1:2" x14ac:dyDescent="0.25">
      <c r="A3686">
        <f>Gauge_Data!A3686</f>
        <v>0</v>
      </c>
      <c r="B3686" cm="1">
        <f t="array" ref="B3686">IF(OR($C$2="",A3686=""),"",SUMPRODUCT((Gauge_Data!$A$2:$A$16994&gt;=(A3686 - Main!$E$4/1440 + 0.00000001))*(Gauge_Data!$A$2:$A$16994&lt;=A3686)*INDEX(Gauge_Data!$B$2:$Z$16994,0,$C$2-1)))</f>
        <v>0</v>
      </c>
    </row>
    <row r="3687" spans="1:2" x14ac:dyDescent="0.25">
      <c r="A3687">
        <f>Gauge_Data!A3687</f>
        <v>0</v>
      </c>
      <c r="B3687" cm="1">
        <f t="array" ref="B3687">IF(OR($C$2="",A3687=""),"",SUMPRODUCT((Gauge_Data!$A$2:$A$16994&gt;=(A3687 - Main!$E$4/1440 + 0.00000001))*(Gauge_Data!$A$2:$A$16994&lt;=A3687)*INDEX(Gauge_Data!$B$2:$Z$16994,0,$C$2-1)))</f>
        <v>0</v>
      </c>
    </row>
    <row r="3688" spans="1:2" x14ac:dyDescent="0.25">
      <c r="A3688">
        <f>Gauge_Data!A3688</f>
        <v>0</v>
      </c>
      <c r="B3688" cm="1">
        <f t="array" ref="B3688">IF(OR($C$2="",A3688=""),"",SUMPRODUCT((Gauge_Data!$A$2:$A$16994&gt;=(A3688 - Main!$E$4/1440 + 0.00000001))*(Gauge_Data!$A$2:$A$16994&lt;=A3688)*INDEX(Gauge_Data!$B$2:$Z$16994,0,$C$2-1)))</f>
        <v>0</v>
      </c>
    </row>
    <row r="3689" spans="1:2" x14ac:dyDescent="0.25">
      <c r="A3689">
        <f>Gauge_Data!A3689</f>
        <v>0</v>
      </c>
      <c r="B3689" cm="1">
        <f t="array" ref="B3689">IF(OR($C$2="",A3689=""),"",SUMPRODUCT((Gauge_Data!$A$2:$A$16994&gt;=(A3689 - Main!$E$4/1440 + 0.00000001))*(Gauge_Data!$A$2:$A$16994&lt;=A3689)*INDEX(Gauge_Data!$B$2:$Z$16994,0,$C$2-1)))</f>
        <v>0</v>
      </c>
    </row>
    <row r="3690" spans="1:2" x14ac:dyDescent="0.25">
      <c r="A3690">
        <f>Gauge_Data!A3690</f>
        <v>0</v>
      </c>
      <c r="B3690" cm="1">
        <f t="array" ref="B3690">IF(OR($C$2="",A3690=""),"",SUMPRODUCT((Gauge_Data!$A$2:$A$16994&gt;=(A3690 - Main!$E$4/1440 + 0.00000001))*(Gauge_Data!$A$2:$A$16994&lt;=A3690)*INDEX(Gauge_Data!$B$2:$Z$16994,0,$C$2-1)))</f>
        <v>0</v>
      </c>
    </row>
    <row r="3691" spans="1:2" x14ac:dyDescent="0.25">
      <c r="A3691">
        <f>Gauge_Data!A3691</f>
        <v>0</v>
      </c>
      <c r="B3691" cm="1">
        <f t="array" ref="B3691">IF(OR($C$2="",A3691=""),"",SUMPRODUCT((Gauge_Data!$A$2:$A$16994&gt;=(A3691 - Main!$E$4/1440 + 0.00000001))*(Gauge_Data!$A$2:$A$16994&lt;=A3691)*INDEX(Gauge_Data!$B$2:$Z$16994,0,$C$2-1)))</f>
        <v>0</v>
      </c>
    </row>
    <row r="3692" spans="1:2" x14ac:dyDescent="0.25">
      <c r="A3692">
        <f>Gauge_Data!A3692</f>
        <v>0</v>
      </c>
      <c r="B3692" cm="1">
        <f t="array" ref="B3692">IF(OR($C$2="",A3692=""),"",SUMPRODUCT((Gauge_Data!$A$2:$A$16994&gt;=(A3692 - Main!$E$4/1440 + 0.00000001))*(Gauge_Data!$A$2:$A$16994&lt;=A3692)*INDEX(Gauge_Data!$B$2:$Z$16994,0,$C$2-1)))</f>
        <v>0</v>
      </c>
    </row>
    <row r="3693" spans="1:2" x14ac:dyDescent="0.25">
      <c r="A3693">
        <f>Gauge_Data!A3693</f>
        <v>0</v>
      </c>
      <c r="B3693" cm="1">
        <f t="array" ref="B3693">IF(OR($C$2="",A3693=""),"",SUMPRODUCT((Gauge_Data!$A$2:$A$16994&gt;=(A3693 - Main!$E$4/1440 + 0.00000001))*(Gauge_Data!$A$2:$A$16994&lt;=A3693)*INDEX(Gauge_Data!$B$2:$Z$16994,0,$C$2-1)))</f>
        <v>0</v>
      </c>
    </row>
    <row r="3694" spans="1:2" x14ac:dyDescent="0.25">
      <c r="A3694">
        <f>Gauge_Data!A3694</f>
        <v>0</v>
      </c>
      <c r="B3694" cm="1">
        <f t="array" ref="B3694">IF(OR($C$2="",A3694=""),"",SUMPRODUCT((Gauge_Data!$A$2:$A$16994&gt;=(A3694 - Main!$E$4/1440 + 0.00000001))*(Gauge_Data!$A$2:$A$16994&lt;=A3694)*INDEX(Gauge_Data!$B$2:$Z$16994,0,$C$2-1)))</f>
        <v>0</v>
      </c>
    </row>
    <row r="3695" spans="1:2" x14ac:dyDescent="0.25">
      <c r="A3695">
        <f>Gauge_Data!A3695</f>
        <v>0</v>
      </c>
      <c r="B3695" cm="1">
        <f t="array" ref="B3695">IF(OR($C$2="",A3695=""),"",SUMPRODUCT((Gauge_Data!$A$2:$A$16994&gt;=(A3695 - Main!$E$4/1440 + 0.00000001))*(Gauge_Data!$A$2:$A$16994&lt;=A3695)*INDEX(Gauge_Data!$B$2:$Z$16994,0,$C$2-1)))</f>
        <v>0</v>
      </c>
    </row>
    <row r="3696" spans="1:2" x14ac:dyDescent="0.25">
      <c r="A3696">
        <f>Gauge_Data!A3696</f>
        <v>0</v>
      </c>
      <c r="B3696" cm="1">
        <f t="array" ref="B3696">IF(OR($C$2="",A3696=""),"",SUMPRODUCT((Gauge_Data!$A$2:$A$16994&gt;=(A3696 - Main!$E$4/1440 + 0.00000001))*(Gauge_Data!$A$2:$A$16994&lt;=A3696)*INDEX(Gauge_Data!$B$2:$Z$16994,0,$C$2-1)))</f>
        <v>0</v>
      </c>
    </row>
    <row r="3697" spans="1:2" x14ac:dyDescent="0.25">
      <c r="A3697">
        <f>Gauge_Data!A3697</f>
        <v>0</v>
      </c>
      <c r="B3697" cm="1">
        <f t="array" ref="B3697">IF(OR($C$2="",A3697=""),"",SUMPRODUCT((Gauge_Data!$A$2:$A$16994&gt;=(A3697 - Main!$E$4/1440 + 0.00000001))*(Gauge_Data!$A$2:$A$16994&lt;=A3697)*INDEX(Gauge_Data!$B$2:$Z$16994,0,$C$2-1)))</f>
        <v>0</v>
      </c>
    </row>
    <row r="3698" spans="1:2" x14ac:dyDescent="0.25">
      <c r="A3698">
        <f>Gauge_Data!A3698</f>
        <v>0</v>
      </c>
      <c r="B3698" cm="1">
        <f t="array" ref="B3698">IF(OR($C$2="",A3698=""),"",SUMPRODUCT((Gauge_Data!$A$2:$A$16994&gt;=(A3698 - Main!$E$4/1440 + 0.00000001))*(Gauge_Data!$A$2:$A$16994&lt;=A3698)*INDEX(Gauge_Data!$B$2:$Z$16994,0,$C$2-1)))</f>
        <v>0</v>
      </c>
    </row>
    <row r="3699" spans="1:2" x14ac:dyDescent="0.25">
      <c r="A3699">
        <f>Gauge_Data!A3699</f>
        <v>0</v>
      </c>
      <c r="B3699" cm="1">
        <f t="array" ref="B3699">IF(OR($C$2="",A3699=""),"",SUMPRODUCT((Gauge_Data!$A$2:$A$16994&gt;=(A3699 - Main!$E$4/1440 + 0.00000001))*(Gauge_Data!$A$2:$A$16994&lt;=A3699)*INDEX(Gauge_Data!$B$2:$Z$16994,0,$C$2-1)))</f>
        <v>0</v>
      </c>
    </row>
    <row r="3700" spans="1:2" x14ac:dyDescent="0.25">
      <c r="A3700">
        <f>Gauge_Data!A3700</f>
        <v>0</v>
      </c>
      <c r="B3700" cm="1">
        <f t="array" ref="B3700">IF(OR($C$2="",A3700=""),"",SUMPRODUCT((Gauge_Data!$A$2:$A$16994&gt;=(A3700 - Main!$E$4/1440 + 0.00000001))*(Gauge_Data!$A$2:$A$16994&lt;=A3700)*INDEX(Gauge_Data!$B$2:$Z$16994,0,$C$2-1)))</f>
        <v>0</v>
      </c>
    </row>
    <row r="3701" spans="1:2" x14ac:dyDescent="0.25">
      <c r="A3701">
        <f>Gauge_Data!A3701</f>
        <v>0</v>
      </c>
      <c r="B3701" cm="1">
        <f t="array" ref="B3701">IF(OR($C$2="",A3701=""),"",SUMPRODUCT((Gauge_Data!$A$2:$A$16994&gt;=(A3701 - Main!$E$4/1440 + 0.00000001))*(Gauge_Data!$A$2:$A$16994&lt;=A3701)*INDEX(Gauge_Data!$B$2:$Z$16994,0,$C$2-1)))</f>
        <v>0</v>
      </c>
    </row>
    <row r="3702" spans="1:2" x14ac:dyDescent="0.25">
      <c r="A3702">
        <f>Gauge_Data!A3702</f>
        <v>0</v>
      </c>
      <c r="B3702" cm="1">
        <f t="array" ref="B3702">IF(OR($C$2="",A3702=""),"",SUMPRODUCT((Gauge_Data!$A$2:$A$16994&gt;=(A3702 - Main!$E$4/1440 + 0.00000001))*(Gauge_Data!$A$2:$A$16994&lt;=A3702)*INDEX(Gauge_Data!$B$2:$Z$16994,0,$C$2-1)))</f>
        <v>0</v>
      </c>
    </row>
    <row r="3703" spans="1:2" x14ac:dyDescent="0.25">
      <c r="A3703">
        <f>Gauge_Data!A3703</f>
        <v>0</v>
      </c>
      <c r="B3703" cm="1">
        <f t="array" ref="B3703">IF(OR($C$2="",A3703=""),"",SUMPRODUCT((Gauge_Data!$A$2:$A$16994&gt;=(A3703 - Main!$E$4/1440 + 0.00000001))*(Gauge_Data!$A$2:$A$16994&lt;=A3703)*INDEX(Gauge_Data!$B$2:$Z$16994,0,$C$2-1)))</f>
        <v>0</v>
      </c>
    </row>
    <row r="3704" spans="1:2" x14ac:dyDescent="0.25">
      <c r="A3704">
        <f>Gauge_Data!A3704</f>
        <v>0</v>
      </c>
      <c r="B3704" cm="1">
        <f t="array" ref="B3704">IF(OR($C$2="",A3704=""),"",SUMPRODUCT((Gauge_Data!$A$2:$A$16994&gt;=(A3704 - Main!$E$4/1440 + 0.00000001))*(Gauge_Data!$A$2:$A$16994&lt;=A3704)*INDEX(Gauge_Data!$B$2:$Z$16994,0,$C$2-1)))</f>
        <v>0</v>
      </c>
    </row>
    <row r="3705" spans="1:2" x14ac:dyDescent="0.25">
      <c r="A3705">
        <f>Gauge_Data!A3705</f>
        <v>0</v>
      </c>
      <c r="B3705" cm="1">
        <f t="array" ref="B3705">IF(OR($C$2="",A3705=""),"",SUMPRODUCT((Gauge_Data!$A$2:$A$16994&gt;=(A3705 - Main!$E$4/1440 + 0.00000001))*(Gauge_Data!$A$2:$A$16994&lt;=A3705)*INDEX(Gauge_Data!$B$2:$Z$16994,0,$C$2-1)))</f>
        <v>0</v>
      </c>
    </row>
    <row r="3706" spans="1:2" x14ac:dyDescent="0.25">
      <c r="A3706">
        <f>Gauge_Data!A3706</f>
        <v>0</v>
      </c>
      <c r="B3706" cm="1">
        <f t="array" ref="B3706">IF(OR($C$2="",A3706=""),"",SUMPRODUCT((Gauge_Data!$A$2:$A$16994&gt;=(A3706 - Main!$E$4/1440 + 0.00000001))*(Gauge_Data!$A$2:$A$16994&lt;=A3706)*INDEX(Gauge_Data!$B$2:$Z$16994,0,$C$2-1)))</f>
        <v>0</v>
      </c>
    </row>
    <row r="3707" spans="1:2" x14ac:dyDescent="0.25">
      <c r="A3707">
        <f>Gauge_Data!A3707</f>
        <v>0</v>
      </c>
      <c r="B3707" cm="1">
        <f t="array" ref="B3707">IF(OR($C$2="",A3707=""),"",SUMPRODUCT((Gauge_Data!$A$2:$A$16994&gt;=(A3707 - Main!$E$4/1440 + 0.00000001))*(Gauge_Data!$A$2:$A$16994&lt;=A3707)*INDEX(Gauge_Data!$B$2:$Z$16994,0,$C$2-1)))</f>
        <v>0</v>
      </c>
    </row>
    <row r="3708" spans="1:2" x14ac:dyDescent="0.25">
      <c r="A3708">
        <f>Gauge_Data!A3708</f>
        <v>0</v>
      </c>
      <c r="B3708" cm="1">
        <f t="array" ref="B3708">IF(OR($C$2="",A3708=""),"",SUMPRODUCT((Gauge_Data!$A$2:$A$16994&gt;=(A3708 - Main!$E$4/1440 + 0.00000001))*(Gauge_Data!$A$2:$A$16994&lt;=A3708)*INDEX(Gauge_Data!$B$2:$Z$16994,0,$C$2-1)))</f>
        <v>0</v>
      </c>
    </row>
    <row r="3709" spans="1:2" x14ac:dyDescent="0.25">
      <c r="A3709">
        <f>Gauge_Data!A3709</f>
        <v>0</v>
      </c>
      <c r="B3709" cm="1">
        <f t="array" ref="B3709">IF(OR($C$2="",A3709=""),"",SUMPRODUCT((Gauge_Data!$A$2:$A$16994&gt;=(A3709 - Main!$E$4/1440 + 0.00000001))*(Gauge_Data!$A$2:$A$16994&lt;=A3709)*INDEX(Gauge_Data!$B$2:$Z$16994,0,$C$2-1)))</f>
        <v>0</v>
      </c>
    </row>
    <row r="3710" spans="1:2" x14ac:dyDescent="0.25">
      <c r="A3710">
        <f>Gauge_Data!A3710</f>
        <v>0</v>
      </c>
      <c r="B3710" cm="1">
        <f t="array" ref="B3710">IF(OR($C$2="",A3710=""),"",SUMPRODUCT((Gauge_Data!$A$2:$A$16994&gt;=(A3710 - Main!$E$4/1440 + 0.00000001))*(Gauge_Data!$A$2:$A$16994&lt;=A3710)*INDEX(Gauge_Data!$B$2:$Z$16994,0,$C$2-1)))</f>
        <v>0</v>
      </c>
    </row>
    <row r="3711" spans="1:2" x14ac:dyDescent="0.25">
      <c r="A3711">
        <f>Gauge_Data!A3711</f>
        <v>0</v>
      </c>
      <c r="B3711" cm="1">
        <f t="array" ref="B3711">IF(OR($C$2="",A3711=""),"",SUMPRODUCT((Gauge_Data!$A$2:$A$16994&gt;=(A3711 - Main!$E$4/1440 + 0.00000001))*(Gauge_Data!$A$2:$A$16994&lt;=A3711)*INDEX(Gauge_Data!$B$2:$Z$16994,0,$C$2-1)))</f>
        <v>0</v>
      </c>
    </row>
    <row r="3712" spans="1:2" x14ac:dyDescent="0.25">
      <c r="A3712">
        <f>Gauge_Data!A3712</f>
        <v>0</v>
      </c>
      <c r="B3712" cm="1">
        <f t="array" ref="B3712">IF(OR($C$2="",A3712=""),"",SUMPRODUCT((Gauge_Data!$A$2:$A$16994&gt;=(A3712 - Main!$E$4/1440 + 0.00000001))*(Gauge_Data!$A$2:$A$16994&lt;=A3712)*INDEX(Gauge_Data!$B$2:$Z$16994,0,$C$2-1)))</f>
        <v>0</v>
      </c>
    </row>
    <row r="3713" spans="1:2" x14ac:dyDescent="0.25">
      <c r="A3713">
        <f>Gauge_Data!A3713</f>
        <v>0</v>
      </c>
      <c r="B3713" cm="1">
        <f t="array" ref="B3713">IF(OR($C$2="",A3713=""),"",SUMPRODUCT((Gauge_Data!$A$2:$A$16994&gt;=(A3713 - Main!$E$4/1440 + 0.00000001))*(Gauge_Data!$A$2:$A$16994&lt;=A3713)*INDEX(Gauge_Data!$B$2:$Z$16994,0,$C$2-1)))</f>
        <v>0</v>
      </c>
    </row>
    <row r="3714" spans="1:2" x14ac:dyDescent="0.25">
      <c r="A3714">
        <f>Gauge_Data!A3714</f>
        <v>0</v>
      </c>
      <c r="B3714" cm="1">
        <f t="array" ref="B3714">IF(OR($C$2="",A3714=""),"",SUMPRODUCT((Gauge_Data!$A$2:$A$16994&gt;=(A3714 - Main!$E$4/1440 + 0.00000001))*(Gauge_Data!$A$2:$A$16994&lt;=A3714)*INDEX(Gauge_Data!$B$2:$Z$16994,0,$C$2-1)))</f>
        <v>0</v>
      </c>
    </row>
    <row r="3715" spans="1:2" x14ac:dyDescent="0.25">
      <c r="A3715">
        <f>Gauge_Data!A3715</f>
        <v>0</v>
      </c>
      <c r="B3715" cm="1">
        <f t="array" ref="B3715">IF(OR($C$2="",A3715=""),"",SUMPRODUCT((Gauge_Data!$A$2:$A$16994&gt;=(A3715 - Main!$E$4/1440 + 0.00000001))*(Gauge_Data!$A$2:$A$16994&lt;=A3715)*INDEX(Gauge_Data!$B$2:$Z$16994,0,$C$2-1)))</f>
        <v>0</v>
      </c>
    </row>
    <row r="3716" spans="1:2" x14ac:dyDescent="0.25">
      <c r="A3716">
        <f>Gauge_Data!A3716</f>
        <v>0</v>
      </c>
      <c r="B3716" cm="1">
        <f t="array" ref="B3716">IF(OR($C$2="",A3716=""),"",SUMPRODUCT((Gauge_Data!$A$2:$A$16994&gt;=(A3716 - Main!$E$4/1440 + 0.00000001))*(Gauge_Data!$A$2:$A$16994&lt;=A3716)*INDEX(Gauge_Data!$B$2:$Z$16994,0,$C$2-1)))</f>
        <v>0</v>
      </c>
    </row>
    <row r="3717" spans="1:2" x14ac:dyDescent="0.25">
      <c r="A3717">
        <f>Gauge_Data!A3717</f>
        <v>0</v>
      </c>
      <c r="B3717" cm="1">
        <f t="array" ref="B3717">IF(OR($C$2="",A3717=""),"",SUMPRODUCT((Gauge_Data!$A$2:$A$16994&gt;=(A3717 - Main!$E$4/1440 + 0.00000001))*(Gauge_Data!$A$2:$A$16994&lt;=A3717)*INDEX(Gauge_Data!$B$2:$Z$16994,0,$C$2-1)))</f>
        <v>0</v>
      </c>
    </row>
    <row r="3718" spans="1:2" x14ac:dyDescent="0.25">
      <c r="A3718">
        <f>Gauge_Data!A3718</f>
        <v>0</v>
      </c>
      <c r="B3718" cm="1">
        <f t="array" ref="B3718">IF(OR($C$2="",A3718=""),"",SUMPRODUCT((Gauge_Data!$A$2:$A$16994&gt;=(A3718 - Main!$E$4/1440 + 0.00000001))*(Gauge_Data!$A$2:$A$16994&lt;=A3718)*INDEX(Gauge_Data!$B$2:$Z$16994,0,$C$2-1)))</f>
        <v>0</v>
      </c>
    </row>
    <row r="3719" spans="1:2" x14ac:dyDescent="0.25">
      <c r="A3719">
        <f>Gauge_Data!A3719</f>
        <v>0</v>
      </c>
      <c r="B3719" cm="1">
        <f t="array" ref="B3719">IF(OR($C$2="",A3719=""),"",SUMPRODUCT((Gauge_Data!$A$2:$A$16994&gt;=(A3719 - Main!$E$4/1440 + 0.00000001))*(Gauge_Data!$A$2:$A$16994&lt;=A3719)*INDEX(Gauge_Data!$B$2:$Z$16994,0,$C$2-1)))</f>
        <v>0</v>
      </c>
    </row>
    <row r="3720" spans="1:2" x14ac:dyDescent="0.25">
      <c r="A3720">
        <f>Gauge_Data!A3720</f>
        <v>0</v>
      </c>
      <c r="B3720" cm="1">
        <f t="array" ref="B3720">IF(OR($C$2="",A3720=""),"",SUMPRODUCT((Gauge_Data!$A$2:$A$16994&gt;=(A3720 - Main!$E$4/1440 + 0.00000001))*(Gauge_Data!$A$2:$A$16994&lt;=A3720)*INDEX(Gauge_Data!$B$2:$Z$16994,0,$C$2-1)))</f>
        <v>0</v>
      </c>
    </row>
    <row r="3721" spans="1:2" x14ac:dyDescent="0.25">
      <c r="A3721">
        <f>Gauge_Data!A3721</f>
        <v>0</v>
      </c>
      <c r="B3721" cm="1">
        <f t="array" ref="B3721">IF(OR($C$2="",A3721=""),"",SUMPRODUCT((Gauge_Data!$A$2:$A$16994&gt;=(A3721 - Main!$E$4/1440 + 0.00000001))*(Gauge_Data!$A$2:$A$16994&lt;=A3721)*INDEX(Gauge_Data!$B$2:$Z$16994,0,$C$2-1)))</f>
        <v>0</v>
      </c>
    </row>
    <row r="3722" spans="1:2" x14ac:dyDescent="0.25">
      <c r="A3722">
        <f>Gauge_Data!A3722</f>
        <v>0</v>
      </c>
      <c r="B3722" cm="1">
        <f t="array" ref="B3722">IF(OR($C$2="",A3722=""),"",SUMPRODUCT((Gauge_Data!$A$2:$A$16994&gt;=(A3722 - Main!$E$4/1440 + 0.00000001))*(Gauge_Data!$A$2:$A$16994&lt;=A3722)*INDEX(Gauge_Data!$B$2:$Z$16994,0,$C$2-1)))</f>
        <v>0</v>
      </c>
    </row>
    <row r="3723" spans="1:2" x14ac:dyDescent="0.25">
      <c r="A3723">
        <f>Gauge_Data!A3723</f>
        <v>0</v>
      </c>
      <c r="B3723" cm="1">
        <f t="array" ref="B3723">IF(OR($C$2="",A3723=""),"",SUMPRODUCT((Gauge_Data!$A$2:$A$16994&gt;=(A3723 - Main!$E$4/1440 + 0.00000001))*(Gauge_Data!$A$2:$A$16994&lt;=A3723)*INDEX(Gauge_Data!$B$2:$Z$16994,0,$C$2-1)))</f>
        <v>0</v>
      </c>
    </row>
    <row r="3724" spans="1:2" x14ac:dyDescent="0.25">
      <c r="A3724">
        <f>Gauge_Data!A3724</f>
        <v>0</v>
      </c>
      <c r="B3724" cm="1">
        <f t="array" ref="B3724">IF(OR($C$2="",A3724=""),"",SUMPRODUCT((Gauge_Data!$A$2:$A$16994&gt;=(A3724 - Main!$E$4/1440 + 0.00000001))*(Gauge_Data!$A$2:$A$16994&lt;=A3724)*INDEX(Gauge_Data!$B$2:$Z$16994,0,$C$2-1)))</f>
        <v>0</v>
      </c>
    </row>
    <row r="3725" spans="1:2" x14ac:dyDescent="0.25">
      <c r="A3725">
        <f>Gauge_Data!A3725</f>
        <v>0</v>
      </c>
      <c r="B3725" cm="1">
        <f t="array" ref="B3725">IF(OR($C$2="",A3725=""),"",SUMPRODUCT((Gauge_Data!$A$2:$A$16994&gt;=(A3725 - Main!$E$4/1440 + 0.00000001))*(Gauge_Data!$A$2:$A$16994&lt;=A3725)*INDEX(Gauge_Data!$B$2:$Z$16994,0,$C$2-1)))</f>
        <v>0</v>
      </c>
    </row>
    <row r="3726" spans="1:2" x14ac:dyDescent="0.25">
      <c r="A3726">
        <f>Gauge_Data!A3726</f>
        <v>0</v>
      </c>
      <c r="B3726" cm="1">
        <f t="array" ref="B3726">IF(OR($C$2="",A3726=""),"",SUMPRODUCT((Gauge_Data!$A$2:$A$16994&gt;=(A3726 - Main!$E$4/1440 + 0.00000001))*(Gauge_Data!$A$2:$A$16994&lt;=A3726)*INDEX(Gauge_Data!$B$2:$Z$16994,0,$C$2-1)))</f>
        <v>0</v>
      </c>
    </row>
    <row r="3727" spans="1:2" x14ac:dyDescent="0.25">
      <c r="A3727">
        <f>Gauge_Data!A3727</f>
        <v>0</v>
      </c>
      <c r="B3727" cm="1">
        <f t="array" ref="B3727">IF(OR($C$2="",A3727=""),"",SUMPRODUCT((Gauge_Data!$A$2:$A$16994&gt;=(A3727 - Main!$E$4/1440 + 0.00000001))*(Gauge_Data!$A$2:$A$16994&lt;=A3727)*INDEX(Gauge_Data!$B$2:$Z$16994,0,$C$2-1)))</f>
        <v>0</v>
      </c>
    </row>
    <row r="3728" spans="1:2" x14ac:dyDescent="0.25">
      <c r="A3728">
        <f>Gauge_Data!A3728</f>
        <v>0</v>
      </c>
      <c r="B3728" cm="1">
        <f t="array" ref="B3728">IF(OR($C$2="",A3728=""),"",SUMPRODUCT((Gauge_Data!$A$2:$A$16994&gt;=(A3728 - Main!$E$4/1440 + 0.00000001))*(Gauge_Data!$A$2:$A$16994&lt;=A3728)*INDEX(Gauge_Data!$B$2:$Z$16994,0,$C$2-1)))</f>
        <v>0</v>
      </c>
    </row>
    <row r="3729" spans="1:2" x14ac:dyDescent="0.25">
      <c r="A3729">
        <f>Gauge_Data!A3729</f>
        <v>0</v>
      </c>
      <c r="B3729" cm="1">
        <f t="array" ref="B3729">IF(OR($C$2="",A3729=""),"",SUMPRODUCT((Gauge_Data!$A$2:$A$16994&gt;=(A3729 - Main!$E$4/1440 + 0.00000001))*(Gauge_Data!$A$2:$A$16994&lt;=A3729)*INDEX(Gauge_Data!$B$2:$Z$16994,0,$C$2-1)))</f>
        <v>0</v>
      </c>
    </row>
    <row r="3730" spans="1:2" x14ac:dyDescent="0.25">
      <c r="A3730">
        <f>Gauge_Data!A3730</f>
        <v>0</v>
      </c>
      <c r="B3730" cm="1">
        <f t="array" ref="B3730">IF(OR($C$2="",A3730=""),"",SUMPRODUCT((Gauge_Data!$A$2:$A$16994&gt;=(A3730 - Main!$E$4/1440 + 0.00000001))*(Gauge_Data!$A$2:$A$16994&lt;=A3730)*INDEX(Gauge_Data!$B$2:$Z$16994,0,$C$2-1)))</f>
        <v>0</v>
      </c>
    </row>
    <row r="3731" spans="1:2" x14ac:dyDescent="0.25">
      <c r="A3731">
        <f>Gauge_Data!A3731</f>
        <v>0</v>
      </c>
      <c r="B3731" cm="1">
        <f t="array" ref="B3731">IF(OR($C$2="",A3731=""),"",SUMPRODUCT((Gauge_Data!$A$2:$A$16994&gt;=(A3731 - Main!$E$4/1440 + 0.00000001))*(Gauge_Data!$A$2:$A$16994&lt;=A3731)*INDEX(Gauge_Data!$B$2:$Z$16994,0,$C$2-1)))</f>
        <v>0</v>
      </c>
    </row>
    <row r="3732" spans="1:2" x14ac:dyDescent="0.25">
      <c r="A3732">
        <f>Gauge_Data!A3732</f>
        <v>0</v>
      </c>
      <c r="B3732" cm="1">
        <f t="array" ref="B3732">IF(OR($C$2="",A3732=""),"",SUMPRODUCT((Gauge_Data!$A$2:$A$16994&gt;=(A3732 - Main!$E$4/1440 + 0.00000001))*(Gauge_Data!$A$2:$A$16994&lt;=A3732)*INDEX(Gauge_Data!$B$2:$Z$16994,0,$C$2-1)))</f>
        <v>0</v>
      </c>
    </row>
    <row r="3733" spans="1:2" x14ac:dyDescent="0.25">
      <c r="A3733">
        <f>Gauge_Data!A3733</f>
        <v>0</v>
      </c>
      <c r="B3733" cm="1">
        <f t="array" ref="B3733">IF(OR($C$2="",A3733=""),"",SUMPRODUCT((Gauge_Data!$A$2:$A$16994&gt;=(A3733 - Main!$E$4/1440 + 0.00000001))*(Gauge_Data!$A$2:$A$16994&lt;=A3733)*INDEX(Gauge_Data!$B$2:$Z$16994,0,$C$2-1)))</f>
        <v>0</v>
      </c>
    </row>
    <row r="3734" spans="1:2" x14ac:dyDescent="0.25">
      <c r="A3734">
        <f>Gauge_Data!A3734</f>
        <v>0</v>
      </c>
      <c r="B3734" cm="1">
        <f t="array" ref="B3734">IF(OR($C$2="",A3734=""),"",SUMPRODUCT((Gauge_Data!$A$2:$A$16994&gt;=(A3734 - Main!$E$4/1440 + 0.00000001))*(Gauge_Data!$A$2:$A$16994&lt;=A3734)*INDEX(Gauge_Data!$B$2:$Z$16994,0,$C$2-1)))</f>
        <v>0</v>
      </c>
    </row>
    <row r="3735" spans="1:2" x14ac:dyDescent="0.25">
      <c r="A3735">
        <f>Gauge_Data!A3735</f>
        <v>0</v>
      </c>
      <c r="B3735" cm="1">
        <f t="array" ref="B3735">IF(OR($C$2="",A3735=""),"",SUMPRODUCT((Gauge_Data!$A$2:$A$16994&gt;=(A3735 - Main!$E$4/1440 + 0.00000001))*(Gauge_Data!$A$2:$A$16994&lt;=A3735)*INDEX(Gauge_Data!$B$2:$Z$16994,0,$C$2-1)))</f>
        <v>0</v>
      </c>
    </row>
    <row r="3736" spans="1:2" x14ac:dyDescent="0.25">
      <c r="A3736">
        <f>Gauge_Data!A3736</f>
        <v>0</v>
      </c>
      <c r="B3736" cm="1">
        <f t="array" ref="B3736">IF(OR($C$2="",A3736=""),"",SUMPRODUCT((Gauge_Data!$A$2:$A$16994&gt;=(A3736 - Main!$E$4/1440 + 0.00000001))*(Gauge_Data!$A$2:$A$16994&lt;=A3736)*INDEX(Gauge_Data!$B$2:$Z$16994,0,$C$2-1)))</f>
        <v>0</v>
      </c>
    </row>
    <row r="3737" spans="1:2" x14ac:dyDescent="0.25">
      <c r="A3737">
        <f>Gauge_Data!A3737</f>
        <v>0</v>
      </c>
      <c r="B3737" cm="1">
        <f t="array" ref="B3737">IF(OR($C$2="",A3737=""),"",SUMPRODUCT((Gauge_Data!$A$2:$A$16994&gt;=(A3737 - Main!$E$4/1440 + 0.00000001))*(Gauge_Data!$A$2:$A$16994&lt;=A3737)*INDEX(Gauge_Data!$B$2:$Z$16994,0,$C$2-1)))</f>
        <v>0</v>
      </c>
    </row>
    <row r="3738" spans="1:2" x14ac:dyDescent="0.25">
      <c r="A3738">
        <f>Gauge_Data!A3738</f>
        <v>0</v>
      </c>
      <c r="B3738" cm="1">
        <f t="array" ref="B3738">IF(OR($C$2="",A3738=""),"",SUMPRODUCT((Gauge_Data!$A$2:$A$16994&gt;=(A3738 - Main!$E$4/1440 + 0.00000001))*(Gauge_Data!$A$2:$A$16994&lt;=A3738)*INDEX(Gauge_Data!$B$2:$Z$16994,0,$C$2-1)))</f>
        <v>0</v>
      </c>
    </row>
    <row r="3739" spans="1:2" x14ac:dyDescent="0.25">
      <c r="A3739">
        <f>Gauge_Data!A3739</f>
        <v>0</v>
      </c>
      <c r="B3739" cm="1">
        <f t="array" ref="B3739">IF(OR($C$2="",A3739=""),"",SUMPRODUCT((Gauge_Data!$A$2:$A$16994&gt;=(A3739 - Main!$E$4/1440 + 0.00000001))*(Gauge_Data!$A$2:$A$16994&lt;=A3739)*INDEX(Gauge_Data!$B$2:$Z$16994,0,$C$2-1)))</f>
        <v>0</v>
      </c>
    </row>
    <row r="3740" spans="1:2" x14ac:dyDescent="0.25">
      <c r="A3740">
        <f>Gauge_Data!A3740</f>
        <v>0</v>
      </c>
      <c r="B3740" cm="1">
        <f t="array" ref="B3740">IF(OR($C$2="",A3740=""),"",SUMPRODUCT((Gauge_Data!$A$2:$A$16994&gt;=(A3740 - Main!$E$4/1440 + 0.00000001))*(Gauge_Data!$A$2:$A$16994&lt;=A3740)*INDEX(Gauge_Data!$B$2:$Z$16994,0,$C$2-1)))</f>
        <v>0</v>
      </c>
    </row>
    <row r="3741" spans="1:2" x14ac:dyDescent="0.25">
      <c r="A3741">
        <f>Gauge_Data!A3741</f>
        <v>0</v>
      </c>
      <c r="B3741" cm="1">
        <f t="array" ref="B3741">IF(OR($C$2="",A3741=""),"",SUMPRODUCT((Gauge_Data!$A$2:$A$16994&gt;=(A3741 - Main!$E$4/1440 + 0.00000001))*(Gauge_Data!$A$2:$A$16994&lt;=A3741)*INDEX(Gauge_Data!$B$2:$Z$16994,0,$C$2-1)))</f>
        <v>0</v>
      </c>
    </row>
    <row r="3742" spans="1:2" x14ac:dyDescent="0.25">
      <c r="A3742">
        <f>Gauge_Data!A3742</f>
        <v>0</v>
      </c>
      <c r="B3742" cm="1">
        <f t="array" ref="B3742">IF(OR($C$2="",A3742=""),"",SUMPRODUCT((Gauge_Data!$A$2:$A$16994&gt;=(A3742 - Main!$E$4/1440 + 0.00000001))*(Gauge_Data!$A$2:$A$16994&lt;=A3742)*INDEX(Gauge_Data!$B$2:$Z$16994,0,$C$2-1)))</f>
        <v>0</v>
      </c>
    </row>
    <row r="3743" spans="1:2" x14ac:dyDescent="0.25">
      <c r="A3743">
        <f>Gauge_Data!A3743</f>
        <v>0</v>
      </c>
      <c r="B3743" cm="1">
        <f t="array" ref="B3743">IF(OR($C$2="",A3743=""),"",SUMPRODUCT((Gauge_Data!$A$2:$A$16994&gt;=(A3743 - Main!$E$4/1440 + 0.00000001))*(Gauge_Data!$A$2:$A$16994&lt;=A3743)*INDEX(Gauge_Data!$B$2:$Z$16994,0,$C$2-1)))</f>
        <v>0</v>
      </c>
    </row>
    <row r="3744" spans="1:2" x14ac:dyDescent="0.25">
      <c r="A3744">
        <f>Gauge_Data!A3744</f>
        <v>0</v>
      </c>
      <c r="B3744" cm="1">
        <f t="array" ref="B3744">IF(OR($C$2="",A3744=""),"",SUMPRODUCT((Gauge_Data!$A$2:$A$16994&gt;=(A3744 - Main!$E$4/1440 + 0.00000001))*(Gauge_Data!$A$2:$A$16994&lt;=A3744)*INDEX(Gauge_Data!$B$2:$Z$16994,0,$C$2-1)))</f>
        <v>0</v>
      </c>
    </row>
    <row r="3745" spans="1:2" x14ac:dyDescent="0.25">
      <c r="A3745">
        <f>Gauge_Data!A3745</f>
        <v>0</v>
      </c>
      <c r="B3745" cm="1">
        <f t="array" ref="B3745">IF(OR($C$2="",A3745=""),"",SUMPRODUCT((Gauge_Data!$A$2:$A$16994&gt;=(A3745 - Main!$E$4/1440 + 0.00000001))*(Gauge_Data!$A$2:$A$16994&lt;=A3745)*INDEX(Gauge_Data!$B$2:$Z$16994,0,$C$2-1)))</f>
        <v>0</v>
      </c>
    </row>
    <row r="3746" spans="1:2" x14ac:dyDescent="0.25">
      <c r="A3746">
        <f>Gauge_Data!A3746</f>
        <v>0</v>
      </c>
      <c r="B3746" cm="1">
        <f t="array" ref="B3746">IF(OR($C$2="",A3746=""),"",SUMPRODUCT((Gauge_Data!$A$2:$A$16994&gt;=(A3746 - Main!$E$4/1440 + 0.00000001))*(Gauge_Data!$A$2:$A$16994&lt;=A3746)*INDEX(Gauge_Data!$B$2:$Z$16994,0,$C$2-1)))</f>
        <v>0</v>
      </c>
    </row>
    <row r="3747" spans="1:2" x14ac:dyDescent="0.25">
      <c r="A3747">
        <f>Gauge_Data!A3747</f>
        <v>0</v>
      </c>
      <c r="B3747" cm="1">
        <f t="array" ref="B3747">IF(OR($C$2="",A3747=""),"",SUMPRODUCT((Gauge_Data!$A$2:$A$16994&gt;=(A3747 - Main!$E$4/1440 + 0.00000001))*(Gauge_Data!$A$2:$A$16994&lt;=A3747)*INDEX(Gauge_Data!$B$2:$Z$16994,0,$C$2-1)))</f>
        <v>0</v>
      </c>
    </row>
    <row r="3748" spans="1:2" x14ac:dyDescent="0.25">
      <c r="A3748">
        <f>Gauge_Data!A3748</f>
        <v>0</v>
      </c>
      <c r="B3748" cm="1">
        <f t="array" ref="B3748">IF(OR($C$2="",A3748=""),"",SUMPRODUCT((Gauge_Data!$A$2:$A$16994&gt;=(A3748 - Main!$E$4/1440 + 0.00000001))*(Gauge_Data!$A$2:$A$16994&lt;=A3748)*INDEX(Gauge_Data!$B$2:$Z$16994,0,$C$2-1)))</f>
        <v>0</v>
      </c>
    </row>
    <row r="3749" spans="1:2" x14ac:dyDescent="0.25">
      <c r="A3749">
        <f>Gauge_Data!A3749</f>
        <v>0</v>
      </c>
      <c r="B3749" cm="1">
        <f t="array" ref="B3749">IF(OR($C$2="",A3749=""),"",SUMPRODUCT((Gauge_Data!$A$2:$A$16994&gt;=(A3749 - Main!$E$4/1440 + 0.00000001))*(Gauge_Data!$A$2:$A$16994&lt;=A3749)*INDEX(Gauge_Data!$B$2:$Z$16994,0,$C$2-1)))</f>
        <v>0</v>
      </c>
    </row>
    <row r="3750" spans="1:2" x14ac:dyDescent="0.25">
      <c r="A3750">
        <f>Gauge_Data!A3750</f>
        <v>0</v>
      </c>
      <c r="B3750" cm="1">
        <f t="array" ref="B3750">IF(OR($C$2="",A3750=""),"",SUMPRODUCT((Gauge_Data!$A$2:$A$16994&gt;=(A3750 - Main!$E$4/1440 + 0.00000001))*(Gauge_Data!$A$2:$A$16994&lt;=A3750)*INDEX(Gauge_Data!$B$2:$Z$16994,0,$C$2-1)))</f>
        <v>0</v>
      </c>
    </row>
    <row r="3751" spans="1:2" x14ac:dyDescent="0.25">
      <c r="A3751">
        <f>Gauge_Data!A3751</f>
        <v>0</v>
      </c>
      <c r="B3751" cm="1">
        <f t="array" ref="B3751">IF(OR($C$2="",A3751=""),"",SUMPRODUCT((Gauge_Data!$A$2:$A$16994&gt;=(A3751 - Main!$E$4/1440 + 0.00000001))*(Gauge_Data!$A$2:$A$16994&lt;=A3751)*INDEX(Gauge_Data!$B$2:$Z$16994,0,$C$2-1)))</f>
        <v>0</v>
      </c>
    </row>
    <row r="3752" spans="1:2" x14ac:dyDescent="0.25">
      <c r="A3752">
        <f>Gauge_Data!A3752</f>
        <v>0</v>
      </c>
      <c r="B3752" cm="1">
        <f t="array" ref="B3752">IF(OR($C$2="",A3752=""),"",SUMPRODUCT((Gauge_Data!$A$2:$A$16994&gt;=(A3752 - Main!$E$4/1440 + 0.00000001))*(Gauge_Data!$A$2:$A$16994&lt;=A3752)*INDEX(Gauge_Data!$B$2:$Z$16994,0,$C$2-1)))</f>
        <v>0</v>
      </c>
    </row>
    <row r="3753" spans="1:2" x14ac:dyDescent="0.25">
      <c r="A3753">
        <f>Gauge_Data!A3753</f>
        <v>0</v>
      </c>
      <c r="B3753" cm="1">
        <f t="array" ref="B3753">IF(OR($C$2="",A3753=""),"",SUMPRODUCT((Gauge_Data!$A$2:$A$16994&gt;=(A3753 - Main!$E$4/1440 + 0.00000001))*(Gauge_Data!$A$2:$A$16994&lt;=A3753)*INDEX(Gauge_Data!$B$2:$Z$16994,0,$C$2-1)))</f>
        <v>0</v>
      </c>
    </row>
    <row r="3754" spans="1:2" x14ac:dyDescent="0.25">
      <c r="A3754">
        <f>Gauge_Data!A3754</f>
        <v>0</v>
      </c>
      <c r="B3754" cm="1">
        <f t="array" ref="B3754">IF(OR($C$2="",A3754=""),"",SUMPRODUCT((Gauge_Data!$A$2:$A$16994&gt;=(A3754 - Main!$E$4/1440 + 0.00000001))*(Gauge_Data!$A$2:$A$16994&lt;=A3754)*INDEX(Gauge_Data!$B$2:$Z$16994,0,$C$2-1)))</f>
        <v>0</v>
      </c>
    </row>
    <row r="3755" spans="1:2" x14ac:dyDescent="0.25">
      <c r="A3755">
        <f>Gauge_Data!A3755</f>
        <v>0</v>
      </c>
      <c r="B3755" cm="1">
        <f t="array" ref="B3755">IF(OR($C$2="",A3755=""),"",SUMPRODUCT((Gauge_Data!$A$2:$A$16994&gt;=(A3755 - Main!$E$4/1440 + 0.00000001))*(Gauge_Data!$A$2:$A$16994&lt;=A3755)*INDEX(Gauge_Data!$B$2:$Z$16994,0,$C$2-1)))</f>
        <v>0</v>
      </c>
    </row>
    <row r="3756" spans="1:2" x14ac:dyDescent="0.25">
      <c r="A3756">
        <f>Gauge_Data!A3756</f>
        <v>0</v>
      </c>
      <c r="B3756" cm="1">
        <f t="array" ref="B3756">IF(OR($C$2="",A3756=""),"",SUMPRODUCT((Gauge_Data!$A$2:$A$16994&gt;=(A3756 - Main!$E$4/1440 + 0.00000001))*(Gauge_Data!$A$2:$A$16994&lt;=A3756)*INDEX(Gauge_Data!$B$2:$Z$16994,0,$C$2-1)))</f>
        <v>0</v>
      </c>
    </row>
    <row r="3757" spans="1:2" x14ac:dyDescent="0.25">
      <c r="A3757">
        <f>Gauge_Data!A3757</f>
        <v>0</v>
      </c>
      <c r="B3757" cm="1">
        <f t="array" ref="B3757">IF(OR($C$2="",A3757=""),"",SUMPRODUCT((Gauge_Data!$A$2:$A$16994&gt;=(A3757 - Main!$E$4/1440 + 0.00000001))*(Gauge_Data!$A$2:$A$16994&lt;=A3757)*INDEX(Gauge_Data!$B$2:$Z$16994,0,$C$2-1)))</f>
        <v>0</v>
      </c>
    </row>
    <row r="3758" spans="1:2" x14ac:dyDescent="0.25">
      <c r="A3758">
        <f>Gauge_Data!A3758</f>
        <v>0</v>
      </c>
      <c r="B3758" cm="1">
        <f t="array" ref="B3758">IF(OR($C$2="",A3758=""),"",SUMPRODUCT((Gauge_Data!$A$2:$A$16994&gt;=(A3758 - Main!$E$4/1440 + 0.00000001))*(Gauge_Data!$A$2:$A$16994&lt;=A3758)*INDEX(Gauge_Data!$B$2:$Z$16994,0,$C$2-1)))</f>
        <v>0</v>
      </c>
    </row>
    <row r="3759" spans="1:2" x14ac:dyDescent="0.25">
      <c r="A3759">
        <f>Gauge_Data!A3759</f>
        <v>0</v>
      </c>
      <c r="B3759" cm="1">
        <f t="array" ref="B3759">IF(OR($C$2="",A3759=""),"",SUMPRODUCT((Gauge_Data!$A$2:$A$16994&gt;=(A3759 - Main!$E$4/1440 + 0.00000001))*(Gauge_Data!$A$2:$A$16994&lt;=A3759)*INDEX(Gauge_Data!$B$2:$Z$16994,0,$C$2-1)))</f>
        <v>0</v>
      </c>
    </row>
    <row r="3760" spans="1:2" x14ac:dyDescent="0.25">
      <c r="A3760">
        <f>Gauge_Data!A3760</f>
        <v>0</v>
      </c>
      <c r="B3760" cm="1">
        <f t="array" ref="B3760">IF(OR($C$2="",A3760=""),"",SUMPRODUCT((Gauge_Data!$A$2:$A$16994&gt;=(A3760 - Main!$E$4/1440 + 0.00000001))*(Gauge_Data!$A$2:$A$16994&lt;=A3760)*INDEX(Gauge_Data!$B$2:$Z$16994,0,$C$2-1)))</f>
        <v>0</v>
      </c>
    </row>
    <row r="3761" spans="1:2" x14ac:dyDescent="0.25">
      <c r="A3761">
        <f>Gauge_Data!A3761</f>
        <v>0</v>
      </c>
      <c r="B3761" cm="1">
        <f t="array" ref="B3761">IF(OR($C$2="",A3761=""),"",SUMPRODUCT((Gauge_Data!$A$2:$A$16994&gt;=(A3761 - Main!$E$4/1440 + 0.00000001))*(Gauge_Data!$A$2:$A$16994&lt;=A3761)*INDEX(Gauge_Data!$B$2:$Z$16994,0,$C$2-1)))</f>
        <v>0</v>
      </c>
    </row>
    <row r="3762" spans="1:2" x14ac:dyDescent="0.25">
      <c r="A3762">
        <f>Gauge_Data!A3762</f>
        <v>0</v>
      </c>
      <c r="B3762" cm="1">
        <f t="array" ref="B3762">IF(OR($C$2="",A3762=""),"",SUMPRODUCT((Gauge_Data!$A$2:$A$16994&gt;=(A3762 - Main!$E$4/1440 + 0.00000001))*(Gauge_Data!$A$2:$A$16994&lt;=A3762)*INDEX(Gauge_Data!$B$2:$Z$16994,0,$C$2-1)))</f>
        <v>0</v>
      </c>
    </row>
    <row r="3763" spans="1:2" x14ac:dyDescent="0.25">
      <c r="A3763">
        <f>Gauge_Data!A3763</f>
        <v>0</v>
      </c>
      <c r="B3763" cm="1">
        <f t="array" ref="B3763">IF(OR($C$2="",A3763=""),"",SUMPRODUCT((Gauge_Data!$A$2:$A$16994&gt;=(A3763 - Main!$E$4/1440 + 0.00000001))*(Gauge_Data!$A$2:$A$16994&lt;=A3763)*INDEX(Gauge_Data!$B$2:$Z$16994,0,$C$2-1)))</f>
        <v>0</v>
      </c>
    </row>
    <row r="3764" spans="1:2" x14ac:dyDescent="0.25">
      <c r="A3764">
        <f>Gauge_Data!A3764</f>
        <v>0</v>
      </c>
      <c r="B3764" cm="1">
        <f t="array" ref="B3764">IF(OR($C$2="",A3764=""),"",SUMPRODUCT((Gauge_Data!$A$2:$A$16994&gt;=(A3764 - Main!$E$4/1440 + 0.00000001))*(Gauge_Data!$A$2:$A$16994&lt;=A3764)*INDEX(Gauge_Data!$B$2:$Z$16994,0,$C$2-1)))</f>
        <v>0</v>
      </c>
    </row>
    <row r="3765" spans="1:2" x14ac:dyDescent="0.25">
      <c r="A3765">
        <f>Gauge_Data!A3765</f>
        <v>0</v>
      </c>
      <c r="B3765" cm="1">
        <f t="array" ref="B3765">IF(OR($C$2="",A3765=""),"",SUMPRODUCT((Gauge_Data!$A$2:$A$16994&gt;=(A3765 - Main!$E$4/1440 + 0.00000001))*(Gauge_Data!$A$2:$A$16994&lt;=A3765)*INDEX(Gauge_Data!$B$2:$Z$16994,0,$C$2-1)))</f>
        <v>0</v>
      </c>
    </row>
    <row r="3766" spans="1:2" x14ac:dyDescent="0.25">
      <c r="A3766">
        <f>Gauge_Data!A3766</f>
        <v>0</v>
      </c>
      <c r="B3766" cm="1">
        <f t="array" ref="B3766">IF(OR($C$2="",A3766=""),"",SUMPRODUCT((Gauge_Data!$A$2:$A$16994&gt;=(A3766 - Main!$E$4/1440 + 0.00000001))*(Gauge_Data!$A$2:$A$16994&lt;=A3766)*INDEX(Gauge_Data!$B$2:$Z$16994,0,$C$2-1)))</f>
        <v>0</v>
      </c>
    </row>
    <row r="3767" spans="1:2" x14ac:dyDescent="0.25">
      <c r="A3767">
        <f>Gauge_Data!A3767</f>
        <v>0</v>
      </c>
      <c r="B3767" cm="1">
        <f t="array" ref="B3767">IF(OR($C$2="",A3767=""),"",SUMPRODUCT((Gauge_Data!$A$2:$A$16994&gt;=(A3767 - Main!$E$4/1440 + 0.00000001))*(Gauge_Data!$A$2:$A$16994&lt;=A3767)*INDEX(Gauge_Data!$B$2:$Z$16994,0,$C$2-1)))</f>
        <v>0</v>
      </c>
    </row>
    <row r="3768" spans="1:2" x14ac:dyDescent="0.25">
      <c r="A3768">
        <f>Gauge_Data!A3768</f>
        <v>0</v>
      </c>
      <c r="B3768" cm="1">
        <f t="array" ref="B3768">IF(OR($C$2="",A3768=""),"",SUMPRODUCT((Gauge_Data!$A$2:$A$16994&gt;=(A3768 - Main!$E$4/1440 + 0.00000001))*(Gauge_Data!$A$2:$A$16994&lt;=A3768)*INDEX(Gauge_Data!$B$2:$Z$16994,0,$C$2-1)))</f>
        <v>0</v>
      </c>
    </row>
    <row r="3769" spans="1:2" x14ac:dyDescent="0.25">
      <c r="A3769">
        <f>Gauge_Data!A3769</f>
        <v>0</v>
      </c>
      <c r="B3769" cm="1">
        <f t="array" ref="B3769">IF(OR($C$2="",A3769=""),"",SUMPRODUCT((Gauge_Data!$A$2:$A$16994&gt;=(A3769 - Main!$E$4/1440 + 0.00000001))*(Gauge_Data!$A$2:$A$16994&lt;=A3769)*INDEX(Gauge_Data!$B$2:$Z$16994,0,$C$2-1)))</f>
        <v>0</v>
      </c>
    </row>
    <row r="3770" spans="1:2" x14ac:dyDescent="0.25">
      <c r="A3770">
        <f>Gauge_Data!A3770</f>
        <v>0</v>
      </c>
      <c r="B3770" cm="1">
        <f t="array" ref="B3770">IF(OR($C$2="",A3770=""),"",SUMPRODUCT((Gauge_Data!$A$2:$A$16994&gt;=(A3770 - Main!$E$4/1440 + 0.00000001))*(Gauge_Data!$A$2:$A$16994&lt;=A3770)*INDEX(Gauge_Data!$B$2:$Z$16994,0,$C$2-1)))</f>
        <v>0</v>
      </c>
    </row>
    <row r="3771" spans="1:2" x14ac:dyDescent="0.25">
      <c r="A3771">
        <f>Gauge_Data!A3771</f>
        <v>0</v>
      </c>
      <c r="B3771" cm="1">
        <f t="array" ref="B3771">IF(OR($C$2="",A3771=""),"",SUMPRODUCT((Gauge_Data!$A$2:$A$16994&gt;=(A3771 - Main!$E$4/1440 + 0.00000001))*(Gauge_Data!$A$2:$A$16994&lt;=A3771)*INDEX(Gauge_Data!$B$2:$Z$16994,0,$C$2-1)))</f>
        <v>0</v>
      </c>
    </row>
    <row r="3772" spans="1:2" x14ac:dyDescent="0.25">
      <c r="A3772">
        <f>Gauge_Data!A3772</f>
        <v>0</v>
      </c>
      <c r="B3772" cm="1">
        <f t="array" ref="B3772">IF(OR($C$2="",A3772=""),"",SUMPRODUCT((Gauge_Data!$A$2:$A$16994&gt;=(A3772 - Main!$E$4/1440 + 0.00000001))*(Gauge_Data!$A$2:$A$16994&lt;=A3772)*INDEX(Gauge_Data!$B$2:$Z$16994,0,$C$2-1)))</f>
        <v>0</v>
      </c>
    </row>
    <row r="3773" spans="1:2" x14ac:dyDescent="0.25">
      <c r="A3773">
        <f>Gauge_Data!A3773</f>
        <v>0</v>
      </c>
      <c r="B3773" cm="1">
        <f t="array" ref="B3773">IF(OR($C$2="",A3773=""),"",SUMPRODUCT((Gauge_Data!$A$2:$A$16994&gt;=(A3773 - Main!$E$4/1440 + 0.00000001))*(Gauge_Data!$A$2:$A$16994&lt;=A3773)*INDEX(Gauge_Data!$B$2:$Z$16994,0,$C$2-1)))</f>
        <v>0</v>
      </c>
    </row>
    <row r="3774" spans="1:2" x14ac:dyDescent="0.25">
      <c r="A3774">
        <f>Gauge_Data!A3774</f>
        <v>0</v>
      </c>
      <c r="B3774" cm="1">
        <f t="array" ref="B3774">IF(OR($C$2="",A3774=""),"",SUMPRODUCT((Gauge_Data!$A$2:$A$16994&gt;=(A3774 - Main!$E$4/1440 + 0.00000001))*(Gauge_Data!$A$2:$A$16994&lt;=A3774)*INDEX(Gauge_Data!$B$2:$Z$16994,0,$C$2-1)))</f>
        <v>0</v>
      </c>
    </row>
    <row r="3775" spans="1:2" x14ac:dyDescent="0.25">
      <c r="A3775">
        <f>Gauge_Data!A3775</f>
        <v>0</v>
      </c>
      <c r="B3775" cm="1">
        <f t="array" ref="B3775">IF(OR($C$2="",A3775=""),"",SUMPRODUCT((Gauge_Data!$A$2:$A$16994&gt;=(A3775 - Main!$E$4/1440 + 0.00000001))*(Gauge_Data!$A$2:$A$16994&lt;=A3775)*INDEX(Gauge_Data!$B$2:$Z$16994,0,$C$2-1)))</f>
        <v>0</v>
      </c>
    </row>
    <row r="3776" spans="1:2" x14ac:dyDescent="0.25">
      <c r="A3776">
        <f>Gauge_Data!A3776</f>
        <v>0</v>
      </c>
      <c r="B3776" cm="1">
        <f t="array" ref="B3776">IF(OR($C$2="",A3776=""),"",SUMPRODUCT((Gauge_Data!$A$2:$A$16994&gt;=(A3776 - Main!$E$4/1440 + 0.00000001))*(Gauge_Data!$A$2:$A$16994&lt;=A3776)*INDEX(Gauge_Data!$B$2:$Z$16994,0,$C$2-1)))</f>
        <v>0</v>
      </c>
    </row>
    <row r="3777" spans="1:2" x14ac:dyDescent="0.25">
      <c r="A3777">
        <f>Gauge_Data!A3777</f>
        <v>0</v>
      </c>
      <c r="B3777" cm="1">
        <f t="array" ref="B3777">IF(OR($C$2="",A3777=""),"",SUMPRODUCT((Gauge_Data!$A$2:$A$16994&gt;=(A3777 - Main!$E$4/1440 + 0.00000001))*(Gauge_Data!$A$2:$A$16994&lt;=A3777)*INDEX(Gauge_Data!$B$2:$Z$16994,0,$C$2-1)))</f>
        <v>0</v>
      </c>
    </row>
    <row r="3778" spans="1:2" x14ac:dyDescent="0.25">
      <c r="A3778">
        <f>Gauge_Data!A3778</f>
        <v>0</v>
      </c>
      <c r="B3778" cm="1">
        <f t="array" ref="B3778">IF(OR($C$2="",A3778=""),"",SUMPRODUCT((Gauge_Data!$A$2:$A$16994&gt;=(A3778 - Main!$E$4/1440 + 0.00000001))*(Gauge_Data!$A$2:$A$16994&lt;=A3778)*INDEX(Gauge_Data!$B$2:$Z$16994,0,$C$2-1)))</f>
        <v>0</v>
      </c>
    </row>
    <row r="3779" spans="1:2" x14ac:dyDescent="0.25">
      <c r="A3779">
        <f>Gauge_Data!A3779</f>
        <v>0</v>
      </c>
      <c r="B3779" cm="1">
        <f t="array" ref="B3779">IF(OR($C$2="",A3779=""),"",SUMPRODUCT((Gauge_Data!$A$2:$A$16994&gt;=(A3779 - Main!$E$4/1440 + 0.00000001))*(Gauge_Data!$A$2:$A$16994&lt;=A3779)*INDEX(Gauge_Data!$B$2:$Z$16994,0,$C$2-1)))</f>
        <v>0</v>
      </c>
    </row>
    <row r="3780" spans="1:2" x14ac:dyDescent="0.25">
      <c r="A3780">
        <f>Gauge_Data!A3780</f>
        <v>0</v>
      </c>
      <c r="B3780" cm="1">
        <f t="array" ref="B3780">IF(OR($C$2="",A3780=""),"",SUMPRODUCT((Gauge_Data!$A$2:$A$16994&gt;=(A3780 - Main!$E$4/1440 + 0.00000001))*(Gauge_Data!$A$2:$A$16994&lt;=A3780)*INDEX(Gauge_Data!$B$2:$Z$16994,0,$C$2-1)))</f>
        <v>0</v>
      </c>
    </row>
    <row r="3781" spans="1:2" x14ac:dyDescent="0.25">
      <c r="A3781">
        <f>Gauge_Data!A3781</f>
        <v>0</v>
      </c>
      <c r="B3781" cm="1">
        <f t="array" ref="B3781">IF(OR($C$2="",A3781=""),"",SUMPRODUCT((Gauge_Data!$A$2:$A$16994&gt;=(A3781 - Main!$E$4/1440 + 0.00000001))*(Gauge_Data!$A$2:$A$16994&lt;=A3781)*INDEX(Gauge_Data!$B$2:$Z$16994,0,$C$2-1)))</f>
        <v>0</v>
      </c>
    </row>
    <row r="3782" spans="1:2" x14ac:dyDescent="0.25">
      <c r="A3782">
        <f>Gauge_Data!A3782</f>
        <v>0</v>
      </c>
      <c r="B3782" cm="1">
        <f t="array" ref="B3782">IF(OR($C$2="",A3782=""),"",SUMPRODUCT((Gauge_Data!$A$2:$A$16994&gt;=(A3782 - Main!$E$4/1440 + 0.00000001))*(Gauge_Data!$A$2:$A$16994&lt;=A3782)*INDEX(Gauge_Data!$B$2:$Z$16994,0,$C$2-1)))</f>
        <v>0</v>
      </c>
    </row>
    <row r="3783" spans="1:2" x14ac:dyDescent="0.25">
      <c r="A3783">
        <f>Gauge_Data!A3783</f>
        <v>0</v>
      </c>
      <c r="B3783" cm="1">
        <f t="array" ref="B3783">IF(OR($C$2="",A3783=""),"",SUMPRODUCT((Gauge_Data!$A$2:$A$16994&gt;=(A3783 - Main!$E$4/1440 + 0.00000001))*(Gauge_Data!$A$2:$A$16994&lt;=A3783)*INDEX(Gauge_Data!$B$2:$Z$16994,0,$C$2-1)))</f>
        <v>0</v>
      </c>
    </row>
    <row r="3784" spans="1:2" x14ac:dyDescent="0.25">
      <c r="A3784">
        <f>Gauge_Data!A3784</f>
        <v>0</v>
      </c>
      <c r="B3784" cm="1">
        <f t="array" ref="B3784">IF(OR($C$2="",A3784=""),"",SUMPRODUCT((Gauge_Data!$A$2:$A$16994&gt;=(A3784 - Main!$E$4/1440 + 0.00000001))*(Gauge_Data!$A$2:$A$16994&lt;=A3784)*INDEX(Gauge_Data!$B$2:$Z$16994,0,$C$2-1)))</f>
        <v>0</v>
      </c>
    </row>
    <row r="3785" spans="1:2" x14ac:dyDescent="0.25">
      <c r="A3785">
        <f>Gauge_Data!A3785</f>
        <v>0</v>
      </c>
      <c r="B3785" cm="1">
        <f t="array" ref="B3785">IF(OR($C$2="",A3785=""),"",SUMPRODUCT((Gauge_Data!$A$2:$A$16994&gt;=(A3785 - Main!$E$4/1440 + 0.00000001))*(Gauge_Data!$A$2:$A$16994&lt;=A3785)*INDEX(Gauge_Data!$B$2:$Z$16994,0,$C$2-1)))</f>
        <v>0</v>
      </c>
    </row>
    <row r="3786" spans="1:2" x14ac:dyDescent="0.25">
      <c r="A3786">
        <f>Gauge_Data!A3786</f>
        <v>0</v>
      </c>
      <c r="B3786" cm="1">
        <f t="array" ref="B3786">IF(OR($C$2="",A3786=""),"",SUMPRODUCT((Gauge_Data!$A$2:$A$16994&gt;=(A3786 - Main!$E$4/1440 + 0.00000001))*(Gauge_Data!$A$2:$A$16994&lt;=A3786)*INDEX(Gauge_Data!$B$2:$Z$16994,0,$C$2-1)))</f>
        <v>0</v>
      </c>
    </row>
    <row r="3787" spans="1:2" x14ac:dyDescent="0.25">
      <c r="A3787">
        <f>Gauge_Data!A3787</f>
        <v>0</v>
      </c>
      <c r="B3787" cm="1">
        <f t="array" ref="B3787">IF(OR($C$2="",A3787=""),"",SUMPRODUCT((Gauge_Data!$A$2:$A$16994&gt;=(A3787 - Main!$E$4/1440 + 0.00000001))*(Gauge_Data!$A$2:$A$16994&lt;=A3787)*INDEX(Gauge_Data!$B$2:$Z$16994,0,$C$2-1)))</f>
        <v>0</v>
      </c>
    </row>
    <row r="3788" spans="1:2" x14ac:dyDescent="0.25">
      <c r="A3788">
        <f>Gauge_Data!A3788</f>
        <v>0</v>
      </c>
      <c r="B3788" cm="1">
        <f t="array" ref="B3788">IF(OR($C$2="",A3788=""),"",SUMPRODUCT((Gauge_Data!$A$2:$A$16994&gt;=(A3788 - Main!$E$4/1440 + 0.00000001))*(Gauge_Data!$A$2:$A$16994&lt;=A3788)*INDEX(Gauge_Data!$B$2:$Z$16994,0,$C$2-1)))</f>
        <v>0</v>
      </c>
    </row>
    <row r="3789" spans="1:2" x14ac:dyDescent="0.25">
      <c r="A3789">
        <f>Gauge_Data!A3789</f>
        <v>0</v>
      </c>
      <c r="B3789" cm="1">
        <f t="array" ref="B3789">IF(OR($C$2="",A3789=""),"",SUMPRODUCT((Gauge_Data!$A$2:$A$16994&gt;=(A3789 - Main!$E$4/1440 + 0.00000001))*(Gauge_Data!$A$2:$A$16994&lt;=A3789)*INDEX(Gauge_Data!$B$2:$Z$16994,0,$C$2-1)))</f>
        <v>0</v>
      </c>
    </row>
    <row r="3790" spans="1:2" x14ac:dyDescent="0.25">
      <c r="A3790">
        <f>Gauge_Data!A3790</f>
        <v>0</v>
      </c>
      <c r="B3790" cm="1">
        <f t="array" ref="B3790">IF(OR($C$2="",A3790=""),"",SUMPRODUCT((Gauge_Data!$A$2:$A$16994&gt;=(A3790 - Main!$E$4/1440 + 0.00000001))*(Gauge_Data!$A$2:$A$16994&lt;=A3790)*INDEX(Gauge_Data!$B$2:$Z$16994,0,$C$2-1)))</f>
        <v>0</v>
      </c>
    </row>
    <row r="3791" spans="1:2" x14ac:dyDescent="0.25">
      <c r="A3791">
        <f>Gauge_Data!A3791</f>
        <v>0</v>
      </c>
      <c r="B3791" cm="1">
        <f t="array" ref="B3791">IF(OR($C$2="",A3791=""),"",SUMPRODUCT((Gauge_Data!$A$2:$A$16994&gt;=(A3791 - Main!$E$4/1440 + 0.00000001))*(Gauge_Data!$A$2:$A$16994&lt;=A3791)*INDEX(Gauge_Data!$B$2:$Z$16994,0,$C$2-1)))</f>
        <v>0</v>
      </c>
    </row>
    <row r="3792" spans="1:2" x14ac:dyDescent="0.25">
      <c r="A3792">
        <f>Gauge_Data!A3792</f>
        <v>0</v>
      </c>
      <c r="B3792" cm="1">
        <f t="array" ref="B3792">IF(OR($C$2="",A3792=""),"",SUMPRODUCT((Gauge_Data!$A$2:$A$16994&gt;=(A3792 - Main!$E$4/1440 + 0.00000001))*(Gauge_Data!$A$2:$A$16994&lt;=A3792)*INDEX(Gauge_Data!$B$2:$Z$16994,0,$C$2-1)))</f>
        <v>0</v>
      </c>
    </row>
    <row r="3793" spans="1:2" x14ac:dyDescent="0.25">
      <c r="A3793">
        <f>Gauge_Data!A3793</f>
        <v>0</v>
      </c>
      <c r="B3793" cm="1">
        <f t="array" ref="B3793">IF(OR($C$2="",A3793=""),"",SUMPRODUCT((Gauge_Data!$A$2:$A$16994&gt;=(A3793 - Main!$E$4/1440 + 0.00000001))*(Gauge_Data!$A$2:$A$16994&lt;=A3793)*INDEX(Gauge_Data!$B$2:$Z$16994,0,$C$2-1)))</f>
        <v>0</v>
      </c>
    </row>
    <row r="3794" spans="1:2" x14ac:dyDescent="0.25">
      <c r="A3794">
        <f>Gauge_Data!A3794</f>
        <v>0</v>
      </c>
      <c r="B3794" cm="1">
        <f t="array" ref="B3794">IF(OR($C$2="",A3794=""),"",SUMPRODUCT((Gauge_Data!$A$2:$A$16994&gt;=(A3794 - Main!$E$4/1440 + 0.00000001))*(Gauge_Data!$A$2:$A$16994&lt;=A3794)*INDEX(Gauge_Data!$B$2:$Z$16994,0,$C$2-1)))</f>
        <v>0</v>
      </c>
    </row>
    <row r="3795" spans="1:2" x14ac:dyDescent="0.25">
      <c r="A3795">
        <f>Gauge_Data!A3795</f>
        <v>0</v>
      </c>
      <c r="B3795" cm="1">
        <f t="array" ref="B3795">IF(OR($C$2="",A3795=""),"",SUMPRODUCT((Gauge_Data!$A$2:$A$16994&gt;=(A3795 - Main!$E$4/1440 + 0.00000001))*(Gauge_Data!$A$2:$A$16994&lt;=A3795)*INDEX(Gauge_Data!$B$2:$Z$16994,0,$C$2-1)))</f>
        <v>0</v>
      </c>
    </row>
    <row r="3796" spans="1:2" x14ac:dyDescent="0.25">
      <c r="A3796">
        <f>Gauge_Data!A3796</f>
        <v>0</v>
      </c>
      <c r="B3796" cm="1">
        <f t="array" ref="B3796">IF(OR($C$2="",A3796=""),"",SUMPRODUCT((Gauge_Data!$A$2:$A$16994&gt;=(A3796 - Main!$E$4/1440 + 0.00000001))*(Gauge_Data!$A$2:$A$16994&lt;=A3796)*INDEX(Gauge_Data!$B$2:$Z$16994,0,$C$2-1)))</f>
        <v>0</v>
      </c>
    </row>
    <row r="3797" spans="1:2" x14ac:dyDescent="0.25">
      <c r="A3797">
        <f>Gauge_Data!A3797</f>
        <v>0</v>
      </c>
      <c r="B3797" cm="1">
        <f t="array" ref="B3797">IF(OR($C$2="",A3797=""),"",SUMPRODUCT((Gauge_Data!$A$2:$A$16994&gt;=(A3797 - Main!$E$4/1440 + 0.00000001))*(Gauge_Data!$A$2:$A$16994&lt;=A3797)*INDEX(Gauge_Data!$B$2:$Z$16994,0,$C$2-1)))</f>
        <v>0</v>
      </c>
    </row>
    <row r="3798" spans="1:2" x14ac:dyDescent="0.25">
      <c r="A3798">
        <f>Gauge_Data!A3798</f>
        <v>0</v>
      </c>
      <c r="B3798" cm="1">
        <f t="array" ref="B3798">IF(OR($C$2="",A3798=""),"",SUMPRODUCT((Gauge_Data!$A$2:$A$16994&gt;=(A3798 - Main!$E$4/1440 + 0.00000001))*(Gauge_Data!$A$2:$A$16994&lt;=A3798)*INDEX(Gauge_Data!$B$2:$Z$16994,0,$C$2-1)))</f>
        <v>0</v>
      </c>
    </row>
    <row r="3799" spans="1:2" x14ac:dyDescent="0.25">
      <c r="A3799">
        <f>Gauge_Data!A3799</f>
        <v>0</v>
      </c>
      <c r="B3799" cm="1">
        <f t="array" ref="B3799">IF(OR($C$2="",A3799=""),"",SUMPRODUCT((Gauge_Data!$A$2:$A$16994&gt;=(A3799 - Main!$E$4/1440 + 0.00000001))*(Gauge_Data!$A$2:$A$16994&lt;=A3799)*INDEX(Gauge_Data!$B$2:$Z$16994,0,$C$2-1)))</f>
        <v>0</v>
      </c>
    </row>
    <row r="3800" spans="1:2" x14ac:dyDescent="0.25">
      <c r="A3800">
        <f>Gauge_Data!A3800</f>
        <v>0</v>
      </c>
      <c r="B3800" cm="1">
        <f t="array" ref="B3800">IF(OR($C$2="",A3800=""),"",SUMPRODUCT((Gauge_Data!$A$2:$A$16994&gt;=(A3800 - Main!$E$4/1440 + 0.00000001))*(Gauge_Data!$A$2:$A$16994&lt;=A3800)*INDEX(Gauge_Data!$B$2:$Z$16994,0,$C$2-1)))</f>
        <v>0</v>
      </c>
    </row>
    <row r="3801" spans="1:2" x14ac:dyDescent="0.25">
      <c r="A3801">
        <f>Gauge_Data!A3801</f>
        <v>0</v>
      </c>
      <c r="B3801" cm="1">
        <f t="array" ref="B3801">IF(OR($C$2="",A3801=""),"",SUMPRODUCT((Gauge_Data!$A$2:$A$16994&gt;=(A3801 - Main!$E$4/1440 + 0.00000001))*(Gauge_Data!$A$2:$A$16994&lt;=A3801)*INDEX(Gauge_Data!$B$2:$Z$16994,0,$C$2-1)))</f>
        <v>0</v>
      </c>
    </row>
    <row r="3802" spans="1:2" x14ac:dyDescent="0.25">
      <c r="A3802">
        <f>Gauge_Data!A3802</f>
        <v>0</v>
      </c>
      <c r="B3802" cm="1">
        <f t="array" ref="B3802">IF(OR($C$2="",A3802=""),"",SUMPRODUCT((Gauge_Data!$A$2:$A$16994&gt;=(A3802 - Main!$E$4/1440 + 0.00000001))*(Gauge_Data!$A$2:$A$16994&lt;=A3802)*INDEX(Gauge_Data!$B$2:$Z$16994,0,$C$2-1)))</f>
        <v>0</v>
      </c>
    </row>
    <row r="3803" spans="1:2" x14ac:dyDescent="0.25">
      <c r="A3803">
        <f>Gauge_Data!A3803</f>
        <v>0</v>
      </c>
      <c r="B3803" cm="1">
        <f t="array" ref="B3803">IF(OR($C$2="",A3803=""),"",SUMPRODUCT((Gauge_Data!$A$2:$A$16994&gt;=(A3803 - Main!$E$4/1440 + 0.00000001))*(Gauge_Data!$A$2:$A$16994&lt;=A3803)*INDEX(Gauge_Data!$B$2:$Z$16994,0,$C$2-1)))</f>
        <v>0</v>
      </c>
    </row>
    <row r="3804" spans="1:2" x14ac:dyDescent="0.25">
      <c r="A3804">
        <f>Gauge_Data!A3804</f>
        <v>0</v>
      </c>
      <c r="B3804" cm="1">
        <f t="array" ref="B3804">IF(OR($C$2="",A3804=""),"",SUMPRODUCT((Gauge_Data!$A$2:$A$16994&gt;=(A3804 - Main!$E$4/1440 + 0.00000001))*(Gauge_Data!$A$2:$A$16994&lt;=A3804)*INDEX(Gauge_Data!$B$2:$Z$16994,0,$C$2-1)))</f>
        <v>0</v>
      </c>
    </row>
    <row r="3805" spans="1:2" x14ac:dyDescent="0.25">
      <c r="A3805">
        <f>Gauge_Data!A3805</f>
        <v>0</v>
      </c>
      <c r="B3805" cm="1">
        <f t="array" ref="B3805">IF(OR($C$2="",A3805=""),"",SUMPRODUCT((Gauge_Data!$A$2:$A$16994&gt;=(A3805 - Main!$E$4/1440 + 0.00000001))*(Gauge_Data!$A$2:$A$16994&lt;=A3805)*INDEX(Gauge_Data!$B$2:$Z$16994,0,$C$2-1)))</f>
        <v>0</v>
      </c>
    </row>
    <row r="3806" spans="1:2" x14ac:dyDescent="0.25">
      <c r="A3806">
        <f>Gauge_Data!A3806</f>
        <v>0</v>
      </c>
      <c r="B3806" cm="1">
        <f t="array" ref="B3806">IF(OR($C$2="",A3806=""),"",SUMPRODUCT((Gauge_Data!$A$2:$A$16994&gt;=(A3806 - Main!$E$4/1440 + 0.00000001))*(Gauge_Data!$A$2:$A$16994&lt;=A3806)*INDEX(Gauge_Data!$B$2:$Z$16994,0,$C$2-1)))</f>
        <v>0</v>
      </c>
    </row>
    <row r="3807" spans="1:2" x14ac:dyDescent="0.25">
      <c r="A3807">
        <f>Gauge_Data!A3807</f>
        <v>0</v>
      </c>
      <c r="B3807" cm="1">
        <f t="array" ref="B3807">IF(OR($C$2="",A3807=""),"",SUMPRODUCT((Gauge_Data!$A$2:$A$16994&gt;=(A3807 - Main!$E$4/1440 + 0.00000001))*(Gauge_Data!$A$2:$A$16994&lt;=A3807)*INDEX(Gauge_Data!$B$2:$Z$16994,0,$C$2-1)))</f>
        <v>0</v>
      </c>
    </row>
    <row r="3808" spans="1:2" x14ac:dyDescent="0.25">
      <c r="A3808">
        <f>Gauge_Data!A3808</f>
        <v>0</v>
      </c>
      <c r="B3808" cm="1">
        <f t="array" ref="B3808">IF(OR($C$2="",A3808=""),"",SUMPRODUCT((Gauge_Data!$A$2:$A$16994&gt;=(A3808 - Main!$E$4/1440 + 0.00000001))*(Gauge_Data!$A$2:$A$16994&lt;=A3808)*INDEX(Gauge_Data!$B$2:$Z$16994,0,$C$2-1)))</f>
        <v>0</v>
      </c>
    </row>
    <row r="3809" spans="1:2" x14ac:dyDescent="0.25">
      <c r="A3809">
        <f>Gauge_Data!A3809</f>
        <v>0</v>
      </c>
      <c r="B3809" cm="1">
        <f t="array" ref="B3809">IF(OR($C$2="",A3809=""),"",SUMPRODUCT((Gauge_Data!$A$2:$A$16994&gt;=(A3809 - Main!$E$4/1440 + 0.00000001))*(Gauge_Data!$A$2:$A$16994&lt;=A3809)*INDEX(Gauge_Data!$B$2:$Z$16994,0,$C$2-1)))</f>
        <v>0</v>
      </c>
    </row>
    <row r="3810" spans="1:2" x14ac:dyDescent="0.25">
      <c r="A3810">
        <f>Gauge_Data!A3810</f>
        <v>0</v>
      </c>
      <c r="B3810" cm="1">
        <f t="array" ref="B3810">IF(OR($C$2="",A3810=""),"",SUMPRODUCT((Gauge_Data!$A$2:$A$16994&gt;=(A3810 - Main!$E$4/1440 + 0.00000001))*(Gauge_Data!$A$2:$A$16994&lt;=A3810)*INDEX(Gauge_Data!$B$2:$Z$16994,0,$C$2-1)))</f>
        <v>0</v>
      </c>
    </row>
    <row r="3811" spans="1:2" x14ac:dyDescent="0.25">
      <c r="A3811">
        <f>Gauge_Data!A3811</f>
        <v>0</v>
      </c>
      <c r="B3811" cm="1">
        <f t="array" ref="B3811">IF(OR($C$2="",A3811=""),"",SUMPRODUCT((Gauge_Data!$A$2:$A$16994&gt;=(A3811 - Main!$E$4/1440 + 0.00000001))*(Gauge_Data!$A$2:$A$16994&lt;=A3811)*INDEX(Gauge_Data!$B$2:$Z$16994,0,$C$2-1)))</f>
        <v>0</v>
      </c>
    </row>
    <row r="3812" spans="1:2" x14ac:dyDescent="0.25">
      <c r="A3812">
        <f>Gauge_Data!A3812</f>
        <v>0</v>
      </c>
      <c r="B3812" cm="1">
        <f t="array" ref="B3812">IF(OR($C$2="",A3812=""),"",SUMPRODUCT((Gauge_Data!$A$2:$A$16994&gt;=(A3812 - Main!$E$4/1440 + 0.00000001))*(Gauge_Data!$A$2:$A$16994&lt;=A3812)*INDEX(Gauge_Data!$B$2:$Z$16994,0,$C$2-1)))</f>
        <v>0</v>
      </c>
    </row>
    <row r="3813" spans="1:2" x14ac:dyDescent="0.25">
      <c r="A3813">
        <f>Gauge_Data!A3813</f>
        <v>0</v>
      </c>
      <c r="B3813" cm="1">
        <f t="array" ref="B3813">IF(OR($C$2="",A3813=""),"",SUMPRODUCT((Gauge_Data!$A$2:$A$16994&gt;=(A3813 - Main!$E$4/1440 + 0.00000001))*(Gauge_Data!$A$2:$A$16994&lt;=A3813)*INDEX(Gauge_Data!$B$2:$Z$16994,0,$C$2-1)))</f>
        <v>0</v>
      </c>
    </row>
    <row r="3814" spans="1:2" x14ac:dyDescent="0.25">
      <c r="A3814">
        <f>Gauge_Data!A3814</f>
        <v>0</v>
      </c>
      <c r="B3814" cm="1">
        <f t="array" ref="B3814">IF(OR($C$2="",A3814=""),"",SUMPRODUCT((Gauge_Data!$A$2:$A$16994&gt;=(A3814 - Main!$E$4/1440 + 0.00000001))*(Gauge_Data!$A$2:$A$16994&lt;=A3814)*INDEX(Gauge_Data!$B$2:$Z$16994,0,$C$2-1)))</f>
        <v>0</v>
      </c>
    </row>
    <row r="3815" spans="1:2" x14ac:dyDescent="0.25">
      <c r="A3815">
        <f>Gauge_Data!A3815</f>
        <v>0</v>
      </c>
      <c r="B3815" cm="1">
        <f t="array" ref="B3815">IF(OR($C$2="",A3815=""),"",SUMPRODUCT((Gauge_Data!$A$2:$A$16994&gt;=(A3815 - Main!$E$4/1440 + 0.00000001))*(Gauge_Data!$A$2:$A$16994&lt;=A3815)*INDEX(Gauge_Data!$B$2:$Z$16994,0,$C$2-1)))</f>
        <v>0</v>
      </c>
    </row>
    <row r="3816" spans="1:2" x14ac:dyDescent="0.25">
      <c r="A3816">
        <f>Gauge_Data!A3816</f>
        <v>0</v>
      </c>
      <c r="B3816" cm="1">
        <f t="array" ref="B3816">IF(OR($C$2="",A3816=""),"",SUMPRODUCT((Gauge_Data!$A$2:$A$16994&gt;=(A3816 - Main!$E$4/1440 + 0.00000001))*(Gauge_Data!$A$2:$A$16994&lt;=A3816)*INDEX(Gauge_Data!$B$2:$Z$16994,0,$C$2-1)))</f>
        <v>0</v>
      </c>
    </row>
    <row r="3817" spans="1:2" x14ac:dyDescent="0.25">
      <c r="A3817">
        <f>Gauge_Data!A3817</f>
        <v>0</v>
      </c>
      <c r="B3817" cm="1">
        <f t="array" ref="B3817">IF(OR($C$2="",A3817=""),"",SUMPRODUCT((Gauge_Data!$A$2:$A$16994&gt;=(A3817 - Main!$E$4/1440 + 0.00000001))*(Gauge_Data!$A$2:$A$16994&lt;=A3817)*INDEX(Gauge_Data!$B$2:$Z$16994,0,$C$2-1)))</f>
        <v>0</v>
      </c>
    </row>
    <row r="3818" spans="1:2" x14ac:dyDescent="0.25">
      <c r="A3818">
        <f>Gauge_Data!A3818</f>
        <v>0</v>
      </c>
      <c r="B3818" cm="1">
        <f t="array" ref="B3818">IF(OR($C$2="",A3818=""),"",SUMPRODUCT((Gauge_Data!$A$2:$A$16994&gt;=(A3818 - Main!$E$4/1440 + 0.00000001))*(Gauge_Data!$A$2:$A$16994&lt;=A3818)*INDEX(Gauge_Data!$B$2:$Z$16994,0,$C$2-1)))</f>
        <v>0</v>
      </c>
    </row>
    <row r="3819" spans="1:2" x14ac:dyDescent="0.25">
      <c r="A3819">
        <f>Gauge_Data!A3819</f>
        <v>0</v>
      </c>
      <c r="B3819" cm="1">
        <f t="array" ref="B3819">IF(OR($C$2="",A3819=""),"",SUMPRODUCT((Gauge_Data!$A$2:$A$16994&gt;=(A3819 - Main!$E$4/1440 + 0.00000001))*(Gauge_Data!$A$2:$A$16994&lt;=A3819)*INDEX(Gauge_Data!$B$2:$Z$16994,0,$C$2-1)))</f>
        <v>0</v>
      </c>
    </row>
    <row r="3820" spans="1:2" x14ac:dyDescent="0.25">
      <c r="A3820">
        <f>Gauge_Data!A3820</f>
        <v>0</v>
      </c>
      <c r="B3820" cm="1">
        <f t="array" ref="B3820">IF(OR($C$2="",A3820=""),"",SUMPRODUCT((Gauge_Data!$A$2:$A$16994&gt;=(A3820 - Main!$E$4/1440 + 0.00000001))*(Gauge_Data!$A$2:$A$16994&lt;=A3820)*INDEX(Gauge_Data!$B$2:$Z$16994,0,$C$2-1)))</f>
        <v>0</v>
      </c>
    </row>
    <row r="3821" spans="1:2" x14ac:dyDescent="0.25">
      <c r="A3821">
        <f>Gauge_Data!A3821</f>
        <v>0</v>
      </c>
      <c r="B3821" cm="1">
        <f t="array" ref="B3821">IF(OR($C$2="",A3821=""),"",SUMPRODUCT((Gauge_Data!$A$2:$A$16994&gt;=(A3821 - Main!$E$4/1440 + 0.00000001))*(Gauge_Data!$A$2:$A$16994&lt;=A3821)*INDEX(Gauge_Data!$B$2:$Z$16994,0,$C$2-1)))</f>
        <v>0</v>
      </c>
    </row>
    <row r="3822" spans="1:2" x14ac:dyDescent="0.25">
      <c r="A3822">
        <f>Gauge_Data!A3822</f>
        <v>0</v>
      </c>
      <c r="B3822" cm="1">
        <f t="array" ref="B3822">IF(OR($C$2="",A3822=""),"",SUMPRODUCT((Gauge_Data!$A$2:$A$16994&gt;=(A3822 - Main!$E$4/1440 + 0.00000001))*(Gauge_Data!$A$2:$A$16994&lt;=A3822)*INDEX(Gauge_Data!$B$2:$Z$16994,0,$C$2-1)))</f>
        <v>0</v>
      </c>
    </row>
    <row r="3823" spans="1:2" x14ac:dyDescent="0.25">
      <c r="A3823">
        <f>Gauge_Data!A3823</f>
        <v>0</v>
      </c>
      <c r="B3823" cm="1">
        <f t="array" ref="B3823">IF(OR($C$2="",A3823=""),"",SUMPRODUCT((Gauge_Data!$A$2:$A$16994&gt;=(A3823 - Main!$E$4/1440 + 0.00000001))*(Gauge_Data!$A$2:$A$16994&lt;=A3823)*INDEX(Gauge_Data!$B$2:$Z$16994,0,$C$2-1)))</f>
        <v>0</v>
      </c>
    </row>
    <row r="3824" spans="1:2" x14ac:dyDescent="0.25">
      <c r="A3824">
        <f>Gauge_Data!A3824</f>
        <v>0</v>
      </c>
      <c r="B3824" cm="1">
        <f t="array" ref="B3824">IF(OR($C$2="",A3824=""),"",SUMPRODUCT((Gauge_Data!$A$2:$A$16994&gt;=(A3824 - Main!$E$4/1440 + 0.00000001))*(Gauge_Data!$A$2:$A$16994&lt;=A3824)*INDEX(Gauge_Data!$B$2:$Z$16994,0,$C$2-1)))</f>
        <v>0</v>
      </c>
    </row>
    <row r="3825" spans="1:2" x14ac:dyDescent="0.25">
      <c r="A3825">
        <f>Gauge_Data!A3825</f>
        <v>0</v>
      </c>
      <c r="B3825" cm="1">
        <f t="array" ref="B3825">IF(OR($C$2="",A3825=""),"",SUMPRODUCT((Gauge_Data!$A$2:$A$16994&gt;=(A3825 - Main!$E$4/1440 + 0.00000001))*(Gauge_Data!$A$2:$A$16994&lt;=A3825)*INDEX(Gauge_Data!$B$2:$Z$16994,0,$C$2-1)))</f>
        <v>0</v>
      </c>
    </row>
    <row r="3826" spans="1:2" x14ac:dyDescent="0.25">
      <c r="A3826">
        <f>Gauge_Data!A3826</f>
        <v>0</v>
      </c>
      <c r="B3826" cm="1">
        <f t="array" ref="B3826">IF(OR($C$2="",A3826=""),"",SUMPRODUCT((Gauge_Data!$A$2:$A$16994&gt;=(A3826 - Main!$E$4/1440 + 0.00000001))*(Gauge_Data!$A$2:$A$16994&lt;=A3826)*INDEX(Gauge_Data!$B$2:$Z$16994,0,$C$2-1)))</f>
        <v>0</v>
      </c>
    </row>
    <row r="3827" spans="1:2" x14ac:dyDescent="0.25">
      <c r="A3827">
        <f>Gauge_Data!A3827</f>
        <v>0</v>
      </c>
      <c r="B3827" cm="1">
        <f t="array" ref="B3827">IF(OR($C$2="",A3827=""),"",SUMPRODUCT((Gauge_Data!$A$2:$A$16994&gt;=(A3827 - Main!$E$4/1440 + 0.00000001))*(Gauge_Data!$A$2:$A$16994&lt;=A3827)*INDEX(Gauge_Data!$B$2:$Z$16994,0,$C$2-1)))</f>
        <v>0</v>
      </c>
    </row>
    <row r="3828" spans="1:2" x14ac:dyDescent="0.25">
      <c r="A3828">
        <f>Gauge_Data!A3828</f>
        <v>0</v>
      </c>
      <c r="B3828" cm="1">
        <f t="array" ref="B3828">IF(OR($C$2="",A3828=""),"",SUMPRODUCT((Gauge_Data!$A$2:$A$16994&gt;=(A3828 - Main!$E$4/1440 + 0.00000001))*(Gauge_Data!$A$2:$A$16994&lt;=A3828)*INDEX(Gauge_Data!$B$2:$Z$16994,0,$C$2-1)))</f>
        <v>0</v>
      </c>
    </row>
    <row r="3829" spans="1:2" x14ac:dyDescent="0.25">
      <c r="A3829">
        <f>Gauge_Data!A3829</f>
        <v>0</v>
      </c>
      <c r="B3829" cm="1">
        <f t="array" ref="B3829">IF(OR($C$2="",A3829=""),"",SUMPRODUCT((Gauge_Data!$A$2:$A$16994&gt;=(A3829 - Main!$E$4/1440 + 0.00000001))*(Gauge_Data!$A$2:$A$16994&lt;=A3829)*INDEX(Gauge_Data!$B$2:$Z$16994,0,$C$2-1)))</f>
        <v>0</v>
      </c>
    </row>
    <row r="3830" spans="1:2" x14ac:dyDescent="0.25">
      <c r="A3830">
        <f>Gauge_Data!A3830</f>
        <v>0</v>
      </c>
      <c r="B3830" cm="1">
        <f t="array" ref="B3830">IF(OR($C$2="",A3830=""),"",SUMPRODUCT((Gauge_Data!$A$2:$A$16994&gt;=(A3830 - Main!$E$4/1440 + 0.00000001))*(Gauge_Data!$A$2:$A$16994&lt;=A3830)*INDEX(Gauge_Data!$B$2:$Z$16994,0,$C$2-1)))</f>
        <v>0</v>
      </c>
    </row>
    <row r="3831" spans="1:2" x14ac:dyDescent="0.25">
      <c r="A3831">
        <f>Gauge_Data!A3831</f>
        <v>0</v>
      </c>
      <c r="B3831" cm="1">
        <f t="array" ref="B3831">IF(OR($C$2="",A3831=""),"",SUMPRODUCT((Gauge_Data!$A$2:$A$16994&gt;=(A3831 - Main!$E$4/1440 + 0.00000001))*(Gauge_Data!$A$2:$A$16994&lt;=A3831)*INDEX(Gauge_Data!$B$2:$Z$16994,0,$C$2-1)))</f>
        <v>0</v>
      </c>
    </row>
    <row r="3832" spans="1:2" x14ac:dyDescent="0.25">
      <c r="A3832">
        <f>Gauge_Data!A3832</f>
        <v>0</v>
      </c>
      <c r="B3832" cm="1">
        <f t="array" ref="B3832">IF(OR($C$2="",A3832=""),"",SUMPRODUCT((Gauge_Data!$A$2:$A$16994&gt;=(A3832 - Main!$E$4/1440 + 0.00000001))*(Gauge_Data!$A$2:$A$16994&lt;=A3832)*INDEX(Gauge_Data!$B$2:$Z$16994,0,$C$2-1)))</f>
        <v>0</v>
      </c>
    </row>
    <row r="3833" spans="1:2" x14ac:dyDescent="0.25">
      <c r="A3833">
        <f>Gauge_Data!A3833</f>
        <v>0</v>
      </c>
      <c r="B3833" cm="1">
        <f t="array" ref="B3833">IF(OR($C$2="",A3833=""),"",SUMPRODUCT((Gauge_Data!$A$2:$A$16994&gt;=(A3833 - Main!$E$4/1440 + 0.00000001))*(Gauge_Data!$A$2:$A$16994&lt;=A3833)*INDEX(Gauge_Data!$B$2:$Z$16994,0,$C$2-1)))</f>
        <v>0</v>
      </c>
    </row>
    <row r="3834" spans="1:2" x14ac:dyDescent="0.25">
      <c r="A3834">
        <f>Gauge_Data!A3834</f>
        <v>0</v>
      </c>
      <c r="B3834" cm="1">
        <f t="array" ref="B3834">IF(OR($C$2="",A3834=""),"",SUMPRODUCT((Gauge_Data!$A$2:$A$16994&gt;=(A3834 - Main!$E$4/1440 + 0.00000001))*(Gauge_Data!$A$2:$A$16994&lt;=A3834)*INDEX(Gauge_Data!$B$2:$Z$16994,0,$C$2-1)))</f>
        <v>0</v>
      </c>
    </row>
    <row r="3835" spans="1:2" x14ac:dyDescent="0.25">
      <c r="A3835">
        <f>Gauge_Data!A3835</f>
        <v>0</v>
      </c>
      <c r="B3835" cm="1">
        <f t="array" ref="B3835">IF(OR($C$2="",A3835=""),"",SUMPRODUCT((Gauge_Data!$A$2:$A$16994&gt;=(A3835 - Main!$E$4/1440 + 0.00000001))*(Gauge_Data!$A$2:$A$16994&lt;=A3835)*INDEX(Gauge_Data!$B$2:$Z$16994,0,$C$2-1)))</f>
        <v>0</v>
      </c>
    </row>
    <row r="3836" spans="1:2" x14ac:dyDescent="0.25">
      <c r="A3836">
        <f>Gauge_Data!A3836</f>
        <v>0</v>
      </c>
      <c r="B3836" cm="1">
        <f t="array" ref="B3836">IF(OR($C$2="",A3836=""),"",SUMPRODUCT((Gauge_Data!$A$2:$A$16994&gt;=(A3836 - Main!$E$4/1440 + 0.00000001))*(Gauge_Data!$A$2:$A$16994&lt;=A3836)*INDEX(Gauge_Data!$B$2:$Z$16994,0,$C$2-1)))</f>
        <v>0</v>
      </c>
    </row>
    <row r="3837" spans="1:2" x14ac:dyDescent="0.25">
      <c r="A3837">
        <f>Gauge_Data!A3837</f>
        <v>0</v>
      </c>
      <c r="B3837" cm="1">
        <f t="array" ref="B3837">IF(OR($C$2="",A3837=""),"",SUMPRODUCT((Gauge_Data!$A$2:$A$16994&gt;=(A3837 - Main!$E$4/1440 + 0.00000001))*(Gauge_Data!$A$2:$A$16994&lt;=A3837)*INDEX(Gauge_Data!$B$2:$Z$16994,0,$C$2-1)))</f>
        <v>0</v>
      </c>
    </row>
    <row r="3838" spans="1:2" x14ac:dyDescent="0.25">
      <c r="A3838">
        <f>Gauge_Data!A3838</f>
        <v>0</v>
      </c>
      <c r="B3838" cm="1">
        <f t="array" ref="B3838">IF(OR($C$2="",A3838=""),"",SUMPRODUCT((Gauge_Data!$A$2:$A$16994&gt;=(A3838 - Main!$E$4/1440 + 0.00000001))*(Gauge_Data!$A$2:$A$16994&lt;=A3838)*INDEX(Gauge_Data!$B$2:$Z$16994,0,$C$2-1)))</f>
        <v>0</v>
      </c>
    </row>
    <row r="3839" spans="1:2" x14ac:dyDescent="0.25">
      <c r="A3839">
        <f>Gauge_Data!A3839</f>
        <v>0</v>
      </c>
      <c r="B3839" cm="1">
        <f t="array" ref="B3839">IF(OR($C$2="",A3839=""),"",SUMPRODUCT((Gauge_Data!$A$2:$A$16994&gt;=(A3839 - Main!$E$4/1440 + 0.00000001))*(Gauge_Data!$A$2:$A$16994&lt;=A3839)*INDEX(Gauge_Data!$B$2:$Z$16994,0,$C$2-1)))</f>
        <v>0</v>
      </c>
    </row>
    <row r="3840" spans="1:2" x14ac:dyDescent="0.25">
      <c r="A3840">
        <f>Gauge_Data!A3840</f>
        <v>0</v>
      </c>
      <c r="B3840" cm="1">
        <f t="array" ref="B3840">IF(OR($C$2="",A3840=""),"",SUMPRODUCT((Gauge_Data!$A$2:$A$16994&gt;=(A3840 - Main!$E$4/1440 + 0.00000001))*(Gauge_Data!$A$2:$A$16994&lt;=A3840)*INDEX(Gauge_Data!$B$2:$Z$16994,0,$C$2-1)))</f>
        <v>0</v>
      </c>
    </row>
    <row r="3841" spans="1:2" x14ac:dyDescent="0.25">
      <c r="A3841">
        <f>Gauge_Data!A3841</f>
        <v>0</v>
      </c>
      <c r="B3841" cm="1">
        <f t="array" ref="B3841">IF(OR($C$2="",A3841=""),"",SUMPRODUCT((Gauge_Data!$A$2:$A$16994&gt;=(A3841 - Main!$E$4/1440 + 0.00000001))*(Gauge_Data!$A$2:$A$16994&lt;=A3841)*INDEX(Gauge_Data!$B$2:$Z$16994,0,$C$2-1)))</f>
        <v>0</v>
      </c>
    </row>
    <row r="3842" spans="1:2" x14ac:dyDescent="0.25">
      <c r="A3842">
        <f>Gauge_Data!A3842</f>
        <v>0</v>
      </c>
      <c r="B3842" cm="1">
        <f t="array" ref="B3842">IF(OR($C$2="",A3842=""),"",SUMPRODUCT((Gauge_Data!$A$2:$A$16994&gt;=(A3842 - Main!$E$4/1440 + 0.00000001))*(Gauge_Data!$A$2:$A$16994&lt;=A3842)*INDEX(Gauge_Data!$B$2:$Z$16994,0,$C$2-1)))</f>
        <v>0</v>
      </c>
    </row>
    <row r="3843" spans="1:2" x14ac:dyDescent="0.25">
      <c r="A3843">
        <f>Gauge_Data!A3843</f>
        <v>0</v>
      </c>
      <c r="B3843" cm="1">
        <f t="array" ref="B3843">IF(OR($C$2="",A3843=""),"",SUMPRODUCT((Gauge_Data!$A$2:$A$16994&gt;=(A3843 - Main!$E$4/1440 + 0.00000001))*(Gauge_Data!$A$2:$A$16994&lt;=A3843)*INDEX(Gauge_Data!$B$2:$Z$16994,0,$C$2-1)))</f>
        <v>0</v>
      </c>
    </row>
    <row r="3844" spans="1:2" x14ac:dyDescent="0.25">
      <c r="A3844">
        <f>Gauge_Data!A3844</f>
        <v>0</v>
      </c>
      <c r="B3844" cm="1">
        <f t="array" ref="B3844">IF(OR($C$2="",A3844=""),"",SUMPRODUCT((Gauge_Data!$A$2:$A$16994&gt;=(A3844 - Main!$E$4/1440 + 0.00000001))*(Gauge_Data!$A$2:$A$16994&lt;=A3844)*INDEX(Gauge_Data!$B$2:$Z$16994,0,$C$2-1)))</f>
        <v>0</v>
      </c>
    </row>
    <row r="3845" spans="1:2" x14ac:dyDescent="0.25">
      <c r="A3845">
        <f>Gauge_Data!A3845</f>
        <v>0</v>
      </c>
      <c r="B3845" cm="1">
        <f t="array" ref="B3845">IF(OR($C$2="",A3845=""),"",SUMPRODUCT((Gauge_Data!$A$2:$A$16994&gt;=(A3845 - Main!$E$4/1440 + 0.00000001))*(Gauge_Data!$A$2:$A$16994&lt;=A3845)*INDEX(Gauge_Data!$B$2:$Z$16994,0,$C$2-1)))</f>
        <v>0</v>
      </c>
    </row>
    <row r="3846" spans="1:2" x14ac:dyDescent="0.25">
      <c r="A3846">
        <f>Gauge_Data!A3846</f>
        <v>0</v>
      </c>
      <c r="B3846" cm="1">
        <f t="array" ref="B3846">IF(OR($C$2="",A3846=""),"",SUMPRODUCT((Gauge_Data!$A$2:$A$16994&gt;=(A3846 - Main!$E$4/1440 + 0.00000001))*(Gauge_Data!$A$2:$A$16994&lt;=A3846)*INDEX(Gauge_Data!$B$2:$Z$16994,0,$C$2-1)))</f>
        <v>0</v>
      </c>
    </row>
    <row r="3847" spans="1:2" x14ac:dyDescent="0.25">
      <c r="A3847">
        <f>Gauge_Data!A3847</f>
        <v>0</v>
      </c>
      <c r="B3847" cm="1">
        <f t="array" ref="B3847">IF(OR($C$2="",A3847=""),"",SUMPRODUCT((Gauge_Data!$A$2:$A$16994&gt;=(A3847 - Main!$E$4/1440 + 0.00000001))*(Gauge_Data!$A$2:$A$16994&lt;=A3847)*INDEX(Gauge_Data!$B$2:$Z$16994,0,$C$2-1)))</f>
        <v>0</v>
      </c>
    </row>
    <row r="3848" spans="1:2" x14ac:dyDescent="0.25">
      <c r="A3848">
        <f>Gauge_Data!A3848</f>
        <v>0</v>
      </c>
      <c r="B3848" cm="1">
        <f t="array" ref="B3848">IF(OR($C$2="",A3848=""),"",SUMPRODUCT((Gauge_Data!$A$2:$A$16994&gt;=(A3848 - Main!$E$4/1440 + 0.00000001))*(Gauge_Data!$A$2:$A$16994&lt;=A3848)*INDEX(Gauge_Data!$B$2:$Z$16994,0,$C$2-1)))</f>
        <v>0</v>
      </c>
    </row>
    <row r="3849" spans="1:2" x14ac:dyDescent="0.25">
      <c r="A3849">
        <f>Gauge_Data!A3849</f>
        <v>0</v>
      </c>
      <c r="B3849" cm="1">
        <f t="array" ref="B3849">IF(OR($C$2="",A3849=""),"",SUMPRODUCT((Gauge_Data!$A$2:$A$16994&gt;=(A3849 - Main!$E$4/1440 + 0.00000001))*(Gauge_Data!$A$2:$A$16994&lt;=A3849)*INDEX(Gauge_Data!$B$2:$Z$16994,0,$C$2-1)))</f>
        <v>0</v>
      </c>
    </row>
    <row r="3850" spans="1:2" x14ac:dyDescent="0.25">
      <c r="A3850">
        <f>Gauge_Data!A3850</f>
        <v>0</v>
      </c>
      <c r="B3850" cm="1">
        <f t="array" ref="B3850">IF(OR($C$2="",A3850=""),"",SUMPRODUCT((Gauge_Data!$A$2:$A$16994&gt;=(A3850 - Main!$E$4/1440 + 0.00000001))*(Gauge_Data!$A$2:$A$16994&lt;=A3850)*INDEX(Gauge_Data!$B$2:$Z$16994,0,$C$2-1)))</f>
        <v>0</v>
      </c>
    </row>
    <row r="3851" spans="1:2" x14ac:dyDescent="0.25">
      <c r="A3851">
        <f>Gauge_Data!A3851</f>
        <v>0</v>
      </c>
      <c r="B3851" cm="1">
        <f t="array" ref="B3851">IF(OR($C$2="",A3851=""),"",SUMPRODUCT((Gauge_Data!$A$2:$A$16994&gt;=(A3851 - Main!$E$4/1440 + 0.00000001))*(Gauge_Data!$A$2:$A$16994&lt;=A3851)*INDEX(Gauge_Data!$B$2:$Z$16994,0,$C$2-1)))</f>
        <v>0</v>
      </c>
    </row>
    <row r="3852" spans="1:2" x14ac:dyDescent="0.25">
      <c r="A3852">
        <f>Gauge_Data!A3852</f>
        <v>0</v>
      </c>
      <c r="B3852" cm="1">
        <f t="array" ref="B3852">IF(OR($C$2="",A3852=""),"",SUMPRODUCT((Gauge_Data!$A$2:$A$16994&gt;=(A3852 - Main!$E$4/1440 + 0.00000001))*(Gauge_Data!$A$2:$A$16994&lt;=A3852)*INDEX(Gauge_Data!$B$2:$Z$16994,0,$C$2-1)))</f>
        <v>0</v>
      </c>
    </row>
    <row r="3853" spans="1:2" x14ac:dyDescent="0.25">
      <c r="A3853">
        <f>Gauge_Data!A3853</f>
        <v>0</v>
      </c>
      <c r="B3853" cm="1">
        <f t="array" ref="B3853">IF(OR($C$2="",A3853=""),"",SUMPRODUCT((Gauge_Data!$A$2:$A$16994&gt;=(A3853 - Main!$E$4/1440 + 0.00000001))*(Gauge_Data!$A$2:$A$16994&lt;=A3853)*INDEX(Gauge_Data!$B$2:$Z$16994,0,$C$2-1)))</f>
        <v>0</v>
      </c>
    </row>
    <row r="3854" spans="1:2" x14ac:dyDescent="0.25">
      <c r="A3854">
        <f>Gauge_Data!A3854</f>
        <v>0</v>
      </c>
      <c r="B3854" cm="1">
        <f t="array" ref="B3854">IF(OR($C$2="",A3854=""),"",SUMPRODUCT((Gauge_Data!$A$2:$A$16994&gt;=(A3854 - Main!$E$4/1440 + 0.00000001))*(Gauge_Data!$A$2:$A$16994&lt;=A3854)*INDEX(Gauge_Data!$B$2:$Z$16994,0,$C$2-1)))</f>
        <v>0</v>
      </c>
    </row>
    <row r="3855" spans="1:2" x14ac:dyDescent="0.25">
      <c r="A3855">
        <f>Gauge_Data!A3855</f>
        <v>0</v>
      </c>
      <c r="B3855" cm="1">
        <f t="array" ref="B3855">IF(OR($C$2="",A3855=""),"",SUMPRODUCT((Gauge_Data!$A$2:$A$16994&gt;=(A3855 - Main!$E$4/1440 + 0.00000001))*(Gauge_Data!$A$2:$A$16994&lt;=A3855)*INDEX(Gauge_Data!$B$2:$Z$16994,0,$C$2-1)))</f>
        <v>0</v>
      </c>
    </row>
    <row r="3856" spans="1:2" x14ac:dyDescent="0.25">
      <c r="A3856">
        <f>Gauge_Data!A3856</f>
        <v>0</v>
      </c>
      <c r="B3856" cm="1">
        <f t="array" ref="B3856">IF(OR($C$2="",A3856=""),"",SUMPRODUCT((Gauge_Data!$A$2:$A$16994&gt;=(A3856 - Main!$E$4/1440 + 0.00000001))*(Gauge_Data!$A$2:$A$16994&lt;=A3856)*INDEX(Gauge_Data!$B$2:$Z$16994,0,$C$2-1)))</f>
        <v>0</v>
      </c>
    </row>
    <row r="3857" spans="1:2" x14ac:dyDescent="0.25">
      <c r="A3857">
        <f>Gauge_Data!A3857</f>
        <v>0</v>
      </c>
      <c r="B3857" cm="1">
        <f t="array" ref="B3857">IF(OR($C$2="",A3857=""),"",SUMPRODUCT((Gauge_Data!$A$2:$A$16994&gt;=(A3857 - Main!$E$4/1440 + 0.00000001))*(Gauge_Data!$A$2:$A$16994&lt;=A3857)*INDEX(Gauge_Data!$B$2:$Z$16994,0,$C$2-1)))</f>
        <v>0</v>
      </c>
    </row>
    <row r="3858" spans="1:2" x14ac:dyDescent="0.25">
      <c r="A3858">
        <f>Gauge_Data!A3858</f>
        <v>0</v>
      </c>
      <c r="B3858" cm="1">
        <f t="array" ref="B3858">IF(OR($C$2="",A3858=""),"",SUMPRODUCT((Gauge_Data!$A$2:$A$16994&gt;=(A3858 - Main!$E$4/1440 + 0.00000001))*(Gauge_Data!$A$2:$A$16994&lt;=A3858)*INDEX(Gauge_Data!$B$2:$Z$16994,0,$C$2-1)))</f>
        <v>0</v>
      </c>
    </row>
    <row r="3859" spans="1:2" x14ac:dyDescent="0.25">
      <c r="A3859">
        <f>Gauge_Data!A3859</f>
        <v>0</v>
      </c>
      <c r="B3859" cm="1">
        <f t="array" ref="B3859">IF(OR($C$2="",A3859=""),"",SUMPRODUCT((Gauge_Data!$A$2:$A$16994&gt;=(A3859 - Main!$E$4/1440 + 0.00000001))*(Gauge_Data!$A$2:$A$16994&lt;=A3859)*INDEX(Gauge_Data!$B$2:$Z$16994,0,$C$2-1)))</f>
        <v>0</v>
      </c>
    </row>
    <row r="3860" spans="1:2" x14ac:dyDescent="0.25">
      <c r="A3860">
        <f>Gauge_Data!A3860</f>
        <v>0</v>
      </c>
      <c r="B3860" cm="1">
        <f t="array" ref="B3860">IF(OR($C$2="",A3860=""),"",SUMPRODUCT((Gauge_Data!$A$2:$A$16994&gt;=(A3860 - Main!$E$4/1440 + 0.00000001))*(Gauge_Data!$A$2:$A$16994&lt;=A3860)*INDEX(Gauge_Data!$B$2:$Z$16994,0,$C$2-1)))</f>
        <v>0</v>
      </c>
    </row>
    <row r="3861" spans="1:2" x14ac:dyDescent="0.25">
      <c r="A3861">
        <f>Gauge_Data!A3861</f>
        <v>0</v>
      </c>
      <c r="B3861" cm="1">
        <f t="array" ref="B3861">IF(OR($C$2="",A3861=""),"",SUMPRODUCT((Gauge_Data!$A$2:$A$16994&gt;=(A3861 - Main!$E$4/1440 + 0.00000001))*(Gauge_Data!$A$2:$A$16994&lt;=A3861)*INDEX(Gauge_Data!$B$2:$Z$16994,0,$C$2-1)))</f>
        <v>0</v>
      </c>
    </row>
    <row r="3862" spans="1:2" x14ac:dyDescent="0.25">
      <c r="A3862">
        <f>Gauge_Data!A3862</f>
        <v>0</v>
      </c>
      <c r="B3862" cm="1">
        <f t="array" ref="B3862">IF(OR($C$2="",A3862=""),"",SUMPRODUCT((Gauge_Data!$A$2:$A$16994&gt;=(A3862 - Main!$E$4/1440 + 0.00000001))*(Gauge_Data!$A$2:$A$16994&lt;=A3862)*INDEX(Gauge_Data!$B$2:$Z$16994,0,$C$2-1)))</f>
        <v>0</v>
      </c>
    </row>
    <row r="3863" spans="1:2" x14ac:dyDescent="0.25">
      <c r="A3863">
        <f>Gauge_Data!A3863</f>
        <v>0</v>
      </c>
      <c r="B3863" cm="1">
        <f t="array" ref="B3863">IF(OR($C$2="",A3863=""),"",SUMPRODUCT((Gauge_Data!$A$2:$A$16994&gt;=(A3863 - Main!$E$4/1440 + 0.00000001))*(Gauge_Data!$A$2:$A$16994&lt;=A3863)*INDEX(Gauge_Data!$B$2:$Z$16994,0,$C$2-1)))</f>
        <v>0</v>
      </c>
    </row>
    <row r="3864" spans="1:2" x14ac:dyDescent="0.25">
      <c r="A3864">
        <f>Gauge_Data!A3864</f>
        <v>0</v>
      </c>
      <c r="B3864" cm="1">
        <f t="array" ref="B3864">IF(OR($C$2="",A3864=""),"",SUMPRODUCT((Gauge_Data!$A$2:$A$16994&gt;=(A3864 - Main!$E$4/1440 + 0.00000001))*(Gauge_Data!$A$2:$A$16994&lt;=A3864)*INDEX(Gauge_Data!$B$2:$Z$16994,0,$C$2-1)))</f>
        <v>0</v>
      </c>
    </row>
    <row r="3865" spans="1:2" x14ac:dyDescent="0.25">
      <c r="A3865">
        <f>Gauge_Data!A3865</f>
        <v>0</v>
      </c>
      <c r="B3865" cm="1">
        <f t="array" ref="B3865">IF(OR($C$2="",A3865=""),"",SUMPRODUCT((Gauge_Data!$A$2:$A$16994&gt;=(A3865 - Main!$E$4/1440 + 0.00000001))*(Gauge_Data!$A$2:$A$16994&lt;=A3865)*INDEX(Gauge_Data!$B$2:$Z$16994,0,$C$2-1)))</f>
        <v>0</v>
      </c>
    </row>
    <row r="3866" spans="1:2" x14ac:dyDescent="0.25">
      <c r="A3866">
        <f>Gauge_Data!A3866</f>
        <v>0</v>
      </c>
      <c r="B3866" cm="1">
        <f t="array" ref="B3866">IF(OR($C$2="",A3866=""),"",SUMPRODUCT((Gauge_Data!$A$2:$A$16994&gt;=(A3866 - Main!$E$4/1440 + 0.00000001))*(Gauge_Data!$A$2:$A$16994&lt;=A3866)*INDEX(Gauge_Data!$B$2:$Z$16994,0,$C$2-1)))</f>
        <v>0</v>
      </c>
    </row>
    <row r="3867" spans="1:2" x14ac:dyDescent="0.25">
      <c r="A3867">
        <f>Gauge_Data!A3867</f>
        <v>0</v>
      </c>
      <c r="B3867" cm="1">
        <f t="array" ref="B3867">IF(OR($C$2="",A3867=""),"",SUMPRODUCT((Gauge_Data!$A$2:$A$16994&gt;=(A3867 - Main!$E$4/1440 + 0.00000001))*(Gauge_Data!$A$2:$A$16994&lt;=A3867)*INDEX(Gauge_Data!$B$2:$Z$16994,0,$C$2-1)))</f>
        <v>0</v>
      </c>
    </row>
    <row r="3868" spans="1:2" x14ac:dyDescent="0.25">
      <c r="A3868">
        <f>Gauge_Data!A3868</f>
        <v>0</v>
      </c>
      <c r="B3868" cm="1">
        <f t="array" ref="B3868">IF(OR($C$2="",A3868=""),"",SUMPRODUCT((Gauge_Data!$A$2:$A$16994&gt;=(A3868 - Main!$E$4/1440 + 0.00000001))*(Gauge_Data!$A$2:$A$16994&lt;=A3868)*INDEX(Gauge_Data!$B$2:$Z$16994,0,$C$2-1)))</f>
        <v>0</v>
      </c>
    </row>
    <row r="3869" spans="1:2" x14ac:dyDescent="0.25">
      <c r="A3869">
        <f>Gauge_Data!A3869</f>
        <v>0</v>
      </c>
      <c r="B3869" cm="1">
        <f t="array" ref="B3869">IF(OR($C$2="",A3869=""),"",SUMPRODUCT((Gauge_Data!$A$2:$A$16994&gt;=(A3869 - Main!$E$4/1440 + 0.00000001))*(Gauge_Data!$A$2:$A$16994&lt;=A3869)*INDEX(Gauge_Data!$B$2:$Z$16994,0,$C$2-1)))</f>
        <v>0</v>
      </c>
    </row>
    <row r="3870" spans="1:2" x14ac:dyDescent="0.25">
      <c r="A3870">
        <f>Gauge_Data!A3870</f>
        <v>0</v>
      </c>
      <c r="B3870" cm="1">
        <f t="array" ref="B3870">IF(OR($C$2="",A3870=""),"",SUMPRODUCT((Gauge_Data!$A$2:$A$16994&gt;=(A3870 - Main!$E$4/1440 + 0.00000001))*(Gauge_Data!$A$2:$A$16994&lt;=A3870)*INDEX(Gauge_Data!$B$2:$Z$16994,0,$C$2-1)))</f>
        <v>0</v>
      </c>
    </row>
    <row r="3871" spans="1:2" x14ac:dyDescent="0.25">
      <c r="A3871">
        <f>Gauge_Data!A3871</f>
        <v>0</v>
      </c>
      <c r="B3871" cm="1">
        <f t="array" ref="B3871">IF(OR($C$2="",A3871=""),"",SUMPRODUCT((Gauge_Data!$A$2:$A$16994&gt;=(A3871 - Main!$E$4/1440 + 0.00000001))*(Gauge_Data!$A$2:$A$16994&lt;=A3871)*INDEX(Gauge_Data!$B$2:$Z$16994,0,$C$2-1)))</f>
        <v>0</v>
      </c>
    </row>
    <row r="3872" spans="1:2" x14ac:dyDescent="0.25">
      <c r="A3872">
        <f>Gauge_Data!A3872</f>
        <v>0</v>
      </c>
      <c r="B3872" cm="1">
        <f t="array" ref="B3872">IF(OR($C$2="",A3872=""),"",SUMPRODUCT((Gauge_Data!$A$2:$A$16994&gt;=(A3872 - Main!$E$4/1440 + 0.00000001))*(Gauge_Data!$A$2:$A$16994&lt;=A3872)*INDEX(Gauge_Data!$B$2:$Z$16994,0,$C$2-1)))</f>
        <v>0</v>
      </c>
    </row>
    <row r="3873" spans="1:2" x14ac:dyDescent="0.25">
      <c r="A3873">
        <f>Gauge_Data!A3873</f>
        <v>0</v>
      </c>
      <c r="B3873" cm="1">
        <f t="array" ref="B3873">IF(OR($C$2="",A3873=""),"",SUMPRODUCT((Gauge_Data!$A$2:$A$16994&gt;=(A3873 - Main!$E$4/1440 + 0.00000001))*(Gauge_Data!$A$2:$A$16994&lt;=A3873)*INDEX(Gauge_Data!$B$2:$Z$16994,0,$C$2-1)))</f>
        <v>0</v>
      </c>
    </row>
    <row r="3874" spans="1:2" x14ac:dyDescent="0.25">
      <c r="A3874">
        <f>Gauge_Data!A3874</f>
        <v>0</v>
      </c>
      <c r="B3874" cm="1">
        <f t="array" ref="B3874">IF(OR($C$2="",A3874=""),"",SUMPRODUCT((Gauge_Data!$A$2:$A$16994&gt;=(A3874 - Main!$E$4/1440 + 0.00000001))*(Gauge_Data!$A$2:$A$16994&lt;=A3874)*INDEX(Gauge_Data!$B$2:$Z$16994,0,$C$2-1)))</f>
        <v>0</v>
      </c>
    </row>
    <row r="3875" spans="1:2" x14ac:dyDescent="0.25">
      <c r="A3875">
        <f>Gauge_Data!A3875</f>
        <v>0</v>
      </c>
      <c r="B3875" cm="1">
        <f t="array" ref="B3875">IF(OR($C$2="",A3875=""),"",SUMPRODUCT((Gauge_Data!$A$2:$A$16994&gt;=(A3875 - Main!$E$4/1440 + 0.00000001))*(Gauge_Data!$A$2:$A$16994&lt;=A3875)*INDEX(Gauge_Data!$B$2:$Z$16994,0,$C$2-1)))</f>
        <v>0</v>
      </c>
    </row>
    <row r="3876" spans="1:2" x14ac:dyDescent="0.25">
      <c r="A3876">
        <f>Gauge_Data!A3876</f>
        <v>0</v>
      </c>
      <c r="B3876" cm="1">
        <f t="array" ref="B3876">IF(OR($C$2="",A3876=""),"",SUMPRODUCT((Gauge_Data!$A$2:$A$16994&gt;=(A3876 - Main!$E$4/1440 + 0.00000001))*(Gauge_Data!$A$2:$A$16994&lt;=A3876)*INDEX(Gauge_Data!$B$2:$Z$16994,0,$C$2-1)))</f>
        <v>0</v>
      </c>
    </row>
    <row r="3877" spans="1:2" x14ac:dyDescent="0.25">
      <c r="A3877">
        <f>Gauge_Data!A3877</f>
        <v>0</v>
      </c>
      <c r="B3877" cm="1">
        <f t="array" ref="B3877">IF(OR($C$2="",A3877=""),"",SUMPRODUCT((Gauge_Data!$A$2:$A$16994&gt;=(A3877 - Main!$E$4/1440 + 0.00000001))*(Gauge_Data!$A$2:$A$16994&lt;=A3877)*INDEX(Gauge_Data!$B$2:$Z$16994,0,$C$2-1)))</f>
        <v>0</v>
      </c>
    </row>
    <row r="3878" spans="1:2" x14ac:dyDescent="0.25">
      <c r="A3878">
        <f>Gauge_Data!A3878</f>
        <v>0</v>
      </c>
      <c r="B3878" cm="1">
        <f t="array" ref="B3878">IF(OR($C$2="",A3878=""),"",SUMPRODUCT((Gauge_Data!$A$2:$A$16994&gt;=(A3878 - Main!$E$4/1440 + 0.00000001))*(Gauge_Data!$A$2:$A$16994&lt;=A3878)*INDEX(Gauge_Data!$B$2:$Z$16994,0,$C$2-1)))</f>
        <v>0</v>
      </c>
    </row>
    <row r="3879" spans="1:2" x14ac:dyDescent="0.25">
      <c r="A3879">
        <f>Gauge_Data!A3879</f>
        <v>0</v>
      </c>
      <c r="B3879" cm="1">
        <f t="array" ref="B3879">IF(OR($C$2="",A3879=""),"",SUMPRODUCT((Gauge_Data!$A$2:$A$16994&gt;=(A3879 - Main!$E$4/1440 + 0.00000001))*(Gauge_Data!$A$2:$A$16994&lt;=A3879)*INDEX(Gauge_Data!$B$2:$Z$16994,0,$C$2-1)))</f>
        <v>0</v>
      </c>
    </row>
    <row r="3880" spans="1:2" x14ac:dyDescent="0.25">
      <c r="A3880">
        <f>Gauge_Data!A3880</f>
        <v>0</v>
      </c>
      <c r="B3880" cm="1">
        <f t="array" ref="B3880">IF(OR($C$2="",A3880=""),"",SUMPRODUCT((Gauge_Data!$A$2:$A$16994&gt;=(A3880 - Main!$E$4/1440 + 0.00000001))*(Gauge_Data!$A$2:$A$16994&lt;=A3880)*INDEX(Gauge_Data!$B$2:$Z$16994,0,$C$2-1)))</f>
        <v>0</v>
      </c>
    </row>
    <row r="3881" spans="1:2" x14ac:dyDescent="0.25">
      <c r="A3881">
        <f>Gauge_Data!A3881</f>
        <v>0</v>
      </c>
      <c r="B3881" cm="1">
        <f t="array" ref="B3881">IF(OR($C$2="",A3881=""),"",SUMPRODUCT((Gauge_Data!$A$2:$A$16994&gt;=(A3881 - Main!$E$4/1440 + 0.00000001))*(Gauge_Data!$A$2:$A$16994&lt;=A3881)*INDEX(Gauge_Data!$B$2:$Z$16994,0,$C$2-1)))</f>
        <v>0</v>
      </c>
    </row>
    <row r="3882" spans="1:2" x14ac:dyDescent="0.25">
      <c r="A3882">
        <f>Gauge_Data!A3882</f>
        <v>0</v>
      </c>
      <c r="B3882" cm="1">
        <f t="array" ref="B3882">IF(OR($C$2="",A3882=""),"",SUMPRODUCT((Gauge_Data!$A$2:$A$16994&gt;=(A3882 - Main!$E$4/1440 + 0.00000001))*(Gauge_Data!$A$2:$A$16994&lt;=A3882)*INDEX(Gauge_Data!$B$2:$Z$16994,0,$C$2-1)))</f>
        <v>0</v>
      </c>
    </row>
    <row r="3883" spans="1:2" x14ac:dyDescent="0.25">
      <c r="A3883">
        <f>Gauge_Data!A3883</f>
        <v>0</v>
      </c>
      <c r="B3883" cm="1">
        <f t="array" ref="B3883">IF(OR($C$2="",A3883=""),"",SUMPRODUCT((Gauge_Data!$A$2:$A$16994&gt;=(A3883 - Main!$E$4/1440 + 0.00000001))*(Gauge_Data!$A$2:$A$16994&lt;=A3883)*INDEX(Gauge_Data!$B$2:$Z$16994,0,$C$2-1)))</f>
        <v>0</v>
      </c>
    </row>
    <row r="3884" spans="1:2" x14ac:dyDescent="0.25">
      <c r="A3884">
        <f>Gauge_Data!A3884</f>
        <v>0</v>
      </c>
      <c r="B3884" cm="1">
        <f t="array" ref="B3884">IF(OR($C$2="",A3884=""),"",SUMPRODUCT((Gauge_Data!$A$2:$A$16994&gt;=(A3884 - Main!$E$4/1440 + 0.00000001))*(Gauge_Data!$A$2:$A$16994&lt;=A3884)*INDEX(Gauge_Data!$B$2:$Z$16994,0,$C$2-1)))</f>
        <v>0</v>
      </c>
    </row>
    <row r="3885" spans="1:2" x14ac:dyDescent="0.25">
      <c r="A3885">
        <f>Gauge_Data!A3885</f>
        <v>0</v>
      </c>
      <c r="B3885" cm="1">
        <f t="array" ref="B3885">IF(OR($C$2="",A3885=""),"",SUMPRODUCT((Gauge_Data!$A$2:$A$16994&gt;=(A3885 - Main!$E$4/1440 + 0.00000001))*(Gauge_Data!$A$2:$A$16994&lt;=A3885)*INDEX(Gauge_Data!$B$2:$Z$16994,0,$C$2-1)))</f>
        <v>0</v>
      </c>
    </row>
    <row r="3886" spans="1:2" x14ac:dyDescent="0.25">
      <c r="A3886">
        <f>Gauge_Data!A3886</f>
        <v>0</v>
      </c>
      <c r="B3886" cm="1">
        <f t="array" ref="B3886">IF(OR($C$2="",A3886=""),"",SUMPRODUCT((Gauge_Data!$A$2:$A$16994&gt;=(A3886 - Main!$E$4/1440 + 0.00000001))*(Gauge_Data!$A$2:$A$16994&lt;=A3886)*INDEX(Gauge_Data!$B$2:$Z$16994,0,$C$2-1)))</f>
        <v>0</v>
      </c>
    </row>
    <row r="3887" spans="1:2" x14ac:dyDescent="0.25">
      <c r="A3887">
        <f>Gauge_Data!A3887</f>
        <v>0</v>
      </c>
      <c r="B3887" cm="1">
        <f t="array" ref="B3887">IF(OR($C$2="",A3887=""),"",SUMPRODUCT((Gauge_Data!$A$2:$A$16994&gt;=(A3887 - Main!$E$4/1440 + 0.00000001))*(Gauge_Data!$A$2:$A$16994&lt;=A3887)*INDEX(Gauge_Data!$B$2:$Z$16994,0,$C$2-1)))</f>
        <v>0</v>
      </c>
    </row>
    <row r="3888" spans="1:2" x14ac:dyDescent="0.25">
      <c r="A3888">
        <f>Gauge_Data!A3888</f>
        <v>0</v>
      </c>
      <c r="B3888" cm="1">
        <f t="array" ref="B3888">IF(OR($C$2="",A3888=""),"",SUMPRODUCT((Gauge_Data!$A$2:$A$16994&gt;=(A3888 - Main!$E$4/1440 + 0.00000001))*(Gauge_Data!$A$2:$A$16994&lt;=A3888)*INDEX(Gauge_Data!$B$2:$Z$16994,0,$C$2-1)))</f>
        <v>0</v>
      </c>
    </row>
    <row r="3889" spans="1:2" x14ac:dyDescent="0.25">
      <c r="A3889">
        <f>Gauge_Data!A3889</f>
        <v>0</v>
      </c>
      <c r="B3889" cm="1">
        <f t="array" ref="B3889">IF(OR($C$2="",A3889=""),"",SUMPRODUCT((Gauge_Data!$A$2:$A$16994&gt;=(A3889 - Main!$E$4/1440 + 0.00000001))*(Gauge_Data!$A$2:$A$16994&lt;=A3889)*INDEX(Gauge_Data!$B$2:$Z$16994,0,$C$2-1)))</f>
        <v>0</v>
      </c>
    </row>
    <row r="3890" spans="1:2" x14ac:dyDescent="0.25">
      <c r="A3890">
        <f>Gauge_Data!A3890</f>
        <v>0</v>
      </c>
      <c r="B3890" cm="1">
        <f t="array" ref="B3890">IF(OR($C$2="",A3890=""),"",SUMPRODUCT((Gauge_Data!$A$2:$A$16994&gt;=(A3890 - Main!$E$4/1440 + 0.00000001))*(Gauge_Data!$A$2:$A$16994&lt;=A3890)*INDEX(Gauge_Data!$B$2:$Z$16994,0,$C$2-1)))</f>
        <v>0</v>
      </c>
    </row>
    <row r="3891" spans="1:2" x14ac:dyDescent="0.25">
      <c r="A3891">
        <f>Gauge_Data!A3891</f>
        <v>0</v>
      </c>
      <c r="B3891" cm="1">
        <f t="array" ref="B3891">IF(OR($C$2="",A3891=""),"",SUMPRODUCT((Gauge_Data!$A$2:$A$16994&gt;=(A3891 - Main!$E$4/1440 + 0.00000001))*(Gauge_Data!$A$2:$A$16994&lt;=A3891)*INDEX(Gauge_Data!$B$2:$Z$16994,0,$C$2-1)))</f>
        <v>0</v>
      </c>
    </row>
    <row r="3892" spans="1:2" x14ac:dyDescent="0.25">
      <c r="A3892">
        <f>Gauge_Data!A3892</f>
        <v>0</v>
      </c>
      <c r="B3892" cm="1">
        <f t="array" ref="B3892">IF(OR($C$2="",A3892=""),"",SUMPRODUCT((Gauge_Data!$A$2:$A$16994&gt;=(A3892 - Main!$E$4/1440 + 0.00000001))*(Gauge_Data!$A$2:$A$16994&lt;=A3892)*INDEX(Gauge_Data!$B$2:$Z$16994,0,$C$2-1)))</f>
        <v>0</v>
      </c>
    </row>
    <row r="3893" spans="1:2" x14ac:dyDescent="0.25">
      <c r="A3893">
        <f>Gauge_Data!A3893</f>
        <v>0</v>
      </c>
      <c r="B3893" cm="1">
        <f t="array" ref="B3893">IF(OR($C$2="",A3893=""),"",SUMPRODUCT((Gauge_Data!$A$2:$A$16994&gt;=(A3893 - Main!$E$4/1440 + 0.00000001))*(Gauge_Data!$A$2:$A$16994&lt;=A3893)*INDEX(Gauge_Data!$B$2:$Z$16994,0,$C$2-1)))</f>
        <v>0</v>
      </c>
    </row>
    <row r="3894" spans="1:2" x14ac:dyDescent="0.25">
      <c r="A3894">
        <f>Gauge_Data!A3894</f>
        <v>0</v>
      </c>
      <c r="B3894" cm="1">
        <f t="array" ref="B3894">IF(OR($C$2="",A3894=""),"",SUMPRODUCT((Gauge_Data!$A$2:$A$16994&gt;=(A3894 - Main!$E$4/1440 + 0.00000001))*(Gauge_Data!$A$2:$A$16994&lt;=A3894)*INDEX(Gauge_Data!$B$2:$Z$16994,0,$C$2-1)))</f>
        <v>0</v>
      </c>
    </row>
    <row r="3895" spans="1:2" x14ac:dyDescent="0.25">
      <c r="A3895">
        <f>Gauge_Data!A3895</f>
        <v>0</v>
      </c>
      <c r="B3895" cm="1">
        <f t="array" ref="B3895">IF(OR($C$2="",A3895=""),"",SUMPRODUCT((Gauge_Data!$A$2:$A$16994&gt;=(A3895 - Main!$E$4/1440 + 0.00000001))*(Gauge_Data!$A$2:$A$16994&lt;=A3895)*INDEX(Gauge_Data!$B$2:$Z$16994,0,$C$2-1)))</f>
        <v>0</v>
      </c>
    </row>
    <row r="3896" spans="1:2" x14ac:dyDescent="0.25">
      <c r="A3896">
        <f>Gauge_Data!A3896</f>
        <v>0</v>
      </c>
      <c r="B3896" cm="1">
        <f t="array" ref="B3896">IF(OR($C$2="",A3896=""),"",SUMPRODUCT((Gauge_Data!$A$2:$A$16994&gt;=(A3896 - Main!$E$4/1440 + 0.00000001))*(Gauge_Data!$A$2:$A$16994&lt;=A3896)*INDEX(Gauge_Data!$B$2:$Z$16994,0,$C$2-1)))</f>
        <v>0</v>
      </c>
    </row>
    <row r="3897" spans="1:2" x14ac:dyDescent="0.25">
      <c r="A3897">
        <f>Gauge_Data!A3897</f>
        <v>0</v>
      </c>
      <c r="B3897" cm="1">
        <f t="array" ref="B3897">IF(OR($C$2="",A3897=""),"",SUMPRODUCT((Gauge_Data!$A$2:$A$16994&gt;=(A3897 - Main!$E$4/1440 + 0.00000001))*(Gauge_Data!$A$2:$A$16994&lt;=A3897)*INDEX(Gauge_Data!$B$2:$Z$16994,0,$C$2-1)))</f>
        <v>0</v>
      </c>
    </row>
    <row r="3898" spans="1:2" x14ac:dyDescent="0.25">
      <c r="A3898">
        <f>Gauge_Data!A3898</f>
        <v>0</v>
      </c>
      <c r="B3898" cm="1">
        <f t="array" ref="B3898">IF(OR($C$2="",A3898=""),"",SUMPRODUCT((Gauge_Data!$A$2:$A$16994&gt;=(A3898 - Main!$E$4/1440 + 0.00000001))*(Gauge_Data!$A$2:$A$16994&lt;=A3898)*INDEX(Gauge_Data!$B$2:$Z$16994,0,$C$2-1)))</f>
        <v>0</v>
      </c>
    </row>
    <row r="3899" spans="1:2" x14ac:dyDescent="0.25">
      <c r="A3899">
        <f>Gauge_Data!A3899</f>
        <v>0</v>
      </c>
      <c r="B3899" cm="1">
        <f t="array" ref="B3899">IF(OR($C$2="",A3899=""),"",SUMPRODUCT((Gauge_Data!$A$2:$A$16994&gt;=(A3899 - Main!$E$4/1440 + 0.00000001))*(Gauge_Data!$A$2:$A$16994&lt;=A3899)*INDEX(Gauge_Data!$B$2:$Z$16994,0,$C$2-1)))</f>
        <v>0</v>
      </c>
    </row>
    <row r="3900" spans="1:2" x14ac:dyDescent="0.25">
      <c r="A3900">
        <f>Gauge_Data!A3900</f>
        <v>0</v>
      </c>
      <c r="B3900" cm="1">
        <f t="array" ref="B3900">IF(OR($C$2="",A3900=""),"",SUMPRODUCT((Gauge_Data!$A$2:$A$16994&gt;=(A3900 - Main!$E$4/1440 + 0.00000001))*(Gauge_Data!$A$2:$A$16994&lt;=A3900)*INDEX(Gauge_Data!$B$2:$Z$16994,0,$C$2-1)))</f>
        <v>0</v>
      </c>
    </row>
    <row r="3901" spans="1:2" x14ac:dyDescent="0.25">
      <c r="A3901">
        <f>Gauge_Data!A3901</f>
        <v>0</v>
      </c>
      <c r="B3901" cm="1">
        <f t="array" ref="B3901">IF(OR($C$2="",A3901=""),"",SUMPRODUCT((Gauge_Data!$A$2:$A$16994&gt;=(A3901 - Main!$E$4/1440 + 0.00000001))*(Gauge_Data!$A$2:$A$16994&lt;=A3901)*INDEX(Gauge_Data!$B$2:$Z$16994,0,$C$2-1)))</f>
        <v>0</v>
      </c>
    </row>
    <row r="3902" spans="1:2" x14ac:dyDescent="0.25">
      <c r="A3902">
        <f>Gauge_Data!A3902</f>
        <v>0</v>
      </c>
      <c r="B3902" cm="1">
        <f t="array" ref="B3902">IF(OR($C$2="",A3902=""),"",SUMPRODUCT((Gauge_Data!$A$2:$A$16994&gt;=(A3902 - Main!$E$4/1440 + 0.00000001))*(Gauge_Data!$A$2:$A$16994&lt;=A3902)*INDEX(Gauge_Data!$B$2:$Z$16994,0,$C$2-1)))</f>
        <v>0</v>
      </c>
    </row>
    <row r="3903" spans="1:2" x14ac:dyDescent="0.25">
      <c r="A3903">
        <f>Gauge_Data!A3903</f>
        <v>0</v>
      </c>
      <c r="B3903" cm="1">
        <f t="array" ref="B3903">IF(OR($C$2="",A3903=""),"",SUMPRODUCT((Gauge_Data!$A$2:$A$16994&gt;=(A3903 - Main!$E$4/1440 + 0.00000001))*(Gauge_Data!$A$2:$A$16994&lt;=A3903)*INDEX(Gauge_Data!$B$2:$Z$16994,0,$C$2-1)))</f>
        <v>0</v>
      </c>
    </row>
    <row r="3904" spans="1:2" x14ac:dyDescent="0.25">
      <c r="A3904">
        <f>Gauge_Data!A3904</f>
        <v>0</v>
      </c>
      <c r="B3904" cm="1">
        <f t="array" ref="B3904">IF(OR($C$2="",A3904=""),"",SUMPRODUCT((Gauge_Data!$A$2:$A$16994&gt;=(A3904 - Main!$E$4/1440 + 0.00000001))*(Gauge_Data!$A$2:$A$16994&lt;=A3904)*INDEX(Gauge_Data!$B$2:$Z$16994,0,$C$2-1)))</f>
        <v>0</v>
      </c>
    </row>
    <row r="3905" spans="1:2" x14ac:dyDescent="0.25">
      <c r="A3905">
        <f>Gauge_Data!A3905</f>
        <v>0</v>
      </c>
      <c r="B3905" cm="1">
        <f t="array" ref="B3905">IF(OR($C$2="",A3905=""),"",SUMPRODUCT((Gauge_Data!$A$2:$A$16994&gt;=(A3905 - Main!$E$4/1440 + 0.00000001))*(Gauge_Data!$A$2:$A$16994&lt;=A3905)*INDEX(Gauge_Data!$B$2:$Z$16994,0,$C$2-1)))</f>
        <v>0</v>
      </c>
    </row>
    <row r="3906" spans="1:2" x14ac:dyDescent="0.25">
      <c r="A3906">
        <f>Gauge_Data!A3906</f>
        <v>0</v>
      </c>
      <c r="B3906" cm="1">
        <f t="array" ref="B3906">IF(OR($C$2="",A3906=""),"",SUMPRODUCT((Gauge_Data!$A$2:$A$16994&gt;=(A3906 - Main!$E$4/1440 + 0.00000001))*(Gauge_Data!$A$2:$A$16994&lt;=A3906)*INDEX(Gauge_Data!$B$2:$Z$16994,0,$C$2-1)))</f>
        <v>0</v>
      </c>
    </row>
    <row r="3907" spans="1:2" x14ac:dyDescent="0.25">
      <c r="A3907">
        <f>Gauge_Data!A3907</f>
        <v>0</v>
      </c>
      <c r="B3907" cm="1">
        <f t="array" ref="B3907">IF(OR($C$2="",A3907=""),"",SUMPRODUCT((Gauge_Data!$A$2:$A$16994&gt;=(A3907 - Main!$E$4/1440 + 0.00000001))*(Gauge_Data!$A$2:$A$16994&lt;=A3907)*INDEX(Gauge_Data!$B$2:$Z$16994,0,$C$2-1)))</f>
        <v>0</v>
      </c>
    </row>
    <row r="3908" spans="1:2" x14ac:dyDescent="0.25">
      <c r="A3908">
        <f>Gauge_Data!A3908</f>
        <v>0</v>
      </c>
      <c r="B3908" cm="1">
        <f t="array" ref="B3908">IF(OR($C$2="",A3908=""),"",SUMPRODUCT((Gauge_Data!$A$2:$A$16994&gt;=(A3908 - Main!$E$4/1440 + 0.00000001))*(Gauge_Data!$A$2:$A$16994&lt;=A3908)*INDEX(Gauge_Data!$B$2:$Z$16994,0,$C$2-1)))</f>
        <v>0</v>
      </c>
    </row>
    <row r="3909" spans="1:2" x14ac:dyDescent="0.25">
      <c r="A3909">
        <f>Gauge_Data!A3909</f>
        <v>0</v>
      </c>
      <c r="B3909" cm="1">
        <f t="array" ref="B3909">IF(OR($C$2="",A3909=""),"",SUMPRODUCT((Gauge_Data!$A$2:$A$16994&gt;=(A3909 - Main!$E$4/1440 + 0.00000001))*(Gauge_Data!$A$2:$A$16994&lt;=A3909)*INDEX(Gauge_Data!$B$2:$Z$16994,0,$C$2-1)))</f>
        <v>0</v>
      </c>
    </row>
    <row r="3910" spans="1:2" x14ac:dyDescent="0.25">
      <c r="A3910">
        <f>Gauge_Data!A3910</f>
        <v>0</v>
      </c>
      <c r="B3910" cm="1">
        <f t="array" ref="B3910">IF(OR($C$2="",A3910=""),"",SUMPRODUCT((Gauge_Data!$A$2:$A$16994&gt;=(A3910 - Main!$E$4/1440 + 0.00000001))*(Gauge_Data!$A$2:$A$16994&lt;=A3910)*INDEX(Gauge_Data!$B$2:$Z$16994,0,$C$2-1)))</f>
        <v>0</v>
      </c>
    </row>
    <row r="3911" spans="1:2" x14ac:dyDescent="0.25">
      <c r="A3911">
        <f>Gauge_Data!A3911</f>
        <v>0</v>
      </c>
      <c r="B3911" cm="1">
        <f t="array" ref="B3911">IF(OR($C$2="",A3911=""),"",SUMPRODUCT((Gauge_Data!$A$2:$A$16994&gt;=(A3911 - Main!$E$4/1440 + 0.00000001))*(Gauge_Data!$A$2:$A$16994&lt;=A3911)*INDEX(Gauge_Data!$B$2:$Z$16994,0,$C$2-1)))</f>
        <v>0</v>
      </c>
    </row>
    <row r="3912" spans="1:2" x14ac:dyDescent="0.25">
      <c r="A3912">
        <f>Gauge_Data!A3912</f>
        <v>0</v>
      </c>
      <c r="B3912" cm="1">
        <f t="array" ref="B3912">IF(OR($C$2="",A3912=""),"",SUMPRODUCT((Gauge_Data!$A$2:$A$16994&gt;=(A3912 - Main!$E$4/1440 + 0.00000001))*(Gauge_Data!$A$2:$A$16994&lt;=A3912)*INDEX(Gauge_Data!$B$2:$Z$16994,0,$C$2-1)))</f>
        <v>0</v>
      </c>
    </row>
    <row r="3913" spans="1:2" x14ac:dyDescent="0.25">
      <c r="A3913">
        <f>Gauge_Data!A3913</f>
        <v>0</v>
      </c>
      <c r="B3913" cm="1">
        <f t="array" ref="B3913">IF(OR($C$2="",A3913=""),"",SUMPRODUCT((Gauge_Data!$A$2:$A$16994&gt;=(A3913 - Main!$E$4/1440 + 0.00000001))*(Gauge_Data!$A$2:$A$16994&lt;=A3913)*INDEX(Gauge_Data!$B$2:$Z$16994,0,$C$2-1)))</f>
        <v>0</v>
      </c>
    </row>
    <row r="3914" spans="1:2" x14ac:dyDescent="0.25">
      <c r="A3914">
        <f>Gauge_Data!A3914</f>
        <v>0</v>
      </c>
      <c r="B3914" cm="1">
        <f t="array" ref="B3914">IF(OR($C$2="",A3914=""),"",SUMPRODUCT((Gauge_Data!$A$2:$A$16994&gt;=(A3914 - Main!$E$4/1440 + 0.00000001))*(Gauge_Data!$A$2:$A$16994&lt;=A3914)*INDEX(Gauge_Data!$B$2:$Z$16994,0,$C$2-1)))</f>
        <v>0</v>
      </c>
    </row>
    <row r="3915" spans="1:2" x14ac:dyDescent="0.25">
      <c r="A3915">
        <f>Gauge_Data!A3915</f>
        <v>0</v>
      </c>
      <c r="B3915" cm="1">
        <f t="array" ref="B3915">IF(OR($C$2="",A3915=""),"",SUMPRODUCT((Gauge_Data!$A$2:$A$16994&gt;=(A3915 - Main!$E$4/1440 + 0.00000001))*(Gauge_Data!$A$2:$A$16994&lt;=A3915)*INDEX(Gauge_Data!$B$2:$Z$16994,0,$C$2-1)))</f>
        <v>0</v>
      </c>
    </row>
    <row r="3916" spans="1:2" x14ac:dyDescent="0.25">
      <c r="A3916">
        <f>Gauge_Data!A3916</f>
        <v>0</v>
      </c>
      <c r="B3916" cm="1">
        <f t="array" ref="B3916">IF(OR($C$2="",A3916=""),"",SUMPRODUCT((Gauge_Data!$A$2:$A$16994&gt;=(A3916 - Main!$E$4/1440 + 0.00000001))*(Gauge_Data!$A$2:$A$16994&lt;=A3916)*INDEX(Gauge_Data!$B$2:$Z$16994,0,$C$2-1)))</f>
        <v>0</v>
      </c>
    </row>
    <row r="3917" spans="1:2" x14ac:dyDescent="0.25">
      <c r="A3917">
        <f>Gauge_Data!A3917</f>
        <v>0</v>
      </c>
      <c r="B3917" cm="1">
        <f t="array" ref="B3917">IF(OR($C$2="",A3917=""),"",SUMPRODUCT((Gauge_Data!$A$2:$A$16994&gt;=(A3917 - Main!$E$4/1440 + 0.00000001))*(Gauge_Data!$A$2:$A$16994&lt;=A3917)*INDEX(Gauge_Data!$B$2:$Z$16994,0,$C$2-1)))</f>
        <v>0</v>
      </c>
    </row>
    <row r="3918" spans="1:2" x14ac:dyDescent="0.25">
      <c r="A3918">
        <f>Gauge_Data!A3918</f>
        <v>0</v>
      </c>
      <c r="B3918" cm="1">
        <f t="array" ref="B3918">IF(OR($C$2="",A3918=""),"",SUMPRODUCT((Gauge_Data!$A$2:$A$16994&gt;=(A3918 - Main!$E$4/1440 + 0.00000001))*(Gauge_Data!$A$2:$A$16994&lt;=A3918)*INDEX(Gauge_Data!$B$2:$Z$16994,0,$C$2-1)))</f>
        <v>0</v>
      </c>
    </row>
    <row r="3919" spans="1:2" x14ac:dyDescent="0.25">
      <c r="A3919">
        <f>Gauge_Data!A3919</f>
        <v>0</v>
      </c>
      <c r="B3919" cm="1">
        <f t="array" ref="B3919">IF(OR($C$2="",A3919=""),"",SUMPRODUCT((Gauge_Data!$A$2:$A$16994&gt;=(A3919 - Main!$E$4/1440 + 0.00000001))*(Gauge_Data!$A$2:$A$16994&lt;=A3919)*INDEX(Gauge_Data!$B$2:$Z$16994,0,$C$2-1)))</f>
        <v>0</v>
      </c>
    </row>
    <row r="3920" spans="1:2" x14ac:dyDescent="0.25">
      <c r="A3920">
        <f>Gauge_Data!A3920</f>
        <v>0</v>
      </c>
      <c r="B3920" cm="1">
        <f t="array" ref="B3920">IF(OR($C$2="",A3920=""),"",SUMPRODUCT((Gauge_Data!$A$2:$A$16994&gt;=(A3920 - Main!$E$4/1440 + 0.00000001))*(Gauge_Data!$A$2:$A$16994&lt;=A3920)*INDEX(Gauge_Data!$B$2:$Z$16994,0,$C$2-1)))</f>
        <v>0</v>
      </c>
    </row>
    <row r="3921" spans="1:2" x14ac:dyDescent="0.25">
      <c r="A3921">
        <f>Gauge_Data!A3921</f>
        <v>0</v>
      </c>
      <c r="B3921" cm="1">
        <f t="array" ref="B3921">IF(OR($C$2="",A3921=""),"",SUMPRODUCT((Gauge_Data!$A$2:$A$16994&gt;=(A3921 - Main!$E$4/1440 + 0.00000001))*(Gauge_Data!$A$2:$A$16994&lt;=A3921)*INDEX(Gauge_Data!$B$2:$Z$16994,0,$C$2-1)))</f>
        <v>0</v>
      </c>
    </row>
    <row r="3922" spans="1:2" x14ac:dyDescent="0.25">
      <c r="A3922">
        <f>Gauge_Data!A3922</f>
        <v>0</v>
      </c>
      <c r="B3922" cm="1">
        <f t="array" ref="B3922">IF(OR($C$2="",A3922=""),"",SUMPRODUCT((Gauge_Data!$A$2:$A$16994&gt;=(A3922 - Main!$E$4/1440 + 0.00000001))*(Gauge_Data!$A$2:$A$16994&lt;=A3922)*INDEX(Gauge_Data!$B$2:$Z$16994,0,$C$2-1)))</f>
        <v>0</v>
      </c>
    </row>
    <row r="3923" spans="1:2" x14ac:dyDescent="0.25">
      <c r="A3923">
        <f>Gauge_Data!A3923</f>
        <v>0</v>
      </c>
      <c r="B3923" cm="1">
        <f t="array" ref="B3923">IF(OR($C$2="",A3923=""),"",SUMPRODUCT((Gauge_Data!$A$2:$A$16994&gt;=(A3923 - Main!$E$4/1440 + 0.00000001))*(Gauge_Data!$A$2:$A$16994&lt;=A3923)*INDEX(Gauge_Data!$B$2:$Z$16994,0,$C$2-1)))</f>
        <v>0</v>
      </c>
    </row>
    <row r="3924" spans="1:2" x14ac:dyDescent="0.25">
      <c r="A3924">
        <f>Gauge_Data!A3924</f>
        <v>0</v>
      </c>
      <c r="B3924" cm="1">
        <f t="array" ref="B3924">IF(OR($C$2="",A3924=""),"",SUMPRODUCT((Gauge_Data!$A$2:$A$16994&gt;=(A3924 - Main!$E$4/1440 + 0.00000001))*(Gauge_Data!$A$2:$A$16994&lt;=A3924)*INDEX(Gauge_Data!$B$2:$Z$16994,0,$C$2-1)))</f>
        <v>0</v>
      </c>
    </row>
    <row r="3925" spans="1:2" x14ac:dyDescent="0.25">
      <c r="A3925">
        <f>Gauge_Data!A3925</f>
        <v>0</v>
      </c>
      <c r="B3925" cm="1">
        <f t="array" ref="B3925">IF(OR($C$2="",A3925=""),"",SUMPRODUCT((Gauge_Data!$A$2:$A$16994&gt;=(A3925 - Main!$E$4/1440 + 0.00000001))*(Gauge_Data!$A$2:$A$16994&lt;=A3925)*INDEX(Gauge_Data!$B$2:$Z$16994,0,$C$2-1)))</f>
        <v>0</v>
      </c>
    </row>
    <row r="3926" spans="1:2" x14ac:dyDescent="0.25">
      <c r="A3926">
        <f>Gauge_Data!A3926</f>
        <v>0</v>
      </c>
      <c r="B3926" cm="1">
        <f t="array" ref="B3926">IF(OR($C$2="",A3926=""),"",SUMPRODUCT((Gauge_Data!$A$2:$A$16994&gt;=(A3926 - Main!$E$4/1440 + 0.00000001))*(Gauge_Data!$A$2:$A$16994&lt;=A3926)*INDEX(Gauge_Data!$B$2:$Z$16994,0,$C$2-1)))</f>
        <v>0</v>
      </c>
    </row>
    <row r="3927" spans="1:2" x14ac:dyDescent="0.25">
      <c r="A3927">
        <f>Gauge_Data!A3927</f>
        <v>0</v>
      </c>
      <c r="B3927" cm="1">
        <f t="array" ref="B3927">IF(OR($C$2="",A3927=""),"",SUMPRODUCT((Gauge_Data!$A$2:$A$16994&gt;=(A3927 - Main!$E$4/1440 + 0.00000001))*(Gauge_Data!$A$2:$A$16994&lt;=A3927)*INDEX(Gauge_Data!$B$2:$Z$16994,0,$C$2-1)))</f>
        <v>0</v>
      </c>
    </row>
    <row r="3928" spans="1:2" x14ac:dyDescent="0.25">
      <c r="A3928">
        <f>Gauge_Data!A3928</f>
        <v>0</v>
      </c>
      <c r="B3928" cm="1">
        <f t="array" ref="B3928">IF(OR($C$2="",A3928=""),"",SUMPRODUCT((Gauge_Data!$A$2:$A$16994&gt;=(A3928 - Main!$E$4/1440 + 0.00000001))*(Gauge_Data!$A$2:$A$16994&lt;=A3928)*INDEX(Gauge_Data!$B$2:$Z$16994,0,$C$2-1)))</f>
        <v>0</v>
      </c>
    </row>
    <row r="3929" spans="1:2" x14ac:dyDescent="0.25">
      <c r="A3929">
        <f>Gauge_Data!A3929</f>
        <v>0</v>
      </c>
      <c r="B3929" cm="1">
        <f t="array" ref="B3929">IF(OR($C$2="",A3929=""),"",SUMPRODUCT((Gauge_Data!$A$2:$A$16994&gt;=(A3929 - Main!$E$4/1440 + 0.00000001))*(Gauge_Data!$A$2:$A$16994&lt;=A3929)*INDEX(Gauge_Data!$B$2:$Z$16994,0,$C$2-1)))</f>
        <v>0</v>
      </c>
    </row>
    <row r="3930" spans="1:2" x14ac:dyDescent="0.25">
      <c r="A3930">
        <f>Gauge_Data!A3930</f>
        <v>0</v>
      </c>
      <c r="B3930" cm="1">
        <f t="array" ref="B3930">IF(OR($C$2="",A3930=""),"",SUMPRODUCT((Gauge_Data!$A$2:$A$16994&gt;=(A3930 - Main!$E$4/1440 + 0.00000001))*(Gauge_Data!$A$2:$A$16994&lt;=A3930)*INDEX(Gauge_Data!$B$2:$Z$16994,0,$C$2-1)))</f>
        <v>0</v>
      </c>
    </row>
    <row r="3931" spans="1:2" x14ac:dyDescent="0.25">
      <c r="A3931">
        <f>Gauge_Data!A3931</f>
        <v>0</v>
      </c>
      <c r="B3931" cm="1">
        <f t="array" ref="B3931">IF(OR($C$2="",A3931=""),"",SUMPRODUCT((Gauge_Data!$A$2:$A$16994&gt;=(A3931 - Main!$E$4/1440 + 0.00000001))*(Gauge_Data!$A$2:$A$16994&lt;=A3931)*INDEX(Gauge_Data!$B$2:$Z$16994,0,$C$2-1)))</f>
        <v>0</v>
      </c>
    </row>
    <row r="3932" spans="1:2" x14ac:dyDescent="0.25">
      <c r="A3932">
        <f>Gauge_Data!A3932</f>
        <v>0</v>
      </c>
      <c r="B3932" cm="1">
        <f t="array" ref="B3932">IF(OR($C$2="",A3932=""),"",SUMPRODUCT((Gauge_Data!$A$2:$A$16994&gt;=(A3932 - Main!$E$4/1440 + 0.00000001))*(Gauge_Data!$A$2:$A$16994&lt;=A3932)*INDEX(Gauge_Data!$B$2:$Z$16994,0,$C$2-1)))</f>
        <v>0</v>
      </c>
    </row>
    <row r="3933" spans="1:2" x14ac:dyDescent="0.25">
      <c r="A3933">
        <f>Gauge_Data!A3933</f>
        <v>0</v>
      </c>
      <c r="B3933" cm="1">
        <f t="array" ref="B3933">IF(OR($C$2="",A3933=""),"",SUMPRODUCT((Gauge_Data!$A$2:$A$16994&gt;=(A3933 - Main!$E$4/1440 + 0.00000001))*(Gauge_Data!$A$2:$A$16994&lt;=A3933)*INDEX(Gauge_Data!$B$2:$Z$16994,0,$C$2-1)))</f>
        <v>0</v>
      </c>
    </row>
    <row r="3934" spans="1:2" x14ac:dyDescent="0.25">
      <c r="A3934">
        <f>Gauge_Data!A3934</f>
        <v>0</v>
      </c>
      <c r="B3934" cm="1">
        <f t="array" ref="B3934">IF(OR($C$2="",A3934=""),"",SUMPRODUCT((Gauge_Data!$A$2:$A$16994&gt;=(A3934 - Main!$E$4/1440 + 0.00000001))*(Gauge_Data!$A$2:$A$16994&lt;=A3934)*INDEX(Gauge_Data!$B$2:$Z$16994,0,$C$2-1)))</f>
        <v>0</v>
      </c>
    </row>
    <row r="3935" spans="1:2" x14ac:dyDescent="0.25">
      <c r="A3935">
        <f>Gauge_Data!A3935</f>
        <v>0</v>
      </c>
      <c r="B3935" cm="1">
        <f t="array" ref="B3935">IF(OR($C$2="",A3935=""),"",SUMPRODUCT((Gauge_Data!$A$2:$A$16994&gt;=(A3935 - Main!$E$4/1440 + 0.00000001))*(Gauge_Data!$A$2:$A$16994&lt;=A3935)*INDEX(Gauge_Data!$B$2:$Z$16994,0,$C$2-1)))</f>
        <v>0</v>
      </c>
    </row>
    <row r="3936" spans="1:2" x14ac:dyDescent="0.25">
      <c r="A3936">
        <f>Gauge_Data!A3936</f>
        <v>0</v>
      </c>
      <c r="B3936" cm="1">
        <f t="array" ref="B3936">IF(OR($C$2="",A3936=""),"",SUMPRODUCT((Gauge_Data!$A$2:$A$16994&gt;=(A3936 - Main!$E$4/1440 + 0.00000001))*(Gauge_Data!$A$2:$A$16994&lt;=A3936)*INDEX(Gauge_Data!$B$2:$Z$16994,0,$C$2-1)))</f>
        <v>0</v>
      </c>
    </row>
    <row r="3937" spans="1:2" x14ac:dyDescent="0.25">
      <c r="A3937">
        <f>Gauge_Data!A3937</f>
        <v>0</v>
      </c>
      <c r="B3937" cm="1">
        <f t="array" ref="B3937">IF(OR($C$2="",A3937=""),"",SUMPRODUCT((Gauge_Data!$A$2:$A$16994&gt;=(A3937 - Main!$E$4/1440 + 0.00000001))*(Gauge_Data!$A$2:$A$16994&lt;=A3937)*INDEX(Gauge_Data!$B$2:$Z$16994,0,$C$2-1)))</f>
        <v>0</v>
      </c>
    </row>
    <row r="3938" spans="1:2" x14ac:dyDescent="0.25">
      <c r="A3938">
        <f>Gauge_Data!A3938</f>
        <v>0</v>
      </c>
      <c r="B3938" cm="1">
        <f t="array" ref="B3938">IF(OR($C$2="",A3938=""),"",SUMPRODUCT((Gauge_Data!$A$2:$A$16994&gt;=(A3938 - Main!$E$4/1440 + 0.00000001))*(Gauge_Data!$A$2:$A$16994&lt;=A3938)*INDEX(Gauge_Data!$B$2:$Z$16994,0,$C$2-1)))</f>
        <v>0</v>
      </c>
    </row>
    <row r="3939" spans="1:2" x14ac:dyDescent="0.25">
      <c r="A3939">
        <f>Gauge_Data!A3939</f>
        <v>0</v>
      </c>
      <c r="B3939" cm="1">
        <f t="array" ref="B3939">IF(OR($C$2="",A3939=""),"",SUMPRODUCT((Gauge_Data!$A$2:$A$16994&gt;=(A3939 - Main!$E$4/1440 + 0.00000001))*(Gauge_Data!$A$2:$A$16994&lt;=A3939)*INDEX(Gauge_Data!$B$2:$Z$16994,0,$C$2-1)))</f>
        <v>0</v>
      </c>
    </row>
    <row r="3940" spans="1:2" x14ac:dyDescent="0.25">
      <c r="A3940">
        <f>Gauge_Data!A3940</f>
        <v>0</v>
      </c>
      <c r="B3940" cm="1">
        <f t="array" ref="B3940">IF(OR($C$2="",A3940=""),"",SUMPRODUCT((Gauge_Data!$A$2:$A$16994&gt;=(A3940 - Main!$E$4/1440 + 0.00000001))*(Gauge_Data!$A$2:$A$16994&lt;=A3940)*INDEX(Gauge_Data!$B$2:$Z$16994,0,$C$2-1)))</f>
        <v>0</v>
      </c>
    </row>
    <row r="3941" spans="1:2" x14ac:dyDescent="0.25">
      <c r="A3941">
        <f>Gauge_Data!A3941</f>
        <v>0</v>
      </c>
      <c r="B3941" cm="1">
        <f t="array" ref="B3941">IF(OR($C$2="",A3941=""),"",SUMPRODUCT((Gauge_Data!$A$2:$A$16994&gt;=(A3941 - Main!$E$4/1440 + 0.00000001))*(Gauge_Data!$A$2:$A$16994&lt;=A3941)*INDEX(Gauge_Data!$B$2:$Z$16994,0,$C$2-1)))</f>
        <v>0</v>
      </c>
    </row>
    <row r="3942" spans="1:2" x14ac:dyDescent="0.25">
      <c r="A3942">
        <f>Gauge_Data!A3942</f>
        <v>0</v>
      </c>
      <c r="B3942" cm="1">
        <f t="array" ref="B3942">IF(OR($C$2="",A3942=""),"",SUMPRODUCT((Gauge_Data!$A$2:$A$16994&gt;=(A3942 - Main!$E$4/1440 + 0.00000001))*(Gauge_Data!$A$2:$A$16994&lt;=A3942)*INDEX(Gauge_Data!$B$2:$Z$16994,0,$C$2-1)))</f>
        <v>0</v>
      </c>
    </row>
    <row r="3943" spans="1:2" x14ac:dyDescent="0.25">
      <c r="A3943">
        <f>Gauge_Data!A3943</f>
        <v>0</v>
      </c>
      <c r="B3943" cm="1">
        <f t="array" ref="B3943">IF(OR($C$2="",A3943=""),"",SUMPRODUCT((Gauge_Data!$A$2:$A$16994&gt;=(A3943 - Main!$E$4/1440 + 0.00000001))*(Gauge_Data!$A$2:$A$16994&lt;=A3943)*INDEX(Gauge_Data!$B$2:$Z$16994,0,$C$2-1)))</f>
        <v>0</v>
      </c>
    </row>
    <row r="3944" spans="1:2" x14ac:dyDescent="0.25">
      <c r="A3944">
        <f>Gauge_Data!A3944</f>
        <v>0</v>
      </c>
      <c r="B3944" cm="1">
        <f t="array" ref="B3944">IF(OR($C$2="",A3944=""),"",SUMPRODUCT((Gauge_Data!$A$2:$A$16994&gt;=(A3944 - Main!$E$4/1440 + 0.00000001))*(Gauge_Data!$A$2:$A$16994&lt;=A3944)*INDEX(Gauge_Data!$B$2:$Z$16994,0,$C$2-1)))</f>
        <v>0</v>
      </c>
    </row>
    <row r="3945" spans="1:2" x14ac:dyDescent="0.25">
      <c r="A3945">
        <f>Gauge_Data!A3945</f>
        <v>0</v>
      </c>
      <c r="B3945" cm="1">
        <f t="array" ref="B3945">IF(OR($C$2="",A3945=""),"",SUMPRODUCT((Gauge_Data!$A$2:$A$16994&gt;=(A3945 - Main!$E$4/1440 + 0.00000001))*(Gauge_Data!$A$2:$A$16994&lt;=A3945)*INDEX(Gauge_Data!$B$2:$Z$16994,0,$C$2-1)))</f>
        <v>0</v>
      </c>
    </row>
    <row r="3946" spans="1:2" x14ac:dyDescent="0.25">
      <c r="A3946">
        <f>Gauge_Data!A3946</f>
        <v>0</v>
      </c>
      <c r="B3946" cm="1">
        <f t="array" ref="B3946">IF(OR($C$2="",A3946=""),"",SUMPRODUCT((Gauge_Data!$A$2:$A$16994&gt;=(A3946 - Main!$E$4/1440 + 0.00000001))*(Gauge_Data!$A$2:$A$16994&lt;=A3946)*INDEX(Gauge_Data!$B$2:$Z$16994,0,$C$2-1)))</f>
        <v>0</v>
      </c>
    </row>
    <row r="3947" spans="1:2" x14ac:dyDescent="0.25">
      <c r="A3947">
        <f>Gauge_Data!A3947</f>
        <v>0</v>
      </c>
      <c r="B3947" cm="1">
        <f t="array" ref="B3947">IF(OR($C$2="",A3947=""),"",SUMPRODUCT((Gauge_Data!$A$2:$A$16994&gt;=(A3947 - Main!$E$4/1440 + 0.00000001))*(Gauge_Data!$A$2:$A$16994&lt;=A3947)*INDEX(Gauge_Data!$B$2:$Z$16994,0,$C$2-1)))</f>
        <v>0</v>
      </c>
    </row>
    <row r="3948" spans="1:2" x14ac:dyDescent="0.25">
      <c r="A3948">
        <f>Gauge_Data!A3948</f>
        <v>0</v>
      </c>
      <c r="B3948" cm="1">
        <f t="array" ref="B3948">IF(OR($C$2="",A3948=""),"",SUMPRODUCT((Gauge_Data!$A$2:$A$16994&gt;=(A3948 - Main!$E$4/1440 + 0.00000001))*(Gauge_Data!$A$2:$A$16994&lt;=A3948)*INDEX(Gauge_Data!$B$2:$Z$16994,0,$C$2-1)))</f>
        <v>0</v>
      </c>
    </row>
    <row r="3949" spans="1:2" x14ac:dyDescent="0.25">
      <c r="A3949">
        <f>Gauge_Data!A3949</f>
        <v>0</v>
      </c>
      <c r="B3949" cm="1">
        <f t="array" ref="B3949">IF(OR($C$2="",A3949=""),"",SUMPRODUCT((Gauge_Data!$A$2:$A$16994&gt;=(A3949 - Main!$E$4/1440 + 0.00000001))*(Gauge_Data!$A$2:$A$16994&lt;=A3949)*INDEX(Gauge_Data!$B$2:$Z$16994,0,$C$2-1)))</f>
        <v>0</v>
      </c>
    </row>
    <row r="3950" spans="1:2" x14ac:dyDescent="0.25">
      <c r="A3950">
        <f>Gauge_Data!A3950</f>
        <v>0</v>
      </c>
      <c r="B3950" cm="1">
        <f t="array" ref="B3950">IF(OR($C$2="",A3950=""),"",SUMPRODUCT((Gauge_Data!$A$2:$A$16994&gt;=(A3950 - Main!$E$4/1440 + 0.00000001))*(Gauge_Data!$A$2:$A$16994&lt;=A3950)*INDEX(Gauge_Data!$B$2:$Z$16994,0,$C$2-1)))</f>
        <v>0</v>
      </c>
    </row>
    <row r="3951" spans="1:2" x14ac:dyDescent="0.25">
      <c r="A3951">
        <f>Gauge_Data!A3951</f>
        <v>0</v>
      </c>
      <c r="B3951" cm="1">
        <f t="array" ref="B3951">IF(OR($C$2="",A3951=""),"",SUMPRODUCT((Gauge_Data!$A$2:$A$16994&gt;=(A3951 - Main!$E$4/1440 + 0.00000001))*(Gauge_Data!$A$2:$A$16994&lt;=A3951)*INDEX(Gauge_Data!$B$2:$Z$16994,0,$C$2-1)))</f>
        <v>0</v>
      </c>
    </row>
    <row r="3952" spans="1:2" x14ac:dyDescent="0.25">
      <c r="A3952">
        <f>Gauge_Data!A3952</f>
        <v>0</v>
      </c>
      <c r="B3952" cm="1">
        <f t="array" ref="B3952">IF(OR($C$2="",A3952=""),"",SUMPRODUCT((Gauge_Data!$A$2:$A$16994&gt;=(A3952 - Main!$E$4/1440 + 0.00000001))*(Gauge_Data!$A$2:$A$16994&lt;=A3952)*INDEX(Gauge_Data!$B$2:$Z$16994,0,$C$2-1)))</f>
        <v>0</v>
      </c>
    </row>
    <row r="3953" spans="1:2" x14ac:dyDescent="0.25">
      <c r="A3953">
        <f>Gauge_Data!A3953</f>
        <v>0</v>
      </c>
      <c r="B3953" cm="1">
        <f t="array" ref="B3953">IF(OR($C$2="",A3953=""),"",SUMPRODUCT((Gauge_Data!$A$2:$A$16994&gt;=(A3953 - Main!$E$4/1440 + 0.00000001))*(Gauge_Data!$A$2:$A$16994&lt;=A3953)*INDEX(Gauge_Data!$B$2:$Z$16994,0,$C$2-1)))</f>
        <v>0</v>
      </c>
    </row>
    <row r="3954" spans="1:2" x14ac:dyDescent="0.25">
      <c r="A3954">
        <f>Gauge_Data!A3954</f>
        <v>0</v>
      </c>
      <c r="B3954" cm="1">
        <f t="array" ref="B3954">IF(OR($C$2="",A3954=""),"",SUMPRODUCT((Gauge_Data!$A$2:$A$16994&gt;=(A3954 - Main!$E$4/1440 + 0.00000001))*(Gauge_Data!$A$2:$A$16994&lt;=A3954)*INDEX(Gauge_Data!$B$2:$Z$16994,0,$C$2-1)))</f>
        <v>0</v>
      </c>
    </row>
    <row r="3955" spans="1:2" x14ac:dyDescent="0.25">
      <c r="A3955">
        <f>Gauge_Data!A3955</f>
        <v>0</v>
      </c>
      <c r="B3955" cm="1">
        <f t="array" ref="B3955">IF(OR($C$2="",A3955=""),"",SUMPRODUCT((Gauge_Data!$A$2:$A$16994&gt;=(A3955 - Main!$E$4/1440 + 0.00000001))*(Gauge_Data!$A$2:$A$16994&lt;=A3955)*INDEX(Gauge_Data!$B$2:$Z$16994,0,$C$2-1)))</f>
        <v>0</v>
      </c>
    </row>
    <row r="3956" spans="1:2" x14ac:dyDescent="0.25">
      <c r="A3956">
        <f>Gauge_Data!A3956</f>
        <v>0</v>
      </c>
      <c r="B3956" cm="1">
        <f t="array" ref="B3956">IF(OR($C$2="",A3956=""),"",SUMPRODUCT((Gauge_Data!$A$2:$A$16994&gt;=(A3956 - Main!$E$4/1440 + 0.00000001))*(Gauge_Data!$A$2:$A$16994&lt;=A3956)*INDEX(Gauge_Data!$B$2:$Z$16994,0,$C$2-1)))</f>
        <v>0</v>
      </c>
    </row>
    <row r="3957" spans="1:2" x14ac:dyDescent="0.25">
      <c r="A3957">
        <f>Gauge_Data!A3957</f>
        <v>0</v>
      </c>
      <c r="B3957" cm="1">
        <f t="array" ref="B3957">IF(OR($C$2="",A3957=""),"",SUMPRODUCT((Gauge_Data!$A$2:$A$16994&gt;=(A3957 - Main!$E$4/1440 + 0.00000001))*(Gauge_Data!$A$2:$A$16994&lt;=A3957)*INDEX(Gauge_Data!$B$2:$Z$16994,0,$C$2-1)))</f>
        <v>0</v>
      </c>
    </row>
    <row r="3958" spans="1:2" x14ac:dyDescent="0.25">
      <c r="A3958">
        <f>Gauge_Data!A3958</f>
        <v>0</v>
      </c>
      <c r="B3958" cm="1">
        <f t="array" ref="B3958">IF(OR($C$2="",A3958=""),"",SUMPRODUCT((Gauge_Data!$A$2:$A$16994&gt;=(A3958 - Main!$E$4/1440 + 0.00000001))*(Gauge_Data!$A$2:$A$16994&lt;=A3958)*INDEX(Gauge_Data!$B$2:$Z$16994,0,$C$2-1)))</f>
        <v>0</v>
      </c>
    </row>
    <row r="3959" spans="1:2" x14ac:dyDescent="0.25">
      <c r="A3959">
        <f>Gauge_Data!A3959</f>
        <v>0</v>
      </c>
      <c r="B3959" cm="1">
        <f t="array" ref="B3959">IF(OR($C$2="",A3959=""),"",SUMPRODUCT((Gauge_Data!$A$2:$A$16994&gt;=(A3959 - Main!$E$4/1440 + 0.00000001))*(Gauge_Data!$A$2:$A$16994&lt;=A3959)*INDEX(Gauge_Data!$B$2:$Z$16994,0,$C$2-1)))</f>
        <v>0</v>
      </c>
    </row>
    <row r="3960" spans="1:2" x14ac:dyDescent="0.25">
      <c r="A3960">
        <f>Gauge_Data!A3960</f>
        <v>0</v>
      </c>
      <c r="B3960" cm="1">
        <f t="array" ref="B3960">IF(OR($C$2="",A3960=""),"",SUMPRODUCT((Gauge_Data!$A$2:$A$16994&gt;=(A3960 - Main!$E$4/1440 + 0.00000001))*(Gauge_Data!$A$2:$A$16994&lt;=A3960)*INDEX(Gauge_Data!$B$2:$Z$16994,0,$C$2-1)))</f>
        <v>0</v>
      </c>
    </row>
    <row r="3961" spans="1:2" x14ac:dyDescent="0.25">
      <c r="A3961">
        <f>Gauge_Data!A3961</f>
        <v>0</v>
      </c>
      <c r="B3961" cm="1">
        <f t="array" ref="B3961">IF(OR($C$2="",A3961=""),"",SUMPRODUCT((Gauge_Data!$A$2:$A$16994&gt;=(A3961 - Main!$E$4/1440 + 0.00000001))*(Gauge_Data!$A$2:$A$16994&lt;=A3961)*INDEX(Gauge_Data!$B$2:$Z$16994,0,$C$2-1)))</f>
        <v>0</v>
      </c>
    </row>
    <row r="3962" spans="1:2" x14ac:dyDescent="0.25">
      <c r="A3962">
        <f>Gauge_Data!A3962</f>
        <v>0</v>
      </c>
      <c r="B3962" cm="1">
        <f t="array" ref="B3962">IF(OR($C$2="",A3962=""),"",SUMPRODUCT((Gauge_Data!$A$2:$A$16994&gt;=(A3962 - Main!$E$4/1440 + 0.00000001))*(Gauge_Data!$A$2:$A$16994&lt;=A3962)*INDEX(Gauge_Data!$B$2:$Z$16994,0,$C$2-1)))</f>
        <v>0</v>
      </c>
    </row>
    <row r="3963" spans="1:2" x14ac:dyDescent="0.25">
      <c r="A3963">
        <f>Gauge_Data!A3963</f>
        <v>0</v>
      </c>
      <c r="B3963" cm="1">
        <f t="array" ref="B3963">IF(OR($C$2="",A3963=""),"",SUMPRODUCT((Gauge_Data!$A$2:$A$16994&gt;=(A3963 - Main!$E$4/1440 + 0.00000001))*(Gauge_Data!$A$2:$A$16994&lt;=A3963)*INDEX(Gauge_Data!$B$2:$Z$16994,0,$C$2-1)))</f>
        <v>0</v>
      </c>
    </row>
    <row r="3964" spans="1:2" x14ac:dyDescent="0.25">
      <c r="A3964">
        <f>Gauge_Data!A3964</f>
        <v>0</v>
      </c>
      <c r="B3964" cm="1">
        <f t="array" ref="B3964">IF(OR($C$2="",A3964=""),"",SUMPRODUCT((Gauge_Data!$A$2:$A$16994&gt;=(A3964 - Main!$E$4/1440 + 0.00000001))*(Gauge_Data!$A$2:$A$16994&lt;=A3964)*INDEX(Gauge_Data!$B$2:$Z$16994,0,$C$2-1)))</f>
        <v>0</v>
      </c>
    </row>
    <row r="3965" spans="1:2" x14ac:dyDescent="0.25">
      <c r="A3965">
        <f>Gauge_Data!A3965</f>
        <v>0</v>
      </c>
      <c r="B3965" cm="1">
        <f t="array" ref="B3965">IF(OR($C$2="",A3965=""),"",SUMPRODUCT((Gauge_Data!$A$2:$A$16994&gt;=(A3965 - Main!$E$4/1440 + 0.00000001))*(Gauge_Data!$A$2:$A$16994&lt;=A3965)*INDEX(Gauge_Data!$B$2:$Z$16994,0,$C$2-1)))</f>
        <v>0</v>
      </c>
    </row>
    <row r="3966" spans="1:2" x14ac:dyDescent="0.25">
      <c r="A3966">
        <f>Gauge_Data!A3966</f>
        <v>0</v>
      </c>
      <c r="B3966" cm="1">
        <f t="array" ref="B3966">IF(OR($C$2="",A3966=""),"",SUMPRODUCT((Gauge_Data!$A$2:$A$16994&gt;=(A3966 - Main!$E$4/1440 + 0.00000001))*(Gauge_Data!$A$2:$A$16994&lt;=A3966)*INDEX(Gauge_Data!$B$2:$Z$16994,0,$C$2-1)))</f>
        <v>0</v>
      </c>
    </row>
    <row r="3967" spans="1:2" x14ac:dyDescent="0.25">
      <c r="A3967">
        <f>Gauge_Data!A3967</f>
        <v>0</v>
      </c>
      <c r="B3967" cm="1">
        <f t="array" ref="B3967">IF(OR($C$2="",A3967=""),"",SUMPRODUCT((Gauge_Data!$A$2:$A$16994&gt;=(A3967 - Main!$E$4/1440 + 0.00000001))*(Gauge_Data!$A$2:$A$16994&lt;=A3967)*INDEX(Gauge_Data!$B$2:$Z$16994,0,$C$2-1)))</f>
        <v>0</v>
      </c>
    </row>
    <row r="3968" spans="1:2" x14ac:dyDescent="0.25">
      <c r="A3968">
        <f>Gauge_Data!A3968</f>
        <v>0</v>
      </c>
      <c r="B3968" cm="1">
        <f t="array" ref="B3968">IF(OR($C$2="",A3968=""),"",SUMPRODUCT((Gauge_Data!$A$2:$A$16994&gt;=(A3968 - Main!$E$4/1440 + 0.00000001))*(Gauge_Data!$A$2:$A$16994&lt;=A3968)*INDEX(Gauge_Data!$B$2:$Z$16994,0,$C$2-1)))</f>
        <v>0</v>
      </c>
    </row>
    <row r="3969" spans="1:2" x14ac:dyDescent="0.25">
      <c r="A3969">
        <f>Gauge_Data!A3969</f>
        <v>0</v>
      </c>
      <c r="B3969" cm="1">
        <f t="array" ref="B3969">IF(OR($C$2="",A3969=""),"",SUMPRODUCT((Gauge_Data!$A$2:$A$16994&gt;=(A3969 - Main!$E$4/1440 + 0.00000001))*(Gauge_Data!$A$2:$A$16994&lt;=A3969)*INDEX(Gauge_Data!$B$2:$Z$16994,0,$C$2-1)))</f>
        <v>0</v>
      </c>
    </row>
    <row r="3970" spans="1:2" x14ac:dyDescent="0.25">
      <c r="A3970">
        <f>Gauge_Data!A3970</f>
        <v>0</v>
      </c>
      <c r="B3970" cm="1">
        <f t="array" ref="B3970">IF(OR($C$2="",A3970=""),"",SUMPRODUCT((Gauge_Data!$A$2:$A$16994&gt;=(A3970 - Main!$E$4/1440 + 0.00000001))*(Gauge_Data!$A$2:$A$16994&lt;=A3970)*INDEX(Gauge_Data!$B$2:$Z$16994,0,$C$2-1)))</f>
        <v>0</v>
      </c>
    </row>
    <row r="3971" spans="1:2" x14ac:dyDescent="0.25">
      <c r="A3971">
        <f>Gauge_Data!A3971</f>
        <v>0</v>
      </c>
      <c r="B3971" cm="1">
        <f t="array" ref="B3971">IF(OR($C$2="",A3971=""),"",SUMPRODUCT((Gauge_Data!$A$2:$A$16994&gt;=(A3971 - Main!$E$4/1440 + 0.00000001))*(Gauge_Data!$A$2:$A$16994&lt;=A3971)*INDEX(Gauge_Data!$B$2:$Z$16994,0,$C$2-1)))</f>
        <v>0</v>
      </c>
    </row>
    <row r="3972" spans="1:2" x14ac:dyDescent="0.25">
      <c r="A3972">
        <f>Gauge_Data!A3972</f>
        <v>0</v>
      </c>
      <c r="B3972" cm="1">
        <f t="array" ref="B3972">IF(OR($C$2="",A3972=""),"",SUMPRODUCT((Gauge_Data!$A$2:$A$16994&gt;=(A3972 - Main!$E$4/1440 + 0.00000001))*(Gauge_Data!$A$2:$A$16994&lt;=A3972)*INDEX(Gauge_Data!$B$2:$Z$16994,0,$C$2-1)))</f>
        <v>0</v>
      </c>
    </row>
    <row r="3973" spans="1:2" x14ac:dyDescent="0.25">
      <c r="A3973">
        <f>Gauge_Data!A3973</f>
        <v>0</v>
      </c>
      <c r="B3973" cm="1">
        <f t="array" ref="B3973">IF(OR($C$2="",A3973=""),"",SUMPRODUCT((Gauge_Data!$A$2:$A$16994&gt;=(A3973 - Main!$E$4/1440 + 0.00000001))*(Gauge_Data!$A$2:$A$16994&lt;=A3973)*INDEX(Gauge_Data!$B$2:$Z$16994,0,$C$2-1)))</f>
        <v>0</v>
      </c>
    </row>
    <row r="3974" spans="1:2" x14ac:dyDescent="0.25">
      <c r="A3974">
        <f>Gauge_Data!A3974</f>
        <v>0</v>
      </c>
      <c r="B3974" cm="1">
        <f t="array" ref="B3974">IF(OR($C$2="",A3974=""),"",SUMPRODUCT((Gauge_Data!$A$2:$A$16994&gt;=(A3974 - Main!$E$4/1440 + 0.00000001))*(Gauge_Data!$A$2:$A$16994&lt;=A3974)*INDEX(Gauge_Data!$B$2:$Z$16994,0,$C$2-1)))</f>
        <v>0</v>
      </c>
    </row>
    <row r="3975" spans="1:2" x14ac:dyDescent="0.25">
      <c r="A3975">
        <f>Gauge_Data!A3975</f>
        <v>0</v>
      </c>
      <c r="B3975" cm="1">
        <f t="array" ref="B3975">IF(OR($C$2="",A3975=""),"",SUMPRODUCT((Gauge_Data!$A$2:$A$16994&gt;=(A3975 - Main!$E$4/1440 + 0.00000001))*(Gauge_Data!$A$2:$A$16994&lt;=A3975)*INDEX(Gauge_Data!$B$2:$Z$16994,0,$C$2-1)))</f>
        <v>0</v>
      </c>
    </row>
    <row r="3976" spans="1:2" x14ac:dyDescent="0.25">
      <c r="A3976">
        <f>Gauge_Data!A3976</f>
        <v>0</v>
      </c>
      <c r="B3976" cm="1">
        <f t="array" ref="B3976">IF(OR($C$2="",A3976=""),"",SUMPRODUCT((Gauge_Data!$A$2:$A$16994&gt;=(A3976 - Main!$E$4/1440 + 0.00000001))*(Gauge_Data!$A$2:$A$16994&lt;=A3976)*INDEX(Gauge_Data!$B$2:$Z$16994,0,$C$2-1)))</f>
        <v>0</v>
      </c>
    </row>
    <row r="3977" spans="1:2" x14ac:dyDescent="0.25">
      <c r="A3977">
        <f>Gauge_Data!A3977</f>
        <v>0</v>
      </c>
      <c r="B3977" cm="1">
        <f t="array" ref="B3977">IF(OR($C$2="",A3977=""),"",SUMPRODUCT((Gauge_Data!$A$2:$A$16994&gt;=(A3977 - Main!$E$4/1440 + 0.00000001))*(Gauge_Data!$A$2:$A$16994&lt;=A3977)*INDEX(Gauge_Data!$B$2:$Z$16994,0,$C$2-1)))</f>
        <v>0</v>
      </c>
    </row>
    <row r="3978" spans="1:2" x14ac:dyDescent="0.25">
      <c r="A3978">
        <f>Gauge_Data!A3978</f>
        <v>0</v>
      </c>
      <c r="B3978" cm="1">
        <f t="array" ref="B3978">IF(OR($C$2="",A3978=""),"",SUMPRODUCT((Gauge_Data!$A$2:$A$16994&gt;=(A3978 - Main!$E$4/1440 + 0.00000001))*(Gauge_Data!$A$2:$A$16994&lt;=A3978)*INDEX(Gauge_Data!$B$2:$Z$16994,0,$C$2-1)))</f>
        <v>0</v>
      </c>
    </row>
    <row r="3979" spans="1:2" x14ac:dyDescent="0.25">
      <c r="A3979">
        <f>Gauge_Data!A3979</f>
        <v>0</v>
      </c>
      <c r="B3979" cm="1">
        <f t="array" ref="B3979">IF(OR($C$2="",A3979=""),"",SUMPRODUCT((Gauge_Data!$A$2:$A$16994&gt;=(A3979 - Main!$E$4/1440 + 0.00000001))*(Gauge_Data!$A$2:$A$16994&lt;=A3979)*INDEX(Gauge_Data!$B$2:$Z$16994,0,$C$2-1)))</f>
        <v>0</v>
      </c>
    </row>
    <row r="3980" spans="1:2" x14ac:dyDescent="0.25">
      <c r="A3980">
        <f>Gauge_Data!A3980</f>
        <v>0</v>
      </c>
      <c r="B3980" cm="1">
        <f t="array" ref="B3980">IF(OR($C$2="",A3980=""),"",SUMPRODUCT((Gauge_Data!$A$2:$A$16994&gt;=(A3980 - Main!$E$4/1440 + 0.00000001))*(Gauge_Data!$A$2:$A$16994&lt;=A3980)*INDEX(Gauge_Data!$B$2:$Z$16994,0,$C$2-1)))</f>
        <v>0</v>
      </c>
    </row>
    <row r="3981" spans="1:2" x14ac:dyDescent="0.25">
      <c r="A3981">
        <f>Gauge_Data!A3981</f>
        <v>0</v>
      </c>
      <c r="B3981" cm="1">
        <f t="array" ref="B3981">IF(OR($C$2="",A3981=""),"",SUMPRODUCT((Gauge_Data!$A$2:$A$16994&gt;=(A3981 - Main!$E$4/1440 + 0.00000001))*(Gauge_Data!$A$2:$A$16994&lt;=A3981)*INDEX(Gauge_Data!$B$2:$Z$16994,0,$C$2-1)))</f>
        <v>0</v>
      </c>
    </row>
    <row r="3982" spans="1:2" x14ac:dyDescent="0.25">
      <c r="A3982">
        <f>Gauge_Data!A3982</f>
        <v>0</v>
      </c>
      <c r="B3982" cm="1">
        <f t="array" ref="B3982">IF(OR($C$2="",A3982=""),"",SUMPRODUCT((Gauge_Data!$A$2:$A$16994&gt;=(A3982 - Main!$E$4/1440 + 0.00000001))*(Gauge_Data!$A$2:$A$16994&lt;=A3982)*INDEX(Gauge_Data!$B$2:$Z$16994,0,$C$2-1)))</f>
        <v>0</v>
      </c>
    </row>
    <row r="3983" spans="1:2" x14ac:dyDescent="0.25">
      <c r="A3983">
        <f>Gauge_Data!A3983</f>
        <v>0</v>
      </c>
      <c r="B3983" cm="1">
        <f t="array" ref="B3983">IF(OR($C$2="",A3983=""),"",SUMPRODUCT((Gauge_Data!$A$2:$A$16994&gt;=(A3983 - Main!$E$4/1440 + 0.00000001))*(Gauge_Data!$A$2:$A$16994&lt;=A3983)*INDEX(Gauge_Data!$B$2:$Z$16994,0,$C$2-1)))</f>
        <v>0</v>
      </c>
    </row>
    <row r="3984" spans="1:2" x14ac:dyDescent="0.25">
      <c r="A3984">
        <f>Gauge_Data!A3984</f>
        <v>0</v>
      </c>
      <c r="B3984" cm="1">
        <f t="array" ref="B3984">IF(OR($C$2="",A3984=""),"",SUMPRODUCT((Gauge_Data!$A$2:$A$16994&gt;=(A3984 - Main!$E$4/1440 + 0.00000001))*(Gauge_Data!$A$2:$A$16994&lt;=A3984)*INDEX(Gauge_Data!$B$2:$Z$16994,0,$C$2-1)))</f>
        <v>0</v>
      </c>
    </row>
    <row r="3985" spans="1:2" x14ac:dyDescent="0.25">
      <c r="A3985">
        <f>Gauge_Data!A3985</f>
        <v>0</v>
      </c>
      <c r="B3985" cm="1">
        <f t="array" ref="B3985">IF(OR($C$2="",A3985=""),"",SUMPRODUCT((Gauge_Data!$A$2:$A$16994&gt;=(A3985 - Main!$E$4/1440 + 0.00000001))*(Gauge_Data!$A$2:$A$16994&lt;=A3985)*INDEX(Gauge_Data!$B$2:$Z$16994,0,$C$2-1)))</f>
        <v>0</v>
      </c>
    </row>
    <row r="3986" spans="1:2" x14ac:dyDescent="0.25">
      <c r="A3986">
        <f>Gauge_Data!A3986</f>
        <v>0</v>
      </c>
      <c r="B3986" cm="1">
        <f t="array" ref="B3986">IF(OR($C$2="",A3986=""),"",SUMPRODUCT((Gauge_Data!$A$2:$A$16994&gt;=(A3986 - Main!$E$4/1440 + 0.00000001))*(Gauge_Data!$A$2:$A$16994&lt;=A3986)*INDEX(Gauge_Data!$B$2:$Z$16994,0,$C$2-1)))</f>
        <v>0</v>
      </c>
    </row>
    <row r="3987" spans="1:2" x14ac:dyDescent="0.25">
      <c r="A3987">
        <f>Gauge_Data!A3987</f>
        <v>0</v>
      </c>
      <c r="B3987" cm="1">
        <f t="array" ref="B3987">IF(OR($C$2="",A3987=""),"",SUMPRODUCT((Gauge_Data!$A$2:$A$16994&gt;=(A3987 - Main!$E$4/1440 + 0.00000001))*(Gauge_Data!$A$2:$A$16994&lt;=A3987)*INDEX(Gauge_Data!$B$2:$Z$16994,0,$C$2-1)))</f>
        <v>0</v>
      </c>
    </row>
    <row r="3988" spans="1:2" x14ac:dyDescent="0.25">
      <c r="A3988">
        <f>Gauge_Data!A3988</f>
        <v>0</v>
      </c>
      <c r="B3988" cm="1">
        <f t="array" ref="B3988">IF(OR($C$2="",A3988=""),"",SUMPRODUCT((Gauge_Data!$A$2:$A$16994&gt;=(A3988 - Main!$E$4/1440 + 0.00000001))*(Gauge_Data!$A$2:$A$16994&lt;=A3988)*INDEX(Gauge_Data!$B$2:$Z$16994,0,$C$2-1)))</f>
        <v>0</v>
      </c>
    </row>
    <row r="3989" spans="1:2" x14ac:dyDescent="0.25">
      <c r="A3989">
        <f>Gauge_Data!A3989</f>
        <v>0</v>
      </c>
      <c r="B3989" cm="1">
        <f t="array" ref="B3989">IF(OR($C$2="",A3989=""),"",SUMPRODUCT((Gauge_Data!$A$2:$A$16994&gt;=(A3989 - Main!$E$4/1440 + 0.00000001))*(Gauge_Data!$A$2:$A$16994&lt;=A3989)*INDEX(Gauge_Data!$B$2:$Z$16994,0,$C$2-1)))</f>
        <v>0</v>
      </c>
    </row>
    <row r="3990" spans="1:2" x14ac:dyDescent="0.25">
      <c r="A3990">
        <f>Gauge_Data!A3990</f>
        <v>0</v>
      </c>
      <c r="B3990" cm="1">
        <f t="array" ref="B3990">IF(OR($C$2="",A3990=""),"",SUMPRODUCT((Gauge_Data!$A$2:$A$16994&gt;=(A3990 - Main!$E$4/1440 + 0.00000001))*(Gauge_Data!$A$2:$A$16994&lt;=A3990)*INDEX(Gauge_Data!$B$2:$Z$16994,0,$C$2-1)))</f>
        <v>0</v>
      </c>
    </row>
    <row r="3991" spans="1:2" x14ac:dyDescent="0.25">
      <c r="A3991">
        <f>Gauge_Data!A3991</f>
        <v>0</v>
      </c>
      <c r="B3991" cm="1">
        <f t="array" ref="B3991">IF(OR($C$2="",A3991=""),"",SUMPRODUCT((Gauge_Data!$A$2:$A$16994&gt;=(A3991 - Main!$E$4/1440 + 0.00000001))*(Gauge_Data!$A$2:$A$16994&lt;=A3991)*INDEX(Gauge_Data!$B$2:$Z$16994,0,$C$2-1)))</f>
        <v>0</v>
      </c>
    </row>
    <row r="3992" spans="1:2" x14ac:dyDescent="0.25">
      <c r="A3992">
        <f>Gauge_Data!A3992</f>
        <v>0</v>
      </c>
      <c r="B3992" cm="1">
        <f t="array" ref="B3992">IF(OR($C$2="",A3992=""),"",SUMPRODUCT((Gauge_Data!$A$2:$A$16994&gt;=(A3992 - Main!$E$4/1440 + 0.00000001))*(Gauge_Data!$A$2:$A$16994&lt;=A3992)*INDEX(Gauge_Data!$B$2:$Z$16994,0,$C$2-1)))</f>
        <v>0</v>
      </c>
    </row>
    <row r="3993" spans="1:2" x14ac:dyDescent="0.25">
      <c r="A3993">
        <f>Gauge_Data!A3993</f>
        <v>0</v>
      </c>
      <c r="B3993" cm="1">
        <f t="array" ref="B3993">IF(OR($C$2="",A3993=""),"",SUMPRODUCT((Gauge_Data!$A$2:$A$16994&gt;=(A3993 - Main!$E$4/1440 + 0.00000001))*(Gauge_Data!$A$2:$A$16994&lt;=A3993)*INDEX(Gauge_Data!$B$2:$Z$16994,0,$C$2-1)))</f>
        <v>0</v>
      </c>
    </row>
    <row r="3994" spans="1:2" x14ac:dyDescent="0.25">
      <c r="A3994">
        <f>Gauge_Data!A3994</f>
        <v>0</v>
      </c>
      <c r="B3994" cm="1">
        <f t="array" ref="B3994">IF(OR($C$2="",A3994=""),"",SUMPRODUCT((Gauge_Data!$A$2:$A$16994&gt;=(A3994 - Main!$E$4/1440 + 0.00000001))*(Gauge_Data!$A$2:$A$16994&lt;=A3994)*INDEX(Gauge_Data!$B$2:$Z$16994,0,$C$2-1)))</f>
        <v>0</v>
      </c>
    </row>
    <row r="3995" spans="1:2" x14ac:dyDescent="0.25">
      <c r="A3995">
        <f>Gauge_Data!A3995</f>
        <v>0</v>
      </c>
      <c r="B3995" cm="1">
        <f t="array" ref="B3995">IF(OR($C$2="",A3995=""),"",SUMPRODUCT((Gauge_Data!$A$2:$A$16994&gt;=(A3995 - Main!$E$4/1440 + 0.00000001))*(Gauge_Data!$A$2:$A$16994&lt;=A3995)*INDEX(Gauge_Data!$B$2:$Z$16994,0,$C$2-1)))</f>
        <v>0</v>
      </c>
    </row>
    <row r="3996" spans="1:2" x14ac:dyDescent="0.25">
      <c r="A3996">
        <f>Gauge_Data!A3996</f>
        <v>0</v>
      </c>
      <c r="B3996" cm="1">
        <f t="array" ref="B3996">IF(OR($C$2="",A3996=""),"",SUMPRODUCT((Gauge_Data!$A$2:$A$16994&gt;=(A3996 - Main!$E$4/1440 + 0.00000001))*(Gauge_Data!$A$2:$A$16994&lt;=A3996)*INDEX(Gauge_Data!$B$2:$Z$16994,0,$C$2-1)))</f>
        <v>0</v>
      </c>
    </row>
    <row r="3997" spans="1:2" x14ac:dyDescent="0.25">
      <c r="A3997">
        <f>Gauge_Data!A3997</f>
        <v>0</v>
      </c>
      <c r="B3997" cm="1">
        <f t="array" ref="B3997">IF(OR($C$2="",A3997=""),"",SUMPRODUCT((Gauge_Data!$A$2:$A$16994&gt;=(A3997 - Main!$E$4/1440 + 0.00000001))*(Gauge_Data!$A$2:$A$16994&lt;=A3997)*INDEX(Gauge_Data!$B$2:$Z$16994,0,$C$2-1)))</f>
        <v>0</v>
      </c>
    </row>
    <row r="3998" spans="1:2" x14ac:dyDescent="0.25">
      <c r="A3998">
        <f>Gauge_Data!A3998</f>
        <v>0</v>
      </c>
      <c r="B3998" cm="1">
        <f t="array" ref="B3998">IF(OR($C$2="",A3998=""),"",SUMPRODUCT((Gauge_Data!$A$2:$A$16994&gt;=(A3998 - Main!$E$4/1440 + 0.00000001))*(Gauge_Data!$A$2:$A$16994&lt;=A3998)*INDEX(Gauge_Data!$B$2:$Z$16994,0,$C$2-1)))</f>
        <v>0</v>
      </c>
    </row>
    <row r="3999" spans="1:2" x14ac:dyDescent="0.25">
      <c r="A3999">
        <f>Gauge_Data!A3999</f>
        <v>0</v>
      </c>
      <c r="B3999" cm="1">
        <f t="array" ref="B3999">IF(OR($C$2="",A3999=""),"",SUMPRODUCT((Gauge_Data!$A$2:$A$16994&gt;=(A3999 - Main!$E$4/1440 + 0.00000001))*(Gauge_Data!$A$2:$A$16994&lt;=A3999)*INDEX(Gauge_Data!$B$2:$Z$16994,0,$C$2-1)))</f>
        <v>0</v>
      </c>
    </row>
    <row r="4000" spans="1:2" x14ac:dyDescent="0.25">
      <c r="A4000">
        <f>Gauge_Data!A4000</f>
        <v>0</v>
      </c>
      <c r="B4000" cm="1">
        <f t="array" ref="B4000">IF(OR($C$2="",A4000=""),"",SUMPRODUCT((Gauge_Data!$A$2:$A$16994&gt;=(A4000 - Main!$E$4/1440 + 0.00000001))*(Gauge_Data!$A$2:$A$16994&lt;=A4000)*INDEX(Gauge_Data!$B$2:$Z$16994,0,$C$2-1)))</f>
        <v>0</v>
      </c>
    </row>
    <row r="4001" spans="1:2" x14ac:dyDescent="0.25">
      <c r="A4001">
        <f>Gauge_Data!A4001</f>
        <v>0</v>
      </c>
      <c r="B4001" cm="1">
        <f t="array" ref="B4001">IF(OR($C$2="",A4001=""),"",SUMPRODUCT((Gauge_Data!$A$2:$A$16994&gt;=(A4001 - Main!$E$4/1440 + 0.00000001))*(Gauge_Data!$A$2:$A$16994&lt;=A4001)*INDEX(Gauge_Data!$B$2:$Z$16994,0,$C$2-1)))</f>
        <v>0</v>
      </c>
    </row>
    <row r="4002" spans="1:2" x14ac:dyDescent="0.25">
      <c r="A4002">
        <f>Gauge_Data!A4002</f>
        <v>0</v>
      </c>
      <c r="B4002" cm="1">
        <f t="array" ref="B4002">IF(OR($C$2="",A4002=""),"",SUMPRODUCT((Gauge_Data!$A$2:$A$16994&gt;=(A4002 - Main!$E$4/1440 + 0.00000001))*(Gauge_Data!$A$2:$A$16994&lt;=A4002)*INDEX(Gauge_Data!$B$2:$Z$16994,0,$C$2-1)))</f>
        <v>0</v>
      </c>
    </row>
    <row r="4003" spans="1:2" x14ac:dyDescent="0.25">
      <c r="A4003">
        <f>Gauge_Data!A4003</f>
        <v>0</v>
      </c>
      <c r="B4003" cm="1">
        <f t="array" ref="B4003">IF(OR($C$2="",A4003=""),"",SUMPRODUCT((Gauge_Data!$A$2:$A$16994&gt;=(A4003 - Main!$E$4/1440 + 0.00000001))*(Gauge_Data!$A$2:$A$16994&lt;=A4003)*INDEX(Gauge_Data!$B$2:$Z$16994,0,$C$2-1)))</f>
        <v>0</v>
      </c>
    </row>
    <row r="4004" spans="1:2" x14ac:dyDescent="0.25">
      <c r="A4004">
        <f>Gauge_Data!A4004</f>
        <v>0</v>
      </c>
      <c r="B4004" cm="1">
        <f t="array" ref="B4004">IF(OR($C$2="",A4004=""),"",SUMPRODUCT((Gauge_Data!$A$2:$A$16994&gt;=(A4004 - Main!$E$4/1440 + 0.00000001))*(Gauge_Data!$A$2:$A$16994&lt;=A4004)*INDEX(Gauge_Data!$B$2:$Z$16994,0,$C$2-1)))</f>
        <v>0</v>
      </c>
    </row>
    <row r="4005" spans="1:2" x14ac:dyDescent="0.25">
      <c r="A4005">
        <f>Gauge_Data!A4005</f>
        <v>0</v>
      </c>
      <c r="B4005" cm="1">
        <f t="array" ref="B4005">IF(OR($C$2="",A4005=""),"",SUMPRODUCT((Gauge_Data!$A$2:$A$16994&gt;=(A4005 - Main!$E$4/1440 + 0.00000001))*(Gauge_Data!$A$2:$A$16994&lt;=A4005)*INDEX(Gauge_Data!$B$2:$Z$16994,0,$C$2-1)))</f>
        <v>0</v>
      </c>
    </row>
    <row r="4006" spans="1:2" x14ac:dyDescent="0.25">
      <c r="A4006">
        <f>Gauge_Data!A4006</f>
        <v>0</v>
      </c>
      <c r="B4006" cm="1">
        <f t="array" ref="B4006">IF(OR($C$2="",A4006=""),"",SUMPRODUCT((Gauge_Data!$A$2:$A$16994&gt;=(A4006 - Main!$E$4/1440 + 0.00000001))*(Gauge_Data!$A$2:$A$16994&lt;=A4006)*INDEX(Gauge_Data!$B$2:$Z$16994,0,$C$2-1)))</f>
        <v>0</v>
      </c>
    </row>
    <row r="4007" spans="1:2" x14ac:dyDescent="0.25">
      <c r="A4007">
        <f>Gauge_Data!A4007</f>
        <v>0</v>
      </c>
      <c r="B4007" cm="1">
        <f t="array" ref="B4007">IF(OR($C$2="",A4007=""),"",SUMPRODUCT((Gauge_Data!$A$2:$A$16994&gt;=(A4007 - Main!$E$4/1440 + 0.00000001))*(Gauge_Data!$A$2:$A$16994&lt;=A4007)*INDEX(Gauge_Data!$B$2:$Z$16994,0,$C$2-1)))</f>
        <v>0</v>
      </c>
    </row>
    <row r="4008" spans="1:2" x14ac:dyDescent="0.25">
      <c r="A4008">
        <f>Gauge_Data!A4008</f>
        <v>0</v>
      </c>
      <c r="B4008" cm="1">
        <f t="array" ref="B4008">IF(OR($C$2="",A4008=""),"",SUMPRODUCT((Gauge_Data!$A$2:$A$16994&gt;=(A4008 - Main!$E$4/1440 + 0.00000001))*(Gauge_Data!$A$2:$A$16994&lt;=A4008)*INDEX(Gauge_Data!$B$2:$Z$16994,0,$C$2-1)))</f>
        <v>0</v>
      </c>
    </row>
    <row r="4009" spans="1:2" x14ac:dyDescent="0.25">
      <c r="A4009">
        <f>Gauge_Data!A4009</f>
        <v>0</v>
      </c>
      <c r="B4009" cm="1">
        <f t="array" ref="B4009">IF(OR($C$2="",A4009=""),"",SUMPRODUCT((Gauge_Data!$A$2:$A$16994&gt;=(A4009 - Main!$E$4/1440 + 0.00000001))*(Gauge_Data!$A$2:$A$16994&lt;=A4009)*INDEX(Gauge_Data!$B$2:$Z$16994,0,$C$2-1)))</f>
        <v>0</v>
      </c>
    </row>
    <row r="4010" spans="1:2" x14ac:dyDescent="0.25">
      <c r="A4010">
        <f>Gauge_Data!A4010</f>
        <v>0</v>
      </c>
      <c r="B4010" cm="1">
        <f t="array" ref="B4010">IF(OR($C$2="",A4010=""),"",SUMPRODUCT((Gauge_Data!$A$2:$A$16994&gt;=(A4010 - Main!$E$4/1440 + 0.00000001))*(Gauge_Data!$A$2:$A$16994&lt;=A4010)*INDEX(Gauge_Data!$B$2:$Z$16994,0,$C$2-1)))</f>
        <v>0</v>
      </c>
    </row>
    <row r="4011" spans="1:2" x14ac:dyDescent="0.25">
      <c r="A4011">
        <f>Gauge_Data!A4011</f>
        <v>0</v>
      </c>
      <c r="B4011" cm="1">
        <f t="array" ref="B4011">IF(OR($C$2="",A4011=""),"",SUMPRODUCT((Gauge_Data!$A$2:$A$16994&gt;=(A4011 - Main!$E$4/1440 + 0.00000001))*(Gauge_Data!$A$2:$A$16994&lt;=A4011)*INDEX(Gauge_Data!$B$2:$Z$16994,0,$C$2-1)))</f>
        <v>0</v>
      </c>
    </row>
    <row r="4012" spans="1:2" x14ac:dyDescent="0.25">
      <c r="A4012">
        <f>Gauge_Data!A4012</f>
        <v>0</v>
      </c>
      <c r="B4012" cm="1">
        <f t="array" ref="B4012">IF(OR($C$2="",A4012=""),"",SUMPRODUCT((Gauge_Data!$A$2:$A$16994&gt;=(A4012 - Main!$E$4/1440 + 0.00000001))*(Gauge_Data!$A$2:$A$16994&lt;=A4012)*INDEX(Gauge_Data!$B$2:$Z$16994,0,$C$2-1)))</f>
        <v>0</v>
      </c>
    </row>
    <row r="4013" spans="1:2" x14ac:dyDescent="0.25">
      <c r="A4013">
        <f>Gauge_Data!A4013</f>
        <v>0</v>
      </c>
      <c r="B4013" cm="1">
        <f t="array" ref="B4013">IF(OR($C$2="",A4013=""),"",SUMPRODUCT((Gauge_Data!$A$2:$A$16994&gt;=(A4013 - Main!$E$4/1440 + 0.00000001))*(Gauge_Data!$A$2:$A$16994&lt;=A4013)*INDEX(Gauge_Data!$B$2:$Z$16994,0,$C$2-1)))</f>
        <v>0</v>
      </c>
    </row>
    <row r="4014" spans="1:2" x14ac:dyDescent="0.25">
      <c r="A4014">
        <f>Gauge_Data!A4014</f>
        <v>0</v>
      </c>
      <c r="B4014" cm="1">
        <f t="array" ref="B4014">IF(OR($C$2="",A4014=""),"",SUMPRODUCT((Gauge_Data!$A$2:$A$16994&gt;=(A4014 - Main!$E$4/1440 + 0.00000001))*(Gauge_Data!$A$2:$A$16994&lt;=A4014)*INDEX(Gauge_Data!$B$2:$Z$16994,0,$C$2-1)))</f>
        <v>0</v>
      </c>
    </row>
    <row r="4015" spans="1:2" x14ac:dyDescent="0.25">
      <c r="A4015">
        <f>Gauge_Data!A4015</f>
        <v>0</v>
      </c>
      <c r="B4015" cm="1">
        <f t="array" ref="B4015">IF(OR($C$2="",A4015=""),"",SUMPRODUCT((Gauge_Data!$A$2:$A$16994&gt;=(A4015 - Main!$E$4/1440 + 0.00000001))*(Gauge_Data!$A$2:$A$16994&lt;=A4015)*INDEX(Gauge_Data!$B$2:$Z$16994,0,$C$2-1)))</f>
        <v>0</v>
      </c>
    </row>
    <row r="4016" spans="1:2" x14ac:dyDescent="0.25">
      <c r="A4016">
        <f>Gauge_Data!A4016</f>
        <v>0</v>
      </c>
      <c r="B4016" cm="1">
        <f t="array" ref="B4016">IF(OR($C$2="",A4016=""),"",SUMPRODUCT((Gauge_Data!$A$2:$A$16994&gt;=(A4016 - Main!$E$4/1440 + 0.00000001))*(Gauge_Data!$A$2:$A$16994&lt;=A4016)*INDEX(Gauge_Data!$B$2:$Z$16994,0,$C$2-1)))</f>
        <v>0</v>
      </c>
    </row>
    <row r="4017" spans="1:2" x14ac:dyDescent="0.25">
      <c r="A4017">
        <f>Gauge_Data!A4017</f>
        <v>0</v>
      </c>
      <c r="B4017" cm="1">
        <f t="array" ref="B4017">IF(OR($C$2="",A4017=""),"",SUMPRODUCT((Gauge_Data!$A$2:$A$16994&gt;=(A4017 - Main!$E$4/1440 + 0.00000001))*(Gauge_Data!$A$2:$A$16994&lt;=A4017)*INDEX(Gauge_Data!$B$2:$Z$16994,0,$C$2-1)))</f>
        <v>0</v>
      </c>
    </row>
    <row r="4018" spans="1:2" x14ac:dyDescent="0.25">
      <c r="A4018">
        <f>Gauge_Data!A4018</f>
        <v>0</v>
      </c>
      <c r="B4018" cm="1">
        <f t="array" ref="B4018">IF(OR($C$2="",A4018=""),"",SUMPRODUCT((Gauge_Data!$A$2:$A$16994&gt;=(A4018 - Main!$E$4/1440 + 0.00000001))*(Gauge_Data!$A$2:$A$16994&lt;=A4018)*INDEX(Gauge_Data!$B$2:$Z$16994,0,$C$2-1)))</f>
        <v>0</v>
      </c>
    </row>
    <row r="4019" spans="1:2" x14ac:dyDescent="0.25">
      <c r="A4019">
        <f>Gauge_Data!A4019</f>
        <v>0</v>
      </c>
      <c r="B4019" cm="1">
        <f t="array" ref="B4019">IF(OR($C$2="",A4019=""),"",SUMPRODUCT((Gauge_Data!$A$2:$A$16994&gt;=(A4019 - Main!$E$4/1440 + 0.00000001))*(Gauge_Data!$A$2:$A$16994&lt;=A4019)*INDEX(Gauge_Data!$B$2:$Z$16994,0,$C$2-1)))</f>
        <v>0</v>
      </c>
    </row>
    <row r="4020" spans="1:2" x14ac:dyDescent="0.25">
      <c r="A4020">
        <f>Gauge_Data!A4020</f>
        <v>0</v>
      </c>
      <c r="B4020" cm="1">
        <f t="array" ref="B4020">IF(OR($C$2="",A4020=""),"",SUMPRODUCT((Gauge_Data!$A$2:$A$16994&gt;=(A4020 - Main!$E$4/1440 + 0.00000001))*(Gauge_Data!$A$2:$A$16994&lt;=A4020)*INDEX(Gauge_Data!$B$2:$Z$16994,0,$C$2-1)))</f>
        <v>0</v>
      </c>
    </row>
    <row r="4021" spans="1:2" x14ac:dyDescent="0.25">
      <c r="A4021">
        <f>Gauge_Data!A4021</f>
        <v>0</v>
      </c>
      <c r="B4021" cm="1">
        <f t="array" ref="B4021">IF(OR($C$2="",A4021=""),"",SUMPRODUCT((Gauge_Data!$A$2:$A$16994&gt;=(A4021 - Main!$E$4/1440 + 0.00000001))*(Gauge_Data!$A$2:$A$16994&lt;=A4021)*INDEX(Gauge_Data!$B$2:$Z$16994,0,$C$2-1)))</f>
        <v>0</v>
      </c>
    </row>
    <row r="4022" spans="1:2" x14ac:dyDescent="0.25">
      <c r="A4022">
        <f>Gauge_Data!A4022</f>
        <v>0</v>
      </c>
      <c r="B4022" cm="1">
        <f t="array" ref="B4022">IF(OR($C$2="",A4022=""),"",SUMPRODUCT((Gauge_Data!$A$2:$A$16994&gt;=(A4022 - Main!$E$4/1440 + 0.00000001))*(Gauge_Data!$A$2:$A$16994&lt;=A4022)*INDEX(Gauge_Data!$B$2:$Z$16994,0,$C$2-1)))</f>
        <v>0</v>
      </c>
    </row>
    <row r="4023" spans="1:2" x14ac:dyDescent="0.25">
      <c r="A4023">
        <f>Gauge_Data!A4023</f>
        <v>0</v>
      </c>
      <c r="B4023" cm="1">
        <f t="array" ref="B4023">IF(OR($C$2="",A4023=""),"",SUMPRODUCT((Gauge_Data!$A$2:$A$16994&gt;=(A4023 - Main!$E$4/1440 + 0.00000001))*(Gauge_Data!$A$2:$A$16994&lt;=A4023)*INDEX(Gauge_Data!$B$2:$Z$16994,0,$C$2-1)))</f>
        <v>0</v>
      </c>
    </row>
    <row r="4024" spans="1:2" x14ac:dyDescent="0.25">
      <c r="A4024">
        <f>Gauge_Data!A4024</f>
        <v>0</v>
      </c>
      <c r="B4024" cm="1">
        <f t="array" ref="B4024">IF(OR($C$2="",A4024=""),"",SUMPRODUCT((Gauge_Data!$A$2:$A$16994&gt;=(A4024 - Main!$E$4/1440 + 0.00000001))*(Gauge_Data!$A$2:$A$16994&lt;=A4024)*INDEX(Gauge_Data!$B$2:$Z$16994,0,$C$2-1)))</f>
        <v>0</v>
      </c>
    </row>
    <row r="4025" spans="1:2" x14ac:dyDescent="0.25">
      <c r="A4025">
        <f>Gauge_Data!A4025</f>
        <v>0</v>
      </c>
      <c r="B4025" cm="1">
        <f t="array" ref="B4025">IF(OR($C$2="",A4025=""),"",SUMPRODUCT((Gauge_Data!$A$2:$A$16994&gt;=(A4025 - Main!$E$4/1440 + 0.00000001))*(Gauge_Data!$A$2:$A$16994&lt;=A4025)*INDEX(Gauge_Data!$B$2:$Z$16994,0,$C$2-1)))</f>
        <v>0</v>
      </c>
    </row>
    <row r="4026" spans="1:2" x14ac:dyDescent="0.25">
      <c r="A4026">
        <f>Gauge_Data!A4026</f>
        <v>0</v>
      </c>
      <c r="B4026" cm="1">
        <f t="array" ref="B4026">IF(OR($C$2="",A4026=""),"",SUMPRODUCT((Gauge_Data!$A$2:$A$16994&gt;=(A4026 - Main!$E$4/1440 + 0.00000001))*(Gauge_Data!$A$2:$A$16994&lt;=A4026)*INDEX(Gauge_Data!$B$2:$Z$16994,0,$C$2-1)))</f>
        <v>0</v>
      </c>
    </row>
    <row r="4027" spans="1:2" x14ac:dyDescent="0.25">
      <c r="A4027">
        <f>Gauge_Data!A4027</f>
        <v>0</v>
      </c>
      <c r="B4027" cm="1">
        <f t="array" ref="B4027">IF(OR($C$2="",A4027=""),"",SUMPRODUCT((Gauge_Data!$A$2:$A$16994&gt;=(A4027 - Main!$E$4/1440 + 0.00000001))*(Gauge_Data!$A$2:$A$16994&lt;=A4027)*INDEX(Gauge_Data!$B$2:$Z$16994,0,$C$2-1)))</f>
        <v>0</v>
      </c>
    </row>
    <row r="4028" spans="1:2" x14ac:dyDescent="0.25">
      <c r="A4028">
        <f>Gauge_Data!A4028</f>
        <v>0</v>
      </c>
      <c r="B4028" cm="1">
        <f t="array" ref="B4028">IF(OR($C$2="",A4028=""),"",SUMPRODUCT((Gauge_Data!$A$2:$A$16994&gt;=(A4028 - Main!$E$4/1440 + 0.00000001))*(Gauge_Data!$A$2:$A$16994&lt;=A4028)*INDEX(Gauge_Data!$B$2:$Z$16994,0,$C$2-1)))</f>
        <v>0</v>
      </c>
    </row>
    <row r="4029" spans="1:2" x14ac:dyDescent="0.25">
      <c r="A4029">
        <f>Gauge_Data!A4029</f>
        <v>0</v>
      </c>
      <c r="B4029" cm="1">
        <f t="array" ref="B4029">IF(OR($C$2="",A4029=""),"",SUMPRODUCT((Gauge_Data!$A$2:$A$16994&gt;=(A4029 - Main!$E$4/1440 + 0.00000001))*(Gauge_Data!$A$2:$A$16994&lt;=A4029)*INDEX(Gauge_Data!$B$2:$Z$16994,0,$C$2-1)))</f>
        <v>0</v>
      </c>
    </row>
    <row r="4030" spans="1:2" x14ac:dyDescent="0.25">
      <c r="A4030">
        <f>Gauge_Data!A4030</f>
        <v>0</v>
      </c>
      <c r="B4030" cm="1">
        <f t="array" ref="B4030">IF(OR($C$2="",A4030=""),"",SUMPRODUCT((Gauge_Data!$A$2:$A$16994&gt;=(A4030 - Main!$E$4/1440 + 0.00000001))*(Gauge_Data!$A$2:$A$16994&lt;=A4030)*INDEX(Gauge_Data!$B$2:$Z$16994,0,$C$2-1)))</f>
        <v>0</v>
      </c>
    </row>
    <row r="4031" spans="1:2" x14ac:dyDescent="0.25">
      <c r="A4031">
        <f>Gauge_Data!A4031</f>
        <v>0</v>
      </c>
      <c r="B4031" cm="1">
        <f t="array" ref="B4031">IF(OR($C$2="",A4031=""),"",SUMPRODUCT((Gauge_Data!$A$2:$A$16994&gt;=(A4031 - Main!$E$4/1440 + 0.00000001))*(Gauge_Data!$A$2:$A$16994&lt;=A4031)*INDEX(Gauge_Data!$B$2:$Z$16994,0,$C$2-1)))</f>
        <v>0</v>
      </c>
    </row>
    <row r="4032" spans="1:2" x14ac:dyDescent="0.25">
      <c r="A4032">
        <f>Gauge_Data!A4032</f>
        <v>0</v>
      </c>
      <c r="B4032" cm="1">
        <f t="array" ref="B4032">IF(OR($C$2="",A4032=""),"",SUMPRODUCT((Gauge_Data!$A$2:$A$16994&gt;=(A4032 - Main!$E$4/1440 + 0.00000001))*(Gauge_Data!$A$2:$A$16994&lt;=A4032)*INDEX(Gauge_Data!$B$2:$Z$16994,0,$C$2-1)))</f>
        <v>0</v>
      </c>
    </row>
    <row r="4033" spans="1:2" x14ac:dyDescent="0.25">
      <c r="A4033">
        <f>Gauge_Data!A4033</f>
        <v>0</v>
      </c>
      <c r="B4033" cm="1">
        <f t="array" ref="B4033">IF(OR($C$2="",A4033=""),"",SUMPRODUCT((Gauge_Data!$A$2:$A$16994&gt;=(A4033 - Main!$E$4/1440 + 0.00000001))*(Gauge_Data!$A$2:$A$16994&lt;=A4033)*INDEX(Gauge_Data!$B$2:$Z$16994,0,$C$2-1)))</f>
        <v>0</v>
      </c>
    </row>
    <row r="4034" spans="1:2" x14ac:dyDescent="0.25">
      <c r="A4034">
        <f>Gauge_Data!A4034</f>
        <v>0</v>
      </c>
      <c r="B4034" cm="1">
        <f t="array" ref="B4034">IF(OR($C$2="",A4034=""),"",SUMPRODUCT((Gauge_Data!$A$2:$A$16994&gt;=(A4034 - Main!$E$4/1440 + 0.00000001))*(Gauge_Data!$A$2:$A$16994&lt;=A4034)*INDEX(Gauge_Data!$B$2:$Z$16994,0,$C$2-1)))</f>
        <v>0</v>
      </c>
    </row>
    <row r="4035" spans="1:2" x14ac:dyDescent="0.25">
      <c r="A4035">
        <f>Gauge_Data!A4035</f>
        <v>0</v>
      </c>
      <c r="B4035" cm="1">
        <f t="array" ref="B4035">IF(OR($C$2="",A4035=""),"",SUMPRODUCT((Gauge_Data!$A$2:$A$16994&gt;=(A4035 - Main!$E$4/1440 + 0.00000001))*(Gauge_Data!$A$2:$A$16994&lt;=A4035)*INDEX(Gauge_Data!$B$2:$Z$16994,0,$C$2-1)))</f>
        <v>0</v>
      </c>
    </row>
    <row r="4036" spans="1:2" x14ac:dyDescent="0.25">
      <c r="A4036">
        <f>Gauge_Data!A4036</f>
        <v>0</v>
      </c>
      <c r="B4036" cm="1">
        <f t="array" ref="B4036">IF(OR($C$2="",A4036=""),"",SUMPRODUCT((Gauge_Data!$A$2:$A$16994&gt;=(A4036 - Main!$E$4/1440 + 0.00000001))*(Gauge_Data!$A$2:$A$16994&lt;=A4036)*INDEX(Gauge_Data!$B$2:$Z$16994,0,$C$2-1)))</f>
        <v>0</v>
      </c>
    </row>
    <row r="4037" spans="1:2" x14ac:dyDescent="0.25">
      <c r="A4037">
        <f>Gauge_Data!A4037</f>
        <v>0</v>
      </c>
      <c r="B4037" cm="1">
        <f t="array" ref="B4037">IF(OR($C$2="",A4037=""),"",SUMPRODUCT((Gauge_Data!$A$2:$A$16994&gt;=(A4037 - Main!$E$4/1440 + 0.00000001))*(Gauge_Data!$A$2:$A$16994&lt;=A4037)*INDEX(Gauge_Data!$B$2:$Z$16994,0,$C$2-1)))</f>
        <v>0</v>
      </c>
    </row>
    <row r="4038" spans="1:2" x14ac:dyDescent="0.25">
      <c r="A4038">
        <f>Gauge_Data!A4038</f>
        <v>0</v>
      </c>
      <c r="B4038" cm="1">
        <f t="array" ref="B4038">IF(OR($C$2="",A4038=""),"",SUMPRODUCT((Gauge_Data!$A$2:$A$16994&gt;=(A4038 - Main!$E$4/1440 + 0.00000001))*(Gauge_Data!$A$2:$A$16994&lt;=A4038)*INDEX(Gauge_Data!$B$2:$Z$16994,0,$C$2-1)))</f>
        <v>0</v>
      </c>
    </row>
    <row r="4039" spans="1:2" x14ac:dyDescent="0.25">
      <c r="A4039">
        <f>Gauge_Data!A4039</f>
        <v>0</v>
      </c>
      <c r="B4039" cm="1">
        <f t="array" ref="B4039">IF(OR($C$2="",A4039=""),"",SUMPRODUCT((Gauge_Data!$A$2:$A$16994&gt;=(A4039 - Main!$E$4/1440 + 0.00000001))*(Gauge_Data!$A$2:$A$16994&lt;=A4039)*INDEX(Gauge_Data!$B$2:$Z$16994,0,$C$2-1)))</f>
        <v>0</v>
      </c>
    </row>
    <row r="4040" spans="1:2" x14ac:dyDescent="0.25">
      <c r="A4040">
        <f>Gauge_Data!A4040</f>
        <v>0</v>
      </c>
      <c r="B4040" cm="1">
        <f t="array" ref="B4040">IF(OR($C$2="",A4040=""),"",SUMPRODUCT((Gauge_Data!$A$2:$A$16994&gt;=(A4040 - Main!$E$4/1440 + 0.00000001))*(Gauge_Data!$A$2:$A$16994&lt;=A4040)*INDEX(Gauge_Data!$B$2:$Z$16994,0,$C$2-1)))</f>
        <v>0</v>
      </c>
    </row>
    <row r="4041" spans="1:2" x14ac:dyDescent="0.25">
      <c r="A4041">
        <f>Gauge_Data!A4041</f>
        <v>0</v>
      </c>
      <c r="B4041" cm="1">
        <f t="array" ref="B4041">IF(OR($C$2="",A4041=""),"",SUMPRODUCT((Gauge_Data!$A$2:$A$16994&gt;=(A4041 - Main!$E$4/1440 + 0.00000001))*(Gauge_Data!$A$2:$A$16994&lt;=A4041)*INDEX(Gauge_Data!$B$2:$Z$16994,0,$C$2-1)))</f>
        <v>0</v>
      </c>
    </row>
    <row r="4042" spans="1:2" x14ac:dyDescent="0.25">
      <c r="A4042">
        <f>Gauge_Data!A4042</f>
        <v>0</v>
      </c>
      <c r="B4042" cm="1">
        <f t="array" ref="B4042">IF(OR($C$2="",A4042=""),"",SUMPRODUCT((Gauge_Data!$A$2:$A$16994&gt;=(A4042 - Main!$E$4/1440 + 0.00000001))*(Gauge_Data!$A$2:$A$16994&lt;=A4042)*INDEX(Gauge_Data!$B$2:$Z$16994,0,$C$2-1)))</f>
        <v>0</v>
      </c>
    </row>
    <row r="4043" spans="1:2" x14ac:dyDescent="0.25">
      <c r="A4043">
        <f>Gauge_Data!A4043</f>
        <v>0</v>
      </c>
      <c r="B4043" cm="1">
        <f t="array" ref="B4043">IF(OR($C$2="",A4043=""),"",SUMPRODUCT((Gauge_Data!$A$2:$A$16994&gt;=(A4043 - Main!$E$4/1440 + 0.00000001))*(Gauge_Data!$A$2:$A$16994&lt;=A4043)*INDEX(Gauge_Data!$B$2:$Z$16994,0,$C$2-1)))</f>
        <v>0</v>
      </c>
    </row>
    <row r="4044" spans="1:2" x14ac:dyDescent="0.25">
      <c r="A4044">
        <f>Gauge_Data!A4044</f>
        <v>0</v>
      </c>
      <c r="B4044" cm="1">
        <f t="array" ref="B4044">IF(OR($C$2="",A4044=""),"",SUMPRODUCT((Gauge_Data!$A$2:$A$16994&gt;=(A4044 - Main!$E$4/1440 + 0.00000001))*(Gauge_Data!$A$2:$A$16994&lt;=A4044)*INDEX(Gauge_Data!$B$2:$Z$16994,0,$C$2-1)))</f>
        <v>0</v>
      </c>
    </row>
    <row r="4045" spans="1:2" x14ac:dyDescent="0.25">
      <c r="A4045">
        <f>Gauge_Data!A4045</f>
        <v>0</v>
      </c>
      <c r="B4045" cm="1">
        <f t="array" ref="B4045">IF(OR($C$2="",A4045=""),"",SUMPRODUCT((Gauge_Data!$A$2:$A$16994&gt;=(A4045 - Main!$E$4/1440 + 0.00000001))*(Gauge_Data!$A$2:$A$16994&lt;=A4045)*INDEX(Gauge_Data!$B$2:$Z$16994,0,$C$2-1)))</f>
        <v>0</v>
      </c>
    </row>
    <row r="4046" spans="1:2" x14ac:dyDescent="0.25">
      <c r="A4046">
        <f>Gauge_Data!A4046</f>
        <v>0</v>
      </c>
      <c r="B4046" cm="1">
        <f t="array" ref="B4046">IF(OR($C$2="",A4046=""),"",SUMPRODUCT((Gauge_Data!$A$2:$A$16994&gt;=(A4046 - Main!$E$4/1440 + 0.00000001))*(Gauge_Data!$A$2:$A$16994&lt;=A4046)*INDEX(Gauge_Data!$B$2:$Z$16994,0,$C$2-1)))</f>
        <v>0</v>
      </c>
    </row>
    <row r="4047" spans="1:2" x14ac:dyDescent="0.25">
      <c r="A4047">
        <f>Gauge_Data!A4047</f>
        <v>0</v>
      </c>
      <c r="B4047" cm="1">
        <f t="array" ref="B4047">IF(OR($C$2="",A4047=""),"",SUMPRODUCT((Gauge_Data!$A$2:$A$16994&gt;=(A4047 - Main!$E$4/1440 + 0.00000001))*(Gauge_Data!$A$2:$A$16994&lt;=A4047)*INDEX(Gauge_Data!$B$2:$Z$16994,0,$C$2-1)))</f>
        <v>0</v>
      </c>
    </row>
    <row r="4048" spans="1:2" x14ac:dyDescent="0.25">
      <c r="A4048">
        <f>Gauge_Data!A4048</f>
        <v>0</v>
      </c>
      <c r="B4048" cm="1">
        <f t="array" ref="B4048">IF(OR($C$2="",A4048=""),"",SUMPRODUCT((Gauge_Data!$A$2:$A$16994&gt;=(A4048 - Main!$E$4/1440 + 0.00000001))*(Gauge_Data!$A$2:$A$16994&lt;=A4048)*INDEX(Gauge_Data!$B$2:$Z$16994,0,$C$2-1)))</f>
        <v>0</v>
      </c>
    </row>
    <row r="4049" spans="1:2" x14ac:dyDescent="0.25">
      <c r="A4049">
        <f>Gauge_Data!A4049</f>
        <v>0</v>
      </c>
      <c r="B4049" cm="1">
        <f t="array" ref="B4049">IF(OR($C$2="",A4049=""),"",SUMPRODUCT((Gauge_Data!$A$2:$A$16994&gt;=(A4049 - Main!$E$4/1440 + 0.00000001))*(Gauge_Data!$A$2:$A$16994&lt;=A4049)*INDEX(Gauge_Data!$B$2:$Z$16994,0,$C$2-1)))</f>
        <v>0</v>
      </c>
    </row>
    <row r="4050" spans="1:2" x14ac:dyDescent="0.25">
      <c r="A4050">
        <f>Gauge_Data!A4050</f>
        <v>0</v>
      </c>
      <c r="B4050" cm="1">
        <f t="array" ref="B4050">IF(OR($C$2="",A4050=""),"",SUMPRODUCT((Gauge_Data!$A$2:$A$16994&gt;=(A4050 - Main!$E$4/1440 + 0.00000001))*(Gauge_Data!$A$2:$A$16994&lt;=A4050)*INDEX(Gauge_Data!$B$2:$Z$16994,0,$C$2-1)))</f>
        <v>0</v>
      </c>
    </row>
    <row r="4051" spans="1:2" x14ac:dyDescent="0.25">
      <c r="A4051">
        <f>Gauge_Data!A4051</f>
        <v>0</v>
      </c>
      <c r="B4051" cm="1">
        <f t="array" ref="B4051">IF(OR($C$2="",A4051=""),"",SUMPRODUCT((Gauge_Data!$A$2:$A$16994&gt;=(A4051 - Main!$E$4/1440 + 0.00000001))*(Gauge_Data!$A$2:$A$16994&lt;=A4051)*INDEX(Gauge_Data!$B$2:$Z$16994,0,$C$2-1)))</f>
        <v>0</v>
      </c>
    </row>
    <row r="4052" spans="1:2" x14ac:dyDescent="0.25">
      <c r="A4052">
        <f>Gauge_Data!A4052</f>
        <v>0</v>
      </c>
      <c r="B4052" cm="1">
        <f t="array" ref="B4052">IF(OR($C$2="",A4052=""),"",SUMPRODUCT((Gauge_Data!$A$2:$A$16994&gt;=(A4052 - Main!$E$4/1440 + 0.00000001))*(Gauge_Data!$A$2:$A$16994&lt;=A4052)*INDEX(Gauge_Data!$B$2:$Z$16994,0,$C$2-1)))</f>
        <v>0</v>
      </c>
    </row>
    <row r="4053" spans="1:2" x14ac:dyDescent="0.25">
      <c r="A4053">
        <f>Gauge_Data!A4053</f>
        <v>0</v>
      </c>
      <c r="B4053" cm="1">
        <f t="array" ref="B4053">IF(OR($C$2="",A4053=""),"",SUMPRODUCT((Gauge_Data!$A$2:$A$16994&gt;=(A4053 - Main!$E$4/1440 + 0.00000001))*(Gauge_Data!$A$2:$A$16994&lt;=A4053)*INDEX(Gauge_Data!$B$2:$Z$16994,0,$C$2-1)))</f>
        <v>0</v>
      </c>
    </row>
    <row r="4054" spans="1:2" x14ac:dyDescent="0.25">
      <c r="A4054">
        <f>Gauge_Data!A4054</f>
        <v>0</v>
      </c>
      <c r="B4054" cm="1">
        <f t="array" ref="B4054">IF(OR($C$2="",A4054=""),"",SUMPRODUCT((Gauge_Data!$A$2:$A$16994&gt;=(A4054 - Main!$E$4/1440 + 0.00000001))*(Gauge_Data!$A$2:$A$16994&lt;=A4054)*INDEX(Gauge_Data!$B$2:$Z$16994,0,$C$2-1)))</f>
        <v>0</v>
      </c>
    </row>
    <row r="4055" spans="1:2" x14ac:dyDescent="0.25">
      <c r="A4055">
        <f>Gauge_Data!A4055</f>
        <v>0</v>
      </c>
      <c r="B4055" cm="1">
        <f t="array" ref="B4055">IF(OR($C$2="",A4055=""),"",SUMPRODUCT((Gauge_Data!$A$2:$A$16994&gt;=(A4055 - Main!$E$4/1440 + 0.00000001))*(Gauge_Data!$A$2:$A$16994&lt;=A4055)*INDEX(Gauge_Data!$B$2:$Z$16994,0,$C$2-1)))</f>
        <v>0</v>
      </c>
    </row>
    <row r="4056" spans="1:2" x14ac:dyDescent="0.25">
      <c r="A4056">
        <f>Gauge_Data!A4056</f>
        <v>0</v>
      </c>
      <c r="B4056" cm="1">
        <f t="array" ref="B4056">IF(OR($C$2="",A4056=""),"",SUMPRODUCT((Gauge_Data!$A$2:$A$16994&gt;=(A4056 - Main!$E$4/1440 + 0.00000001))*(Gauge_Data!$A$2:$A$16994&lt;=A4056)*INDEX(Gauge_Data!$B$2:$Z$16994,0,$C$2-1)))</f>
        <v>0</v>
      </c>
    </row>
    <row r="4057" spans="1:2" x14ac:dyDescent="0.25">
      <c r="A4057">
        <f>Gauge_Data!A4057</f>
        <v>0</v>
      </c>
      <c r="B4057" cm="1">
        <f t="array" ref="B4057">IF(OR($C$2="",A4057=""),"",SUMPRODUCT((Gauge_Data!$A$2:$A$16994&gt;=(A4057 - Main!$E$4/1440 + 0.00000001))*(Gauge_Data!$A$2:$A$16994&lt;=A4057)*INDEX(Gauge_Data!$B$2:$Z$16994,0,$C$2-1)))</f>
        <v>0</v>
      </c>
    </row>
    <row r="4058" spans="1:2" x14ac:dyDescent="0.25">
      <c r="A4058">
        <f>Gauge_Data!A4058</f>
        <v>0</v>
      </c>
      <c r="B4058" cm="1">
        <f t="array" ref="B4058">IF(OR($C$2="",A4058=""),"",SUMPRODUCT((Gauge_Data!$A$2:$A$16994&gt;=(A4058 - Main!$E$4/1440 + 0.00000001))*(Gauge_Data!$A$2:$A$16994&lt;=A4058)*INDEX(Gauge_Data!$B$2:$Z$16994,0,$C$2-1)))</f>
        <v>0</v>
      </c>
    </row>
    <row r="4059" spans="1:2" x14ac:dyDescent="0.25">
      <c r="A4059">
        <f>Gauge_Data!A4059</f>
        <v>0</v>
      </c>
      <c r="B4059" cm="1">
        <f t="array" ref="B4059">IF(OR($C$2="",A4059=""),"",SUMPRODUCT((Gauge_Data!$A$2:$A$16994&gt;=(A4059 - Main!$E$4/1440 + 0.00000001))*(Gauge_Data!$A$2:$A$16994&lt;=A4059)*INDEX(Gauge_Data!$B$2:$Z$16994,0,$C$2-1)))</f>
        <v>0</v>
      </c>
    </row>
    <row r="4060" spans="1:2" x14ac:dyDescent="0.25">
      <c r="A4060">
        <f>Gauge_Data!A4060</f>
        <v>0</v>
      </c>
      <c r="B4060" cm="1">
        <f t="array" ref="B4060">IF(OR($C$2="",A4060=""),"",SUMPRODUCT((Gauge_Data!$A$2:$A$16994&gt;=(A4060 - Main!$E$4/1440 + 0.00000001))*(Gauge_Data!$A$2:$A$16994&lt;=A4060)*INDEX(Gauge_Data!$B$2:$Z$16994,0,$C$2-1)))</f>
        <v>0</v>
      </c>
    </row>
    <row r="4061" spans="1:2" x14ac:dyDescent="0.25">
      <c r="A4061">
        <f>Gauge_Data!A4061</f>
        <v>0</v>
      </c>
      <c r="B4061" cm="1">
        <f t="array" ref="B4061">IF(OR($C$2="",A4061=""),"",SUMPRODUCT((Gauge_Data!$A$2:$A$16994&gt;=(A4061 - Main!$E$4/1440 + 0.00000001))*(Gauge_Data!$A$2:$A$16994&lt;=A4061)*INDEX(Gauge_Data!$B$2:$Z$16994,0,$C$2-1)))</f>
        <v>0</v>
      </c>
    </row>
    <row r="4062" spans="1:2" x14ac:dyDescent="0.25">
      <c r="A4062">
        <f>Gauge_Data!A4062</f>
        <v>0</v>
      </c>
      <c r="B4062" cm="1">
        <f t="array" ref="B4062">IF(OR($C$2="",A4062=""),"",SUMPRODUCT((Gauge_Data!$A$2:$A$16994&gt;=(A4062 - Main!$E$4/1440 + 0.00000001))*(Gauge_Data!$A$2:$A$16994&lt;=A4062)*INDEX(Gauge_Data!$B$2:$Z$16994,0,$C$2-1)))</f>
        <v>0</v>
      </c>
    </row>
    <row r="4063" spans="1:2" x14ac:dyDescent="0.25">
      <c r="A4063">
        <f>Gauge_Data!A4063</f>
        <v>0</v>
      </c>
      <c r="B4063" cm="1">
        <f t="array" ref="B4063">IF(OR($C$2="",A4063=""),"",SUMPRODUCT((Gauge_Data!$A$2:$A$16994&gt;=(A4063 - Main!$E$4/1440 + 0.00000001))*(Gauge_Data!$A$2:$A$16994&lt;=A4063)*INDEX(Gauge_Data!$B$2:$Z$16994,0,$C$2-1)))</f>
        <v>0</v>
      </c>
    </row>
    <row r="4064" spans="1:2" x14ac:dyDescent="0.25">
      <c r="A4064">
        <f>Gauge_Data!A4064</f>
        <v>0</v>
      </c>
      <c r="B4064" cm="1">
        <f t="array" ref="B4064">IF(OR($C$2="",A4064=""),"",SUMPRODUCT((Gauge_Data!$A$2:$A$16994&gt;=(A4064 - Main!$E$4/1440 + 0.00000001))*(Gauge_Data!$A$2:$A$16994&lt;=A4064)*INDEX(Gauge_Data!$B$2:$Z$16994,0,$C$2-1)))</f>
        <v>0</v>
      </c>
    </row>
    <row r="4065" spans="1:2" x14ac:dyDescent="0.25">
      <c r="A4065">
        <f>Gauge_Data!A4065</f>
        <v>0</v>
      </c>
      <c r="B4065" cm="1">
        <f t="array" ref="B4065">IF(OR($C$2="",A4065=""),"",SUMPRODUCT((Gauge_Data!$A$2:$A$16994&gt;=(A4065 - Main!$E$4/1440 + 0.00000001))*(Gauge_Data!$A$2:$A$16994&lt;=A4065)*INDEX(Gauge_Data!$B$2:$Z$16994,0,$C$2-1)))</f>
        <v>0</v>
      </c>
    </row>
    <row r="4066" spans="1:2" x14ac:dyDescent="0.25">
      <c r="A4066">
        <f>Gauge_Data!A4066</f>
        <v>0</v>
      </c>
      <c r="B4066" cm="1">
        <f t="array" ref="B4066">IF(OR($C$2="",A4066=""),"",SUMPRODUCT((Gauge_Data!$A$2:$A$16994&gt;=(A4066 - Main!$E$4/1440 + 0.00000001))*(Gauge_Data!$A$2:$A$16994&lt;=A4066)*INDEX(Gauge_Data!$B$2:$Z$16994,0,$C$2-1)))</f>
        <v>0</v>
      </c>
    </row>
    <row r="4067" spans="1:2" x14ac:dyDescent="0.25">
      <c r="A4067">
        <f>Gauge_Data!A4067</f>
        <v>0</v>
      </c>
      <c r="B4067" cm="1">
        <f t="array" ref="B4067">IF(OR($C$2="",A4067=""),"",SUMPRODUCT((Gauge_Data!$A$2:$A$16994&gt;=(A4067 - Main!$E$4/1440 + 0.00000001))*(Gauge_Data!$A$2:$A$16994&lt;=A4067)*INDEX(Gauge_Data!$B$2:$Z$16994,0,$C$2-1)))</f>
        <v>0</v>
      </c>
    </row>
    <row r="4068" spans="1:2" x14ac:dyDescent="0.25">
      <c r="A4068">
        <f>Gauge_Data!A4068</f>
        <v>0</v>
      </c>
      <c r="B4068" cm="1">
        <f t="array" ref="B4068">IF(OR($C$2="",A4068=""),"",SUMPRODUCT((Gauge_Data!$A$2:$A$16994&gt;=(A4068 - Main!$E$4/1440 + 0.00000001))*(Gauge_Data!$A$2:$A$16994&lt;=A4068)*INDEX(Gauge_Data!$B$2:$Z$16994,0,$C$2-1)))</f>
        <v>0</v>
      </c>
    </row>
    <row r="4069" spans="1:2" x14ac:dyDescent="0.25">
      <c r="A4069">
        <f>Gauge_Data!A4069</f>
        <v>0</v>
      </c>
      <c r="B4069" cm="1">
        <f t="array" ref="B4069">IF(OR($C$2="",A4069=""),"",SUMPRODUCT((Gauge_Data!$A$2:$A$16994&gt;=(A4069 - Main!$E$4/1440 + 0.00000001))*(Gauge_Data!$A$2:$A$16994&lt;=A4069)*INDEX(Gauge_Data!$B$2:$Z$16994,0,$C$2-1)))</f>
        <v>0</v>
      </c>
    </row>
    <row r="4070" spans="1:2" x14ac:dyDescent="0.25">
      <c r="A4070">
        <f>Gauge_Data!A4070</f>
        <v>0</v>
      </c>
      <c r="B4070" cm="1">
        <f t="array" ref="B4070">IF(OR($C$2="",A4070=""),"",SUMPRODUCT((Gauge_Data!$A$2:$A$16994&gt;=(A4070 - Main!$E$4/1440 + 0.00000001))*(Gauge_Data!$A$2:$A$16994&lt;=A4070)*INDEX(Gauge_Data!$B$2:$Z$16994,0,$C$2-1)))</f>
        <v>0</v>
      </c>
    </row>
    <row r="4071" spans="1:2" x14ac:dyDescent="0.25">
      <c r="A4071">
        <f>Gauge_Data!A4071</f>
        <v>0</v>
      </c>
      <c r="B4071" cm="1">
        <f t="array" ref="B4071">IF(OR($C$2="",A4071=""),"",SUMPRODUCT((Gauge_Data!$A$2:$A$16994&gt;=(A4071 - Main!$E$4/1440 + 0.00000001))*(Gauge_Data!$A$2:$A$16994&lt;=A4071)*INDEX(Gauge_Data!$B$2:$Z$16994,0,$C$2-1)))</f>
        <v>0</v>
      </c>
    </row>
    <row r="4072" spans="1:2" x14ac:dyDescent="0.25">
      <c r="A4072">
        <f>Gauge_Data!A4072</f>
        <v>0</v>
      </c>
      <c r="B4072" cm="1">
        <f t="array" ref="B4072">IF(OR($C$2="",A4072=""),"",SUMPRODUCT((Gauge_Data!$A$2:$A$16994&gt;=(A4072 - Main!$E$4/1440 + 0.00000001))*(Gauge_Data!$A$2:$A$16994&lt;=A4072)*INDEX(Gauge_Data!$B$2:$Z$16994,0,$C$2-1)))</f>
        <v>0</v>
      </c>
    </row>
    <row r="4073" spans="1:2" x14ac:dyDescent="0.25">
      <c r="A4073">
        <f>Gauge_Data!A4073</f>
        <v>0</v>
      </c>
      <c r="B4073" cm="1">
        <f t="array" ref="B4073">IF(OR($C$2="",A4073=""),"",SUMPRODUCT((Gauge_Data!$A$2:$A$16994&gt;=(A4073 - Main!$E$4/1440 + 0.00000001))*(Gauge_Data!$A$2:$A$16994&lt;=A4073)*INDEX(Gauge_Data!$B$2:$Z$16994,0,$C$2-1)))</f>
        <v>0</v>
      </c>
    </row>
    <row r="4074" spans="1:2" x14ac:dyDescent="0.25">
      <c r="A4074">
        <f>Gauge_Data!A4074</f>
        <v>0</v>
      </c>
      <c r="B4074" cm="1">
        <f t="array" ref="B4074">IF(OR($C$2="",A4074=""),"",SUMPRODUCT((Gauge_Data!$A$2:$A$16994&gt;=(A4074 - Main!$E$4/1440 + 0.00000001))*(Gauge_Data!$A$2:$A$16994&lt;=A4074)*INDEX(Gauge_Data!$B$2:$Z$16994,0,$C$2-1)))</f>
        <v>0</v>
      </c>
    </row>
    <row r="4075" spans="1:2" x14ac:dyDescent="0.25">
      <c r="A4075">
        <f>Gauge_Data!A4075</f>
        <v>0</v>
      </c>
      <c r="B4075" cm="1">
        <f t="array" ref="B4075">IF(OR($C$2="",A4075=""),"",SUMPRODUCT((Gauge_Data!$A$2:$A$16994&gt;=(A4075 - Main!$E$4/1440 + 0.00000001))*(Gauge_Data!$A$2:$A$16994&lt;=A4075)*INDEX(Gauge_Data!$B$2:$Z$16994,0,$C$2-1)))</f>
        <v>0</v>
      </c>
    </row>
    <row r="4076" spans="1:2" x14ac:dyDescent="0.25">
      <c r="A4076">
        <f>Gauge_Data!A4076</f>
        <v>0</v>
      </c>
      <c r="B4076" cm="1">
        <f t="array" ref="B4076">IF(OR($C$2="",A4076=""),"",SUMPRODUCT((Gauge_Data!$A$2:$A$16994&gt;=(A4076 - Main!$E$4/1440 + 0.00000001))*(Gauge_Data!$A$2:$A$16994&lt;=A4076)*INDEX(Gauge_Data!$B$2:$Z$16994,0,$C$2-1)))</f>
        <v>0</v>
      </c>
    </row>
    <row r="4077" spans="1:2" x14ac:dyDescent="0.25">
      <c r="A4077">
        <f>Gauge_Data!A4077</f>
        <v>0</v>
      </c>
      <c r="B4077" cm="1">
        <f t="array" ref="B4077">IF(OR($C$2="",A4077=""),"",SUMPRODUCT((Gauge_Data!$A$2:$A$16994&gt;=(A4077 - Main!$E$4/1440 + 0.00000001))*(Gauge_Data!$A$2:$A$16994&lt;=A4077)*INDEX(Gauge_Data!$B$2:$Z$16994,0,$C$2-1)))</f>
        <v>0</v>
      </c>
    </row>
    <row r="4078" spans="1:2" x14ac:dyDescent="0.25">
      <c r="A4078">
        <f>Gauge_Data!A4078</f>
        <v>0</v>
      </c>
      <c r="B4078" cm="1">
        <f t="array" ref="B4078">IF(OR($C$2="",A4078=""),"",SUMPRODUCT((Gauge_Data!$A$2:$A$16994&gt;=(A4078 - Main!$E$4/1440 + 0.00000001))*(Gauge_Data!$A$2:$A$16994&lt;=A4078)*INDEX(Gauge_Data!$B$2:$Z$16994,0,$C$2-1)))</f>
        <v>0</v>
      </c>
    </row>
    <row r="4079" spans="1:2" x14ac:dyDescent="0.25">
      <c r="A4079">
        <f>Gauge_Data!A4079</f>
        <v>0</v>
      </c>
      <c r="B4079" cm="1">
        <f t="array" ref="B4079">IF(OR($C$2="",A4079=""),"",SUMPRODUCT((Gauge_Data!$A$2:$A$16994&gt;=(A4079 - Main!$E$4/1440 + 0.00000001))*(Gauge_Data!$A$2:$A$16994&lt;=A4079)*INDEX(Gauge_Data!$B$2:$Z$16994,0,$C$2-1)))</f>
        <v>0</v>
      </c>
    </row>
    <row r="4080" spans="1:2" x14ac:dyDescent="0.25">
      <c r="A4080">
        <f>Gauge_Data!A4080</f>
        <v>0</v>
      </c>
      <c r="B4080" cm="1">
        <f t="array" ref="B4080">IF(OR($C$2="",A4080=""),"",SUMPRODUCT((Gauge_Data!$A$2:$A$16994&gt;=(A4080 - Main!$E$4/1440 + 0.00000001))*(Gauge_Data!$A$2:$A$16994&lt;=A4080)*INDEX(Gauge_Data!$B$2:$Z$16994,0,$C$2-1)))</f>
        <v>0</v>
      </c>
    </row>
    <row r="4081" spans="1:2" x14ac:dyDescent="0.25">
      <c r="A4081">
        <f>Gauge_Data!A4081</f>
        <v>0</v>
      </c>
      <c r="B4081" cm="1">
        <f t="array" ref="B4081">IF(OR($C$2="",A4081=""),"",SUMPRODUCT((Gauge_Data!$A$2:$A$16994&gt;=(A4081 - Main!$E$4/1440 + 0.00000001))*(Gauge_Data!$A$2:$A$16994&lt;=A4081)*INDEX(Gauge_Data!$B$2:$Z$16994,0,$C$2-1)))</f>
        <v>0</v>
      </c>
    </row>
    <row r="4082" spans="1:2" x14ac:dyDescent="0.25">
      <c r="A4082">
        <f>Gauge_Data!A4082</f>
        <v>0</v>
      </c>
      <c r="B4082" cm="1">
        <f t="array" ref="B4082">IF(OR($C$2="",A4082=""),"",SUMPRODUCT((Gauge_Data!$A$2:$A$16994&gt;=(A4082 - Main!$E$4/1440 + 0.00000001))*(Gauge_Data!$A$2:$A$16994&lt;=A4082)*INDEX(Gauge_Data!$B$2:$Z$16994,0,$C$2-1)))</f>
        <v>0</v>
      </c>
    </row>
    <row r="4083" spans="1:2" x14ac:dyDescent="0.25">
      <c r="A4083">
        <f>Gauge_Data!A4083</f>
        <v>0</v>
      </c>
      <c r="B4083" cm="1">
        <f t="array" ref="B4083">IF(OR($C$2="",A4083=""),"",SUMPRODUCT((Gauge_Data!$A$2:$A$16994&gt;=(A4083 - Main!$E$4/1440 + 0.00000001))*(Gauge_Data!$A$2:$A$16994&lt;=A4083)*INDEX(Gauge_Data!$B$2:$Z$16994,0,$C$2-1)))</f>
        <v>0</v>
      </c>
    </row>
    <row r="4084" spans="1:2" x14ac:dyDescent="0.25">
      <c r="A4084">
        <f>Gauge_Data!A4084</f>
        <v>0</v>
      </c>
      <c r="B4084" cm="1">
        <f t="array" ref="B4084">IF(OR($C$2="",A4084=""),"",SUMPRODUCT((Gauge_Data!$A$2:$A$16994&gt;=(A4084 - Main!$E$4/1440 + 0.00000001))*(Gauge_Data!$A$2:$A$16994&lt;=A4084)*INDEX(Gauge_Data!$B$2:$Z$16994,0,$C$2-1)))</f>
        <v>0</v>
      </c>
    </row>
    <row r="4085" spans="1:2" x14ac:dyDescent="0.25">
      <c r="A4085">
        <f>Gauge_Data!A4085</f>
        <v>0</v>
      </c>
      <c r="B4085" cm="1">
        <f t="array" ref="B4085">IF(OR($C$2="",A4085=""),"",SUMPRODUCT((Gauge_Data!$A$2:$A$16994&gt;=(A4085 - Main!$E$4/1440 + 0.00000001))*(Gauge_Data!$A$2:$A$16994&lt;=A4085)*INDEX(Gauge_Data!$B$2:$Z$16994,0,$C$2-1)))</f>
        <v>0</v>
      </c>
    </row>
    <row r="4086" spans="1:2" x14ac:dyDescent="0.25">
      <c r="A4086">
        <f>Gauge_Data!A4086</f>
        <v>0</v>
      </c>
      <c r="B4086" cm="1">
        <f t="array" ref="B4086">IF(OR($C$2="",A4086=""),"",SUMPRODUCT((Gauge_Data!$A$2:$A$16994&gt;=(A4086 - Main!$E$4/1440 + 0.00000001))*(Gauge_Data!$A$2:$A$16994&lt;=A4086)*INDEX(Gauge_Data!$B$2:$Z$16994,0,$C$2-1)))</f>
        <v>0</v>
      </c>
    </row>
    <row r="4087" spans="1:2" x14ac:dyDescent="0.25">
      <c r="A4087">
        <f>Gauge_Data!A4087</f>
        <v>0</v>
      </c>
      <c r="B4087" cm="1">
        <f t="array" ref="B4087">IF(OR($C$2="",A4087=""),"",SUMPRODUCT((Gauge_Data!$A$2:$A$16994&gt;=(A4087 - Main!$E$4/1440 + 0.00000001))*(Gauge_Data!$A$2:$A$16994&lt;=A4087)*INDEX(Gauge_Data!$B$2:$Z$16994,0,$C$2-1)))</f>
        <v>0</v>
      </c>
    </row>
    <row r="4088" spans="1:2" x14ac:dyDescent="0.25">
      <c r="A4088">
        <f>Gauge_Data!A4088</f>
        <v>0</v>
      </c>
      <c r="B4088" cm="1">
        <f t="array" ref="B4088">IF(OR($C$2="",A4088=""),"",SUMPRODUCT((Gauge_Data!$A$2:$A$16994&gt;=(A4088 - Main!$E$4/1440 + 0.00000001))*(Gauge_Data!$A$2:$A$16994&lt;=A4088)*INDEX(Gauge_Data!$B$2:$Z$16994,0,$C$2-1)))</f>
        <v>0</v>
      </c>
    </row>
    <row r="4089" spans="1:2" x14ac:dyDescent="0.25">
      <c r="A4089">
        <f>Gauge_Data!A4089</f>
        <v>0</v>
      </c>
      <c r="B4089" cm="1">
        <f t="array" ref="B4089">IF(OR($C$2="",A4089=""),"",SUMPRODUCT((Gauge_Data!$A$2:$A$16994&gt;=(A4089 - Main!$E$4/1440 + 0.00000001))*(Gauge_Data!$A$2:$A$16994&lt;=A4089)*INDEX(Gauge_Data!$B$2:$Z$16994,0,$C$2-1)))</f>
        <v>0</v>
      </c>
    </row>
    <row r="4090" spans="1:2" x14ac:dyDescent="0.25">
      <c r="A4090">
        <f>Gauge_Data!A4090</f>
        <v>0</v>
      </c>
      <c r="B4090" cm="1">
        <f t="array" ref="B4090">IF(OR($C$2="",A4090=""),"",SUMPRODUCT((Gauge_Data!$A$2:$A$16994&gt;=(A4090 - Main!$E$4/1440 + 0.00000001))*(Gauge_Data!$A$2:$A$16994&lt;=A4090)*INDEX(Gauge_Data!$B$2:$Z$16994,0,$C$2-1)))</f>
        <v>0</v>
      </c>
    </row>
    <row r="4091" spans="1:2" x14ac:dyDescent="0.25">
      <c r="A4091">
        <f>Gauge_Data!A4091</f>
        <v>0</v>
      </c>
      <c r="B4091" cm="1">
        <f t="array" ref="B4091">IF(OR($C$2="",A4091=""),"",SUMPRODUCT((Gauge_Data!$A$2:$A$16994&gt;=(A4091 - Main!$E$4/1440 + 0.00000001))*(Gauge_Data!$A$2:$A$16994&lt;=A4091)*INDEX(Gauge_Data!$B$2:$Z$16994,0,$C$2-1)))</f>
        <v>0</v>
      </c>
    </row>
    <row r="4092" spans="1:2" x14ac:dyDescent="0.25">
      <c r="A4092">
        <f>Gauge_Data!A4092</f>
        <v>0</v>
      </c>
      <c r="B4092" cm="1">
        <f t="array" ref="B4092">IF(OR($C$2="",A4092=""),"",SUMPRODUCT((Gauge_Data!$A$2:$A$16994&gt;=(A4092 - Main!$E$4/1440 + 0.00000001))*(Gauge_Data!$A$2:$A$16994&lt;=A4092)*INDEX(Gauge_Data!$B$2:$Z$16994,0,$C$2-1)))</f>
        <v>0</v>
      </c>
    </row>
    <row r="4093" spans="1:2" x14ac:dyDescent="0.25">
      <c r="A4093">
        <f>Gauge_Data!A4093</f>
        <v>0</v>
      </c>
      <c r="B4093" cm="1">
        <f t="array" ref="B4093">IF(OR($C$2="",A4093=""),"",SUMPRODUCT((Gauge_Data!$A$2:$A$16994&gt;=(A4093 - Main!$E$4/1440 + 0.00000001))*(Gauge_Data!$A$2:$A$16994&lt;=A4093)*INDEX(Gauge_Data!$B$2:$Z$16994,0,$C$2-1)))</f>
        <v>0</v>
      </c>
    </row>
    <row r="4094" spans="1:2" x14ac:dyDescent="0.25">
      <c r="A4094">
        <f>Gauge_Data!A4094</f>
        <v>0</v>
      </c>
      <c r="B4094" cm="1">
        <f t="array" ref="B4094">IF(OR($C$2="",A4094=""),"",SUMPRODUCT((Gauge_Data!$A$2:$A$16994&gt;=(A4094 - Main!$E$4/1440 + 0.00000001))*(Gauge_Data!$A$2:$A$16994&lt;=A4094)*INDEX(Gauge_Data!$B$2:$Z$16994,0,$C$2-1)))</f>
        <v>0</v>
      </c>
    </row>
    <row r="4095" spans="1:2" x14ac:dyDescent="0.25">
      <c r="A4095">
        <f>Gauge_Data!A4095</f>
        <v>0</v>
      </c>
      <c r="B4095" cm="1">
        <f t="array" ref="B4095">IF(OR($C$2="",A4095=""),"",SUMPRODUCT((Gauge_Data!$A$2:$A$16994&gt;=(A4095 - Main!$E$4/1440 + 0.00000001))*(Gauge_Data!$A$2:$A$16994&lt;=A4095)*INDEX(Gauge_Data!$B$2:$Z$16994,0,$C$2-1)))</f>
        <v>0</v>
      </c>
    </row>
    <row r="4096" spans="1:2" x14ac:dyDescent="0.25">
      <c r="A4096">
        <f>Gauge_Data!A4096</f>
        <v>0</v>
      </c>
      <c r="B4096" cm="1">
        <f t="array" ref="B4096">IF(OR($C$2="",A4096=""),"",SUMPRODUCT((Gauge_Data!$A$2:$A$16994&gt;=(A4096 - Main!$E$4/1440 + 0.00000001))*(Gauge_Data!$A$2:$A$16994&lt;=A4096)*INDEX(Gauge_Data!$B$2:$Z$16994,0,$C$2-1)))</f>
        <v>0</v>
      </c>
    </row>
    <row r="4097" spans="1:2" x14ac:dyDescent="0.25">
      <c r="A4097">
        <f>Gauge_Data!A4097</f>
        <v>0</v>
      </c>
      <c r="B4097" cm="1">
        <f t="array" ref="B4097">IF(OR($C$2="",A4097=""),"",SUMPRODUCT((Gauge_Data!$A$2:$A$16994&gt;=(A4097 - Main!$E$4/1440 + 0.00000001))*(Gauge_Data!$A$2:$A$16994&lt;=A4097)*INDEX(Gauge_Data!$B$2:$Z$16994,0,$C$2-1)))</f>
        <v>0</v>
      </c>
    </row>
    <row r="4098" spans="1:2" x14ac:dyDescent="0.25">
      <c r="A4098">
        <f>Gauge_Data!A4098</f>
        <v>0</v>
      </c>
      <c r="B4098" cm="1">
        <f t="array" ref="B4098">IF(OR($C$2="",A4098=""),"",SUMPRODUCT((Gauge_Data!$A$2:$A$16994&gt;=(A4098 - Main!$E$4/1440 + 0.00000001))*(Gauge_Data!$A$2:$A$16994&lt;=A4098)*INDEX(Gauge_Data!$B$2:$Z$16994,0,$C$2-1)))</f>
        <v>0</v>
      </c>
    </row>
    <row r="4099" spans="1:2" x14ac:dyDescent="0.25">
      <c r="A4099">
        <f>Gauge_Data!A4099</f>
        <v>0</v>
      </c>
      <c r="B4099" cm="1">
        <f t="array" ref="B4099">IF(OR($C$2="",A4099=""),"",SUMPRODUCT((Gauge_Data!$A$2:$A$16994&gt;=(A4099 - Main!$E$4/1440 + 0.00000001))*(Gauge_Data!$A$2:$A$16994&lt;=A4099)*INDEX(Gauge_Data!$B$2:$Z$16994,0,$C$2-1)))</f>
        <v>0</v>
      </c>
    </row>
    <row r="4100" spans="1:2" x14ac:dyDescent="0.25">
      <c r="A4100">
        <f>Gauge_Data!A4100</f>
        <v>0</v>
      </c>
      <c r="B4100" cm="1">
        <f t="array" ref="B4100">IF(OR($C$2="",A4100=""),"",SUMPRODUCT((Gauge_Data!$A$2:$A$16994&gt;=(A4100 - Main!$E$4/1440 + 0.00000001))*(Gauge_Data!$A$2:$A$16994&lt;=A4100)*INDEX(Gauge_Data!$B$2:$Z$16994,0,$C$2-1)))</f>
        <v>0</v>
      </c>
    </row>
    <row r="4101" spans="1:2" x14ac:dyDescent="0.25">
      <c r="A4101">
        <f>Gauge_Data!A4101</f>
        <v>0</v>
      </c>
      <c r="B4101" cm="1">
        <f t="array" ref="B4101">IF(OR($C$2="",A4101=""),"",SUMPRODUCT((Gauge_Data!$A$2:$A$16994&gt;=(A4101 - Main!$E$4/1440 + 0.00000001))*(Gauge_Data!$A$2:$A$16994&lt;=A4101)*INDEX(Gauge_Data!$B$2:$Z$16994,0,$C$2-1)))</f>
        <v>0</v>
      </c>
    </row>
    <row r="4102" spans="1:2" x14ac:dyDescent="0.25">
      <c r="A4102">
        <f>Gauge_Data!A4102</f>
        <v>0</v>
      </c>
      <c r="B4102" cm="1">
        <f t="array" ref="B4102">IF(OR($C$2="",A4102=""),"",SUMPRODUCT((Gauge_Data!$A$2:$A$16994&gt;=(A4102 - Main!$E$4/1440 + 0.00000001))*(Gauge_Data!$A$2:$A$16994&lt;=A4102)*INDEX(Gauge_Data!$B$2:$Z$16994,0,$C$2-1)))</f>
        <v>0</v>
      </c>
    </row>
    <row r="4103" spans="1:2" x14ac:dyDescent="0.25">
      <c r="A4103">
        <f>Gauge_Data!A4103</f>
        <v>0</v>
      </c>
      <c r="B4103" cm="1">
        <f t="array" ref="B4103">IF(OR($C$2="",A4103=""),"",SUMPRODUCT((Gauge_Data!$A$2:$A$16994&gt;=(A4103 - Main!$E$4/1440 + 0.00000001))*(Gauge_Data!$A$2:$A$16994&lt;=A4103)*INDEX(Gauge_Data!$B$2:$Z$16994,0,$C$2-1)))</f>
        <v>0</v>
      </c>
    </row>
    <row r="4104" spans="1:2" x14ac:dyDescent="0.25">
      <c r="A4104">
        <f>Gauge_Data!A4104</f>
        <v>0</v>
      </c>
      <c r="B4104" cm="1">
        <f t="array" ref="B4104">IF(OR($C$2="",A4104=""),"",SUMPRODUCT((Gauge_Data!$A$2:$A$16994&gt;=(A4104 - Main!$E$4/1440 + 0.00000001))*(Gauge_Data!$A$2:$A$16994&lt;=A4104)*INDEX(Gauge_Data!$B$2:$Z$16994,0,$C$2-1)))</f>
        <v>0</v>
      </c>
    </row>
    <row r="4105" spans="1:2" x14ac:dyDescent="0.25">
      <c r="A4105">
        <f>Gauge_Data!A4105</f>
        <v>0</v>
      </c>
      <c r="B4105" cm="1">
        <f t="array" ref="B4105">IF(OR($C$2="",A4105=""),"",SUMPRODUCT((Gauge_Data!$A$2:$A$16994&gt;=(A4105 - Main!$E$4/1440 + 0.00000001))*(Gauge_Data!$A$2:$A$16994&lt;=A4105)*INDEX(Gauge_Data!$B$2:$Z$16994,0,$C$2-1)))</f>
        <v>0</v>
      </c>
    </row>
    <row r="4106" spans="1:2" x14ac:dyDescent="0.25">
      <c r="A4106">
        <f>Gauge_Data!A4106</f>
        <v>0</v>
      </c>
      <c r="B4106" cm="1">
        <f t="array" ref="B4106">IF(OR($C$2="",A4106=""),"",SUMPRODUCT((Gauge_Data!$A$2:$A$16994&gt;=(A4106 - Main!$E$4/1440 + 0.00000001))*(Gauge_Data!$A$2:$A$16994&lt;=A4106)*INDEX(Gauge_Data!$B$2:$Z$16994,0,$C$2-1)))</f>
        <v>0</v>
      </c>
    </row>
    <row r="4107" spans="1:2" x14ac:dyDescent="0.25">
      <c r="A4107">
        <f>Gauge_Data!A4107</f>
        <v>0</v>
      </c>
      <c r="B4107" cm="1">
        <f t="array" ref="B4107">IF(OR($C$2="",A4107=""),"",SUMPRODUCT((Gauge_Data!$A$2:$A$16994&gt;=(A4107 - Main!$E$4/1440 + 0.00000001))*(Gauge_Data!$A$2:$A$16994&lt;=A4107)*INDEX(Gauge_Data!$B$2:$Z$16994,0,$C$2-1)))</f>
        <v>0</v>
      </c>
    </row>
    <row r="4108" spans="1:2" x14ac:dyDescent="0.25">
      <c r="A4108">
        <f>Gauge_Data!A4108</f>
        <v>0</v>
      </c>
      <c r="B4108" cm="1">
        <f t="array" ref="B4108">IF(OR($C$2="",A4108=""),"",SUMPRODUCT((Gauge_Data!$A$2:$A$16994&gt;=(A4108 - Main!$E$4/1440 + 0.00000001))*(Gauge_Data!$A$2:$A$16994&lt;=A4108)*INDEX(Gauge_Data!$B$2:$Z$16994,0,$C$2-1)))</f>
        <v>0</v>
      </c>
    </row>
    <row r="4109" spans="1:2" x14ac:dyDescent="0.25">
      <c r="A4109">
        <f>Gauge_Data!A4109</f>
        <v>0</v>
      </c>
      <c r="B4109" cm="1">
        <f t="array" ref="B4109">IF(OR($C$2="",A4109=""),"",SUMPRODUCT((Gauge_Data!$A$2:$A$16994&gt;=(A4109 - Main!$E$4/1440 + 0.00000001))*(Gauge_Data!$A$2:$A$16994&lt;=A4109)*INDEX(Gauge_Data!$B$2:$Z$16994,0,$C$2-1)))</f>
        <v>0</v>
      </c>
    </row>
    <row r="4110" spans="1:2" x14ac:dyDescent="0.25">
      <c r="A4110">
        <f>Gauge_Data!A4110</f>
        <v>0</v>
      </c>
      <c r="B4110" cm="1">
        <f t="array" ref="B4110">IF(OR($C$2="",A4110=""),"",SUMPRODUCT((Gauge_Data!$A$2:$A$16994&gt;=(A4110 - Main!$E$4/1440 + 0.00000001))*(Gauge_Data!$A$2:$A$16994&lt;=A4110)*INDEX(Gauge_Data!$B$2:$Z$16994,0,$C$2-1)))</f>
        <v>0</v>
      </c>
    </row>
    <row r="4111" spans="1:2" x14ac:dyDescent="0.25">
      <c r="A4111">
        <f>Gauge_Data!A4111</f>
        <v>0</v>
      </c>
      <c r="B4111" cm="1">
        <f t="array" ref="B4111">IF(OR($C$2="",A4111=""),"",SUMPRODUCT((Gauge_Data!$A$2:$A$16994&gt;=(A4111 - Main!$E$4/1440 + 0.00000001))*(Gauge_Data!$A$2:$A$16994&lt;=A4111)*INDEX(Gauge_Data!$B$2:$Z$16994,0,$C$2-1)))</f>
        <v>0</v>
      </c>
    </row>
    <row r="4112" spans="1:2" x14ac:dyDescent="0.25">
      <c r="A4112">
        <f>Gauge_Data!A4112</f>
        <v>0</v>
      </c>
      <c r="B4112" cm="1">
        <f t="array" ref="B4112">IF(OR($C$2="",A4112=""),"",SUMPRODUCT((Gauge_Data!$A$2:$A$16994&gt;=(A4112 - Main!$E$4/1440 + 0.00000001))*(Gauge_Data!$A$2:$A$16994&lt;=A4112)*INDEX(Gauge_Data!$B$2:$Z$16994,0,$C$2-1)))</f>
        <v>0</v>
      </c>
    </row>
    <row r="4113" spans="1:2" x14ac:dyDescent="0.25">
      <c r="A4113">
        <f>Gauge_Data!A4113</f>
        <v>0</v>
      </c>
      <c r="B4113" cm="1">
        <f t="array" ref="B4113">IF(OR($C$2="",A4113=""),"",SUMPRODUCT((Gauge_Data!$A$2:$A$16994&gt;=(A4113 - Main!$E$4/1440 + 0.00000001))*(Gauge_Data!$A$2:$A$16994&lt;=A4113)*INDEX(Gauge_Data!$B$2:$Z$16994,0,$C$2-1)))</f>
        <v>0</v>
      </c>
    </row>
    <row r="4114" spans="1:2" x14ac:dyDescent="0.25">
      <c r="A4114">
        <f>Gauge_Data!A4114</f>
        <v>0</v>
      </c>
      <c r="B4114" cm="1">
        <f t="array" ref="B4114">IF(OR($C$2="",A4114=""),"",SUMPRODUCT((Gauge_Data!$A$2:$A$16994&gt;=(A4114 - Main!$E$4/1440 + 0.00000001))*(Gauge_Data!$A$2:$A$16994&lt;=A4114)*INDEX(Gauge_Data!$B$2:$Z$16994,0,$C$2-1)))</f>
        <v>0</v>
      </c>
    </row>
    <row r="4115" spans="1:2" x14ac:dyDescent="0.25">
      <c r="A4115">
        <f>Gauge_Data!A4115</f>
        <v>0</v>
      </c>
      <c r="B4115" cm="1">
        <f t="array" ref="B4115">IF(OR($C$2="",A4115=""),"",SUMPRODUCT((Gauge_Data!$A$2:$A$16994&gt;=(A4115 - Main!$E$4/1440 + 0.00000001))*(Gauge_Data!$A$2:$A$16994&lt;=A4115)*INDEX(Gauge_Data!$B$2:$Z$16994,0,$C$2-1)))</f>
        <v>0</v>
      </c>
    </row>
    <row r="4116" spans="1:2" x14ac:dyDescent="0.25">
      <c r="A4116">
        <f>Gauge_Data!A4116</f>
        <v>0</v>
      </c>
      <c r="B4116" cm="1">
        <f t="array" ref="B4116">IF(OR($C$2="",A4116=""),"",SUMPRODUCT((Gauge_Data!$A$2:$A$16994&gt;=(A4116 - Main!$E$4/1440 + 0.00000001))*(Gauge_Data!$A$2:$A$16994&lt;=A4116)*INDEX(Gauge_Data!$B$2:$Z$16994,0,$C$2-1)))</f>
        <v>0</v>
      </c>
    </row>
    <row r="4117" spans="1:2" x14ac:dyDescent="0.25">
      <c r="A4117">
        <f>Gauge_Data!A4117</f>
        <v>0</v>
      </c>
      <c r="B4117" cm="1">
        <f t="array" ref="B4117">IF(OR($C$2="",A4117=""),"",SUMPRODUCT((Gauge_Data!$A$2:$A$16994&gt;=(A4117 - Main!$E$4/1440 + 0.00000001))*(Gauge_Data!$A$2:$A$16994&lt;=A4117)*INDEX(Gauge_Data!$B$2:$Z$16994,0,$C$2-1)))</f>
        <v>0</v>
      </c>
    </row>
    <row r="4118" spans="1:2" x14ac:dyDescent="0.25">
      <c r="A4118">
        <f>Gauge_Data!A4118</f>
        <v>0</v>
      </c>
      <c r="B4118" cm="1">
        <f t="array" ref="B4118">IF(OR($C$2="",A4118=""),"",SUMPRODUCT((Gauge_Data!$A$2:$A$16994&gt;=(A4118 - Main!$E$4/1440 + 0.00000001))*(Gauge_Data!$A$2:$A$16994&lt;=A4118)*INDEX(Gauge_Data!$B$2:$Z$16994,0,$C$2-1)))</f>
        <v>0</v>
      </c>
    </row>
    <row r="4119" spans="1:2" x14ac:dyDescent="0.25">
      <c r="A4119">
        <f>Gauge_Data!A4119</f>
        <v>0</v>
      </c>
      <c r="B4119" cm="1">
        <f t="array" ref="B4119">IF(OR($C$2="",A4119=""),"",SUMPRODUCT((Gauge_Data!$A$2:$A$16994&gt;=(A4119 - Main!$E$4/1440 + 0.00000001))*(Gauge_Data!$A$2:$A$16994&lt;=A4119)*INDEX(Gauge_Data!$B$2:$Z$16994,0,$C$2-1)))</f>
        <v>0</v>
      </c>
    </row>
    <row r="4120" spans="1:2" x14ac:dyDescent="0.25">
      <c r="A4120">
        <f>Gauge_Data!A4120</f>
        <v>0</v>
      </c>
      <c r="B4120" cm="1">
        <f t="array" ref="B4120">IF(OR($C$2="",A4120=""),"",SUMPRODUCT((Gauge_Data!$A$2:$A$16994&gt;=(A4120 - Main!$E$4/1440 + 0.00000001))*(Gauge_Data!$A$2:$A$16994&lt;=A4120)*INDEX(Gauge_Data!$B$2:$Z$16994,0,$C$2-1)))</f>
        <v>0</v>
      </c>
    </row>
    <row r="4121" spans="1:2" x14ac:dyDescent="0.25">
      <c r="A4121">
        <f>Gauge_Data!A4121</f>
        <v>0</v>
      </c>
      <c r="B4121" cm="1">
        <f t="array" ref="B4121">IF(OR($C$2="",A4121=""),"",SUMPRODUCT((Gauge_Data!$A$2:$A$16994&gt;=(A4121 - Main!$E$4/1440 + 0.00000001))*(Gauge_Data!$A$2:$A$16994&lt;=A4121)*INDEX(Gauge_Data!$B$2:$Z$16994,0,$C$2-1)))</f>
        <v>0</v>
      </c>
    </row>
    <row r="4122" spans="1:2" x14ac:dyDescent="0.25">
      <c r="A4122">
        <f>Gauge_Data!A4122</f>
        <v>0</v>
      </c>
      <c r="B4122" cm="1">
        <f t="array" ref="B4122">IF(OR($C$2="",A4122=""),"",SUMPRODUCT((Gauge_Data!$A$2:$A$16994&gt;=(A4122 - Main!$E$4/1440 + 0.00000001))*(Gauge_Data!$A$2:$A$16994&lt;=A4122)*INDEX(Gauge_Data!$B$2:$Z$16994,0,$C$2-1)))</f>
        <v>0</v>
      </c>
    </row>
    <row r="4123" spans="1:2" x14ac:dyDescent="0.25">
      <c r="A4123">
        <f>Gauge_Data!A4123</f>
        <v>0</v>
      </c>
      <c r="B4123" cm="1">
        <f t="array" ref="B4123">IF(OR($C$2="",A4123=""),"",SUMPRODUCT((Gauge_Data!$A$2:$A$16994&gt;=(A4123 - Main!$E$4/1440 + 0.00000001))*(Gauge_Data!$A$2:$A$16994&lt;=A4123)*INDEX(Gauge_Data!$B$2:$Z$16994,0,$C$2-1)))</f>
        <v>0</v>
      </c>
    </row>
    <row r="4124" spans="1:2" x14ac:dyDescent="0.25">
      <c r="A4124">
        <f>Gauge_Data!A4124</f>
        <v>0</v>
      </c>
      <c r="B4124" cm="1">
        <f t="array" ref="B4124">IF(OR($C$2="",A4124=""),"",SUMPRODUCT((Gauge_Data!$A$2:$A$16994&gt;=(A4124 - Main!$E$4/1440 + 0.00000001))*(Gauge_Data!$A$2:$A$16994&lt;=A4124)*INDEX(Gauge_Data!$B$2:$Z$16994,0,$C$2-1)))</f>
        <v>0</v>
      </c>
    </row>
    <row r="4125" spans="1:2" x14ac:dyDescent="0.25">
      <c r="A4125">
        <f>Gauge_Data!A4125</f>
        <v>0</v>
      </c>
      <c r="B4125" cm="1">
        <f t="array" ref="B4125">IF(OR($C$2="",A4125=""),"",SUMPRODUCT((Gauge_Data!$A$2:$A$16994&gt;=(A4125 - Main!$E$4/1440 + 0.00000001))*(Gauge_Data!$A$2:$A$16994&lt;=A4125)*INDEX(Gauge_Data!$B$2:$Z$16994,0,$C$2-1)))</f>
        <v>0</v>
      </c>
    </row>
    <row r="4126" spans="1:2" x14ac:dyDescent="0.25">
      <c r="A4126">
        <f>Gauge_Data!A4126</f>
        <v>0</v>
      </c>
      <c r="B4126" cm="1">
        <f t="array" ref="B4126">IF(OR($C$2="",A4126=""),"",SUMPRODUCT((Gauge_Data!$A$2:$A$16994&gt;=(A4126 - Main!$E$4/1440 + 0.00000001))*(Gauge_Data!$A$2:$A$16994&lt;=A4126)*INDEX(Gauge_Data!$B$2:$Z$16994,0,$C$2-1)))</f>
        <v>0</v>
      </c>
    </row>
    <row r="4127" spans="1:2" x14ac:dyDescent="0.25">
      <c r="A4127">
        <f>Gauge_Data!A4127</f>
        <v>0</v>
      </c>
      <c r="B4127" cm="1">
        <f t="array" ref="B4127">IF(OR($C$2="",A4127=""),"",SUMPRODUCT((Gauge_Data!$A$2:$A$16994&gt;=(A4127 - Main!$E$4/1440 + 0.00000001))*(Gauge_Data!$A$2:$A$16994&lt;=A4127)*INDEX(Gauge_Data!$B$2:$Z$16994,0,$C$2-1)))</f>
        <v>0</v>
      </c>
    </row>
    <row r="4128" spans="1:2" x14ac:dyDescent="0.25">
      <c r="A4128">
        <f>Gauge_Data!A4128</f>
        <v>0</v>
      </c>
      <c r="B4128" cm="1">
        <f t="array" ref="B4128">IF(OR($C$2="",A4128=""),"",SUMPRODUCT((Gauge_Data!$A$2:$A$16994&gt;=(A4128 - Main!$E$4/1440 + 0.00000001))*(Gauge_Data!$A$2:$A$16994&lt;=A4128)*INDEX(Gauge_Data!$B$2:$Z$16994,0,$C$2-1)))</f>
        <v>0</v>
      </c>
    </row>
    <row r="4129" spans="1:2" x14ac:dyDescent="0.25">
      <c r="A4129">
        <f>Gauge_Data!A4129</f>
        <v>0</v>
      </c>
      <c r="B4129" cm="1">
        <f t="array" ref="B4129">IF(OR($C$2="",A4129=""),"",SUMPRODUCT((Gauge_Data!$A$2:$A$16994&gt;=(A4129 - Main!$E$4/1440 + 0.00000001))*(Gauge_Data!$A$2:$A$16994&lt;=A4129)*INDEX(Gauge_Data!$B$2:$Z$16994,0,$C$2-1)))</f>
        <v>0</v>
      </c>
    </row>
    <row r="4130" spans="1:2" x14ac:dyDescent="0.25">
      <c r="A4130">
        <f>Gauge_Data!A4130</f>
        <v>0</v>
      </c>
      <c r="B4130" cm="1">
        <f t="array" ref="B4130">IF(OR($C$2="",A4130=""),"",SUMPRODUCT((Gauge_Data!$A$2:$A$16994&gt;=(A4130 - Main!$E$4/1440 + 0.00000001))*(Gauge_Data!$A$2:$A$16994&lt;=A4130)*INDEX(Gauge_Data!$B$2:$Z$16994,0,$C$2-1)))</f>
        <v>0</v>
      </c>
    </row>
    <row r="4131" spans="1:2" x14ac:dyDescent="0.25">
      <c r="A4131">
        <f>Gauge_Data!A4131</f>
        <v>0</v>
      </c>
      <c r="B4131" cm="1">
        <f t="array" ref="B4131">IF(OR($C$2="",A4131=""),"",SUMPRODUCT((Gauge_Data!$A$2:$A$16994&gt;=(A4131 - Main!$E$4/1440 + 0.00000001))*(Gauge_Data!$A$2:$A$16994&lt;=A4131)*INDEX(Gauge_Data!$B$2:$Z$16994,0,$C$2-1)))</f>
        <v>0</v>
      </c>
    </row>
    <row r="4132" spans="1:2" x14ac:dyDescent="0.25">
      <c r="A4132">
        <f>Gauge_Data!A4132</f>
        <v>0</v>
      </c>
      <c r="B4132" cm="1">
        <f t="array" ref="B4132">IF(OR($C$2="",A4132=""),"",SUMPRODUCT((Gauge_Data!$A$2:$A$16994&gt;=(A4132 - Main!$E$4/1440 + 0.00000001))*(Gauge_Data!$A$2:$A$16994&lt;=A4132)*INDEX(Gauge_Data!$B$2:$Z$16994,0,$C$2-1)))</f>
        <v>0</v>
      </c>
    </row>
    <row r="4133" spans="1:2" x14ac:dyDescent="0.25">
      <c r="A4133">
        <f>Gauge_Data!A4133</f>
        <v>0</v>
      </c>
      <c r="B4133" cm="1">
        <f t="array" ref="B4133">IF(OR($C$2="",A4133=""),"",SUMPRODUCT((Gauge_Data!$A$2:$A$16994&gt;=(A4133 - Main!$E$4/1440 + 0.00000001))*(Gauge_Data!$A$2:$A$16994&lt;=A4133)*INDEX(Gauge_Data!$B$2:$Z$16994,0,$C$2-1)))</f>
        <v>0</v>
      </c>
    </row>
    <row r="4134" spans="1:2" x14ac:dyDescent="0.25">
      <c r="A4134">
        <f>Gauge_Data!A4134</f>
        <v>0</v>
      </c>
      <c r="B4134" cm="1">
        <f t="array" ref="B4134">IF(OR($C$2="",A4134=""),"",SUMPRODUCT((Gauge_Data!$A$2:$A$16994&gt;=(A4134 - Main!$E$4/1440 + 0.00000001))*(Gauge_Data!$A$2:$A$16994&lt;=A4134)*INDEX(Gauge_Data!$B$2:$Z$16994,0,$C$2-1)))</f>
        <v>0</v>
      </c>
    </row>
    <row r="4135" spans="1:2" x14ac:dyDescent="0.25">
      <c r="A4135">
        <f>Gauge_Data!A4135</f>
        <v>0</v>
      </c>
      <c r="B4135" cm="1">
        <f t="array" ref="B4135">IF(OR($C$2="",A4135=""),"",SUMPRODUCT((Gauge_Data!$A$2:$A$16994&gt;=(A4135 - Main!$E$4/1440 + 0.00000001))*(Gauge_Data!$A$2:$A$16994&lt;=A4135)*INDEX(Gauge_Data!$B$2:$Z$16994,0,$C$2-1)))</f>
        <v>0</v>
      </c>
    </row>
    <row r="4136" spans="1:2" x14ac:dyDescent="0.25">
      <c r="A4136">
        <f>Gauge_Data!A4136</f>
        <v>0</v>
      </c>
      <c r="B4136" cm="1">
        <f t="array" ref="B4136">IF(OR($C$2="",A4136=""),"",SUMPRODUCT((Gauge_Data!$A$2:$A$16994&gt;=(A4136 - Main!$E$4/1440 + 0.00000001))*(Gauge_Data!$A$2:$A$16994&lt;=A4136)*INDEX(Gauge_Data!$B$2:$Z$16994,0,$C$2-1)))</f>
        <v>0</v>
      </c>
    </row>
    <row r="4137" spans="1:2" x14ac:dyDescent="0.25">
      <c r="A4137">
        <f>Gauge_Data!A4137</f>
        <v>0</v>
      </c>
      <c r="B4137" cm="1">
        <f t="array" ref="B4137">IF(OR($C$2="",A4137=""),"",SUMPRODUCT((Gauge_Data!$A$2:$A$16994&gt;=(A4137 - Main!$E$4/1440 + 0.00000001))*(Gauge_Data!$A$2:$A$16994&lt;=A4137)*INDEX(Gauge_Data!$B$2:$Z$16994,0,$C$2-1)))</f>
        <v>0</v>
      </c>
    </row>
    <row r="4138" spans="1:2" x14ac:dyDescent="0.25">
      <c r="A4138">
        <f>Gauge_Data!A4138</f>
        <v>0</v>
      </c>
      <c r="B4138" cm="1">
        <f t="array" ref="B4138">IF(OR($C$2="",A4138=""),"",SUMPRODUCT((Gauge_Data!$A$2:$A$16994&gt;=(A4138 - Main!$E$4/1440 + 0.00000001))*(Gauge_Data!$A$2:$A$16994&lt;=A4138)*INDEX(Gauge_Data!$B$2:$Z$16994,0,$C$2-1)))</f>
        <v>0</v>
      </c>
    </row>
    <row r="4139" spans="1:2" x14ac:dyDescent="0.25">
      <c r="A4139">
        <f>Gauge_Data!A4139</f>
        <v>0</v>
      </c>
      <c r="B4139" cm="1">
        <f t="array" ref="B4139">IF(OR($C$2="",A4139=""),"",SUMPRODUCT((Gauge_Data!$A$2:$A$16994&gt;=(A4139 - Main!$E$4/1440 + 0.00000001))*(Gauge_Data!$A$2:$A$16994&lt;=A4139)*INDEX(Gauge_Data!$B$2:$Z$16994,0,$C$2-1)))</f>
        <v>0</v>
      </c>
    </row>
    <row r="4140" spans="1:2" x14ac:dyDescent="0.25">
      <c r="A4140">
        <f>Gauge_Data!A4140</f>
        <v>0</v>
      </c>
      <c r="B4140" cm="1">
        <f t="array" ref="B4140">IF(OR($C$2="",A4140=""),"",SUMPRODUCT((Gauge_Data!$A$2:$A$16994&gt;=(A4140 - Main!$E$4/1440 + 0.00000001))*(Gauge_Data!$A$2:$A$16994&lt;=A4140)*INDEX(Gauge_Data!$B$2:$Z$16994,0,$C$2-1)))</f>
        <v>0</v>
      </c>
    </row>
    <row r="4141" spans="1:2" x14ac:dyDescent="0.25">
      <c r="A4141">
        <f>Gauge_Data!A4141</f>
        <v>0</v>
      </c>
      <c r="B4141" cm="1">
        <f t="array" ref="B4141">IF(OR($C$2="",A4141=""),"",SUMPRODUCT((Gauge_Data!$A$2:$A$16994&gt;=(A4141 - Main!$E$4/1440 + 0.00000001))*(Gauge_Data!$A$2:$A$16994&lt;=A4141)*INDEX(Gauge_Data!$B$2:$Z$16994,0,$C$2-1)))</f>
        <v>0</v>
      </c>
    </row>
    <row r="4142" spans="1:2" x14ac:dyDescent="0.25">
      <c r="A4142">
        <f>Gauge_Data!A4142</f>
        <v>0</v>
      </c>
      <c r="B4142" cm="1">
        <f t="array" ref="B4142">IF(OR($C$2="",A4142=""),"",SUMPRODUCT((Gauge_Data!$A$2:$A$16994&gt;=(A4142 - Main!$E$4/1440 + 0.00000001))*(Gauge_Data!$A$2:$A$16994&lt;=A4142)*INDEX(Gauge_Data!$B$2:$Z$16994,0,$C$2-1)))</f>
        <v>0</v>
      </c>
    </row>
    <row r="4143" spans="1:2" x14ac:dyDescent="0.25">
      <c r="A4143">
        <f>Gauge_Data!A4143</f>
        <v>0</v>
      </c>
      <c r="B4143" cm="1">
        <f t="array" ref="B4143">IF(OR($C$2="",A4143=""),"",SUMPRODUCT((Gauge_Data!$A$2:$A$16994&gt;=(A4143 - Main!$E$4/1440 + 0.00000001))*(Gauge_Data!$A$2:$A$16994&lt;=A4143)*INDEX(Gauge_Data!$B$2:$Z$16994,0,$C$2-1)))</f>
        <v>0</v>
      </c>
    </row>
    <row r="4144" spans="1:2" x14ac:dyDescent="0.25">
      <c r="A4144">
        <f>Gauge_Data!A4144</f>
        <v>0</v>
      </c>
      <c r="B4144" cm="1">
        <f t="array" ref="B4144">IF(OR($C$2="",A4144=""),"",SUMPRODUCT((Gauge_Data!$A$2:$A$16994&gt;=(A4144 - Main!$E$4/1440 + 0.00000001))*(Gauge_Data!$A$2:$A$16994&lt;=A4144)*INDEX(Gauge_Data!$B$2:$Z$16994,0,$C$2-1)))</f>
        <v>0</v>
      </c>
    </row>
    <row r="4145" spans="1:2" x14ac:dyDescent="0.25">
      <c r="A4145">
        <f>Gauge_Data!A4145</f>
        <v>0</v>
      </c>
      <c r="B4145" cm="1">
        <f t="array" ref="B4145">IF(OR($C$2="",A4145=""),"",SUMPRODUCT((Gauge_Data!$A$2:$A$16994&gt;=(A4145 - Main!$E$4/1440 + 0.00000001))*(Gauge_Data!$A$2:$A$16994&lt;=A4145)*INDEX(Gauge_Data!$B$2:$Z$16994,0,$C$2-1)))</f>
        <v>0</v>
      </c>
    </row>
    <row r="4146" spans="1:2" x14ac:dyDescent="0.25">
      <c r="A4146">
        <f>Gauge_Data!A4146</f>
        <v>0</v>
      </c>
      <c r="B4146" cm="1">
        <f t="array" ref="B4146">IF(OR($C$2="",A4146=""),"",SUMPRODUCT((Gauge_Data!$A$2:$A$16994&gt;=(A4146 - Main!$E$4/1440 + 0.00000001))*(Gauge_Data!$A$2:$A$16994&lt;=A4146)*INDEX(Gauge_Data!$B$2:$Z$16994,0,$C$2-1)))</f>
        <v>0</v>
      </c>
    </row>
    <row r="4147" spans="1:2" x14ac:dyDescent="0.25">
      <c r="A4147">
        <f>Gauge_Data!A4147</f>
        <v>0</v>
      </c>
      <c r="B4147" cm="1">
        <f t="array" ref="B4147">IF(OR($C$2="",A4147=""),"",SUMPRODUCT((Gauge_Data!$A$2:$A$16994&gt;=(A4147 - Main!$E$4/1440 + 0.00000001))*(Gauge_Data!$A$2:$A$16994&lt;=A4147)*INDEX(Gauge_Data!$B$2:$Z$16994,0,$C$2-1)))</f>
        <v>0</v>
      </c>
    </row>
    <row r="4148" spans="1:2" x14ac:dyDescent="0.25">
      <c r="A4148">
        <f>Gauge_Data!A4148</f>
        <v>0</v>
      </c>
      <c r="B4148" cm="1">
        <f t="array" ref="B4148">IF(OR($C$2="",A4148=""),"",SUMPRODUCT((Gauge_Data!$A$2:$A$16994&gt;=(A4148 - Main!$E$4/1440 + 0.00000001))*(Gauge_Data!$A$2:$A$16994&lt;=A4148)*INDEX(Gauge_Data!$B$2:$Z$16994,0,$C$2-1)))</f>
        <v>0</v>
      </c>
    </row>
    <row r="4149" spans="1:2" x14ac:dyDescent="0.25">
      <c r="A4149">
        <f>Gauge_Data!A4149</f>
        <v>0</v>
      </c>
      <c r="B4149" cm="1">
        <f t="array" ref="B4149">IF(OR($C$2="",A4149=""),"",SUMPRODUCT((Gauge_Data!$A$2:$A$16994&gt;=(A4149 - Main!$E$4/1440 + 0.00000001))*(Gauge_Data!$A$2:$A$16994&lt;=A4149)*INDEX(Gauge_Data!$B$2:$Z$16994,0,$C$2-1)))</f>
        <v>0</v>
      </c>
    </row>
    <row r="4150" spans="1:2" x14ac:dyDescent="0.25">
      <c r="A4150">
        <f>Gauge_Data!A4150</f>
        <v>0</v>
      </c>
      <c r="B4150" cm="1">
        <f t="array" ref="B4150">IF(OR($C$2="",A4150=""),"",SUMPRODUCT((Gauge_Data!$A$2:$A$16994&gt;=(A4150 - Main!$E$4/1440 + 0.00000001))*(Gauge_Data!$A$2:$A$16994&lt;=A4150)*INDEX(Gauge_Data!$B$2:$Z$16994,0,$C$2-1)))</f>
        <v>0</v>
      </c>
    </row>
    <row r="4151" spans="1:2" x14ac:dyDescent="0.25">
      <c r="A4151">
        <f>Gauge_Data!A4151</f>
        <v>0</v>
      </c>
      <c r="B4151" cm="1">
        <f t="array" ref="B4151">IF(OR($C$2="",A4151=""),"",SUMPRODUCT((Gauge_Data!$A$2:$A$16994&gt;=(A4151 - Main!$E$4/1440 + 0.00000001))*(Gauge_Data!$A$2:$A$16994&lt;=A4151)*INDEX(Gauge_Data!$B$2:$Z$16994,0,$C$2-1)))</f>
        <v>0</v>
      </c>
    </row>
    <row r="4152" spans="1:2" x14ac:dyDescent="0.25">
      <c r="A4152">
        <f>Gauge_Data!A4152</f>
        <v>0</v>
      </c>
      <c r="B4152" cm="1">
        <f t="array" ref="B4152">IF(OR($C$2="",A4152=""),"",SUMPRODUCT((Gauge_Data!$A$2:$A$16994&gt;=(A4152 - Main!$E$4/1440 + 0.00000001))*(Gauge_Data!$A$2:$A$16994&lt;=A4152)*INDEX(Gauge_Data!$B$2:$Z$16994,0,$C$2-1)))</f>
        <v>0</v>
      </c>
    </row>
    <row r="4153" spans="1:2" x14ac:dyDescent="0.25">
      <c r="A4153">
        <f>Gauge_Data!A4153</f>
        <v>0</v>
      </c>
      <c r="B4153" cm="1">
        <f t="array" ref="B4153">IF(OR($C$2="",A4153=""),"",SUMPRODUCT((Gauge_Data!$A$2:$A$16994&gt;=(A4153 - Main!$E$4/1440 + 0.00000001))*(Gauge_Data!$A$2:$A$16994&lt;=A4153)*INDEX(Gauge_Data!$B$2:$Z$16994,0,$C$2-1)))</f>
        <v>0</v>
      </c>
    </row>
    <row r="4154" spans="1:2" x14ac:dyDescent="0.25">
      <c r="A4154">
        <f>Gauge_Data!A4154</f>
        <v>0</v>
      </c>
      <c r="B4154" cm="1">
        <f t="array" ref="B4154">IF(OR($C$2="",A4154=""),"",SUMPRODUCT((Gauge_Data!$A$2:$A$16994&gt;=(A4154 - Main!$E$4/1440 + 0.00000001))*(Gauge_Data!$A$2:$A$16994&lt;=A4154)*INDEX(Gauge_Data!$B$2:$Z$16994,0,$C$2-1)))</f>
        <v>0</v>
      </c>
    </row>
    <row r="4155" spans="1:2" x14ac:dyDescent="0.25">
      <c r="A4155">
        <f>Gauge_Data!A4155</f>
        <v>0</v>
      </c>
      <c r="B4155" cm="1">
        <f t="array" ref="B4155">IF(OR($C$2="",A4155=""),"",SUMPRODUCT((Gauge_Data!$A$2:$A$16994&gt;=(A4155 - Main!$E$4/1440 + 0.00000001))*(Gauge_Data!$A$2:$A$16994&lt;=A4155)*INDEX(Gauge_Data!$B$2:$Z$16994,0,$C$2-1)))</f>
        <v>0</v>
      </c>
    </row>
    <row r="4156" spans="1:2" x14ac:dyDescent="0.25">
      <c r="A4156">
        <f>Gauge_Data!A4156</f>
        <v>0</v>
      </c>
      <c r="B4156" cm="1">
        <f t="array" ref="B4156">IF(OR($C$2="",A4156=""),"",SUMPRODUCT((Gauge_Data!$A$2:$A$16994&gt;=(A4156 - Main!$E$4/1440 + 0.00000001))*(Gauge_Data!$A$2:$A$16994&lt;=A4156)*INDEX(Gauge_Data!$B$2:$Z$16994,0,$C$2-1)))</f>
        <v>0</v>
      </c>
    </row>
    <row r="4157" spans="1:2" x14ac:dyDescent="0.25">
      <c r="A4157">
        <f>Gauge_Data!A4157</f>
        <v>0</v>
      </c>
      <c r="B4157" cm="1">
        <f t="array" ref="B4157">IF(OR($C$2="",A4157=""),"",SUMPRODUCT((Gauge_Data!$A$2:$A$16994&gt;=(A4157 - Main!$E$4/1440 + 0.00000001))*(Gauge_Data!$A$2:$A$16994&lt;=A4157)*INDEX(Gauge_Data!$B$2:$Z$16994,0,$C$2-1)))</f>
        <v>0</v>
      </c>
    </row>
    <row r="4158" spans="1:2" x14ac:dyDescent="0.25">
      <c r="A4158">
        <f>Gauge_Data!A4158</f>
        <v>0</v>
      </c>
      <c r="B4158" cm="1">
        <f t="array" ref="B4158">IF(OR($C$2="",A4158=""),"",SUMPRODUCT((Gauge_Data!$A$2:$A$16994&gt;=(A4158 - Main!$E$4/1440 + 0.00000001))*(Gauge_Data!$A$2:$A$16994&lt;=A4158)*INDEX(Gauge_Data!$B$2:$Z$16994,0,$C$2-1)))</f>
        <v>0</v>
      </c>
    </row>
    <row r="4159" spans="1:2" x14ac:dyDescent="0.25">
      <c r="A4159">
        <f>Gauge_Data!A4159</f>
        <v>0</v>
      </c>
      <c r="B4159" cm="1">
        <f t="array" ref="B4159">IF(OR($C$2="",A4159=""),"",SUMPRODUCT((Gauge_Data!$A$2:$A$16994&gt;=(A4159 - Main!$E$4/1440 + 0.00000001))*(Gauge_Data!$A$2:$A$16994&lt;=A4159)*INDEX(Gauge_Data!$B$2:$Z$16994,0,$C$2-1)))</f>
        <v>0</v>
      </c>
    </row>
    <row r="4160" spans="1:2" x14ac:dyDescent="0.25">
      <c r="A4160">
        <f>Gauge_Data!A4160</f>
        <v>0</v>
      </c>
      <c r="B4160" cm="1">
        <f t="array" ref="B4160">IF(OR($C$2="",A4160=""),"",SUMPRODUCT((Gauge_Data!$A$2:$A$16994&gt;=(A4160 - Main!$E$4/1440 + 0.00000001))*(Gauge_Data!$A$2:$A$16994&lt;=A4160)*INDEX(Gauge_Data!$B$2:$Z$16994,0,$C$2-1)))</f>
        <v>0</v>
      </c>
    </row>
    <row r="4161" spans="1:2" x14ac:dyDescent="0.25">
      <c r="A4161">
        <f>Gauge_Data!A4161</f>
        <v>0</v>
      </c>
      <c r="B4161" cm="1">
        <f t="array" ref="B4161">IF(OR($C$2="",A4161=""),"",SUMPRODUCT((Gauge_Data!$A$2:$A$16994&gt;=(A4161 - Main!$E$4/1440 + 0.00000001))*(Gauge_Data!$A$2:$A$16994&lt;=A4161)*INDEX(Gauge_Data!$B$2:$Z$16994,0,$C$2-1)))</f>
        <v>0</v>
      </c>
    </row>
    <row r="4162" spans="1:2" x14ac:dyDescent="0.25">
      <c r="A4162">
        <f>Gauge_Data!A4162</f>
        <v>0</v>
      </c>
      <c r="B4162" cm="1">
        <f t="array" ref="B4162">IF(OR($C$2="",A4162=""),"",SUMPRODUCT((Gauge_Data!$A$2:$A$16994&gt;=(A4162 - Main!$E$4/1440 + 0.00000001))*(Gauge_Data!$A$2:$A$16994&lt;=A4162)*INDEX(Gauge_Data!$B$2:$Z$16994,0,$C$2-1)))</f>
        <v>0</v>
      </c>
    </row>
    <row r="4163" spans="1:2" x14ac:dyDescent="0.25">
      <c r="A4163">
        <f>Gauge_Data!A4163</f>
        <v>0</v>
      </c>
      <c r="B4163" cm="1">
        <f t="array" ref="B4163">IF(OR($C$2="",A4163=""),"",SUMPRODUCT((Gauge_Data!$A$2:$A$16994&gt;=(A4163 - Main!$E$4/1440 + 0.00000001))*(Gauge_Data!$A$2:$A$16994&lt;=A4163)*INDEX(Gauge_Data!$B$2:$Z$16994,0,$C$2-1)))</f>
        <v>0</v>
      </c>
    </row>
    <row r="4164" spans="1:2" x14ac:dyDescent="0.25">
      <c r="A4164">
        <f>Gauge_Data!A4164</f>
        <v>0</v>
      </c>
      <c r="B4164" cm="1">
        <f t="array" ref="B4164">IF(OR($C$2="",A4164=""),"",SUMPRODUCT((Gauge_Data!$A$2:$A$16994&gt;=(A4164 - Main!$E$4/1440 + 0.00000001))*(Gauge_Data!$A$2:$A$16994&lt;=A4164)*INDEX(Gauge_Data!$B$2:$Z$16994,0,$C$2-1)))</f>
        <v>0</v>
      </c>
    </row>
    <row r="4165" spans="1:2" x14ac:dyDescent="0.25">
      <c r="A4165">
        <f>Gauge_Data!A4165</f>
        <v>0</v>
      </c>
      <c r="B4165" cm="1">
        <f t="array" ref="B4165">IF(OR($C$2="",A4165=""),"",SUMPRODUCT((Gauge_Data!$A$2:$A$16994&gt;=(A4165 - Main!$E$4/1440 + 0.00000001))*(Gauge_Data!$A$2:$A$16994&lt;=A4165)*INDEX(Gauge_Data!$B$2:$Z$16994,0,$C$2-1)))</f>
        <v>0</v>
      </c>
    </row>
    <row r="4166" spans="1:2" x14ac:dyDescent="0.25">
      <c r="A4166">
        <f>Gauge_Data!A4166</f>
        <v>0</v>
      </c>
      <c r="B4166" cm="1">
        <f t="array" ref="B4166">IF(OR($C$2="",A4166=""),"",SUMPRODUCT((Gauge_Data!$A$2:$A$16994&gt;=(A4166 - Main!$E$4/1440 + 0.00000001))*(Gauge_Data!$A$2:$A$16994&lt;=A4166)*INDEX(Gauge_Data!$B$2:$Z$16994,0,$C$2-1)))</f>
        <v>0</v>
      </c>
    </row>
    <row r="4167" spans="1:2" x14ac:dyDescent="0.25">
      <c r="A4167">
        <f>Gauge_Data!A4167</f>
        <v>0</v>
      </c>
      <c r="B4167" cm="1">
        <f t="array" ref="B4167">IF(OR($C$2="",A4167=""),"",SUMPRODUCT((Gauge_Data!$A$2:$A$16994&gt;=(A4167 - Main!$E$4/1440 + 0.00000001))*(Gauge_Data!$A$2:$A$16994&lt;=A4167)*INDEX(Gauge_Data!$B$2:$Z$16994,0,$C$2-1)))</f>
        <v>0</v>
      </c>
    </row>
    <row r="4168" spans="1:2" x14ac:dyDescent="0.25">
      <c r="A4168">
        <f>Gauge_Data!A4168</f>
        <v>0</v>
      </c>
      <c r="B4168" cm="1">
        <f t="array" ref="B4168">IF(OR($C$2="",A4168=""),"",SUMPRODUCT((Gauge_Data!$A$2:$A$16994&gt;=(A4168 - Main!$E$4/1440 + 0.00000001))*(Gauge_Data!$A$2:$A$16994&lt;=A4168)*INDEX(Gauge_Data!$B$2:$Z$16994,0,$C$2-1)))</f>
        <v>0</v>
      </c>
    </row>
    <row r="4169" spans="1:2" x14ac:dyDescent="0.25">
      <c r="A4169">
        <f>Gauge_Data!A4169</f>
        <v>0</v>
      </c>
      <c r="B4169" cm="1">
        <f t="array" ref="B4169">IF(OR($C$2="",A4169=""),"",SUMPRODUCT((Gauge_Data!$A$2:$A$16994&gt;=(A4169 - Main!$E$4/1440 + 0.00000001))*(Gauge_Data!$A$2:$A$16994&lt;=A4169)*INDEX(Gauge_Data!$B$2:$Z$16994,0,$C$2-1)))</f>
        <v>0</v>
      </c>
    </row>
    <row r="4170" spans="1:2" x14ac:dyDescent="0.25">
      <c r="A4170">
        <f>Gauge_Data!A4170</f>
        <v>0</v>
      </c>
      <c r="B4170" cm="1">
        <f t="array" ref="B4170">IF(OR($C$2="",A4170=""),"",SUMPRODUCT((Gauge_Data!$A$2:$A$16994&gt;=(A4170 - Main!$E$4/1440 + 0.00000001))*(Gauge_Data!$A$2:$A$16994&lt;=A4170)*INDEX(Gauge_Data!$B$2:$Z$16994,0,$C$2-1)))</f>
        <v>0</v>
      </c>
    </row>
    <row r="4171" spans="1:2" x14ac:dyDescent="0.25">
      <c r="A4171">
        <f>Gauge_Data!A4171</f>
        <v>0</v>
      </c>
      <c r="B4171" cm="1">
        <f t="array" ref="B4171">IF(OR($C$2="",A4171=""),"",SUMPRODUCT((Gauge_Data!$A$2:$A$16994&gt;=(A4171 - Main!$E$4/1440 + 0.00000001))*(Gauge_Data!$A$2:$A$16994&lt;=A4171)*INDEX(Gauge_Data!$B$2:$Z$16994,0,$C$2-1)))</f>
        <v>0</v>
      </c>
    </row>
    <row r="4172" spans="1:2" x14ac:dyDescent="0.25">
      <c r="A4172">
        <f>Gauge_Data!A4172</f>
        <v>0</v>
      </c>
      <c r="B4172" cm="1">
        <f t="array" ref="B4172">IF(OR($C$2="",A4172=""),"",SUMPRODUCT((Gauge_Data!$A$2:$A$16994&gt;=(A4172 - Main!$E$4/1440 + 0.00000001))*(Gauge_Data!$A$2:$A$16994&lt;=A4172)*INDEX(Gauge_Data!$B$2:$Z$16994,0,$C$2-1)))</f>
        <v>0</v>
      </c>
    </row>
    <row r="4173" spans="1:2" x14ac:dyDescent="0.25">
      <c r="A4173">
        <f>Gauge_Data!A4173</f>
        <v>0</v>
      </c>
      <c r="B4173" cm="1">
        <f t="array" ref="B4173">IF(OR($C$2="",A4173=""),"",SUMPRODUCT((Gauge_Data!$A$2:$A$16994&gt;=(A4173 - Main!$E$4/1440 + 0.00000001))*(Gauge_Data!$A$2:$A$16994&lt;=A4173)*INDEX(Gauge_Data!$B$2:$Z$16994,0,$C$2-1)))</f>
        <v>0</v>
      </c>
    </row>
    <row r="4174" spans="1:2" x14ac:dyDescent="0.25">
      <c r="A4174">
        <f>Gauge_Data!A4174</f>
        <v>0</v>
      </c>
      <c r="B4174" cm="1">
        <f t="array" ref="B4174">IF(OR($C$2="",A4174=""),"",SUMPRODUCT((Gauge_Data!$A$2:$A$16994&gt;=(A4174 - Main!$E$4/1440 + 0.00000001))*(Gauge_Data!$A$2:$A$16994&lt;=A4174)*INDEX(Gauge_Data!$B$2:$Z$16994,0,$C$2-1)))</f>
        <v>0</v>
      </c>
    </row>
    <row r="4175" spans="1:2" x14ac:dyDescent="0.25">
      <c r="A4175">
        <f>Gauge_Data!A4175</f>
        <v>0</v>
      </c>
      <c r="B4175" cm="1">
        <f t="array" ref="B4175">IF(OR($C$2="",A4175=""),"",SUMPRODUCT((Gauge_Data!$A$2:$A$16994&gt;=(A4175 - Main!$E$4/1440 + 0.00000001))*(Gauge_Data!$A$2:$A$16994&lt;=A4175)*INDEX(Gauge_Data!$B$2:$Z$16994,0,$C$2-1)))</f>
        <v>0</v>
      </c>
    </row>
    <row r="4176" spans="1:2" x14ac:dyDescent="0.25">
      <c r="A4176">
        <f>Gauge_Data!A4176</f>
        <v>0</v>
      </c>
      <c r="B4176" cm="1">
        <f t="array" ref="B4176">IF(OR($C$2="",A4176=""),"",SUMPRODUCT((Gauge_Data!$A$2:$A$16994&gt;=(A4176 - Main!$E$4/1440 + 0.00000001))*(Gauge_Data!$A$2:$A$16994&lt;=A4176)*INDEX(Gauge_Data!$B$2:$Z$16994,0,$C$2-1)))</f>
        <v>0</v>
      </c>
    </row>
    <row r="4177" spans="1:2" x14ac:dyDescent="0.25">
      <c r="A4177">
        <f>Gauge_Data!A4177</f>
        <v>0</v>
      </c>
      <c r="B4177" cm="1">
        <f t="array" ref="B4177">IF(OR($C$2="",A4177=""),"",SUMPRODUCT((Gauge_Data!$A$2:$A$16994&gt;=(A4177 - Main!$E$4/1440 + 0.00000001))*(Gauge_Data!$A$2:$A$16994&lt;=A4177)*INDEX(Gauge_Data!$B$2:$Z$16994,0,$C$2-1)))</f>
        <v>0</v>
      </c>
    </row>
    <row r="4178" spans="1:2" x14ac:dyDescent="0.25">
      <c r="A4178">
        <f>Gauge_Data!A4178</f>
        <v>0</v>
      </c>
      <c r="B4178" cm="1">
        <f t="array" ref="B4178">IF(OR($C$2="",A4178=""),"",SUMPRODUCT((Gauge_Data!$A$2:$A$16994&gt;=(A4178 - Main!$E$4/1440 + 0.00000001))*(Gauge_Data!$A$2:$A$16994&lt;=A4178)*INDEX(Gauge_Data!$B$2:$Z$16994,0,$C$2-1)))</f>
        <v>0</v>
      </c>
    </row>
    <row r="4179" spans="1:2" x14ac:dyDescent="0.25">
      <c r="A4179">
        <f>Gauge_Data!A4179</f>
        <v>0</v>
      </c>
      <c r="B4179" cm="1">
        <f t="array" ref="B4179">IF(OR($C$2="",A4179=""),"",SUMPRODUCT((Gauge_Data!$A$2:$A$16994&gt;=(A4179 - Main!$E$4/1440 + 0.00000001))*(Gauge_Data!$A$2:$A$16994&lt;=A4179)*INDEX(Gauge_Data!$B$2:$Z$16994,0,$C$2-1)))</f>
        <v>0</v>
      </c>
    </row>
    <row r="4180" spans="1:2" x14ac:dyDescent="0.25">
      <c r="A4180">
        <f>Gauge_Data!A4180</f>
        <v>0</v>
      </c>
      <c r="B4180" cm="1">
        <f t="array" ref="B4180">IF(OR($C$2="",A4180=""),"",SUMPRODUCT((Gauge_Data!$A$2:$A$16994&gt;=(A4180 - Main!$E$4/1440 + 0.00000001))*(Gauge_Data!$A$2:$A$16994&lt;=A4180)*INDEX(Gauge_Data!$B$2:$Z$16994,0,$C$2-1)))</f>
        <v>0</v>
      </c>
    </row>
    <row r="4181" spans="1:2" x14ac:dyDescent="0.25">
      <c r="A4181">
        <f>Gauge_Data!A4181</f>
        <v>0</v>
      </c>
      <c r="B4181" cm="1">
        <f t="array" ref="B4181">IF(OR($C$2="",A4181=""),"",SUMPRODUCT((Gauge_Data!$A$2:$A$16994&gt;=(A4181 - Main!$E$4/1440 + 0.00000001))*(Gauge_Data!$A$2:$A$16994&lt;=A4181)*INDEX(Gauge_Data!$B$2:$Z$16994,0,$C$2-1)))</f>
        <v>0</v>
      </c>
    </row>
    <row r="4182" spans="1:2" x14ac:dyDescent="0.25">
      <c r="A4182">
        <f>Gauge_Data!A4182</f>
        <v>0</v>
      </c>
      <c r="B4182" cm="1">
        <f t="array" ref="B4182">IF(OR($C$2="",A4182=""),"",SUMPRODUCT((Gauge_Data!$A$2:$A$16994&gt;=(A4182 - Main!$E$4/1440 + 0.00000001))*(Gauge_Data!$A$2:$A$16994&lt;=A4182)*INDEX(Gauge_Data!$B$2:$Z$16994,0,$C$2-1)))</f>
        <v>0</v>
      </c>
    </row>
    <row r="4183" spans="1:2" x14ac:dyDescent="0.25">
      <c r="A4183">
        <f>Gauge_Data!A4183</f>
        <v>0</v>
      </c>
      <c r="B4183" cm="1">
        <f t="array" ref="B4183">IF(OR($C$2="",A4183=""),"",SUMPRODUCT((Gauge_Data!$A$2:$A$16994&gt;=(A4183 - Main!$E$4/1440 + 0.00000001))*(Gauge_Data!$A$2:$A$16994&lt;=A4183)*INDEX(Gauge_Data!$B$2:$Z$16994,0,$C$2-1)))</f>
        <v>0</v>
      </c>
    </row>
    <row r="4184" spans="1:2" x14ac:dyDescent="0.25">
      <c r="A4184">
        <f>Gauge_Data!A4184</f>
        <v>0</v>
      </c>
      <c r="B4184" cm="1">
        <f t="array" ref="B4184">IF(OR($C$2="",A4184=""),"",SUMPRODUCT((Gauge_Data!$A$2:$A$16994&gt;=(A4184 - Main!$E$4/1440 + 0.00000001))*(Gauge_Data!$A$2:$A$16994&lt;=A4184)*INDEX(Gauge_Data!$B$2:$Z$16994,0,$C$2-1)))</f>
        <v>0</v>
      </c>
    </row>
    <row r="4185" spans="1:2" x14ac:dyDescent="0.25">
      <c r="A4185">
        <f>Gauge_Data!A4185</f>
        <v>0</v>
      </c>
      <c r="B4185" cm="1">
        <f t="array" ref="B4185">IF(OR($C$2="",A4185=""),"",SUMPRODUCT((Gauge_Data!$A$2:$A$16994&gt;=(A4185 - Main!$E$4/1440 + 0.00000001))*(Gauge_Data!$A$2:$A$16994&lt;=A4185)*INDEX(Gauge_Data!$B$2:$Z$16994,0,$C$2-1)))</f>
        <v>0</v>
      </c>
    </row>
    <row r="4186" spans="1:2" x14ac:dyDescent="0.25">
      <c r="A4186">
        <f>Gauge_Data!A4186</f>
        <v>0</v>
      </c>
      <c r="B4186" cm="1">
        <f t="array" ref="B4186">IF(OR($C$2="",A4186=""),"",SUMPRODUCT((Gauge_Data!$A$2:$A$16994&gt;=(A4186 - Main!$E$4/1440 + 0.00000001))*(Gauge_Data!$A$2:$A$16994&lt;=A4186)*INDEX(Gauge_Data!$B$2:$Z$16994,0,$C$2-1)))</f>
        <v>0</v>
      </c>
    </row>
    <row r="4187" spans="1:2" x14ac:dyDescent="0.25">
      <c r="A4187">
        <f>Gauge_Data!A4187</f>
        <v>0</v>
      </c>
      <c r="B4187" cm="1">
        <f t="array" ref="B4187">IF(OR($C$2="",A4187=""),"",SUMPRODUCT((Gauge_Data!$A$2:$A$16994&gt;=(A4187 - Main!$E$4/1440 + 0.00000001))*(Gauge_Data!$A$2:$A$16994&lt;=A4187)*INDEX(Gauge_Data!$B$2:$Z$16994,0,$C$2-1)))</f>
        <v>0</v>
      </c>
    </row>
    <row r="4188" spans="1:2" x14ac:dyDescent="0.25">
      <c r="A4188">
        <f>Gauge_Data!A4188</f>
        <v>0</v>
      </c>
      <c r="B4188" cm="1">
        <f t="array" ref="B4188">IF(OR($C$2="",A4188=""),"",SUMPRODUCT((Gauge_Data!$A$2:$A$16994&gt;=(A4188 - Main!$E$4/1440 + 0.00000001))*(Gauge_Data!$A$2:$A$16994&lt;=A4188)*INDEX(Gauge_Data!$B$2:$Z$16994,0,$C$2-1)))</f>
        <v>0</v>
      </c>
    </row>
    <row r="4189" spans="1:2" x14ac:dyDescent="0.25">
      <c r="A4189">
        <f>Gauge_Data!A4189</f>
        <v>0</v>
      </c>
      <c r="B4189" cm="1">
        <f t="array" ref="B4189">IF(OR($C$2="",A4189=""),"",SUMPRODUCT((Gauge_Data!$A$2:$A$16994&gt;=(A4189 - Main!$E$4/1440 + 0.00000001))*(Gauge_Data!$A$2:$A$16994&lt;=A4189)*INDEX(Gauge_Data!$B$2:$Z$16994,0,$C$2-1)))</f>
        <v>0</v>
      </c>
    </row>
    <row r="4190" spans="1:2" x14ac:dyDescent="0.25">
      <c r="A4190">
        <f>Gauge_Data!A4190</f>
        <v>0</v>
      </c>
      <c r="B4190" cm="1">
        <f t="array" ref="B4190">IF(OR($C$2="",A4190=""),"",SUMPRODUCT((Gauge_Data!$A$2:$A$16994&gt;=(A4190 - Main!$E$4/1440 + 0.00000001))*(Gauge_Data!$A$2:$A$16994&lt;=A4190)*INDEX(Gauge_Data!$B$2:$Z$16994,0,$C$2-1)))</f>
        <v>0</v>
      </c>
    </row>
    <row r="4191" spans="1:2" x14ac:dyDescent="0.25">
      <c r="A4191">
        <f>Gauge_Data!A4191</f>
        <v>0</v>
      </c>
      <c r="B4191" cm="1">
        <f t="array" ref="B4191">IF(OR($C$2="",A4191=""),"",SUMPRODUCT((Gauge_Data!$A$2:$A$16994&gt;=(A4191 - Main!$E$4/1440 + 0.00000001))*(Gauge_Data!$A$2:$A$16994&lt;=A4191)*INDEX(Gauge_Data!$B$2:$Z$16994,0,$C$2-1)))</f>
        <v>0</v>
      </c>
    </row>
    <row r="4192" spans="1:2" x14ac:dyDescent="0.25">
      <c r="A4192">
        <f>Gauge_Data!A4192</f>
        <v>0</v>
      </c>
      <c r="B4192" cm="1">
        <f t="array" ref="B4192">IF(OR($C$2="",A4192=""),"",SUMPRODUCT((Gauge_Data!$A$2:$A$16994&gt;=(A4192 - Main!$E$4/1440 + 0.00000001))*(Gauge_Data!$A$2:$A$16994&lt;=A4192)*INDEX(Gauge_Data!$B$2:$Z$16994,0,$C$2-1)))</f>
        <v>0</v>
      </c>
    </row>
    <row r="4193" spans="1:2" x14ac:dyDescent="0.25">
      <c r="A4193">
        <f>Gauge_Data!A4193</f>
        <v>0</v>
      </c>
      <c r="B4193" cm="1">
        <f t="array" ref="B4193">IF(OR($C$2="",A4193=""),"",SUMPRODUCT((Gauge_Data!$A$2:$A$16994&gt;=(A4193 - Main!$E$4/1440 + 0.00000001))*(Gauge_Data!$A$2:$A$16994&lt;=A4193)*INDEX(Gauge_Data!$B$2:$Z$16994,0,$C$2-1)))</f>
        <v>0</v>
      </c>
    </row>
    <row r="4194" spans="1:2" x14ac:dyDescent="0.25">
      <c r="A4194">
        <f>Gauge_Data!A4194</f>
        <v>0</v>
      </c>
      <c r="B4194" cm="1">
        <f t="array" ref="B4194">IF(OR($C$2="",A4194=""),"",SUMPRODUCT((Gauge_Data!$A$2:$A$16994&gt;=(A4194 - Main!$E$4/1440 + 0.00000001))*(Gauge_Data!$A$2:$A$16994&lt;=A4194)*INDEX(Gauge_Data!$B$2:$Z$16994,0,$C$2-1)))</f>
        <v>0</v>
      </c>
    </row>
    <row r="4195" spans="1:2" x14ac:dyDescent="0.25">
      <c r="A4195">
        <f>Gauge_Data!A4195</f>
        <v>0</v>
      </c>
      <c r="B4195" cm="1">
        <f t="array" ref="B4195">IF(OR($C$2="",A4195=""),"",SUMPRODUCT((Gauge_Data!$A$2:$A$16994&gt;=(A4195 - Main!$E$4/1440 + 0.00000001))*(Gauge_Data!$A$2:$A$16994&lt;=A4195)*INDEX(Gauge_Data!$B$2:$Z$16994,0,$C$2-1)))</f>
        <v>0</v>
      </c>
    </row>
    <row r="4196" spans="1:2" x14ac:dyDescent="0.25">
      <c r="A4196">
        <f>Gauge_Data!A4196</f>
        <v>0</v>
      </c>
      <c r="B4196" cm="1">
        <f t="array" ref="B4196">IF(OR($C$2="",A4196=""),"",SUMPRODUCT((Gauge_Data!$A$2:$A$16994&gt;=(A4196 - Main!$E$4/1440 + 0.00000001))*(Gauge_Data!$A$2:$A$16994&lt;=A4196)*INDEX(Gauge_Data!$B$2:$Z$16994,0,$C$2-1)))</f>
        <v>0</v>
      </c>
    </row>
    <row r="4197" spans="1:2" x14ac:dyDescent="0.25">
      <c r="A4197">
        <f>Gauge_Data!A4197</f>
        <v>0</v>
      </c>
      <c r="B4197" cm="1">
        <f t="array" ref="B4197">IF(OR($C$2="",A4197=""),"",SUMPRODUCT((Gauge_Data!$A$2:$A$16994&gt;=(A4197 - Main!$E$4/1440 + 0.00000001))*(Gauge_Data!$A$2:$A$16994&lt;=A4197)*INDEX(Gauge_Data!$B$2:$Z$16994,0,$C$2-1)))</f>
        <v>0</v>
      </c>
    </row>
    <row r="4198" spans="1:2" x14ac:dyDescent="0.25">
      <c r="A4198">
        <f>Gauge_Data!A4198</f>
        <v>0</v>
      </c>
      <c r="B4198" cm="1">
        <f t="array" ref="B4198">IF(OR($C$2="",A4198=""),"",SUMPRODUCT((Gauge_Data!$A$2:$A$16994&gt;=(A4198 - Main!$E$4/1440 + 0.00000001))*(Gauge_Data!$A$2:$A$16994&lt;=A4198)*INDEX(Gauge_Data!$B$2:$Z$16994,0,$C$2-1)))</f>
        <v>0</v>
      </c>
    </row>
    <row r="4199" spans="1:2" x14ac:dyDescent="0.25">
      <c r="A4199">
        <f>Gauge_Data!A4199</f>
        <v>0</v>
      </c>
      <c r="B4199" cm="1">
        <f t="array" ref="B4199">IF(OR($C$2="",A4199=""),"",SUMPRODUCT((Gauge_Data!$A$2:$A$16994&gt;=(A4199 - Main!$E$4/1440 + 0.00000001))*(Gauge_Data!$A$2:$A$16994&lt;=A4199)*INDEX(Gauge_Data!$B$2:$Z$16994,0,$C$2-1)))</f>
        <v>0</v>
      </c>
    </row>
    <row r="4200" spans="1:2" x14ac:dyDescent="0.25">
      <c r="A4200">
        <f>Gauge_Data!A4200</f>
        <v>0</v>
      </c>
      <c r="B4200" cm="1">
        <f t="array" ref="B4200">IF(OR($C$2="",A4200=""),"",SUMPRODUCT((Gauge_Data!$A$2:$A$16994&gt;=(A4200 - Main!$E$4/1440 + 0.00000001))*(Gauge_Data!$A$2:$A$16994&lt;=A4200)*INDEX(Gauge_Data!$B$2:$Z$16994,0,$C$2-1)))</f>
        <v>0</v>
      </c>
    </row>
    <row r="4201" spans="1:2" x14ac:dyDescent="0.25">
      <c r="A4201">
        <f>Gauge_Data!A4201</f>
        <v>0</v>
      </c>
      <c r="B4201" cm="1">
        <f t="array" ref="B4201">IF(OR($C$2="",A4201=""),"",SUMPRODUCT((Gauge_Data!$A$2:$A$16994&gt;=(A4201 - Main!$E$4/1440 + 0.00000001))*(Gauge_Data!$A$2:$A$16994&lt;=A4201)*INDEX(Gauge_Data!$B$2:$Z$16994,0,$C$2-1)))</f>
        <v>0</v>
      </c>
    </row>
    <row r="4202" spans="1:2" x14ac:dyDescent="0.25">
      <c r="A4202">
        <f>Gauge_Data!A4202</f>
        <v>0</v>
      </c>
      <c r="B4202" cm="1">
        <f t="array" ref="B4202">IF(OR($C$2="",A4202=""),"",SUMPRODUCT((Gauge_Data!$A$2:$A$16994&gt;=(A4202 - Main!$E$4/1440 + 0.00000001))*(Gauge_Data!$A$2:$A$16994&lt;=A4202)*INDEX(Gauge_Data!$B$2:$Z$16994,0,$C$2-1)))</f>
        <v>0</v>
      </c>
    </row>
    <row r="4203" spans="1:2" x14ac:dyDescent="0.25">
      <c r="A4203">
        <f>Gauge_Data!A4203</f>
        <v>0</v>
      </c>
      <c r="B4203" cm="1">
        <f t="array" ref="B4203">IF(OR($C$2="",A4203=""),"",SUMPRODUCT((Gauge_Data!$A$2:$A$16994&gt;=(A4203 - Main!$E$4/1440 + 0.00000001))*(Gauge_Data!$A$2:$A$16994&lt;=A4203)*INDEX(Gauge_Data!$B$2:$Z$16994,0,$C$2-1)))</f>
        <v>0</v>
      </c>
    </row>
    <row r="4204" spans="1:2" x14ac:dyDescent="0.25">
      <c r="A4204">
        <f>Gauge_Data!A4204</f>
        <v>0</v>
      </c>
      <c r="B4204" cm="1">
        <f t="array" ref="B4204">IF(OR($C$2="",A4204=""),"",SUMPRODUCT((Gauge_Data!$A$2:$A$16994&gt;=(A4204 - Main!$E$4/1440 + 0.00000001))*(Gauge_Data!$A$2:$A$16994&lt;=A4204)*INDEX(Gauge_Data!$B$2:$Z$16994,0,$C$2-1)))</f>
        <v>0</v>
      </c>
    </row>
    <row r="4205" spans="1:2" x14ac:dyDescent="0.25">
      <c r="A4205">
        <f>Gauge_Data!A4205</f>
        <v>0</v>
      </c>
      <c r="B4205" cm="1">
        <f t="array" ref="B4205">IF(OR($C$2="",A4205=""),"",SUMPRODUCT((Gauge_Data!$A$2:$A$16994&gt;=(A4205 - Main!$E$4/1440 + 0.00000001))*(Gauge_Data!$A$2:$A$16994&lt;=A4205)*INDEX(Gauge_Data!$B$2:$Z$16994,0,$C$2-1)))</f>
        <v>0</v>
      </c>
    </row>
    <row r="4206" spans="1:2" x14ac:dyDescent="0.25">
      <c r="A4206">
        <f>Gauge_Data!A4206</f>
        <v>0</v>
      </c>
      <c r="B4206" cm="1">
        <f t="array" ref="B4206">IF(OR($C$2="",A4206=""),"",SUMPRODUCT((Gauge_Data!$A$2:$A$16994&gt;=(A4206 - Main!$E$4/1440 + 0.00000001))*(Gauge_Data!$A$2:$A$16994&lt;=A4206)*INDEX(Gauge_Data!$B$2:$Z$16994,0,$C$2-1)))</f>
        <v>0</v>
      </c>
    </row>
    <row r="4207" spans="1:2" x14ac:dyDescent="0.25">
      <c r="A4207">
        <f>Gauge_Data!A4207</f>
        <v>0</v>
      </c>
      <c r="B4207" cm="1">
        <f t="array" ref="B4207">IF(OR($C$2="",A4207=""),"",SUMPRODUCT((Gauge_Data!$A$2:$A$16994&gt;=(A4207 - Main!$E$4/1440 + 0.00000001))*(Gauge_Data!$A$2:$A$16994&lt;=A4207)*INDEX(Gauge_Data!$B$2:$Z$16994,0,$C$2-1)))</f>
        <v>0</v>
      </c>
    </row>
    <row r="4208" spans="1:2" x14ac:dyDescent="0.25">
      <c r="A4208">
        <f>Gauge_Data!A4208</f>
        <v>0</v>
      </c>
      <c r="B4208" cm="1">
        <f t="array" ref="B4208">IF(OR($C$2="",A4208=""),"",SUMPRODUCT((Gauge_Data!$A$2:$A$16994&gt;=(A4208 - Main!$E$4/1440 + 0.00000001))*(Gauge_Data!$A$2:$A$16994&lt;=A4208)*INDEX(Gauge_Data!$B$2:$Z$16994,0,$C$2-1)))</f>
        <v>0</v>
      </c>
    </row>
    <row r="4209" spans="1:2" x14ac:dyDescent="0.25">
      <c r="A4209">
        <f>Gauge_Data!A4209</f>
        <v>0</v>
      </c>
      <c r="B4209" cm="1">
        <f t="array" ref="B4209">IF(OR($C$2="",A4209=""),"",SUMPRODUCT((Gauge_Data!$A$2:$A$16994&gt;=(A4209 - Main!$E$4/1440 + 0.00000001))*(Gauge_Data!$A$2:$A$16994&lt;=A4209)*INDEX(Gauge_Data!$B$2:$Z$16994,0,$C$2-1)))</f>
        <v>0</v>
      </c>
    </row>
    <row r="4210" spans="1:2" x14ac:dyDescent="0.25">
      <c r="A4210">
        <f>Gauge_Data!A4210</f>
        <v>0</v>
      </c>
      <c r="B4210" cm="1">
        <f t="array" ref="B4210">IF(OR($C$2="",A4210=""),"",SUMPRODUCT((Gauge_Data!$A$2:$A$16994&gt;=(A4210 - Main!$E$4/1440 + 0.00000001))*(Gauge_Data!$A$2:$A$16994&lt;=A4210)*INDEX(Gauge_Data!$B$2:$Z$16994,0,$C$2-1)))</f>
        <v>0</v>
      </c>
    </row>
    <row r="4211" spans="1:2" x14ac:dyDescent="0.25">
      <c r="A4211">
        <f>Gauge_Data!A4211</f>
        <v>0</v>
      </c>
      <c r="B4211" cm="1">
        <f t="array" ref="B4211">IF(OR($C$2="",A4211=""),"",SUMPRODUCT((Gauge_Data!$A$2:$A$16994&gt;=(A4211 - Main!$E$4/1440 + 0.00000001))*(Gauge_Data!$A$2:$A$16994&lt;=A4211)*INDEX(Gauge_Data!$B$2:$Z$16994,0,$C$2-1)))</f>
        <v>0</v>
      </c>
    </row>
    <row r="4212" spans="1:2" x14ac:dyDescent="0.25">
      <c r="A4212">
        <f>Gauge_Data!A4212</f>
        <v>0</v>
      </c>
      <c r="B4212" cm="1">
        <f t="array" ref="B4212">IF(OR($C$2="",A4212=""),"",SUMPRODUCT((Gauge_Data!$A$2:$A$16994&gt;=(A4212 - Main!$E$4/1440 + 0.00000001))*(Gauge_Data!$A$2:$A$16994&lt;=A4212)*INDEX(Gauge_Data!$B$2:$Z$16994,0,$C$2-1)))</f>
        <v>0</v>
      </c>
    </row>
    <row r="4213" spans="1:2" x14ac:dyDescent="0.25">
      <c r="A4213">
        <f>Gauge_Data!A4213</f>
        <v>0</v>
      </c>
      <c r="B4213" cm="1">
        <f t="array" ref="B4213">IF(OR($C$2="",A4213=""),"",SUMPRODUCT((Gauge_Data!$A$2:$A$16994&gt;=(A4213 - Main!$E$4/1440 + 0.00000001))*(Gauge_Data!$A$2:$A$16994&lt;=A4213)*INDEX(Gauge_Data!$B$2:$Z$16994,0,$C$2-1)))</f>
        <v>0</v>
      </c>
    </row>
    <row r="4214" spans="1:2" x14ac:dyDescent="0.25">
      <c r="A4214">
        <f>Gauge_Data!A4214</f>
        <v>0</v>
      </c>
      <c r="B4214" cm="1">
        <f t="array" ref="B4214">IF(OR($C$2="",A4214=""),"",SUMPRODUCT((Gauge_Data!$A$2:$A$16994&gt;=(A4214 - Main!$E$4/1440 + 0.00000001))*(Gauge_Data!$A$2:$A$16994&lt;=A4214)*INDEX(Gauge_Data!$B$2:$Z$16994,0,$C$2-1)))</f>
        <v>0</v>
      </c>
    </row>
    <row r="4215" spans="1:2" x14ac:dyDescent="0.25">
      <c r="A4215">
        <f>Gauge_Data!A4215</f>
        <v>0</v>
      </c>
      <c r="B4215" cm="1">
        <f t="array" ref="B4215">IF(OR($C$2="",A4215=""),"",SUMPRODUCT((Gauge_Data!$A$2:$A$16994&gt;=(A4215 - Main!$E$4/1440 + 0.00000001))*(Gauge_Data!$A$2:$A$16994&lt;=A4215)*INDEX(Gauge_Data!$B$2:$Z$16994,0,$C$2-1)))</f>
        <v>0</v>
      </c>
    </row>
    <row r="4216" spans="1:2" x14ac:dyDescent="0.25">
      <c r="A4216">
        <f>Gauge_Data!A4216</f>
        <v>0</v>
      </c>
      <c r="B4216" cm="1">
        <f t="array" ref="B4216">IF(OR($C$2="",A4216=""),"",SUMPRODUCT((Gauge_Data!$A$2:$A$16994&gt;=(A4216 - Main!$E$4/1440 + 0.00000001))*(Gauge_Data!$A$2:$A$16994&lt;=A4216)*INDEX(Gauge_Data!$B$2:$Z$16994,0,$C$2-1)))</f>
        <v>0</v>
      </c>
    </row>
    <row r="4217" spans="1:2" x14ac:dyDescent="0.25">
      <c r="A4217">
        <f>Gauge_Data!A4217</f>
        <v>0</v>
      </c>
      <c r="B4217" cm="1">
        <f t="array" ref="B4217">IF(OR($C$2="",A4217=""),"",SUMPRODUCT((Gauge_Data!$A$2:$A$16994&gt;=(A4217 - Main!$E$4/1440 + 0.00000001))*(Gauge_Data!$A$2:$A$16994&lt;=A4217)*INDEX(Gauge_Data!$B$2:$Z$16994,0,$C$2-1)))</f>
        <v>0</v>
      </c>
    </row>
    <row r="4218" spans="1:2" x14ac:dyDescent="0.25">
      <c r="A4218">
        <f>Gauge_Data!A4218</f>
        <v>0</v>
      </c>
      <c r="B4218" cm="1">
        <f t="array" ref="B4218">IF(OR($C$2="",A4218=""),"",SUMPRODUCT((Gauge_Data!$A$2:$A$16994&gt;=(A4218 - Main!$E$4/1440 + 0.00000001))*(Gauge_Data!$A$2:$A$16994&lt;=A4218)*INDEX(Gauge_Data!$B$2:$Z$16994,0,$C$2-1)))</f>
        <v>0</v>
      </c>
    </row>
    <row r="4219" spans="1:2" x14ac:dyDescent="0.25">
      <c r="A4219">
        <f>Gauge_Data!A4219</f>
        <v>0</v>
      </c>
      <c r="B4219" cm="1">
        <f t="array" ref="B4219">IF(OR($C$2="",A4219=""),"",SUMPRODUCT((Gauge_Data!$A$2:$A$16994&gt;=(A4219 - Main!$E$4/1440 + 0.00000001))*(Gauge_Data!$A$2:$A$16994&lt;=A4219)*INDEX(Gauge_Data!$B$2:$Z$16994,0,$C$2-1)))</f>
        <v>0</v>
      </c>
    </row>
    <row r="4220" spans="1:2" x14ac:dyDescent="0.25">
      <c r="A4220">
        <f>Gauge_Data!A4220</f>
        <v>0</v>
      </c>
      <c r="B4220" cm="1">
        <f t="array" ref="B4220">IF(OR($C$2="",A4220=""),"",SUMPRODUCT((Gauge_Data!$A$2:$A$16994&gt;=(A4220 - Main!$E$4/1440 + 0.00000001))*(Gauge_Data!$A$2:$A$16994&lt;=A4220)*INDEX(Gauge_Data!$B$2:$Z$16994,0,$C$2-1)))</f>
        <v>0</v>
      </c>
    </row>
    <row r="4221" spans="1:2" x14ac:dyDescent="0.25">
      <c r="A4221">
        <f>Gauge_Data!A4221</f>
        <v>0</v>
      </c>
      <c r="B4221" cm="1">
        <f t="array" ref="B4221">IF(OR($C$2="",A4221=""),"",SUMPRODUCT((Gauge_Data!$A$2:$A$16994&gt;=(A4221 - Main!$E$4/1440 + 0.00000001))*(Gauge_Data!$A$2:$A$16994&lt;=A4221)*INDEX(Gauge_Data!$B$2:$Z$16994,0,$C$2-1)))</f>
        <v>0</v>
      </c>
    </row>
    <row r="4222" spans="1:2" x14ac:dyDescent="0.25">
      <c r="A4222">
        <f>Gauge_Data!A4222</f>
        <v>0</v>
      </c>
      <c r="B4222" cm="1">
        <f t="array" ref="B4222">IF(OR($C$2="",A4222=""),"",SUMPRODUCT((Gauge_Data!$A$2:$A$16994&gt;=(A4222 - Main!$E$4/1440 + 0.00000001))*(Gauge_Data!$A$2:$A$16994&lt;=A4222)*INDEX(Gauge_Data!$B$2:$Z$16994,0,$C$2-1)))</f>
        <v>0</v>
      </c>
    </row>
    <row r="4223" spans="1:2" x14ac:dyDescent="0.25">
      <c r="A4223">
        <f>Gauge_Data!A4223</f>
        <v>0</v>
      </c>
      <c r="B4223" cm="1">
        <f t="array" ref="B4223">IF(OR($C$2="",A4223=""),"",SUMPRODUCT((Gauge_Data!$A$2:$A$16994&gt;=(A4223 - Main!$E$4/1440 + 0.00000001))*(Gauge_Data!$A$2:$A$16994&lt;=A4223)*INDEX(Gauge_Data!$B$2:$Z$16994,0,$C$2-1)))</f>
        <v>0</v>
      </c>
    </row>
    <row r="4224" spans="1:2" x14ac:dyDescent="0.25">
      <c r="A4224">
        <f>Gauge_Data!A4224</f>
        <v>0</v>
      </c>
      <c r="B4224" cm="1">
        <f t="array" ref="B4224">IF(OR($C$2="",A4224=""),"",SUMPRODUCT((Gauge_Data!$A$2:$A$16994&gt;=(A4224 - Main!$E$4/1440 + 0.00000001))*(Gauge_Data!$A$2:$A$16994&lt;=A4224)*INDEX(Gauge_Data!$B$2:$Z$16994,0,$C$2-1)))</f>
        <v>0</v>
      </c>
    </row>
    <row r="4225" spans="1:2" x14ac:dyDescent="0.25">
      <c r="A4225">
        <f>Gauge_Data!A4225</f>
        <v>0</v>
      </c>
      <c r="B4225" cm="1">
        <f t="array" ref="B4225">IF(OR($C$2="",A4225=""),"",SUMPRODUCT((Gauge_Data!$A$2:$A$16994&gt;=(A4225 - Main!$E$4/1440 + 0.00000001))*(Gauge_Data!$A$2:$A$16994&lt;=A4225)*INDEX(Gauge_Data!$B$2:$Z$16994,0,$C$2-1)))</f>
        <v>0</v>
      </c>
    </row>
    <row r="4226" spans="1:2" x14ac:dyDescent="0.25">
      <c r="A4226">
        <f>Gauge_Data!A4226</f>
        <v>0</v>
      </c>
      <c r="B4226" cm="1">
        <f t="array" ref="B4226">IF(OR($C$2="",A4226=""),"",SUMPRODUCT((Gauge_Data!$A$2:$A$16994&gt;=(A4226 - Main!$E$4/1440 + 0.00000001))*(Gauge_Data!$A$2:$A$16994&lt;=A4226)*INDEX(Gauge_Data!$B$2:$Z$16994,0,$C$2-1)))</f>
        <v>0</v>
      </c>
    </row>
    <row r="4227" spans="1:2" x14ac:dyDescent="0.25">
      <c r="A4227">
        <f>Gauge_Data!A4227</f>
        <v>0</v>
      </c>
      <c r="B4227" cm="1">
        <f t="array" ref="B4227">IF(OR($C$2="",A4227=""),"",SUMPRODUCT((Gauge_Data!$A$2:$A$16994&gt;=(A4227 - Main!$E$4/1440 + 0.00000001))*(Gauge_Data!$A$2:$A$16994&lt;=A4227)*INDEX(Gauge_Data!$B$2:$Z$16994,0,$C$2-1)))</f>
        <v>0</v>
      </c>
    </row>
    <row r="4228" spans="1:2" x14ac:dyDescent="0.25">
      <c r="A4228">
        <f>Gauge_Data!A4228</f>
        <v>0</v>
      </c>
      <c r="B4228" cm="1">
        <f t="array" ref="B4228">IF(OR($C$2="",A4228=""),"",SUMPRODUCT((Gauge_Data!$A$2:$A$16994&gt;=(A4228 - Main!$E$4/1440 + 0.00000001))*(Gauge_Data!$A$2:$A$16994&lt;=A4228)*INDEX(Gauge_Data!$B$2:$Z$16994,0,$C$2-1)))</f>
        <v>0</v>
      </c>
    </row>
    <row r="4229" spans="1:2" x14ac:dyDescent="0.25">
      <c r="A4229">
        <f>Gauge_Data!A4229</f>
        <v>0</v>
      </c>
      <c r="B4229" cm="1">
        <f t="array" ref="B4229">IF(OR($C$2="",A4229=""),"",SUMPRODUCT((Gauge_Data!$A$2:$A$16994&gt;=(A4229 - Main!$E$4/1440 + 0.00000001))*(Gauge_Data!$A$2:$A$16994&lt;=A4229)*INDEX(Gauge_Data!$B$2:$Z$16994,0,$C$2-1)))</f>
        <v>0</v>
      </c>
    </row>
    <row r="4230" spans="1:2" x14ac:dyDescent="0.25">
      <c r="A4230">
        <f>Gauge_Data!A4230</f>
        <v>0</v>
      </c>
      <c r="B4230" cm="1">
        <f t="array" ref="B4230">IF(OR($C$2="",A4230=""),"",SUMPRODUCT((Gauge_Data!$A$2:$A$16994&gt;=(A4230 - Main!$E$4/1440 + 0.00000001))*(Gauge_Data!$A$2:$A$16994&lt;=A4230)*INDEX(Gauge_Data!$B$2:$Z$16994,0,$C$2-1)))</f>
        <v>0</v>
      </c>
    </row>
    <row r="4231" spans="1:2" x14ac:dyDescent="0.25">
      <c r="A4231">
        <f>Gauge_Data!A4231</f>
        <v>0</v>
      </c>
      <c r="B4231" cm="1">
        <f t="array" ref="B4231">IF(OR($C$2="",A4231=""),"",SUMPRODUCT((Gauge_Data!$A$2:$A$16994&gt;=(A4231 - Main!$E$4/1440 + 0.00000001))*(Gauge_Data!$A$2:$A$16994&lt;=A4231)*INDEX(Gauge_Data!$B$2:$Z$16994,0,$C$2-1)))</f>
        <v>0</v>
      </c>
    </row>
    <row r="4232" spans="1:2" x14ac:dyDescent="0.25">
      <c r="A4232">
        <f>Gauge_Data!A4232</f>
        <v>0</v>
      </c>
      <c r="B4232" cm="1">
        <f t="array" ref="B4232">IF(OR($C$2="",A4232=""),"",SUMPRODUCT((Gauge_Data!$A$2:$A$16994&gt;=(A4232 - Main!$E$4/1440 + 0.00000001))*(Gauge_Data!$A$2:$A$16994&lt;=A4232)*INDEX(Gauge_Data!$B$2:$Z$16994,0,$C$2-1)))</f>
        <v>0</v>
      </c>
    </row>
    <row r="4233" spans="1:2" x14ac:dyDescent="0.25">
      <c r="A4233">
        <f>Gauge_Data!A4233</f>
        <v>0</v>
      </c>
      <c r="B4233" cm="1">
        <f t="array" ref="B4233">IF(OR($C$2="",A4233=""),"",SUMPRODUCT((Gauge_Data!$A$2:$A$16994&gt;=(A4233 - Main!$E$4/1440 + 0.00000001))*(Gauge_Data!$A$2:$A$16994&lt;=A4233)*INDEX(Gauge_Data!$B$2:$Z$16994,0,$C$2-1)))</f>
        <v>0</v>
      </c>
    </row>
    <row r="4234" spans="1:2" x14ac:dyDescent="0.25">
      <c r="A4234">
        <f>Gauge_Data!A4234</f>
        <v>0</v>
      </c>
      <c r="B4234" cm="1">
        <f t="array" ref="B4234">IF(OR($C$2="",A4234=""),"",SUMPRODUCT((Gauge_Data!$A$2:$A$16994&gt;=(A4234 - Main!$E$4/1440 + 0.00000001))*(Gauge_Data!$A$2:$A$16994&lt;=A4234)*INDEX(Gauge_Data!$B$2:$Z$16994,0,$C$2-1)))</f>
        <v>0</v>
      </c>
    </row>
    <row r="4235" spans="1:2" x14ac:dyDescent="0.25">
      <c r="A4235">
        <f>Gauge_Data!A4235</f>
        <v>0</v>
      </c>
      <c r="B4235" cm="1">
        <f t="array" ref="B4235">IF(OR($C$2="",A4235=""),"",SUMPRODUCT((Gauge_Data!$A$2:$A$16994&gt;=(A4235 - Main!$E$4/1440 + 0.00000001))*(Gauge_Data!$A$2:$A$16994&lt;=A4235)*INDEX(Gauge_Data!$B$2:$Z$16994,0,$C$2-1)))</f>
        <v>0</v>
      </c>
    </row>
    <row r="4236" spans="1:2" x14ac:dyDescent="0.25">
      <c r="A4236">
        <f>Gauge_Data!A4236</f>
        <v>0</v>
      </c>
      <c r="B4236" cm="1">
        <f t="array" ref="B4236">IF(OR($C$2="",A4236=""),"",SUMPRODUCT((Gauge_Data!$A$2:$A$16994&gt;=(A4236 - Main!$E$4/1440 + 0.00000001))*(Gauge_Data!$A$2:$A$16994&lt;=A4236)*INDEX(Gauge_Data!$B$2:$Z$16994,0,$C$2-1)))</f>
        <v>0</v>
      </c>
    </row>
    <row r="4237" spans="1:2" x14ac:dyDescent="0.25">
      <c r="A4237">
        <f>Gauge_Data!A4237</f>
        <v>0</v>
      </c>
      <c r="B4237" cm="1">
        <f t="array" ref="B4237">IF(OR($C$2="",A4237=""),"",SUMPRODUCT((Gauge_Data!$A$2:$A$16994&gt;=(A4237 - Main!$E$4/1440 + 0.00000001))*(Gauge_Data!$A$2:$A$16994&lt;=A4237)*INDEX(Gauge_Data!$B$2:$Z$16994,0,$C$2-1)))</f>
        <v>0</v>
      </c>
    </row>
    <row r="4238" spans="1:2" x14ac:dyDescent="0.25">
      <c r="A4238">
        <f>Gauge_Data!A4238</f>
        <v>0</v>
      </c>
      <c r="B4238" cm="1">
        <f t="array" ref="B4238">IF(OR($C$2="",A4238=""),"",SUMPRODUCT((Gauge_Data!$A$2:$A$16994&gt;=(A4238 - Main!$E$4/1440 + 0.00000001))*(Gauge_Data!$A$2:$A$16994&lt;=A4238)*INDEX(Gauge_Data!$B$2:$Z$16994,0,$C$2-1)))</f>
        <v>0</v>
      </c>
    </row>
    <row r="4239" spans="1:2" x14ac:dyDescent="0.25">
      <c r="A4239">
        <f>Gauge_Data!A4239</f>
        <v>0</v>
      </c>
      <c r="B4239" cm="1">
        <f t="array" ref="B4239">IF(OR($C$2="",A4239=""),"",SUMPRODUCT((Gauge_Data!$A$2:$A$16994&gt;=(A4239 - Main!$E$4/1440 + 0.00000001))*(Gauge_Data!$A$2:$A$16994&lt;=A4239)*INDEX(Gauge_Data!$B$2:$Z$16994,0,$C$2-1)))</f>
        <v>0</v>
      </c>
    </row>
    <row r="4240" spans="1:2" x14ac:dyDescent="0.25">
      <c r="A4240">
        <f>Gauge_Data!A4240</f>
        <v>0</v>
      </c>
      <c r="B4240" cm="1">
        <f t="array" ref="B4240">IF(OR($C$2="",A4240=""),"",SUMPRODUCT((Gauge_Data!$A$2:$A$16994&gt;=(A4240 - Main!$E$4/1440 + 0.00000001))*(Gauge_Data!$A$2:$A$16994&lt;=A4240)*INDEX(Gauge_Data!$B$2:$Z$16994,0,$C$2-1)))</f>
        <v>0</v>
      </c>
    </row>
    <row r="4241" spans="1:2" x14ac:dyDescent="0.25">
      <c r="A4241">
        <f>Gauge_Data!A4241</f>
        <v>0</v>
      </c>
      <c r="B4241" cm="1">
        <f t="array" ref="B4241">IF(OR($C$2="",A4241=""),"",SUMPRODUCT((Gauge_Data!$A$2:$A$16994&gt;=(A4241 - Main!$E$4/1440 + 0.00000001))*(Gauge_Data!$A$2:$A$16994&lt;=A4241)*INDEX(Gauge_Data!$B$2:$Z$16994,0,$C$2-1)))</f>
        <v>0</v>
      </c>
    </row>
    <row r="4242" spans="1:2" x14ac:dyDescent="0.25">
      <c r="A4242">
        <f>Gauge_Data!A4242</f>
        <v>0</v>
      </c>
      <c r="B4242" cm="1">
        <f t="array" ref="B4242">IF(OR($C$2="",A4242=""),"",SUMPRODUCT((Gauge_Data!$A$2:$A$16994&gt;=(A4242 - Main!$E$4/1440 + 0.00000001))*(Gauge_Data!$A$2:$A$16994&lt;=A4242)*INDEX(Gauge_Data!$B$2:$Z$16994,0,$C$2-1)))</f>
        <v>0</v>
      </c>
    </row>
    <row r="4243" spans="1:2" x14ac:dyDescent="0.25">
      <c r="A4243">
        <f>Gauge_Data!A4243</f>
        <v>0</v>
      </c>
      <c r="B4243" cm="1">
        <f t="array" ref="B4243">IF(OR($C$2="",A4243=""),"",SUMPRODUCT((Gauge_Data!$A$2:$A$16994&gt;=(A4243 - Main!$E$4/1440 + 0.00000001))*(Gauge_Data!$A$2:$A$16994&lt;=A4243)*INDEX(Gauge_Data!$B$2:$Z$16994,0,$C$2-1)))</f>
        <v>0</v>
      </c>
    </row>
    <row r="4244" spans="1:2" x14ac:dyDescent="0.25">
      <c r="A4244">
        <f>Gauge_Data!A4244</f>
        <v>0</v>
      </c>
      <c r="B4244" cm="1">
        <f t="array" ref="B4244">IF(OR($C$2="",A4244=""),"",SUMPRODUCT((Gauge_Data!$A$2:$A$16994&gt;=(A4244 - Main!$E$4/1440 + 0.00000001))*(Gauge_Data!$A$2:$A$16994&lt;=A4244)*INDEX(Gauge_Data!$B$2:$Z$16994,0,$C$2-1)))</f>
        <v>0</v>
      </c>
    </row>
    <row r="4245" spans="1:2" x14ac:dyDescent="0.25">
      <c r="A4245">
        <f>Gauge_Data!A4245</f>
        <v>0</v>
      </c>
      <c r="B4245" cm="1">
        <f t="array" ref="B4245">IF(OR($C$2="",A4245=""),"",SUMPRODUCT((Gauge_Data!$A$2:$A$16994&gt;=(A4245 - Main!$E$4/1440 + 0.00000001))*(Gauge_Data!$A$2:$A$16994&lt;=A4245)*INDEX(Gauge_Data!$B$2:$Z$16994,0,$C$2-1)))</f>
        <v>0</v>
      </c>
    </row>
    <row r="4246" spans="1:2" x14ac:dyDescent="0.25">
      <c r="A4246">
        <f>Gauge_Data!A4246</f>
        <v>0</v>
      </c>
      <c r="B4246" cm="1">
        <f t="array" ref="B4246">IF(OR($C$2="",A4246=""),"",SUMPRODUCT((Gauge_Data!$A$2:$A$16994&gt;=(A4246 - Main!$E$4/1440 + 0.00000001))*(Gauge_Data!$A$2:$A$16994&lt;=A4246)*INDEX(Gauge_Data!$B$2:$Z$16994,0,$C$2-1)))</f>
        <v>0</v>
      </c>
    </row>
    <row r="4247" spans="1:2" x14ac:dyDescent="0.25">
      <c r="A4247">
        <f>Gauge_Data!A4247</f>
        <v>0</v>
      </c>
      <c r="B4247" cm="1">
        <f t="array" ref="B4247">IF(OR($C$2="",A4247=""),"",SUMPRODUCT((Gauge_Data!$A$2:$A$16994&gt;=(A4247 - Main!$E$4/1440 + 0.00000001))*(Gauge_Data!$A$2:$A$16994&lt;=A4247)*INDEX(Gauge_Data!$B$2:$Z$16994,0,$C$2-1)))</f>
        <v>0</v>
      </c>
    </row>
    <row r="4248" spans="1:2" x14ac:dyDescent="0.25">
      <c r="A4248">
        <f>Gauge_Data!A4248</f>
        <v>0</v>
      </c>
      <c r="B4248" cm="1">
        <f t="array" ref="B4248">IF(OR($C$2="",A4248=""),"",SUMPRODUCT((Gauge_Data!$A$2:$A$16994&gt;=(A4248 - Main!$E$4/1440 + 0.00000001))*(Gauge_Data!$A$2:$A$16994&lt;=A4248)*INDEX(Gauge_Data!$B$2:$Z$16994,0,$C$2-1)))</f>
        <v>0</v>
      </c>
    </row>
    <row r="4249" spans="1:2" x14ac:dyDescent="0.25">
      <c r="A4249">
        <f>Gauge_Data!A4249</f>
        <v>0</v>
      </c>
      <c r="B4249" cm="1">
        <f t="array" ref="B4249">IF(OR($C$2="",A4249=""),"",SUMPRODUCT((Gauge_Data!$A$2:$A$16994&gt;=(A4249 - Main!$E$4/1440 + 0.00000001))*(Gauge_Data!$A$2:$A$16994&lt;=A4249)*INDEX(Gauge_Data!$B$2:$Z$16994,0,$C$2-1)))</f>
        <v>0</v>
      </c>
    </row>
    <row r="4250" spans="1:2" x14ac:dyDescent="0.25">
      <c r="A4250">
        <f>Gauge_Data!A4250</f>
        <v>0</v>
      </c>
      <c r="B4250" cm="1">
        <f t="array" ref="B4250">IF(OR($C$2="",A4250=""),"",SUMPRODUCT((Gauge_Data!$A$2:$A$16994&gt;=(A4250 - Main!$E$4/1440 + 0.00000001))*(Gauge_Data!$A$2:$A$16994&lt;=A4250)*INDEX(Gauge_Data!$B$2:$Z$16994,0,$C$2-1)))</f>
        <v>0</v>
      </c>
    </row>
    <row r="4251" spans="1:2" x14ac:dyDescent="0.25">
      <c r="A4251">
        <f>Gauge_Data!A4251</f>
        <v>0</v>
      </c>
      <c r="B4251" cm="1">
        <f t="array" ref="B4251">IF(OR($C$2="",A4251=""),"",SUMPRODUCT((Gauge_Data!$A$2:$A$16994&gt;=(A4251 - Main!$E$4/1440 + 0.00000001))*(Gauge_Data!$A$2:$A$16994&lt;=A4251)*INDEX(Gauge_Data!$B$2:$Z$16994,0,$C$2-1)))</f>
        <v>0</v>
      </c>
    </row>
    <row r="4252" spans="1:2" x14ac:dyDescent="0.25">
      <c r="A4252">
        <f>Gauge_Data!A4252</f>
        <v>0</v>
      </c>
      <c r="B4252" cm="1">
        <f t="array" ref="B4252">IF(OR($C$2="",A4252=""),"",SUMPRODUCT((Gauge_Data!$A$2:$A$16994&gt;=(A4252 - Main!$E$4/1440 + 0.00000001))*(Gauge_Data!$A$2:$A$16994&lt;=A4252)*INDEX(Gauge_Data!$B$2:$Z$16994,0,$C$2-1)))</f>
        <v>0</v>
      </c>
    </row>
    <row r="4253" spans="1:2" x14ac:dyDescent="0.25">
      <c r="A4253">
        <f>Gauge_Data!A4253</f>
        <v>0</v>
      </c>
      <c r="B4253" cm="1">
        <f t="array" ref="B4253">IF(OR($C$2="",A4253=""),"",SUMPRODUCT((Gauge_Data!$A$2:$A$16994&gt;=(A4253 - Main!$E$4/1440 + 0.00000001))*(Gauge_Data!$A$2:$A$16994&lt;=A4253)*INDEX(Gauge_Data!$B$2:$Z$16994,0,$C$2-1)))</f>
        <v>0</v>
      </c>
    </row>
    <row r="4254" spans="1:2" x14ac:dyDescent="0.25">
      <c r="A4254">
        <f>Gauge_Data!A4254</f>
        <v>0</v>
      </c>
      <c r="B4254" cm="1">
        <f t="array" ref="B4254">IF(OR($C$2="",A4254=""),"",SUMPRODUCT((Gauge_Data!$A$2:$A$16994&gt;=(A4254 - Main!$E$4/1440 + 0.00000001))*(Gauge_Data!$A$2:$A$16994&lt;=A4254)*INDEX(Gauge_Data!$B$2:$Z$16994,0,$C$2-1)))</f>
        <v>0</v>
      </c>
    </row>
    <row r="4255" spans="1:2" x14ac:dyDescent="0.25">
      <c r="A4255">
        <f>Gauge_Data!A4255</f>
        <v>0</v>
      </c>
      <c r="B4255" cm="1">
        <f t="array" ref="B4255">IF(OR($C$2="",A4255=""),"",SUMPRODUCT((Gauge_Data!$A$2:$A$16994&gt;=(A4255 - Main!$E$4/1440 + 0.00000001))*(Gauge_Data!$A$2:$A$16994&lt;=A4255)*INDEX(Gauge_Data!$B$2:$Z$16994,0,$C$2-1)))</f>
        <v>0</v>
      </c>
    </row>
    <row r="4256" spans="1:2" x14ac:dyDescent="0.25">
      <c r="A4256">
        <f>Gauge_Data!A4256</f>
        <v>0</v>
      </c>
      <c r="B4256" cm="1">
        <f t="array" ref="B4256">IF(OR($C$2="",A4256=""),"",SUMPRODUCT((Gauge_Data!$A$2:$A$16994&gt;=(A4256 - Main!$E$4/1440 + 0.00000001))*(Gauge_Data!$A$2:$A$16994&lt;=A4256)*INDEX(Gauge_Data!$B$2:$Z$16994,0,$C$2-1)))</f>
        <v>0</v>
      </c>
    </row>
    <row r="4257" spans="1:2" x14ac:dyDescent="0.25">
      <c r="A4257">
        <f>Gauge_Data!A4257</f>
        <v>0</v>
      </c>
      <c r="B4257" cm="1">
        <f t="array" ref="B4257">IF(OR($C$2="",A4257=""),"",SUMPRODUCT((Gauge_Data!$A$2:$A$16994&gt;=(A4257 - Main!$E$4/1440 + 0.00000001))*(Gauge_Data!$A$2:$A$16994&lt;=A4257)*INDEX(Gauge_Data!$B$2:$Z$16994,0,$C$2-1)))</f>
        <v>0</v>
      </c>
    </row>
    <row r="4258" spans="1:2" x14ac:dyDescent="0.25">
      <c r="A4258">
        <f>Gauge_Data!A4258</f>
        <v>0</v>
      </c>
      <c r="B4258" cm="1">
        <f t="array" ref="B4258">IF(OR($C$2="",A4258=""),"",SUMPRODUCT((Gauge_Data!$A$2:$A$16994&gt;=(A4258 - Main!$E$4/1440 + 0.00000001))*(Gauge_Data!$A$2:$A$16994&lt;=A4258)*INDEX(Gauge_Data!$B$2:$Z$16994,0,$C$2-1)))</f>
        <v>0</v>
      </c>
    </row>
    <row r="4259" spans="1:2" x14ac:dyDescent="0.25">
      <c r="A4259">
        <f>Gauge_Data!A4259</f>
        <v>0</v>
      </c>
      <c r="B4259" cm="1">
        <f t="array" ref="B4259">IF(OR($C$2="",A4259=""),"",SUMPRODUCT((Gauge_Data!$A$2:$A$16994&gt;=(A4259 - Main!$E$4/1440 + 0.00000001))*(Gauge_Data!$A$2:$A$16994&lt;=A4259)*INDEX(Gauge_Data!$B$2:$Z$16994,0,$C$2-1)))</f>
        <v>0</v>
      </c>
    </row>
    <row r="4260" spans="1:2" x14ac:dyDescent="0.25">
      <c r="A4260">
        <f>Gauge_Data!A4260</f>
        <v>0</v>
      </c>
      <c r="B4260" cm="1">
        <f t="array" ref="B4260">IF(OR($C$2="",A4260=""),"",SUMPRODUCT((Gauge_Data!$A$2:$A$16994&gt;=(A4260 - Main!$E$4/1440 + 0.00000001))*(Gauge_Data!$A$2:$A$16994&lt;=A4260)*INDEX(Gauge_Data!$B$2:$Z$16994,0,$C$2-1)))</f>
        <v>0</v>
      </c>
    </row>
    <row r="4261" spans="1:2" x14ac:dyDescent="0.25">
      <c r="A4261">
        <f>Gauge_Data!A4261</f>
        <v>0</v>
      </c>
      <c r="B4261" cm="1">
        <f t="array" ref="B4261">IF(OR($C$2="",A4261=""),"",SUMPRODUCT((Gauge_Data!$A$2:$A$16994&gt;=(A4261 - Main!$E$4/1440 + 0.00000001))*(Gauge_Data!$A$2:$A$16994&lt;=A4261)*INDEX(Gauge_Data!$B$2:$Z$16994,0,$C$2-1)))</f>
        <v>0</v>
      </c>
    </row>
    <row r="4262" spans="1:2" x14ac:dyDescent="0.25">
      <c r="A4262">
        <f>Gauge_Data!A4262</f>
        <v>0</v>
      </c>
      <c r="B4262" cm="1">
        <f t="array" ref="B4262">IF(OR($C$2="",A4262=""),"",SUMPRODUCT((Gauge_Data!$A$2:$A$16994&gt;=(A4262 - Main!$E$4/1440 + 0.00000001))*(Gauge_Data!$A$2:$A$16994&lt;=A4262)*INDEX(Gauge_Data!$B$2:$Z$16994,0,$C$2-1)))</f>
        <v>0</v>
      </c>
    </row>
    <row r="4263" spans="1:2" x14ac:dyDescent="0.25">
      <c r="A4263">
        <f>Gauge_Data!A4263</f>
        <v>0</v>
      </c>
      <c r="B4263" cm="1">
        <f t="array" ref="B4263">IF(OR($C$2="",A4263=""),"",SUMPRODUCT((Gauge_Data!$A$2:$A$16994&gt;=(A4263 - Main!$E$4/1440 + 0.00000001))*(Gauge_Data!$A$2:$A$16994&lt;=A4263)*INDEX(Gauge_Data!$B$2:$Z$16994,0,$C$2-1)))</f>
        <v>0</v>
      </c>
    </row>
    <row r="4264" spans="1:2" x14ac:dyDescent="0.25">
      <c r="A4264">
        <f>Gauge_Data!A4264</f>
        <v>0</v>
      </c>
      <c r="B4264" cm="1">
        <f t="array" ref="B4264">IF(OR($C$2="",A4264=""),"",SUMPRODUCT((Gauge_Data!$A$2:$A$16994&gt;=(A4264 - Main!$E$4/1440 + 0.00000001))*(Gauge_Data!$A$2:$A$16994&lt;=A4264)*INDEX(Gauge_Data!$B$2:$Z$16994,0,$C$2-1)))</f>
        <v>0</v>
      </c>
    </row>
    <row r="4265" spans="1:2" x14ac:dyDescent="0.25">
      <c r="A4265">
        <f>Gauge_Data!A4265</f>
        <v>0</v>
      </c>
      <c r="B4265" cm="1">
        <f t="array" ref="B4265">IF(OR($C$2="",A4265=""),"",SUMPRODUCT((Gauge_Data!$A$2:$A$16994&gt;=(A4265 - Main!$E$4/1440 + 0.00000001))*(Gauge_Data!$A$2:$A$16994&lt;=A4265)*INDEX(Gauge_Data!$B$2:$Z$16994,0,$C$2-1)))</f>
        <v>0</v>
      </c>
    </row>
    <row r="4266" spans="1:2" x14ac:dyDescent="0.25">
      <c r="A4266">
        <f>Gauge_Data!A4266</f>
        <v>0</v>
      </c>
      <c r="B4266" cm="1">
        <f t="array" ref="B4266">IF(OR($C$2="",A4266=""),"",SUMPRODUCT((Gauge_Data!$A$2:$A$16994&gt;=(A4266 - Main!$E$4/1440 + 0.00000001))*(Gauge_Data!$A$2:$A$16994&lt;=A4266)*INDEX(Gauge_Data!$B$2:$Z$16994,0,$C$2-1)))</f>
        <v>0</v>
      </c>
    </row>
    <row r="4267" spans="1:2" x14ac:dyDescent="0.25">
      <c r="A4267">
        <f>Gauge_Data!A4267</f>
        <v>0</v>
      </c>
      <c r="B4267" cm="1">
        <f t="array" ref="B4267">IF(OR($C$2="",A4267=""),"",SUMPRODUCT((Gauge_Data!$A$2:$A$16994&gt;=(A4267 - Main!$E$4/1440 + 0.00000001))*(Gauge_Data!$A$2:$A$16994&lt;=A4267)*INDEX(Gauge_Data!$B$2:$Z$16994,0,$C$2-1)))</f>
        <v>0</v>
      </c>
    </row>
    <row r="4268" spans="1:2" x14ac:dyDescent="0.25">
      <c r="A4268">
        <f>Gauge_Data!A4268</f>
        <v>0</v>
      </c>
      <c r="B4268" cm="1">
        <f t="array" ref="B4268">IF(OR($C$2="",A4268=""),"",SUMPRODUCT((Gauge_Data!$A$2:$A$16994&gt;=(A4268 - Main!$E$4/1440 + 0.00000001))*(Gauge_Data!$A$2:$A$16994&lt;=A4268)*INDEX(Gauge_Data!$B$2:$Z$16994,0,$C$2-1)))</f>
        <v>0</v>
      </c>
    </row>
    <row r="4269" spans="1:2" x14ac:dyDescent="0.25">
      <c r="A4269">
        <f>Gauge_Data!A4269</f>
        <v>0</v>
      </c>
      <c r="B4269" cm="1">
        <f t="array" ref="B4269">IF(OR($C$2="",A4269=""),"",SUMPRODUCT((Gauge_Data!$A$2:$A$16994&gt;=(A4269 - Main!$E$4/1440 + 0.00000001))*(Gauge_Data!$A$2:$A$16994&lt;=A4269)*INDEX(Gauge_Data!$B$2:$Z$16994,0,$C$2-1)))</f>
        <v>0</v>
      </c>
    </row>
    <row r="4270" spans="1:2" x14ac:dyDescent="0.25">
      <c r="A4270">
        <f>Gauge_Data!A4270</f>
        <v>0</v>
      </c>
      <c r="B4270" cm="1">
        <f t="array" ref="B4270">IF(OR($C$2="",A4270=""),"",SUMPRODUCT((Gauge_Data!$A$2:$A$16994&gt;=(A4270 - Main!$E$4/1440 + 0.00000001))*(Gauge_Data!$A$2:$A$16994&lt;=A4270)*INDEX(Gauge_Data!$B$2:$Z$16994,0,$C$2-1)))</f>
        <v>0</v>
      </c>
    </row>
    <row r="4271" spans="1:2" x14ac:dyDescent="0.25">
      <c r="A4271">
        <f>Gauge_Data!A4271</f>
        <v>0</v>
      </c>
      <c r="B4271" cm="1">
        <f t="array" ref="B4271">IF(OR($C$2="",A4271=""),"",SUMPRODUCT((Gauge_Data!$A$2:$A$16994&gt;=(A4271 - Main!$E$4/1440 + 0.00000001))*(Gauge_Data!$A$2:$A$16994&lt;=A4271)*INDEX(Gauge_Data!$B$2:$Z$16994,0,$C$2-1)))</f>
        <v>0</v>
      </c>
    </row>
    <row r="4272" spans="1:2" x14ac:dyDescent="0.25">
      <c r="A4272">
        <f>Gauge_Data!A4272</f>
        <v>0</v>
      </c>
      <c r="B4272" cm="1">
        <f t="array" ref="B4272">IF(OR($C$2="",A4272=""),"",SUMPRODUCT((Gauge_Data!$A$2:$A$16994&gt;=(A4272 - Main!$E$4/1440 + 0.00000001))*(Gauge_Data!$A$2:$A$16994&lt;=A4272)*INDEX(Gauge_Data!$B$2:$Z$16994,0,$C$2-1)))</f>
        <v>0</v>
      </c>
    </row>
    <row r="4273" spans="1:2" x14ac:dyDescent="0.25">
      <c r="A4273">
        <f>Gauge_Data!A4273</f>
        <v>0</v>
      </c>
      <c r="B4273" cm="1">
        <f t="array" ref="B4273">IF(OR($C$2="",A4273=""),"",SUMPRODUCT((Gauge_Data!$A$2:$A$16994&gt;=(A4273 - Main!$E$4/1440 + 0.00000001))*(Gauge_Data!$A$2:$A$16994&lt;=A4273)*INDEX(Gauge_Data!$B$2:$Z$16994,0,$C$2-1)))</f>
        <v>0</v>
      </c>
    </row>
    <row r="4274" spans="1:2" x14ac:dyDescent="0.25">
      <c r="A4274">
        <f>Gauge_Data!A4274</f>
        <v>0</v>
      </c>
      <c r="B4274" cm="1">
        <f t="array" ref="B4274">IF(OR($C$2="",A4274=""),"",SUMPRODUCT((Gauge_Data!$A$2:$A$16994&gt;=(A4274 - Main!$E$4/1440 + 0.00000001))*(Gauge_Data!$A$2:$A$16994&lt;=A4274)*INDEX(Gauge_Data!$B$2:$Z$16994,0,$C$2-1)))</f>
        <v>0</v>
      </c>
    </row>
    <row r="4275" spans="1:2" x14ac:dyDescent="0.25">
      <c r="A4275">
        <f>Gauge_Data!A4275</f>
        <v>0</v>
      </c>
      <c r="B4275" cm="1">
        <f t="array" ref="B4275">IF(OR($C$2="",A4275=""),"",SUMPRODUCT((Gauge_Data!$A$2:$A$16994&gt;=(A4275 - Main!$E$4/1440 + 0.00000001))*(Gauge_Data!$A$2:$A$16994&lt;=A4275)*INDEX(Gauge_Data!$B$2:$Z$16994,0,$C$2-1)))</f>
        <v>0</v>
      </c>
    </row>
    <row r="4276" spans="1:2" x14ac:dyDescent="0.25">
      <c r="A4276">
        <f>Gauge_Data!A4276</f>
        <v>0</v>
      </c>
      <c r="B4276" cm="1">
        <f t="array" ref="B4276">IF(OR($C$2="",A4276=""),"",SUMPRODUCT((Gauge_Data!$A$2:$A$16994&gt;=(A4276 - Main!$E$4/1440 + 0.00000001))*(Gauge_Data!$A$2:$A$16994&lt;=A4276)*INDEX(Gauge_Data!$B$2:$Z$16994,0,$C$2-1)))</f>
        <v>0</v>
      </c>
    </row>
    <row r="4277" spans="1:2" x14ac:dyDescent="0.25">
      <c r="A4277">
        <f>Gauge_Data!A4277</f>
        <v>0</v>
      </c>
      <c r="B4277" cm="1">
        <f t="array" ref="B4277">IF(OR($C$2="",A4277=""),"",SUMPRODUCT((Gauge_Data!$A$2:$A$16994&gt;=(A4277 - Main!$E$4/1440 + 0.00000001))*(Gauge_Data!$A$2:$A$16994&lt;=A4277)*INDEX(Gauge_Data!$B$2:$Z$16994,0,$C$2-1)))</f>
        <v>0</v>
      </c>
    </row>
    <row r="4278" spans="1:2" x14ac:dyDescent="0.25">
      <c r="A4278">
        <f>Gauge_Data!A4278</f>
        <v>0</v>
      </c>
      <c r="B4278" cm="1">
        <f t="array" ref="B4278">IF(OR($C$2="",A4278=""),"",SUMPRODUCT((Gauge_Data!$A$2:$A$16994&gt;=(A4278 - Main!$E$4/1440 + 0.00000001))*(Gauge_Data!$A$2:$A$16994&lt;=A4278)*INDEX(Gauge_Data!$B$2:$Z$16994,0,$C$2-1)))</f>
        <v>0</v>
      </c>
    </row>
    <row r="4279" spans="1:2" x14ac:dyDescent="0.25">
      <c r="A4279">
        <f>Gauge_Data!A4279</f>
        <v>0</v>
      </c>
      <c r="B4279" cm="1">
        <f t="array" ref="B4279">IF(OR($C$2="",A4279=""),"",SUMPRODUCT((Gauge_Data!$A$2:$A$16994&gt;=(A4279 - Main!$E$4/1440 + 0.00000001))*(Gauge_Data!$A$2:$A$16994&lt;=A4279)*INDEX(Gauge_Data!$B$2:$Z$16994,0,$C$2-1)))</f>
        <v>0</v>
      </c>
    </row>
    <row r="4280" spans="1:2" x14ac:dyDescent="0.25">
      <c r="A4280">
        <f>Gauge_Data!A4280</f>
        <v>0</v>
      </c>
      <c r="B4280" cm="1">
        <f t="array" ref="B4280">IF(OR($C$2="",A4280=""),"",SUMPRODUCT((Gauge_Data!$A$2:$A$16994&gt;=(A4280 - Main!$E$4/1440 + 0.00000001))*(Gauge_Data!$A$2:$A$16994&lt;=A4280)*INDEX(Gauge_Data!$B$2:$Z$16994,0,$C$2-1)))</f>
        <v>0</v>
      </c>
    </row>
    <row r="4281" spans="1:2" x14ac:dyDescent="0.25">
      <c r="A4281">
        <f>Gauge_Data!A4281</f>
        <v>0</v>
      </c>
      <c r="B4281" cm="1">
        <f t="array" ref="B4281">IF(OR($C$2="",A4281=""),"",SUMPRODUCT((Gauge_Data!$A$2:$A$16994&gt;=(A4281 - Main!$E$4/1440 + 0.00000001))*(Gauge_Data!$A$2:$A$16994&lt;=A4281)*INDEX(Gauge_Data!$B$2:$Z$16994,0,$C$2-1)))</f>
        <v>0</v>
      </c>
    </row>
    <row r="4282" spans="1:2" x14ac:dyDescent="0.25">
      <c r="A4282">
        <f>Gauge_Data!A4282</f>
        <v>0</v>
      </c>
      <c r="B4282" cm="1">
        <f t="array" ref="B4282">IF(OR($C$2="",A4282=""),"",SUMPRODUCT((Gauge_Data!$A$2:$A$16994&gt;=(A4282 - Main!$E$4/1440 + 0.00000001))*(Gauge_Data!$A$2:$A$16994&lt;=A4282)*INDEX(Gauge_Data!$B$2:$Z$16994,0,$C$2-1)))</f>
        <v>0</v>
      </c>
    </row>
    <row r="4283" spans="1:2" x14ac:dyDescent="0.25">
      <c r="A4283">
        <f>Gauge_Data!A4283</f>
        <v>0</v>
      </c>
      <c r="B4283" cm="1">
        <f t="array" ref="B4283">IF(OR($C$2="",A4283=""),"",SUMPRODUCT((Gauge_Data!$A$2:$A$16994&gt;=(A4283 - Main!$E$4/1440 + 0.00000001))*(Gauge_Data!$A$2:$A$16994&lt;=A4283)*INDEX(Gauge_Data!$B$2:$Z$16994,0,$C$2-1)))</f>
        <v>0</v>
      </c>
    </row>
    <row r="4284" spans="1:2" x14ac:dyDescent="0.25">
      <c r="A4284">
        <f>Gauge_Data!A4284</f>
        <v>0</v>
      </c>
      <c r="B4284" cm="1">
        <f t="array" ref="B4284">IF(OR($C$2="",A4284=""),"",SUMPRODUCT((Gauge_Data!$A$2:$A$16994&gt;=(A4284 - Main!$E$4/1440 + 0.00000001))*(Gauge_Data!$A$2:$A$16994&lt;=A4284)*INDEX(Gauge_Data!$B$2:$Z$16994,0,$C$2-1)))</f>
        <v>0</v>
      </c>
    </row>
    <row r="4285" spans="1:2" x14ac:dyDescent="0.25">
      <c r="A4285">
        <f>Gauge_Data!A4285</f>
        <v>0</v>
      </c>
      <c r="B4285" cm="1">
        <f t="array" ref="B4285">IF(OR($C$2="",A4285=""),"",SUMPRODUCT((Gauge_Data!$A$2:$A$16994&gt;=(A4285 - Main!$E$4/1440 + 0.00000001))*(Gauge_Data!$A$2:$A$16994&lt;=A4285)*INDEX(Gauge_Data!$B$2:$Z$16994,0,$C$2-1)))</f>
        <v>0</v>
      </c>
    </row>
    <row r="4286" spans="1:2" x14ac:dyDescent="0.25">
      <c r="A4286">
        <f>Gauge_Data!A4286</f>
        <v>0</v>
      </c>
      <c r="B4286" cm="1">
        <f t="array" ref="B4286">IF(OR($C$2="",A4286=""),"",SUMPRODUCT((Gauge_Data!$A$2:$A$16994&gt;=(A4286 - Main!$E$4/1440 + 0.00000001))*(Gauge_Data!$A$2:$A$16994&lt;=A4286)*INDEX(Gauge_Data!$B$2:$Z$16994,0,$C$2-1)))</f>
        <v>0</v>
      </c>
    </row>
    <row r="4287" spans="1:2" x14ac:dyDescent="0.25">
      <c r="A4287">
        <f>Gauge_Data!A4287</f>
        <v>0</v>
      </c>
      <c r="B4287" cm="1">
        <f t="array" ref="B4287">IF(OR($C$2="",A4287=""),"",SUMPRODUCT((Gauge_Data!$A$2:$A$16994&gt;=(A4287 - Main!$E$4/1440 + 0.00000001))*(Gauge_Data!$A$2:$A$16994&lt;=A4287)*INDEX(Gauge_Data!$B$2:$Z$16994,0,$C$2-1)))</f>
        <v>0</v>
      </c>
    </row>
    <row r="4288" spans="1:2" x14ac:dyDescent="0.25">
      <c r="A4288">
        <f>Gauge_Data!A4288</f>
        <v>0</v>
      </c>
      <c r="B4288" cm="1">
        <f t="array" ref="B4288">IF(OR($C$2="",A4288=""),"",SUMPRODUCT((Gauge_Data!$A$2:$A$16994&gt;=(A4288 - Main!$E$4/1440 + 0.00000001))*(Gauge_Data!$A$2:$A$16994&lt;=A4288)*INDEX(Gauge_Data!$B$2:$Z$16994,0,$C$2-1)))</f>
        <v>0</v>
      </c>
    </row>
    <row r="4289" spans="1:2" x14ac:dyDescent="0.25">
      <c r="A4289">
        <f>Gauge_Data!A4289</f>
        <v>0</v>
      </c>
      <c r="B4289" cm="1">
        <f t="array" ref="B4289">IF(OR($C$2="",A4289=""),"",SUMPRODUCT((Gauge_Data!$A$2:$A$16994&gt;=(A4289 - Main!$E$4/1440 + 0.00000001))*(Gauge_Data!$A$2:$A$16994&lt;=A4289)*INDEX(Gauge_Data!$B$2:$Z$16994,0,$C$2-1)))</f>
        <v>0</v>
      </c>
    </row>
    <row r="4290" spans="1:2" x14ac:dyDescent="0.25">
      <c r="A4290">
        <f>Gauge_Data!A4290</f>
        <v>0</v>
      </c>
      <c r="B4290" cm="1">
        <f t="array" ref="B4290">IF(OR($C$2="",A4290=""),"",SUMPRODUCT((Gauge_Data!$A$2:$A$16994&gt;=(A4290 - Main!$E$4/1440 + 0.00000001))*(Gauge_Data!$A$2:$A$16994&lt;=A4290)*INDEX(Gauge_Data!$B$2:$Z$16994,0,$C$2-1)))</f>
        <v>0</v>
      </c>
    </row>
    <row r="4291" spans="1:2" x14ac:dyDescent="0.25">
      <c r="A4291">
        <f>Gauge_Data!A4291</f>
        <v>0</v>
      </c>
      <c r="B4291" cm="1">
        <f t="array" ref="B4291">IF(OR($C$2="",A4291=""),"",SUMPRODUCT((Gauge_Data!$A$2:$A$16994&gt;=(A4291 - Main!$E$4/1440 + 0.00000001))*(Gauge_Data!$A$2:$A$16994&lt;=A4291)*INDEX(Gauge_Data!$B$2:$Z$16994,0,$C$2-1)))</f>
        <v>0</v>
      </c>
    </row>
    <row r="4292" spans="1:2" x14ac:dyDescent="0.25">
      <c r="A4292">
        <f>Gauge_Data!A4292</f>
        <v>0</v>
      </c>
      <c r="B4292" cm="1">
        <f t="array" ref="B4292">IF(OR($C$2="",A4292=""),"",SUMPRODUCT((Gauge_Data!$A$2:$A$16994&gt;=(A4292 - Main!$E$4/1440 + 0.00000001))*(Gauge_Data!$A$2:$A$16994&lt;=A4292)*INDEX(Gauge_Data!$B$2:$Z$16994,0,$C$2-1)))</f>
        <v>0</v>
      </c>
    </row>
    <row r="4293" spans="1:2" x14ac:dyDescent="0.25">
      <c r="A4293">
        <f>Gauge_Data!A4293</f>
        <v>0</v>
      </c>
      <c r="B4293" cm="1">
        <f t="array" ref="B4293">IF(OR($C$2="",A4293=""),"",SUMPRODUCT((Gauge_Data!$A$2:$A$16994&gt;=(A4293 - Main!$E$4/1440 + 0.00000001))*(Gauge_Data!$A$2:$A$16994&lt;=A4293)*INDEX(Gauge_Data!$B$2:$Z$16994,0,$C$2-1)))</f>
        <v>0</v>
      </c>
    </row>
    <row r="4294" spans="1:2" x14ac:dyDescent="0.25">
      <c r="A4294">
        <f>Gauge_Data!A4294</f>
        <v>0</v>
      </c>
      <c r="B4294" cm="1">
        <f t="array" ref="B4294">IF(OR($C$2="",A4294=""),"",SUMPRODUCT((Gauge_Data!$A$2:$A$16994&gt;=(A4294 - Main!$E$4/1440 + 0.00000001))*(Gauge_Data!$A$2:$A$16994&lt;=A4294)*INDEX(Gauge_Data!$B$2:$Z$16994,0,$C$2-1)))</f>
        <v>0</v>
      </c>
    </row>
    <row r="4295" spans="1:2" x14ac:dyDescent="0.25">
      <c r="A4295">
        <f>Gauge_Data!A4295</f>
        <v>0</v>
      </c>
      <c r="B4295" cm="1">
        <f t="array" ref="B4295">IF(OR($C$2="",A4295=""),"",SUMPRODUCT((Gauge_Data!$A$2:$A$16994&gt;=(A4295 - Main!$E$4/1440 + 0.00000001))*(Gauge_Data!$A$2:$A$16994&lt;=A4295)*INDEX(Gauge_Data!$B$2:$Z$16994,0,$C$2-1)))</f>
        <v>0</v>
      </c>
    </row>
    <row r="4296" spans="1:2" x14ac:dyDescent="0.25">
      <c r="A4296">
        <f>Gauge_Data!A4296</f>
        <v>0</v>
      </c>
      <c r="B4296" cm="1">
        <f t="array" ref="B4296">IF(OR($C$2="",A4296=""),"",SUMPRODUCT((Gauge_Data!$A$2:$A$16994&gt;=(A4296 - Main!$E$4/1440 + 0.00000001))*(Gauge_Data!$A$2:$A$16994&lt;=A4296)*INDEX(Gauge_Data!$B$2:$Z$16994,0,$C$2-1)))</f>
        <v>0</v>
      </c>
    </row>
    <row r="4297" spans="1:2" x14ac:dyDescent="0.25">
      <c r="A4297">
        <f>Gauge_Data!A4297</f>
        <v>0</v>
      </c>
      <c r="B4297" cm="1">
        <f t="array" ref="B4297">IF(OR($C$2="",A4297=""),"",SUMPRODUCT((Gauge_Data!$A$2:$A$16994&gt;=(A4297 - Main!$E$4/1440 + 0.00000001))*(Gauge_Data!$A$2:$A$16994&lt;=A4297)*INDEX(Gauge_Data!$B$2:$Z$16994,0,$C$2-1)))</f>
        <v>0</v>
      </c>
    </row>
    <row r="4298" spans="1:2" x14ac:dyDescent="0.25">
      <c r="A4298">
        <f>Gauge_Data!A4298</f>
        <v>0</v>
      </c>
      <c r="B4298" cm="1">
        <f t="array" ref="B4298">IF(OR($C$2="",A4298=""),"",SUMPRODUCT((Gauge_Data!$A$2:$A$16994&gt;=(A4298 - Main!$E$4/1440 + 0.00000001))*(Gauge_Data!$A$2:$A$16994&lt;=A4298)*INDEX(Gauge_Data!$B$2:$Z$16994,0,$C$2-1)))</f>
        <v>0</v>
      </c>
    </row>
    <row r="4299" spans="1:2" x14ac:dyDescent="0.25">
      <c r="A4299">
        <f>Gauge_Data!A4299</f>
        <v>0</v>
      </c>
      <c r="B4299" cm="1">
        <f t="array" ref="B4299">IF(OR($C$2="",A4299=""),"",SUMPRODUCT((Gauge_Data!$A$2:$A$16994&gt;=(A4299 - Main!$E$4/1440 + 0.00000001))*(Gauge_Data!$A$2:$A$16994&lt;=A4299)*INDEX(Gauge_Data!$B$2:$Z$16994,0,$C$2-1)))</f>
        <v>0</v>
      </c>
    </row>
    <row r="4300" spans="1:2" x14ac:dyDescent="0.25">
      <c r="A4300">
        <f>Gauge_Data!A4300</f>
        <v>0</v>
      </c>
      <c r="B4300" cm="1">
        <f t="array" ref="B4300">IF(OR($C$2="",A4300=""),"",SUMPRODUCT((Gauge_Data!$A$2:$A$16994&gt;=(A4300 - Main!$E$4/1440 + 0.00000001))*(Gauge_Data!$A$2:$A$16994&lt;=A4300)*INDEX(Gauge_Data!$B$2:$Z$16994,0,$C$2-1)))</f>
        <v>0</v>
      </c>
    </row>
    <row r="4301" spans="1:2" x14ac:dyDescent="0.25">
      <c r="A4301">
        <f>Gauge_Data!A4301</f>
        <v>0</v>
      </c>
      <c r="B4301" cm="1">
        <f t="array" ref="B4301">IF(OR($C$2="",A4301=""),"",SUMPRODUCT((Gauge_Data!$A$2:$A$16994&gt;=(A4301 - Main!$E$4/1440 + 0.00000001))*(Gauge_Data!$A$2:$A$16994&lt;=A4301)*INDEX(Gauge_Data!$B$2:$Z$16994,0,$C$2-1)))</f>
        <v>0</v>
      </c>
    </row>
    <row r="4302" spans="1:2" x14ac:dyDescent="0.25">
      <c r="A4302">
        <f>Gauge_Data!A4302</f>
        <v>0</v>
      </c>
      <c r="B4302" cm="1">
        <f t="array" ref="B4302">IF(OR($C$2="",A4302=""),"",SUMPRODUCT((Gauge_Data!$A$2:$A$16994&gt;=(A4302 - Main!$E$4/1440 + 0.00000001))*(Gauge_Data!$A$2:$A$16994&lt;=A4302)*INDEX(Gauge_Data!$B$2:$Z$16994,0,$C$2-1)))</f>
        <v>0</v>
      </c>
    </row>
    <row r="4303" spans="1:2" x14ac:dyDescent="0.25">
      <c r="A4303">
        <f>Gauge_Data!A4303</f>
        <v>0</v>
      </c>
      <c r="B4303" cm="1">
        <f t="array" ref="B4303">IF(OR($C$2="",A4303=""),"",SUMPRODUCT((Gauge_Data!$A$2:$A$16994&gt;=(A4303 - Main!$E$4/1440 + 0.00000001))*(Gauge_Data!$A$2:$A$16994&lt;=A4303)*INDEX(Gauge_Data!$B$2:$Z$16994,0,$C$2-1)))</f>
        <v>0</v>
      </c>
    </row>
    <row r="4304" spans="1:2" x14ac:dyDescent="0.25">
      <c r="A4304">
        <f>Gauge_Data!A4304</f>
        <v>0</v>
      </c>
      <c r="B4304" cm="1">
        <f t="array" ref="B4304">IF(OR($C$2="",A4304=""),"",SUMPRODUCT((Gauge_Data!$A$2:$A$16994&gt;=(A4304 - Main!$E$4/1440 + 0.00000001))*(Gauge_Data!$A$2:$A$16994&lt;=A4304)*INDEX(Gauge_Data!$B$2:$Z$16994,0,$C$2-1)))</f>
        <v>0</v>
      </c>
    </row>
    <row r="4305" spans="1:2" x14ac:dyDescent="0.25">
      <c r="A4305">
        <f>Gauge_Data!A4305</f>
        <v>0</v>
      </c>
      <c r="B4305" cm="1">
        <f t="array" ref="B4305">IF(OR($C$2="",A4305=""),"",SUMPRODUCT((Gauge_Data!$A$2:$A$16994&gt;=(A4305 - Main!$E$4/1440 + 0.00000001))*(Gauge_Data!$A$2:$A$16994&lt;=A4305)*INDEX(Gauge_Data!$B$2:$Z$16994,0,$C$2-1)))</f>
        <v>0</v>
      </c>
    </row>
    <row r="4306" spans="1:2" x14ac:dyDescent="0.25">
      <c r="A4306">
        <f>Gauge_Data!A4306</f>
        <v>0</v>
      </c>
      <c r="B4306" cm="1">
        <f t="array" ref="B4306">IF(OR($C$2="",A4306=""),"",SUMPRODUCT((Gauge_Data!$A$2:$A$16994&gt;=(A4306 - Main!$E$4/1440 + 0.00000001))*(Gauge_Data!$A$2:$A$16994&lt;=A4306)*INDEX(Gauge_Data!$B$2:$Z$16994,0,$C$2-1)))</f>
        <v>0</v>
      </c>
    </row>
    <row r="4307" spans="1:2" x14ac:dyDescent="0.25">
      <c r="A4307">
        <f>Gauge_Data!A4307</f>
        <v>0</v>
      </c>
      <c r="B4307" cm="1">
        <f t="array" ref="B4307">IF(OR($C$2="",A4307=""),"",SUMPRODUCT((Gauge_Data!$A$2:$A$16994&gt;=(A4307 - Main!$E$4/1440 + 0.00000001))*(Gauge_Data!$A$2:$A$16994&lt;=A4307)*INDEX(Gauge_Data!$B$2:$Z$16994,0,$C$2-1)))</f>
        <v>0</v>
      </c>
    </row>
    <row r="4308" spans="1:2" x14ac:dyDescent="0.25">
      <c r="A4308">
        <f>Gauge_Data!A4308</f>
        <v>0</v>
      </c>
      <c r="B4308" cm="1">
        <f t="array" ref="B4308">IF(OR($C$2="",A4308=""),"",SUMPRODUCT((Gauge_Data!$A$2:$A$16994&gt;=(A4308 - Main!$E$4/1440 + 0.00000001))*(Gauge_Data!$A$2:$A$16994&lt;=A4308)*INDEX(Gauge_Data!$B$2:$Z$16994,0,$C$2-1)))</f>
        <v>0</v>
      </c>
    </row>
    <row r="4309" spans="1:2" x14ac:dyDescent="0.25">
      <c r="A4309">
        <f>Gauge_Data!A4309</f>
        <v>0</v>
      </c>
      <c r="B4309" cm="1">
        <f t="array" ref="B4309">IF(OR($C$2="",A4309=""),"",SUMPRODUCT((Gauge_Data!$A$2:$A$16994&gt;=(A4309 - Main!$E$4/1440 + 0.00000001))*(Gauge_Data!$A$2:$A$16994&lt;=A4309)*INDEX(Gauge_Data!$B$2:$Z$16994,0,$C$2-1)))</f>
        <v>0</v>
      </c>
    </row>
    <row r="4310" spans="1:2" x14ac:dyDescent="0.25">
      <c r="A4310">
        <f>Gauge_Data!A4310</f>
        <v>0</v>
      </c>
      <c r="B4310" cm="1">
        <f t="array" ref="B4310">IF(OR($C$2="",A4310=""),"",SUMPRODUCT((Gauge_Data!$A$2:$A$16994&gt;=(A4310 - Main!$E$4/1440 + 0.00000001))*(Gauge_Data!$A$2:$A$16994&lt;=A4310)*INDEX(Gauge_Data!$B$2:$Z$16994,0,$C$2-1)))</f>
        <v>0</v>
      </c>
    </row>
    <row r="4311" spans="1:2" x14ac:dyDescent="0.25">
      <c r="A4311">
        <f>Gauge_Data!A4311</f>
        <v>0</v>
      </c>
      <c r="B4311" cm="1">
        <f t="array" ref="B4311">IF(OR($C$2="",A4311=""),"",SUMPRODUCT((Gauge_Data!$A$2:$A$16994&gt;=(A4311 - Main!$E$4/1440 + 0.00000001))*(Gauge_Data!$A$2:$A$16994&lt;=A4311)*INDEX(Gauge_Data!$B$2:$Z$16994,0,$C$2-1)))</f>
        <v>0</v>
      </c>
    </row>
    <row r="4312" spans="1:2" x14ac:dyDescent="0.25">
      <c r="A4312">
        <f>Gauge_Data!A4312</f>
        <v>0</v>
      </c>
      <c r="B4312" cm="1">
        <f t="array" ref="B4312">IF(OR($C$2="",A4312=""),"",SUMPRODUCT((Gauge_Data!$A$2:$A$16994&gt;=(A4312 - Main!$E$4/1440 + 0.00000001))*(Gauge_Data!$A$2:$A$16994&lt;=A4312)*INDEX(Gauge_Data!$B$2:$Z$16994,0,$C$2-1)))</f>
        <v>0</v>
      </c>
    </row>
    <row r="4313" spans="1:2" x14ac:dyDescent="0.25">
      <c r="A4313">
        <f>Gauge_Data!A4313</f>
        <v>0</v>
      </c>
      <c r="B4313" cm="1">
        <f t="array" ref="B4313">IF(OR($C$2="",A4313=""),"",SUMPRODUCT((Gauge_Data!$A$2:$A$16994&gt;=(A4313 - Main!$E$4/1440 + 0.00000001))*(Gauge_Data!$A$2:$A$16994&lt;=A4313)*INDEX(Gauge_Data!$B$2:$Z$16994,0,$C$2-1)))</f>
        <v>0</v>
      </c>
    </row>
    <row r="4314" spans="1:2" x14ac:dyDescent="0.25">
      <c r="A4314">
        <f>Gauge_Data!A4314</f>
        <v>0</v>
      </c>
      <c r="B4314" cm="1">
        <f t="array" ref="B4314">IF(OR($C$2="",A4314=""),"",SUMPRODUCT((Gauge_Data!$A$2:$A$16994&gt;=(A4314 - Main!$E$4/1440 + 0.00000001))*(Gauge_Data!$A$2:$A$16994&lt;=A4314)*INDEX(Gauge_Data!$B$2:$Z$16994,0,$C$2-1)))</f>
        <v>0</v>
      </c>
    </row>
    <row r="4315" spans="1:2" x14ac:dyDescent="0.25">
      <c r="A4315">
        <f>Gauge_Data!A4315</f>
        <v>0</v>
      </c>
      <c r="B4315" cm="1">
        <f t="array" ref="B4315">IF(OR($C$2="",A4315=""),"",SUMPRODUCT((Gauge_Data!$A$2:$A$16994&gt;=(A4315 - Main!$E$4/1440 + 0.00000001))*(Gauge_Data!$A$2:$A$16994&lt;=A4315)*INDEX(Gauge_Data!$B$2:$Z$16994,0,$C$2-1)))</f>
        <v>0</v>
      </c>
    </row>
    <row r="4316" spans="1:2" x14ac:dyDescent="0.25">
      <c r="A4316">
        <f>Gauge_Data!A4316</f>
        <v>0</v>
      </c>
      <c r="B4316" cm="1">
        <f t="array" ref="B4316">IF(OR($C$2="",A4316=""),"",SUMPRODUCT((Gauge_Data!$A$2:$A$16994&gt;=(A4316 - Main!$E$4/1440 + 0.00000001))*(Gauge_Data!$A$2:$A$16994&lt;=A4316)*INDEX(Gauge_Data!$B$2:$Z$16994,0,$C$2-1)))</f>
        <v>0</v>
      </c>
    </row>
    <row r="4317" spans="1:2" x14ac:dyDescent="0.25">
      <c r="A4317">
        <f>Gauge_Data!A4317</f>
        <v>0</v>
      </c>
      <c r="B4317" cm="1">
        <f t="array" ref="B4317">IF(OR($C$2="",A4317=""),"",SUMPRODUCT((Gauge_Data!$A$2:$A$16994&gt;=(A4317 - Main!$E$4/1440 + 0.00000001))*(Gauge_Data!$A$2:$A$16994&lt;=A4317)*INDEX(Gauge_Data!$B$2:$Z$16994,0,$C$2-1)))</f>
        <v>0</v>
      </c>
    </row>
    <row r="4318" spans="1:2" x14ac:dyDescent="0.25">
      <c r="A4318">
        <f>Gauge_Data!A4318</f>
        <v>0</v>
      </c>
      <c r="B4318" cm="1">
        <f t="array" ref="B4318">IF(OR($C$2="",A4318=""),"",SUMPRODUCT((Gauge_Data!$A$2:$A$16994&gt;=(A4318 - Main!$E$4/1440 + 0.00000001))*(Gauge_Data!$A$2:$A$16994&lt;=A4318)*INDEX(Gauge_Data!$B$2:$Z$16994,0,$C$2-1)))</f>
        <v>0</v>
      </c>
    </row>
    <row r="4319" spans="1:2" x14ac:dyDescent="0.25">
      <c r="A4319">
        <f>Gauge_Data!A4319</f>
        <v>0</v>
      </c>
      <c r="B4319" cm="1">
        <f t="array" ref="B4319">IF(OR($C$2="",A4319=""),"",SUMPRODUCT((Gauge_Data!$A$2:$A$16994&gt;=(A4319 - Main!$E$4/1440 + 0.00000001))*(Gauge_Data!$A$2:$A$16994&lt;=A4319)*INDEX(Gauge_Data!$B$2:$Z$16994,0,$C$2-1)))</f>
        <v>0</v>
      </c>
    </row>
    <row r="4320" spans="1:2" x14ac:dyDescent="0.25">
      <c r="A4320">
        <f>Gauge_Data!A4320</f>
        <v>0</v>
      </c>
      <c r="B4320" cm="1">
        <f t="array" ref="B4320">IF(OR($C$2="",A4320=""),"",SUMPRODUCT((Gauge_Data!$A$2:$A$16994&gt;=(A4320 - Main!$E$4/1440 + 0.00000001))*(Gauge_Data!$A$2:$A$16994&lt;=A4320)*INDEX(Gauge_Data!$B$2:$Z$16994,0,$C$2-1)))</f>
        <v>0</v>
      </c>
    </row>
    <row r="4321" spans="1:2" x14ac:dyDescent="0.25">
      <c r="A4321">
        <f>Gauge_Data!A4321</f>
        <v>0</v>
      </c>
      <c r="B4321" cm="1">
        <f t="array" ref="B4321">IF(OR($C$2="",A4321=""),"",SUMPRODUCT((Gauge_Data!$A$2:$A$16994&gt;=(A4321 - Main!$E$4/1440 + 0.00000001))*(Gauge_Data!$A$2:$A$16994&lt;=A4321)*INDEX(Gauge_Data!$B$2:$Z$16994,0,$C$2-1)))</f>
        <v>0</v>
      </c>
    </row>
    <row r="4322" spans="1:2" x14ac:dyDescent="0.25">
      <c r="A4322">
        <f>Gauge_Data!A4322</f>
        <v>0</v>
      </c>
      <c r="B4322" cm="1">
        <f t="array" ref="B4322">IF(OR($C$2="",A4322=""),"",SUMPRODUCT((Gauge_Data!$A$2:$A$16994&gt;=(A4322 - Main!$E$4/1440 + 0.00000001))*(Gauge_Data!$A$2:$A$16994&lt;=A4322)*INDEX(Gauge_Data!$B$2:$Z$16994,0,$C$2-1)))</f>
        <v>0</v>
      </c>
    </row>
    <row r="4323" spans="1:2" x14ac:dyDescent="0.25">
      <c r="A4323">
        <f>Gauge_Data!A4323</f>
        <v>0</v>
      </c>
      <c r="B4323" cm="1">
        <f t="array" ref="B4323">IF(OR($C$2="",A4323=""),"",SUMPRODUCT((Gauge_Data!$A$2:$A$16994&gt;=(A4323 - Main!$E$4/1440 + 0.00000001))*(Gauge_Data!$A$2:$A$16994&lt;=A4323)*INDEX(Gauge_Data!$B$2:$Z$16994,0,$C$2-1)))</f>
        <v>0</v>
      </c>
    </row>
    <row r="4324" spans="1:2" x14ac:dyDescent="0.25">
      <c r="A4324">
        <f>Gauge_Data!A4324</f>
        <v>0</v>
      </c>
      <c r="B4324" cm="1">
        <f t="array" ref="B4324">IF(OR($C$2="",A4324=""),"",SUMPRODUCT((Gauge_Data!$A$2:$A$16994&gt;=(A4324 - Main!$E$4/1440 + 0.00000001))*(Gauge_Data!$A$2:$A$16994&lt;=A4324)*INDEX(Gauge_Data!$B$2:$Z$16994,0,$C$2-1)))</f>
        <v>0</v>
      </c>
    </row>
    <row r="4325" spans="1:2" x14ac:dyDescent="0.25">
      <c r="A4325">
        <f>Gauge_Data!A4325</f>
        <v>0</v>
      </c>
      <c r="B4325" cm="1">
        <f t="array" ref="B4325">IF(OR($C$2="",A4325=""),"",SUMPRODUCT((Gauge_Data!$A$2:$A$16994&gt;=(A4325 - Main!$E$4/1440 + 0.00000001))*(Gauge_Data!$A$2:$A$16994&lt;=A4325)*INDEX(Gauge_Data!$B$2:$Z$16994,0,$C$2-1)))</f>
        <v>0</v>
      </c>
    </row>
    <row r="4326" spans="1:2" x14ac:dyDescent="0.25">
      <c r="A4326">
        <f>Gauge_Data!A4326</f>
        <v>0</v>
      </c>
      <c r="B4326" cm="1">
        <f t="array" ref="B4326">IF(OR($C$2="",A4326=""),"",SUMPRODUCT((Gauge_Data!$A$2:$A$16994&gt;=(A4326 - Main!$E$4/1440 + 0.00000001))*(Gauge_Data!$A$2:$A$16994&lt;=A4326)*INDEX(Gauge_Data!$B$2:$Z$16994,0,$C$2-1)))</f>
        <v>0</v>
      </c>
    </row>
    <row r="4327" spans="1:2" x14ac:dyDescent="0.25">
      <c r="A4327">
        <f>Gauge_Data!A4327</f>
        <v>0</v>
      </c>
      <c r="B4327" cm="1">
        <f t="array" ref="B4327">IF(OR($C$2="",A4327=""),"",SUMPRODUCT((Gauge_Data!$A$2:$A$16994&gt;=(A4327 - Main!$E$4/1440 + 0.00000001))*(Gauge_Data!$A$2:$A$16994&lt;=A4327)*INDEX(Gauge_Data!$B$2:$Z$16994,0,$C$2-1)))</f>
        <v>0</v>
      </c>
    </row>
    <row r="4328" spans="1:2" x14ac:dyDescent="0.25">
      <c r="A4328">
        <f>Gauge_Data!A4328</f>
        <v>0</v>
      </c>
      <c r="B4328" cm="1">
        <f t="array" ref="B4328">IF(OR($C$2="",A4328=""),"",SUMPRODUCT((Gauge_Data!$A$2:$A$16994&gt;=(A4328 - Main!$E$4/1440 + 0.00000001))*(Gauge_Data!$A$2:$A$16994&lt;=A4328)*INDEX(Gauge_Data!$B$2:$Z$16994,0,$C$2-1)))</f>
        <v>0</v>
      </c>
    </row>
    <row r="4329" spans="1:2" x14ac:dyDescent="0.25">
      <c r="A4329">
        <f>Gauge_Data!A4329</f>
        <v>0</v>
      </c>
      <c r="B4329" cm="1">
        <f t="array" ref="B4329">IF(OR($C$2="",A4329=""),"",SUMPRODUCT((Gauge_Data!$A$2:$A$16994&gt;=(A4329 - Main!$E$4/1440 + 0.00000001))*(Gauge_Data!$A$2:$A$16994&lt;=A4329)*INDEX(Gauge_Data!$B$2:$Z$16994,0,$C$2-1)))</f>
        <v>0</v>
      </c>
    </row>
    <row r="4330" spans="1:2" x14ac:dyDescent="0.25">
      <c r="A4330">
        <f>Gauge_Data!A4330</f>
        <v>0</v>
      </c>
      <c r="B4330" cm="1">
        <f t="array" ref="B4330">IF(OR($C$2="",A4330=""),"",SUMPRODUCT((Gauge_Data!$A$2:$A$16994&gt;=(A4330 - Main!$E$4/1440 + 0.00000001))*(Gauge_Data!$A$2:$A$16994&lt;=A4330)*INDEX(Gauge_Data!$B$2:$Z$16994,0,$C$2-1)))</f>
        <v>0</v>
      </c>
    </row>
    <row r="4331" spans="1:2" x14ac:dyDescent="0.25">
      <c r="A4331">
        <f>Gauge_Data!A4331</f>
        <v>0</v>
      </c>
      <c r="B4331" cm="1">
        <f t="array" ref="B4331">IF(OR($C$2="",A4331=""),"",SUMPRODUCT((Gauge_Data!$A$2:$A$16994&gt;=(A4331 - Main!$E$4/1440 + 0.00000001))*(Gauge_Data!$A$2:$A$16994&lt;=A4331)*INDEX(Gauge_Data!$B$2:$Z$16994,0,$C$2-1)))</f>
        <v>0</v>
      </c>
    </row>
    <row r="4332" spans="1:2" x14ac:dyDescent="0.25">
      <c r="A4332">
        <f>Gauge_Data!A4332</f>
        <v>0</v>
      </c>
      <c r="B4332" cm="1">
        <f t="array" ref="B4332">IF(OR($C$2="",A4332=""),"",SUMPRODUCT((Gauge_Data!$A$2:$A$16994&gt;=(A4332 - Main!$E$4/1440 + 0.00000001))*(Gauge_Data!$A$2:$A$16994&lt;=A4332)*INDEX(Gauge_Data!$B$2:$Z$16994,0,$C$2-1)))</f>
        <v>0</v>
      </c>
    </row>
    <row r="4333" spans="1:2" x14ac:dyDescent="0.25">
      <c r="A4333">
        <f>Gauge_Data!A4333</f>
        <v>0</v>
      </c>
      <c r="B4333" cm="1">
        <f t="array" ref="B4333">IF(OR($C$2="",A4333=""),"",SUMPRODUCT((Gauge_Data!$A$2:$A$16994&gt;=(A4333 - Main!$E$4/1440 + 0.00000001))*(Gauge_Data!$A$2:$A$16994&lt;=A4333)*INDEX(Gauge_Data!$B$2:$Z$16994,0,$C$2-1)))</f>
        <v>0</v>
      </c>
    </row>
    <row r="4334" spans="1:2" x14ac:dyDescent="0.25">
      <c r="A4334">
        <f>Gauge_Data!A4334</f>
        <v>0</v>
      </c>
      <c r="B4334" cm="1">
        <f t="array" ref="B4334">IF(OR($C$2="",A4334=""),"",SUMPRODUCT((Gauge_Data!$A$2:$A$16994&gt;=(A4334 - Main!$E$4/1440 + 0.00000001))*(Gauge_Data!$A$2:$A$16994&lt;=A4334)*INDEX(Gauge_Data!$B$2:$Z$16994,0,$C$2-1)))</f>
        <v>0</v>
      </c>
    </row>
    <row r="4335" spans="1:2" x14ac:dyDescent="0.25">
      <c r="A4335">
        <f>Gauge_Data!A4335</f>
        <v>0</v>
      </c>
      <c r="B4335" cm="1">
        <f t="array" ref="B4335">IF(OR($C$2="",A4335=""),"",SUMPRODUCT((Gauge_Data!$A$2:$A$16994&gt;=(A4335 - Main!$E$4/1440 + 0.00000001))*(Gauge_Data!$A$2:$A$16994&lt;=A4335)*INDEX(Gauge_Data!$B$2:$Z$16994,0,$C$2-1)))</f>
        <v>0</v>
      </c>
    </row>
    <row r="4336" spans="1:2" x14ac:dyDescent="0.25">
      <c r="A4336">
        <f>Gauge_Data!A4336</f>
        <v>0</v>
      </c>
      <c r="B4336" cm="1">
        <f t="array" ref="B4336">IF(OR($C$2="",A4336=""),"",SUMPRODUCT((Gauge_Data!$A$2:$A$16994&gt;=(A4336 - Main!$E$4/1440 + 0.00000001))*(Gauge_Data!$A$2:$A$16994&lt;=A4336)*INDEX(Gauge_Data!$B$2:$Z$16994,0,$C$2-1)))</f>
        <v>0</v>
      </c>
    </row>
    <row r="4337" spans="1:2" x14ac:dyDescent="0.25">
      <c r="A4337">
        <f>Gauge_Data!A4337</f>
        <v>0</v>
      </c>
      <c r="B4337" cm="1">
        <f t="array" ref="B4337">IF(OR($C$2="",A4337=""),"",SUMPRODUCT((Gauge_Data!$A$2:$A$16994&gt;=(A4337 - Main!$E$4/1440 + 0.00000001))*(Gauge_Data!$A$2:$A$16994&lt;=A4337)*INDEX(Gauge_Data!$B$2:$Z$16994,0,$C$2-1)))</f>
        <v>0</v>
      </c>
    </row>
    <row r="4338" spans="1:2" x14ac:dyDescent="0.25">
      <c r="A4338">
        <f>Gauge_Data!A4338</f>
        <v>0</v>
      </c>
      <c r="B4338" cm="1">
        <f t="array" ref="B4338">IF(OR($C$2="",A4338=""),"",SUMPRODUCT((Gauge_Data!$A$2:$A$16994&gt;=(A4338 - Main!$E$4/1440 + 0.00000001))*(Gauge_Data!$A$2:$A$16994&lt;=A4338)*INDEX(Gauge_Data!$B$2:$Z$16994,0,$C$2-1)))</f>
        <v>0</v>
      </c>
    </row>
    <row r="4339" spans="1:2" x14ac:dyDescent="0.25">
      <c r="A4339">
        <f>Gauge_Data!A4339</f>
        <v>0</v>
      </c>
      <c r="B4339" cm="1">
        <f t="array" ref="B4339">IF(OR($C$2="",A4339=""),"",SUMPRODUCT((Gauge_Data!$A$2:$A$16994&gt;=(A4339 - Main!$E$4/1440 + 0.00000001))*(Gauge_Data!$A$2:$A$16994&lt;=A4339)*INDEX(Gauge_Data!$B$2:$Z$16994,0,$C$2-1)))</f>
        <v>0</v>
      </c>
    </row>
    <row r="4340" spans="1:2" x14ac:dyDescent="0.25">
      <c r="A4340">
        <f>Gauge_Data!A4340</f>
        <v>0</v>
      </c>
      <c r="B4340" cm="1">
        <f t="array" ref="B4340">IF(OR($C$2="",A4340=""),"",SUMPRODUCT((Gauge_Data!$A$2:$A$16994&gt;=(A4340 - Main!$E$4/1440 + 0.00000001))*(Gauge_Data!$A$2:$A$16994&lt;=A4340)*INDEX(Gauge_Data!$B$2:$Z$16994,0,$C$2-1)))</f>
        <v>0</v>
      </c>
    </row>
    <row r="4341" spans="1:2" x14ac:dyDescent="0.25">
      <c r="A4341">
        <f>Gauge_Data!A4341</f>
        <v>0</v>
      </c>
      <c r="B4341" cm="1">
        <f t="array" ref="B4341">IF(OR($C$2="",A4341=""),"",SUMPRODUCT((Gauge_Data!$A$2:$A$16994&gt;=(A4341 - Main!$E$4/1440 + 0.00000001))*(Gauge_Data!$A$2:$A$16994&lt;=A4341)*INDEX(Gauge_Data!$B$2:$Z$16994,0,$C$2-1)))</f>
        <v>0</v>
      </c>
    </row>
    <row r="4342" spans="1:2" x14ac:dyDescent="0.25">
      <c r="A4342">
        <f>Gauge_Data!A4342</f>
        <v>0</v>
      </c>
      <c r="B4342" cm="1">
        <f t="array" ref="B4342">IF(OR($C$2="",A4342=""),"",SUMPRODUCT((Gauge_Data!$A$2:$A$16994&gt;=(A4342 - Main!$E$4/1440 + 0.00000001))*(Gauge_Data!$A$2:$A$16994&lt;=A4342)*INDEX(Gauge_Data!$B$2:$Z$16994,0,$C$2-1)))</f>
        <v>0</v>
      </c>
    </row>
    <row r="4343" spans="1:2" x14ac:dyDescent="0.25">
      <c r="A4343">
        <f>Gauge_Data!A4343</f>
        <v>0</v>
      </c>
      <c r="B4343" cm="1">
        <f t="array" ref="B4343">IF(OR($C$2="",A4343=""),"",SUMPRODUCT((Gauge_Data!$A$2:$A$16994&gt;=(A4343 - Main!$E$4/1440 + 0.00000001))*(Gauge_Data!$A$2:$A$16994&lt;=A4343)*INDEX(Gauge_Data!$B$2:$Z$16994,0,$C$2-1)))</f>
        <v>0</v>
      </c>
    </row>
    <row r="4344" spans="1:2" x14ac:dyDescent="0.25">
      <c r="A4344">
        <f>Gauge_Data!A4344</f>
        <v>0</v>
      </c>
      <c r="B4344" cm="1">
        <f t="array" ref="B4344">IF(OR($C$2="",A4344=""),"",SUMPRODUCT((Gauge_Data!$A$2:$A$16994&gt;=(A4344 - Main!$E$4/1440 + 0.00000001))*(Gauge_Data!$A$2:$A$16994&lt;=A4344)*INDEX(Gauge_Data!$B$2:$Z$16994,0,$C$2-1)))</f>
        <v>0</v>
      </c>
    </row>
    <row r="4345" spans="1:2" x14ac:dyDescent="0.25">
      <c r="A4345">
        <f>Gauge_Data!A4345</f>
        <v>0</v>
      </c>
      <c r="B4345" cm="1">
        <f t="array" ref="B4345">IF(OR($C$2="",A4345=""),"",SUMPRODUCT((Gauge_Data!$A$2:$A$16994&gt;=(A4345 - Main!$E$4/1440 + 0.00000001))*(Gauge_Data!$A$2:$A$16994&lt;=A4345)*INDEX(Gauge_Data!$B$2:$Z$16994,0,$C$2-1)))</f>
        <v>0</v>
      </c>
    </row>
    <row r="4346" spans="1:2" x14ac:dyDescent="0.25">
      <c r="A4346">
        <f>Gauge_Data!A4346</f>
        <v>0</v>
      </c>
      <c r="B4346" cm="1">
        <f t="array" ref="B4346">IF(OR($C$2="",A4346=""),"",SUMPRODUCT((Gauge_Data!$A$2:$A$16994&gt;=(A4346 - Main!$E$4/1440 + 0.00000001))*(Gauge_Data!$A$2:$A$16994&lt;=A4346)*INDEX(Gauge_Data!$B$2:$Z$16994,0,$C$2-1)))</f>
        <v>0</v>
      </c>
    </row>
    <row r="4347" spans="1:2" x14ac:dyDescent="0.25">
      <c r="A4347">
        <f>Gauge_Data!A4347</f>
        <v>0</v>
      </c>
      <c r="B4347" cm="1">
        <f t="array" ref="B4347">IF(OR($C$2="",A4347=""),"",SUMPRODUCT((Gauge_Data!$A$2:$A$16994&gt;=(A4347 - Main!$E$4/1440 + 0.00000001))*(Gauge_Data!$A$2:$A$16994&lt;=A4347)*INDEX(Gauge_Data!$B$2:$Z$16994,0,$C$2-1)))</f>
        <v>0</v>
      </c>
    </row>
    <row r="4348" spans="1:2" x14ac:dyDescent="0.25">
      <c r="A4348">
        <f>Gauge_Data!A4348</f>
        <v>0</v>
      </c>
      <c r="B4348" cm="1">
        <f t="array" ref="B4348">IF(OR($C$2="",A4348=""),"",SUMPRODUCT((Gauge_Data!$A$2:$A$16994&gt;=(A4348 - Main!$E$4/1440 + 0.00000001))*(Gauge_Data!$A$2:$A$16994&lt;=A4348)*INDEX(Gauge_Data!$B$2:$Z$16994,0,$C$2-1)))</f>
        <v>0</v>
      </c>
    </row>
    <row r="4349" spans="1:2" x14ac:dyDescent="0.25">
      <c r="A4349">
        <f>Gauge_Data!A4349</f>
        <v>0</v>
      </c>
      <c r="B4349" cm="1">
        <f t="array" ref="B4349">IF(OR($C$2="",A4349=""),"",SUMPRODUCT((Gauge_Data!$A$2:$A$16994&gt;=(A4349 - Main!$E$4/1440 + 0.00000001))*(Gauge_Data!$A$2:$A$16994&lt;=A4349)*INDEX(Gauge_Data!$B$2:$Z$16994,0,$C$2-1)))</f>
        <v>0</v>
      </c>
    </row>
    <row r="4350" spans="1:2" x14ac:dyDescent="0.25">
      <c r="A4350">
        <f>Gauge_Data!A4350</f>
        <v>0</v>
      </c>
      <c r="B4350" cm="1">
        <f t="array" ref="B4350">IF(OR($C$2="",A4350=""),"",SUMPRODUCT((Gauge_Data!$A$2:$A$16994&gt;=(A4350 - Main!$E$4/1440 + 0.00000001))*(Gauge_Data!$A$2:$A$16994&lt;=A4350)*INDEX(Gauge_Data!$B$2:$Z$16994,0,$C$2-1)))</f>
        <v>0</v>
      </c>
    </row>
    <row r="4351" spans="1:2" x14ac:dyDescent="0.25">
      <c r="A4351">
        <f>Gauge_Data!A4351</f>
        <v>0</v>
      </c>
      <c r="B4351" cm="1">
        <f t="array" ref="B4351">IF(OR($C$2="",A4351=""),"",SUMPRODUCT((Gauge_Data!$A$2:$A$16994&gt;=(A4351 - Main!$E$4/1440 + 0.00000001))*(Gauge_Data!$A$2:$A$16994&lt;=A4351)*INDEX(Gauge_Data!$B$2:$Z$16994,0,$C$2-1)))</f>
        <v>0</v>
      </c>
    </row>
    <row r="4352" spans="1:2" x14ac:dyDescent="0.25">
      <c r="A4352">
        <f>Gauge_Data!A4352</f>
        <v>0</v>
      </c>
      <c r="B4352" cm="1">
        <f t="array" ref="B4352">IF(OR($C$2="",A4352=""),"",SUMPRODUCT((Gauge_Data!$A$2:$A$16994&gt;=(A4352 - Main!$E$4/1440 + 0.00000001))*(Gauge_Data!$A$2:$A$16994&lt;=A4352)*INDEX(Gauge_Data!$B$2:$Z$16994,0,$C$2-1)))</f>
        <v>0</v>
      </c>
    </row>
    <row r="4353" spans="1:2" x14ac:dyDescent="0.25">
      <c r="A4353">
        <f>Gauge_Data!A4353</f>
        <v>0</v>
      </c>
      <c r="B4353" cm="1">
        <f t="array" ref="B4353">IF(OR($C$2="",A4353=""),"",SUMPRODUCT((Gauge_Data!$A$2:$A$16994&gt;=(A4353 - Main!$E$4/1440 + 0.00000001))*(Gauge_Data!$A$2:$A$16994&lt;=A4353)*INDEX(Gauge_Data!$B$2:$Z$16994,0,$C$2-1)))</f>
        <v>0</v>
      </c>
    </row>
    <row r="4354" spans="1:2" x14ac:dyDescent="0.25">
      <c r="A4354">
        <f>Gauge_Data!A4354</f>
        <v>0</v>
      </c>
      <c r="B4354" cm="1">
        <f t="array" ref="B4354">IF(OR($C$2="",A4354=""),"",SUMPRODUCT((Gauge_Data!$A$2:$A$16994&gt;=(A4354 - Main!$E$4/1440 + 0.00000001))*(Gauge_Data!$A$2:$A$16994&lt;=A4354)*INDEX(Gauge_Data!$B$2:$Z$16994,0,$C$2-1)))</f>
        <v>0</v>
      </c>
    </row>
    <row r="4355" spans="1:2" x14ac:dyDescent="0.25">
      <c r="A4355">
        <f>Gauge_Data!A4355</f>
        <v>0</v>
      </c>
      <c r="B4355" cm="1">
        <f t="array" ref="B4355">IF(OR($C$2="",A4355=""),"",SUMPRODUCT((Gauge_Data!$A$2:$A$16994&gt;=(A4355 - Main!$E$4/1440 + 0.00000001))*(Gauge_Data!$A$2:$A$16994&lt;=A4355)*INDEX(Gauge_Data!$B$2:$Z$16994,0,$C$2-1)))</f>
        <v>0</v>
      </c>
    </row>
    <row r="4356" spans="1:2" x14ac:dyDescent="0.25">
      <c r="A4356">
        <f>Gauge_Data!A4356</f>
        <v>0</v>
      </c>
      <c r="B4356" cm="1">
        <f t="array" ref="B4356">IF(OR($C$2="",A4356=""),"",SUMPRODUCT((Gauge_Data!$A$2:$A$16994&gt;=(A4356 - Main!$E$4/1440 + 0.00000001))*(Gauge_Data!$A$2:$A$16994&lt;=A4356)*INDEX(Gauge_Data!$B$2:$Z$16994,0,$C$2-1)))</f>
        <v>0</v>
      </c>
    </row>
    <row r="4357" spans="1:2" x14ac:dyDescent="0.25">
      <c r="A4357">
        <f>Gauge_Data!A4357</f>
        <v>0</v>
      </c>
      <c r="B4357" cm="1">
        <f t="array" ref="B4357">IF(OR($C$2="",A4357=""),"",SUMPRODUCT((Gauge_Data!$A$2:$A$16994&gt;=(A4357 - Main!$E$4/1440 + 0.00000001))*(Gauge_Data!$A$2:$A$16994&lt;=A4357)*INDEX(Gauge_Data!$B$2:$Z$16994,0,$C$2-1)))</f>
        <v>0</v>
      </c>
    </row>
    <row r="4358" spans="1:2" x14ac:dyDescent="0.25">
      <c r="A4358">
        <f>Gauge_Data!A4358</f>
        <v>0</v>
      </c>
      <c r="B4358" cm="1">
        <f t="array" ref="B4358">IF(OR($C$2="",A4358=""),"",SUMPRODUCT((Gauge_Data!$A$2:$A$16994&gt;=(A4358 - Main!$E$4/1440 + 0.00000001))*(Gauge_Data!$A$2:$A$16994&lt;=A4358)*INDEX(Gauge_Data!$B$2:$Z$16994,0,$C$2-1)))</f>
        <v>0</v>
      </c>
    </row>
    <row r="4359" spans="1:2" x14ac:dyDescent="0.25">
      <c r="A4359">
        <f>Gauge_Data!A4359</f>
        <v>0</v>
      </c>
      <c r="B4359" cm="1">
        <f t="array" ref="B4359">IF(OR($C$2="",A4359=""),"",SUMPRODUCT((Gauge_Data!$A$2:$A$16994&gt;=(A4359 - Main!$E$4/1440 + 0.00000001))*(Gauge_Data!$A$2:$A$16994&lt;=A4359)*INDEX(Gauge_Data!$B$2:$Z$16994,0,$C$2-1)))</f>
        <v>0</v>
      </c>
    </row>
    <row r="4360" spans="1:2" x14ac:dyDescent="0.25">
      <c r="A4360">
        <f>Gauge_Data!A4360</f>
        <v>0</v>
      </c>
      <c r="B4360" cm="1">
        <f t="array" ref="B4360">IF(OR($C$2="",A4360=""),"",SUMPRODUCT((Gauge_Data!$A$2:$A$16994&gt;=(A4360 - Main!$E$4/1440 + 0.00000001))*(Gauge_Data!$A$2:$A$16994&lt;=A4360)*INDEX(Gauge_Data!$B$2:$Z$16994,0,$C$2-1)))</f>
        <v>0</v>
      </c>
    </row>
    <row r="4361" spans="1:2" x14ac:dyDescent="0.25">
      <c r="A4361">
        <f>Gauge_Data!A4361</f>
        <v>0</v>
      </c>
      <c r="B4361" cm="1">
        <f t="array" ref="B4361">IF(OR($C$2="",A4361=""),"",SUMPRODUCT((Gauge_Data!$A$2:$A$16994&gt;=(A4361 - Main!$E$4/1440 + 0.00000001))*(Gauge_Data!$A$2:$A$16994&lt;=A4361)*INDEX(Gauge_Data!$B$2:$Z$16994,0,$C$2-1)))</f>
        <v>0</v>
      </c>
    </row>
    <row r="4362" spans="1:2" x14ac:dyDescent="0.25">
      <c r="A4362">
        <f>Gauge_Data!A4362</f>
        <v>0</v>
      </c>
      <c r="B4362" cm="1">
        <f t="array" ref="B4362">IF(OR($C$2="",A4362=""),"",SUMPRODUCT((Gauge_Data!$A$2:$A$16994&gt;=(A4362 - Main!$E$4/1440 + 0.00000001))*(Gauge_Data!$A$2:$A$16994&lt;=A4362)*INDEX(Gauge_Data!$B$2:$Z$16994,0,$C$2-1)))</f>
        <v>0</v>
      </c>
    </row>
    <row r="4363" spans="1:2" x14ac:dyDescent="0.25">
      <c r="A4363">
        <f>Gauge_Data!A4363</f>
        <v>0</v>
      </c>
      <c r="B4363" cm="1">
        <f t="array" ref="B4363">IF(OR($C$2="",A4363=""),"",SUMPRODUCT((Gauge_Data!$A$2:$A$16994&gt;=(A4363 - Main!$E$4/1440 + 0.00000001))*(Gauge_Data!$A$2:$A$16994&lt;=A4363)*INDEX(Gauge_Data!$B$2:$Z$16994,0,$C$2-1)))</f>
        <v>0</v>
      </c>
    </row>
    <row r="4364" spans="1:2" x14ac:dyDescent="0.25">
      <c r="A4364">
        <f>Gauge_Data!A4364</f>
        <v>0</v>
      </c>
      <c r="B4364" cm="1">
        <f t="array" ref="B4364">IF(OR($C$2="",A4364=""),"",SUMPRODUCT((Gauge_Data!$A$2:$A$16994&gt;=(A4364 - Main!$E$4/1440 + 0.00000001))*(Gauge_Data!$A$2:$A$16994&lt;=A4364)*INDEX(Gauge_Data!$B$2:$Z$16994,0,$C$2-1)))</f>
        <v>0</v>
      </c>
    </row>
    <row r="4365" spans="1:2" x14ac:dyDescent="0.25">
      <c r="A4365">
        <f>Gauge_Data!A4365</f>
        <v>0</v>
      </c>
      <c r="B4365" cm="1">
        <f t="array" ref="B4365">IF(OR($C$2="",A4365=""),"",SUMPRODUCT((Gauge_Data!$A$2:$A$16994&gt;=(A4365 - Main!$E$4/1440 + 0.00000001))*(Gauge_Data!$A$2:$A$16994&lt;=A4365)*INDEX(Gauge_Data!$B$2:$Z$16994,0,$C$2-1)))</f>
        <v>0</v>
      </c>
    </row>
    <row r="4366" spans="1:2" x14ac:dyDescent="0.25">
      <c r="A4366">
        <f>Gauge_Data!A4366</f>
        <v>0</v>
      </c>
      <c r="B4366" cm="1">
        <f t="array" ref="B4366">IF(OR($C$2="",A4366=""),"",SUMPRODUCT((Gauge_Data!$A$2:$A$16994&gt;=(A4366 - Main!$E$4/1440 + 0.00000001))*(Gauge_Data!$A$2:$A$16994&lt;=A4366)*INDEX(Gauge_Data!$B$2:$Z$16994,0,$C$2-1)))</f>
        <v>0</v>
      </c>
    </row>
    <row r="4367" spans="1:2" x14ac:dyDescent="0.25">
      <c r="A4367">
        <f>Gauge_Data!A4367</f>
        <v>0</v>
      </c>
      <c r="B4367" cm="1">
        <f t="array" ref="B4367">IF(OR($C$2="",A4367=""),"",SUMPRODUCT((Gauge_Data!$A$2:$A$16994&gt;=(A4367 - Main!$E$4/1440 + 0.00000001))*(Gauge_Data!$A$2:$A$16994&lt;=A4367)*INDEX(Gauge_Data!$B$2:$Z$16994,0,$C$2-1)))</f>
        <v>0</v>
      </c>
    </row>
    <row r="4368" spans="1:2" x14ac:dyDescent="0.25">
      <c r="A4368">
        <f>Gauge_Data!A4368</f>
        <v>0</v>
      </c>
      <c r="B4368" cm="1">
        <f t="array" ref="B4368">IF(OR($C$2="",A4368=""),"",SUMPRODUCT((Gauge_Data!$A$2:$A$16994&gt;=(A4368 - Main!$E$4/1440 + 0.00000001))*(Gauge_Data!$A$2:$A$16994&lt;=A4368)*INDEX(Gauge_Data!$B$2:$Z$16994,0,$C$2-1)))</f>
        <v>0</v>
      </c>
    </row>
    <row r="4369" spans="1:2" x14ac:dyDescent="0.25">
      <c r="A4369">
        <f>Gauge_Data!A4369</f>
        <v>0</v>
      </c>
      <c r="B4369" cm="1">
        <f t="array" ref="B4369">IF(OR($C$2="",A4369=""),"",SUMPRODUCT((Gauge_Data!$A$2:$A$16994&gt;=(A4369 - Main!$E$4/1440 + 0.00000001))*(Gauge_Data!$A$2:$A$16994&lt;=A4369)*INDEX(Gauge_Data!$B$2:$Z$16994,0,$C$2-1)))</f>
        <v>0</v>
      </c>
    </row>
    <row r="4370" spans="1:2" x14ac:dyDescent="0.25">
      <c r="A4370">
        <f>Gauge_Data!A4370</f>
        <v>0</v>
      </c>
      <c r="B4370" cm="1">
        <f t="array" ref="B4370">IF(OR($C$2="",A4370=""),"",SUMPRODUCT((Gauge_Data!$A$2:$A$16994&gt;=(A4370 - Main!$E$4/1440 + 0.00000001))*(Gauge_Data!$A$2:$A$16994&lt;=A4370)*INDEX(Gauge_Data!$B$2:$Z$16994,0,$C$2-1)))</f>
        <v>0</v>
      </c>
    </row>
    <row r="4371" spans="1:2" x14ac:dyDescent="0.25">
      <c r="A4371">
        <f>Gauge_Data!A4371</f>
        <v>0</v>
      </c>
      <c r="B4371" cm="1">
        <f t="array" ref="B4371">IF(OR($C$2="",A4371=""),"",SUMPRODUCT((Gauge_Data!$A$2:$A$16994&gt;=(A4371 - Main!$E$4/1440 + 0.00000001))*(Gauge_Data!$A$2:$A$16994&lt;=A4371)*INDEX(Gauge_Data!$B$2:$Z$16994,0,$C$2-1)))</f>
        <v>0</v>
      </c>
    </row>
    <row r="4372" spans="1:2" x14ac:dyDescent="0.25">
      <c r="A4372">
        <f>Gauge_Data!A4372</f>
        <v>0</v>
      </c>
      <c r="B4372" cm="1">
        <f t="array" ref="B4372">IF(OR($C$2="",A4372=""),"",SUMPRODUCT((Gauge_Data!$A$2:$A$16994&gt;=(A4372 - Main!$E$4/1440 + 0.00000001))*(Gauge_Data!$A$2:$A$16994&lt;=A4372)*INDEX(Gauge_Data!$B$2:$Z$16994,0,$C$2-1)))</f>
        <v>0</v>
      </c>
    </row>
    <row r="4373" spans="1:2" x14ac:dyDescent="0.25">
      <c r="A4373">
        <f>Gauge_Data!A4373</f>
        <v>0</v>
      </c>
      <c r="B4373" cm="1">
        <f t="array" ref="B4373">IF(OR($C$2="",A4373=""),"",SUMPRODUCT((Gauge_Data!$A$2:$A$16994&gt;=(A4373 - Main!$E$4/1440 + 0.00000001))*(Gauge_Data!$A$2:$A$16994&lt;=A4373)*INDEX(Gauge_Data!$B$2:$Z$16994,0,$C$2-1)))</f>
        <v>0</v>
      </c>
    </row>
    <row r="4374" spans="1:2" x14ac:dyDescent="0.25">
      <c r="A4374">
        <f>Gauge_Data!A4374</f>
        <v>0</v>
      </c>
      <c r="B4374" cm="1">
        <f t="array" ref="B4374">IF(OR($C$2="",A4374=""),"",SUMPRODUCT((Gauge_Data!$A$2:$A$16994&gt;=(A4374 - Main!$E$4/1440 + 0.00000001))*(Gauge_Data!$A$2:$A$16994&lt;=A4374)*INDEX(Gauge_Data!$B$2:$Z$16994,0,$C$2-1)))</f>
        <v>0</v>
      </c>
    </row>
    <row r="4375" spans="1:2" x14ac:dyDescent="0.25">
      <c r="A4375">
        <f>Gauge_Data!A4375</f>
        <v>0</v>
      </c>
      <c r="B4375" cm="1">
        <f t="array" ref="B4375">IF(OR($C$2="",A4375=""),"",SUMPRODUCT((Gauge_Data!$A$2:$A$16994&gt;=(A4375 - Main!$E$4/1440 + 0.00000001))*(Gauge_Data!$A$2:$A$16994&lt;=A4375)*INDEX(Gauge_Data!$B$2:$Z$16994,0,$C$2-1)))</f>
        <v>0</v>
      </c>
    </row>
    <row r="4376" spans="1:2" x14ac:dyDescent="0.25">
      <c r="A4376">
        <f>Gauge_Data!A4376</f>
        <v>0</v>
      </c>
      <c r="B4376" cm="1">
        <f t="array" ref="B4376">IF(OR($C$2="",A4376=""),"",SUMPRODUCT((Gauge_Data!$A$2:$A$16994&gt;=(A4376 - Main!$E$4/1440 + 0.00000001))*(Gauge_Data!$A$2:$A$16994&lt;=A4376)*INDEX(Gauge_Data!$B$2:$Z$16994,0,$C$2-1)))</f>
        <v>0</v>
      </c>
    </row>
    <row r="4377" spans="1:2" x14ac:dyDescent="0.25">
      <c r="A4377">
        <f>Gauge_Data!A4377</f>
        <v>0</v>
      </c>
      <c r="B4377" cm="1">
        <f t="array" ref="B4377">IF(OR($C$2="",A4377=""),"",SUMPRODUCT((Gauge_Data!$A$2:$A$16994&gt;=(A4377 - Main!$E$4/1440 + 0.00000001))*(Gauge_Data!$A$2:$A$16994&lt;=A4377)*INDEX(Gauge_Data!$B$2:$Z$16994,0,$C$2-1)))</f>
        <v>0</v>
      </c>
    </row>
    <row r="4378" spans="1:2" x14ac:dyDescent="0.25">
      <c r="A4378">
        <f>Gauge_Data!A4378</f>
        <v>0</v>
      </c>
      <c r="B4378" cm="1">
        <f t="array" ref="B4378">IF(OR($C$2="",A4378=""),"",SUMPRODUCT((Gauge_Data!$A$2:$A$16994&gt;=(A4378 - Main!$E$4/1440 + 0.00000001))*(Gauge_Data!$A$2:$A$16994&lt;=A4378)*INDEX(Gauge_Data!$B$2:$Z$16994,0,$C$2-1)))</f>
        <v>0</v>
      </c>
    </row>
    <row r="4379" spans="1:2" x14ac:dyDescent="0.25">
      <c r="A4379">
        <f>Gauge_Data!A4379</f>
        <v>0</v>
      </c>
      <c r="B4379" cm="1">
        <f t="array" ref="B4379">IF(OR($C$2="",A4379=""),"",SUMPRODUCT((Gauge_Data!$A$2:$A$16994&gt;=(A4379 - Main!$E$4/1440 + 0.00000001))*(Gauge_Data!$A$2:$A$16994&lt;=A4379)*INDEX(Gauge_Data!$B$2:$Z$16994,0,$C$2-1)))</f>
        <v>0</v>
      </c>
    </row>
    <row r="4380" spans="1:2" x14ac:dyDescent="0.25">
      <c r="A4380">
        <f>Gauge_Data!A4380</f>
        <v>0</v>
      </c>
      <c r="B4380" cm="1">
        <f t="array" ref="B4380">IF(OR($C$2="",A4380=""),"",SUMPRODUCT((Gauge_Data!$A$2:$A$16994&gt;=(A4380 - Main!$E$4/1440 + 0.00000001))*(Gauge_Data!$A$2:$A$16994&lt;=A4380)*INDEX(Gauge_Data!$B$2:$Z$16994,0,$C$2-1)))</f>
        <v>0</v>
      </c>
    </row>
    <row r="4381" spans="1:2" x14ac:dyDescent="0.25">
      <c r="A4381">
        <f>Gauge_Data!A4381</f>
        <v>0</v>
      </c>
      <c r="B4381" cm="1">
        <f t="array" ref="B4381">IF(OR($C$2="",A4381=""),"",SUMPRODUCT((Gauge_Data!$A$2:$A$16994&gt;=(A4381 - Main!$E$4/1440 + 0.00000001))*(Gauge_Data!$A$2:$A$16994&lt;=A4381)*INDEX(Gauge_Data!$B$2:$Z$16994,0,$C$2-1)))</f>
        <v>0</v>
      </c>
    </row>
    <row r="4382" spans="1:2" x14ac:dyDescent="0.25">
      <c r="A4382">
        <f>Gauge_Data!A4382</f>
        <v>0</v>
      </c>
      <c r="B4382" cm="1">
        <f t="array" ref="B4382">IF(OR($C$2="",A4382=""),"",SUMPRODUCT((Gauge_Data!$A$2:$A$16994&gt;=(A4382 - Main!$E$4/1440 + 0.00000001))*(Gauge_Data!$A$2:$A$16994&lt;=A4382)*INDEX(Gauge_Data!$B$2:$Z$16994,0,$C$2-1)))</f>
        <v>0</v>
      </c>
    </row>
    <row r="4383" spans="1:2" x14ac:dyDescent="0.25">
      <c r="A4383">
        <f>Gauge_Data!A4383</f>
        <v>0</v>
      </c>
      <c r="B4383" cm="1">
        <f t="array" ref="B4383">IF(OR($C$2="",A4383=""),"",SUMPRODUCT((Gauge_Data!$A$2:$A$16994&gt;=(A4383 - Main!$E$4/1440 + 0.00000001))*(Gauge_Data!$A$2:$A$16994&lt;=A4383)*INDEX(Gauge_Data!$B$2:$Z$16994,0,$C$2-1)))</f>
        <v>0</v>
      </c>
    </row>
    <row r="4384" spans="1:2" x14ac:dyDescent="0.25">
      <c r="A4384">
        <f>Gauge_Data!A4384</f>
        <v>0</v>
      </c>
      <c r="B4384" cm="1">
        <f t="array" ref="B4384">IF(OR($C$2="",A4384=""),"",SUMPRODUCT((Gauge_Data!$A$2:$A$16994&gt;=(A4384 - Main!$E$4/1440 + 0.00000001))*(Gauge_Data!$A$2:$A$16994&lt;=A4384)*INDEX(Gauge_Data!$B$2:$Z$16994,0,$C$2-1)))</f>
        <v>0</v>
      </c>
    </row>
    <row r="4385" spans="1:2" x14ac:dyDescent="0.25">
      <c r="A4385">
        <f>Gauge_Data!A4385</f>
        <v>0</v>
      </c>
      <c r="B4385" cm="1">
        <f t="array" ref="B4385">IF(OR($C$2="",A4385=""),"",SUMPRODUCT((Gauge_Data!$A$2:$A$16994&gt;=(A4385 - Main!$E$4/1440 + 0.00000001))*(Gauge_Data!$A$2:$A$16994&lt;=A4385)*INDEX(Gauge_Data!$B$2:$Z$16994,0,$C$2-1)))</f>
        <v>0</v>
      </c>
    </row>
    <row r="4386" spans="1:2" x14ac:dyDescent="0.25">
      <c r="A4386">
        <f>Gauge_Data!A4386</f>
        <v>0</v>
      </c>
      <c r="B4386" cm="1">
        <f t="array" ref="B4386">IF(OR($C$2="",A4386=""),"",SUMPRODUCT((Gauge_Data!$A$2:$A$16994&gt;=(A4386 - Main!$E$4/1440 + 0.00000001))*(Gauge_Data!$A$2:$A$16994&lt;=A4386)*INDEX(Gauge_Data!$B$2:$Z$16994,0,$C$2-1)))</f>
        <v>0</v>
      </c>
    </row>
    <row r="4387" spans="1:2" x14ac:dyDescent="0.25">
      <c r="A4387">
        <f>Gauge_Data!A4387</f>
        <v>0</v>
      </c>
      <c r="B4387" cm="1">
        <f t="array" ref="B4387">IF(OR($C$2="",A4387=""),"",SUMPRODUCT((Gauge_Data!$A$2:$A$16994&gt;=(A4387 - Main!$E$4/1440 + 0.00000001))*(Gauge_Data!$A$2:$A$16994&lt;=A4387)*INDEX(Gauge_Data!$B$2:$Z$16994,0,$C$2-1)))</f>
        <v>0</v>
      </c>
    </row>
    <row r="4388" spans="1:2" x14ac:dyDescent="0.25">
      <c r="A4388">
        <f>Gauge_Data!A4388</f>
        <v>0</v>
      </c>
      <c r="B4388" cm="1">
        <f t="array" ref="B4388">IF(OR($C$2="",A4388=""),"",SUMPRODUCT((Gauge_Data!$A$2:$A$16994&gt;=(A4388 - Main!$E$4/1440 + 0.00000001))*(Gauge_Data!$A$2:$A$16994&lt;=A4388)*INDEX(Gauge_Data!$B$2:$Z$16994,0,$C$2-1)))</f>
        <v>0</v>
      </c>
    </row>
    <row r="4389" spans="1:2" x14ac:dyDescent="0.25">
      <c r="A4389">
        <f>Gauge_Data!A4389</f>
        <v>0</v>
      </c>
      <c r="B4389" cm="1">
        <f t="array" ref="B4389">IF(OR($C$2="",A4389=""),"",SUMPRODUCT((Gauge_Data!$A$2:$A$16994&gt;=(A4389 - Main!$E$4/1440 + 0.00000001))*(Gauge_Data!$A$2:$A$16994&lt;=A4389)*INDEX(Gauge_Data!$B$2:$Z$16994,0,$C$2-1)))</f>
        <v>0</v>
      </c>
    </row>
    <row r="4390" spans="1:2" x14ac:dyDescent="0.25">
      <c r="A4390">
        <f>Gauge_Data!A4390</f>
        <v>0</v>
      </c>
      <c r="B4390" cm="1">
        <f t="array" ref="B4390">IF(OR($C$2="",A4390=""),"",SUMPRODUCT((Gauge_Data!$A$2:$A$16994&gt;=(A4390 - Main!$E$4/1440 + 0.00000001))*(Gauge_Data!$A$2:$A$16994&lt;=A4390)*INDEX(Gauge_Data!$B$2:$Z$16994,0,$C$2-1)))</f>
        <v>0</v>
      </c>
    </row>
    <row r="4391" spans="1:2" x14ac:dyDescent="0.25">
      <c r="A4391">
        <f>Gauge_Data!A4391</f>
        <v>0</v>
      </c>
      <c r="B4391" cm="1">
        <f t="array" ref="B4391">IF(OR($C$2="",A4391=""),"",SUMPRODUCT((Gauge_Data!$A$2:$A$16994&gt;=(A4391 - Main!$E$4/1440 + 0.00000001))*(Gauge_Data!$A$2:$A$16994&lt;=A4391)*INDEX(Gauge_Data!$B$2:$Z$16994,0,$C$2-1)))</f>
        <v>0</v>
      </c>
    </row>
    <row r="4392" spans="1:2" x14ac:dyDescent="0.25">
      <c r="A4392">
        <f>Gauge_Data!A4392</f>
        <v>0</v>
      </c>
      <c r="B4392" cm="1">
        <f t="array" ref="B4392">IF(OR($C$2="",A4392=""),"",SUMPRODUCT((Gauge_Data!$A$2:$A$16994&gt;=(A4392 - Main!$E$4/1440 + 0.00000001))*(Gauge_Data!$A$2:$A$16994&lt;=A4392)*INDEX(Gauge_Data!$B$2:$Z$16994,0,$C$2-1)))</f>
        <v>0</v>
      </c>
    </row>
    <row r="4393" spans="1:2" x14ac:dyDescent="0.25">
      <c r="A4393">
        <f>Gauge_Data!A4393</f>
        <v>0</v>
      </c>
      <c r="B4393" cm="1">
        <f t="array" ref="B4393">IF(OR($C$2="",A4393=""),"",SUMPRODUCT((Gauge_Data!$A$2:$A$16994&gt;=(A4393 - Main!$E$4/1440 + 0.00000001))*(Gauge_Data!$A$2:$A$16994&lt;=A4393)*INDEX(Gauge_Data!$B$2:$Z$16994,0,$C$2-1)))</f>
        <v>0</v>
      </c>
    </row>
    <row r="4394" spans="1:2" x14ac:dyDescent="0.25">
      <c r="A4394">
        <f>Gauge_Data!A4394</f>
        <v>0</v>
      </c>
      <c r="B4394" cm="1">
        <f t="array" ref="B4394">IF(OR($C$2="",A4394=""),"",SUMPRODUCT((Gauge_Data!$A$2:$A$16994&gt;=(A4394 - Main!$E$4/1440 + 0.00000001))*(Gauge_Data!$A$2:$A$16994&lt;=A4394)*INDEX(Gauge_Data!$B$2:$Z$16994,0,$C$2-1)))</f>
        <v>0</v>
      </c>
    </row>
    <row r="4395" spans="1:2" x14ac:dyDescent="0.25">
      <c r="A4395">
        <f>Gauge_Data!A4395</f>
        <v>0</v>
      </c>
      <c r="B4395" cm="1">
        <f t="array" ref="B4395">IF(OR($C$2="",A4395=""),"",SUMPRODUCT((Gauge_Data!$A$2:$A$16994&gt;=(A4395 - Main!$E$4/1440 + 0.00000001))*(Gauge_Data!$A$2:$A$16994&lt;=A4395)*INDEX(Gauge_Data!$B$2:$Z$16994,0,$C$2-1)))</f>
        <v>0</v>
      </c>
    </row>
    <row r="4396" spans="1:2" x14ac:dyDescent="0.25">
      <c r="A4396">
        <f>Gauge_Data!A4396</f>
        <v>0</v>
      </c>
      <c r="B4396" cm="1">
        <f t="array" ref="B4396">IF(OR($C$2="",A4396=""),"",SUMPRODUCT((Gauge_Data!$A$2:$A$16994&gt;=(A4396 - Main!$E$4/1440 + 0.00000001))*(Gauge_Data!$A$2:$A$16994&lt;=A4396)*INDEX(Gauge_Data!$B$2:$Z$16994,0,$C$2-1)))</f>
        <v>0</v>
      </c>
    </row>
    <row r="4397" spans="1:2" x14ac:dyDescent="0.25">
      <c r="A4397">
        <f>Gauge_Data!A4397</f>
        <v>0</v>
      </c>
      <c r="B4397" cm="1">
        <f t="array" ref="B4397">IF(OR($C$2="",A4397=""),"",SUMPRODUCT((Gauge_Data!$A$2:$A$16994&gt;=(A4397 - Main!$E$4/1440 + 0.00000001))*(Gauge_Data!$A$2:$A$16994&lt;=A4397)*INDEX(Gauge_Data!$B$2:$Z$16994,0,$C$2-1)))</f>
        <v>0</v>
      </c>
    </row>
    <row r="4398" spans="1:2" x14ac:dyDescent="0.25">
      <c r="A4398">
        <f>Gauge_Data!A4398</f>
        <v>0</v>
      </c>
      <c r="B4398" cm="1">
        <f t="array" ref="B4398">IF(OR($C$2="",A4398=""),"",SUMPRODUCT((Gauge_Data!$A$2:$A$16994&gt;=(A4398 - Main!$E$4/1440 + 0.00000001))*(Gauge_Data!$A$2:$A$16994&lt;=A4398)*INDEX(Gauge_Data!$B$2:$Z$16994,0,$C$2-1)))</f>
        <v>0</v>
      </c>
    </row>
    <row r="4399" spans="1:2" x14ac:dyDescent="0.25">
      <c r="A4399">
        <f>Gauge_Data!A4399</f>
        <v>0</v>
      </c>
      <c r="B4399" cm="1">
        <f t="array" ref="B4399">IF(OR($C$2="",A4399=""),"",SUMPRODUCT((Gauge_Data!$A$2:$A$16994&gt;=(A4399 - Main!$E$4/1440 + 0.00000001))*(Gauge_Data!$A$2:$A$16994&lt;=A4399)*INDEX(Gauge_Data!$B$2:$Z$16994,0,$C$2-1)))</f>
        <v>0</v>
      </c>
    </row>
    <row r="4400" spans="1:2" x14ac:dyDescent="0.25">
      <c r="A4400">
        <f>Gauge_Data!A4400</f>
        <v>0</v>
      </c>
      <c r="B4400" cm="1">
        <f t="array" ref="B4400">IF(OR($C$2="",A4400=""),"",SUMPRODUCT((Gauge_Data!$A$2:$A$16994&gt;=(A4400 - Main!$E$4/1440 + 0.00000001))*(Gauge_Data!$A$2:$A$16994&lt;=A4400)*INDEX(Gauge_Data!$B$2:$Z$16994,0,$C$2-1)))</f>
        <v>0</v>
      </c>
    </row>
    <row r="4401" spans="1:2" x14ac:dyDescent="0.25">
      <c r="A4401">
        <f>Gauge_Data!A4401</f>
        <v>0</v>
      </c>
      <c r="B4401" cm="1">
        <f t="array" ref="B4401">IF(OR($C$2="",A4401=""),"",SUMPRODUCT((Gauge_Data!$A$2:$A$16994&gt;=(A4401 - Main!$E$4/1440 + 0.00000001))*(Gauge_Data!$A$2:$A$16994&lt;=A4401)*INDEX(Gauge_Data!$B$2:$Z$16994,0,$C$2-1)))</f>
        <v>0</v>
      </c>
    </row>
    <row r="4402" spans="1:2" x14ac:dyDescent="0.25">
      <c r="A4402">
        <f>Gauge_Data!A4402</f>
        <v>0</v>
      </c>
      <c r="B4402" cm="1">
        <f t="array" ref="B4402">IF(OR($C$2="",A4402=""),"",SUMPRODUCT((Gauge_Data!$A$2:$A$16994&gt;=(A4402 - Main!$E$4/1440 + 0.00000001))*(Gauge_Data!$A$2:$A$16994&lt;=A4402)*INDEX(Gauge_Data!$B$2:$Z$16994,0,$C$2-1)))</f>
        <v>0</v>
      </c>
    </row>
    <row r="4403" spans="1:2" x14ac:dyDescent="0.25">
      <c r="A4403">
        <f>Gauge_Data!A4403</f>
        <v>0</v>
      </c>
      <c r="B4403" cm="1">
        <f t="array" ref="B4403">IF(OR($C$2="",A4403=""),"",SUMPRODUCT((Gauge_Data!$A$2:$A$16994&gt;=(A4403 - Main!$E$4/1440 + 0.00000001))*(Gauge_Data!$A$2:$A$16994&lt;=A4403)*INDEX(Gauge_Data!$B$2:$Z$16994,0,$C$2-1)))</f>
        <v>0</v>
      </c>
    </row>
    <row r="4404" spans="1:2" x14ac:dyDescent="0.25">
      <c r="A4404">
        <f>Gauge_Data!A4404</f>
        <v>0</v>
      </c>
      <c r="B4404" cm="1">
        <f t="array" ref="B4404">IF(OR($C$2="",A4404=""),"",SUMPRODUCT((Gauge_Data!$A$2:$A$16994&gt;=(A4404 - Main!$E$4/1440 + 0.00000001))*(Gauge_Data!$A$2:$A$16994&lt;=A4404)*INDEX(Gauge_Data!$B$2:$Z$16994,0,$C$2-1)))</f>
        <v>0</v>
      </c>
    </row>
    <row r="4405" spans="1:2" x14ac:dyDescent="0.25">
      <c r="A4405">
        <f>Gauge_Data!A4405</f>
        <v>0</v>
      </c>
      <c r="B4405" cm="1">
        <f t="array" ref="B4405">IF(OR($C$2="",A4405=""),"",SUMPRODUCT((Gauge_Data!$A$2:$A$16994&gt;=(A4405 - Main!$E$4/1440 + 0.00000001))*(Gauge_Data!$A$2:$A$16994&lt;=A4405)*INDEX(Gauge_Data!$B$2:$Z$16994,0,$C$2-1)))</f>
        <v>0</v>
      </c>
    </row>
    <row r="4406" spans="1:2" x14ac:dyDescent="0.25">
      <c r="A4406">
        <f>Gauge_Data!A4406</f>
        <v>0</v>
      </c>
      <c r="B4406" cm="1">
        <f t="array" ref="B4406">IF(OR($C$2="",A4406=""),"",SUMPRODUCT((Gauge_Data!$A$2:$A$16994&gt;=(A4406 - Main!$E$4/1440 + 0.00000001))*(Gauge_Data!$A$2:$A$16994&lt;=A4406)*INDEX(Gauge_Data!$B$2:$Z$16994,0,$C$2-1)))</f>
        <v>0</v>
      </c>
    </row>
    <row r="4407" spans="1:2" x14ac:dyDescent="0.25">
      <c r="A4407">
        <f>Gauge_Data!A4407</f>
        <v>0</v>
      </c>
      <c r="B4407" cm="1">
        <f t="array" ref="B4407">IF(OR($C$2="",A4407=""),"",SUMPRODUCT((Gauge_Data!$A$2:$A$16994&gt;=(A4407 - Main!$E$4/1440 + 0.00000001))*(Gauge_Data!$A$2:$A$16994&lt;=A4407)*INDEX(Gauge_Data!$B$2:$Z$16994,0,$C$2-1)))</f>
        <v>0</v>
      </c>
    </row>
    <row r="4408" spans="1:2" x14ac:dyDescent="0.25">
      <c r="A4408">
        <f>Gauge_Data!A4408</f>
        <v>0</v>
      </c>
      <c r="B4408" cm="1">
        <f t="array" ref="B4408">IF(OR($C$2="",A4408=""),"",SUMPRODUCT((Gauge_Data!$A$2:$A$16994&gt;=(A4408 - Main!$E$4/1440 + 0.00000001))*(Gauge_Data!$A$2:$A$16994&lt;=A4408)*INDEX(Gauge_Data!$B$2:$Z$16994,0,$C$2-1)))</f>
        <v>0</v>
      </c>
    </row>
    <row r="4409" spans="1:2" x14ac:dyDescent="0.25">
      <c r="A4409">
        <f>Gauge_Data!A4409</f>
        <v>0</v>
      </c>
      <c r="B4409" cm="1">
        <f t="array" ref="B4409">IF(OR($C$2="",A4409=""),"",SUMPRODUCT((Gauge_Data!$A$2:$A$16994&gt;=(A4409 - Main!$E$4/1440 + 0.00000001))*(Gauge_Data!$A$2:$A$16994&lt;=A4409)*INDEX(Gauge_Data!$B$2:$Z$16994,0,$C$2-1)))</f>
        <v>0</v>
      </c>
    </row>
    <row r="4410" spans="1:2" x14ac:dyDescent="0.25">
      <c r="A4410">
        <f>Gauge_Data!A4410</f>
        <v>0</v>
      </c>
      <c r="B4410" cm="1">
        <f t="array" ref="B4410">IF(OR($C$2="",A4410=""),"",SUMPRODUCT((Gauge_Data!$A$2:$A$16994&gt;=(A4410 - Main!$E$4/1440 + 0.00000001))*(Gauge_Data!$A$2:$A$16994&lt;=A4410)*INDEX(Gauge_Data!$B$2:$Z$16994,0,$C$2-1)))</f>
        <v>0</v>
      </c>
    </row>
    <row r="4411" spans="1:2" x14ac:dyDescent="0.25">
      <c r="A4411">
        <f>Gauge_Data!A4411</f>
        <v>0</v>
      </c>
      <c r="B4411" cm="1">
        <f t="array" ref="B4411">IF(OR($C$2="",A4411=""),"",SUMPRODUCT((Gauge_Data!$A$2:$A$16994&gt;=(A4411 - Main!$E$4/1440 + 0.00000001))*(Gauge_Data!$A$2:$A$16994&lt;=A4411)*INDEX(Gauge_Data!$B$2:$Z$16994,0,$C$2-1)))</f>
        <v>0</v>
      </c>
    </row>
    <row r="4412" spans="1:2" x14ac:dyDescent="0.25">
      <c r="A4412">
        <f>Gauge_Data!A4412</f>
        <v>0</v>
      </c>
      <c r="B4412" cm="1">
        <f t="array" ref="B4412">IF(OR($C$2="",A4412=""),"",SUMPRODUCT((Gauge_Data!$A$2:$A$16994&gt;=(A4412 - Main!$E$4/1440 + 0.00000001))*(Gauge_Data!$A$2:$A$16994&lt;=A4412)*INDEX(Gauge_Data!$B$2:$Z$16994,0,$C$2-1)))</f>
        <v>0</v>
      </c>
    </row>
    <row r="4413" spans="1:2" x14ac:dyDescent="0.25">
      <c r="A4413">
        <f>Gauge_Data!A4413</f>
        <v>0</v>
      </c>
      <c r="B4413" cm="1">
        <f t="array" ref="B4413">IF(OR($C$2="",A4413=""),"",SUMPRODUCT((Gauge_Data!$A$2:$A$16994&gt;=(A4413 - Main!$E$4/1440 + 0.00000001))*(Gauge_Data!$A$2:$A$16994&lt;=A4413)*INDEX(Gauge_Data!$B$2:$Z$16994,0,$C$2-1)))</f>
        <v>0</v>
      </c>
    </row>
    <row r="4414" spans="1:2" x14ac:dyDescent="0.25">
      <c r="A4414">
        <f>Gauge_Data!A4414</f>
        <v>0</v>
      </c>
      <c r="B4414" cm="1">
        <f t="array" ref="B4414">IF(OR($C$2="",A4414=""),"",SUMPRODUCT((Gauge_Data!$A$2:$A$16994&gt;=(A4414 - Main!$E$4/1440 + 0.00000001))*(Gauge_Data!$A$2:$A$16994&lt;=A4414)*INDEX(Gauge_Data!$B$2:$Z$16994,0,$C$2-1)))</f>
        <v>0</v>
      </c>
    </row>
    <row r="4415" spans="1:2" x14ac:dyDescent="0.25">
      <c r="A4415">
        <f>Gauge_Data!A4415</f>
        <v>0</v>
      </c>
      <c r="B4415" cm="1">
        <f t="array" ref="B4415">IF(OR($C$2="",A4415=""),"",SUMPRODUCT((Gauge_Data!$A$2:$A$16994&gt;=(A4415 - Main!$E$4/1440 + 0.00000001))*(Gauge_Data!$A$2:$A$16994&lt;=A4415)*INDEX(Gauge_Data!$B$2:$Z$16994,0,$C$2-1)))</f>
        <v>0</v>
      </c>
    </row>
    <row r="4416" spans="1:2" x14ac:dyDescent="0.25">
      <c r="A4416">
        <f>Gauge_Data!A4416</f>
        <v>0</v>
      </c>
      <c r="B4416" cm="1">
        <f t="array" ref="B4416">IF(OR($C$2="",A4416=""),"",SUMPRODUCT((Gauge_Data!$A$2:$A$16994&gt;=(A4416 - Main!$E$4/1440 + 0.00000001))*(Gauge_Data!$A$2:$A$16994&lt;=A4416)*INDEX(Gauge_Data!$B$2:$Z$16994,0,$C$2-1)))</f>
        <v>0</v>
      </c>
    </row>
    <row r="4417" spans="1:2" x14ac:dyDescent="0.25">
      <c r="A4417">
        <f>Gauge_Data!A4417</f>
        <v>0</v>
      </c>
      <c r="B4417" cm="1">
        <f t="array" ref="B4417">IF(OR($C$2="",A4417=""),"",SUMPRODUCT((Gauge_Data!$A$2:$A$16994&gt;=(A4417 - Main!$E$4/1440 + 0.00000001))*(Gauge_Data!$A$2:$A$16994&lt;=A4417)*INDEX(Gauge_Data!$B$2:$Z$16994,0,$C$2-1)))</f>
        <v>0</v>
      </c>
    </row>
    <row r="4418" spans="1:2" x14ac:dyDescent="0.25">
      <c r="A4418">
        <f>Gauge_Data!A4418</f>
        <v>0</v>
      </c>
      <c r="B4418" cm="1">
        <f t="array" ref="B4418">IF(OR($C$2="",A4418=""),"",SUMPRODUCT((Gauge_Data!$A$2:$A$16994&gt;=(A4418 - Main!$E$4/1440 + 0.00000001))*(Gauge_Data!$A$2:$A$16994&lt;=A4418)*INDEX(Gauge_Data!$B$2:$Z$16994,0,$C$2-1)))</f>
        <v>0</v>
      </c>
    </row>
    <row r="4419" spans="1:2" x14ac:dyDescent="0.25">
      <c r="A4419">
        <f>Gauge_Data!A4419</f>
        <v>0</v>
      </c>
      <c r="B4419" cm="1">
        <f t="array" ref="B4419">IF(OR($C$2="",A4419=""),"",SUMPRODUCT((Gauge_Data!$A$2:$A$16994&gt;=(A4419 - Main!$E$4/1440 + 0.00000001))*(Gauge_Data!$A$2:$A$16994&lt;=A4419)*INDEX(Gauge_Data!$B$2:$Z$16994,0,$C$2-1)))</f>
        <v>0</v>
      </c>
    </row>
    <row r="4420" spans="1:2" x14ac:dyDescent="0.25">
      <c r="A4420">
        <f>Gauge_Data!A4420</f>
        <v>0</v>
      </c>
      <c r="B4420" cm="1">
        <f t="array" ref="B4420">IF(OR($C$2="",A4420=""),"",SUMPRODUCT((Gauge_Data!$A$2:$A$16994&gt;=(A4420 - Main!$E$4/1440 + 0.00000001))*(Gauge_Data!$A$2:$A$16994&lt;=A4420)*INDEX(Gauge_Data!$B$2:$Z$16994,0,$C$2-1)))</f>
        <v>0</v>
      </c>
    </row>
    <row r="4421" spans="1:2" x14ac:dyDescent="0.25">
      <c r="A4421">
        <f>Gauge_Data!A4421</f>
        <v>0</v>
      </c>
      <c r="B4421" cm="1">
        <f t="array" ref="B4421">IF(OR($C$2="",A4421=""),"",SUMPRODUCT((Gauge_Data!$A$2:$A$16994&gt;=(A4421 - Main!$E$4/1440 + 0.00000001))*(Gauge_Data!$A$2:$A$16994&lt;=A4421)*INDEX(Gauge_Data!$B$2:$Z$16994,0,$C$2-1)))</f>
        <v>0</v>
      </c>
    </row>
    <row r="4422" spans="1:2" x14ac:dyDescent="0.25">
      <c r="A4422">
        <f>Gauge_Data!A4422</f>
        <v>0</v>
      </c>
      <c r="B4422" cm="1">
        <f t="array" ref="B4422">IF(OR($C$2="",A4422=""),"",SUMPRODUCT((Gauge_Data!$A$2:$A$16994&gt;=(A4422 - Main!$E$4/1440 + 0.00000001))*(Gauge_Data!$A$2:$A$16994&lt;=A4422)*INDEX(Gauge_Data!$B$2:$Z$16994,0,$C$2-1)))</f>
        <v>0</v>
      </c>
    </row>
    <row r="4423" spans="1:2" x14ac:dyDescent="0.25">
      <c r="A4423">
        <f>Gauge_Data!A4423</f>
        <v>0</v>
      </c>
      <c r="B4423" cm="1">
        <f t="array" ref="B4423">IF(OR($C$2="",A4423=""),"",SUMPRODUCT((Gauge_Data!$A$2:$A$16994&gt;=(A4423 - Main!$E$4/1440 + 0.00000001))*(Gauge_Data!$A$2:$A$16994&lt;=A4423)*INDEX(Gauge_Data!$B$2:$Z$16994,0,$C$2-1)))</f>
        <v>0</v>
      </c>
    </row>
    <row r="4424" spans="1:2" x14ac:dyDescent="0.25">
      <c r="A4424">
        <f>Gauge_Data!A4424</f>
        <v>0</v>
      </c>
      <c r="B4424" cm="1">
        <f t="array" ref="B4424">IF(OR($C$2="",A4424=""),"",SUMPRODUCT((Gauge_Data!$A$2:$A$16994&gt;=(A4424 - Main!$E$4/1440 + 0.00000001))*(Gauge_Data!$A$2:$A$16994&lt;=A4424)*INDEX(Gauge_Data!$B$2:$Z$16994,0,$C$2-1)))</f>
        <v>0</v>
      </c>
    </row>
    <row r="4425" spans="1:2" x14ac:dyDescent="0.25">
      <c r="A4425">
        <f>Gauge_Data!A4425</f>
        <v>0</v>
      </c>
      <c r="B4425" cm="1">
        <f t="array" ref="B4425">IF(OR($C$2="",A4425=""),"",SUMPRODUCT((Gauge_Data!$A$2:$A$16994&gt;=(A4425 - Main!$E$4/1440 + 0.00000001))*(Gauge_Data!$A$2:$A$16994&lt;=A4425)*INDEX(Gauge_Data!$B$2:$Z$16994,0,$C$2-1)))</f>
        <v>0</v>
      </c>
    </row>
    <row r="4426" spans="1:2" x14ac:dyDescent="0.25">
      <c r="A4426">
        <f>Gauge_Data!A4426</f>
        <v>0</v>
      </c>
      <c r="B4426" cm="1">
        <f t="array" ref="B4426">IF(OR($C$2="",A4426=""),"",SUMPRODUCT((Gauge_Data!$A$2:$A$16994&gt;=(A4426 - Main!$E$4/1440 + 0.00000001))*(Gauge_Data!$A$2:$A$16994&lt;=A4426)*INDEX(Gauge_Data!$B$2:$Z$16994,0,$C$2-1)))</f>
        <v>0</v>
      </c>
    </row>
    <row r="4427" spans="1:2" x14ac:dyDescent="0.25">
      <c r="A4427">
        <f>Gauge_Data!A4427</f>
        <v>0</v>
      </c>
      <c r="B4427" cm="1">
        <f t="array" ref="B4427">IF(OR($C$2="",A4427=""),"",SUMPRODUCT((Gauge_Data!$A$2:$A$16994&gt;=(A4427 - Main!$E$4/1440 + 0.00000001))*(Gauge_Data!$A$2:$A$16994&lt;=A4427)*INDEX(Gauge_Data!$B$2:$Z$16994,0,$C$2-1)))</f>
        <v>0</v>
      </c>
    </row>
    <row r="4428" spans="1:2" x14ac:dyDescent="0.25">
      <c r="A4428">
        <f>Gauge_Data!A4428</f>
        <v>0</v>
      </c>
      <c r="B4428" cm="1">
        <f t="array" ref="B4428">IF(OR($C$2="",A4428=""),"",SUMPRODUCT((Gauge_Data!$A$2:$A$16994&gt;=(A4428 - Main!$E$4/1440 + 0.00000001))*(Gauge_Data!$A$2:$A$16994&lt;=A4428)*INDEX(Gauge_Data!$B$2:$Z$16994,0,$C$2-1)))</f>
        <v>0</v>
      </c>
    </row>
    <row r="4429" spans="1:2" x14ac:dyDescent="0.25">
      <c r="A4429">
        <f>Gauge_Data!A4429</f>
        <v>0</v>
      </c>
      <c r="B4429" cm="1">
        <f t="array" ref="B4429">IF(OR($C$2="",A4429=""),"",SUMPRODUCT((Gauge_Data!$A$2:$A$16994&gt;=(A4429 - Main!$E$4/1440 + 0.00000001))*(Gauge_Data!$A$2:$A$16994&lt;=A4429)*INDEX(Gauge_Data!$B$2:$Z$16994,0,$C$2-1)))</f>
        <v>0</v>
      </c>
    </row>
    <row r="4430" spans="1:2" x14ac:dyDescent="0.25">
      <c r="A4430">
        <f>Gauge_Data!A4430</f>
        <v>0</v>
      </c>
      <c r="B4430" cm="1">
        <f t="array" ref="B4430">IF(OR($C$2="",A4430=""),"",SUMPRODUCT((Gauge_Data!$A$2:$A$16994&gt;=(A4430 - Main!$E$4/1440 + 0.00000001))*(Gauge_Data!$A$2:$A$16994&lt;=A4430)*INDEX(Gauge_Data!$B$2:$Z$16994,0,$C$2-1)))</f>
        <v>0</v>
      </c>
    </row>
    <row r="4431" spans="1:2" x14ac:dyDescent="0.25">
      <c r="A4431">
        <f>Gauge_Data!A4431</f>
        <v>0</v>
      </c>
      <c r="B4431" cm="1">
        <f t="array" ref="B4431">IF(OR($C$2="",A4431=""),"",SUMPRODUCT((Gauge_Data!$A$2:$A$16994&gt;=(A4431 - Main!$E$4/1440 + 0.00000001))*(Gauge_Data!$A$2:$A$16994&lt;=A4431)*INDEX(Gauge_Data!$B$2:$Z$16994,0,$C$2-1)))</f>
        <v>0</v>
      </c>
    </row>
    <row r="4432" spans="1:2" x14ac:dyDescent="0.25">
      <c r="A4432">
        <f>Gauge_Data!A4432</f>
        <v>0</v>
      </c>
      <c r="B4432" cm="1">
        <f t="array" ref="B4432">IF(OR($C$2="",A4432=""),"",SUMPRODUCT((Gauge_Data!$A$2:$A$16994&gt;=(A4432 - Main!$E$4/1440 + 0.00000001))*(Gauge_Data!$A$2:$A$16994&lt;=A4432)*INDEX(Gauge_Data!$B$2:$Z$16994,0,$C$2-1)))</f>
        <v>0</v>
      </c>
    </row>
    <row r="4433" spans="1:2" x14ac:dyDescent="0.25">
      <c r="A4433">
        <f>Gauge_Data!A4433</f>
        <v>0</v>
      </c>
      <c r="B4433" cm="1">
        <f t="array" ref="B4433">IF(OR($C$2="",A4433=""),"",SUMPRODUCT((Gauge_Data!$A$2:$A$16994&gt;=(A4433 - Main!$E$4/1440 + 0.00000001))*(Gauge_Data!$A$2:$A$16994&lt;=A4433)*INDEX(Gauge_Data!$B$2:$Z$16994,0,$C$2-1)))</f>
        <v>0</v>
      </c>
    </row>
    <row r="4434" spans="1:2" x14ac:dyDescent="0.25">
      <c r="A4434">
        <f>Gauge_Data!A4434</f>
        <v>0</v>
      </c>
      <c r="B4434" cm="1">
        <f t="array" ref="B4434">IF(OR($C$2="",A4434=""),"",SUMPRODUCT((Gauge_Data!$A$2:$A$16994&gt;=(A4434 - Main!$E$4/1440 + 0.00000001))*(Gauge_Data!$A$2:$A$16994&lt;=A4434)*INDEX(Gauge_Data!$B$2:$Z$16994,0,$C$2-1)))</f>
        <v>0</v>
      </c>
    </row>
    <row r="4435" spans="1:2" x14ac:dyDescent="0.25">
      <c r="A4435">
        <f>Gauge_Data!A4435</f>
        <v>0</v>
      </c>
      <c r="B4435" cm="1">
        <f t="array" ref="B4435">IF(OR($C$2="",A4435=""),"",SUMPRODUCT((Gauge_Data!$A$2:$A$16994&gt;=(A4435 - Main!$E$4/1440 + 0.00000001))*(Gauge_Data!$A$2:$A$16994&lt;=A4435)*INDEX(Gauge_Data!$B$2:$Z$16994,0,$C$2-1)))</f>
        <v>0</v>
      </c>
    </row>
    <row r="4436" spans="1:2" x14ac:dyDescent="0.25">
      <c r="A4436">
        <f>Gauge_Data!A4436</f>
        <v>0</v>
      </c>
      <c r="B4436" cm="1">
        <f t="array" ref="B4436">IF(OR($C$2="",A4436=""),"",SUMPRODUCT((Gauge_Data!$A$2:$A$16994&gt;=(A4436 - Main!$E$4/1440 + 0.00000001))*(Gauge_Data!$A$2:$A$16994&lt;=A4436)*INDEX(Gauge_Data!$B$2:$Z$16994,0,$C$2-1)))</f>
        <v>0</v>
      </c>
    </row>
    <row r="4437" spans="1:2" x14ac:dyDescent="0.25">
      <c r="A4437">
        <f>Gauge_Data!A4437</f>
        <v>0</v>
      </c>
      <c r="B4437" cm="1">
        <f t="array" ref="B4437">IF(OR($C$2="",A4437=""),"",SUMPRODUCT((Gauge_Data!$A$2:$A$16994&gt;=(A4437 - Main!$E$4/1440 + 0.00000001))*(Gauge_Data!$A$2:$A$16994&lt;=A4437)*INDEX(Gauge_Data!$B$2:$Z$16994,0,$C$2-1)))</f>
        <v>0</v>
      </c>
    </row>
    <row r="4438" spans="1:2" x14ac:dyDescent="0.25">
      <c r="A4438">
        <f>Gauge_Data!A4438</f>
        <v>0</v>
      </c>
      <c r="B4438" cm="1">
        <f t="array" ref="B4438">IF(OR($C$2="",A4438=""),"",SUMPRODUCT((Gauge_Data!$A$2:$A$16994&gt;=(A4438 - Main!$E$4/1440 + 0.00000001))*(Gauge_Data!$A$2:$A$16994&lt;=A4438)*INDEX(Gauge_Data!$B$2:$Z$16994,0,$C$2-1)))</f>
        <v>0</v>
      </c>
    </row>
    <row r="4439" spans="1:2" x14ac:dyDescent="0.25">
      <c r="A4439">
        <f>Gauge_Data!A4439</f>
        <v>0</v>
      </c>
      <c r="B4439" cm="1">
        <f t="array" ref="B4439">IF(OR($C$2="",A4439=""),"",SUMPRODUCT((Gauge_Data!$A$2:$A$16994&gt;=(A4439 - Main!$E$4/1440 + 0.00000001))*(Gauge_Data!$A$2:$A$16994&lt;=A4439)*INDEX(Gauge_Data!$B$2:$Z$16994,0,$C$2-1)))</f>
        <v>0</v>
      </c>
    </row>
    <row r="4440" spans="1:2" x14ac:dyDescent="0.25">
      <c r="A4440">
        <f>Gauge_Data!A4440</f>
        <v>0</v>
      </c>
      <c r="B4440" cm="1">
        <f t="array" ref="B4440">IF(OR($C$2="",A4440=""),"",SUMPRODUCT((Gauge_Data!$A$2:$A$16994&gt;=(A4440 - Main!$E$4/1440 + 0.00000001))*(Gauge_Data!$A$2:$A$16994&lt;=A4440)*INDEX(Gauge_Data!$B$2:$Z$16994,0,$C$2-1)))</f>
        <v>0</v>
      </c>
    </row>
    <row r="4441" spans="1:2" x14ac:dyDescent="0.25">
      <c r="A4441">
        <f>Gauge_Data!A4441</f>
        <v>0</v>
      </c>
      <c r="B4441" cm="1">
        <f t="array" ref="B4441">IF(OR($C$2="",A4441=""),"",SUMPRODUCT((Gauge_Data!$A$2:$A$16994&gt;=(A4441 - Main!$E$4/1440 + 0.00000001))*(Gauge_Data!$A$2:$A$16994&lt;=A4441)*INDEX(Gauge_Data!$B$2:$Z$16994,0,$C$2-1)))</f>
        <v>0</v>
      </c>
    </row>
    <row r="4442" spans="1:2" x14ac:dyDescent="0.25">
      <c r="A4442">
        <f>Gauge_Data!A4442</f>
        <v>0</v>
      </c>
      <c r="B4442" cm="1">
        <f t="array" ref="B4442">IF(OR($C$2="",A4442=""),"",SUMPRODUCT((Gauge_Data!$A$2:$A$16994&gt;=(A4442 - Main!$E$4/1440 + 0.00000001))*(Gauge_Data!$A$2:$A$16994&lt;=A4442)*INDEX(Gauge_Data!$B$2:$Z$16994,0,$C$2-1)))</f>
        <v>0</v>
      </c>
    </row>
    <row r="4443" spans="1:2" x14ac:dyDescent="0.25">
      <c r="A4443">
        <f>Gauge_Data!A4443</f>
        <v>0</v>
      </c>
      <c r="B4443" cm="1">
        <f t="array" ref="B4443">IF(OR($C$2="",A4443=""),"",SUMPRODUCT((Gauge_Data!$A$2:$A$16994&gt;=(A4443 - Main!$E$4/1440 + 0.00000001))*(Gauge_Data!$A$2:$A$16994&lt;=A4443)*INDEX(Gauge_Data!$B$2:$Z$16994,0,$C$2-1)))</f>
        <v>0</v>
      </c>
    </row>
    <row r="4444" spans="1:2" x14ac:dyDescent="0.25">
      <c r="A4444">
        <f>Gauge_Data!A4444</f>
        <v>0</v>
      </c>
      <c r="B4444" cm="1">
        <f t="array" ref="B4444">IF(OR($C$2="",A4444=""),"",SUMPRODUCT((Gauge_Data!$A$2:$A$16994&gt;=(A4444 - Main!$E$4/1440 + 0.00000001))*(Gauge_Data!$A$2:$A$16994&lt;=A4444)*INDEX(Gauge_Data!$B$2:$Z$16994,0,$C$2-1)))</f>
        <v>0</v>
      </c>
    </row>
    <row r="4445" spans="1:2" x14ac:dyDescent="0.25">
      <c r="A4445">
        <f>Gauge_Data!A4445</f>
        <v>0</v>
      </c>
      <c r="B4445" cm="1">
        <f t="array" ref="B4445">IF(OR($C$2="",A4445=""),"",SUMPRODUCT((Gauge_Data!$A$2:$A$16994&gt;=(A4445 - Main!$E$4/1440 + 0.00000001))*(Gauge_Data!$A$2:$A$16994&lt;=A4445)*INDEX(Gauge_Data!$B$2:$Z$16994,0,$C$2-1)))</f>
        <v>0</v>
      </c>
    </row>
    <row r="4446" spans="1:2" x14ac:dyDescent="0.25">
      <c r="A4446">
        <f>Gauge_Data!A4446</f>
        <v>0</v>
      </c>
      <c r="B4446" cm="1">
        <f t="array" ref="B4446">IF(OR($C$2="",A4446=""),"",SUMPRODUCT((Gauge_Data!$A$2:$A$16994&gt;=(A4446 - Main!$E$4/1440 + 0.00000001))*(Gauge_Data!$A$2:$A$16994&lt;=A4446)*INDEX(Gauge_Data!$B$2:$Z$16994,0,$C$2-1)))</f>
        <v>0</v>
      </c>
    </row>
    <row r="4447" spans="1:2" x14ac:dyDescent="0.25">
      <c r="A4447">
        <f>Gauge_Data!A4447</f>
        <v>0</v>
      </c>
      <c r="B4447" cm="1">
        <f t="array" ref="B4447">IF(OR($C$2="",A4447=""),"",SUMPRODUCT((Gauge_Data!$A$2:$A$16994&gt;=(A4447 - Main!$E$4/1440 + 0.00000001))*(Gauge_Data!$A$2:$A$16994&lt;=A4447)*INDEX(Gauge_Data!$B$2:$Z$16994,0,$C$2-1)))</f>
        <v>0</v>
      </c>
    </row>
    <row r="4448" spans="1:2" x14ac:dyDescent="0.25">
      <c r="A4448">
        <f>Gauge_Data!A4448</f>
        <v>0</v>
      </c>
      <c r="B4448" cm="1">
        <f t="array" ref="B4448">IF(OR($C$2="",A4448=""),"",SUMPRODUCT((Gauge_Data!$A$2:$A$16994&gt;=(A4448 - Main!$E$4/1440 + 0.00000001))*(Gauge_Data!$A$2:$A$16994&lt;=A4448)*INDEX(Gauge_Data!$B$2:$Z$16994,0,$C$2-1)))</f>
        <v>0</v>
      </c>
    </row>
    <row r="4449" spans="1:2" x14ac:dyDescent="0.25">
      <c r="A4449">
        <f>Gauge_Data!A4449</f>
        <v>0</v>
      </c>
      <c r="B4449" cm="1">
        <f t="array" ref="B4449">IF(OR($C$2="",A4449=""),"",SUMPRODUCT((Gauge_Data!$A$2:$A$16994&gt;=(A4449 - Main!$E$4/1440 + 0.00000001))*(Gauge_Data!$A$2:$A$16994&lt;=A4449)*INDEX(Gauge_Data!$B$2:$Z$16994,0,$C$2-1)))</f>
        <v>0</v>
      </c>
    </row>
    <row r="4450" spans="1:2" x14ac:dyDescent="0.25">
      <c r="A4450">
        <f>Gauge_Data!A4450</f>
        <v>0</v>
      </c>
      <c r="B4450" cm="1">
        <f t="array" ref="B4450">IF(OR($C$2="",A4450=""),"",SUMPRODUCT((Gauge_Data!$A$2:$A$16994&gt;=(A4450 - Main!$E$4/1440 + 0.00000001))*(Gauge_Data!$A$2:$A$16994&lt;=A4450)*INDEX(Gauge_Data!$B$2:$Z$16994,0,$C$2-1)))</f>
        <v>0</v>
      </c>
    </row>
    <row r="4451" spans="1:2" x14ac:dyDescent="0.25">
      <c r="A4451">
        <f>Gauge_Data!A4451</f>
        <v>0</v>
      </c>
      <c r="B4451" cm="1">
        <f t="array" ref="B4451">IF(OR($C$2="",A4451=""),"",SUMPRODUCT((Gauge_Data!$A$2:$A$16994&gt;=(A4451 - Main!$E$4/1440 + 0.00000001))*(Gauge_Data!$A$2:$A$16994&lt;=A4451)*INDEX(Gauge_Data!$B$2:$Z$16994,0,$C$2-1)))</f>
        <v>0</v>
      </c>
    </row>
    <row r="4452" spans="1:2" x14ac:dyDescent="0.25">
      <c r="A4452">
        <f>Gauge_Data!A4452</f>
        <v>0</v>
      </c>
      <c r="B4452" cm="1">
        <f t="array" ref="B4452">IF(OR($C$2="",A4452=""),"",SUMPRODUCT((Gauge_Data!$A$2:$A$16994&gt;=(A4452 - Main!$E$4/1440 + 0.00000001))*(Gauge_Data!$A$2:$A$16994&lt;=A4452)*INDEX(Gauge_Data!$B$2:$Z$16994,0,$C$2-1)))</f>
        <v>0</v>
      </c>
    </row>
    <row r="4453" spans="1:2" x14ac:dyDescent="0.25">
      <c r="A4453">
        <f>Gauge_Data!A4453</f>
        <v>0</v>
      </c>
      <c r="B4453" cm="1">
        <f t="array" ref="B4453">IF(OR($C$2="",A4453=""),"",SUMPRODUCT((Gauge_Data!$A$2:$A$16994&gt;=(A4453 - Main!$E$4/1440 + 0.00000001))*(Gauge_Data!$A$2:$A$16994&lt;=A4453)*INDEX(Gauge_Data!$B$2:$Z$16994,0,$C$2-1)))</f>
        <v>0</v>
      </c>
    </row>
    <row r="4454" spans="1:2" x14ac:dyDescent="0.25">
      <c r="A4454">
        <f>Gauge_Data!A4454</f>
        <v>0</v>
      </c>
      <c r="B4454" cm="1">
        <f t="array" ref="B4454">IF(OR($C$2="",A4454=""),"",SUMPRODUCT((Gauge_Data!$A$2:$A$16994&gt;=(A4454 - Main!$E$4/1440 + 0.00000001))*(Gauge_Data!$A$2:$A$16994&lt;=A4454)*INDEX(Gauge_Data!$B$2:$Z$16994,0,$C$2-1)))</f>
        <v>0</v>
      </c>
    </row>
    <row r="4455" spans="1:2" x14ac:dyDescent="0.25">
      <c r="A4455">
        <f>Gauge_Data!A4455</f>
        <v>0</v>
      </c>
      <c r="B4455" cm="1">
        <f t="array" ref="B4455">IF(OR($C$2="",A4455=""),"",SUMPRODUCT((Gauge_Data!$A$2:$A$16994&gt;=(A4455 - Main!$E$4/1440 + 0.00000001))*(Gauge_Data!$A$2:$A$16994&lt;=A4455)*INDEX(Gauge_Data!$B$2:$Z$16994,0,$C$2-1)))</f>
        <v>0</v>
      </c>
    </row>
    <row r="4456" spans="1:2" x14ac:dyDescent="0.25">
      <c r="A4456">
        <f>Gauge_Data!A4456</f>
        <v>0</v>
      </c>
      <c r="B4456" cm="1">
        <f t="array" ref="B4456">IF(OR($C$2="",A4456=""),"",SUMPRODUCT((Gauge_Data!$A$2:$A$16994&gt;=(A4456 - Main!$E$4/1440 + 0.00000001))*(Gauge_Data!$A$2:$A$16994&lt;=A4456)*INDEX(Gauge_Data!$B$2:$Z$16994,0,$C$2-1)))</f>
        <v>0</v>
      </c>
    </row>
    <row r="4457" spans="1:2" x14ac:dyDescent="0.25">
      <c r="A4457">
        <f>Gauge_Data!A4457</f>
        <v>0</v>
      </c>
      <c r="B4457" cm="1">
        <f t="array" ref="B4457">IF(OR($C$2="",A4457=""),"",SUMPRODUCT((Gauge_Data!$A$2:$A$16994&gt;=(A4457 - Main!$E$4/1440 + 0.00000001))*(Gauge_Data!$A$2:$A$16994&lt;=A4457)*INDEX(Gauge_Data!$B$2:$Z$16994,0,$C$2-1)))</f>
        <v>0</v>
      </c>
    </row>
    <row r="4458" spans="1:2" x14ac:dyDescent="0.25">
      <c r="A4458">
        <f>Gauge_Data!A4458</f>
        <v>0</v>
      </c>
      <c r="B4458" cm="1">
        <f t="array" ref="B4458">IF(OR($C$2="",A4458=""),"",SUMPRODUCT((Gauge_Data!$A$2:$A$16994&gt;=(A4458 - Main!$E$4/1440 + 0.00000001))*(Gauge_Data!$A$2:$A$16994&lt;=A4458)*INDEX(Gauge_Data!$B$2:$Z$16994,0,$C$2-1)))</f>
        <v>0</v>
      </c>
    </row>
    <row r="4459" spans="1:2" x14ac:dyDescent="0.25">
      <c r="A4459">
        <f>Gauge_Data!A4459</f>
        <v>0</v>
      </c>
      <c r="B4459" cm="1">
        <f t="array" ref="B4459">IF(OR($C$2="",A4459=""),"",SUMPRODUCT((Gauge_Data!$A$2:$A$16994&gt;=(A4459 - Main!$E$4/1440 + 0.00000001))*(Gauge_Data!$A$2:$A$16994&lt;=A4459)*INDEX(Gauge_Data!$B$2:$Z$16994,0,$C$2-1)))</f>
        <v>0</v>
      </c>
    </row>
    <row r="4460" spans="1:2" x14ac:dyDescent="0.25">
      <c r="A4460">
        <f>Gauge_Data!A4460</f>
        <v>0</v>
      </c>
      <c r="B4460" cm="1">
        <f t="array" ref="B4460">IF(OR($C$2="",A4460=""),"",SUMPRODUCT((Gauge_Data!$A$2:$A$16994&gt;=(A4460 - Main!$E$4/1440 + 0.00000001))*(Gauge_Data!$A$2:$A$16994&lt;=A4460)*INDEX(Gauge_Data!$B$2:$Z$16994,0,$C$2-1)))</f>
        <v>0</v>
      </c>
    </row>
    <row r="4461" spans="1:2" x14ac:dyDescent="0.25">
      <c r="A4461">
        <f>Gauge_Data!A4461</f>
        <v>0</v>
      </c>
      <c r="B4461" cm="1">
        <f t="array" ref="B4461">IF(OR($C$2="",A4461=""),"",SUMPRODUCT((Gauge_Data!$A$2:$A$16994&gt;=(A4461 - Main!$E$4/1440 + 0.00000001))*(Gauge_Data!$A$2:$A$16994&lt;=A4461)*INDEX(Gauge_Data!$B$2:$Z$16994,0,$C$2-1)))</f>
        <v>0</v>
      </c>
    </row>
    <row r="4462" spans="1:2" x14ac:dyDescent="0.25">
      <c r="A4462">
        <f>Gauge_Data!A4462</f>
        <v>0</v>
      </c>
      <c r="B4462" cm="1">
        <f t="array" ref="B4462">IF(OR($C$2="",A4462=""),"",SUMPRODUCT((Gauge_Data!$A$2:$A$16994&gt;=(A4462 - Main!$E$4/1440 + 0.00000001))*(Gauge_Data!$A$2:$A$16994&lt;=A4462)*INDEX(Gauge_Data!$B$2:$Z$16994,0,$C$2-1)))</f>
        <v>0</v>
      </c>
    </row>
    <row r="4463" spans="1:2" x14ac:dyDescent="0.25">
      <c r="A4463">
        <f>Gauge_Data!A4463</f>
        <v>0</v>
      </c>
      <c r="B4463" cm="1">
        <f t="array" ref="B4463">IF(OR($C$2="",A4463=""),"",SUMPRODUCT((Gauge_Data!$A$2:$A$16994&gt;=(A4463 - Main!$E$4/1440 + 0.00000001))*(Gauge_Data!$A$2:$A$16994&lt;=A4463)*INDEX(Gauge_Data!$B$2:$Z$16994,0,$C$2-1)))</f>
        <v>0</v>
      </c>
    </row>
    <row r="4464" spans="1:2" x14ac:dyDescent="0.25">
      <c r="A4464">
        <f>Gauge_Data!A4464</f>
        <v>0</v>
      </c>
      <c r="B4464" cm="1">
        <f t="array" ref="B4464">IF(OR($C$2="",A4464=""),"",SUMPRODUCT((Gauge_Data!$A$2:$A$16994&gt;=(A4464 - Main!$E$4/1440 + 0.00000001))*(Gauge_Data!$A$2:$A$16994&lt;=A4464)*INDEX(Gauge_Data!$B$2:$Z$16994,0,$C$2-1)))</f>
        <v>0</v>
      </c>
    </row>
    <row r="4465" spans="1:2" x14ac:dyDescent="0.25">
      <c r="A4465">
        <f>Gauge_Data!A4465</f>
        <v>0</v>
      </c>
      <c r="B4465" cm="1">
        <f t="array" ref="B4465">IF(OR($C$2="",A4465=""),"",SUMPRODUCT((Gauge_Data!$A$2:$A$16994&gt;=(A4465 - Main!$E$4/1440 + 0.00000001))*(Gauge_Data!$A$2:$A$16994&lt;=A4465)*INDEX(Gauge_Data!$B$2:$Z$16994,0,$C$2-1)))</f>
        <v>0</v>
      </c>
    </row>
    <row r="4466" spans="1:2" x14ac:dyDescent="0.25">
      <c r="A4466">
        <f>Gauge_Data!A4466</f>
        <v>0</v>
      </c>
      <c r="B4466" cm="1">
        <f t="array" ref="B4466">IF(OR($C$2="",A4466=""),"",SUMPRODUCT((Gauge_Data!$A$2:$A$16994&gt;=(A4466 - Main!$E$4/1440 + 0.00000001))*(Gauge_Data!$A$2:$A$16994&lt;=A4466)*INDEX(Gauge_Data!$B$2:$Z$16994,0,$C$2-1)))</f>
        <v>0</v>
      </c>
    </row>
    <row r="4467" spans="1:2" x14ac:dyDescent="0.25">
      <c r="A4467">
        <f>Gauge_Data!A4467</f>
        <v>0</v>
      </c>
      <c r="B4467" cm="1">
        <f t="array" ref="B4467">IF(OR($C$2="",A4467=""),"",SUMPRODUCT((Gauge_Data!$A$2:$A$16994&gt;=(A4467 - Main!$E$4/1440 + 0.00000001))*(Gauge_Data!$A$2:$A$16994&lt;=A4467)*INDEX(Gauge_Data!$B$2:$Z$16994,0,$C$2-1)))</f>
        <v>0</v>
      </c>
    </row>
    <row r="4468" spans="1:2" x14ac:dyDescent="0.25">
      <c r="A4468">
        <f>Gauge_Data!A4468</f>
        <v>0</v>
      </c>
      <c r="B4468" cm="1">
        <f t="array" ref="B4468">IF(OR($C$2="",A4468=""),"",SUMPRODUCT((Gauge_Data!$A$2:$A$16994&gt;=(A4468 - Main!$E$4/1440 + 0.00000001))*(Gauge_Data!$A$2:$A$16994&lt;=A4468)*INDEX(Gauge_Data!$B$2:$Z$16994,0,$C$2-1)))</f>
        <v>0</v>
      </c>
    </row>
    <row r="4469" spans="1:2" x14ac:dyDescent="0.25">
      <c r="A4469">
        <f>Gauge_Data!A4469</f>
        <v>0</v>
      </c>
      <c r="B4469" cm="1">
        <f t="array" ref="B4469">IF(OR($C$2="",A4469=""),"",SUMPRODUCT((Gauge_Data!$A$2:$A$16994&gt;=(A4469 - Main!$E$4/1440 + 0.00000001))*(Gauge_Data!$A$2:$A$16994&lt;=A4469)*INDEX(Gauge_Data!$B$2:$Z$16994,0,$C$2-1)))</f>
        <v>0</v>
      </c>
    </row>
    <row r="4470" spans="1:2" x14ac:dyDescent="0.25">
      <c r="A4470">
        <f>Gauge_Data!A4470</f>
        <v>0</v>
      </c>
      <c r="B4470" cm="1">
        <f t="array" ref="B4470">IF(OR($C$2="",A4470=""),"",SUMPRODUCT((Gauge_Data!$A$2:$A$16994&gt;=(A4470 - Main!$E$4/1440 + 0.00000001))*(Gauge_Data!$A$2:$A$16994&lt;=A4470)*INDEX(Gauge_Data!$B$2:$Z$16994,0,$C$2-1)))</f>
        <v>0</v>
      </c>
    </row>
    <row r="4471" spans="1:2" x14ac:dyDescent="0.25">
      <c r="A4471">
        <f>Gauge_Data!A4471</f>
        <v>0</v>
      </c>
      <c r="B4471" cm="1">
        <f t="array" ref="B4471">IF(OR($C$2="",A4471=""),"",SUMPRODUCT((Gauge_Data!$A$2:$A$16994&gt;=(A4471 - Main!$E$4/1440 + 0.00000001))*(Gauge_Data!$A$2:$A$16994&lt;=A4471)*INDEX(Gauge_Data!$B$2:$Z$16994,0,$C$2-1)))</f>
        <v>0</v>
      </c>
    </row>
    <row r="4472" spans="1:2" x14ac:dyDescent="0.25">
      <c r="A4472">
        <f>Gauge_Data!A4472</f>
        <v>0</v>
      </c>
      <c r="B4472" cm="1">
        <f t="array" ref="B4472">IF(OR($C$2="",A4472=""),"",SUMPRODUCT((Gauge_Data!$A$2:$A$16994&gt;=(A4472 - Main!$E$4/1440 + 0.00000001))*(Gauge_Data!$A$2:$A$16994&lt;=A4472)*INDEX(Gauge_Data!$B$2:$Z$16994,0,$C$2-1)))</f>
        <v>0</v>
      </c>
    </row>
    <row r="4473" spans="1:2" x14ac:dyDescent="0.25">
      <c r="A4473">
        <f>Gauge_Data!A4473</f>
        <v>0</v>
      </c>
      <c r="B4473" cm="1">
        <f t="array" ref="B4473">IF(OR($C$2="",A4473=""),"",SUMPRODUCT((Gauge_Data!$A$2:$A$16994&gt;=(A4473 - Main!$E$4/1440 + 0.00000001))*(Gauge_Data!$A$2:$A$16994&lt;=A4473)*INDEX(Gauge_Data!$B$2:$Z$16994,0,$C$2-1)))</f>
        <v>0</v>
      </c>
    </row>
    <row r="4474" spans="1:2" x14ac:dyDescent="0.25">
      <c r="A4474">
        <f>Gauge_Data!A4474</f>
        <v>0</v>
      </c>
      <c r="B4474" cm="1">
        <f t="array" ref="B4474">IF(OR($C$2="",A4474=""),"",SUMPRODUCT((Gauge_Data!$A$2:$A$16994&gt;=(A4474 - Main!$E$4/1440 + 0.00000001))*(Gauge_Data!$A$2:$A$16994&lt;=A4474)*INDEX(Gauge_Data!$B$2:$Z$16994,0,$C$2-1)))</f>
        <v>0</v>
      </c>
    </row>
    <row r="4475" spans="1:2" x14ac:dyDescent="0.25">
      <c r="A4475">
        <f>Gauge_Data!A4475</f>
        <v>0</v>
      </c>
      <c r="B4475" cm="1">
        <f t="array" ref="B4475">IF(OR($C$2="",A4475=""),"",SUMPRODUCT((Gauge_Data!$A$2:$A$16994&gt;=(A4475 - Main!$E$4/1440 + 0.00000001))*(Gauge_Data!$A$2:$A$16994&lt;=A4475)*INDEX(Gauge_Data!$B$2:$Z$16994,0,$C$2-1)))</f>
        <v>0</v>
      </c>
    </row>
    <row r="4476" spans="1:2" x14ac:dyDescent="0.25">
      <c r="A4476">
        <f>Gauge_Data!A4476</f>
        <v>0</v>
      </c>
      <c r="B4476" cm="1">
        <f t="array" ref="B4476">IF(OR($C$2="",A4476=""),"",SUMPRODUCT((Gauge_Data!$A$2:$A$16994&gt;=(A4476 - Main!$E$4/1440 + 0.00000001))*(Gauge_Data!$A$2:$A$16994&lt;=A4476)*INDEX(Gauge_Data!$B$2:$Z$16994,0,$C$2-1)))</f>
        <v>0</v>
      </c>
    </row>
    <row r="4477" spans="1:2" x14ac:dyDescent="0.25">
      <c r="A4477">
        <f>Gauge_Data!A4477</f>
        <v>0</v>
      </c>
      <c r="B4477" cm="1">
        <f t="array" ref="B4477">IF(OR($C$2="",A4477=""),"",SUMPRODUCT((Gauge_Data!$A$2:$A$16994&gt;=(A4477 - Main!$E$4/1440 + 0.00000001))*(Gauge_Data!$A$2:$A$16994&lt;=A4477)*INDEX(Gauge_Data!$B$2:$Z$16994,0,$C$2-1)))</f>
        <v>0</v>
      </c>
    </row>
    <row r="4478" spans="1:2" x14ac:dyDescent="0.25">
      <c r="A4478">
        <f>Gauge_Data!A4478</f>
        <v>0</v>
      </c>
      <c r="B4478" cm="1">
        <f t="array" ref="B4478">IF(OR($C$2="",A4478=""),"",SUMPRODUCT((Gauge_Data!$A$2:$A$16994&gt;=(A4478 - Main!$E$4/1440 + 0.00000001))*(Gauge_Data!$A$2:$A$16994&lt;=A4478)*INDEX(Gauge_Data!$B$2:$Z$16994,0,$C$2-1)))</f>
        <v>0</v>
      </c>
    </row>
    <row r="4479" spans="1:2" x14ac:dyDescent="0.25">
      <c r="A4479">
        <f>Gauge_Data!A4479</f>
        <v>0</v>
      </c>
      <c r="B4479" cm="1">
        <f t="array" ref="B4479">IF(OR($C$2="",A4479=""),"",SUMPRODUCT((Gauge_Data!$A$2:$A$16994&gt;=(A4479 - Main!$E$4/1440 + 0.00000001))*(Gauge_Data!$A$2:$A$16994&lt;=A4479)*INDEX(Gauge_Data!$B$2:$Z$16994,0,$C$2-1)))</f>
        <v>0</v>
      </c>
    </row>
    <row r="4480" spans="1:2" x14ac:dyDescent="0.25">
      <c r="A4480">
        <f>Gauge_Data!A4480</f>
        <v>0</v>
      </c>
      <c r="B4480" cm="1">
        <f t="array" ref="B4480">IF(OR($C$2="",A4480=""),"",SUMPRODUCT((Gauge_Data!$A$2:$A$16994&gt;=(A4480 - Main!$E$4/1440 + 0.00000001))*(Gauge_Data!$A$2:$A$16994&lt;=A4480)*INDEX(Gauge_Data!$B$2:$Z$16994,0,$C$2-1)))</f>
        <v>0</v>
      </c>
    </row>
    <row r="4481" spans="1:2" x14ac:dyDescent="0.25">
      <c r="A4481">
        <f>Gauge_Data!A4481</f>
        <v>0</v>
      </c>
      <c r="B4481" cm="1">
        <f t="array" ref="B4481">IF(OR($C$2="",A4481=""),"",SUMPRODUCT((Gauge_Data!$A$2:$A$16994&gt;=(A4481 - Main!$E$4/1440 + 0.00000001))*(Gauge_Data!$A$2:$A$16994&lt;=A4481)*INDEX(Gauge_Data!$B$2:$Z$16994,0,$C$2-1)))</f>
        <v>0</v>
      </c>
    </row>
    <row r="4482" spans="1:2" x14ac:dyDescent="0.25">
      <c r="A4482">
        <f>Gauge_Data!A4482</f>
        <v>0</v>
      </c>
      <c r="B4482" cm="1">
        <f t="array" ref="B4482">IF(OR($C$2="",A4482=""),"",SUMPRODUCT((Gauge_Data!$A$2:$A$16994&gt;=(A4482 - Main!$E$4/1440 + 0.00000001))*(Gauge_Data!$A$2:$A$16994&lt;=A4482)*INDEX(Gauge_Data!$B$2:$Z$16994,0,$C$2-1)))</f>
        <v>0</v>
      </c>
    </row>
    <row r="4483" spans="1:2" x14ac:dyDescent="0.25">
      <c r="A4483">
        <f>Gauge_Data!A4483</f>
        <v>0</v>
      </c>
      <c r="B4483" cm="1">
        <f t="array" ref="B4483">IF(OR($C$2="",A4483=""),"",SUMPRODUCT((Gauge_Data!$A$2:$A$16994&gt;=(A4483 - Main!$E$4/1440 + 0.00000001))*(Gauge_Data!$A$2:$A$16994&lt;=A4483)*INDEX(Gauge_Data!$B$2:$Z$16994,0,$C$2-1)))</f>
        <v>0</v>
      </c>
    </row>
    <row r="4484" spans="1:2" x14ac:dyDescent="0.25">
      <c r="A4484">
        <f>Gauge_Data!A4484</f>
        <v>0</v>
      </c>
      <c r="B4484" cm="1">
        <f t="array" ref="B4484">IF(OR($C$2="",A4484=""),"",SUMPRODUCT((Gauge_Data!$A$2:$A$16994&gt;=(A4484 - Main!$E$4/1440 + 0.00000001))*(Gauge_Data!$A$2:$A$16994&lt;=A4484)*INDEX(Gauge_Data!$B$2:$Z$16994,0,$C$2-1)))</f>
        <v>0</v>
      </c>
    </row>
    <row r="4485" spans="1:2" x14ac:dyDescent="0.25">
      <c r="A4485">
        <f>Gauge_Data!A4485</f>
        <v>0</v>
      </c>
      <c r="B4485" cm="1">
        <f t="array" ref="B4485">IF(OR($C$2="",A4485=""),"",SUMPRODUCT((Gauge_Data!$A$2:$A$16994&gt;=(A4485 - Main!$E$4/1440 + 0.00000001))*(Gauge_Data!$A$2:$A$16994&lt;=A4485)*INDEX(Gauge_Data!$B$2:$Z$16994,0,$C$2-1)))</f>
        <v>0</v>
      </c>
    </row>
    <row r="4486" spans="1:2" x14ac:dyDescent="0.25">
      <c r="A4486">
        <f>Gauge_Data!A4486</f>
        <v>0</v>
      </c>
      <c r="B4486" cm="1">
        <f t="array" ref="B4486">IF(OR($C$2="",A4486=""),"",SUMPRODUCT((Gauge_Data!$A$2:$A$16994&gt;=(A4486 - Main!$E$4/1440 + 0.00000001))*(Gauge_Data!$A$2:$A$16994&lt;=A4486)*INDEX(Gauge_Data!$B$2:$Z$16994,0,$C$2-1)))</f>
        <v>0</v>
      </c>
    </row>
    <row r="4487" spans="1:2" x14ac:dyDescent="0.25">
      <c r="A4487">
        <f>Gauge_Data!A4487</f>
        <v>0</v>
      </c>
      <c r="B4487" cm="1">
        <f t="array" ref="B4487">IF(OR($C$2="",A4487=""),"",SUMPRODUCT((Gauge_Data!$A$2:$A$16994&gt;=(A4487 - Main!$E$4/1440 + 0.00000001))*(Gauge_Data!$A$2:$A$16994&lt;=A4487)*INDEX(Gauge_Data!$B$2:$Z$16994,0,$C$2-1)))</f>
        <v>0</v>
      </c>
    </row>
    <row r="4488" spans="1:2" x14ac:dyDescent="0.25">
      <c r="A4488">
        <f>Gauge_Data!A4488</f>
        <v>0</v>
      </c>
      <c r="B4488" cm="1">
        <f t="array" ref="B4488">IF(OR($C$2="",A4488=""),"",SUMPRODUCT((Gauge_Data!$A$2:$A$16994&gt;=(A4488 - Main!$E$4/1440 + 0.00000001))*(Gauge_Data!$A$2:$A$16994&lt;=A4488)*INDEX(Gauge_Data!$B$2:$Z$16994,0,$C$2-1)))</f>
        <v>0</v>
      </c>
    </row>
    <row r="4489" spans="1:2" x14ac:dyDescent="0.25">
      <c r="A4489">
        <f>Gauge_Data!A4489</f>
        <v>0</v>
      </c>
      <c r="B4489" cm="1">
        <f t="array" ref="B4489">IF(OR($C$2="",A4489=""),"",SUMPRODUCT((Gauge_Data!$A$2:$A$16994&gt;=(A4489 - Main!$E$4/1440 + 0.00000001))*(Gauge_Data!$A$2:$A$16994&lt;=A4489)*INDEX(Gauge_Data!$B$2:$Z$16994,0,$C$2-1)))</f>
        <v>0</v>
      </c>
    </row>
    <row r="4490" spans="1:2" x14ac:dyDescent="0.25">
      <c r="A4490">
        <f>Gauge_Data!A4490</f>
        <v>0</v>
      </c>
      <c r="B4490" cm="1">
        <f t="array" ref="B4490">IF(OR($C$2="",A4490=""),"",SUMPRODUCT((Gauge_Data!$A$2:$A$16994&gt;=(A4490 - Main!$E$4/1440 + 0.00000001))*(Gauge_Data!$A$2:$A$16994&lt;=A4490)*INDEX(Gauge_Data!$B$2:$Z$16994,0,$C$2-1)))</f>
        <v>0</v>
      </c>
    </row>
    <row r="4491" spans="1:2" x14ac:dyDescent="0.25">
      <c r="A4491">
        <f>Gauge_Data!A4491</f>
        <v>0</v>
      </c>
      <c r="B4491" cm="1">
        <f t="array" ref="B4491">IF(OR($C$2="",A4491=""),"",SUMPRODUCT((Gauge_Data!$A$2:$A$16994&gt;=(A4491 - Main!$E$4/1440 + 0.00000001))*(Gauge_Data!$A$2:$A$16994&lt;=A4491)*INDEX(Gauge_Data!$B$2:$Z$16994,0,$C$2-1)))</f>
        <v>0</v>
      </c>
    </row>
    <row r="4492" spans="1:2" x14ac:dyDescent="0.25">
      <c r="A4492">
        <f>Gauge_Data!A4492</f>
        <v>0</v>
      </c>
      <c r="B4492" cm="1">
        <f t="array" ref="B4492">IF(OR($C$2="",A4492=""),"",SUMPRODUCT((Gauge_Data!$A$2:$A$16994&gt;=(A4492 - Main!$E$4/1440 + 0.00000001))*(Gauge_Data!$A$2:$A$16994&lt;=A4492)*INDEX(Gauge_Data!$B$2:$Z$16994,0,$C$2-1)))</f>
        <v>0</v>
      </c>
    </row>
    <row r="4493" spans="1:2" x14ac:dyDescent="0.25">
      <c r="A4493">
        <f>Gauge_Data!A4493</f>
        <v>0</v>
      </c>
      <c r="B4493" cm="1">
        <f t="array" ref="B4493">IF(OR($C$2="",A4493=""),"",SUMPRODUCT((Gauge_Data!$A$2:$A$16994&gt;=(A4493 - Main!$E$4/1440 + 0.00000001))*(Gauge_Data!$A$2:$A$16994&lt;=A4493)*INDEX(Gauge_Data!$B$2:$Z$16994,0,$C$2-1)))</f>
        <v>0</v>
      </c>
    </row>
    <row r="4494" spans="1:2" x14ac:dyDescent="0.25">
      <c r="A4494">
        <f>Gauge_Data!A4494</f>
        <v>0</v>
      </c>
      <c r="B4494" cm="1">
        <f t="array" ref="B4494">IF(OR($C$2="",A4494=""),"",SUMPRODUCT((Gauge_Data!$A$2:$A$16994&gt;=(A4494 - Main!$E$4/1440 + 0.00000001))*(Gauge_Data!$A$2:$A$16994&lt;=A4494)*INDEX(Gauge_Data!$B$2:$Z$16994,0,$C$2-1)))</f>
        <v>0</v>
      </c>
    </row>
    <row r="4495" spans="1:2" x14ac:dyDescent="0.25">
      <c r="A4495">
        <f>Gauge_Data!A4495</f>
        <v>0</v>
      </c>
      <c r="B4495" cm="1">
        <f t="array" ref="B4495">IF(OR($C$2="",A4495=""),"",SUMPRODUCT((Gauge_Data!$A$2:$A$16994&gt;=(A4495 - Main!$E$4/1440 + 0.00000001))*(Gauge_Data!$A$2:$A$16994&lt;=A4495)*INDEX(Gauge_Data!$B$2:$Z$16994,0,$C$2-1)))</f>
        <v>0</v>
      </c>
    </row>
    <row r="4496" spans="1:2" x14ac:dyDescent="0.25">
      <c r="A4496">
        <f>Gauge_Data!A4496</f>
        <v>0</v>
      </c>
      <c r="B4496" cm="1">
        <f t="array" ref="B4496">IF(OR($C$2="",A4496=""),"",SUMPRODUCT((Gauge_Data!$A$2:$A$16994&gt;=(A4496 - Main!$E$4/1440 + 0.00000001))*(Gauge_Data!$A$2:$A$16994&lt;=A4496)*INDEX(Gauge_Data!$B$2:$Z$16994,0,$C$2-1)))</f>
        <v>0</v>
      </c>
    </row>
    <row r="4497" spans="1:2" x14ac:dyDescent="0.25">
      <c r="A4497">
        <f>Gauge_Data!A4497</f>
        <v>0</v>
      </c>
      <c r="B4497" cm="1">
        <f t="array" ref="B4497">IF(OR($C$2="",A4497=""),"",SUMPRODUCT((Gauge_Data!$A$2:$A$16994&gt;=(A4497 - Main!$E$4/1440 + 0.00000001))*(Gauge_Data!$A$2:$A$16994&lt;=A4497)*INDEX(Gauge_Data!$B$2:$Z$16994,0,$C$2-1)))</f>
        <v>0</v>
      </c>
    </row>
    <row r="4498" spans="1:2" x14ac:dyDescent="0.25">
      <c r="A4498">
        <f>Gauge_Data!A4498</f>
        <v>0</v>
      </c>
      <c r="B4498" cm="1">
        <f t="array" ref="B4498">IF(OR($C$2="",A4498=""),"",SUMPRODUCT((Gauge_Data!$A$2:$A$16994&gt;=(A4498 - Main!$E$4/1440 + 0.00000001))*(Gauge_Data!$A$2:$A$16994&lt;=A4498)*INDEX(Gauge_Data!$B$2:$Z$16994,0,$C$2-1)))</f>
        <v>0</v>
      </c>
    </row>
    <row r="4499" spans="1:2" x14ac:dyDescent="0.25">
      <c r="A4499">
        <f>Gauge_Data!A4499</f>
        <v>0</v>
      </c>
      <c r="B4499" cm="1">
        <f t="array" ref="B4499">IF(OR($C$2="",A4499=""),"",SUMPRODUCT((Gauge_Data!$A$2:$A$16994&gt;=(A4499 - Main!$E$4/1440 + 0.00000001))*(Gauge_Data!$A$2:$A$16994&lt;=A4499)*INDEX(Gauge_Data!$B$2:$Z$16994,0,$C$2-1)))</f>
        <v>0</v>
      </c>
    </row>
    <row r="4500" spans="1:2" x14ac:dyDescent="0.25">
      <c r="A4500">
        <f>Gauge_Data!A4500</f>
        <v>0</v>
      </c>
      <c r="B4500" cm="1">
        <f t="array" ref="B4500">IF(OR($C$2="",A4500=""),"",SUMPRODUCT((Gauge_Data!$A$2:$A$16994&gt;=(A4500 - Main!$E$4/1440 + 0.00000001))*(Gauge_Data!$A$2:$A$16994&lt;=A4500)*INDEX(Gauge_Data!$B$2:$Z$16994,0,$C$2-1)))</f>
        <v>0</v>
      </c>
    </row>
    <row r="4501" spans="1:2" x14ac:dyDescent="0.25">
      <c r="A4501">
        <f>Gauge_Data!A4501</f>
        <v>0</v>
      </c>
      <c r="B4501" cm="1">
        <f t="array" ref="B4501">IF(OR($C$2="",A4501=""),"",SUMPRODUCT((Gauge_Data!$A$2:$A$16994&gt;=(A4501 - Main!$E$4/1440 + 0.00000001))*(Gauge_Data!$A$2:$A$16994&lt;=A4501)*INDEX(Gauge_Data!$B$2:$Z$16994,0,$C$2-1)))</f>
        <v>0</v>
      </c>
    </row>
    <row r="4502" spans="1:2" x14ac:dyDescent="0.25">
      <c r="A4502">
        <f>Gauge_Data!A4502</f>
        <v>0</v>
      </c>
      <c r="B4502" cm="1">
        <f t="array" ref="B4502">IF(OR($C$2="",A4502=""),"",SUMPRODUCT((Gauge_Data!$A$2:$A$16994&gt;=(A4502 - Main!$E$4/1440 + 0.00000001))*(Gauge_Data!$A$2:$A$16994&lt;=A4502)*INDEX(Gauge_Data!$B$2:$Z$16994,0,$C$2-1)))</f>
        <v>0</v>
      </c>
    </row>
    <row r="4503" spans="1:2" x14ac:dyDescent="0.25">
      <c r="A4503">
        <f>Gauge_Data!A4503</f>
        <v>0</v>
      </c>
      <c r="B4503" cm="1">
        <f t="array" ref="B4503">IF(OR($C$2="",A4503=""),"",SUMPRODUCT((Gauge_Data!$A$2:$A$16994&gt;=(A4503 - Main!$E$4/1440 + 0.00000001))*(Gauge_Data!$A$2:$A$16994&lt;=A4503)*INDEX(Gauge_Data!$B$2:$Z$16994,0,$C$2-1)))</f>
        <v>0</v>
      </c>
    </row>
    <row r="4504" spans="1:2" x14ac:dyDescent="0.25">
      <c r="A4504">
        <f>Gauge_Data!A4504</f>
        <v>0</v>
      </c>
      <c r="B4504" cm="1">
        <f t="array" ref="B4504">IF(OR($C$2="",A4504=""),"",SUMPRODUCT((Gauge_Data!$A$2:$A$16994&gt;=(A4504 - Main!$E$4/1440 + 0.00000001))*(Gauge_Data!$A$2:$A$16994&lt;=A4504)*INDEX(Gauge_Data!$B$2:$Z$16994,0,$C$2-1)))</f>
        <v>0</v>
      </c>
    </row>
    <row r="4505" spans="1:2" x14ac:dyDescent="0.25">
      <c r="A4505">
        <f>Gauge_Data!A4505</f>
        <v>0</v>
      </c>
      <c r="B4505" cm="1">
        <f t="array" ref="B4505">IF(OR($C$2="",A4505=""),"",SUMPRODUCT((Gauge_Data!$A$2:$A$16994&gt;=(A4505 - Main!$E$4/1440 + 0.00000001))*(Gauge_Data!$A$2:$A$16994&lt;=A4505)*INDEX(Gauge_Data!$B$2:$Z$16994,0,$C$2-1)))</f>
        <v>0</v>
      </c>
    </row>
    <row r="4506" spans="1:2" x14ac:dyDescent="0.25">
      <c r="A4506">
        <f>Gauge_Data!A4506</f>
        <v>0</v>
      </c>
      <c r="B4506" cm="1">
        <f t="array" ref="B4506">IF(OR($C$2="",A4506=""),"",SUMPRODUCT((Gauge_Data!$A$2:$A$16994&gt;=(A4506 - Main!$E$4/1440 + 0.00000001))*(Gauge_Data!$A$2:$A$16994&lt;=A4506)*INDEX(Gauge_Data!$B$2:$Z$16994,0,$C$2-1)))</f>
        <v>0</v>
      </c>
    </row>
    <row r="4507" spans="1:2" x14ac:dyDescent="0.25">
      <c r="A4507">
        <f>Gauge_Data!A4507</f>
        <v>0</v>
      </c>
      <c r="B4507" cm="1">
        <f t="array" ref="B4507">IF(OR($C$2="",A4507=""),"",SUMPRODUCT((Gauge_Data!$A$2:$A$16994&gt;=(A4507 - Main!$E$4/1440 + 0.00000001))*(Gauge_Data!$A$2:$A$16994&lt;=A4507)*INDEX(Gauge_Data!$B$2:$Z$16994,0,$C$2-1)))</f>
        <v>0</v>
      </c>
    </row>
    <row r="4508" spans="1:2" x14ac:dyDescent="0.25">
      <c r="A4508">
        <f>Gauge_Data!A4508</f>
        <v>0</v>
      </c>
      <c r="B4508" cm="1">
        <f t="array" ref="B4508">IF(OR($C$2="",A4508=""),"",SUMPRODUCT((Gauge_Data!$A$2:$A$16994&gt;=(A4508 - Main!$E$4/1440 + 0.00000001))*(Gauge_Data!$A$2:$A$16994&lt;=A4508)*INDEX(Gauge_Data!$B$2:$Z$16994,0,$C$2-1)))</f>
        <v>0</v>
      </c>
    </row>
    <row r="4509" spans="1:2" x14ac:dyDescent="0.25">
      <c r="A4509">
        <f>Gauge_Data!A4509</f>
        <v>0</v>
      </c>
      <c r="B4509" cm="1">
        <f t="array" ref="B4509">IF(OR($C$2="",A4509=""),"",SUMPRODUCT((Gauge_Data!$A$2:$A$16994&gt;=(A4509 - Main!$E$4/1440 + 0.00000001))*(Gauge_Data!$A$2:$A$16994&lt;=A4509)*INDEX(Gauge_Data!$B$2:$Z$16994,0,$C$2-1)))</f>
        <v>0</v>
      </c>
    </row>
    <row r="4510" spans="1:2" x14ac:dyDescent="0.25">
      <c r="A4510">
        <f>Gauge_Data!A4510</f>
        <v>0</v>
      </c>
      <c r="B4510" cm="1">
        <f t="array" ref="B4510">IF(OR($C$2="",A4510=""),"",SUMPRODUCT((Gauge_Data!$A$2:$A$16994&gt;=(A4510 - Main!$E$4/1440 + 0.00000001))*(Gauge_Data!$A$2:$A$16994&lt;=A4510)*INDEX(Gauge_Data!$B$2:$Z$16994,0,$C$2-1)))</f>
        <v>0</v>
      </c>
    </row>
    <row r="4511" spans="1:2" x14ac:dyDescent="0.25">
      <c r="A4511">
        <f>Gauge_Data!A4511</f>
        <v>0</v>
      </c>
      <c r="B4511" cm="1">
        <f t="array" ref="B4511">IF(OR($C$2="",A4511=""),"",SUMPRODUCT((Gauge_Data!$A$2:$A$16994&gt;=(A4511 - Main!$E$4/1440 + 0.00000001))*(Gauge_Data!$A$2:$A$16994&lt;=A4511)*INDEX(Gauge_Data!$B$2:$Z$16994,0,$C$2-1)))</f>
        <v>0</v>
      </c>
    </row>
    <row r="4512" spans="1:2" x14ac:dyDescent="0.25">
      <c r="A4512">
        <f>Gauge_Data!A4512</f>
        <v>0</v>
      </c>
      <c r="B4512" cm="1">
        <f t="array" ref="B4512">IF(OR($C$2="",A4512=""),"",SUMPRODUCT((Gauge_Data!$A$2:$A$16994&gt;=(A4512 - Main!$E$4/1440 + 0.00000001))*(Gauge_Data!$A$2:$A$16994&lt;=A4512)*INDEX(Gauge_Data!$B$2:$Z$16994,0,$C$2-1)))</f>
        <v>0</v>
      </c>
    </row>
    <row r="4513" spans="1:2" x14ac:dyDescent="0.25">
      <c r="A4513">
        <f>Gauge_Data!A4513</f>
        <v>0</v>
      </c>
      <c r="B4513" cm="1">
        <f t="array" ref="B4513">IF(OR($C$2="",A4513=""),"",SUMPRODUCT((Gauge_Data!$A$2:$A$16994&gt;=(A4513 - Main!$E$4/1440 + 0.00000001))*(Gauge_Data!$A$2:$A$16994&lt;=A4513)*INDEX(Gauge_Data!$B$2:$Z$16994,0,$C$2-1)))</f>
        <v>0</v>
      </c>
    </row>
    <row r="4514" spans="1:2" x14ac:dyDescent="0.25">
      <c r="A4514">
        <f>Gauge_Data!A4514</f>
        <v>0</v>
      </c>
      <c r="B4514" cm="1">
        <f t="array" ref="B4514">IF(OR($C$2="",A4514=""),"",SUMPRODUCT((Gauge_Data!$A$2:$A$16994&gt;=(A4514 - Main!$E$4/1440 + 0.00000001))*(Gauge_Data!$A$2:$A$16994&lt;=A4514)*INDEX(Gauge_Data!$B$2:$Z$16994,0,$C$2-1)))</f>
        <v>0</v>
      </c>
    </row>
    <row r="4515" spans="1:2" x14ac:dyDescent="0.25">
      <c r="A4515">
        <f>Gauge_Data!A4515</f>
        <v>0</v>
      </c>
      <c r="B4515" cm="1">
        <f t="array" ref="B4515">IF(OR($C$2="",A4515=""),"",SUMPRODUCT((Gauge_Data!$A$2:$A$16994&gt;=(A4515 - Main!$E$4/1440 + 0.00000001))*(Gauge_Data!$A$2:$A$16994&lt;=A4515)*INDEX(Gauge_Data!$B$2:$Z$16994,0,$C$2-1)))</f>
        <v>0</v>
      </c>
    </row>
    <row r="4516" spans="1:2" x14ac:dyDescent="0.25">
      <c r="A4516">
        <f>Gauge_Data!A4516</f>
        <v>0</v>
      </c>
      <c r="B4516" cm="1">
        <f t="array" ref="B4516">IF(OR($C$2="",A4516=""),"",SUMPRODUCT((Gauge_Data!$A$2:$A$16994&gt;=(A4516 - Main!$E$4/1440 + 0.00000001))*(Gauge_Data!$A$2:$A$16994&lt;=A4516)*INDEX(Gauge_Data!$B$2:$Z$16994,0,$C$2-1)))</f>
        <v>0</v>
      </c>
    </row>
    <row r="4517" spans="1:2" x14ac:dyDescent="0.25">
      <c r="A4517">
        <f>Gauge_Data!A4517</f>
        <v>0</v>
      </c>
      <c r="B4517" cm="1">
        <f t="array" ref="B4517">IF(OR($C$2="",A4517=""),"",SUMPRODUCT((Gauge_Data!$A$2:$A$16994&gt;=(A4517 - Main!$E$4/1440 + 0.00000001))*(Gauge_Data!$A$2:$A$16994&lt;=A4517)*INDEX(Gauge_Data!$B$2:$Z$16994,0,$C$2-1)))</f>
        <v>0</v>
      </c>
    </row>
    <row r="4518" spans="1:2" x14ac:dyDescent="0.25">
      <c r="A4518">
        <f>Gauge_Data!A4518</f>
        <v>0</v>
      </c>
      <c r="B4518" cm="1">
        <f t="array" ref="B4518">IF(OR($C$2="",A4518=""),"",SUMPRODUCT((Gauge_Data!$A$2:$A$16994&gt;=(A4518 - Main!$E$4/1440 + 0.00000001))*(Gauge_Data!$A$2:$A$16994&lt;=A4518)*INDEX(Gauge_Data!$B$2:$Z$16994,0,$C$2-1)))</f>
        <v>0</v>
      </c>
    </row>
    <row r="4519" spans="1:2" x14ac:dyDescent="0.25">
      <c r="A4519">
        <f>Gauge_Data!A4519</f>
        <v>0</v>
      </c>
      <c r="B4519" cm="1">
        <f t="array" ref="B4519">IF(OR($C$2="",A4519=""),"",SUMPRODUCT((Gauge_Data!$A$2:$A$16994&gt;=(A4519 - Main!$E$4/1440 + 0.00000001))*(Gauge_Data!$A$2:$A$16994&lt;=A4519)*INDEX(Gauge_Data!$B$2:$Z$16994,0,$C$2-1)))</f>
        <v>0</v>
      </c>
    </row>
    <row r="4520" spans="1:2" x14ac:dyDescent="0.25">
      <c r="A4520">
        <f>Gauge_Data!A4520</f>
        <v>0</v>
      </c>
      <c r="B4520" cm="1">
        <f t="array" ref="B4520">IF(OR($C$2="",A4520=""),"",SUMPRODUCT((Gauge_Data!$A$2:$A$16994&gt;=(A4520 - Main!$E$4/1440 + 0.00000001))*(Gauge_Data!$A$2:$A$16994&lt;=A4520)*INDEX(Gauge_Data!$B$2:$Z$16994,0,$C$2-1)))</f>
        <v>0</v>
      </c>
    </row>
    <row r="4521" spans="1:2" x14ac:dyDescent="0.25">
      <c r="A4521">
        <f>Gauge_Data!A4521</f>
        <v>0</v>
      </c>
      <c r="B4521" cm="1">
        <f t="array" ref="B4521">IF(OR($C$2="",A4521=""),"",SUMPRODUCT((Gauge_Data!$A$2:$A$16994&gt;=(A4521 - Main!$E$4/1440 + 0.00000001))*(Gauge_Data!$A$2:$A$16994&lt;=A4521)*INDEX(Gauge_Data!$B$2:$Z$16994,0,$C$2-1)))</f>
        <v>0</v>
      </c>
    </row>
    <row r="4522" spans="1:2" x14ac:dyDescent="0.25">
      <c r="A4522">
        <f>Gauge_Data!A4522</f>
        <v>0</v>
      </c>
      <c r="B4522" cm="1">
        <f t="array" ref="B4522">IF(OR($C$2="",A4522=""),"",SUMPRODUCT((Gauge_Data!$A$2:$A$16994&gt;=(A4522 - Main!$E$4/1440 + 0.00000001))*(Gauge_Data!$A$2:$A$16994&lt;=A4522)*INDEX(Gauge_Data!$B$2:$Z$16994,0,$C$2-1)))</f>
        <v>0</v>
      </c>
    </row>
    <row r="4523" spans="1:2" x14ac:dyDescent="0.25">
      <c r="A4523">
        <f>Gauge_Data!A4523</f>
        <v>0</v>
      </c>
      <c r="B4523" cm="1">
        <f t="array" ref="B4523">IF(OR($C$2="",A4523=""),"",SUMPRODUCT((Gauge_Data!$A$2:$A$16994&gt;=(A4523 - Main!$E$4/1440 + 0.00000001))*(Gauge_Data!$A$2:$A$16994&lt;=A4523)*INDEX(Gauge_Data!$B$2:$Z$16994,0,$C$2-1)))</f>
        <v>0</v>
      </c>
    </row>
    <row r="4524" spans="1:2" x14ac:dyDescent="0.25">
      <c r="A4524">
        <f>Gauge_Data!A4524</f>
        <v>0</v>
      </c>
      <c r="B4524" cm="1">
        <f t="array" ref="B4524">IF(OR($C$2="",A4524=""),"",SUMPRODUCT((Gauge_Data!$A$2:$A$16994&gt;=(A4524 - Main!$E$4/1440 + 0.00000001))*(Gauge_Data!$A$2:$A$16994&lt;=A4524)*INDEX(Gauge_Data!$B$2:$Z$16994,0,$C$2-1)))</f>
        <v>0</v>
      </c>
    </row>
    <row r="4525" spans="1:2" x14ac:dyDescent="0.25">
      <c r="A4525">
        <f>Gauge_Data!A4525</f>
        <v>0</v>
      </c>
      <c r="B4525" cm="1">
        <f t="array" ref="B4525">IF(OR($C$2="",A4525=""),"",SUMPRODUCT((Gauge_Data!$A$2:$A$16994&gt;=(A4525 - Main!$E$4/1440 + 0.00000001))*(Gauge_Data!$A$2:$A$16994&lt;=A4525)*INDEX(Gauge_Data!$B$2:$Z$16994,0,$C$2-1)))</f>
        <v>0</v>
      </c>
    </row>
    <row r="4526" spans="1:2" x14ac:dyDescent="0.25">
      <c r="A4526">
        <f>Gauge_Data!A4526</f>
        <v>0</v>
      </c>
      <c r="B4526" cm="1">
        <f t="array" ref="B4526">IF(OR($C$2="",A4526=""),"",SUMPRODUCT((Gauge_Data!$A$2:$A$16994&gt;=(A4526 - Main!$E$4/1440 + 0.00000001))*(Gauge_Data!$A$2:$A$16994&lt;=A4526)*INDEX(Gauge_Data!$B$2:$Z$16994,0,$C$2-1)))</f>
        <v>0</v>
      </c>
    </row>
    <row r="4527" spans="1:2" x14ac:dyDescent="0.25">
      <c r="A4527">
        <f>Gauge_Data!A4527</f>
        <v>0</v>
      </c>
      <c r="B4527" cm="1">
        <f t="array" ref="B4527">IF(OR($C$2="",A4527=""),"",SUMPRODUCT((Gauge_Data!$A$2:$A$16994&gt;=(A4527 - Main!$E$4/1440 + 0.00000001))*(Gauge_Data!$A$2:$A$16994&lt;=A4527)*INDEX(Gauge_Data!$B$2:$Z$16994,0,$C$2-1)))</f>
        <v>0</v>
      </c>
    </row>
    <row r="4528" spans="1:2" x14ac:dyDescent="0.25">
      <c r="A4528">
        <f>Gauge_Data!A4528</f>
        <v>0</v>
      </c>
      <c r="B4528" cm="1">
        <f t="array" ref="B4528">IF(OR($C$2="",A4528=""),"",SUMPRODUCT((Gauge_Data!$A$2:$A$16994&gt;=(A4528 - Main!$E$4/1440 + 0.00000001))*(Gauge_Data!$A$2:$A$16994&lt;=A4528)*INDEX(Gauge_Data!$B$2:$Z$16994,0,$C$2-1)))</f>
        <v>0</v>
      </c>
    </row>
    <row r="4529" spans="1:2" x14ac:dyDescent="0.25">
      <c r="A4529">
        <f>Gauge_Data!A4529</f>
        <v>0</v>
      </c>
      <c r="B4529" cm="1">
        <f t="array" ref="B4529">IF(OR($C$2="",A4529=""),"",SUMPRODUCT((Gauge_Data!$A$2:$A$16994&gt;=(A4529 - Main!$E$4/1440 + 0.00000001))*(Gauge_Data!$A$2:$A$16994&lt;=A4529)*INDEX(Gauge_Data!$B$2:$Z$16994,0,$C$2-1)))</f>
        <v>0</v>
      </c>
    </row>
    <row r="4530" spans="1:2" x14ac:dyDescent="0.25">
      <c r="A4530">
        <f>Gauge_Data!A4530</f>
        <v>0</v>
      </c>
      <c r="B4530" cm="1">
        <f t="array" ref="B4530">IF(OR($C$2="",A4530=""),"",SUMPRODUCT((Gauge_Data!$A$2:$A$16994&gt;=(A4530 - Main!$E$4/1440 + 0.00000001))*(Gauge_Data!$A$2:$A$16994&lt;=A4530)*INDEX(Gauge_Data!$B$2:$Z$16994,0,$C$2-1)))</f>
        <v>0</v>
      </c>
    </row>
    <row r="4531" spans="1:2" x14ac:dyDescent="0.25">
      <c r="A4531">
        <f>Gauge_Data!A4531</f>
        <v>0</v>
      </c>
      <c r="B4531" cm="1">
        <f t="array" ref="B4531">IF(OR($C$2="",A4531=""),"",SUMPRODUCT((Gauge_Data!$A$2:$A$16994&gt;=(A4531 - Main!$E$4/1440 + 0.00000001))*(Gauge_Data!$A$2:$A$16994&lt;=A4531)*INDEX(Gauge_Data!$B$2:$Z$16994,0,$C$2-1)))</f>
        <v>0</v>
      </c>
    </row>
    <row r="4532" spans="1:2" x14ac:dyDescent="0.25">
      <c r="A4532">
        <f>Gauge_Data!A4532</f>
        <v>0</v>
      </c>
      <c r="B4532" cm="1">
        <f t="array" ref="B4532">IF(OR($C$2="",A4532=""),"",SUMPRODUCT((Gauge_Data!$A$2:$A$16994&gt;=(A4532 - Main!$E$4/1440 + 0.00000001))*(Gauge_Data!$A$2:$A$16994&lt;=A4532)*INDEX(Gauge_Data!$B$2:$Z$16994,0,$C$2-1)))</f>
        <v>0</v>
      </c>
    </row>
    <row r="4533" spans="1:2" x14ac:dyDescent="0.25">
      <c r="A4533">
        <f>Gauge_Data!A4533</f>
        <v>0</v>
      </c>
      <c r="B4533" cm="1">
        <f t="array" ref="B4533">IF(OR($C$2="",A4533=""),"",SUMPRODUCT((Gauge_Data!$A$2:$A$16994&gt;=(A4533 - Main!$E$4/1440 + 0.00000001))*(Gauge_Data!$A$2:$A$16994&lt;=A4533)*INDEX(Gauge_Data!$B$2:$Z$16994,0,$C$2-1)))</f>
        <v>0</v>
      </c>
    </row>
    <row r="4534" spans="1:2" x14ac:dyDescent="0.25">
      <c r="A4534">
        <f>Gauge_Data!A4534</f>
        <v>0</v>
      </c>
      <c r="B4534" cm="1">
        <f t="array" ref="B4534">IF(OR($C$2="",A4534=""),"",SUMPRODUCT((Gauge_Data!$A$2:$A$16994&gt;=(A4534 - Main!$E$4/1440 + 0.00000001))*(Gauge_Data!$A$2:$A$16994&lt;=A4534)*INDEX(Gauge_Data!$B$2:$Z$16994,0,$C$2-1)))</f>
        <v>0</v>
      </c>
    </row>
    <row r="4535" spans="1:2" x14ac:dyDescent="0.25">
      <c r="A4535">
        <f>Gauge_Data!A4535</f>
        <v>0</v>
      </c>
      <c r="B4535" cm="1">
        <f t="array" ref="B4535">IF(OR($C$2="",A4535=""),"",SUMPRODUCT((Gauge_Data!$A$2:$A$16994&gt;=(A4535 - Main!$E$4/1440 + 0.00000001))*(Gauge_Data!$A$2:$A$16994&lt;=A4535)*INDEX(Gauge_Data!$B$2:$Z$16994,0,$C$2-1)))</f>
        <v>0</v>
      </c>
    </row>
    <row r="4536" spans="1:2" x14ac:dyDescent="0.25">
      <c r="A4536">
        <f>Gauge_Data!A4536</f>
        <v>0</v>
      </c>
      <c r="B4536" cm="1">
        <f t="array" ref="B4536">IF(OR($C$2="",A4536=""),"",SUMPRODUCT((Gauge_Data!$A$2:$A$16994&gt;=(A4536 - Main!$E$4/1440 + 0.00000001))*(Gauge_Data!$A$2:$A$16994&lt;=A4536)*INDEX(Gauge_Data!$B$2:$Z$16994,0,$C$2-1)))</f>
        <v>0</v>
      </c>
    </row>
    <row r="4537" spans="1:2" x14ac:dyDescent="0.25">
      <c r="A4537">
        <f>Gauge_Data!A4537</f>
        <v>0</v>
      </c>
      <c r="B4537" cm="1">
        <f t="array" ref="B4537">IF(OR($C$2="",A4537=""),"",SUMPRODUCT((Gauge_Data!$A$2:$A$16994&gt;=(A4537 - Main!$E$4/1440 + 0.00000001))*(Gauge_Data!$A$2:$A$16994&lt;=A4537)*INDEX(Gauge_Data!$B$2:$Z$16994,0,$C$2-1)))</f>
        <v>0</v>
      </c>
    </row>
    <row r="4538" spans="1:2" x14ac:dyDescent="0.25">
      <c r="A4538">
        <f>Gauge_Data!A4538</f>
        <v>0</v>
      </c>
      <c r="B4538" cm="1">
        <f t="array" ref="B4538">IF(OR($C$2="",A4538=""),"",SUMPRODUCT((Gauge_Data!$A$2:$A$16994&gt;=(A4538 - Main!$E$4/1440 + 0.00000001))*(Gauge_Data!$A$2:$A$16994&lt;=A4538)*INDEX(Gauge_Data!$B$2:$Z$16994,0,$C$2-1)))</f>
        <v>0</v>
      </c>
    </row>
    <row r="4539" spans="1:2" x14ac:dyDescent="0.25">
      <c r="A4539">
        <f>Gauge_Data!A4539</f>
        <v>0</v>
      </c>
      <c r="B4539" cm="1">
        <f t="array" ref="B4539">IF(OR($C$2="",A4539=""),"",SUMPRODUCT((Gauge_Data!$A$2:$A$16994&gt;=(A4539 - Main!$E$4/1440 + 0.00000001))*(Gauge_Data!$A$2:$A$16994&lt;=A4539)*INDEX(Gauge_Data!$B$2:$Z$16994,0,$C$2-1)))</f>
        <v>0</v>
      </c>
    </row>
    <row r="4540" spans="1:2" x14ac:dyDescent="0.25">
      <c r="A4540">
        <f>Gauge_Data!A4540</f>
        <v>0</v>
      </c>
      <c r="B4540" cm="1">
        <f t="array" ref="B4540">IF(OR($C$2="",A4540=""),"",SUMPRODUCT((Gauge_Data!$A$2:$A$16994&gt;=(A4540 - Main!$E$4/1440 + 0.00000001))*(Gauge_Data!$A$2:$A$16994&lt;=A4540)*INDEX(Gauge_Data!$B$2:$Z$16994,0,$C$2-1)))</f>
        <v>0</v>
      </c>
    </row>
    <row r="4541" spans="1:2" x14ac:dyDescent="0.25">
      <c r="A4541">
        <f>Gauge_Data!A4541</f>
        <v>0</v>
      </c>
      <c r="B4541" cm="1">
        <f t="array" ref="B4541">IF(OR($C$2="",A4541=""),"",SUMPRODUCT((Gauge_Data!$A$2:$A$16994&gt;=(A4541 - Main!$E$4/1440 + 0.00000001))*(Gauge_Data!$A$2:$A$16994&lt;=A4541)*INDEX(Gauge_Data!$B$2:$Z$16994,0,$C$2-1)))</f>
        <v>0</v>
      </c>
    </row>
    <row r="4542" spans="1:2" x14ac:dyDescent="0.25">
      <c r="A4542">
        <f>Gauge_Data!A4542</f>
        <v>0</v>
      </c>
      <c r="B4542" cm="1">
        <f t="array" ref="B4542">IF(OR($C$2="",A4542=""),"",SUMPRODUCT((Gauge_Data!$A$2:$A$16994&gt;=(A4542 - Main!$E$4/1440 + 0.00000001))*(Gauge_Data!$A$2:$A$16994&lt;=A4542)*INDEX(Gauge_Data!$B$2:$Z$16994,0,$C$2-1)))</f>
        <v>0</v>
      </c>
    </row>
    <row r="4543" spans="1:2" x14ac:dyDescent="0.25">
      <c r="A4543">
        <f>Gauge_Data!A4543</f>
        <v>0</v>
      </c>
      <c r="B4543" cm="1">
        <f t="array" ref="B4543">IF(OR($C$2="",A4543=""),"",SUMPRODUCT((Gauge_Data!$A$2:$A$16994&gt;=(A4543 - Main!$E$4/1440 + 0.00000001))*(Gauge_Data!$A$2:$A$16994&lt;=A4543)*INDEX(Gauge_Data!$B$2:$Z$16994,0,$C$2-1)))</f>
        <v>0</v>
      </c>
    </row>
    <row r="4544" spans="1:2" x14ac:dyDescent="0.25">
      <c r="A4544">
        <f>Gauge_Data!A4544</f>
        <v>0</v>
      </c>
      <c r="B4544" cm="1">
        <f t="array" ref="B4544">IF(OR($C$2="",A4544=""),"",SUMPRODUCT((Gauge_Data!$A$2:$A$16994&gt;=(A4544 - Main!$E$4/1440 + 0.00000001))*(Gauge_Data!$A$2:$A$16994&lt;=A4544)*INDEX(Gauge_Data!$B$2:$Z$16994,0,$C$2-1)))</f>
        <v>0</v>
      </c>
    </row>
    <row r="4545" spans="1:2" x14ac:dyDescent="0.25">
      <c r="A4545">
        <f>Gauge_Data!A4545</f>
        <v>0</v>
      </c>
      <c r="B4545" cm="1">
        <f t="array" ref="B4545">IF(OR($C$2="",A4545=""),"",SUMPRODUCT((Gauge_Data!$A$2:$A$16994&gt;=(A4545 - Main!$E$4/1440 + 0.00000001))*(Gauge_Data!$A$2:$A$16994&lt;=A4545)*INDEX(Gauge_Data!$B$2:$Z$16994,0,$C$2-1)))</f>
        <v>0</v>
      </c>
    </row>
    <row r="4546" spans="1:2" x14ac:dyDescent="0.25">
      <c r="A4546">
        <f>Gauge_Data!A4546</f>
        <v>0</v>
      </c>
      <c r="B4546" cm="1">
        <f t="array" ref="B4546">IF(OR($C$2="",A4546=""),"",SUMPRODUCT((Gauge_Data!$A$2:$A$16994&gt;=(A4546 - Main!$E$4/1440 + 0.00000001))*(Gauge_Data!$A$2:$A$16994&lt;=A4546)*INDEX(Gauge_Data!$B$2:$Z$16994,0,$C$2-1)))</f>
        <v>0</v>
      </c>
    </row>
    <row r="4547" spans="1:2" x14ac:dyDescent="0.25">
      <c r="A4547">
        <f>Gauge_Data!A4547</f>
        <v>0</v>
      </c>
      <c r="B4547" cm="1">
        <f t="array" ref="B4547">IF(OR($C$2="",A4547=""),"",SUMPRODUCT((Gauge_Data!$A$2:$A$16994&gt;=(A4547 - Main!$E$4/1440 + 0.00000001))*(Gauge_Data!$A$2:$A$16994&lt;=A4547)*INDEX(Gauge_Data!$B$2:$Z$16994,0,$C$2-1)))</f>
        <v>0</v>
      </c>
    </row>
    <row r="4548" spans="1:2" x14ac:dyDescent="0.25">
      <c r="A4548">
        <f>Gauge_Data!A4548</f>
        <v>0</v>
      </c>
      <c r="B4548" cm="1">
        <f t="array" ref="B4548">IF(OR($C$2="",A4548=""),"",SUMPRODUCT((Gauge_Data!$A$2:$A$16994&gt;=(A4548 - Main!$E$4/1440 + 0.00000001))*(Gauge_Data!$A$2:$A$16994&lt;=A4548)*INDEX(Gauge_Data!$B$2:$Z$16994,0,$C$2-1)))</f>
        <v>0</v>
      </c>
    </row>
    <row r="4549" spans="1:2" x14ac:dyDescent="0.25">
      <c r="A4549">
        <f>Gauge_Data!A4549</f>
        <v>0</v>
      </c>
      <c r="B4549" cm="1">
        <f t="array" ref="B4549">IF(OR($C$2="",A4549=""),"",SUMPRODUCT((Gauge_Data!$A$2:$A$16994&gt;=(A4549 - Main!$E$4/1440 + 0.00000001))*(Gauge_Data!$A$2:$A$16994&lt;=A4549)*INDEX(Gauge_Data!$B$2:$Z$16994,0,$C$2-1)))</f>
        <v>0</v>
      </c>
    </row>
    <row r="4550" spans="1:2" x14ac:dyDescent="0.25">
      <c r="A4550">
        <f>Gauge_Data!A4550</f>
        <v>0</v>
      </c>
      <c r="B4550" cm="1">
        <f t="array" ref="B4550">IF(OR($C$2="",A4550=""),"",SUMPRODUCT((Gauge_Data!$A$2:$A$16994&gt;=(A4550 - Main!$E$4/1440 + 0.00000001))*(Gauge_Data!$A$2:$A$16994&lt;=A4550)*INDEX(Gauge_Data!$B$2:$Z$16994,0,$C$2-1)))</f>
        <v>0</v>
      </c>
    </row>
    <row r="4551" spans="1:2" x14ac:dyDescent="0.25">
      <c r="A4551">
        <f>Gauge_Data!A4551</f>
        <v>0</v>
      </c>
      <c r="B4551" cm="1">
        <f t="array" ref="B4551">IF(OR($C$2="",A4551=""),"",SUMPRODUCT((Gauge_Data!$A$2:$A$16994&gt;=(A4551 - Main!$E$4/1440 + 0.00000001))*(Gauge_Data!$A$2:$A$16994&lt;=A4551)*INDEX(Gauge_Data!$B$2:$Z$16994,0,$C$2-1)))</f>
        <v>0</v>
      </c>
    </row>
    <row r="4552" spans="1:2" x14ac:dyDescent="0.25">
      <c r="A4552">
        <f>Gauge_Data!A4552</f>
        <v>0</v>
      </c>
      <c r="B4552" cm="1">
        <f t="array" ref="B4552">IF(OR($C$2="",A4552=""),"",SUMPRODUCT((Gauge_Data!$A$2:$A$16994&gt;=(A4552 - Main!$E$4/1440 + 0.00000001))*(Gauge_Data!$A$2:$A$16994&lt;=A4552)*INDEX(Gauge_Data!$B$2:$Z$16994,0,$C$2-1)))</f>
        <v>0</v>
      </c>
    </row>
    <row r="4553" spans="1:2" x14ac:dyDescent="0.25">
      <c r="A4553">
        <f>Gauge_Data!A4553</f>
        <v>0</v>
      </c>
      <c r="B4553" cm="1">
        <f t="array" ref="B4553">IF(OR($C$2="",A4553=""),"",SUMPRODUCT((Gauge_Data!$A$2:$A$16994&gt;=(A4553 - Main!$E$4/1440 + 0.00000001))*(Gauge_Data!$A$2:$A$16994&lt;=A4553)*INDEX(Gauge_Data!$B$2:$Z$16994,0,$C$2-1)))</f>
        <v>0</v>
      </c>
    </row>
    <row r="4554" spans="1:2" x14ac:dyDescent="0.25">
      <c r="A4554">
        <f>Gauge_Data!A4554</f>
        <v>0</v>
      </c>
      <c r="B4554" cm="1">
        <f t="array" ref="B4554">IF(OR($C$2="",A4554=""),"",SUMPRODUCT((Gauge_Data!$A$2:$A$16994&gt;=(A4554 - Main!$E$4/1440 + 0.00000001))*(Gauge_Data!$A$2:$A$16994&lt;=A4554)*INDEX(Gauge_Data!$B$2:$Z$16994,0,$C$2-1)))</f>
        <v>0</v>
      </c>
    </row>
    <row r="4555" spans="1:2" x14ac:dyDescent="0.25">
      <c r="A4555">
        <f>Gauge_Data!A4555</f>
        <v>0</v>
      </c>
      <c r="B4555" cm="1">
        <f t="array" ref="B4555">IF(OR($C$2="",A4555=""),"",SUMPRODUCT((Gauge_Data!$A$2:$A$16994&gt;=(A4555 - Main!$E$4/1440 + 0.00000001))*(Gauge_Data!$A$2:$A$16994&lt;=A4555)*INDEX(Gauge_Data!$B$2:$Z$16994,0,$C$2-1)))</f>
        <v>0</v>
      </c>
    </row>
    <row r="4556" spans="1:2" x14ac:dyDescent="0.25">
      <c r="A4556">
        <f>Gauge_Data!A4556</f>
        <v>0</v>
      </c>
      <c r="B4556" cm="1">
        <f t="array" ref="B4556">IF(OR($C$2="",A4556=""),"",SUMPRODUCT((Gauge_Data!$A$2:$A$16994&gt;=(A4556 - Main!$E$4/1440 + 0.00000001))*(Gauge_Data!$A$2:$A$16994&lt;=A4556)*INDEX(Gauge_Data!$B$2:$Z$16994,0,$C$2-1)))</f>
        <v>0</v>
      </c>
    </row>
    <row r="4557" spans="1:2" x14ac:dyDescent="0.25">
      <c r="A4557">
        <f>Gauge_Data!A4557</f>
        <v>0</v>
      </c>
      <c r="B4557" cm="1">
        <f t="array" ref="B4557">IF(OR($C$2="",A4557=""),"",SUMPRODUCT((Gauge_Data!$A$2:$A$16994&gt;=(A4557 - Main!$E$4/1440 + 0.00000001))*(Gauge_Data!$A$2:$A$16994&lt;=A4557)*INDEX(Gauge_Data!$B$2:$Z$16994,0,$C$2-1)))</f>
        <v>0</v>
      </c>
    </row>
    <row r="4558" spans="1:2" x14ac:dyDescent="0.25">
      <c r="A4558">
        <f>Gauge_Data!A4558</f>
        <v>0</v>
      </c>
      <c r="B4558" cm="1">
        <f t="array" ref="B4558">IF(OR($C$2="",A4558=""),"",SUMPRODUCT((Gauge_Data!$A$2:$A$16994&gt;=(A4558 - Main!$E$4/1440 + 0.00000001))*(Gauge_Data!$A$2:$A$16994&lt;=A4558)*INDEX(Gauge_Data!$B$2:$Z$16994,0,$C$2-1)))</f>
        <v>0</v>
      </c>
    </row>
    <row r="4559" spans="1:2" x14ac:dyDescent="0.25">
      <c r="A4559">
        <f>Gauge_Data!A4559</f>
        <v>0</v>
      </c>
      <c r="B4559" cm="1">
        <f t="array" ref="B4559">IF(OR($C$2="",A4559=""),"",SUMPRODUCT((Gauge_Data!$A$2:$A$16994&gt;=(A4559 - Main!$E$4/1440 + 0.00000001))*(Gauge_Data!$A$2:$A$16994&lt;=A4559)*INDEX(Gauge_Data!$B$2:$Z$16994,0,$C$2-1)))</f>
        <v>0</v>
      </c>
    </row>
    <row r="4560" spans="1:2" x14ac:dyDescent="0.25">
      <c r="A4560">
        <f>Gauge_Data!A4560</f>
        <v>0</v>
      </c>
      <c r="B4560" cm="1">
        <f t="array" ref="B4560">IF(OR($C$2="",A4560=""),"",SUMPRODUCT((Gauge_Data!$A$2:$A$16994&gt;=(A4560 - Main!$E$4/1440 + 0.00000001))*(Gauge_Data!$A$2:$A$16994&lt;=A4560)*INDEX(Gauge_Data!$B$2:$Z$16994,0,$C$2-1)))</f>
        <v>0</v>
      </c>
    </row>
    <row r="4561" spans="1:2" x14ac:dyDescent="0.25">
      <c r="A4561">
        <f>Gauge_Data!A4561</f>
        <v>0</v>
      </c>
      <c r="B4561" cm="1">
        <f t="array" ref="B4561">IF(OR($C$2="",A4561=""),"",SUMPRODUCT((Gauge_Data!$A$2:$A$16994&gt;=(A4561 - Main!$E$4/1440 + 0.00000001))*(Gauge_Data!$A$2:$A$16994&lt;=A4561)*INDEX(Gauge_Data!$B$2:$Z$16994,0,$C$2-1)))</f>
        <v>0</v>
      </c>
    </row>
    <row r="4562" spans="1:2" x14ac:dyDescent="0.25">
      <c r="A4562">
        <f>Gauge_Data!A4562</f>
        <v>0</v>
      </c>
      <c r="B4562" cm="1">
        <f t="array" ref="B4562">IF(OR($C$2="",A4562=""),"",SUMPRODUCT((Gauge_Data!$A$2:$A$16994&gt;=(A4562 - Main!$E$4/1440 + 0.00000001))*(Gauge_Data!$A$2:$A$16994&lt;=A4562)*INDEX(Gauge_Data!$B$2:$Z$16994,0,$C$2-1)))</f>
        <v>0</v>
      </c>
    </row>
    <row r="4563" spans="1:2" x14ac:dyDescent="0.25">
      <c r="A4563">
        <f>Gauge_Data!A4563</f>
        <v>0</v>
      </c>
      <c r="B4563" cm="1">
        <f t="array" ref="B4563">IF(OR($C$2="",A4563=""),"",SUMPRODUCT((Gauge_Data!$A$2:$A$16994&gt;=(A4563 - Main!$E$4/1440 + 0.00000001))*(Gauge_Data!$A$2:$A$16994&lt;=A4563)*INDEX(Gauge_Data!$B$2:$Z$16994,0,$C$2-1)))</f>
        <v>0</v>
      </c>
    </row>
    <row r="4564" spans="1:2" x14ac:dyDescent="0.25">
      <c r="A4564">
        <f>Gauge_Data!A4564</f>
        <v>0</v>
      </c>
      <c r="B4564" cm="1">
        <f t="array" ref="B4564">IF(OR($C$2="",A4564=""),"",SUMPRODUCT((Gauge_Data!$A$2:$A$16994&gt;=(A4564 - Main!$E$4/1440 + 0.00000001))*(Gauge_Data!$A$2:$A$16994&lt;=A4564)*INDEX(Gauge_Data!$B$2:$Z$16994,0,$C$2-1)))</f>
        <v>0</v>
      </c>
    </row>
    <row r="4565" spans="1:2" x14ac:dyDescent="0.25">
      <c r="A4565">
        <f>Gauge_Data!A4565</f>
        <v>0</v>
      </c>
      <c r="B4565" cm="1">
        <f t="array" ref="B4565">IF(OR($C$2="",A4565=""),"",SUMPRODUCT((Gauge_Data!$A$2:$A$16994&gt;=(A4565 - Main!$E$4/1440 + 0.00000001))*(Gauge_Data!$A$2:$A$16994&lt;=A4565)*INDEX(Gauge_Data!$B$2:$Z$16994,0,$C$2-1)))</f>
        <v>0</v>
      </c>
    </row>
    <row r="4566" spans="1:2" x14ac:dyDescent="0.25">
      <c r="A4566">
        <f>Gauge_Data!A4566</f>
        <v>0</v>
      </c>
      <c r="B4566" cm="1">
        <f t="array" ref="B4566">IF(OR($C$2="",A4566=""),"",SUMPRODUCT((Gauge_Data!$A$2:$A$16994&gt;=(A4566 - Main!$E$4/1440 + 0.00000001))*(Gauge_Data!$A$2:$A$16994&lt;=A4566)*INDEX(Gauge_Data!$B$2:$Z$16994,0,$C$2-1)))</f>
        <v>0</v>
      </c>
    </row>
    <row r="4567" spans="1:2" x14ac:dyDescent="0.25">
      <c r="A4567">
        <f>Gauge_Data!A4567</f>
        <v>0</v>
      </c>
      <c r="B4567" cm="1">
        <f t="array" ref="B4567">IF(OR($C$2="",A4567=""),"",SUMPRODUCT((Gauge_Data!$A$2:$A$16994&gt;=(A4567 - Main!$E$4/1440 + 0.00000001))*(Gauge_Data!$A$2:$A$16994&lt;=A4567)*INDEX(Gauge_Data!$B$2:$Z$16994,0,$C$2-1)))</f>
        <v>0</v>
      </c>
    </row>
    <row r="4568" spans="1:2" x14ac:dyDescent="0.25">
      <c r="A4568">
        <f>Gauge_Data!A4568</f>
        <v>0</v>
      </c>
      <c r="B4568" cm="1">
        <f t="array" ref="B4568">IF(OR($C$2="",A4568=""),"",SUMPRODUCT((Gauge_Data!$A$2:$A$16994&gt;=(A4568 - Main!$E$4/1440 + 0.00000001))*(Gauge_Data!$A$2:$A$16994&lt;=A4568)*INDEX(Gauge_Data!$B$2:$Z$16994,0,$C$2-1)))</f>
        <v>0</v>
      </c>
    </row>
    <row r="4569" spans="1:2" x14ac:dyDescent="0.25">
      <c r="A4569">
        <f>Gauge_Data!A4569</f>
        <v>0</v>
      </c>
      <c r="B4569" cm="1">
        <f t="array" ref="B4569">IF(OR($C$2="",A4569=""),"",SUMPRODUCT((Gauge_Data!$A$2:$A$16994&gt;=(A4569 - Main!$E$4/1440 + 0.00000001))*(Gauge_Data!$A$2:$A$16994&lt;=A4569)*INDEX(Gauge_Data!$B$2:$Z$16994,0,$C$2-1)))</f>
        <v>0</v>
      </c>
    </row>
    <row r="4570" spans="1:2" x14ac:dyDescent="0.25">
      <c r="A4570">
        <f>Gauge_Data!A4570</f>
        <v>0</v>
      </c>
      <c r="B4570" cm="1">
        <f t="array" ref="B4570">IF(OR($C$2="",A4570=""),"",SUMPRODUCT((Gauge_Data!$A$2:$A$16994&gt;=(A4570 - Main!$E$4/1440 + 0.00000001))*(Gauge_Data!$A$2:$A$16994&lt;=A4570)*INDEX(Gauge_Data!$B$2:$Z$16994,0,$C$2-1)))</f>
        <v>0</v>
      </c>
    </row>
    <row r="4571" spans="1:2" x14ac:dyDescent="0.25">
      <c r="A4571">
        <f>Gauge_Data!A4571</f>
        <v>0</v>
      </c>
      <c r="B4571" cm="1">
        <f t="array" ref="B4571">IF(OR($C$2="",A4571=""),"",SUMPRODUCT((Gauge_Data!$A$2:$A$16994&gt;=(A4571 - Main!$E$4/1440 + 0.00000001))*(Gauge_Data!$A$2:$A$16994&lt;=A4571)*INDEX(Gauge_Data!$B$2:$Z$16994,0,$C$2-1)))</f>
        <v>0</v>
      </c>
    </row>
    <row r="4572" spans="1:2" x14ac:dyDescent="0.25">
      <c r="A4572">
        <f>Gauge_Data!A4572</f>
        <v>0</v>
      </c>
      <c r="B4572" cm="1">
        <f t="array" ref="B4572">IF(OR($C$2="",A4572=""),"",SUMPRODUCT((Gauge_Data!$A$2:$A$16994&gt;=(A4572 - Main!$E$4/1440 + 0.00000001))*(Gauge_Data!$A$2:$A$16994&lt;=A4572)*INDEX(Gauge_Data!$B$2:$Z$16994,0,$C$2-1)))</f>
        <v>0</v>
      </c>
    </row>
    <row r="4573" spans="1:2" x14ac:dyDescent="0.25">
      <c r="A4573">
        <f>Gauge_Data!A4573</f>
        <v>0</v>
      </c>
      <c r="B4573" cm="1">
        <f t="array" ref="B4573">IF(OR($C$2="",A4573=""),"",SUMPRODUCT((Gauge_Data!$A$2:$A$16994&gt;=(A4573 - Main!$E$4/1440 + 0.00000001))*(Gauge_Data!$A$2:$A$16994&lt;=A4573)*INDEX(Gauge_Data!$B$2:$Z$16994,0,$C$2-1)))</f>
        <v>0</v>
      </c>
    </row>
    <row r="4574" spans="1:2" x14ac:dyDescent="0.25">
      <c r="A4574">
        <f>Gauge_Data!A4574</f>
        <v>0</v>
      </c>
      <c r="B4574" cm="1">
        <f t="array" ref="B4574">IF(OR($C$2="",A4574=""),"",SUMPRODUCT((Gauge_Data!$A$2:$A$16994&gt;=(A4574 - Main!$E$4/1440 + 0.00000001))*(Gauge_Data!$A$2:$A$16994&lt;=A4574)*INDEX(Gauge_Data!$B$2:$Z$16994,0,$C$2-1)))</f>
        <v>0</v>
      </c>
    </row>
    <row r="4575" spans="1:2" x14ac:dyDescent="0.25">
      <c r="A4575">
        <f>Gauge_Data!A4575</f>
        <v>0</v>
      </c>
      <c r="B4575" cm="1">
        <f t="array" ref="B4575">IF(OR($C$2="",A4575=""),"",SUMPRODUCT((Gauge_Data!$A$2:$A$16994&gt;=(A4575 - Main!$E$4/1440 + 0.00000001))*(Gauge_Data!$A$2:$A$16994&lt;=A4575)*INDEX(Gauge_Data!$B$2:$Z$16994,0,$C$2-1)))</f>
        <v>0</v>
      </c>
    </row>
    <row r="4576" spans="1:2" x14ac:dyDescent="0.25">
      <c r="A4576">
        <f>Gauge_Data!A4576</f>
        <v>0</v>
      </c>
      <c r="B4576" cm="1">
        <f t="array" ref="B4576">IF(OR($C$2="",A4576=""),"",SUMPRODUCT((Gauge_Data!$A$2:$A$16994&gt;=(A4576 - Main!$E$4/1440 + 0.00000001))*(Gauge_Data!$A$2:$A$16994&lt;=A4576)*INDEX(Gauge_Data!$B$2:$Z$16994,0,$C$2-1)))</f>
        <v>0</v>
      </c>
    </row>
    <row r="4577" spans="1:2" x14ac:dyDescent="0.25">
      <c r="A4577">
        <f>Gauge_Data!A4577</f>
        <v>0</v>
      </c>
      <c r="B4577" cm="1">
        <f t="array" ref="B4577">IF(OR($C$2="",A4577=""),"",SUMPRODUCT((Gauge_Data!$A$2:$A$16994&gt;=(A4577 - Main!$E$4/1440 + 0.00000001))*(Gauge_Data!$A$2:$A$16994&lt;=A4577)*INDEX(Gauge_Data!$B$2:$Z$16994,0,$C$2-1)))</f>
        <v>0</v>
      </c>
    </row>
    <row r="4578" spans="1:2" x14ac:dyDescent="0.25">
      <c r="A4578">
        <f>Gauge_Data!A4578</f>
        <v>0</v>
      </c>
      <c r="B4578" cm="1">
        <f t="array" ref="B4578">IF(OR($C$2="",A4578=""),"",SUMPRODUCT((Gauge_Data!$A$2:$A$16994&gt;=(A4578 - Main!$E$4/1440 + 0.00000001))*(Gauge_Data!$A$2:$A$16994&lt;=A4578)*INDEX(Gauge_Data!$B$2:$Z$16994,0,$C$2-1)))</f>
        <v>0</v>
      </c>
    </row>
    <row r="4579" spans="1:2" x14ac:dyDescent="0.25">
      <c r="A4579">
        <f>Gauge_Data!A4579</f>
        <v>0</v>
      </c>
      <c r="B4579" cm="1">
        <f t="array" ref="B4579">IF(OR($C$2="",A4579=""),"",SUMPRODUCT((Gauge_Data!$A$2:$A$16994&gt;=(A4579 - Main!$E$4/1440 + 0.00000001))*(Gauge_Data!$A$2:$A$16994&lt;=A4579)*INDEX(Gauge_Data!$B$2:$Z$16994,0,$C$2-1)))</f>
        <v>0</v>
      </c>
    </row>
    <row r="4580" spans="1:2" x14ac:dyDescent="0.25">
      <c r="A4580">
        <f>Gauge_Data!A4580</f>
        <v>0</v>
      </c>
      <c r="B4580" cm="1">
        <f t="array" ref="B4580">IF(OR($C$2="",A4580=""),"",SUMPRODUCT((Gauge_Data!$A$2:$A$16994&gt;=(A4580 - Main!$E$4/1440 + 0.00000001))*(Gauge_Data!$A$2:$A$16994&lt;=A4580)*INDEX(Gauge_Data!$B$2:$Z$16994,0,$C$2-1)))</f>
        <v>0</v>
      </c>
    </row>
    <row r="4581" spans="1:2" x14ac:dyDescent="0.25">
      <c r="A4581">
        <f>Gauge_Data!A4581</f>
        <v>0</v>
      </c>
      <c r="B4581" cm="1">
        <f t="array" ref="B4581">IF(OR($C$2="",A4581=""),"",SUMPRODUCT((Gauge_Data!$A$2:$A$16994&gt;=(A4581 - Main!$E$4/1440 + 0.00000001))*(Gauge_Data!$A$2:$A$16994&lt;=A4581)*INDEX(Gauge_Data!$B$2:$Z$16994,0,$C$2-1)))</f>
        <v>0</v>
      </c>
    </row>
    <row r="4582" spans="1:2" x14ac:dyDescent="0.25">
      <c r="A4582">
        <f>Gauge_Data!A4582</f>
        <v>0</v>
      </c>
      <c r="B4582" cm="1">
        <f t="array" ref="B4582">IF(OR($C$2="",A4582=""),"",SUMPRODUCT((Gauge_Data!$A$2:$A$16994&gt;=(A4582 - Main!$E$4/1440 + 0.00000001))*(Gauge_Data!$A$2:$A$16994&lt;=A4582)*INDEX(Gauge_Data!$B$2:$Z$16994,0,$C$2-1)))</f>
        <v>0</v>
      </c>
    </row>
    <row r="4583" spans="1:2" x14ac:dyDescent="0.25">
      <c r="A4583">
        <f>Gauge_Data!A4583</f>
        <v>0</v>
      </c>
      <c r="B4583" cm="1">
        <f t="array" ref="B4583">IF(OR($C$2="",A4583=""),"",SUMPRODUCT((Gauge_Data!$A$2:$A$16994&gt;=(A4583 - Main!$E$4/1440 + 0.00000001))*(Gauge_Data!$A$2:$A$16994&lt;=A4583)*INDEX(Gauge_Data!$B$2:$Z$16994,0,$C$2-1)))</f>
        <v>0</v>
      </c>
    </row>
    <row r="4584" spans="1:2" x14ac:dyDescent="0.25">
      <c r="A4584">
        <f>Gauge_Data!A4584</f>
        <v>0</v>
      </c>
      <c r="B4584" cm="1">
        <f t="array" ref="B4584">IF(OR($C$2="",A4584=""),"",SUMPRODUCT((Gauge_Data!$A$2:$A$16994&gt;=(A4584 - Main!$E$4/1440 + 0.00000001))*(Gauge_Data!$A$2:$A$16994&lt;=A4584)*INDEX(Gauge_Data!$B$2:$Z$16994,0,$C$2-1)))</f>
        <v>0</v>
      </c>
    </row>
    <row r="4585" spans="1:2" x14ac:dyDescent="0.25">
      <c r="A4585">
        <f>Gauge_Data!A4585</f>
        <v>0</v>
      </c>
      <c r="B4585" cm="1">
        <f t="array" ref="B4585">IF(OR($C$2="",A4585=""),"",SUMPRODUCT((Gauge_Data!$A$2:$A$16994&gt;=(A4585 - Main!$E$4/1440 + 0.00000001))*(Gauge_Data!$A$2:$A$16994&lt;=A4585)*INDEX(Gauge_Data!$B$2:$Z$16994,0,$C$2-1)))</f>
        <v>0</v>
      </c>
    </row>
    <row r="4586" spans="1:2" x14ac:dyDescent="0.25">
      <c r="A4586">
        <f>Gauge_Data!A4586</f>
        <v>0</v>
      </c>
      <c r="B4586" cm="1">
        <f t="array" ref="B4586">IF(OR($C$2="",A4586=""),"",SUMPRODUCT((Gauge_Data!$A$2:$A$16994&gt;=(A4586 - Main!$E$4/1440 + 0.00000001))*(Gauge_Data!$A$2:$A$16994&lt;=A4586)*INDEX(Gauge_Data!$B$2:$Z$16994,0,$C$2-1)))</f>
        <v>0</v>
      </c>
    </row>
    <row r="4587" spans="1:2" x14ac:dyDescent="0.25">
      <c r="A4587">
        <f>Gauge_Data!A4587</f>
        <v>0</v>
      </c>
      <c r="B4587" cm="1">
        <f t="array" ref="B4587">IF(OR($C$2="",A4587=""),"",SUMPRODUCT((Gauge_Data!$A$2:$A$16994&gt;=(A4587 - Main!$E$4/1440 + 0.00000001))*(Gauge_Data!$A$2:$A$16994&lt;=A4587)*INDEX(Gauge_Data!$B$2:$Z$16994,0,$C$2-1)))</f>
        <v>0</v>
      </c>
    </row>
    <row r="4588" spans="1:2" x14ac:dyDescent="0.25">
      <c r="A4588">
        <f>Gauge_Data!A4588</f>
        <v>0</v>
      </c>
      <c r="B4588" cm="1">
        <f t="array" ref="B4588">IF(OR($C$2="",A4588=""),"",SUMPRODUCT((Gauge_Data!$A$2:$A$16994&gt;=(A4588 - Main!$E$4/1440 + 0.00000001))*(Gauge_Data!$A$2:$A$16994&lt;=A4588)*INDEX(Gauge_Data!$B$2:$Z$16994,0,$C$2-1)))</f>
        <v>0</v>
      </c>
    </row>
    <row r="4589" spans="1:2" x14ac:dyDescent="0.25">
      <c r="A4589">
        <f>Gauge_Data!A4589</f>
        <v>0</v>
      </c>
      <c r="B4589" cm="1">
        <f t="array" ref="B4589">IF(OR($C$2="",A4589=""),"",SUMPRODUCT((Gauge_Data!$A$2:$A$16994&gt;=(A4589 - Main!$E$4/1440 + 0.00000001))*(Gauge_Data!$A$2:$A$16994&lt;=A4589)*INDEX(Gauge_Data!$B$2:$Z$16994,0,$C$2-1)))</f>
        <v>0</v>
      </c>
    </row>
    <row r="4590" spans="1:2" x14ac:dyDescent="0.25">
      <c r="A4590">
        <f>Gauge_Data!A4590</f>
        <v>0</v>
      </c>
      <c r="B4590" cm="1">
        <f t="array" ref="B4590">IF(OR($C$2="",A4590=""),"",SUMPRODUCT((Gauge_Data!$A$2:$A$16994&gt;=(A4590 - Main!$E$4/1440 + 0.00000001))*(Gauge_Data!$A$2:$A$16994&lt;=A4590)*INDEX(Gauge_Data!$B$2:$Z$16994,0,$C$2-1)))</f>
        <v>0</v>
      </c>
    </row>
    <row r="4591" spans="1:2" x14ac:dyDescent="0.25">
      <c r="A4591">
        <f>Gauge_Data!A4591</f>
        <v>0</v>
      </c>
      <c r="B4591" cm="1">
        <f t="array" ref="B4591">IF(OR($C$2="",A4591=""),"",SUMPRODUCT((Gauge_Data!$A$2:$A$16994&gt;=(A4591 - Main!$E$4/1440 + 0.00000001))*(Gauge_Data!$A$2:$A$16994&lt;=A4591)*INDEX(Gauge_Data!$B$2:$Z$16994,0,$C$2-1)))</f>
        <v>0</v>
      </c>
    </row>
    <row r="4592" spans="1:2" x14ac:dyDescent="0.25">
      <c r="A4592">
        <f>Gauge_Data!A4592</f>
        <v>0</v>
      </c>
      <c r="B4592" cm="1">
        <f t="array" ref="B4592">IF(OR($C$2="",A4592=""),"",SUMPRODUCT((Gauge_Data!$A$2:$A$16994&gt;=(A4592 - Main!$E$4/1440 + 0.00000001))*(Gauge_Data!$A$2:$A$16994&lt;=A4592)*INDEX(Gauge_Data!$B$2:$Z$16994,0,$C$2-1)))</f>
        <v>0</v>
      </c>
    </row>
    <row r="4593" spans="1:2" x14ac:dyDescent="0.25">
      <c r="A4593">
        <f>Gauge_Data!A4593</f>
        <v>0</v>
      </c>
      <c r="B4593" cm="1">
        <f t="array" ref="B4593">IF(OR($C$2="",A4593=""),"",SUMPRODUCT((Gauge_Data!$A$2:$A$16994&gt;=(A4593 - Main!$E$4/1440 + 0.00000001))*(Gauge_Data!$A$2:$A$16994&lt;=A4593)*INDEX(Gauge_Data!$B$2:$Z$16994,0,$C$2-1)))</f>
        <v>0</v>
      </c>
    </row>
    <row r="4594" spans="1:2" x14ac:dyDescent="0.25">
      <c r="A4594">
        <f>Gauge_Data!A4594</f>
        <v>0</v>
      </c>
      <c r="B4594" cm="1">
        <f t="array" ref="B4594">IF(OR($C$2="",A4594=""),"",SUMPRODUCT((Gauge_Data!$A$2:$A$16994&gt;=(A4594 - Main!$E$4/1440 + 0.00000001))*(Gauge_Data!$A$2:$A$16994&lt;=A4594)*INDEX(Gauge_Data!$B$2:$Z$16994,0,$C$2-1)))</f>
        <v>0</v>
      </c>
    </row>
    <row r="4595" spans="1:2" x14ac:dyDescent="0.25">
      <c r="A4595">
        <f>Gauge_Data!A4595</f>
        <v>0</v>
      </c>
      <c r="B4595" cm="1">
        <f t="array" ref="B4595">IF(OR($C$2="",A4595=""),"",SUMPRODUCT((Gauge_Data!$A$2:$A$16994&gt;=(A4595 - Main!$E$4/1440 + 0.00000001))*(Gauge_Data!$A$2:$A$16994&lt;=A4595)*INDEX(Gauge_Data!$B$2:$Z$16994,0,$C$2-1)))</f>
        <v>0</v>
      </c>
    </row>
    <row r="4596" spans="1:2" x14ac:dyDescent="0.25">
      <c r="A4596">
        <f>Gauge_Data!A4596</f>
        <v>0</v>
      </c>
      <c r="B4596" cm="1">
        <f t="array" ref="B4596">IF(OR($C$2="",A4596=""),"",SUMPRODUCT((Gauge_Data!$A$2:$A$16994&gt;=(A4596 - Main!$E$4/1440 + 0.00000001))*(Gauge_Data!$A$2:$A$16994&lt;=A4596)*INDEX(Gauge_Data!$B$2:$Z$16994,0,$C$2-1)))</f>
        <v>0</v>
      </c>
    </row>
    <row r="4597" spans="1:2" x14ac:dyDescent="0.25">
      <c r="A4597">
        <f>Gauge_Data!A4597</f>
        <v>0</v>
      </c>
      <c r="B4597" cm="1">
        <f t="array" ref="B4597">IF(OR($C$2="",A4597=""),"",SUMPRODUCT((Gauge_Data!$A$2:$A$16994&gt;=(A4597 - Main!$E$4/1440 + 0.00000001))*(Gauge_Data!$A$2:$A$16994&lt;=A4597)*INDEX(Gauge_Data!$B$2:$Z$16994,0,$C$2-1)))</f>
        <v>0</v>
      </c>
    </row>
    <row r="4598" spans="1:2" x14ac:dyDescent="0.25">
      <c r="A4598">
        <f>Gauge_Data!A4598</f>
        <v>0</v>
      </c>
      <c r="B4598" cm="1">
        <f t="array" ref="B4598">IF(OR($C$2="",A4598=""),"",SUMPRODUCT((Gauge_Data!$A$2:$A$16994&gt;=(A4598 - Main!$E$4/1440 + 0.00000001))*(Gauge_Data!$A$2:$A$16994&lt;=A4598)*INDEX(Gauge_Data!$B$2:$Z$16994,0,$C$2-1)))</f>
        <v>0</v>
      </c>
    </row>
    <row r="4599" spans="1:2" x14ac:dyDescent="0.25">
      <c r="A4599">
        <f>Gauge_Data!A4599</f>
        <v>0</v>
      </c>
      <c r="B4599" cm="1">
        <f t="array" ref="B4599">IF(OR($C$2="",A4599=""),"",SUMPRODUCT((Gauge_Data!$A$2:$A$16994&gt;=(A4599 - Main!$E$4/1440 + 0.00000001))*(Gauge_Data!$A$2:$A$16994&lt;=A4599)*INDEX(Gauge_Data!$B$2:$Z$16994,0,$C$2-1)))</f>
        <v>0</v>
      </c>
    </row>
    <row r="4600" spans="1:2" x14ac:dyDescent="0.25">
      <c r="A4600">
        <f>Gauge_Data!A4600</f>
        <v>0</v>
      </c>
      <c r="B4600" cm="1">
        <f t="array" ref="B4600">IF(OR($C$2="",A4600=""),"",SUMPRODUCT((Gauge_Data!$A$2:$A$16994&gt;=(A4600 - Main!$E$4/1440 + 0.00000001))*(Gauge_Data!$A$2:$A$16994&lt;=A4600)*INDEX(Gauge_Data!$B$2:$Z$16994,0,$C$2-1)))</f>
        <v>0</v>
      </c>
    </row>
    <row r="4601" spans="1:2" x14ac:dyDescent="0.25">
      <c r="A4601">
        <f>Gauge_Data!A4601</f>
        <v>0</v>
      </c>
      <c r="B4601" cm="1">
        <f t="array" ref="B4601">IF(OR($C$2="",A4601=""),"",SUMPRODUCT((Gauge_Data!$A$2:$A$16994&gt;=(A4601 - Main!$E$4/1440 + 0.00000001))*(Gauge_Data!$A$2:$A$16994&lt;=A4601)*INDEX(Gauge_Data!$B$2:$Z$16994,0,$C$2-1)))</f>
        <v>0</v>
      </c>
    </row>
    <row r="4602" spans="1:2" x14ac:dyDescent="0.25">
      <c r="A4602">
        <f>Gauge_Data!A4602</f>
        <v>0</v>
      </c>
      <c r="B4602" cm="1">
        <f t="array" ref="B4602">IF(OR($C$2="",A4602=""),"",SUMPRODUCT((Gauge_Data!$A$2:$A$16994&gt;=(A4602 - Main!$E$4/1440 + 0.00000001))*(Gauge_Data!$A$2:$A$16994&lt;=A4602)*INDEX(Gauge_Data!$B$2:$Z$16994,0,$C$2-1)))</f>
        <v>0</v>
      </c>
    </row>
    <row r="4603" spans="1:2" x14ac:dyDescent="0.25">
      <c r="A4603">
        <f>Gauge_Data!A4603</f>
        <v>0</v>
      </c>
      <c r="B4603" cm="1">
        <f t="array" ref="B4603">IF(OR($C$2="",A4603=""),"",SUMPRODUCT((Gauge_Data!$A$2:$A$16994&gt;=(A4603 - Main!$E$4/1440 + 0.00000001))*(Gauge_Data!$A$2:$A$16994&lt;=A4603)*INDEX(Gauge_Data!$B$2:$Z$16994,0,$C$2-1)))</f>
        <v>0</v>
      </c>
    </row>
    <row r="4604" spans="1:2" x14ac:dyDescent="0.25">
      <c r="A4604">
        <f>Gauge_Data!A4604</f>
        <v>0</v>
      </c>
      <c r="B4604" cm="1">
        <f t="array" ref="B4604">IF(OR($C$2="",A4604=""),"",SUMPRODUCT((Gauge_Data!$A$2:$A$16994&gt;=(A4604 - Main!$E$4/1440 + 0.00000001))*(Gauge_Data!$A$2:$A$16994&lt;=A4604)*INDEX(Gauge_Data!$B$2:$Z$16994,0,$C$2-1)))</f>
        <v>0</v>
      </c>
    </row>
    <row r="4605" spans="1:2" x14ac:dyDescent="0.25">
      <c r="A4605">
        <f>Gauge_Data!A4605</f>
        <v>0</v>
      </c>
      <c r="B4605" cm="1">
        <f t="array" ref="B4605">IF(OR($C$2="",A4605=""),"",SUMPRODUCT((Gauge_Data!$A$2:$A$16994&gt;=(A4605 - Main!$E$4/1440 + 0.00000001))*(Gauge_Data!$A$2:$A$16994&lt;=A4605)*INDEX(Gauge_Data!$B$2:$Z$16994,0,$C$2-1)))</f>
        <v>0</v>
      </c>
    </row>
    <row r="4606" spans="1:2" x14ac:dyDescent="0.25">
      <c r="A4606">
        <f>Gauge_Data!A4606</f>
        <v>0</v>
      </c>
      <c r="B4606" cm="1">
        <f t="array" ref="B4606">IF(OR($C$2="",A4606=""),"",SUMPRODUCT((Gauge_Data!$A$2:$A$16994&gt;=(A4606 - Main!$E$4/1440 + 0.00000001))*(Gauge_Data!$A$2:$A$16994&lt;=A4606)*INDEX(Gauge_Data!$B$2:$Z$16994,0,$C$2-1)))</f>
        <v>0</v>
      </c>
    </row>
    <row r="4607" spans="1:2" x14ac:dyDescent="0.25">
      <c r="A4607">
        <f>Gauge_Data!A4607</f>
        <v>0</v>
      </c>
      <c r="B4607" cm="1">
        <f t="array" ref="B4607">IF(OR($C$2="",A4607=""),"",SUMPRODUCT((Gauge_Data!$A$2:$A$16994&gt;=(A4607 - Main!$E$4/1440 + 0.00000001))*(Gauge_Data!$A$2:$A$16994&lt;=A4607)*INDEX(Gauge_Data!$B$2:$Z$16994,0,$C$2-1)))</f>
        <v>0</v>
      </c>
    </row>
    <row r="4608" spans="1:2" x14ac:dyDescent="0.25">
      <c r="A4608">
        <f>Gauge_Data!A4608</f>
        <v>0</v>
      </c>
      <c r="B4608" cm="1">
        <f t="array" ref="B4608">IF(OR($C$2="",A4608=""),"",SUMPRODUCT((Gauge_Data!$A$2:$A$16994&gt;=(A4608 - Main!$E$4/1440 + 0.00000001))*(Gauge_Data!$A$2:$A$16994&lt;=A4608)*INDEX(Gauge_Data!$B$2:$Z$16994,0,$C$2-1)))</f>
        <v>0</v>
      </c>
    </row>
    <row r="4609" spans="1:2" x14ac:dyDescent="0.25">
      <c r="A4609">
        <f>Gauge_Data!A4609</f>
        <v>0</v>
      </c>
      <c r="B4609" cm="1">
        <f t="array" ref="B4609">IF(OR($C$2="",A4609=""),"",SUMPRODUCT((Gauge_Data!$A$2:$A$16994&gt;=(A4609 - Main!$E$4/1440 + 0.00000001))*(Gauge_Data!$A$2:$A$16994&lt;=A4609)*INDEX(Gauge_Data!$B$2:$Z$16994,0,$C$2-1)))</f>
        <v>0</v>
      </c>
    </row>
    <row r="4610" spans="1:2" x14ac:dyDescent="0.25">
      <c r="A4610">
        <f>Gauge_Data!A4610</f>
        <v>0</v>
      </c>
      <c r="B4610" cm="1">
        <f t="array" ref="B4610">IF(OR($C$2="",A4610=""),"",SUMPRODUCT((Gauge_Data!$A$2:$A$16994&gt;=(A4610 - Main!$E$4/1440 + 0.00000001))*(Gauge_Data!$A$2:$A$16994&lt;=A4610)*INDEX(Gauge_Data!$B$2:$Z$16994,0,$C$2-1)))</f>
        <v>0</v>
      </c>
    </row>
    <row r="4611" spans="1:2" x14ac:dyDescent="0.25">
      <c r="A4611">
        <f>Gauge_Data!A4611</f>
        <v>0</v>
      </c>
      <c r="B4611" cm="1">
        <f t="array" ref="B4611">IF(OR($C$2="",A4611=""),"",SUMPRODUCT((Gauge_Data!$A$2:$A$16994&gt;=(A4611 - Main!$E$4/1440 + 0.00000001))*(Gauge_Data!$A$2:$A$16994&lt;=A4611)*INDEX(Gauge_Data!$B$2:$Z$16994,0,$C$2-1)))</f>
        <v>0</v>
      </c>
    </row>
    <row r="4612" spans="1:2" x14ac:dyDescent="0.25">
      <c r="A4612">
        <f>Gauge_Data!A4612</f>
        <v>0</v>
      </c>
      <c r="B4612" cm="1">
        <f t="array" ref="B4612">IF(OR($C$2="",A4612=""),"",SUMPRODUCT((Gauge_Data!$A$2:$A$16994&gt;=(A4612 - Main!$E$4/1440 + 0.00000001))*(Gauge_Data!$A$2:$A$16994&lt;=A4612)*INDEX(Gauge_Data!$B$2:$Z$16994,0,$C$2-1)))</f>
        <v>0</v>
      </c>
    </row>
    <row r="4613" spans="1:2" x14ac:dyDescent="0.25">
      <c r="A4613">
        <f>Gauge_Data!A4613</f>
        <v>0</v>
      </c>
      <c r="B4613" cm="1">
        <f t="array" ref="B4613">IF(OR($C$2="",A4613=""),"",SUMPRODUCT((Gauge_Data!$A$2:$A$16994&gt;=(A4613 - Main!$E$4/1440 + 0.00000001))*(Gauge_Data!$A$2:$A$16994&lt;=A4613)*INDEX(Gauge_Data!$B$2:$Z$16994,0,$C$2-1)))</f>
        <v>0</v>
      </c>
    </row>
    <row r="4614" spans="1:2" x14ac:dyDescent="0.25">
      <c r="A4614">
        <f>Gauge_Data!A4614</f>
        <v>0</v>
      </c>
      <c r="B4614" cm="1">
        <f t="array" ref="B4614">IF(OR($C$2="",A4614=""),"",SUMPRODUCT((Gauge_Data!$A$2:$A$16994&gt;=(A4614 - Main!$E$4/1440 + 0.00000001))*(Gauge_Data!$A$2:$A$16994&lt;=A4614)*INDEX(Gauge_Data!$B$2:$Z$16994,0,$C$2-1)))</f>
        <v>0</v>
      </c>
    </row>
    <row r="4615" spans="1:2" x14ac:dyDescent="0.25">
      <c r="A4615">
        <f>Gauge_Data!A4615</f>
        <v>0</v>
      </c>
      <c r="B4615" cm="1">
        <f t="array" ref="B4615">IF(OR($C$2="",A4615=""),"",SUMPRODUCT((Gauge_Data!$A$2:$A$16994&gt;=(A4615 - Main!$E$4/1440 + 0.00000001))*(Gauge_Data!$A$2:$A$16994&lt;=A4615)*INDEX(Gauge_Data!$B$2:$Z$16994,0,$C$2-1)))</f>
        <v>0</v>
      </c>
    </row>
    <row r="4616" spans="1:2" x14ac:dyDescent="0.25">
      <c r="A4616">
        <f>Gauge_Data!A4616</f>
        <v>0</v>
      </c>
      <c r="B4616" cm="1">
        <f t="array" ref="B4616">IF(OR($C$2="",A4616=""),"",SUMPRODUCT((Gauge_Data!$A$2:$A$16994&gt;=(A4616 - Main!$E$4/1440 + 0.00000001))*(Gauge_Data!$A$2:$A$16994&lt;=A4616)*INDEX(Gauge_Data!$B$2:$Z$16994,0,$C$2-1)))</f>
        <v>0</v>
      </c>
    </row>
    <row r="4617" spans="1:2" x14ac:dyDescent="0.25">
      <c r="A4617">
        <f>Gauge_Data!A4617</f>
        <v>0</v>
      </c>
      <c r="B4617" cm="1">
        <f t="array" ref="B4617">IF(OR($C$2="",A4617=""),"",SUMPRODUCT((Gauge_Data!$A$2:$A$16994&gt;=(A4617 - Main!$E$4/1440 + 0.00000001))*(Gauge_Data!$A$2:$A$16994&lt;=A4617)*INDEX(Gauge_Data!$B$2:$Z$16994,0,$C$2-1)))</f>
        <v>0</v>
      </c>
    </row>
    <row r="4618" spans="1:2" x14ac:dyDescent="0.25">
      <c r="A4618">
        <f>Gauge_Data!A4618</f>
        <v>0</v>
      </c>
      <c r="B4618" cm="1">
        <f t="array" ref="B4618">IF(OR($C$2="",A4618=""),"",SUMPRODUCT((Gauge_Data!$A$2:$A$16994&gt;=(A4618 - Main!$E$4/1440 + 0.00000001))*(Gauge_Data!$A$2:$A$16994&lt;=A4618)*INDEX(Gauge_Data!$B$2:$Z$16994,0,$C$2-1)))</f>
        <v>0</v>
      </c>
    </row>
    <row r="4619" spans="1:2" x14ac:dyDescent="0.25">
      <c r="A4619">
        <f>Gauge_Data!A4619</f>
        <v>0</v>
      </c>
      <c r="B4619" cm="1">
        <f t="array" ref="B4619">IF(OR($C$2="",A4619=""),"",SUMPRODUCT((Gauge_Data!$A$2:$A$16994&gt;=(A4619 - Main!$E$4/1440 + 0.00000001))*(Gauge_Data!$A$2:$A$16994&lt;=A4619)*INDEX(Gauge_Data!$B$2:$Z$16994,0,$C$2-1)))</f>
        <v>0</v>
      </c>
    </row>
    <row r="4620" spans="1:2" x14ac:dyDescent="0.25">
      <c r="A4620">
        <f>Gauge_Data!A4620</f>
        <v>0</v>
      </c>
      <c r="B4620" cm="1">
        <f t="array" ref="B4620">IF(OR($C$2="",A4620=""),"",SUMPRODUCT((Gauge_Data!$A$2:$A$16994&gt;=(A4620 - Main!$E$4/1440 + 0.00000001))*(Gauge_Data!$A$2:$A$16994&lt;=A4620)*INDEX(Gauge_Data!$B$2:$Z$16994,0,$C$2-1)))</f>
        <v>0</v>
      </c>
    </row>
    <row r="4621" spans="1:2" x14ac:dyDescent="0.25">
      <c r="A4621">
        <f>Gauge_Data!A4621</f>
        <v>0</v>
      </c>
      <c r="B4621" cm="1">
        <f t="array" ref="B4621">IF(OR($C$2="",A4621=""),"",SUMPRODUCT((Gauge_Data!$A$2:$A$16994&gt;=(A4621 - Main!$E$4/1440 + 0.00000001))*(Gauge_Data!$A$2:$A$16994&lt;=A4621)*INDEX(Gauge_Data!$B$2:$Z$16994,0,$C$2-1)))</f>
        <v>0</v>
      </c>
    </row>
    <row r="4622" spans="1:2" x14ac:dyDescent="0.25">
      <c r="A4622">
        <f>Gauge_Data!A4622</f>
        <v>0</v>
      </c>
      <c r="B4622" cm="1">
        <f t="array" ref="B4622">IF(OR($C$2="",A4622=""),"",SUMPRODUCT((Gauge_Data!$A$2:$A$16994&gt;=(A4622 - Main!$E$4/1440 + 0.00000001))*(Gauge_Data!$A$2:$A$16994&lt;=A4622)*INDEX(Gauge_Data!$B$2:$Z$16994,0,$C$2-1)))</f>
        <v>0</v>
      </c>
    </row>
    <row r="4623" spans="1:2" x14ac:dyDescent="0.25">
      <c r="A4623">
        <f>Gauge_Data!A4623</f>
        <v>0</v>
      </c>
      <c r="B4623" cm="1">
        <f t="array" ref="B4623">IF(OR($C$2="",A4623=""),"",SUMPRODUCT((Gauge_Data!$A$2:$A$16994&gt;=(A4623 - Main!$E$4/1440 + 0.00000001))*(Gauge_Data!$A$2:$A$16994&lt;=A4623)*INDEX(Gauge_Data!$B$2:$Z$16994,0,$C$2-1)))</f>
        <v>0</v>
      </c>
    </row>
    <row r="4624" spans="1:2" x14ac:dyDescent="0.25">
      <c r="A4624">
        <f>Gauge_Data!A4624</f>
        <v>0</v>
      </c>
      <c r="B4624" cm="1">
        <f t="array" ref="B4624">IF(OR($C$2="",A4624=""),"",SUMPRODUCT((Gauge_Data!$A$2:$A$16994&gt;=(A4624 - Main!$E$4/1440 + 0.00000001))*(Gauge_Data!$A$2:$A$16994&lt;=A4624)*INDEX(Gauge_Data!$B$2:$Z$16994,0,$C$2-1)))</f>
        <v>0</v>
      </c>
    </row>
    <row r="4625" spans="1:2" x14ac:dyDescent="0.25">
      <c r="A4625">
        <f>Gauge_Data!A4625</f>
        <v>0</v>
      </c>
      <c r="B4625" cm="1">
        <f t="array" ref="B4625">IF(OR($C$2="",A4625=""),"",SUMPRODUCT((Gauge_Data!$A$2:$A$16994&gt;=(A4625 - Main!$E$4/1440 + 0.00000001))*(Gauge_Data!$A$2:$A$16994&lt;=A4625)*INDEX(Gauge_Data!$B$2:$Z$16994,0,$C$2-1)))</f>
        <v>0</v>
      </c>
    </row>
    <row r="4626" spans="1:2" x14ac:dyDescent="0.25">
      <c r="A4626">
        <f>Gauge_Data!A4626</f>
        <v>0</v>
      </c>
      <c r="B4626" cm="1">
        <f t="array" ref="B4626">IF(OR($C$2="",A4626=""),"",SUMPRODUCT((Gauge_Data!$A$2:$A$16994&gt;=(A4626 - Main!$E$4/1440 + 0.00000001))*(Gauge_Data!$A$2:$A$16994&lt;=A4626)*INDEX(Gauge_Data!$B$2:$Z$16994,0,$C$2-1)))</f>
        <v>0</v>
      </c>
    </row>
    <row r="4627" spans="1:2" x14ac:dyDescent="0.25">
      <c r="A4627">
        <f>Gauge_Data!A4627</f>
        <v>0</v>
      </c>
      <c r="B4627" cm="1">
        <f t="array" ref="B4627">IF(OR($C$2="",A4627=""),"",SUMPRODUCT((Gauge_Data!$A$2:$A$16994&gt;=(A4627 - Main!$E$4/1440 + 0.00000001))*(Gauge_Data!$A$2:$A$16994&lt;=A4627)*INDEX(Gauge_Data!$B$2:$Z$16994,0,$C$2-1)))</f>
        <v>0</v>
      </c>
    </row>
    <row r="4628" spans="1:2" x14ac:dyDescent="0.25">
      <c r="A4628">
        <f>Gauge_Data!A4628</f>
        <v>0</v>
      </c>
      <c r="B4628" cm="1">
        <f t="array" ref="B4628">IF(OR($C$2="",A4628=""),"",SUMPRODUCT((Gauge_Data!$A$2:$A$16994&gt;=(A4628 - Main!$E$4/1440 + 0.00000001))*(Gauge_Data!$A$2:$A$16994&lt;=A4628)*INDEX(Gauge_Data!$B$2:$Z$16994,0,$C$2-1)))</f>
        <v>0</v>
      </c>
    </row>
    <row r="4629" spans="1:2" x14ac:dyDescent="0.25">
      <c r="A4629">
        <f>Gauge_Data!A4629</f>
        <v>0</v>
      </c>
      <c r="B4629" cm="1">
        <f t="array" ref="B4629">IF(OR($C$2="",A4629=""),"",SUMPRODUCT((Gauge_Data!$A$2:$A$16994&gt;=(A4629 - Main!$E$4/1440 + 0.00000001))*(Gauge_Data!$A$2:$A$16994&lt;=A4629)*INDEX(Gauge_Data!$B$2:$Z$16994,0,$C$2-1)))</f>
        <v>0</v>
      </c>
    </row>
    <row r="4630" spans="1:2" x14ac:dyDescent="0.25">
      <c r="A4630">
        <f>Gauge_Data!A4630</f>
        <v>0</v>
      </c>
      <c r="B4630" cm="1">
        <f t="array" ref="B4630">IF(OR($C$2="",A4630=""),"",SUMPRODUCT((Gauge_Data!$A$2:$A$16994&gt;=(A4630 - Main!$E$4/1440 + 0.00000001))*(Gauge_Data!$A$2:$A$16994&lt;=A4630)*INDEX(Gauge_Data!$B$2:$Z$16994,0,$C$2-1)))</f>
        <v>0</v>
      </c>
    </row>
    <row r="4631" spans="1:2" x14ac:dyDescent="0.25">
      <c r="A4631">
        <f>Gauge_Data!A4631</f>
        <v>0</v>
      </c>
      <c r="B4631" cm="1">
        <f t="array" ref="B4631">IF(OR($C$2="",A4631=""),"",SUMPRODUCT((Gauge_Data!$A$2:$A$16994&gt;=(A4631 - Main!$E$4/1440 + 0.00000001))*(Gauge_Data!$A$2:$A$16994&lt;=A4631)*INDEX(Gauge_Data!$B$2:$Z$16994,0,$C$2-1)))</f>
        <v>0</v>
      </c>
    </row>
    <row r="4632" spans="1:2" x14ac:dyDescent="0.25">
      <c r="A4632">
        <f>Gauge_Data!A4632</f>
        <v>0</v>
      </c>
      <c r="B4632" cm="1">
        <f t="array" ref="B4632">IF(OR($C$2="",A4632=""),"",SUMPRODUCT((Gauge_Data!$A$2:$A$16994&gt;=(A4632 - Main!$E$4/1440 + 0.00000001))*(Gauge_Data!$A$2:$A$16994&lt;=A4632)*INDEX(Gauge_Data!$B$2:$Z$16994,0,$C$2-1)))</f>
        <v>0</v>
      </c>
    </row>
    <row r="4633" spans="1:2" x14ac:dyDescent="0.25">
      <c r="A4633">
        <f>Gauge_Data!A4633</f>
        <v>0</v>
      </c>
      <c r="B4633" cm="1">
        <f t="array" ref="B4633">IF(OR($C$2="",A4633=""),"",SUMPRODUCT((Gauge_Data!$A$2:$A$16994&gt;=(A4633 - Main!$E$4/1440 + 0.00000001))*(Gauge_Data!$A$2:$A$16994&lt;=A4633)*INDEX(Gauge_Data!$B$2:$Z$16994,0,$C$2-1)))</f>
        <v>0</v>
      </c>
    </row>
    <row r="4634" spans="1:2" x14ac:dyDescent="0.25">
      <c r="A4634">
        <f>Gauge_Data!A4634</f>
        <v>0</v>
      </c>
      <c r="B4634" cm="1">
        <f t="array" ref="B4634">IF(OR($C$2="",A4634=""),"",SUMPRODUCT((Gauge_Data!$A$2:$A$16994&gt;=(A4634 - Main!$E$4/1440 + 0.00000001))*(Gauge_Data!$A$2:$A$16994&lt;=A4634)*INDEX(Gauge_Data!$B$2:$Z$16994,0,$C$2-1)))</f>
        <v>0</v>
      </c>
    </row>
    <row r="4635" spans="1:2" x14ac:dyDescent="0.25">
      <c r="A4635">
        <f>Gauge_Data!A4635</f>
        <v>0</v>
      </c>
      <c r="B4635" cm="1">
        <f t="array" ref="B4635">IF(OR($C$2="",A4635=""),"",SUMPRODUCT((Gauge_Data!$A$2:$A$16994&gt;=(A4635 - Main!$E$4/1440 + 0.00000001))*(Gauge_Data!$A$2:$A$16994&lt;=A4635)*INDEX(Gauge_Data!$B$2:$Z$16994,0,$C$2-1)))</f>
        <v>0</v>
      </c>
    </row>
    <row r="4636" spans="1:2" x14ac:dyDescent="0.25">
      <c r="A4636">
        <f>Gauge_Data!A4636</f>
        <v>0</v>
      </c>
      <c r="B4636" cm="1">
        <f t="array" ref="B4636">IF(OR($C$2="",A4636=""),"",SUMPRODUCT((Gauge_Data!$A$2:$A$16994&gt;=(A4636 - Main!$E$4/1440 + 0.00000001))*(Gauge_Data!$A$2:$A$16994&lt;=A4636)*INDEX(Gauge_Data!$B$2:$Z$16994,0,$C$2-1)))</f>
        <v>0</v>
      </c>
    </row>
    <row r="4637" spans="1:2" x14ac:dyDescent="0.25">
      <c r="A4637">
        <f>Gauge_Data!A4637</f>
        <v>0</v>
      </c>
      <c r="B4637" cm="1">
        <f t="array" ref="B4637">IF(OR($C$2="",A4637=""),"",SUMPRODUCT((Gauge_Data!$A$2:$A$16994&gt;=(A4637 - Main!$E$4/1440 + 0.00000001))*(Gauge_Data!$A$2:$A$16994&lt;=A4637)*INDEX(Gauge_Data!$B$2:$Z$16994,0,$C$2-1)))</f>
        <v>0</v>
      </c>
    </row>
    <row r="4638" spans="1:2" x14ac:dyDescent="0.25">
      <c r="A4638">
        <f>Gauge_Data!A4638</f>
        <v>0</v>
      </c>
      <c r="B4638" cm="1">
        <f t="array" ref="B4638">IF(OR($C$2="",A4638=""),"",SUMPRODUCT((Gauge_Data!$A$2:$A$16994&gt;=(A4638 - Main!$E$4/1440 + 0.00000001))*(Gauge_Data!$A$2:$A$16994&lt;=A4638)*INDEX(Gauge_Data!$B$2:$Z$16994,0,$C$2-1)))</f>
        <v>0</v>
      </c>
    </row>
    <row r="4639" spans="1:2" x14ac:dyDescent="0.25">
      <c r="A4639">
        <f>Gauge_Data!A4639</f>
        <v>0</v>
      </c>
      <c r="B4639" cm="1">
        <f t="array" ref="B4639">IF(OR($C$2="",A4639=""),"",SUMPRODUCT((Gauge_Data!$A$2:$A$16994&gt;=(A4639 - Main!$E$4/1440 + 0.00000001))*(Gauge_Data!$A$2:$A$16994&lt;=A4639)*INDEX(Gauge_Data!$B$2:$Z$16994,0,$C$2-1)))</f>
        <v>0</v>
      </c>
    </row>
    <row r="4640" spans="1:2" x14ac:dyDescent="0.25">
      <c r="A4640">
        <f>Gauge_Data!A4640</f>
        <v>0</v>
      </c>
      <c r="B4640" cm="1">
        <f t="array" ref="B4640">IF(OR($C$2="",A4640=""),"",SUMPRODUCT((Gauge_Data!$A$2:$A$16994&gt;=(A4640 - Main!$E$4/1440 + 0.00000001))*(Gauge_Data!$A$2:$A$16994&lt;=A4640)*INDEX(Gauge_Data!$B$2:$Z$16994,0,$C$2-1)))</f>
        <v>0</v>
      </c>
    </row>
    <row r="4641" spans="1:2" x14ac:dyDescent="0.25">
      <c r="A4641">
        <f>Gauge_Data!A4641</f>
        <v>0</v>
      </c>
      <c r="B4641" cm="1">
        <f t="array" ref="B4641">IF(OR($C$2="",A4641=""),"",SUMPRODUCT((Gauge_Data!$A$2:$A$16994&gt;=(A4641 - Main!$E$4/1440 + 0.00000001))*(Gauge_Data!$A$2:$A$16994&lt;=A4641)*INDEX(Gauge_Data!$B$2:$Z$16994,0,$C$2-1)))</f>
        <v>0</v>
      </c>
    </row>
    <row r="4642" spans="1:2" x14ac:dyDescent="0.25">
      <c r="A4642">
        <f>Gauge_Data!A4642</f>
        <v>0</v>
      </c>
      <c r="B4642" cm="1">
        <f t="array" ref="B4642">IF(OR($C$2="",A4642=""),"",SUMPRODUCT((Gauge_Data!$A$2:$A$16994&gt;=(A4642 - Main!$E$4/1440 + 0.00000001))*(Gauge_Data!$A$2:$A$16994&lt;=A4642)*INDEX(Gauge_Data!$B$2:$Z$16994,0,$C$2-1)))</f>
        <v>0</v>
      </c>
    </row>
    <row r="4643" spans="1:2" x14ac:dyDescent="0.25">
      <c r="A4643">
        <f>Gauge_Data!A4643</f>
        <v>0</v>
      </c>
      <c r="B4643" cm="1">
        <f t="array" ref="B4643">IF(OR($C$2="",A4643=""),"",SUMPRODUCT((Gauge_Data!$A$2:$A$16994&gt;=(A4643 - Main!$E$4/1440 + 0.00000001))*(Gauge_Data!$A$2:$A$16994&lt;=A4643)*INDEX(Gauge_Data!$B$2:$Z$16994,0,$C$2-1)))</f>
        <v>0</v>
      </c>
    </row>
    <row r="4644" spans="1:2" x14ac:dyDescent="0.25">
      <c r="A4644">
        <f>Gauge_Data!A4644</f>
        <v>0</v>
      </c>
      <c r="B4644" cm="1">
        <f t="array" ref="B4644">IF(OR($C$2="",A4644=""),"",SUMPRODUCT((Gauge_Data!$A$2:$A$16994&gt;=(A4644 - Main!$E$4/1440 + 0.00000001))*(Gauge_Data!$A$2:$A$16994&lt;=A4644)*INDEX(Gauge_Data!$B$2:$Z$16994,0,$C$2-1)))</f>
        <v>0</v>
      </c>
    </row>
    <row r="4645" spans="1:2" x14ac:dyDescent="0.25">
      <c r="A4645">
        <f>Gauge_Data!A4645</f>
        <v>0</v>
      </c>
      <c r="B4645" cm="1">
        <f t="array" ref="B4645">IF(OR($C$2="",A4645=""),"",SUMPRODUCT((Gauge_Data!$A$2:$A$16994&gt;=(A4645 - Main!$E$4/1440 + 0.00000001))*(Gauge_Data!$A$2:$A$16994&lt;=A4645)*INDEX(Gauge_Data!$B$2:$Z$16994,0,$C$2-1)))</f>
        <v>0</v>
      </c>
    </row>
    <row r="4646" spans="1:2" x14ac:dyDescent="0.25">
      <c r="A4646">
        <f>Gauge_Data!A4646</f>
        <v>0</v>
      </c>
      <c r="B4646" cm="1">
        <f t="array" ref="B4646">IF(OR($C$2="",A4646=""),"",SUMPRODUCT((Gauge_Data!$A$2:$A$16994&gt;=(A4646 - Main!$E$4/1440 + 0.00000001))*(Gauge_Data!$A$2:$A$16994&lt;=A4646)*INDEX(Gauge_Data!$B$2:$Z$16994,0,$C$2-1)))</f>
        <v>0</v>
      </c>
    </row>
    <row r="4647" spans="1:2" x14ac:dyDescent="0.25">
      <c r="A4647">
        <f>Gauge_Data!A4647</f>
        <v>0</v>
      </c>
      <c r="B4647" cm="1">
        <f t="array" ref="B4647">IF(OR($C$2="",A4647=""),"",SUMPRODUCT((Gauge_Data!$A$2:$A$16994&gt;=(A4647 - Main!$E$4/1440 + 0.00000001))*(Gauge_Data!$A$2:$A$16994&lt;=A4647)*INDEX(Gauge_Data!$B$2:$Z$16994,0,$C$2-1)))</f>
        <v>0</v>
      </c>
    </row>
    <row r="4648" spans="1:2" x14ac:dyDescent="0.25">
      <c r="A4648">
        <f>Gauge_Data!A4648</f>
        <v>0</v>
      </c>
      <c r="B4648" cm="1">
        <f t="array" ref="B4648">IF(OR($C$2="",A4648=""),"",SUMPRODUCT((Gauge_Data!$A$2:$A$16994&gt;=(A4648 - Main!$E$4/1440 + 0.00000001))*(Gauge_Data!$A$2:$A$16994&lt;=A4648)*INDEX(Gauge_Data!$B$2:$Z$16994,0,$C$2-1)))</f>
        <v>0</v>
      </c>
    </row>
    <row r="4649" spans="1:2" x14ac:dyDescent="0.25">
      <c r="A4649">
        <f>Gauge_Data!A4649</f>
        <v>0</v>
      </c>
      <c r="B4649" cm="1">
        <f t="array" ref="B4649">IF(OR($C$2="",A4649=""),"",SUMPRODUCT((Gauge_Data!$A$2:$A$16994&gt;=(A4649 - Main!$E$4/1440 + 0.00000001))*(Gauge_Data!$A$2:$A$16994&lt;=A4649)*INDEX(Gauge_Data!$B$2:$Z$16994,0,$C$2-1)))</f>
        <v>0</v>
      </c>
    </row>
    <row r="4650" spans="1:2" x14ac:dyDescent="0.25">
      <c r="A4650">
        <f>Gauge_Data!A4650</f>
        <v>0</v>
      </c>
      <c r="B4650" cm="1">
        <f t="array" ref="B4650">IF(OR($C$2="",A4650=""),"",SUMPRODUCT((Gauge_Data!$A$2:$A$16994&gt;=(A4650 - Main!$E$4/1440 + 0.00000001))*(Gauge_Data!$A$2:$A$16994&lt;=A4650)*INDEX(Gauge_Data!$B$2:$Z$16994,0,$C$2-1)))</f>
        <v>0</v>
      </c>
    </row>
    <row r="4651" spans="1:2" x14ac:dyDescent="0.25">
      <c r="A4651">
        <f>Gauge_Data!A4651</f>
        <v>0</v>
      </c>
      <c r="B4651" cm="1">
        <f t="array" ref="B4651">IF(OR($C$2="",A4651=""),"",SUMPRODUCT((Gauge_Data!$A$2:$A$16994&gt;=(A4651 - Main!$E$4/1440 + 0.00000001))*(Gauge_Data!$A$2:$A$16994&lt;=A4651)*INDEX(Gauge_Data!$B$2:$Z$16994,0,$C$2-1)))</f>
        <v>0</v>
      </c>
    </row>
    <row r="4652" spans="1:2" x14ac:dyDescent="0.25">
      <c r="A4652">
        <f>Gauge_Data!A4652</f>
        <v>0</v>
      </c>
      <c r="B4652" cm="1">
        <f t="array" ref="B4652">IF(OR($C$2="",A4652=""),"",SUMPRODUCT((Gauge_Data!$A$2:$A$16994&gt;=(A4652 - Main!$E$4/1440 + 0.00000001))*(Gauge_Data!$A$2:$A$16994&lt;=A4652)*INDEX(Gauge_Data!$B$2:$Z$16994,0,$C$2-1)))</f>
        <v>0</v>
      </c>
    </row>
    <row r="4653" spans="1:2" x14ac:dyDescent="0.25">
      <c r="A4653">
        <f>Gauge_Data!A4653</f>
        <v>0</v>
      </c>
      <c r="B4653" cm="1">
        <f t="array" ref="B4653">IF(OR($C$2="",A4653=""),"",SUMPRODUCT((Gauge_Data!$A$2:$A$16994&gt;=(A4653 - Main!$E$4/1440 + 0.00000001))*(Gauge_Data!$A$2:$A$16994&lt;=A4653)*INDEX(Gauge_Data!$B$2:$Z$16994,0,$C$2-1)))</f>
        <v>0</v>
      </c>
    </row>
    <row r="4654" spans="1:2" x14ac:dyDescent="0.25">
      <c r="A4654">
        <f>Gauge_Data!A4654</f>
        <v>0</v>
      </c>
      <c r="B4654" cm="1">
        <f t="array" ref="B4654">IF(OR($C$2="",A4654=""),"",SUMPRODUCT((Gauge_Data!$A$2:$A$16994&gt;=(A4654 - Main!$E$4/1440 + 0.00000001))*(Gauge_Data!$A$2:$A$16994&lt;=A4654)*INDEX(Gauge_Data!$B$2:$Z$16994,0,$C$2-1)))</f>
        <v>0</v>
      </c>
    </row>
    <row r="4655" spans="1:2" x14ac:dyDescent="0.25">
      <c r="A4655">
        <f>Gauge_Data!A4655</f>
        <v>0</v>
      </c>
      <c r="B4655" cm="1">
        <f t="array" ref="B4655">IF(OR($C$2="",A4655=""),"",SUMPRODUCT((Gauge_Data!$A$2:$A$16994&gt;=(A4655 - Main!$E$4/1440 + 0.00000001))*(Gauge_Data!$A$2:$A$16994&lt;=A4655)*INDEX(Gauge_Data!$B$2:$Z$16994,0,$C$2-1)))</f>
        <v>0</v>
      </c>
    </row>
    <row r="4656" spans="1:2" x14ac:dyDescent="0.25">
      <c r="A4656">
        <f>Gauge_Data!A4656</f>
        <v>0</v>
      </c>
      <c r="B4656" cm="1">
        <f t="array" ref="B4656">IF(OR($C$2="",A4656=""),"",SUMPRODUCT((Gauge_Data!$A$2:$A$16994&gt;=(A4656 - Main!$E$4/1440 + 0.00000001))*(Gauge_Data!$A$2:$A$16994&lt;=A4656)*INDEX(Gauge_Data!$B$2:$Z$16994,0,$C$2-1)))</f>
        <v>0</v>
      </c>
    </row>
    <row r="4657" spans="1:2" x14ac:dyDescent="0.25">
      <c r="A4657">
        <f>Gauge_Data!A4657</f>
        <v>0</v>
      </c>
      <c r="B4657" cm="1">
        <f t="array" ref="B4657">IF(OR($C$2="",A4657=""),"",SUMPRODUCT((Gauge_Data!$A$2:$A$16994&gt;=(A4657 - Main!$E$4/1440 + 0.00000001))*(Gauge_Data!$A$2:$A$16994&lt;=A4657)*INDEX(Gauge_Data!$B$2:$Z$16994,0,$C$2-1)))</f>
        <v>0</v>
      </c>
    </row>
    <row r="4658" spans="1:2" x14ac:dyDescent="0.25">
      <c r="A4658">
        <f>Gauge_Data!A4658</f>
        <v>0</v>
      </c>
      <c r="B4658" cm="1">
        <f t="array" ref="B4658">IF(OR($C$2="",A4658=""),"",SUMPRODUCT((Gauge_Data!$A$2:$A$16994&gt;=(A4658 - Main!$E$4/1440 + 0.00000001))*(Gauge_Data!$A$2:$A$16994&lt;=A4658)*INDEX(Gauge_Data!$B$2:$Z$16994,0,$C$2-1)))</f>
        <v>0</v>
      </c>
    </row>
    <row r="4659" spans="1:2" x14ac:dyDescent="0.25">
      <c r="A4659">
        <f>Gauge_Data!A4659</f>
        <v>0</v>
      </c>
      <c r="B4659" cm="1">
        <f t="array" ref="B4659">IF(OR($C$2="",A4659=""),"",SUMPRODUCT((Gauge_Data!$A$2:$A$16994&gt;=(A4659 - Main!$E$4/1440 + 0.00000001))*(Gauge_Data!$A$2:$A$16994&lt;=A4659)*INDEX(Gauge_Data!$B$2:$Z$16994,0,$C$2-1)))</f>
        <v>0</v>
      </c>
    </row>
    <row r="4660" spans="1:2" x14ac:dyDescent="0.25">
      <c r="A4660">
        <f>Gauge_Data!A4660</f>
        <v>0</v>
      </c>
      <c r="B4660" cm="1">
        <f t="array" ref="B4660">IF(OR($C$2="",A4660=""),"",SUMPRODUCT((Gauge_Data!$A$2:$A$16994&gt;=(A4660 - Main!$E$4/1440 + 0.00000001))*(Gauge_Data!$A$2:$A$16994&lt;=A4660)*INDEX(Gauge_Data!$B$2:$Z$16994,0,$C$2-1)))</f>
        <v>0</v>
      </c>
    </row>
    <row r="4661" spans="1:2" x14ac:dyDescent="0.25">
      <c r="A4661">
        <f>Gauge_Data!A4661</f>
        <v>0</v>
      </c>
      <c r="B4661" cm="1">
        <f t="array" ref="B4661">IF(OR($C$2="",A4661=""),"",SUMPRODUCT((Gauge_Data!$A$2:$A$16994&gt;=(A4661 - Main!$E$4/1440 + 0.00000001))*(Gauge_Data!$A$2:$A$16994&lt;=A4661)*INDEX(Gauge_Data!$B$2:$Z$16994,0,$C$2-1)))</f>
        <v>0</v>
      </c>
    </row>
    <row r="4662" spans="1:2" x14ac:dyDescent="0.25">
      <c r="A4662">
        <f>Gauge_Data!A4662</f>
        <v>0</v>
      </c>
      <c r="B4662" cm="1">
        <f t="array" ref="B4662">IF(OR($C$2="",A4662=""),"",SUMPRODUCT((Gauge_Data!$A$2:$A$16994&gt;=(A4662 - Main!$E$4/1440 + 0.00000001))*(Gauge_Data!$A$2:$A$16994&lt;=A4662)*INDEX(Gauge_Data!$B$2:$Z$16994,0,$C$2-1)))</f>
        <v>0</v>
      </c>
    </row>
    <row r="4663" spans="1:2" x14ac:dyDescent="0.25">
      <c r="A4663">
        <f>Gauge_Data!A4663</f>
        <v>0</v>
      </c>
      <c r="B4663" cm="1">
        <f t="array" ref="B4663">IF(OR($C$2="",A4663=""),"",SUMPRODUCT((Gauge_Data!$A$2:$A$16994&gt;=(A4663 - Main!$E$4/1440 + 0.00000001))*(Gauge_Data!$A$2:$A$16994&lt;=A4663)*INDEX(Gauge_Data!$B$2:$Z$16994,0,$C$2-1)))</f>
        <v>0</v>
      </c>
    </row>
    <row r="4664" spans="1:2" x14ac:dyDescent="0.25">
      <c r="A4664">
        <f>Gauge_Data!A4664</f>
        <v>0</v>
      </c>
      <c r="B4664" cm="1">
        <f t="array" ref="B4664">IF(OR($C$2="",A4664=""),"",SUMPRODUCT((Gauge_Data!$A$2:$A$16994&gt;=(A4664 - Main!$E$4/1440 + 0.00000001))*(Gauge_Data!$A$2:$A$16994&lt;=A4664)*INDEX(Gauge_Data!$B$2:$Z$16994,0,$C$2-1)))</f>
        <v>0</v>
      </c>
    </row>
    <row r="4665" spans="1:2" x14ac:dyDescent="0.25">
      <c r="A4665">
        <f>Gauge_Data!A4665</f>
        <v>0</v>
      </c>
      <c r="B4665" cm="1">
        <f t="array" ref="B4665">IF(OR($C$2="",A4665=""),"",SUMPRODUCT((Gauge_Data!$A$2:$A$16994&gt;=(A4665 - Main!$E$4/1440 + 0.00000001))*(Gauge_Data!$A$2:$A$16994&lt;=A4665)*INDEX(Gauge_Data!$B$2:$Z$16994,0,$C$2-1)))</f>
        <v>0</v>
      </c>
    </row>
    <row r="4666" spans="1:2" x14ac:dyDescent="0.25">
      <c r="A4666">
        <f>Gauge_Data!A4666</f>
        <v>0</v>
      </c>
      <c r="B4666" cm="1">
        <f t="array" ref="B4666">IF(OR($C$2="",A4666=""),"",SUMPRODUCT((Gauge_Data!$A$2:$A$16994&gt;=(A4666 - Main!$E$4/1440 + 0.00000001))*(Gauge_Data!$A$2:$A$16994&lt;=A4666)*INDEX(Gauge_Data!$B$2:$Z$16994,0,$C$2-1)))</f>
        <v>0</v>
      </c>
    </row>
    <row r="4667" spans="1:2" x14ac:dyDescent="0.25">
      <c r="A4667">
        <f>Gauge_Data!A4667</f>
        <v>0</v>
      </c>
      <c r="B4667" cm="1">
        <f t="array" ref="B4667">IF(OR($C$2="",A4667=""),"",SUMPRODUCT((Gauge_Data!$A$2:$A$16994&gt;=(A4667 - Main!$E$4/1440 + 0.00000001))*(Gauge_Data!$A$2:$A$16994&lt;=A4667)*INDEX(Gauge_Data!$B$2:$Z$16994,0,$C$2-1)))</f>
        <v>0</v>
      </c>
    </row>
    <row r="4668" spans="1:2" x14ac:dyDescent="0.25">
      <c r="A4668">
        <f>Gauge_Data!A4668</f>
        <v>0</v>
      </c>
      <c r="B4668" cm="1">
        <f t="array" ref="B4668">IF(OR($C$2="",A4668=""),"",SUMPRODUCT((Gauge_Data!$A$2:$A$16994&gt;=(A4668 - Main!$E$4/1440 + 0.00000001))*(Gauge_Data!$A$2:$A$16994&lt;=A4668)*INDEX(Gauge_Data!$B$2:$Z$16994,0,$C$2-1)))</f>
        <v>0</v>
      </c>
    </row>
    <row r="4669" spans="1:2" x14ac:dyDescent="0.25">
      <c r="A4669">
        <f>Gauge_Data!A4669</f>
        <v>0</v>
      </c>
      <c r="B4669" cm="1">
        <f t="array" ref="B4669">IF(OR($C$2="",A4669=""),"",SUMPRODUCT((Gauge_Data!$A$2:$A$16994&gt;=(A4669 - Main!$E$4/1440 + 0.00000001))*(Gauge_Data!$A$2:$A$16994&lt;=A4669)*INDEX(Gauge_Data!$B$2:$Z$16994,0,$C$2-1)))</f>
        <v>0</v>
      </c>
    </row>
    <row r="4670" spans="1:2" x14ac:dyDescent="0.25">
      <c r="A4670">
        <f>Gauge_Data!A4670</f>
        <v>0</v>
      </c>
      <c r="B4670" cm="1">
        <f t="array" ref="B4670">IF(OR($C$2="",A4670=""),"",SUMPRODUCT((Gauge_Data!$A$2:$A$16994&gt;=(A4670 - Main!$E$4/1440 + 0.00000001))*(Gauge_Data!$A$2:$A$16994&lt;=A4670)*INDEX(Gauge_Data!$B$2:$Z$16994,0,$C$2-1)))</f>
        <v>0</v>
      </c>
    </row>
    <row r="4671" spans="1:2" x14ac:dyDescent="0.25">
      <c r="A4671">
        <f>Gauge_Data!A4671</f>
        <v>0</v>
      </c>
      <c r="B4671" cm="1">
        <f t="array" ref="B4671">IF(OR($C$2="",A4671=""),"",SUMPRODUCT((Gauge_Data!$A$2:$A$16994&gt;=(A4671 - Main!$E$4/1440 + 0.00000001))*(Gauge_Data!$A$2:$A$16994&lt;=A4671)*INDEX(Gauge_Data!$B$2:$Z$16994,0,$C$2-1)))</f>
        <v>0</v>
      </c>
    </row>
    <row r="4672" spans="1:2" x14ac:dyDescent="0.25">
      <c r="A4672">
        <f>Gauge_Data!A4672</f>
        <v>0</v>
      </c>
      <c r="B4672" cm="1">
        <f t="array" ref="B4672">IF(OR($C$2="",A4672=""),"",SUMPRODUCT((Gauge_Data!$A$2:$A$16994&gt;=(A4672 - Main!$E$4/1440 + 0.00000001))*(Gauge_Data!$A$2:$A$16994&lt;=A4672)*INDEX(Gauge_Data!$B$2:$Z$16994,0,$C$2-1)))</f>
        <v>0</v>
      </c>
    </row>
    <row r="4673" spans="1:2" x14ac:dyDescent="0.25">
      <c r="A4673">
        <f>Gauge_Data!A4673</f>
        <v>0</v>
      </c>
      <c r="B4673" cm="1">
        <f t="array" ref="B4673">IF(OR($C$2="",A4673=""),"",SUMPRODUCT((Gauge_Data!$A$2:$A$16994&gt;=(A4673 - Main!$E$4/1440 + 0.00000001))*(Gauge_Data!$A$2:$A$16994&lt;=A4673)*INDEX(Gauge_Data!$B$2:$Z$16994,0,$C$2-1)))</f>
        <v>0</v>
      </c>
    </row>
    <row r="4674" spans="1:2" x14ac:dyDescent="0.25">
      <c r="A4674">
        <f>Gauge_Data!A4674</f>
        <v>0</v>
      </c>
      <c r="B4674" cm="1">
        <f t="array" ref="B4674">IF(OR($C$2="",A4674=""),"",SUMPRODUCT((Gauge_Data!$A$2:$A$16994&gt;=(A4674 - Main!$E$4/1440 + 0.00000001))*(Gauge_Data!$A$2:$A$16994&lt;=A4674)*INDEX(Gauge_Data!$B$2:$Z$16994,0,$C$2-1)))</f>
        <v>0</v>
      </c>
    </row>
    <row r="4675" spans="1:2" x14ac:dyDescent="0.25">
      <c r="A4675">
        <f>Gauge_Data!A4675</f>
        <v>0</v>
      </c>
      <c r="B4675" cm="1">
        <f t="array" ref="B4675">IF(OR($C$2="",A4675=""),"",SUMPRODUCT((Gauge_Data!$A$2:$A$16994&gt;=(A4675 - Main!$E$4/1440 + 0.00000001))*(Gauge_Data!$A$2:$A$16994&lt;=A4675)*INDEX(Gauge_Data!$B$2:$Z$16994,0,$C$2-1)))</f>
        <v>0</v>
      </c>
    </row>
    <row r="4676" spans="1:2" x14ac:dyDescent="0.25">
      <c r="A4676">
        <f>Gauge_Data!A4676</f>
        <v>0</v>
      </c>
      <c r="B4676" cm="1">
        <f t="array" ref="B4676">IF(OR($C$2="",A4676=""),"",SUMPRODUCT((Gauge_Data!$A$2:$A$16994&gt;=(A4676 - Main!$E$4/1440 + 0.00000001))*(Gauge_Data!$A$2:$A$16994&lt;=A4676)*INDEX(Gauge_Data!$B$2:$Z$16994,0,$C$2-1)))</f>
        <v>0</v>
      </c>
    </row>
    <row r="4677" spans="1:2" x14ac:dyDescent="0.25">
      <c r="A4677">
        <f>Gauge_Data!A4677</f>
        <v>0</v>
      </c>
      <c r="B4677" cm="1">
        <f t="array" ref="B4677">IF(OR($C$2="",A4677=""),"",SUMPRODUCT((Gauge_Data!$A$2:$A$16994&gt;=(A4677 - Main!$E$4/1440 + 0.00000001))*(Gauge_Data!$A$2:$A$16994&lt;=A4677)*INDEX(Gauge_Data!$B$2:$Z$16994,0,$C$2-1)))</f>
        <v>0</v>
      </c>
    </row>
    <row r="4678" spans="1:2" x14ac:dyDescent="0.25">
      <c r="A4678">
        <f>Gauge_Data!A4678</f>
        <v>0</v>
      </c>
      <c r="B4678" cm="1">
        <f t="array" ref="B4678">IF(OR($C$2="",A4678=""),"",SUMPRODUCT((Gauge_Data!$A$2:$A$16994&gt;=(A4678 - Main!$E$4/1440 + 0.00000001))*(Gauge_Data!$A$2:$A$16994&lt;=A4678)*INDEX(Gauge_Data!$B$2:$Z$16994,0,$C$2-1)))</f>
        <v>0</v>
      </c>
    </row>
    <row r="4679" spans="1:2" x14ac:dyDescent="0.25">
      <c r="A4679">
        <f>Gauge_Data!A4679</f>
        <v>0</v>
      </c>
      <c r="B4679" cm="1">
        <f t="array" ref="B4679">IF(OR($C$2="",A4679=""),"",SUMPRODUCT((Gauge_Data!$A$2:$A$16994&gt;=(A4679 - Main!$E$4/1440 + 0.00000001))*(Gauge_Data!$A$2:$A$16994&lt;=A4679)*INDEX(Gauge_Data!$B$2:$Z$16994,0,$C$2-1)))</f>
        <v>0</v>
      </c>
    </row>
    <row r="4680" spans="1:2" x14ac:dyDescent="0.25">
      <c r="A4680">
        <f>Gauge_Data!A4680</f>
        <v>0</v>
      </c>
      <c r="B4680" cm="1">
        <f t="array" ref="B4680">IF(OR($C$2="",A4680=""),"",SUMPRODUCT((Gauge_Data!$A$2:$A$16994&gt;=(A4680 - Main!$E$4/1440 + 0.00000001))*(Gauge_Data!$A$2:$A$16994&lt;=A4680)*INDEX(Gauge_Data!$B$2:$Z$16994,0,$C$2-1)))</f>
        <v>0</v>
      </c>
    </row>
    <row r="4681" spans="1:2" x14ac:dyDescent="0.25">
      <c r="A4681">
        <f>Gauge_Data!A4681</f>
        <v>0</v>
      </c>
      <c r="B4681" cm="1">
        <f t="array" ref="B4681">IF(OR($C$2="",A4681=""),"",SUMPRODUCT((Gauge_Data!$A$2:$A$16994&gt;=(A4681 - Main!$E$4/1440 + 0.00000001))*(Gauge_Data!$A$2:$A$16994&lt;=A4681)*INDEX(Gauge_Data!$B$2:$Z$16994,0,$C$2-1)))</f>
        <v>0</v>
      </c>
    </row>
    <row r="4682" spans="1:2" x14ac:dyDescent="0.25">
      <c r="A4682">
        <f>Gauge_Data!A4682</f>
        <v>0</v>
      </c>
      <c r="B4682" cm="1">
        <f t="array" ref="B4682">IF(OR($C$2="",A4682=""),"",SUMPRODUCT((Gauge_Data!$A$2:$A$16994&gt;=(A4682 - Main!$E$4/1440 + 0.00000001))*(Gauge_Data!$A$2:$A$16994&lt;=A4682)*INDEX(Gauge_Data!$B$2:$Z$16994,0,$C$2-1)))</f>
        <v>0</v>
      </c>
    </row>
    <row r="4683" spans="1:2" x14ac:dyDescent="0.25">
      <c r="A4683">
        <f>Gauge_Data!A4683</f>
        <v>0</v>
      </c>
      <c r="B4683" cm="1">
        <f t="array" ref="B4683">IF(OR($C$2="",A4683=""),"",SUMPRODUCT((Gauge_Data!$A$2:$A$16994&gt;=(A4683 - Main!$E$4/1440 + 0.00000001))*(Gauge_Data!$A$2:$A$16994&lt;=A4683)*INDEX(Gauge_Data!$B$2:$Z$16994,0,$C$2-1)))</f>
        <v>0</v>
      </c>
    </row>
    <row r="4684" spans="1:2" x14ac:dyDescent="0.25">
      <c r="A4684">
        <f>Gauge_Data!A4684</f>
        <v>0</v>
      </c>
      <c r="B4684" cm="1">
        <f t="array" ref="B4684">IF(OR($C$2="",A4684=""),"",SUMPRODUCT((Gauge_Data!$A$2:$A$16994&gt;=(A4684 - Main!$E$4/1440 + 0.00000001))*(Gauge_Data!$A$2:$A$16994&lt;=A4684)*INDEX(Gauge_Data!$B$2:$Z$16994,0,$C$2-1)))</f>
        <v>0</v>
      </c>
    </row>
    <row r="4685" spans="1:2" x14ac:dyDescent="0.25">
      <c r="A4685">
        <f>Gauge_Data!A4685</f>
        <v>0</v>
      </c>
      <c r="B4685" cm="1">
        <f t="array" ref="B4685">IF(OR($C$2="",A4685=""),"",SUMPRODUCT((Gauge_Data!$A$2:$A$16994&gt;=(A4685 - Main!$E$4/1440 + 0.00000001))*(Gauge_Data!$A$2:$A$16994&lt;=A4685)*INDEX(Gauge_Data!$B$2:$Z$16994,0,$C$2-1)))</f>
        <v>0</v>
      </c>
    </row>
    <row r="4686" spans="1:2" x14ac:dyDescent="0.25">
      <c r="A4686">
        <f>Gauge_Data!A4686</f>
        <v>0</v>
      </c>
      <c r="B4686" cm="1">
        <f t="array" ref="B4686">IF(OR($C$2="",A4686=""),"",SUMPRODUCT((Gauge_Data!$A$2:$A$16994&gt;=(A4686 - Main!$E$4/1440 + 0.00000001))*(Gauge_Data!$A$2:$A$16994&lt;=A4686)*INDEX(Gauge_Data!$B$2:$Z$16994,0,$C$2-1)))</f>
        <v>0</v>
      </c>
    </row>
    <row r="4687" spans="1:2" x14ac:dyDescent="0.25">
      <c r="A4687">
        <f>Gauge_Data!A4687</f>
        <v>0</v>
      </c>
      <c r="B4687" cm="1">
        <f t="array" ref="B4687">IF(OR($C$2="",A4687=""),"",SUMPRODUCT((Gauge_Data!$A$2:$A$16994&gt;=(A4687 - Main!$E$4/1440 + 0.00000001))*(Gauge_Data!$A$2:$A$16994&lt;=A4687)*INDEX(Gauge_Data!$B$2:$Z$16994,0,$C$2-1)))</f>
        <v>0</v>
      </c>
    </row>
    <row r="4688" spans="1:2" x14ac:dyDescent="0.25">
      <c r="A4688">
        <f>Gauge_Data!A4688</f>
        <v>0</v>
      </c>
      <c r="B4688" cm="1">
        <f t="array" ref="B4688">IF(OR($C$2="",A4688=""),"",SUMPRODUCT((Gauge_Data!$A$2:$A$16994&gt;=(A4688 - Main!$E$4/1440 + 0.00000001))*(Gauge_Data!$A$2:$A$16994&lt;=A4688)*INDEX(Gauge_Data!$B$2:$Z$16994,0,$C$2-1)))</f>
        <v>0</v>
      </c>
    </row>
    <row r="4689" spans="1:2" x14ac:dyDescent="0.25">
      <c r="A4689">
        <f>Gauge_Data!A4689</f>
        <v>0</v>
      </c>
      <c r="B4689" cm="1">
        <f t="array" ref="B4689">IF(OR($C$2="",A4689=""),"",SUMPRODUCT((Gauge_Data!$A$2:$A$16994&gt;=(A4689 - Main!$E$4/1440 + 0.00000001))*(Gauge_Data!$A$2:$A$16994&lt;=A4689)*INDEX(Gauge_Data!$B$2:$Z$16994,0,$C$2-1)))</f>
        <v>0</v>
      </c>
    </row>
    <row r="4690" spans="1:2" x14ac:dyDescent="0.25">
      <c r="A4690">
        <f>Gauge_Data!A4690</f>
        <v>0</v>
      </c>
      <c r="B4690" cm="1">
        <f t="array" ref="B4690">IF(OR($C$2="",A4690=""),"",SUMPRODUCT((Gauge_Data!$A$2:$A$16994&gt;=(A4690 - Main!$E$4/1440 + 0.00000001))*(Gauge_Data!$A$2:$A$16994&lt;=A4690)*INDEX(Gauge_Data!$B$2:$Z$16994,0,$C$2-1)))</f>
        <v>0</v>
      </c>
    </row>
    <row r="4691" spans="1:2" x14ac:dyDescent="0.25">
      <c r="A4691">
        <f>Gauge_Data!A4691</f>
        <v>0</v>
      </c>
      <c r="B4691" cm="1">
        <f t="array" ref="B4691">IF(OR($C$2="",A4691=""),"",SUMPRODUCT((Gauge_Data!$A$2:$A$16994&gt;=(A4691 - Main!$E$4/1440 + 0.00000001))*(Gauge_Data!$A$2:$A$16994&lt;=A4691)*INDEX(Gauge_Data!$B$2:$Z$16994,0,$C$2-1)))</f>
        <v>0</v>
      </c>
    </row>
    <row r="4692" spans="1:2" x14ac:dyDescent="0.25">
      <c r="A4692">
        <f>Gauge_Data!A4692</f>
        <v>0</v>
      </c>
      <c r="B4692" cm="1">
        <f t="array" ref="B4692">IF(OR($C$2="",A4692=""),"",SUMPRODUCT((Gauge_Data!$A$2:$A$16994&gt;=(A4692 - Main!$E$4/1440 + 0.00000001))*(Gauge_Data!$A$2:$A$16994&lt;=A4692)*INDEX(Gauge_Data!$B$2:$Z$16994,0,$C$2-1)))</f>
        <v>0</v>
      </c>
    </row>
    <row r="4693" spans="1:2" x14ac:dyDescent="0.25">
      <c r="A4693">
        <f>Gauge_Data!A4693</f>
        <v>0</v>
      </c>
      <c r="B4693" cm="1">
        <f t="array" ref="B4693">IF(OR($C$2="",A4693=""),"",SUMPRODUCT((Gauge_Data!$A$2:$A$16994&gt;=(A4693 - Main!$E$4/1440 + 0.00000001))*(Gauge_Data!$A$2:$A$16994&lt;=A4693)*INDEX(Gauge_Data!$B$2:$Z$16994,0,$C$2-1)))</f>
        <v>0</v>
      </c>
    </row>
    <row r="4694" spans="1:2" x14ac:dyDescent="0.25">
      <c r="A4694">
        <f>Gauge_Data!A4694</f>
        <v>0</v>
      </c>
      <c r="B4694" cm="1">
        <f t="array" ref="B4694">IF(OR($C$2="",A4694=""),"",SUMPRODUCT((Gauge_Data!$A$2:$A$16994&gt;=(A4694 - Main!$E$4/1440 + 0.00000001))*(Gauge_Data!$A$2:$A$16994&lt;=A4694)*INDEX(Gauge_Data!$B$2:$Z$16994,0,$C$2-1)))</f>
        <v>0</v>
      </c>
    </row>
    <row r="4695" spans="1:2" x14ac:dyDescent="0.25">
      <c r="A4695">
        <f>Gauge_Data!A4695</f>
        <v>0</v>
      </c>
      <c r="B4695" cm="1">
        <f t="array" ref="B4695">IF(OR($C$2="",A4695=""),"",SUMPRODUCT((Gauge_Data!$A$2:$A$16994&gt;=(A4695 - Main!$E$4/1440 + 0.00000001))*(Gauge_Data!$A$2:$A$16994&lt;=A4695)*INDEX(Gauge_Data!$B$2:$Z$16994,0,$C$2-1)))</f>
        <v>0</v>
      </c>
    </row>
    <row r="4696" spans="1:2" x14ac:dyDescent="0.25">
      <c r="A4696">
        <f>Gauge_Data!A4696</f>
        <v>0</v>
      </c>
      <c r="B4696" cm="1">
        <f t="array" ref="B4696">IF(OR($C$2="",A4696=""),"",SUMPRODUCT((Gauge_Data!$A$2:$A$16994&gt;=(A4696 - Main!$E$4/1440 + 0.00000001))*(Gauge_Data!$A$2:$A$16994&lt;=A4696)*INDEX(Gauge_Data!$B$2:$Z$16994,0,$C$2-1)))</f>
        <v>0</v>
      </c>
    </row>
    <row r="4697" spans="1:2" x14ac:dyDescent="0.25">
      <c r="A4697">
        <f>Gauge_Data!A4697</f>
        <v>0</v>
      </c>
      <c r="B4697" cm="1">
        <f t="array" ref="B4697">IF(OR($C$2="",A4697=""),"",SUMPRODUCT((Gauge_Data!$A$2:$A$16994&gt;=(A4697 - Main!$E$4/1440 + 0.00000001))*(Gauge_Data!$A$2:$A$16994&lt;=A4697)*INDEX(Gauge_Data!$B$2:$Z$16994,0,$C$2-1)))</f>
        <v>0</v>
      </c>
    </row>
    <row r="4698" spans="1:2" x14ac:dyDescent="0.25">
      <c r="A4698">
        <f>Gauge_Data!A4698</f>
        <v>0</v>
      </c>
      <c r="B4698" cm="1">
        <f t="array" ref="B4698">IF(OR($C$2="",A4698=""),"",SUMPRODUCT((Gauge_Data!$A$2:$A$16994&gt;=(A4698 - Main!$E$4/1440 + 0.00000001))*(Gauge_Data!$A$2:$A$16994&lt;=A4698)*INDEX(Gauge_Data!$B$2:$Z$16994,0,$C$2-1)))</f>
        <v>0</v>
      </c>
    </row>
    <row r="4699" spans="1:2" x14ac:dyDescent="0.25">
      <c r="A4699">
        <f>Gauge_Data!A4699</f>
        <v>0</v>
      </c>
      <c r="B4699" cm="1">
        <f t="array" ref="B4699">IF(OR($C$2="",A4699=""),"",SUMPRODUCT((Gauge_Data!$A$2:$A$16994&gt;=(A4699 - Main!$E$4/1440 + 0.00000001))*(Gauge_Data!$A$2:$A$16994&lt;=A4699)*INDEX(Gauge_Data!$B$2:$Z$16994,0,$C$2-1)))</f>
        <v>0</v>
      </c>
    </row>
    <row r="4700" spans="1:2" x14ac:dyDescent="0.25">
      <c r="A4700">
        <f>Gauge_Data!A4700</f>
        <v>0</v>
      </c>
      <c r="B4700" cm="1">
        <f t="array" ref="B4700">IF(OR($C$2="",A4700=""),"",SUMPRODUCT((Gauge_Data!$A$2:$A$16994&gt;=(A4700 - Main!$E$4/1440 + 0.00000001))*(Gauge_Data!$A$2:$A$16994&lt;=A4700)*INDEX(Gauge_Data!$B$2:$Z$16994,0,$C$2-1)))</f>
        <v>0</v>
      </c>
    </row>
    <row r="4701" spans="1:2" x14ac:dyDescent="0.25">
      <c r="A4701">
        <f>Gauge_Data!A4701</f>
        <v>0</v>
      </c>
      <c r="B4701" cm="1">
        <f t="array" ref="B4701">IF(OR($C$2="",A4701=""),"",SUMPRODUCT((Gauge_Data!$A$2:$A$16994&gt;=(A4701 - Main!$E$4/1440 + 0.00000001))*(Gauge_Data!$A$2:$A$16994&lt;=A4701)*INDEX(Gauge_Data!$B$2:$Z$16994,0,$C$2-1)))</f>
        <v>0</v>
      </c>
    </row>
    <row r="4702" spans="1:2" x14ac:dyDescent="0.25">
      <c r="A4702">
        <f>Gauge_Data!A4702</f>
        <v>0</v>
      </c>
      <c r="B4702" cm="1">
        <f t="array" ref="B4702">IF(OR($C$2="",A4702=""),"",SUMPRODUCT((Gauge_Data!$A$2:$A$16994&gt;=(A4702 - Main!$E$4/1440 + 0.00000001))*(Gauge_Data!$A$2:$A$16994&lt;=A4702)*INDEX(Gauge_Data!$B$2:$Z$16994,0,$C$2-1)))</f>
        <v>0</v>
      </c>
    </row>
    <row r="4703" spans="1:2" x14ac:dyDescent="0.25">
      <c r="A4703">
        <f>Gauge_Data!A4703</f>
        <v>0</v>
      </c>
      <c r="B4703" cm="1">
        <f t="array" ref="B4703">IF(OR($C$2="",A4703=""),"",SUMPRODUCT((Gauge_Data!$A$2:$A$16994&gt;=(A4703 - Main!$E$4/1440 + 0.00000001))*(Gauge_Data!$A$2:$A$16994&lt;=A4703)*INDEX(Gauge_Data!$B$2:$Z$16994,0,$C$2-1)))</f>
        <v>0</v>
      </c>
    </row>
    <row r="4704" spans="1:2" x14ac:dyDescent="0.25">
      <c r="A4704">
        <f>Gauge_Data!A4704</f>
        <v>0</v>
      </c>
      <c r="B4704" cm="1">
        <f t="array" ref="B4704">IF(OR($C$2="",A4704=""),"",SUMPRODUCT((Gauge_Data!$A$2:$A$16994&gt;=(A4704 - Main!$E$4/1440 + 0.00000001))*(Gauge_Data!$A$2:$A$16994&lt;=A4704)*INDEX(Gauge_Data!$B$2:$Z$16994,0,$C$2-1)))</f>
        <v>0</v>
      </c>
    </row>
    <row r="4705" spans="1:2" x14ac:dyDescent="0.25">
      <c r="A4705">
        <f>Gauge_Data!A4705</f>
        <v>0</v>
      </c>
      <c r="B4705" cm="1">
        <f t="array" ref="B4705">IF(OR($C$2="",A4705=""),"",SUMPRODUCT((Gauge_Data!$A$2:$A$16994&gt;=(A4705 - Main!$E$4/1440 + 0.00000001))*(Gauge_Data!$A$2:$A$16994&lt;=A4705)*INDEX(Gauge_Data!$B$2:$Z$16994,0,$C$2-1)))</f>
        <v>0</v>
      </c>
    </row>
    <row r="4706" spans="1:2" x14ac:dyDescent="0.25">
      <c r="A4706">
        <f>Gauge_Data!A4706</f>
        <v>0</v>
      </c>
      <c r="B4706" cm="1">
        <f t="array" ref="B4706">IF(OR($C$2="",A4706=""),"",SUMPRODUCT((Gauge_Data!$A$2:$A$16994&gt;=(A4706 - Main!$E$4/1440 + 0.00000001))*(Gauge_Data!$A$2:$A$16994&lt;=A4706)*INDEX(Gauge_Data!$B$2:$Z$16994,0,$C$2-1)))</f>
        <v>0</v>
      </c>
    </row>
    <row r="4707" spans="1:2" x14ac:dyDescent="0.25">
      <c r="A4707">
        <f>Gauge_Data!A4707</f>
        <v>0</v>
      </c>
      <c r="B4707" cm="1">
        <f t="array" ref="B4707">IF(OR($C$2="",A4707=""),"",SUMPRODUCT((Gauge_Data!$A$2:$A$16994&gt;=(A4707 - Main!$E$4/1440 + 0.00000001))*(Gauge_Data!$A$2:$A$16994&lt;=A4707)*INDEX(Gauge_Data!$B$2:$Z$16994,0,$C$2-1)))</f>
        <v>0</v>
      </c>
    </row>
    <row r="4708" spans="1:2" x14ac:dyDescent="0.25">
      <c r="A4708">
        <f>Gauge_Data!A4708</f>
        <v>0</v>
      </c>
      <c r="B4708" cm="1">
        <f t="array" ref="B4708">IF(OR($C$2="",A4708=""),"",SUMPRODUCT((Gauge_Data!$A$2:$A$16994&gt;=(A4708 - Main!$E$4/1440 + 0.00000001))*(Gauge_Data!$A$2:$A$16994&lt;=A4708)*INDEX(Gauge_Data!$B$2:$Z$16994,0,$C$2-1)))</f>
        <v>0</v>
      </c>
    </row>
    <row r="4709" spans="1:2" x14ac:dyDescent="0.25">
      <c r="A4709">
        <f>Gauge_Data!A4709</f>
        <v>0</v>
      </c>
      <c r="B4709" cm="1">
        <f t="array" ref="B4709">IF(OR($C$2="",A4709=""),"",SUMPRODUCT((Gauge_Data!$A$2:$A$16994&gt;=(A4709 - Main!$E$4/1440 + 0.00000001))*(Gauge_Data!$A$2:$A$16994&lt;=A4709)*INDEX(Gauge_Data!$B$2:$Z$16994,0,$C$2-1)))</f>
        <v>0</v>
      </c>
    </row>
    <row r="4710" spans="1:2" x14ac:dyDescent="0.25">
      <c r="A4710">
        <f>Gauge_Data!A4710</f>
        <v>0</v>
      </c>
      <c r="B4710" cm="1">
        <f t="array" ref="B4710">IF(OR($C$2="",A4710=""),"",SUMPRODUCT((Gauge_Data!$A$2:$A$16994&gt;=(A4710 - Main!$E$4/1440 + 0.00000001))*(Gauge_Data!$A$2:$A$16994&lt;=A4710)*INDEX(Gauge_Data!$B$2:$Z$16994,0,$C$2-1)))</f>
        <v>0</v>
      </c>
    </row>
    <row r="4711" spans="1:2" x14ac:dyDescent="0.25">
      <c r="A4711">
        <f>Gauge_Data!A4711</f>
        <v>0</v>
      </c>
      <c r="B4711" cm="1">
        <f t="array" ref="B4711">IF(OR($C$2="",A4711=""),"",SUMPRODUCT((Gauge_Data!$A$2:$A$16994&gt;=(A4711 - Main!$E$4/1440 + 0.00000001))*(Gauge_Data!$A$2:$A$16994&lt;=A4711)*INDEX(Gauge_Data!$B$2:$Z$16994,0,$C$2-1)))</f>
        <v>0</v>
      </c>
    </row>
    <row r="4712" spans="1:2" x14ac:dyDescent="0.25">
      <c r="A4712">
        <f>Gauge_Data!A4712</f>
        <v>0</v>
      </c>
      <c r="B4712" cm="1">
        <f t="array" ref="B4712">IF(OR($C$2="",A4712=""),"",SUMPRODUCT((Gauge_Data!$A$2:$A$16994&gt;=(A4712 - Main!$E$4/1440 + 0.00000001))*(Gauge_Data!$A$2:$A$16994&lt;=A4712)*INDEX(Gauge_Data!$B$2:$Z$16994,0,$C$2-1)))</f>
        <v>0</v>
      </c>
    </row>
    <row r="4713" spans="1:2" x14ac:dyDescent="0.25">
      <c r="A4713">
        <f>Gauge_Data!A4713</f>
        <v>0</v>
      </c>
      <c r="B4713" cm="1">
        <f t="array" ref="B4713">IF(OR($C$2="",A4713=""),"",SUMPRODUCT((Gauge_Data!$A$2:$A$16994&gt;=(A4713 - Main!$E$4/1440 + 0.00000001))*(Gauge_Data!$A$2:$A$16994&lt;=A4713)*INDEX(Gauge_Data!$B$2:$Z$16994,0,$C$2-1)))</f>
        <v>0</v>
      </c>
    </row>
    <row r="4714" spans="1:2" x14ac:dyDescent="0.25">
      <c r="A4714">
        <f>Gauge_Data!A4714</f>
        <v>0</v>
      </c>
      <c r="B4714" cm="1">
        <f t="array" ref="B4714">IF(OR($C$2="",A4714=""),"",SUMPRODUCT((Gauge_Data!$A$2:$A$16994&gt;=(A4714 - Main!$E$4/1440 + 0.00000001))*(Gauge_Data!$A$2:$A$16994&lt;=A4714)*INDEX(Gauge_Data!$B$2:$Z$16994,0,$C$2-1)))</f>
        <v>0</v>
      </c>
    </row>
    <row r="4715" spans="1:2" x14ac:dyDescent="0.25">
      <c r="A4715">
        <f>Gauge_Data!A4715</f>
        <v>0</v>
      </c>
      <c r="B4715" cm="1">
        <f t="array" ref="B4715">IF(OR($C$2="",A4715=""),"",SUMPRODUCT((Gauge_Data!$A$2:$A$16994&gt;=(A4715 - Main!$E$4/1440 + 0.00000001))*(Gauge_Data!$A$2:$A$16994&lt;=A4715)*INDEX(Gauge_Data!$B$2:$Z$16994,0,$C$2-1)))</f>
        <v>0</v>
      </c>
    </row>
    <row r="4716" spans="1:2" x14ac:dyDescent="0.25">
      <c r="A4716">
        <f>Gauge_Data!A4716</f>
        <v>0</v>
      </c>
      <c r="B4716" cm="1">
        <f t="array" ref="B4716">IF(OR($C$2="",A4716=""),"",SUMPRODUCT((Gauge_Data!$A$2:$A$16994&gt;=(A4716 - Main!$E$4/1440 + 0.00000001))*(Gauge_Data!$A$2:$A$16994&lt;=A4716)*INDEX(Gauge_Data!$B$2:$Z$16994,0,$C$2-1)))</f>
        <v>0</v>
      </c>
    </row>
    <row r="4717" spans="1:2" x14ac:dyDescent="0.25">
      <c r="A4717">
        <f>Gauge_Data!A4717</f>
        <v>0</v>
      </c>
      <c r="B4717" cm="1">
        <f t="array" ref="B4717">IF(OR($C$2="",A4717=""),"",SUMPRODUCT((Gauge_Data!$A$2:$A$16994&gt;=(A4717 - Main!$E$4/1440 + 0.00000001))*(Gauge_Data!$A$2:$A$16994&lt;=A4717)*INDEX(Gauge_Data!$B$2:$Z$16994,0,$C$2-1)))</f>
        <v>0</v>
      </c>
    </row>
    <row r="4718" spans="1:2" x14ac:dyDescent="0.25">
      <c r="A4718">
        <f>Gauge_Data!A4718</f>
        <v>0</v>
      </c>
      <c r="B4718" cm="1">
        <f t="array" ref="B4718">IF(OR($C$2="",A4718=""),"",SUMPRODUCT((Gauge_Data!$A$2:$A$16994&gt;=(A4718 - Main!$E$4/1440 + 0.00000001))*(Gauge_Data!$A$2:$A$16994&lt;=A4718)*INDEX(Gauge_Data!$B$2:$Z$16994,0,$C$2-1)))</f>
        <v>0</v>
      </c>
    </row>
    <row r="4719" spans="1:2" x14ac:dyDescent="0.25">
      <c r="A4719">
        <f>Gauge_Data!A4719</f>
        <v>0</v>
      </c>
      <c r="B4719" cm="1">
        <f t="array" ref="B4719">IF(OR($C$2="",A4719=""),"",SUMPRODUCT((Gauge_Data!$A$2:$A$16994&gt;=(A4719 - Main!$E$4/1440 + 0.00000001))*(Gauge_Data!$A$2:$A$16994&lt;=A4719)*INDEX(Gauge_Data!$B$2:$Z$16994,0,$C$2-1)))</f>
        <v>0</v>
      </c>
    </row>
    <row r="4720" spans="1:2" x14ac:dyDescent="0.25">
      <c r="A4720">
        <f>Gauge_Data!A4720</f>
        <v>0</v>
      </c>
      <c r="B4720" cm="1">
        <f t="array" ref="B4720">IF(OR($C$2="",A4720=""),"",SUMPRODUCT((Gauge_Data!$A$2:$A$16994&gt;=(A4720 - Main!$E$4/1440 + 0.00000001))*(Gauge_Data!$A$2:$A$16994&lt;=A4720)*INDEX(Gauge_Data!$B$2:$Z$16994,0,$C$2-1)))</f>
        <v>0</v>
      </c>
    </row>
    <row r="4721" spans="1:2" x14ac:dyDescent="0.25">
      <c r="A4721">
        <f>Gauge_Data!A4721</f>
        <v>0</v>
      </c>
      <c r="B4721" cm="1">
        <f t="array" ref="B4721">IF(OR($C$2="",A4721=""),"",SUMPRODUCT((Gauge_Data!$A$2:$A$16994&gt;=(A4721 - Main!$E$4/1440 + 0.00000001))*(Gauge_Data!$A$2:$A$16994&lt;=A4721)*INDEX(Gauge_Data!$B$2:$Z$16994,0,$C$2-1)))</f>
        <v>0</v>
      </c>
    </row>
    <row r="4722" spans="1:2" x14ac:dyDescent="0.25">
      <c r="A4722">
        <f>Gauge_Data!A4722</f>
        <v>0</v>
      </c>
      <c r="B4722" cm="1">
        <f t="array" ref="B4722">IF(OR($C$2="",A4722=""),"",SUMPRODUCT((Gauge_Data!$A$2:$A$16994&gt;=(A4722 - Main!$E$4/1440 + 0.00000001))*(Gauge_Data!$A$2:$A$16994&lt;=A4722)*INDEX(Gauge_Data!$B$2:$Z$16994,0,$C$2-1)))</f>
        <v>0</v>
      </c>
    </row>
    <row r="4723" spans="1:2" x14ac:dyDescent="0.25">
      <c r="A4723">
        <f>Gauge_Data!A4723</f>
        <v>0</v>
      </c>
      <c r="B4723" cm="1">
        <f t="array" ref="B4723">IF(OR($C$2="",A4723=""),"",SUMPRODUCT((Gauge_Data!$A$2:$A$16994&gt;=(A4723 - Main!$E$4/1440 + 0.00000001))*(Gauge_Data!$A$2:$A$16994&lt;=A4723)*INDEX(Gauge_Data!$B$2:$Z$16994,0,$C$2-1)))</f>
        <v>0</v>
      </c>
    </row>
    <row r="4724" spans="1:2" x14ac:dyDescent="0.25">
      <c r="A4724">
        <f>Gauge_Data!A4724</f>
        <v>0</v>
      </c>
      <c r="B4724" cm="1">
        <f t="array" ref="B4724">IF(OR($C$2="",A4724=""),"",SUMPRODUCT((Gauge_Data!$A$2:$A$16994&gt;=(A4724 - Main!$E$4/1440 + 0.00000001))*(Gauge_Data!$A$2:$A$16994&lt;=A4724)*INDEX(Gauge_Data!$B$2:$Z$16994,0,$C$2-1)))</f>
        <v>0</v>
      </c>
    </row>
    <row r="4725" spans="1:2" x14ac:dyDescent="0.25">
      <c r="A4725">
        <f>Gauge_Data!A4725</f>
        <v>0</v>
      </c>
      <c r="B4725" cm="1">
        <f t="array" ref="B4725">IF(OR($C$2="",A4725=""),"",SUMPRODUCT((Gauge_Data!$A$2:$A$16994&gt;=(A4725 - Main!$E$4/1440 + 0.00000001))*(Gauge_Data!$A$2:$A$16994&lt;=A4725)*INDEX(Gauge_Data!$B$2:$Z$16994,0,$C$2-1)))</f>
        <v>0</v>
      </c>
    </row>
    <row r="4726" spans="1:2" x14ac:dyDescent="0.25">
      <c r="A4726">
        <f>Gauge_Data!A4726</f>
        <v>0</v>
      </c>
      <c r="B4726" cm="1">
        <f t="array" ref="B4726">IF(OR($C$2="",A4726=""),"",SUMPRODUCT((Gauge_Data!$A$2:$A$16994&gt;=(A4726 - Main!$E$4/1440 + 0.00000001))*(Gauge_Data!$A$2:$A$16994&lt;=A4726)*INDEX(Gauge_Data!$B$2:$Z$16994,0,$C$2-1)))</f>
        <v>0</v>
      </c>
    </row>
    <row r="4727" spans="1:2" x14ac:dyDescent="0.25">
      <c r="A4727">
        <f>Gauge_Data!A4727</f>
        <v>0</v>
      </c>
      <c r="B4727" cm="1">
        <f t="array" ref="B4727">IF(OR($C$2="",A4727=""),"",SUMPRODUCT((Gauge_Data!$A$2:$A$16994&gt;=(A4727 - Main!$E$4/1440 + 0.00000001))*(Gauge_Data!$A$2:$A$16994&lt;=A4727)*INDEX(Gauge_Data!$B$2:$Z$16994,0,$C$2-1)))</f>
        <v>0</v>
      </c>
    </row>
    <row r="4728" spans="1:2" x14ac:dyDescent="0.25">
      <c r="A4728">
        <f>Gauge_Data!A4728</f>
        <v>0</v>
      </c>
      <c r="B4728" cm="1">
        <f t="array" ref="B4728">IF(OR($C$2="",A4728=""),"",SUMPRODUCT((Gauge_Data!$A$2:$A$16994&gt;=(A4728 - Main!$E$4/1440 + 0.00000001))*(Gauge_Data!$A$2:$A$16994&lt;=A4728)*INDEX(Gauge_Data!$B$2:$Z$16994,0,$C$2-1)))</f>
        <v>0</v>
      </c>
    </row>
    <row r="4729" spans="1:2" x14ac:dyDescent="0.25">
      <c r="A4729">
        <f>Gauge_Data!A4729</f>
        <v>0</v>
      </c>
      <c r="B4729" cm="1">
        <f t="array" ref="B4729">IF(OR($C$2="",A4729=""),"",SUMPRODUCT((Gauge_Data!$A$2:$A$16994&gt;=(A4729 - Main!$E$4/1440 + 0.00000001))*(Gauge_Data!$A$2:$A$16994&lt;=A4729)*INDEX(Gauge_Data!$B$2:$Z$16994,0,$C$2-1)))</f>
        <v>0</v>
      </c>
    </row>
    <row r="4730" spans="1:2" x14ac:dyDescent="0.25">
      <c r="A4730">
        <f>Gauge_Data!A4730</f>
        <v>0</v>
      </c>
      <c r="B4730" cm="1">
        <f t="array" ref="B4730">IF(OR($C$2="",A4730=""),"",SUMPRODUCT((Gauge_Data!$A$2:$A$16994&gt;=(A4730 - Main!$E$4/1440 + 0.00000001))*(Gauge_Data!$A$2:$A$16994&lt;=A4730)*INDEX(Gauge_Data!$B$2:$Z$16994,0,$C$2-1)))</f>
        <v>0</v>
      </c>
    </row>
    <row r="4731" spans="1:2" x14ac:dyDescent="0.25">
      <c r="A4731">
        <f>Gauge_Data!A4731</f>
        <v>0</v>
      </c>
      <c r="B4731" cm="1">
        <f t="array" ref="B4731">IF(OR($C$2="",A4731=""),"",SUMPRODUCT((Gauge_Data!$A$2:$A$16994&gt;=(A4731 - Main!$E$4/1440 + 0.00000001))*(Gauge_Data!$A$2:$A$16994&lt;=A4731)*INDEX(Gauge_Data!$B$2:$Z$16994,0,$C$2-1)))</f>
        <v>0</v>
      </c>
    </row>
    <row r="4732" spans="1:2" x14ac:dyDescent="0.25">
      <c r="A4732">
        <f>Gauge_Data!A4732</f>
        <v>0</v>
      </c>
      <c r="B4732" cm="1">
        <f t="array" ref="B4732">IF(OR($C$2="",A4732=""),"",SUMPRODUCT((Gauge_Data!$A$2:$A$16994&gt;=(A4732 - Main!$E$4/1440 + 0.00000001))*(Gauge_Data!$A$2:$A$16994&lt;=A4732)*INDEX(Gauge_Data!$B$2:$Z$16994,0,$C$2-1)))</f>
        <v>0</v>
      </c>
    </row>
    <row r="4733" spans="1:2" x14ac:dyDescent="0.25">
      <c r="A4733">
        <f>Gauge_Data!A4733</f>
        <v>0</v>
      </c>
      <c r="B4733" cm="1">
        <f t="array" ref="B4733">IF(OR($C$2="",A4733=""),"",SUMPRODUCT((Gauge_Data!$A$2:$A$16994&gt;=(A4733 - Main!$E$4/1440 + 0.00000001))*(Gauge_Data!$A$2:$A$16994&lt;=A4733)*INDEX(Gauge_Data!$B$2:$Z$16994,0,$C$2-1)))</f>
        <v>0</v>
      </c>
    </row>
    <row r="4734" spans="1:2" x14ac:dyDescent="0.25">
      <c r="A4734">
        <f>Gauge_Data!A4734</f>
        <v>0</v>
      </c>
      <c r="B4734" cm="1">
        <f t="array" ref="B4734">IF(OR($C$2="",A4734=""),"",SUMPRODUCT((Gauge_Data!$A$2:$A$16994&gt;=(A4734 - Main!$E$4/1440 + 0.00000001))*(Gauge_Data!$A$2:$A$16994&lt;=A4734)*INDEX(Gauge_Data!$B$2:$Z$16994,0,$C$2-1)))</f>
        <v>0</v>
      </c>
    </row>
    <row r="4735" spans="1:2" x14ac:dyDescent="0.25">
      <c r="A4735">
        <f>Gauge_Data!A4735</f>
        <v>0</v>
      </c>
      <c r="B4735" cm="1">
        <f t="array" ref="B4735">IF(OR($C$2="",A4735=""),"",SUMPRODUCT((Gauge_Data!$A$2:$A$16994&gt;=(A4735 - Main!$E$4/1440 + 0.00000001))*(Gauge_Data!$A$2:$A$16994&lt;=A4735)*INDEX(Gauge_Data!$B$2:$Z$16994,0,$C$2-1)))</f>
        <v>0</v>
      </c>
    </row>
    <row r="4736" spans="1:2" x14ac:dyDescent="0.25">
      <c r="A4736">
        <f>Gauge_Data!A4736</f>
        <v>0</v>
      </c>
      <c r="B4736" cm="1">
        <f t="array" ref="B4736">IF(OR($C$2="",A4736=""),"",SUMPRODUCT((Gauge_Data!$A$2:$A$16994&gt;=(A4736 - Main!$E$4/1440 + 0.00000001))*(Gauge_Data!$A$2:$A$16994&lt;=A4736)*INDEX(Gauge_Data!$B$2:$Z$16994,0,$C$2-1)))</f>
        <v>0</v>
      </c>
    </row>
    <row r="4737" spans="1:2" x14ac:dyDescent="0.25">
      <c r="A4737">
        <f>Gauge_Data!A4737</f>
        <v>0</v>
      </c>
      <c r="B4737" cm="1">
        <f t="array" ref="B4737">IF(OR($C$2="",A4737=""),"",SUMPRODUCT((Gauge_Data!$A$2:$A$16994&gt;=(A4737 - Main!$E$4/1440 + 0.00000001))*(Gauge_Data!$A$2:$A$16994&lt;=A4737)*INDEX(Gauge_Data!$B$2:$Z$16994,0,$C$2-1)))</f>
        <v>0</v>
      </c>
    </row>
    <row r="4738" spans="1:2" x14ac:dyDescent="0.25">
      <c r="A4738">
        <f>Gauge_Data!A4738</f>
        <v>0</v>
      </c>
      <c r="B4738" cm="1">
        <f t="array" ref="B4738">IF(OR($C$2="",A4738=""),"",SUMPRODUCT((Gauge_Data!$A$2:$A$16994&gt;=(A4738 - Main!$E$4/1440 + 0.00000001))*(Gauge_Data!$A$2:$A$16994&lt;=A4738)*INDEX(Gauge_Data!$B$2:$Z$16994,0,$C$2-1)))</f>
        <v>0</v>
      </c>
    </row>
    <row r="4739" spans="1:2" x14ac:dyDescent="0.25">
      <c r="A4739">
        <f>Gauge_Data!A4739</f>
        <v>0</v>
      </c>
      <c r="B4739" cm="1">
        <f t="array" ref="B4739">IF(OR($C$2="",A4739=""),"",SUMPRODUCT((Gauge_Data!$A$2:$A$16994&gt;=(A4739 - Main!$E$4/1440 + 0.00000001))*(Gauge_Data!$A$2:$A$16994&lt;=A4739)*INDEX(Gauge_Data!$B$2:$Z$16994,0,$C$2-1)))</f>
        <v>0</v>
      </c>
    </row>
    <row r="4740" spans="1:2" x14ac:dyDescent="0.25">
      <c r="A4740">
        <f>Gauge_Data!A4740</f>
        <v>0</v>
      </c>
      <c r="B4740" cm="1">
        <f t="array" ref="B4740">IF(OR($C$2="",A4740=""),"",SUMPRODUCT((Gauge_Data!$A$2:$A$16994&gt;=(A4740 - Main!$E$4/1440 + 0.00000001))*(Gauge_Data!$A$2:$A$16994&lt;=A4740)*INDEX(Gauge_Data!$B$2:$Z$16994,0,$C$2-1)))</f>
        <v>0</v>
      </c>
    </row>
    <row r="4741" spans="1:2" x14ac:dyDescent="0.25">
      <c r="A4741">
        <f>Gauge_Data!A4741</f>
        <v>0</v>
      </c>
      <c r="B4741" cm="1">
        <f t="array" ref="B4741">IF(OR($C$2="",A4741=""),"",SUMPRODUCT((Gauge_Data!$A$2:$A$16994&gt;=(A4741 - Main!$E$4/1440 + 0.00000001))*(Gauge_Data!$A$2:$A$16994&lt;=A4741)*INDEX(Gauge_Data!$B$2:$Z$16994,0,$C$2-1)))</f>
        <v>0</v>
      </c>
    </row>
    <row r="4742" spans="1:2" x14ac:dyDescent="0.25">
      <c r="A4742">
        <f>Gauge_Data!A4742</f>
        <v>0</v>
      </c>
      <c r="B4742" cm="1">
        <f t="array" ref="B4742">IF(OR($C$2="",A4742=""),"",SUMPRODUCT((Gauge_Data!$A$2:$A$16994&gt;=(A4742 - Main!$E$4/1440 + 0.00000001))*(Gauge_Data!$A$2:$A$16994&lt;=A4742)*INDEX(Gauge_Data!$B$2:$Z$16994,0,$C$2-1)))</f>
        <v>0</v>
      </c>
    </row>
    <row r="4743" spans="1:2" x14ac:dyDescent="0.25">
      <c r="A4743">
        <f>Gauge_Data!A4743</f>
        <v>0</v>
      </c>
      <c r="B4743" cm="1">
        <f t="array" ref="B4743">IF(OR($C$2="",A4743=""),"",SUMPRODUCT((Gauge_Data!$A$2:$A$16994&gt;=(A4743 - Main!$E$4/1440 + 0.00000001))*(Gauge_Data!$A$2:$A$16994&lt;=A4743)*INDEX(Gauge_Data!$B$2:$Z$16994,0,$C$2-1)))</f>
        <v>0</v>
      </c>
    </row>
    <row r="4744" spans="1:2" x14ac:dyDescent="0.25">
      <c r="A4744">
        <f>Gauge_Data!A4744</f>
        <v>0</v>
      </c>
      <c r="B4744" cm="1">
        <f t="array" ref="B4744">IF(OR($C$2="",A4744=""),"",SUMPRODUCT((Gauge_Data!$A$2:$A$16994&gt;=(A4744 - Main!$E$4/1440 + 0.00000001))*(Gauge_Data!$A$2:$A$16994&lt;=A4744)*INDEX(Gauge_Data!$B$2:$Z$16994,0,$C$2-1)))</f>
        <v>0</v>
      </c>
    </row>
    <row r="4745" spans="1:2" x14ac:dyDescent="0.25">
      <c r="A4745">
        <f>Gauge_Data!A4745</f>
        <v>0</v>
      </c>
      <c r="B4745" cm="1">
        <f t="array" ref="B4745">IF(OR($C$2="",A4745=""),"",SUMPRODUCT((Gauge_Data!$A$2:$A$16994&gt;=(A4745 - Main!$E$4/1440 + 0.00000001))*(Gauge_Data!$A$2:$A$16994&lt;=A4745)*INDEX(Gauge_Data!$B$2:$Z$16994,0,$C$2-1)))</f>
        <v>0</v>
      </c>
    </row>
    <row r="4746" spans="1:2" x14ac:dyDescent="0.25">
      <c r="A4746">
        <f>Gauge_Data!A4746</f>
        <v>0</v>
      </c>
      <c r="B4746" cm="1">
        <f t="array" ref="B4746">IF(OR($C$2="",A4746=""),"",SUMPRODUCT((Gauge_Data!$A$2:$A$16994&gt;=(A4746 - Main!$E$4/1440 + 0.00000001))*(Gauge_Data!$A$2:$A$16994&lt;=A4746)*INDEX(Gauge_Data!$B$2:$Z$16994,0,$C$2-1)))</f>
        <v>0</v>
      </c>
    </row>
    <row r="4747" spans="1:2" x14ac:dyDescent="0.25">
      <c r="A4747">
        <f>Gauge_Data!A4747</f>
        <v>0</v>
      </c>
      <c r="B4747" cm="1">
        <f t="array" ref="B4747">IF(OR($C$2="",A4747=""),"",SUMPRODUCT((Gauge_Data!$A$2:$A$16994&gt;=(A4747 - Main!$E$4/1440 + 0.00000001))*(Gauge_Data!$A$2:$A$16994&lt;=A4747)*INDEX(Gauge_Data!$B$2:$Z$16994,0,$C$2-1)))</f>
        <v>0</v>
      </c>
    </row>
    <row r="4748" spans="1:2" x14ac:dyDescent="0.25">
      <c r="A4748">
        <f>Gauge_Data!A4748</f>
        <v>0</v>
      </c>
      <c r="B4748" cm="1">
        <f t="array" ref="B4748">IF(OR($C$2="",A4748=""),"",SUMPRODUCT((Gauge_Data!$A$2:$A$16994&gt;=(A4748 - Main!$E$4/1440 + 0.00000001))*(Gauge_Data!$A$2:$A$16994&lt;=A4748)*INDEX(Gauge_Data!$B$2:$Z$16994,0,$C$2-1)))</f>
        <v>0</v>
      </c>
    </row>
    <row r="4749" spans="1:2" x14ac:dyDescent="0.25">
      <c r="A4749">
        <f>Gauge_Data!A4749</f>
        <v>0</v>
      </c>
      <c r="B4749" cm="1">
        <f t="array" ref="B4749">IF(OR($C$2="",A4749=""),"",SUMPRODUCT((Gauge_Data!$A$2:$A$16994&gt;=(A4749 - Main!$E$4/1440 + 0.00000001))*(Gauge_Data!$A$2:$A$16994&lt;=A4749)*INDEX(Gauge_Data!$B$2:$Z$16994,0,$C$2-1)))</f>
        <v>0</v>
      </c>
    </row>
    <row r="4750" spans="1:2" x14ac:dyDescent="0.25">
      <c r="A4750">
        <f>Gauge_Data!A4750</f>
        <v>0</v>
      </c>
      <c r="B4750" cm="1">
        <f t="array" ref="B4750">IF(OR($C$2="",A4750=""),"",SUMPRODUCT((Gauge_Data!$A$2:$A$16994&gt;=(A4750 - Main!$E$4/1440 + 0.00000001))*(Gauge_Data!$A$2:$A$16994&lt;=A4750)*INDEX(Gauge_Data!$B$2:$Z$16994,0,$C$2-1)))</f>
        <v>0</v>
      </c>
    </row>
    <row r="4751" spans="1:2" x14ac:dyDescent="0.25">
      <c r="A4751">
        <f>Gauge_Data!A4751</f>
        <v>0</v>
      </c>
      <c r="B4751" cm="1">
        <f t="array" ref="B4751">IF(OR($C$2="",A4751=""),"",SUMPRODUCT((Gauge_Data!$A$2:$A$16994&gt;=(A4751 - Main!$E$4/1440 + 0.00000001))*(Gauge_Data!$A$2:$A$16994&lt;=A4751)*INDEX(Gauge_Data!$B$2:$Z$16994,0,$C$2-1)))</f>
        <v>0</v>
      </c>
    </row>
    <row r="4752" spans="1:2" x14ac:dyDescent="0.25">
      <c r="A4752">
        <f>Gauge_Data!A4752</f>
        <v>0</v>
      </c>
      <c r="B4752" cm="1">
        <f t="array" ref="B4752">IF(OR($C$2="",A4752=""),"",SUMPRODUCT((Gauge_Data!$A$2:$A$16994&gt;=(A4752 - Main!$E$4/1440 + 0.00000001))*(Gauge_Data!$A$2:$A$16994&lt;=A4752)*INDEX(Gauge_Data!$B$2:$Z$16994,0,$C$2-1)))</f>
        <v>0</v>
      </c>
    </row>
    <row r="4753" spans="1:2" x14ac:dyDescent="0.25">
      <c r="A4753">
        <f>Gauge_Data!A4753</f>
        <v>0</v>
      </c>
      <c r="B4753" cm="1">
        <f t="array" ref="B4753">IF(OR($C$2="",A4753=""),"",SUMPRODUCT((Gauge_Data!$A$2:$A$16994&gt;=(A4753 - Main!$E$4/1440 + 0.00000001))*(Gauge_Data!$A$2:$A$16994&lt;=A4753)*INDEX(Gauge_Data!$B$2:$Z$16994,0,$C$2-1)))</f>
        <v>0</v>
      </c>
    </row>
    <row r="4754" spans="1:2" x14ac:dyDescent="0.25">
      <c r="A4754">
        <f>Gauge_Data!A4754</f>
        <v>0</v>
      </c>
      <c r="B4754" cm="1">
        <f t="array" ref="B4754">IF(OR($C$2="",A4754=""),"",SUMPRODUCT((Gauge_Data!$A$2:$A$16994&gt;=(A4754 - Main!$E$4/1440 + 0.00000001))*(Gauge_Data!$A$2:$A$16994&lt;=A4754)*INDEX(Gauge_Data!$B$2:$Z$16994,0,$C$2-1)))</f>
        <v>0</v>
      </c>
    </row>
    <row r="4755" spans="1:2" x14ac:dyDescent="0.25">
      <c r="A4755">
        <f>Gauge_Data!A4755</f>
        <v>0</v>
      </c>
      <c r="B4755" cm="1">
        <f t="array" ref="B4755">IF(OR($C$2="",A4755=""),"",SUMPRODUCT((Gauge_Data!$A$2:$A$16994&gt;=(A4755 - Main!$E$4/1440 + 0.00000001))*(Gauge_Data!$A$2:$A$16994&lt;=A4755)*INDEX(Gauge_Data!$B$2:$Z$16994,0,$C$2-1)))</f>
        <v>0</v>
      </c>
    </row>
    <row r="4756" spans="1:2" x14ac:dyDescent="0.25">
      <c r="A4756">
        <f>Gauge_Data!A4756</f>
        <v>0</v>
      </c>
      <c r="B4756" cm="1">
        <f t="array" ref="B4756">IF(OR($C$2="",A4756=""),"",SUMPRODUCT((Gauge_Data!$A$2:$A$16994&gt;=(A4756 - Main!$E$4/1440 + 0.00000001))*(Gauge_Data!$A$2:$A$16994&lt;=A4756)*INDEX(Gauge_Data!$B$2:$Z$16994,0,$C$2-1)))</f>
        <v>0</v>
      </c>
    </row>
    <row r="4757" spans="1:2" x14ac:dyDescent="0.25">
      <c r="A4757">
        <f>Gauge_Data!A4757</f>
        <v>0</v>
      </c>
      <c r="B4757" cm="1">
        <f t="array" ref="B4757">IF(OR($C$2="",A4757=""),"",SUMPRODUCT((Gauge_Data!$A$2:$A$16994&gt;=(A4757 - Main!$E$4/1440 + 0.00000001))*(Gauge_Data!$A$2:$A$16994&lt;=A4757)*INDEX(Gauge_Data!$B$2:$Z$16994,0,$C$2-1)))</f>
        <v>0</v>
      </c>
    </row>
    <row r="4758" spans="1:2" x14ac:dyDescent="0.25">
      <c r="A4758">
        <f>Gauge_Data!A4758</f>
        <v>0</v>
      </c>
      <c r="B4758" cm="1">
        <f t="array" ref="B4758">IF(OR($C$2="",A4758=""),"",SUMPRODUCT((Gauge_Data!$A$2:$A$16994&gt;=(A4758 - Main!$E$4/1440 + 0.00000001))*(Gauge_Data!$A$2:$A$16994&lt;=A4758)*INDEX(Gauge_Data!$B$2:$Z$16994,0,$C$2-1)))</f>
        <v>0</v>
      </c>
    </row>
    <row r="4759" spans="1:2" x14ac:dyDescent="0.25">
      <c r="A4759">
        <f>Gauge_Data!A4759</f>
        <v>0</v>
      </c>
      <c r="B4759" cm="1">
        <f t="array" ref="B4759">IF(OR($C$2="",A4759=""),"",SUMPRODUCT((Gauge_Data!$A$2:$A$16994&gt;=(A4759 - Main!$E$4/1440 + 0.00000001))*(Gauge_Data!$A$2:$A$16994&lt;=A4759)*INDEX(Gauge_Data!$B$2:$Z$16994,0,$C$2-1)))</f>
        <v>0</v>
      </c>
    </row>
    <row r="4760" spans="1:2" x14ac:dyDescent="0.25">
      <c r="A4760">
        <f>Gauge_Data!A4760</f>
        <v>0</v>
      </c>
      <c r="B4760" cm="1">
        <f t="array" ref="B4760">IF(OR($C$2="",A4760=""),"",SUMPRODUCT((Gauge_Data!$A$2:$A$16994&gt;=(A4760 - Main!$E$4/1440 + 0.00000001))*(Gauge_Data!$A$2:$A$16994&lt;=A4760)*INDEX(Gauge_Data!$B$2:$Z$16994,0,$C$2-1)))</f>
        <v>0</v>
      </c>
    </row>
    <row r="4761" spans="1:2" x14ac:dyDescent="0.25">
      <c r="A4761">
        <f>Gauge_Data!A4761</f>
        <v>0</v>
      </c>
      <c r="B4761" cm="1">
        <f t="array" ref="B4761">IF(OR($C$2="",A4761=""),"",SUMPRODUCT((Gauge_Data!$A$2:$A$16994&gt;=(A4761 - Main!$E$4/1440 + 0.00000001))*(Gauge_Data!$A$2:$A$16994&lt;=A4761)*INDEX(Gauge_Data!$B$2:$Z$16994,0,$C$2-1)))</f>
        <v>0</v>
      </c>
    </row>
    <row r="4762" spans="1:2" x14ac:dyDescent="0.25">
      <c r="A4762">
        <f>Gauge_Data!A4762</f>
        <v>0</v>
      </c>
      <c r="B4762" cm="1">
        <f t="array" ref="B4762">IF(OR($C$2="",A4762=""),"",SUMPRODUCT((Gauge_Data!$A$2:$A$16994&gt;=(A4762 - Main!$E$4/1440 + 0.00000001))*(Gauge_Data!$A$2:$A$16994&lt;=A4762)*INDEX(Gauge_Data!$B$2:$Z$16994,0,$C$2-1)))</f>
        <v>0</v>
      </c>
    </row>
    <row r="4763" spans="1:2" x14ac:dyDescent="0.25">
      <c r="A4763">
        <f>Gauge_Data!A4763</f>
        <v>0</v>
      </c>
      <c r="B4763" cm="1">
        <f t="array" ref="B4763">IF(OR($C$2="",A4763=""),"",SUMPRODUCT((Gauge_Data!$A$2:$A$16994&gt;=(A4763 - Main!$E$4/1440 + 0.00000001))*(Gauge_Data!$A$2:$A$16994&lt;=A4763)*INDEX(Gauge_Data!$B$2:$Z$16994,0,$C$2-1)))</f>
        <v>0</v>
      </c>
    </row>
    <row r="4764" spans="1:2" x14ac:dyDescent="0.25">
      <c r="A4764">
        <f>Gauge_Data!A4764</f>
        <v>0</v>
      </c>
      <c r="B4764" cm="1">
        <f t="array" ref="B4764">IF(OR($C$2="",A4764=""),"",SUMPRODUCT((Gauge_Data!$A$2:$A$16994&gt;=(A4764 - Main!$E$4/1440 + 0.00000001))*(Gauge_Data!$A$2:$A$16994&lt;=A4764)*INDEX(Gauge_Data!$B$2:$Z$16994,0,$C$2-1)))</f>
        <v>0</v>
      </c>
    </row>
    <row r="4765" spans="1:2" x14ac:dyDescent="0.25">
      <c r="A4765">
        <f>Gauge_Data!A4765</f>
        <v>0</v>
      </c>
      <c r="B4765" cm="1">
        <f t="array" ref="B4765">IF(OR($C$2="",A4765=""),"",SUMPRODUCT((Gauge_Data!$A$2:$A$16994&gt;=(A4765 - Main!$E$4/1440 + 0.00000001))*(Gauge_Data!$A$2:$A$16994&lt;=A4765)*INDEX(Gauge_Data!$B$2:$Z$16994,0,$C$2-1)))</f>
        <v>0</v>
      </c>
    </row>
    <row r="4766" spans="1:2" x14ac:dyDescent="0.25">
      <c r="A4766">
        <f>Gauge_Data!A4766</f>
        <v>0</v>
      </c>
      <c r="B4766" cm="1">
        <f t="array" ref="B4766">IF(OR($C$2="",A4766=""),"",SUMPRODUCT((Gauge_Data!$A$2:$A$16994&gt;=(A4766 - Main!$E$4/1440 + 0.00000001))*(Gauge_Data!$A$2:$A$16994&lt;=A4766)*INDEX(Gauge_Data!$B$2:$Z$16994,0,$C$2-1)))</f>
        <v>0</v>
      </c>
    </row>
    <row r="4767" spans="1:2" x14ac:dyDescent="0.25">
      <c r="A4767">
        <f>Gauge_Data!A4767</f>
        <v>0</v>
      </c>
      <c r="B4767" cm="1">
        <f t="array" ref="B4767">IF(OR($C$2="",A4767=""),"",SUMPRODUCT((Gauge_Data!$A$2:$A$16994&gt;=(A4767 - Main!$E$4/1440 + 0.00000001))*(Gauge_Data!$A$2:$A$16994&lt;=A4767)*INDEX(Gauge_Data!$B$2:$Z$16994,0,$C$2-1)))</f>
        <v>0</v>
      </c>
    </row>
    <row r="4768" spans="1:2" x14ac:dyDescent="0.25">
      <c r="A4768">
        <f>Gauge_Data!A4768</f>
        <v>0</v>
      </c>
      <c r="B4768" cm="1">
        <f t="array" ref="B4768">IF(OR($C$2="",A4768=""),"",SUMPRODUCT((Gauge_Data!$A$2:$A$16994&gt;=(A4768 - Main!$E$4/1440 + 0.00000001))*(Gauge_Data!$A$2:$A$16994&lt;=A4768)*INDEX(Gauge_Data!$B$2:$Z$16994,0,$C$2-1)))</f>
        <v>0</v>
      </c>
    </row>
    <row r="4769" spans="1:2" x14ac:dyDescent="0.25">
      <c r="A4769">
        <f>Gauge_Data!A4769</f>
        <v>0</v>
      </c>
      <c r="B4769" cm="1">
        <f t="array" ref="B4769">IF(OR($C$2="",A4769=""),"",SUMPRODUCT((Gauge_Data!$A$2:$A$16994&gt;=(A4769 - Main!$E$4/1440 + 0.00000001))*(Gauge_Data!$A$2:$A$16994&lt;=A4769)*INDEX(Gauge_Data!$B$2:$Z$16994,0,$C$2-1)))</f>
        <v>0</v>
      </c>
    </row>
    <row r="4770" spans="1:2" x14ac:dyDescent="0.25">
      <c r="A4770">
        <f>Gauge_Data!A4770</f>
        <v>0</v>
      </c>
      <c r="B4770" cm="1">
        <f t="array" ref="B4770">IF(OR($C$2="",A4770=""),"",SUMPRODUCT((Gauge_Data!$A$2:$A$16994&gt;=(A4770 - Main!$E$4/1440 + 0.00000001))*(Gauge_Data!$A$2:$A$16994&lt;=A4770)*INDEX(Gauge_Data!$B$2:$Z$16994,0,$C$2-1)))</f>
        <v>0</v>
      </c>
    </row>
    <row r="4771" spans="1:2" x14ac:dyDescent="0.25">
      <c r="A4771">
        <f>Gauge_Data!A4771</f>
        <v>0</v>
      </c>
      <c r="B4771" cm="1">
        <f t="array" ref="B4771">IF(OR($C$2="",A4771=""),"",SUMPRODUCT((Gauge_Data!$A$2:$A$16994&gt;=(A4771 - Main!$E$4/1440 + 0.00000001))*(Gauge_Data!$A$2:$A$16994&lt;=A4771)*INDEX(Gauge_Data!$B$2:$Z$16994,0,$C$2-1)))</f>
        <v>0</v>
      </c>
    </row>
    <row r="4772" spans="1:2" x14ac:dyDescent="0.25">
      <c r="A4772">
        <f>Gauge_Data!A4772</f>
        <v>0</v>
      </c>
      <c r="B4772" cm="1">
        <f t="array" ref="B4772">IF(OR($C$2="",A4772=""),"",SUMPRODUCT((Gauge_Data!$A$2:$A$16994&gt;=(A4772 - Main!$E$4/1440 + 0.00000001))*(Gauge_Data!$A$2:$A$16994&lt;=A4772)*INDEX(Gauge_Data!$B$2:$Z$16994,0,$C$2-1)))</f>
        <v>0</v>
      </c>
    </row>
    <row r="4773" spans="1:2" x14ac:dyDescent="0.25">
      <c r="A4773">
        <f>Gauge_Data!A4773</f>
        <v>0</v>
      </c>
      <c r="B4773" cm="1">
        <f t="array" ref="B4773">IF(OR($C$2="",A4773=""),"",SUMPRODUCT((Gauge_Data!$A$2:$A$16994&gt;=(A4773 - Main!$E$4/1440 + 0.00000001))*(Gauge_Data!$A$2:$A$16994&lt;=A4773)*INDEX(Gauge_Data!$B$2:$Z$16994,0,$C$2-1)))</f>
        <v>0</v>
      </c>
    </row>
    <row r="4774" spans="1:2" x14ac:dyDescent="0.25">
      <c r="A4774">
        <f>Gauge_Data!A4774</f>
        <v>0</v>
      </c>
      <c r="B4774" cm="1">
        <f t="array" ref="B4774">IF(OR($C$2="",A4774=""),"",SUMPRODUCT((Gauge_Data!$A$2:$A$16994&gt;=(A4774 - Main!$E$4/1440 + 0.00000001))*(Gauge_Data!$A$2:$A$16994&lt;=A4774)*INDEX(Gauge_Data!$B$2:$Z$16994,0,$C$2-1)))</f>
        <v>0</v>
      </c>
    </row>
    <row r="4775" spans="1:2" x14ac:dyDescent="0.25">
      <c r="A4775">
        <f>Gauge_Data!A4775</f>
        <v>0</v>
      </c>
      <c r="B4775" cm="1">
        <f t="array" ref="B4775">IF(OR($C$2="",A4775=""),"",SUMPRODUCT((Gauge_Data!$A$2:$A$16994&gt;=(A4775 - Main!$E$4/1440 + 0.00000001))*(Gauge_Data!$A$2:$A$16994&lt;=A4775)*INDEX(Gauge_Data!$B$2:$Z$16994,0,$C$2-1)))</f>
        <v>0</v>
      </c>
    </row>
    <row r="4776" spans="1:2" x14ac:dyDescent="0.25">
      <c r="A4776">
        <f>Gauge_Data!A4776</f>
        <v>0</v>
      </c>
      <c r="B4776" cm="1">
        <f t="array" ref="B4776">IF(OR($C$2="",A4776=""),"",SUMPRODUCT((Gauge_Data!$A$2:$A$16994&gt;=(A4776 - Main!$E$4/1440 + 0.00000001))*(Gauge_Data!$A$2:$A$16994&lt;=A4776)*INDEX(Gauge_Data!$B$2:$Z$16994,0,$C$2-1)))</f>
        <v>0</v>
      </c>
    </row>
    <row r="4777" spans="1:2" x14ac:dyDescent="0.25">
      <c r="A4777">
        <f>Gauge_Data!A4777</f>
        <v>0</v>
      </c>
      <c r="B4777" cm="1">
        <f t="array" ref="B4777">IF(OR($C$2="",A4777=""),"",SUMPRODUCT((Gauge_Data!$A$2:$A$16994&gt;=(A4777 - Main!$E$4/1440 + 0.00000001))*(Gauge_Data!$A$2:$A$16994&lt;=A4777)*INDEX(Gauge_Data!$B$2:$Z$16994,0,$C$2-1)))</f>
        <v>0</v>
      </c>
    </row>
    <row r="4778" spans="1:2" x14ac:dyDescent="0.25">
      <c r="A4778">
        <f>Gauge_Data!A4778</f>
        <v>0</v>
      </c>
      <c r="B4778" cm="1">
        <f t="array" ref="B4778">IF(OR($C$2="",A4778=""),"",SUMPRODUCT((Gauge_Data!$A$2:$A$16994&gt;=(A4778 - Main!$E$4/1440 + 0.00000001))*(Gauge_Data!$A$2:$A$16994&lt;=A4778)*INDEX(Gauge_Data!$B$2:$Z$16994,0,$C$2-1)))</f>
        <v>0</v>
      </c>
    </row>
    <row r="4779" spans="1:2" x14ac:dyDescent="0.25">
      <c r="A4779">
        <f>Gauge_Data!A4779</f>
        <v>0</v>
      </c>
      <c r="B4779" cm="1">
        <f t="array" ref="B4779">IF(OR($C$2="",A4779=""),"",SUMPRODUCT((Gauge_Data!$A$2:$A$16994&gt;=(A4779 - Main!$E$4/1440 + 0.00000001))*(Gauge_Data!$A$2:$A$16994&lt;=A4779)*INDEX(Gauge_Data!$B$2:$Z$16994,0,$C$2-1)))</f>
        <v>0</v>
      </c>
    </row>
    <row r="4780" spans="1:2" x14ac:dyDescent="0.25">
      <c r="A4780">
        <f>Gauge_Data!A4780</f>
        <v>0</v>
      </c>
      <c r="B4780" cm="1">
        <f t="array" ref="B4780">IF(OR($C$2="",A4780=""),"",SUMPRODUCT((Gauge_Data!$A$2:$A$16994&gt;=(A4780 - Main!$E$4/1440 + 0.00000001))*(Gauge_Data!$A$2:$A$16994&lt;=A4780)*INDEX(Gauge_Data!$B$2:$Z$16994,0,$C$2-1)))</f>
        <v>0</v>
      </c>
    </row>
    <row r="4781" spans="1:2" x14ac:dyDescent="0.25">
      <c r="A4781">
        <f>Gauge_Data!A4781</f>
        <v>0</v>
      </c>
      <c r="B4781" cm="1">
        <f t="array" ref="B4781">IF(OR($C$2="",A4781=""),"",SUMPRODUCT((Gauge_Data!$A$2:$A$16994&gt;=(A4781 - Main!$E$4/1440 + 0.00000001))*(Gauge_Data!$A$2:$A$16994&lt;=A4781)*INDEX(Gauge_Data!$B$2:$Z$16994,0,$C$2-1)))</f>
        <v>0</v>
      </c>
    </row>
    <row r="4782" spans="1:2" x14ac:dyDescent="0.25">
      <c r="A4782">
        <f>Gauge_Data!A4782</f>
        <v>0</v>
      </c>
      <c r="B4782" cm="1">
        <f t="array" ref="B4782">IF(OR($C$2="",A4782=""),"",SUMPRODUCT((Gauge_Data!$A$2:$A$16994&gt;=(A4782 - Main!$E$4/1440 + 0.00000001))*(Gauge_Data!$A$2:$A$16994&lt;=A4782)*INDEX(Gauge_Data!$B$2:$Z$16994,0,$C$2-1)))</f>
        <v>0</v>
      </c>
    </row>
    <row r="4783" spans="1:2" x14ac:dyDescent="0.25">
      <c r="A4783">
        <f>Gauge_Data!A4783</f>
        <v>0</v>
      </c>
      <c r="B4783" cm="1">
        <f t="array" ref="B4783">IF(OR($C$2="",A4783=""),"",SUMPRODUCT((Gauge_Data!$A$2:$A$16994&gt;=(A4783 - Main!$E$4/1440 + 0.00000001))*(Gauge_Data!$A$2:$A$16994&lt;=A4783)*INDEX(Gauge_Data!$B$2:$Z$16994,0,$C$2-1)))</f>
        <v>0</v>
      </c>
    </row>
    <row r="4784" spans="1:2" x14ac:dyDescent="0.25">
      <c r="A4784">
        <f>Gauge_Data!A4784</f>
        <v>0</v>
      </c>
      <c r="B4784" cm="1">
        <f t="array" ref="B4784">IF(OR($C$2="",A4784=""),"",SUMPRODUCT((Gauge_Data!$A$2:$A$16994&gt;=(A4784 - Main!$E$4/1440 + 0.00000001))*(Gauge_Data!$A$2:$A$16994&lt;=A4784)*INDEX(Gauge_Data!$B$2:$Z$16994,0,$C$2-1)))</f>
        <v>0</v>
      </c>
    </row>
    <row r="4785" spans="1:2" x14ac:dyDescent="0.25">
      <c r="A4785">
        <f>Gauge_Data!A4785</f>
        <v>0</v>
      </c>
      <c r="B4785" cm="1">
        <f t="array" ref="B4785">IF(OR($C$2="",A4785=""),"",SUMPRODUCT((Gauge_Data!$A$2:$A$16994&gt;=(A4785 - Main!$E$4/1440 + 0.00000001))*(Gauge_Data!$A$2:$A$16994&lt;=A4785)*INDEX(Gauge_Data!$B$2:$Z$16994,0,$C$2-1)))</f>
        <v>0</v>
      </c>
    </row>
    <row r="4786" spans="1:2" x14ac:dyDescent="0.25">
      <c r="A4786">
        <f>Gauge_Data!A4786</f>
        <v>0</v>
      </c>
      <c r="B4786" cm="1">
        <f t="array" ref="B4786">IF(OR($C$2="",A4786=""),"",SUMPRODUCT((Gauge_Data!$A$2:$A$16994&gt;=(A4786 - Main!$E$4/1440 + 0.00000001))*(Gauge_Data!$A$2:$A$16994&lt;=A4786)*INDEX(Gauge_Data!$B$2:$Z$16994,0,$C$2-1)))</f>
        <v>0</v>
      </c>
    </row>
    <row r="4787" spans="1:2" x14ac:dyDescent="0.25">
      <c r="A4787">
        <f>Gauge_Data!A4787</f>
        <v>0</v>
      </c>
      <c r="B4787" cm="1">
        <f t="array" ref="B4787">IF(OR($C$2="",A4787=""),"",SUMPRODUCT((Gauge_Data!$A$2:$A$16994&gt;=(A4787 - Main!$E$4/1440 + 0.00000001))*(Gauge_Data!$A$2:$A$16994&lt;=A4787)*INDEX(Gauge_Data!$B$2:$Z$16994,0,$C$2-1)))</f>
        <v>0</v>
      </c>
    </row>
    <row r="4788" spans="1:2" x14ac:dyDescent="0.25">
      <c r="A4788">
        <f>Gauge_Data!A4788</f>
        <v>0</v>
      </c>
      <c r="B4788" cm="1">
        <f t="array" ref="B4788">IF(OR($C$2="",A4788=""),"",SUMPRODUCT((Gauge_Data!$A$2:$A$16994&gt;=(A4788 - Main!$E$4/1440 + 0.00000001))*(Gauge_Data!$A$2:$A$16994&lt;=A4788)*INDEX(Gauge_Data!$B$2:$Z$16994,0,$C$2-1)))</f>
        <v>0</v>
      </c>
    </row>
    <row r="4789" spans="1:2" x14ac:dyDescent="0.25">
      <c r="A4789">
        <f>Gauge_Data!A4789</f>
        <v>0</v>
      </c>
      <c r="B4789" cm="1">
        <f t="array" ref="B4789">IF(OR($C$2="",A4789=""),"",SUMPRODUCT((Gauge_Data!$A$2:$A$16994&gt;=(A4789 - Main!$E$4/1440 + 0.00000001))*(Gauge_Data!$A$2:$A$16994&lt;=A4789)*INDEX(Gauge_Data!$B$2:$Z$16994,0,$C$2-1)))</f>
        <v>0</v>
      </c>
    </row>
    <row r="4790" spans="1:2" x14ac:dyDescent="0.25">
      <c r="A4790">
        <f>Gauge_Data!A4790</f>
        <v>0</v>
      </c>
      <c r="B4790" cm="1">
        <f t="array" ref="B4790">IF(OR($C$2="",A4790=""),"",SUMPRODUCT((Gauge_Data!$A$2:$A$16994&gt;=(A4790 - Main!$E$4/1440 + 0.00000001))*(Gauge_Data!$A$2:$A$16994&lt;=A4790)*INDEX(Gauge_Data!$B$2:$Z$16994,0,$C$2-1)))</f>
        <v>0</v>
      </c>
    </row>
    <row r="4791" spans="1:2" x14ac:dyDescent="0.25">
      <c r="A4791">
        <f>Gauge_Data!A4791</f>
        <v>0</v>
      </c>
      <c r="B4791" cm="1">
        <f t="array" ref="B4791">IF(OR($C$2="",A4791=""),"",SUMPRODUCT((Gauge_Data!$A$2:$A$16994&gt;=(A4791 - Main!$E$4/1440 + 0.00000001))*(Gauge_Data!$A$2:$A$16994&lt;=A4791)*INDEX(Gauge_Data!$B$2:$Z$16994,0,$C$2-1)))</f>
        <v>0</v>
      </c>
    </row>
    <row r="4792" spans="1:2" x14ac:dyDescent="0.25">
      <c r="A4792">
        <f>Gauge_Data!A4792</f>
        <v>0</v>
      </c>
      <c r="B4792" cm="1">
        <f t="array" ref="B4792">IF(OR($C$2="",A4792=""),"",SUMPRODUCT((Gauge_Data!$A$2:$A$16994&gt;=(A4792 - Main!$E$4/1440 + 0.00000001))*(Gauge_Data!$A$2:$A$16994&lt;=A4792)*INDEX(Gauge_Data!$B$2:$Z$16994,0,$C$2-1)))</f>
        <v>0</v>
      </c>
    </row>
    <row r="4793" spans="1:2" x14ac:dyDescent="0.25">
      <c r="A4793">
        <f>Gauge_Data!A4793</f>
        <v>0</v>
      </c>
      <c r="B4793" cm="1">
        <f t="array" ref="B4793">IF(OR($C$2="",A4793=""),"",SUMPRODUCT((Gauge_Data!$A$2:$A$16994&gt;=(A4793 - Main!$E$4/1440 + 0.00000001))*(Gauge_Data!$A$2:$A$16994&lt;=A4793)*INDEX(Gauge_Data!$B$2:$Z$16994,0,$C$2-1)))</f>
        <v>0</v>
      </c>
    </row>
    <row r="4794" spans="1:2" x14ac:dyDescent="0.25">
      <c r="A4794">
        <f>Gauge_Data!A4794</f>
        <v>0</v>
      </c>
      <c r="B4794" cm="1">
        <f t="array" ref="B4794">IF(OR($C$2="",A4794=""),"",SUMPRODUCT((Gauge_Data!$A$2:$A$16994&gt;=(A4794 - Main!$E$4/1440 + 0.00000001))*(Gauge_Data!$A$2:$A$16994&lt;=A4794)*INDEX(Gauge_Data!$B$2:$Z$16994,0,$C$2-1)))</f>
        <v>0</v>
      </c>
    </row>
    <row r="4795" spans="1:2" x14ac:dyDescent="0.25">
      <c r="A4795">
        <f>Gauge_Data!A4795</f>
        <v>0</v>
      </c>
      <c r="B4795" cm="1">
        <f t="array" ref="B4795">IF(OR($C$2="",A4795=""),"",SUMPRODUCT((Gauge_Data!$A$2:$A$16994&gt;=(A4795 - Main!$E$4/1440 + 0.00000001))*(Gauge_Data!$A$2:$A$16994&lt;=A4795)*INDEX(Gauge_Data!$B$2:$Z$16994,0,$C$2-1)))</f>
        <v>0</v>
      </c>
    </row>
    <row r="4796" spans="1:2" x14ac:dyDescent="0.25">
      <c r="A4796">
        <f>Gauge_Data!A4796</f>
        <v>0</v>
      </c>
      <c r="B4796" cm="1">
        <f t="array" ref="B4796">IF(OR($C$2="",A4796=""),"",SUMPRODUCT((Gauge_Data!$A$2:$A$16994&gt;=(A4796 - Main!$E$4/1440 + 0.00000001))*(Gauge_Data!$A$2:$A$16994&lt;=A4796)*INDEX(Gauge_Data!$B$2:$Z$16994,0,$C$2-1)))</f>
        <v>0</v>
      </c>
    </row>
    <row r="4797" spans="1:2" x14ac:dyDescent="0.25">
      <c r="A4797">
        <f>Gauge_Data!A4797</f>
        <v>0</v>
      </c>
      <c r="B4797" cm="1">
        <f t="array" ref="B4797">IF(OR($C$2="",A4797=""),"",SUMPRODUCT((Gauge_Data!$A$2:$A$16994&gt;=(A4797 - Main!$E$4/1440 + 0.00000001))*(Gauge_Data!$A$2:$A$16994&lt;=A4797)*INDEX(Gauge_Data!$B$2:$Z$16994,0,$C$2-1)))</f>
        <v>0</v>
      </c>
    </row>
    <row r="4798" spans="1:2" x14ac:dyDescent="0.25">
      <c r="A4798">
        <f>Gauge_Data!A4798</f>
        <v>0</v>
      </c>
      <c r="B4798" cm="1">
        <f t="array" ref="B4798">IF(OR($C$2="",A4798=""),"",SUMPRODUCT((Gauge_Data!$A$2:$A$16994&gt;=(A4798 - Main!$E$4/1440 + 0.00000001))*(Gauge_Data!$A$2:$A$16994&lt;=A4798)*INDEX(Gauge_Data!$B$2:$Z$16994,0,$C$2-1)))</f>
        <v>0</v>
      </c>
    </row>
    <row r="4799" spans="1:2" x14ac:dyDescent="0.25">
      <c r="A4799">
        <f>Gauge_Data!A4799</f>
        <v>0</v>
      </c>
      <c r="B4799" cm="1">
        <f t="array" ref="B4799">IF(OR($C$2="",A4799=""),"",SUMPRODUCT((Gauge_Data!$A$2:$A$16994&gt;=(A4799 - Main!$E$4/1440 + 0.00000001))*(Gauge_Data!$A$2:$A$16994&lt;=A4799)*INDEX(Gauge_Data!$B$2:$Z$16994,0,$C$2-1)))</f>
        <v>0</v>
      </c>
    </row>
    <row r="4800" spans="1:2" x14ac:dyDescent="0.25">
      <c r="A4800">
        <f>Gauge_Data!A4800</f>
        <v>0</v>
      </c>
      <c r="B4800" cm="1">
        <f t="array" ref="B4800">IF(OR($C$2="",A4800=""),"",SUMPRODUCT((Gauge_Data!$A$2:$A$16994&gt;=(A4800 - Main!$E$4/1440 + 0.00000001))*(Gauge_Data!$A$2:$A$16994&lt;=A4800)*INDEX(Gauge_Data!$B$2:$Z$16994,0,$C$2-1)))</f>
        <v>0</v>
      </c>
    </row>
    <row r="4801" spans="1:2" x14ac:dyDescent="0.25">
      <c r="A4801">
        <f>Gauge_Data!A4801</f>
        <v>0</v>
      </c>
      <c r="B4801" cm="1">
        <f t="array" ref="B4801">IF(OR($C$2="",A4801=""),"",SUMPRODUCT((Gauge_Data!$A$2:$A$16994&gt;=(A4801 - Main!$E$4/1440 + 0.00000001))*(Gauge_Data!$A$2:$A$16994&lt;=A4801)*INDEX(Gauge_Data!$B$2:$Z$16994,0,$C$2-1)))</f>
        <v>0</v>
      </c>
    </row>
    <row r="4802" spans="1:2" x14ac:dyDescent="0.25">
      <c r="A4802">
        <f>Gauge_Data!A4802</f>
        <v>0</v>
      </c>
      <c r="B4802" cm="1">
        <f t="array" ref="B4802">IF(OR($C$2="",A4802=""),"",SUMPRODUCT((Gauge_Data!$A$2:$A$16994&gt;=(A4802 - Main!$E$4/1440 + 0.00000001))*(Gauge_Data!$A$2:$A$16994&lt;=A4802)*INDEX(Gauge_Data!$B$2:$Z$16994,0,$C$2-1)))</f>
        <v>0</v>
      </c>
    </row>
    <row r="4803" spans="1:2" x14ac:dyDescent="0.25">
      <c r="A4803">
        <f>Gauge_Data!A4803</f>
        <v>0</v>
      </c>
      <c r="B4803" cm="1">
        <f t="array" ref="B4803">IF(OR($C$2="",A4803=""),"",SUMPRODUCT((Gauge_Data!$A$2:$A$16994&gt;=(A4803 - Main!$E$4/1440 + 0.00000001))*(Gauge_Data!$A$2:$A$16994&lt;=A4803)*INDEX(Gauge_Data!$B$2:$Z$16994,0,$C$2-1)))</f>
        <v>0</v>
      </c>
    </row>
    <row r="4804" spans="1:2" x14ac:dyDescent="0.25">
      <c r="A4804">
        <f>Gauge_Data!A4804</f>
        <v>0</v>
      </c>
      <c r="B4804" cm="1">
        <f t="array" ref="B4804">IF(OR($C$2="",A4804=""),"",SUMPRODUCT((Gauge_Data!$A$2:$A$16994&gt;=(A4804 - Main!$E$4/1440 + 0.00000001))*(Gauge_Data!$A$2:$A$16994&lt;=A4804)*INDEX(Gauge_Data!$B$2:$Z$16994,0,$C$2-1)))</f>
        <v>0</v>
      </c>
    </row>
    <row r="4805" spans="1:2" x14ac:dyDescent="0.25">
      <c r="A4805">
        <f>Gauge_Data!A4805</f>
        <v>0</v>
      </c>
      <c r="B4805" cm="1">
        <f t="array" ref="B4805">IF(OR($C$2="",A4805=""),"",SUMPRODUCT((Gauge_Data!$A$2:$A$16994&gt;=(A4805 - Main!$E$4/1440 + 0.00000001))*(Gauge_Data!$A$2:$A$16994&lt;=A4805)*INDEX(Gauge_Data!$B$2:$Z$16994,0,$C$2-1)))</f>
        <v>0</v>
      </c>
    </row>
    <row r="4806" spans="1:2" x14ac:dyDescent="0.25">
      <c r="A4806">
        <f>Gauge_Data!A4806</f>
        <v>0</v>
      </c>
      <c r="B4806" cm="1">
        <f t="array" ref="B4806">IF(OR($C$2="",A4806=""),"",SUMPRODUCT((Gauge_Data!$A$2:$A$16994&gt;=(A4806 - Main!$E$4/1440 + 0.00000001))*(Gauge_Data!$A$2:$A$16994&lt;=A4806)*INDEX(Gauge_Data!$B$2:$Z$16994,0,$C$2-1)))</f>
        <v>0</v>
      </c>
    </row>
    <row r="4807" spans="1:2" x14ac:dyDescent="0.25">
      <c r="A4807">
        <f>Gauge_Data!A4807</f>
        <v>0</v>
      </c>
      <c r="B4807" cm="1">
        <f t="array" ref="B4807">IF(OR($C$2="",A4807=""),"",SUMPRODUCT((Gauge_Data!$A$2:$A$16994&gt;=(A4807 - Main!$E$4/1440 + 0.00000001))*(Gauge_Data!$A$2:$A$16994&lt;=A4807)*INDEX(Gauge_Data!$B$2:$Z$16994,0,$C$2-1)))</f>
        <v>0</v>
      </c>
    </row>
    <row r="4808" spans="1:2" x14ac:dyDescent="0.25">
      <c r="A4808">
        <f>Gauge_Data!A4808</f>
        <v>0</v>
      </c>
      <c r="B4808" cm="1">
        <f t="array" ref="B4808">IF(OR($C$2="",A4808=""),"",SUMPRODUCT((Gauge_Data!$A$2:$A$16994&gt;=(A4808 - Main!$E$4/1440 + 0.00000001))*(Gauge_Data!$A$2:$A$16994&lt;=A4808)*INDEX(Gauge_Data!$B$2:$Z$16994,0,$C$2-1)))</f>
        <v>0</v>
      </c>
    </row>
    <row r="4809" spans="1:2" x14ac:dyDescent="0.25">
      <c r="A4809">
        <f>Gauge_Data!A4809</f>
        <v>0</v>
      </c>
      <c r="B4809" cm="1">
        <f t="array" ref="B4809">IF(OR($C$2="",A4809=""),"",SUMPRODUCT((Gauge_Data!$A$2:$A$16994&gt;=(A4809 - Main!$E$4/1440 + 0.00000001))*(Gauge_Data!$A$2:$A$16994&lt;=A4809)*INDEX(Gauge_Data!$B$2:$Z$16994,0,$C$2-1)))</f>
        <v>0</v>
      </c>
    </row>
    <row r="4810" spans="1:2" x14ac:dyDescent="0.25">
      <c r="A4810">
        <f>Gauge_Data!A4810</f>
        <v>0</v>
      </c>
      <c r="B4810" cm="1">
        <f t="array" ref="B4810">IF(OR($C$2="",A4810=""),"",SUMPRODUCT((Gauge_Data!$A$2:$A$16994&gt;=(A4810 - Main!$E$4/1440 + 0.00000001))*(Gauge_Data!$A$2:$A$16994&lt;=A4810)*INDEX(Gauge_Data!$B$2:$Z$16994,0,$C$2-1)))</f>
        <v>0</v>
      </c>
    </row>
    <row r="4811" spans="1:2" x14ac:dyDescent="0.25">
      <c r="A4811">
        <f>Gauge_Data!A4811</f>
        <v>0</v>
      </c>
      <c r="B4811" cm="1">
        <f t="array" ref="B4811">IF(OR($C$2="",A4811=""),"",SUMPRODUCT((Gauge_Data!$A$2:$A$16994&gt;=(A4811 - Main!$E$4/1440 + 0.00000001))*(Gauge_Data!$A$2:$A$16994&lt;=A4811)*INDEX(Gauge_Data!$B$2:$Z$16994,0,$C$2-1)))</f>
        <v>0</v>
      </c>
    </row>
    <row r="4812" spans="1:2" x14ac:dyDescent="0.25">
      <c r="A4812">
        <f>Gauge_Data!A4812</f>
        <v>0</v>
      </c>
      <c r="B4812" cm="1">
        <f t="array" ref="B4812">IF(OR($C$2="",A4812=""),"",SUMPRODUCT((Gauge_Data!$A$2:$A$16994&gt;=(A4812 - Main!$E$4/1440 + 0.00000001))*(Gauge_Data!$A$2:$A$16994&lt;=A4812)*INDEX(Gauge_Data!$B$2:$Z$16994,0,$C$2-1)))</f>
        <v>0</v>
      </c>
    </row>
    <row r="4813" spans="1:2" x14ac:dyDescent="0.25">
      <c r="A4813">
        <f>Gauge_Data!A4813</f>
        <v>0</v>
      </c>
      <c r="B4813" cm="1">
        <f t="array" ref="B4813">IF(OR($C$2="",A4813=""),"",SUMPRODUCT((Gauge_Data!$A$2:$A$16994&gt;=(A4813 - Main!$E$4/1440 + 0.00000001))*(Gauge_Data!$A$2:$A$16994&lt;=A4813)*INDEX(Gauge_Data!$B$2:$Z$16994,0,$C$2-1)))</f>
        <v>0</v>
      </c>
    </row>
    <row r="4814" spans="1:2" x14ac:dyDescent="0.25">
      <c r="A4814">
        <f>Gauge_Data!A4814</f>
        <v>0</v>
      </c>
      <c r="B4814" cm="1">
        <f t="array" ref="B4814">IF(OR($C$2="",A4814=""),"",SUMPRODUCT((Gauge_Data!$A$2:$A$16994&gt;=(A4814 - Main!$E$4/1440 + 0.00000001))*(Gauge_Data!$A$2:$A$16994&lt;=A4814)*INDEX(Gauge_Data!$B$2:$Z$16994,0,$C$2-1)))</f>
        <v>0</v>
      </c>
    </row>
    <row r="4815" spans="1:2" x14ac:dyDescent="0.25">
      <c r="A4815">
        <f>Gauge_Data!A4815</f>
        <v>0</v>
      </c>
      <c r="B4815" cm="1">
        <f t="array" ref="B4815">IF(OR($C$2="",A4815=""),"",SUMPRODUCT((Gauge_Data!$A$2:$A$16994&gt;=(A4815 - Main!$E$4/1440 + 0.00000001))*(Gauge_Data!$A$2:$A$16994&lt;=A4815)*INDEX(Gauge_Data!$B$2:$Z$16994,0,$C$2-1)))</f>
        <v>0</v>
      </c>
    </row>
    <row r="4816" spans="1:2" x14ac:dyDescent="0.25">
      <c r="A4816">
        <f>Gauge_Data!A4816</f>
        <v>0</v>
      </c>
      <c r="B4816" cm="1">
        <f t="array" ref="B4816">IF(OR($C$2="",A4816=""),"",SUMPRODUCT((Gauge_Data!$A$2:$A$16994&gt;=(A4816 - Main!$E$4/1440 + 0.00000001))*(Gauge_Data!$A$2:$A$16994&lt;=A4816)*INDEX(Gauge_Data!$B$2:$Z$16994,0,$C$2-1)))</f>
        <v>0</v>
      </c>
    </row>
    <row r="4817" spans="1:2" x14ac:dyDescent="0.25">
      <c r="A4817">
        <f>Gauge_Data!A4817</f>
        <v>0</v>
      </c>
      <c r="B4817" cm="1">
        <f t="array" ref="B4817">IF(OR($C$2="",A4817=""),"",SUMPRODUCT((Gauge_Data!$A$2:$A$16994&gt;=(A4817 - Main!$E$4/1440 + 0.00000001))*(Gauge_Data!$A$2:$A$16994&lt;=A4817)*INDEX(Gauge_Data!$B$2:$Z$16994,0,$C$2-1)))</f>
        <v>0</v>
      </c>
    </row>
    <row r="4818" spans="1:2" x14ac:dyDescent="0.25">
      <c r="A4818">
        <f>Gauge_Data!A4818</f>
        <v>0</v>
      </c>
      <c r="B4818" cm="1">
        <f t="array" ref="B4818">IF(OR($C$2="",A4818=""),"",SUMPRODUCT((Gauge_Data!$A$2:$A$16994&gt;=(A4818 - Main!$E$4/1440 + 0.00000001))*(Gauge_Data!$A$2:$A$16994&lt;=A4818)*INDEX(Gauge_Data!$B$2:$Z$16994,0,$C$2-1)))</f>
        <v>0</v>
      </c>
    </row>
    <row r="4819" spans="1:2" x14ac:dyDescent="0.25">
      <c r="A4819">
        <f>Gauge_Data!A4819</f>
        <v>0</v>
      </c>
      <c r="B4819" cm="1">
        <f t="array" ref="B4819">IF(OR($C$2="",A4819=""),"",SUMPRODUCT((Gauge_Data!$A$2:$A$16994&gt;=(A4819 - Main!$E$4/1440 + 0.00000001))*(Gauge_Data!$A$2:$A$16994&lt;=A4819)*INDEX(Gauge_Data!$B$2:$Z$16994,0,$C$2-1)))</f>
        <v>0</v>
      </c>
    </row>
    <row r="4820" spans="1:2" x14ac:dyDescent="0.25">
      <c r="A4820">
        <f>Gauge_Data!A4820</f>
        <v>0</v>
      </c>
      <c r="B4820" cm="1">
        <f t="array" ref="B4820">IF(OR($C$2="",A4820=""),"",SUMPRODUCT((Gauge_Data!$A$2:$A$16994&gt;=(A4820 - Main!$E$4/1440 + 0.00000001))*(Gauge_Data!$A$2:$A$16994&lt;=A4820)*INDEX(Gauge_Data!$B$2:$Z$16994,0,$C$2-1)))</f>
        <v>0</v>
      </c>
    </row>
    <row r="4821" spans="1:2" x14ac:dyDescent="0.25">
      <c r="A4821">
        <f>Gauge_Data!A4821</f>
        <v>0</v>
      </c>
      <c r="B4821" cm="1">
        <f t="array" ref="B4821">IF(OR($C$2="",A4821=""),"",SUMPRODUCT((Gauge_Data!$A$2:$A$16994&gt;=(A4821 - Main!$E$4/1440 + 0.00000001))*(Gauge_Data!$A$2:$A$16994&lt;=A4821)*INDEX(Gauge_Data!$B$2:$Z$16994,0,$C$2-1)))</f>
        <v>0</v>
      </c>
    </row>
    <row r="4822" spans="1:2" x14ac:dyDescent="0.25">
      <c r="A4822">
        <f>Gauge_Data!A4822</f>
        <v>0</v>
      </c>
      <c r="B4822" cm="1">
        <f t="array" ref="B4822">IF(OR($C$2="",A4822=""),"",SUMPRODUCT((Gauge_Data!$A$2:$A$16994&gt;=(A4822 - Main!$E$4/1440 + 0.00000001))*(Gauge_Data!$A$2:$A$16994&lt;=A4822)*INDEX(Gauge_Data!$B$2:$Z$16994,0,$C$2-1)))</f>
        <v>0</v>
      </c>
    </row>
    <row r="4823" spans="1:2" x14ac:dyDescent="0.25">
      <c r="A4823">
        <f>Gauge_Data!A4823</f>
        <v>0</v>
      </c>
      <c r="B4823" cm="1">
        <f t="array" ref="B4823">IF(OR($C$2="",A4823=""),"",SUMPRODUCT((Gauge_Data!$A$2:$A$16994&gt;=(A4823 - Main!$E$4/1440 + 0.00000001))*(Gauge_Data!$A$2:$A$16994&lt;=A4823)*INDEX(Gauge_Data!$B$2:$Z$16994,0,$C$2-1)))</f>
        <v>0</v>
      </c>
    </row>
    <row r="4824" spans="1:2" x14ac:dyDescent="0.25">
      <c r="A4824">
        <f>Gauge_Data!A4824</f>
        <v>0</v>
      </c>
      <c r="B4824" cm="1">
        <f t="array" ref="B4824">IF(OR($C$2="",A4824=""),"",SUMPRODUCT((Gauge_Data!$A$2:$A$16994&gt;=(A4824 - Main!$E$4/1440 + 0.00000001))*(Gauge_Data!$A$2:$A$16994&lt;=A4824)*INDEX(Gauge_Data!$B$2:$Z$16994,0,$C$2-1)))</f>
        <v>0</v>
      </c>
    </row>
    <row r="4825" spans="1:2" x14ac:dyDescent="0.25">
      <c r="A4825">
        <f>Gauge_Data!A4825</f>
        <v>0</v>
      </c>
      <c r="B4825" cm="1">
        <f t="array" ref="B4825">IF(OR($C$2="",A4825=""),"",SUMPRODUCT((Gauge_Data!$A$2:$A$16994&gt;=(A4825 - Main!$E$4/1440 + 0.00000001))*(Gauge_Data!$A$2:$A$16994&lt;=A4825)*INDEX(Gauge_Data!$B$2:$Z$16994,0,$C$2-1)))</f>
        <v>0</v>
      </c>
    </row>
    <row r="4826" spans="1:2" x14ac:dyDescent="0.25">
      <c r="A4826">
        <f>Gauge_Data!A4826</f>
        <v>0</v>
      </c>
      <c r="B4826" cm="1">
        <f t="array" ref="B4826">IF(OR($C$2="",A4826=""),"",SUMPRODUCT((Gauge_Data!$A$2:$A$16994&gt;=(A4826 - Main!$E$4/1440 + 0.00000001))*(Gauge_Data!$A$2:$A$16994&lt;=A4826)*INDEX(Gauge_Data!$B$2:$Z$16994,0,$C$2-1)))</f>
        <v>0</v>
      </c>
    </row>
    <row r="4827" spans="1:2" x14ac:dyDescent="0.25">
      <c r="A4827">
        <f>Gauge_Data!A4827</f>
        <v>0</v>
      </c>
      <c r="B4827" cm="1">
        <f t="array" ref="B4827">IF(OR($C$2="",A4827=""),"",SUMPRODUCT((Gauge_Data!$A$2:$A$16994&gt;=(A4827 - Main!$E$4/1440 + 0.00000001))*(Gauge_Data!$A$2:$A$16994&lt;=A4827)*INDEX(Gauge_Data!$B$2:$Z$16994,0,$C$2-1)))</f>
        <v>0</v>
      </c>
    </row>
    <row r="4828" spans="1:2" x14ac:dyDescent="0.25">
      <c r="A4828">
        <f>Gauge_Data!A4828</f>
        <v>0</v>
      </c>
      <c r="B4828" cm="1">
        <f t="array" ref="B4828">IF(OR($C$2="",A4828=""),"",SUMPRODUCT((Gauge_Data!$A$2:$A$16994&gt;=(A4828 - Main!$E$4/1440 + 0.00000001))*(Gauge_Data!$A$2:$A$16994&lt;=A4828)*INDEX(Gauge_Data!$B$2:$Z$16994,0,$C$2-1)))</f>
        <v>0</v>
      </c>
    </row>
    <row r="4829" spans="1:2" x14ac:dyDescent="0.25">
      <c r="A4829">
        <f>Gauge_Data!A4829</f>
        <v>0</v>
      </c>
      <c r="B4829" cm="1">
        <f t="array" ref="B4829">IF(OR($C$2="",A4829=""),"",SUMPRODUCT((Gauge_Data!$A$2:$A$16994&gt;=(A4829 - Main!$E$4/1440 + 0.00000001))*(Gauge_Data!$A$2:$A$16994&lt;=A4829)*INDEX(Gauge_Data!$B$2:$Z$16994,0,$C$2-1)))</f>
        <v>0</v>
      </c>
    </row>
    <row r="4830" spans="1:2" x14ac:dyDescent="0.25">
      <c r="A4830">
        <f>Gauge_Data!A4830</f>
        <v>0</v>
      </c>
      <c r="B4830" cm="1">
        <f t="array" ref="B4830">IF(OR($C$2="",A4830=""),"",SUMPRODUCT((Gauge_Data!$A$2:$A$16994&gt;=(A4830 - Main!$E$4/1440 + 0.00000001))*(Gauge_Data!$A$2:$A$16994&lt;=A4830)*INDEX(Gauge_Data!$B$2:$Z$16994,0,$C$2-1)))</f>
        <v>0</v>
      </c>
    </row>
    <row r="4831" spans="1:2" x14ac:dyDescent="0.25">
      <c r="A4831">
        <f>Gauge_Data!A4831</f>
        <v>0</v>
      </c>
      <c r="B4831" cm="1">
        <f t="array" ref="B4831">IF(OR($C$2="",A4831=""),"",SUMPRODUCT((Gauge_Data!$A$2:$A$16994&gt;=(A4831 - Main!$E$4/1440 + 0.00000001))*(Gauge_Data!$A$2:$A$16994&lt;=A4831)*INDEX(Gauge_Data!$B$2:$Z$16994,0,$C$2-1)))</f>
        <v>0</v>
      </c>
    </row>
    <row r="4832" spans="1:2" x14ac:dyDescent="0.25">
      <c r="A4832">
        <f>Gauge_Data!A4832</f>
        <v>0</v>
      </c>
      <c r="B4832" cm="1">
        <f t="array" ref="B4832">IF(OR($C$2="",A4832=""),"",SUMPRODUCT((Gauge_Data!$A$2:$A$16994&gt;=(A4832 - Main!$E$4/1440 + 0.00000001))*(Gauge_Data!$A$2:$A$16994&lt;=A4832)*INDEX(Gauge_Data!$B$2:$Z$16994,0,$C$2-1)))</f>
        <v>0</v>
      </c>
    </row>
    <row r="4833" spans="1:2" x14ac:dyDescent="0.25">
      <c r="A4833">
        <f>Gauge_Data!A4833</f>
        <v>0</v>
      </c>
      <c r="B4833" cm="1">
        <f t="array" ref="B4833">IF(OR($C$2="",A4833=""),"",SUMPRODUCT((Gauge_Data!$A$2:$A$16994&gt;=(A4833 - Main!$E$4/1440 + 0.00000001))*(Gauge_Data!$A$2:$A$16994&lt;=A4833)*INDEX(Gauge_Data!$B$2:$Z$16994,0,$C$2-1)))</f>
        <v>0</v>
      </c>
    </row>
    <row r="4834" spans="1:2" x14ac:dyDescent="0.25">
      <c r="A4834">
        <f>Gauge_Data!A4834</f>
        <v>0</v>
      </c>
      <c r="B4834" cm="1">
        <f t="array" ref="B4834">IF(OR($C$2="",A4834=""),"",SUMPRODUCT((Gauge_Data!$A$2:$A$16994&gt;=(A4834 - Main!$E$4/1440 + 0.00000001))*(Gauge_Data!$A$2:$A$16994&lt;=A4834)*INDEX(Gauge_Data!$B$2:$Z$16994,0,$C$2-1)))</f>
        <v>0</v>
      </c>
    </row>
    <row r="4835" spans="1:2" x14ac:dyDescent="0.25">
      <c r="A4835">
        <f>Gauge_Data!A4835</f>
        <v>0</v>
      </c>
      <c r="B4835" cm="1">
        <f t="array" ref="B4835">IF(OR($C$2="",A4835=""),"",SUMPRODUCT((Gauge_Data!$A$2:$A$16994&gt;=(A4835 - Main!$E$4/1440 + 0.00000001))*(Gauge_Data!$A$2:$A$16994&lt;=A4835)*INDEX(Gauge_Data!$B$2:$Z$16994,0,$C$2-1)))</f>
        <v>0</v>
      </c>
    </row>
    <row r="4836" spans="1:2" x14ac:dyDescent="0.25">
      <c r="A4836">
        <f>Gauge_Data!A4836</f>
        <v>0</v>
      </c>
      <c r="B4836" cm="1">
        <f t="array" ref="B4836">IF(OR($C$2="",A4836=""),"",SUMPRODUCT((Gauge_Data!$A$2:$A$16994&gt;=(A4836 - Main!$E$4/1440 + 0.00000001))*(Gauge_Data!$A$2:$A$16994&lt;=A4836)*INDEX(Gauge_Data!$B$2:$Z$16994,0,$C$2-1)))</f>
        <v>0</v>
      </c>
    </row>
    <row r="4837" spans="1:2" x14ac:dyDescent="0.25">
      <c r="A4837">
        <f>Gauge_Data!A4837</f>
        <v>0</v>
      </c>
      <c r="B4837" cm="1">
        <f t="array" ref="B4837">IF(OR($C$2="",A4837=""),"",SUMPRODUCT((Gauge_Data!$A$2:$A$16994&gt;=(A4837 - Main!$E$4/1440 + 0.00000001))*(Gauge_Data!$A$2:$A$16994&lt;=A4837)*INDEX(Gauge_Data!$B$2:$Z$16994,0,$C$2-1)))</f>
        <v>0</v>
      </c>
    </row>
    <row r="4838" spans="1:2" x14ac:dyDescent="0.25">
      <c r="A4838">
        <f>Gauge_Data!A4838</f>
        <v>0</v>
      </c>
      <c r="B4838" cm="1">
        <f t="array" ref="B4838">IF(OR($C$2="",A4838=""),"",SUMPRODUCT((Gauge_Data!$A$2:$A$16994&gt;=(A4838 - Main!$E$4/1440 + 0.00000001))*(Gauge_Data!$A$2:$A$16994&lt;=A4838)*INDEX(Gauge_Data!$B$2:$Z$16994,0,$C$2-1)))</f>
        <v>0</v>
      </c>
    </row>
    <row r="4839" spans="1:2" x14ac:dyDescent="0.25">
      <c r="A4839">
        <f>Gauge_Data!A4839</f>
        <v>0</v>
      </c>
      <c r="B4839" cm="1">
        <f t="array" ref="B4839">IF(OR($C$2="",A4839=""),"",SUMPRODUCT((Gauge_Data!$A$2:$A$16994&gt;=(A4839 - Main!$E$4/1440 + 0.00000001))*(Gauge_Data!$A$2:$A$16994&lt;=A4839)*INDEX(Gauge_Data!$B$2:$Z$16994,0,$C$2-1)))</f>
        <v>0</v>
      </c>
    </row>
    <row r="4840" spans="1:2" x14ac:dyDescent="0.25">
      <c r="A4840">
        <f>Gauge_Data!A4840</f>
        <v>0</v>
      </c>
      <c r="B4840" cm="1">
        <f t="array" ref="B4840">IF(OR($C$2="",A4840=""),"",SUMPRODUCT((Gauge_Data!$A$2:$A$16994&gt;=(A4840 - Main!$E$4/1440 + 0.00000001))*(Gauge_Data!$A$2:$A$16994&lt;=A4840)*INDEX(Gauge_Data!$B$2:$Z$16994,0,$C$2-1)))</f>
        <v>0</v>
      </c>
    </row>
    <row r="4841" spans="1:2" x14ac:dyDescent="0.25">
      <c r="A4841">
        <f>Gauge_Data!A4841</f>
        <v>0</v>
      </c>
      <c r="B4841" cm="1">
        <f t="array" ref="B4841">IF(OR($C$2="",A4841=""),"",SUMPRODUCT((Gauge_Data!$A$2:$A$16994&gt;=(A4841 - Main!$E$4/1440 + 0.00000001))*(Gauge_Data!$A$2:$A$16994&lt;=A4841)*INDEX(Gauge_Data!$B$2:$Z$16994,0,$C$2-1)))</f>
        <v>0</v>
      </c>
    </row>
    <row r="4842" spans="1:2" x14ac:dyDescent="0.25">
      <c r="A4842">
        <f>Gauge_Data!A4842</f>
        <v>0</v>
      </c>
      <c r="B4842" cm="1">
        <f t="array" ref="B4842">IF(OR($C$2="",A4842=""),"",SUMPRODUCT((Gauge_Data!$A$2:$A$16994&gt;=(A4842 - Main!$E$4/1440 + 0.00000001))*(Gauge_Data!$A$2:$A$16994&lt;=A4842)*INDEX(Gauge_Data!$B$2:$Z$16994,0,$C$2-1)))</f>
        <v>0</v>
      </c>
    </row>
    <row r="4843" spans="1:2" x14ac:dyDescent="0.25">
      <c r="A4843">
        <f>Gauge_Data!A4843</f>
        <v>0</v>
      </c>
      <c r="B4843" cm="1">
        <f t="array" ref="B4843">IF(OR($C$2="",A4843=""),"",SUMPRODUCT((Gauge_Data!$A$2:$A$16994&gt;=(A4843 - Main!$E$4/1440 + 0.00000001))*(Gauge_Data!$A$2:$A$16994&lt;=A4843)*INDEX(Gauge_Data!$B$2:$Z$16994,0,$C$2-1)))</f>
        <v>0</v>
      </c>
    </row>
    <row r="4844" spans="1:2" x14ac:dyDescent="0.25">
      <c r="A4844">
        <f>Gauge_Data!A4844</f>
        <v>0</v>
      </c>
      <c r="B4844" cm="1">
        <f t="array" ref="B4844">IF(OR($C$2="",A4844=""),"",SUMPRODUCT((Gauge_Data!$A$2:$A$16994&gt;=(A4844 - Main!$E$4/1440 + 0.00000001))*(Gauge_Data!$A$2:$A$16994&lt;=A4844)*INDEX(Gauge_Data!$B$2:$Z$16994,0,$C$2-1)))</f>
        <v>0</v>
      </c>
    </row>
    <row r="4845" spans="1:2" x14ac:dyDescent="0.25">
      <c r="A4845">
        <f>Gauge_Data!A4845</f>
        <v>0</v>
      </c>
      <c r="B4845" cm="1">
        <f t="array" ref="B4845">IF(OR($C$2="",A4845=""),"",SUMPRODUCT((Gauge_Data!$A$2:$A$16994&gt;=(A4845 - Main!$E$4/1440 + 0.00000001))*(Gauge_Data!$A$2:$A$16994&lt;=A4845)*INDEX(Gauge_Data!$B$2:$Z$16994,0,$C$2-1)))</f>
        <v>0</v>
      </c>
    </row>
    <row r="4846" spans="1:2" x14ac:dyDescent="0.25">
      <c r="A4846">
        <f>Gauge_Data!A4846</f>
        <v>0</v>
      </c>
      <c r="B4846" cm="1">
        <f t="array" ref="B4846">IF(OR($C$2="",A4846=""),"",SUMPRODUCT((Gauge_Data!$A$2:$A$16994&gt;=(A4846 - Main!$E$4/1440 + 0.00000001))*(Gauge_Data!$A$2:$A$16994&lt;=A4846)*INDEX(Gauge_Data!$B$2:$Z$16994,0,$C$2-1)))</f>
        <v>0</v>
      </c>
    </row>
    <row r="4847" spans="1:2" x14ac:dyDescent="0.25">
      <c r="A4847">
        <f>Gauge_Data!A4847</f>
        <v>0</v>
      </c>
      <c r="B4847" cm="1">
        <f t="array" ref="B4847">IF(OR($C$2="",A4847=""),"",SUMPRODUCT((Gauge_Data!$A$2:$A$16994&gt;=(A4847 - Main!$E$4/1440 + 0.00000001))*(Gauge_Data!$A$2:$A$16994&lt;=A4847)*INDEX(Gauge_Data!$B$2:$Z$16994,0,$C$2-1)))</f>
        <v>0</v>
      </c>
    </row>
    <row r="4848" spans="1:2" x14ac:dyDescent="0.25">
      <c r="A4848">
        <f>Gauge_Data!A4848</f>
        <v>0</v>
      </c>
      <c r="B4848" cm="1">
        <f t="array" ref="B4848">IF(OR($C$2="",A4848=""),"",SUMPRODUCT((Gauge_Data!$A$2:$A$16994&gt;=(A4848 - Main!$E$4/1440 + 0.00000001))*(Gauge_Data!$A$2:$A$16994&lt;=A4848)*INDEX(Gauge_Data!$B$2:$Z$16994,0,$C$2-1)))</f>
        <v>0</v>
      </c>
    </row>
    <row r="4849" spans="1:2" x14ac:dyDescent="0.25">
      <c r="A4849">
        <f>Gauge_Data!A4849</f>
        <v>0</v>
      </c>
      <c r="B4849" cm="1">
        <f t="array" ref="B4849">IF(OR($C$2="",A4849=""),"",SUMPRODUCT((Gauge_Data!$A$2:$A$16994&gt;=(A4849 - Main!$E$4/1440 + 0.00000001))*(Gauge_Data!$A$2:$A$16994&lt;=A4849)*INDEX(Gauge_Data!$B$2:$Z$16994,0,$C$2-1)))</f>
        <v>0</v>
      </c>
    </row>
    <row r="4850" spans="1:2" x14ac:dyDescent="0.25">
      <c r="A4850">
        <f>Gauge_Data!A4850</f>
        <v>0</v>
      </c>
      <c r="B4850" cm="1">
        <f t="array" ref="B4850">IF(OR($C$2="",A4850=""),"",SUMPRODUCT((Gauge_Data!$A$2:$A$16994&gt;=(A4850 - Main!$E$4/1440 + 0.00000001))*(Gauge_Data!$A$2:$A$16994&lt;=A4850)*INDEX(Gauge_Data!$B$2:$Z$16994,0,$C$2-1)))</f>
        <v>0</v>
      </c>
    </row>
    <row r="4851" spans="1:2" x14ac:dyDescent="0.25">
      <c r="A4851">
        <f>Gauge_Data!A4851</f>
        <v>0</v>
      </c>
      <c r="B4851" cm="1">
        <f t="array" ref="B4851">IF(OR($C$2="",A4851=""),"",SUMPRODUCT((Gauge_Data!$A$2:$A$16994&gt;=(A4851 - Main!$E$4/1440 + 0.00000001))*(Gauge_Data!$A$2:$A$16994&lt;=A4851)*INDEX(Gauge_Data!$B$2:$Z$16994,0,$C$2-1)))</f>
        <v>0</v>
      </c>
    </row>
    <row r="4852" spans="1:2" x14ac:dyDescent="0.25">
      <c r="A4852">
        <f>Gauge_Data!A4852</f>
        <v>0</v>
      </c>
      <c r="B4852" cm="1">
        <f t="array" ref="B4852">IF(OR($C$2="",A4852=""),"",SUMPRODUCT((Gauge_Data!$A$2:$A$16994&gt;=(A4852 - Main!$E$4/1440 + 0.00000001))*(Gauge_Data!$A$2:$A$16994&lt;=A4852)*INDEX(Gauge_Data!$B$2:$Z$16994,0,$C$2-1)))</f>
        <v>0</v>
      </c>
    </row>
    <row r="4853" spans="1:2" x14ac:dyDescent="0.25">
      <c r="A4853">
        <f>Gauge_Data!A4853</f>
        <v>0</v>
      </c>
      <c r="B4853" cm="1">
        <f t="array" ref="B4853">IF(OR($C$2="",A4853=""),"",SUMPRODUCT((Gauge_Data!$A$2:$A$16994&gt;=(A4853 - Main!$E$4/1440 + 0.00000001))*(Gauge_Data!$A$2:$A$16994&lt;=A4853)*INDEX(Gauge_Data!$B$2:$Z$16994,0,$C$2-1)))</f>
        <v>0</v>
      </c>
    </row>
    <row r="4854" spans="1:2" x14ac:dyDescent="0.25">
      <c r="A4854">
        <f>Gauge_Data!A4854</f>
        <v>0</v>
      </c>
      <c r="B4854" cm="1">
        <f t="array" ref="B4854">IF(OR($C$2="",A4854=""),"",SUMPRODUCT((Gauge_Data!$A$2:$A$16994&gt;=(A4854 - Main!$E$4/1440 + 0.00000001))*(Gauge_Data!$A$2:$A$16994&lt;=A4854)*INDEX(Gauge_Data!$B$2:$Z$16994,0,$C$2-1)))</f>
        <v>0</v>
      </c>
    </row>
    <row r="4855" spans="1:2" x14ac:dyDescent="0.25">
      <c r="A4855">
        <f>Gauge_Data!A4855</f>
        <v>0</v>
      </c>
      <c r="B4855" cm="1">
        <f t="array" ref="B4855">IF(OR($C$2="",A4855=""),"",SUMPRODUCT((Gauge_Data!$A$2:$A$16994&gt;=(A4855 - Main!$E$4/1440 + 0.00000001))*(Gauge_Data!$A$2:$A$16994&lt;=A4855)*INDEX(Gauge_Data!$B$2:$Z$16994,0,$C$2-1)))</f>
        <v>0</v>
      </c>
    </row>
    <row r="4856" spans="1:2" x14ac:dyDescent="0.25">
      <c r="A4856">
        <f>Gauge_Data!A4856</f>
        <v>0</v>
      </c>
      <c r="B4856" cm="1">
        <f t="array" ref="B4856">IF(OR($C$2="",A4856=""),"",SUMPRODUCT((Gauge_Data!$A$2:$A$16994&gt;=(A4856 - Main!$E$4/1440 + 0.00000001))*(Gauge_Data!$A$2:$A$16994&lt;=A4856)*INDEX(Gauge_Data!$B$2:$Z$16994,0,$C$2-1)))</f>
        <v>0</v>
      </c>
    </row>
    <row r="4857" spans="1:2" x14ac:dyDescent="0.25">
      <c r="A4857">
        <f>Gauge_Data!A4857</f>
        <v>0</v>
      </c>
      <c r="B4857" cm="1">
        <f t="array" ref="B4857">IF(OR($C$2="",A4857=""),"",SUMPRODUCT((Gauge_Data!$A$2:$A$16994&gt;=(A4857 - Main!$E$4/1440 + 0.00000001))*(Gauge_Data!$A$2:$A$16994&lt;=A4857)*INDEX(Gauge_Data!$B$2:$Z$16994,0,$C$2-1)))</f>
        <v>0</v>
      </c>
    </row>
    <row r="4858" spans="1:2" x14ac:dyDescent="0.25">
      <c r="A4858">
        <f>Gauge_Data!A4858</f>
        <v>0</v>
      </c>
      <c r="B4858" cm="1">
        <f t="array" ref="B4858">IF(OR($C$2="",A4858=""),"",SUMPRODUCT((Gauge_Data!$A$2:$A$16994&gt;=(A4858 - Main!$E$4/1440 + 0.00000001))*(Gauge_Data!$A$2:$A$16994&lt;=A4858)*INDEX(Gauge_Data!$B$2:$Z$16994,0,$C$2-1)))</f>
        <v>0</v>
      </c>
    </row>
    <row r="4859" spans="1:2" x14ac:dyDescent="0.25">
      <c r="A4859">
        <f>Gauge_Data!A4859</f>
        <v>0</v>
      </c>
      <c r="B4859" cm="1">
        <f t="array" ref="B4859">IF(OR($C$2="",A4859=""),"",SUMPRODUCT((Gauge_Data!$A$2:$A$16994&gt;=(A4859 - Main!$E$4/1440 + 0.00000001))*(Gauge_Data!$A$2:$A$16994&lt;=A4859)*INDEX(Gauge_Data!$B$2:$Z$16994,0,$C$2-1)))</f>
        <v>0</v>
      </c>
    </row>
    <row r="4860" spans="1:2" x14ac:dyDescent="0.25">
      <c r="A4860">
        <f>Gauge_Data!A4860</f>
        <v>0</v>
      </c>
      <c r="B4860" cm="1">
        <f t="array" ref="B4860">IF(OR($C$2="",A4860=""),"",SUMPRODUCT((Gauge_Data!$A$2:$A$16994&gt;=(A4860 - Main!$E$4/1440 + 0.00000001))*(Gauge_Data!$A$2:$A$16994&lt;=A4860)*INDEX(Gauge_Data!$B$2:$Z$16994,0,$C$2-1)))</f>
        <v>0</v>
      </c>
    </row>
    <row r="4861" spans="1:2" x14ac:dyDescent="0.25">
      <c r="A4861">
        <f>Gauge_Data!A4861</f>
        <v>0</v>
      </c>
      <c r="B4861" cm="1">
        <f t="array" ref="B4861">IF(OR($C$2="",A4861=""),"",SUMPRODUCT((Gauge_Data!$A$2:$A$16994&gt;=(A4861 - Main!$E$4/1440 + 0.00000001))*(Gauge_Data!$A$2:$A$16994&lt;=A4861)*INDEX(Gauge_Data!$B$2:$Z$16994,0,$C$2-1)))</f>
        <v>0</v>
      </c>
    </row>
    <row r="4862" spans="1:2" x14ac:dyDescent="0.25">
      <c r="A4862">
        <f>Gauge_Data!A4862</f>
        <v>0</v>
      </c>
      <c r="B4862" cm="1">
        <f t="array" ref="B4862">IF(OR($C$2="",A4862=""),"",SUMPRODUCT((Gauge_Data!$A$2:$A$16994&gt;=(A4862 - Main!$E$4/1440 + 0.00000001))*(Gauge_Data!$A$2:$A$16994&lt;=A4862)*INDEX(Gauge_Data!$B$2:$Z$16994,0,$C$2-1)))</f>
        <v>0</v>
      </c>
    </row>
    <row r="4863" spans="1:2" x14ac:dyDescent="0.25">
      <c r="A4863">
        <f>Gauge_Data!A4863</f>
        <v>0</v>
      </c>
      <c r="B4863" cm="1">
        <f t="array" ref="B4863">IF(OR($C$2="",A4863=""),"",SUMPRODUCT((Gauge_Data!$A$2:$A$16994&gt;=(A4863 - Main!$E$4/1440 + 0.00000001))*(Gauge_Data!$A$2:$A$16994&lt;=A4863)*INDEX(Gauge_Data!$B$2:$Z$16994,0,$C$2-1)))</f>
        <v>0</v>
      </c>
    </row>
    <row r="4864" spans="1:2" x14ac:dyDescent="0.25">
      <c r="A4864">
        <f>Gauge_Data!A4864</f>
        <v>0</v>
      </c>
      <c r="B4864" cm="1">
        <f t="array" ref="B4864">IF(OR($C$2="",A4864=""),"",SUMPRODUCT((Gauge_Data!$A$2:$A$16994&gt;=(A4864 - Main!$E$4/1440 + 0.00000001))*(Gauge_Data!$A$2:$A$16994&lt;=A4864)*INDEX(Gauge_Data!$B$2:$Z$16994,0,$C$2-1)))</f>
        <v>0</v>
      </c>
    </row>
    <row r="4865" spans="1:2" x14ac:dyDescent="0.25">
      <c r="A4865">
        <f>Gauge_Data!A4865</f>
        <v>0</v>
      </c>
      <c r="B4865" cm="1">
        <f t="array" ref="B4865">IF(OR($C$2="",A4865=""),"",SUMPRODUCT((Gauge_Data!$A$2:$A$16994&gt;=(A4865 - Main!$E$4/1440 + 0.00000001))*(Gauge_Data!$A$2:$A$16994&lt;=A4865)*INDEX(Gauge_Data!$B$2:$Z$16994,0,$C$2-1)))</f>
        <v>0</v>
      </c>
    </row>
    <row r="4866" spans="1:2" x14ac:dyDescent="0.25">
      <c r="A4866">
        <f>Gauge_Data!A4866</f>
        <v>0</v>
      </c>
      <c r="B4866" cm="1">
        <f t="array" ref="B4866">IF(OR($C$2="",A4866=""),"",SUMPRODUCT((Gauge_Data!$A$2:$A$16994&gt;=(A4866 - Main!$E$4/1440 + 0.00000001))*(Gauge_Data!$A$2:$A$16994&lt;=A4866)*INDEX(Gauge_Data!$B$2:$Z$16994,0,$C$2-1)))</f>
        <v>0</v>
      </c>
    </row>
    <row r="4867" spans="1:2" x14ac:dyDescent="0.25">
      <c r="A4867">
        <f>Gauge_Data!A4867</f>
        <v>0</v>
      </c>
      <c r="B4867" cm="1">
        <f t="array" ref="B4867">IF(OR($C$2="",A4867=""),"",SUMPRODUCT((Gauge_Data!$A$2:$A$16994&gt;=(A4867 - Main!$E$4/1440 + 0.00000001))*(Gauge_Data!$A$2:$A$16994&lt;=A4867)*INDEX(Gauge_Data!$B$2:$Z$16994,0,$C$2-1)))</f>
        <v>0</v>
      </c>
    </row>
    <row r="4868" spans="1:2" x14ac:dyDescent="0.25">
      <c r="A4868">
        <f>Gauge_Data!A4868</f>
        <v>0</v>
      </c>
      <c r="B4868" cm="1">
        <f t="array" ref="B4868">IF(OR($C$2="",A4868=""),"",SUMPRODUCT((Gauge_Data!$A$2:$A$16994&gt;=(A4868 - Main!$E$4/1440 + 0.00000001))*(Gauge_Data!$A$2:$A$16994&lt;=A4868)*INDEX(Gauge_Data!$B$2:$Z$16994,0,$C$2-1)))</f>
        <v>0</v>
      </c>
    </row>
    <row r="4869" spans="1:2" x14ac:dyDescent="0.25">
      <c r="A4869">
        <f>Gauge_Data!A4869</f>
        <v>0</v>
      </c>
      <c r="B4869" cm="1">
        <f t="array" ref="B4869">IF(OR($C$2="",A4869=""),"",SUMPRODUCT((Gauge_Data!$A$2:$A$16994&gt;=(A4869 - Main!$E$4/1440 + 0.00000001))*(Gauge_Data!$A$2:$A$16994&lt;=A4869)*INDEX(Gauge_Data!$B$2:$Z$16994,0,$C$2-1)))</f>
        <v>0</v>
      </c>
    </row>
    <row r="4870" spans="1:2" x14ac:dyDescent="0.25">
      <c r="A4870">
        <f>Gauge_Data!A4870</f>
        <v>0</v>
      </c>
      <c r="B4870" cm="1">
        <f t="array" ref="B4870">IF(OR($C$2="",A4870=""),"",SUMPRODUCT((Gauge_Data!$A$2:$A$16994&gt;=(A4870 - Main!$E$4/1440 + 0.00000001))*(Gauge_Data!$A$2:$A$16994&lt;=A4870)*INDEX(Gauge_Data!$B$2:$Z$16994,0,$C$2-1)))</f>
        <v>0</v>
      </c>
    </row>
    <row r="4871" spans="1:2" x14ac:dyDescent="0.25">
      <c r="A4871">
        <f>Gauge_Data!A4871</f>
        <v>0</v>
      </c>
      <c r="B4871" cm="1">
        <f t="array" ref="B4871">IF(OR($C$2="",A4871=""),"",SUMPRODUCT((Gauge_Data!$A$2:$A$16994&gt;=(A4871 - Main!$E$4/1440 + 0.00000001))*(Gauge_Data!$A$2:$A$16994&lt;=A4871)*INDEX(Gauge_Data!$B$2:$Z$16994,0,$C$2-1)))</f>
        <v>0</v>
      </c>
    </row>
    <row r="4872" spans="1:2" x14ac:dyDescent="0.25">
      <c r="A4872">
        <f>Gauge_Data!A4872</f>
        <v>0</v>
      </c>
      <c r="B4872" cm="1">
        <f t="array" ref="B4872">IF(OR($C$2="",A4872=""),"",SUMPRODUCT((Gauge_Data!$A$2:$A$16994&gt;=(A4872 - Main!$E$4/1440 + 0.00000001))*(Gauge_Data!$A$2:$A$16994&lt;=A4872)*INDEX(Gauge_Data!$B$2:$Z$16994,0,$C$2-1)))</f>
        <v>0</v>
      </c>
    </row>
    <row r="4873" spans="1:2" x14ac:dyDescent="0.25">
      <c r="A4873">
        <f>Gauge_Data!A4873</f>
        <v>0</v>
      </c>
      <c r="B4873" cm="1">
        <f t="array" ref="B4873">IF(OR($C$2="",A4873=""),"",SUMPRODUCT((Gauge_Data!$A$2:$A$16994&gt;=(A4873 - Main!$E$4/1440 + 0.00000001))*(Gauge_Data!$A$2:$A$16994&lt;=A4873)*INDEX(Gauge_Data!$B$2:$Z$16994,0,$C$2-1)))</f>
        <v>0</v>
      </c>
    </row>
    <row r="4874" spans="1:2" x14ac:dyDescent="0.25">
      <c r="A4874">
        <f>Gauge_Data!A4874</f>
        <v>0</v>
      </c>
      <c r="B4874" cm="1">
        <f t="array" ref="B4874">IF(OR($C$2="",A4874=""),"",SUMPRODUCT((Gauge_Data!$A$2:$A$16994&gt;=(A4874 - Main!$E$4/1440 + 0.00000001))*(Gauge_Data!$A$2:$A$16994&lt;=A4874)*INDEX(Gauge_Data!$B$2:$Z$16994,0,$C$2-1)))</f>
        <v>0</v>
      </c>
    </row>
    <row r="4875" spans="1:2" x14ac:dyDescent="0.25">
      <c r="A4875">
        <f>Gauge_Data!A4875</f>
        <v>0</v>
      </c>
      <c r="B4875" cm="1">
        <f t="array" ref="B4875">IF(OR($C$2="",A4875=""),"",SUMPRODUCT((Gauge_Data!$A$2:$A$16994&gt;=(A4875 - Main!$E$4/1440 + 0.00000001))*(Gauge_Data!$A$2:$A$16994&lt;=A4875)*INDEX(Gauge_Data!$B$2:$Z$16994,0,$C$2-1)))</f>
        <v>0</v>
      </c>
    </row>
    <row r="4876" spans="1:2" x14ac:dyDescent="0.25">
      <c r="A4876">
        <f>Gauge_Data!A4876</f>
        <v>0</v>
      </c>
      <c r="B4876" cm="1">
        <f t="array" ref="B4876">IF(OR($C$2="",A4876=""),"",SUMPRODUCT((Gauge_Data!$A$2:$A$16994&gt;=(A4876 - Main!$E$4/1440 + 0.00000001))*(Gauge_Data!$A$2:$A$16994&lt;=A4876)*INDEX(Gauge_Data!$B$2:$Z$16994,0,$C$2-1)))</f>
        <v>0</v>
      </c>
    </row>
    <row r="4877" spans="1:2" x14ac:dyDescent="0.25">
      <c r="A4877">
        <f>Gauge_Data!A4877</f>
        <v>0</v>
      </c>
      <c r="B4877" cm="1">
        <f t="array" ref="B4877">IF(OR($C$2="",A4877=""),"",SUMPRODUCT((Gauge_Data!$A$2:$A$16994&gt;=(A4877 - Main!$E$4/1440 + 0.00000001))*(Gauge_Data!$A$2:$A$16994&lt;=A4877)*INDEX(Gauge_Data!$B$2:$Z$16994,0,$C$2-1)))</f>
        <v>0</v>
      </c>
    </row>
    <row r="4878" spans="1:2" x14ac:dyDescent="0.25">
      <c r="A4878">
        <f>Gauge_Data!A4878</f>
        <v>0</v>
      </c>
      <c r="B4878" cm="1">
        <f t="array" ref="B4878">IF(OR($C$2="",A4878=""),"",SUMPRODUCT((Gauge_Data!$A$2:$A$16994&gt;=(A4878 - Main!$E$4/1440 + 0.00000001))*(Gauge_Data!$A$2:$A$16994&lt;=A4878)*INDEX(Gauge_Data!$B$2:$Z$16994,0,$C$2-1)))</f>
        <v>0</v>
      </c>
    </row>
    <row r="4879" spans="1:2" x14ac:dyDescent="0.25">
      <c r="A4879">
        <f>Gauge_Data!A4879</f>
        <v>0</v>
      </c>
      <c r="B4879" cm="1">
        <f t="array" ref="B4879">IF(OR($C$2="",A4879=""),"",SUMPRODUCT((Gauge_Data!$A$2:$A$16994&gt;=(A4879 - Main!$E$4/1440 + 0.00000001))*(Gauge_Data!$A$2:$A$16994&lt;=A4879)*INDEX(Gauge_Data!$B$2:$Z$16994,0,$C$2-1)))</f>
        <v>0</v>
      </c>
    </row>
    <row r="4880" spans="1:2" x14ac:dyDescent="0.25">
      <c r="A4880">
        <f>Gauge_Data!A4880</f>
        <v>0</v>
      </c>
      <c r="B4880" cm="1">
        <f t="array" ref="B4880">IF(OR($C$2="",A4880=""),"",SUMPRODUCT((Gauge_Data!$A$2:$A$16994&gt;=(A4880 - Main!$E$4/1440 + 0.00000001))*(Gauge_Data!$A$2:$A$16994&lt;=A4880)*INDEX(Gauge_Data!$B$2:$Z$16994,0,$C$2-1)))</f>
        <v>0</v>
      </c>
    </row>
    <row r="4881" spans="1:2" x14ac:dyDescent="0.25">
      <c r="A4881">
        <f>Gauge_Data!A4881</f>
        <v>0</v>
      </c>
      <c r="B4881" cm="1">
        <f t="array" ref="B4881">IF(OR($C$2="",A4881=""),"",SUMPRODUCT((Gauge_Data!$A$2:$A$16994&gt;=(A4881 - Main!$E$4/1440 + 0.00000001))*(Gauge_Data!$A$2:$A$16994&lt;=A4881)*INDEX(Gauge_Data!$B$2:$Z$16994,0,$C$2-1)))</f>
        <v>0</v>
      </c>
    </row>
    <row r="4882" spans="1:2" x14ac:dyDescent="0.25">
      <c r="A4882">
        <f>Gauge_Data!A4882</f>
        <v>0</v>
      </c>
      <c r="B4882" cm="1">
        <f t="array" ref="B4882">IF(OR($C$2="",A4882=""),"",SUMPRODUCT((Gauge_Data!$A$2:$A$16994&gt;=(A4882 - Main!$E$4/1440 + 0.00000001))*(Gauge_Data!$A$2:$A$16994&lt;=A4882)*INDEX(Gauge_Data!$B$2:$Z$16994,0,$C$2-1)))</f>
        <v>0</v>
      </c>
    </row>
    <row r="4883" spans="1:2" x14ac:dyDescent="0.25">
      <c r="A4883">
        <f>Gauge_Data!A4883</f>
        <v>0</v>
      </c>
      <c r="B4883" cm="1">
        <f t="array" ref="B4883">IF(OR($C$2="",A4883=""),"",SUMPRODUCT((Gauge_Data!$A$2:$A$16994&gt;=(A4883 - Main!$E$4/1440 + 0.00000001))*(Gauge_Data!$A$2:$A$16994&lt;=A4883)*INDEX(Gauge_Data!$B$2:$Z$16994,0,$C$2-1)))</f>
        <v>0</v>
      </c>
    </row>
    <row r="4884" spans="1:2" x14ac:dyDescent="0.25">
      <c r="A4884">
        <f>Gauge_Data!A4884</f>
        <v>0</v>
      </c>
      <c r="B4884" cm="1">
        <f t="array" ref="B4884">IF(OR($C$2="",A4884=""),"",SUMPRODUCT((Gauge_Data!$A$2:$A$16994&gt;=(A4884 - Main!$E$4/1440 + 0.00000001))*(Gauge_Data!$A$2:$A$16994&lt;=A4884)*INDEX(Gauge_Data!$B$2:$Z$16994,0,$C$2-1)))</f>
        <v>0</v>
      </c>
    </row>
    <row r="4885" spans="1:2" x14ac:dyDescent="0.25">
      <c r="A4885">
        <f>Gauge_Data!A4885</f>
        <v>0</v>
      </c>
      <c r="B4885" cm="1">
        <f t="array" ref="B4885">IF(OR($C$2="",A4885=""),"",SUMPRODUCT((Gauge_Data!$A$2:$A$16994&gt;=(A4885 - Main!$E$4/1440 + 0.00000001))*(Gauge_Data!$A$2:$A$16994&lt;=A4885)*INDEX(Gauge_Data!$B$2:$Z$16994,0,$C$2-1)))</f>
        <v>0</v>
      </c>
    </row>
    <row r="4886" spans="1:2" x14ac:dyDescent="0.25">
      <c r="A4886">
        <f>Gauge_Data!A4886</f>
        <v>0</v>
      </c>
      <c r="B4886" cm="1">
        <f t="array" ref="B4886">IF(OR($C$2="",A4886=""),"",SUMPRODUCT((Gauge_Data!$A$2:$A$16994&gt;=(A4886 - Main!$E$4/1440 + 0.00000001))*(Gauge_Data!$A$2:$A$16994&lt;=A4886)*INDEX(Gauge_Data!$B$2:$Z$16994,0,$C$2-1)))</f>
        <v>0</v>
      </c>
    </row>
    <row r="4887" spans="1:2" x14ac:dyDescent="0.25">
      <c r="A4887">
        <f>Gauge_Data!A4887</f>
        <v>0</v>
      </c>
      <c r="B4887" cm="1">
        <f t="array" ref="B4887">IF(OR($C$2="",A4887=""),"",SUMPRODUCT((Gauge_Data!$A$2:$A$16994&gt;=(A4887 - Main!$E$4/1440 + 0.00000001))*(Gauge_Data!$A$2:$A$16994&lt;=A4887)*INDEX(Gauge_Data!$B$2:$Z$16994,0,$C$2-1)))</f>
        <v>0</v>
      </c>
    </row>
    <row r="4888" spans="1:2" x14ac:dyDescent="0.25">
      <c r="A4888">
        <f>Gauge_Data!A4888</f>
        <v>0</v>
      </c>
      <c r="B4888" cm="1">
        <f t="array" ref="B4888">IF(OR($C$2="",A4888=""),"",SUMPRODUCT((Gauge_Data!$A$2:$A$16994&gt;=(A4888 - Main!$E$4/1440 + 0.00000001))*(Gauge_Data!$A$2:$A$16994&lt;=A4888)*INDEX(Gauge_Data!$B$2:$Z$16994,0,$C$2-1)))</f>
        <v>0</v>
      </c>
    </row>
    <row r="4889" spans="1:2" x14ac:dyDescent="0.25">
      <c r="A4889">
        <f>Gauge_Data!A4889</f>
        <v>0</v>
      </c>
      <c r="B4889" cm="1">
        <f t="array" ref="B4889">IF(OR($C$2="",A4889=""),"",SUMPRODUCT((Gauge_Data!$A$2:$A$16994&gt;=(A4889 - Main!$E$4/1440 + 0.00000001))*(Gauge_Data!$A$2:$A$16994&lt;=A4889)*INDEX(Gauge_Data!$B$2:$Z$16994,0,$C$2-1)))</f>
        <v>0</v>
      </c>
    </row>
    <row r="4890" spans="1:2" x14ac:dyDescent="0.25">
      <c r="A4890">
        <f>Gauge_Data!A4890</f>
        <v>0</v>
      </c>
      <c r="B4890" cm="1">
        <f t="array" ref="B4890">IF(OR($C$2="",A4890=""),"",SUMPRODUCT((Gauge_Data!$A$2:$A$16994&gt;=(A4890 - Main!$E$4/1440 + 0.00000001))*(Gauge_Data!$A$2:$A$16994&lt;=A4890)*INDEX(Gauge_Data!$B$2:$Z$16994,0,$C$2-1)))</f>
        <v>0</v>
      </c>
    </row>
    <row r="4891" spans="1:2" x14ac:dyDescent="0.25">
      <c r="A4891">
        <f>Gauge_Data!A4891</f>
        <v>0</v>
      </c>
      <c r="B4891" cm="1">
        <f t="array" ref="B4891">IF(OR($C$2="",A4891=""),"",SUMPRODUCT((Gauge_Data!$A$2:$A$16994&gt;=(A4891 - Main!$E$4/1440 + 0.00000001))*(Gauge_Data!$A$2:$A$16994&lt;=A4891)*INDEX(Gauge_Data!$B$2:$Z$16994,0,$C$2-1)))</f>
        <v>0</v>
      </c>
    </row>
    <row r="4892" spans="1:2" x14ac:dyDescent="0.25">
      <c r="A4892">
        <f>Gauge_Data!A4892</f>
        <v>0</v>
      </c>
      <c r="B4892" cm="1">
        <f t="array" ref="B4892">IF(OR($C$2="",A4892=""),"",SUMPRODUCT((Gauge_Data!$A$2:$A$16994&gt;=(A4892 - Main!$E$4/1440 + 0.00000001))*(Gauge_Data!$A$2:$A$16994&lt;=A4892)*INDEX(Gauge_Data!$B$2:$Z$16994,0,$C$2-1)))</f>
        <v>0</v>
      </c>
    </row>
    <row r="4893" spans="1:2" x14ac:dyDescent="0.25">
      <c r="A4893">
        <f>Gauge_Data!A4893</f>
        <v>0</v>
      </c>
      <c r="B4893" cm="1">
        <f t="array" ref="B4893">IF(OR($C$2="",A4893=""),"",SUMPRODUCT((Gauge_Data!$A$2:$A$16994&gt;=(A4893 - Main!$E$4/1440 + 0.00000001))*(Gauge_Data!$A$2:$A$16994&lt;=A4893)*INDEX(Gauge_Data!$B$2:$Z$16994,0,$C$2-1)))</f>
        <v>0</v>
      </c>
    </row>
    <row r="4894" spans="1:2" x14ac:dyDescent="0.25">
      <c r="A4894">
        <f>Gauge_Data!A4894</f>
        <v>0</v>
      </c>
      <c r="B4894" cm="1">
        <f t="array" ref="B4894">IF(OR($C$2="",A4894=""),"",SUMPRODUCT((Gauge_Data!$A$2:$A$16994&gt;=(A4894 - Main!$E$4/1440 + 0.00000001))*(Gauge_Data!$A$2:$A$16994&lt;=A4894)*INDEX(Gauge_Data!$B$2:$Z$16994,0,$C$2-1)))</f>
        <v>0</v>
      </c>
    </row>
    <row r="4895" spans="1:2" x14ac:dyDescent="0.25">
      <c r="A4895">
        <f>Gauge_Data!A4895</f>
        <v>0</v>
      </c>
      <c r="B4895" cm="1">
        <f t="array" ref="B4895">IF(OR($C$2="",A4895=""),"",SUMPRODUCT((Gauge_Data!$A$2:$A$16994&gt;=(A4895 - Main!$E$4/1440 + 0.00000001))*(Gauge_Data!$A$2:$A$16994&lt;=A4895)*INDEX(Gauge_Data!$B$2:$Z$16994,0,$C$2-1)))</f>
        <v>0</v>
      </c>
    </row>
    <row r="4896" spans="1:2" x14ac:dyDescent="0.25">
      <c r="A4896">
        <f>Gauge_Data!A4896</f>
        <v>0</v>
      </c>
      <c r="B4896" cm="1">
        <f t="array" ref="B4896">IF(OR($C$2="",A4896=""),"",SUMPRODUCT((Gauge_Data!$A$2:$A$16994&gt;=(A4896 - Main!$E$4/1440 + 0.00000001))*(Gauge_Data!$A$2:$A$16994&lt;=A4896)*INDEX(Gauge_Data!$B$2:$Z$16994,0,$C$2-1)))</f>
        <v>0</v>
      </c>
    </row>
    <row r="4897" spans="1:2" x14ac:dyDescent="0.25">
      <c r="A4897">
        <f>Gauge_Data!A4897</f>
        <v>0</v>
      </c>
      <c r="B4897" cm="1">
        <f t="array" ref="B4897">IF(OR($C$2="",A4897=""),"",SUMPRODUCT((Gauge_Data!$A$2:$A$16994&gt;=(A4897 - Main!$E$4/1440 + 0.00000001))*(Gauge_Data!$A$2:$A$16994&lt;=A4897)*INDEX(Gauge_Data!$B$2:$Z$16994,0,$C$2-1)))</f>
        <v>0</v>
      </c>
    </row>
    <row r="4898" spans="1:2" x14ac:dyDescent="0.25">
      <c r="A4898">
        <f>Gauge_Data!A4898</f>
        <v>0</v>
      </c>
      <c r="B4898" cm="1">
        <f t="array" ref="B4898">IF(OR($C$2="",A4898=""),"",SUMPRODUCT((Gauge_Data!$A$2:$A$16994&gt;=(A4898 - Main!$E$4/1440 + 0.00000001))*(Gauge_Data!$A$2:$A$16994&lt;=A4898)*INDEX(Gauge_Data!$B$2:$Z$16994,0,$C$2-1)))</f>
        <v>0</v>
      </c>
    </row>
    <row r="4899" spans="1:2" x14ac:dyDescent="0.25">
      <c r="A4899">
        <f>Gauge_Data!A4899</f>
        <v>0</v>
      </c>
      <c r="B4899" cm="1">
        <f t="array" ref="B4899">IF(OR($C$2="",A4899=""),"",SUMPRODUCT((Gauge_Data!$A$2:$A$16994&gt;=(A4899 - Main!$E$4/1440 + 0.00000001))*(Gauge_Data!$A$2:$A$16994&lt;=A4899)*INDEX(Gauge_Data!$B$2:$Z$16994,0,$C$2-1)))</f>
        <v>0</v>
      </c>
    </row>
    <row r="4900" spans="1:2" x14ac:dyDescent="0.25">
      <c r="A4900">
        <f>Gauge_Data!A4900</f>
        <v>0</v>
      </c>
      <c r="B4900" cm="1">
        <f t="array" ref="B4900">IF(OR($C$2="",A4900=""),"",SUMPRODUCT((Gauge_Data!$A$2:$A$16994&gt;=(A4900 - Main!$E$4/1440 + 0.00000001))*(Gauge_Data!$A$2:$A$16994&lt;=A4900)*INDEX(Gauge_Data!$B$2:$Z$16994,0,$C$2-1)))</f>
        <v>0</v>
      </c>
    </row>
    <row r="4901" spans="1:2" x14ac:dyDescent="0.25">
      <c r="A4901">
        <f>Gauge_Data!A4901</f>
        <v>0</v>
      </c>
      <c r="B4901" cm="1">
        <f t="array" ref="B4901">IF(OR($C$2="",A4901=""),"",SUMPRODUCT((Gauge_Data!$A$2:$A$16994&gt;=(A4901 - Main!$E$4/1440 + 0.00000001))*(Gauge_Data!$A$2:$A$16994&lt;=A4901)*INDEX(Gauge_Data!$B$2:$Z$16994,0,$C$2-1)))</f>
        <v>0</v>
      </c>
    </row>
    <row r="4902" spans="1:2" x14ac:dyDescent="0.25">
      <c r="A4902">
        <f>Gauge_Data!A4902</f>
        <v>0</v>
      </c>
      <c r="B4902" cm="1">
        <f t="array" ref="B4902">IF(OR($C$2="",A4902=""),"",SUMPRODUCT((Gauge_Data!$A$2:$A$16994&gt;=(A4902 - Main!$E$4/1440 + 0.00000001))*(Gauge_Data!$A$2:$A$16994&lt;=A4902)*INDEX(Gauge_Data!$B$2:$Z$16994,0,$C$2-1)))</f>
        <v>0</v>
      </c>
    </row>
    <row r="4903" spans="1:2" x14ac:dyDescent="0.25">
      <c r="A4903">
        <f>Gauge_Data!A4903</f>
        <v>0</v>
      </c>
      <c r="B4903" cm="1">
        <f t="array" ref="B4903">IF(OR($C$2="",A4903=""),"",SUMPRODUCT((Gauge_Data!$A$2:$A$16994&gt;=(A4903 - Main!$E$4/1440 + 0.00000001))*(Gauge_Data!$A$2:$A$16994&lt;=A4903)*INDEX(Gauge_Data!$B$2:$Z$16994,0,$C$2-1)))</f>
        <v>0</v>
      </c>
    </row>
    <row r="4904" spans="1:2" x14ac:dyDescent="0.25">
      <c r="A4904">
        <f>Gauge_Data!A4904</f>
        <v>0</v>
      </c>
      <c r="B4904" cm="1">
        <f t="array" ref="B4904">IF(OR($C$2="",A4904=""),"",SUMPRODUCT((Gauge_Data!$A$2:$A$16994&gt;=(A4904 - Main!$E$4/1440 + 0.00000001))*(Gauge_Data!$A$2:$A$16994&lt;=A4904)*INDEX(Gauge_Data!$B$2:$Z$16994,0,$C$2-1)))</f>
        <v>0</v>
      </c>
    </row>
    <row r="4905" spans="1:2" x14ac:dyDescent="0.25">
      <c r="A4905">
        <f>Gauge_Data!A4905</f>
        <v>0</v>
      </c>
      <c r="B4905" cm="1">
        <f t="array" ref="B4905">IF(OR($C$2="",A4905=""),"",SUMPRODUCT((Gauge_Data!$A$2:$A$16994&gt;=(A4905 - Main!$E$4/1440 + 0.00000001))*(Gauge_Data!$A$2:$A$16994&lt;=A4905)*INDEX(Gauge_Data!$B$2:$Z$16994,0,$C$2-1)))</f>
        <v>0</v>
      </c>
    </row>
    <row r="4906" spans="1:2" x14ac:dyDescent="0.25">
      <c r="A4906">
        <f>Gauge_Data!A4906</f>
        <v>0</v>
      </c>
      <c r="B4906" cm="1">
        <f t="array" ref="B4906">IF(OR($C$2="",A4906=""),"",SUMPRODUCT((Gauge_Data!$A$2:$A$16994&gt;=(A4906 - Main!$E$4/1440 + 0.00000001))*(Gauge_Data!$A$2:$A$16994&lt;=A4906)*INDEX(Gauge_Data!$B$2:$Z$16994,0,$C$2-1)))</f>
        <v>0</v>
      </c>
    </row>
    <row r="4907" spans="1:2" x14ac:dyDescent="0.25">
      <c r="A4907">
        <f>Gauge_Data!A4907</f>
        <v>0</v>
      </c>
      <c r="B4907" cm="1">
        <f t="array" ref="B4907">IF(OR($C$2="",A4907=""),"",SUMPRODUCT((Gauge_Data!$A$2:$A$16994&gt;=(A4907 - Main!$E$4/1440 + 0.00000001))*(Gauge_Data!$A$2:$A$16994&lt;=A4907)*INDEX(Gauge_Data!$B$2:$Z$16994,0,$C$2-1)))</f>
        <v>0</v>
      </c>
    </row>
    <row r="4908" spans="1:2" x14ac:dyDescent="0.25">
      <c r="A4908">
        <f>Gauge_Data!A4908</f>
        <v>0</v>
      </c>
      <c r="B4908" cm="1">
        <f t="array" ref="B4908">IF(OR($C$2="",A4908=""),"",SUMPRODUCT((Gauge_Data!$A$2:$A$16994&gt;=(A4908 - Main!$E$4/1440 + 0.00000001))*(Gauge_Data!$A$2:$A$16994&lt;=A4908)*INDEX(Gauge_Data!$B$2:$Z$16994,0,$C$2-1)))</f>
        <v>0</v>
      </c>
    </row>
    <row r="4909" spans="1:2" x14ac:dyDescent="0.25">
      <c r="A4909">
        <f>Gauge_Data!A4909</f>
        <v>0</v>
      </c>
      <c r="B4909" cm="1">
        <f t="array" ref="B4909">IF(OR($C$2="",A4909=""),"",SUMPRODUCT((Gauge_Data!$A$2:$A$16994&gt;=(A4909 - Main!$E$4/1440 + 0.00000001))*(Gauge_Data!$A$2:$A$16994&lt;=A4909)*INDEX(Gauge_Data!$B$2:$Z$16994,0,$C$2-1)))</f>
        <v>0</v>
      </c>
    </row>
    <row r="4910" spans="1:2" x14ac:dyDescent="0.25">
      <c r="A4910">
        <f>Gauge_Data!A4910</f>
        <v>0</v>
      </c>
      <c r="B4910" cm="1">
        <f t="array" ref="B4910">IF(OR($C$2="",A4910=""),"",SUMPRODUCT((Gauge_Data!$A$2:$A$16994&gt;=(A4910 - Main!$E$4/1440 + 0.00000001))*(Gauge_Data!$A$2:$A$16994&lt;=A4910)*INDEX(Gauge_Data!$B$2:$Z$16994,0,$C$2-1)))</f>
        <v>0</v>
      </c>
    </row>
    <row r="4911" spans="1:2" x14ac:dyDescent="0.25">
      <c r="A4911">
        <f>Gauge_Data!A4911</f>
        <v>0</v>
      </c>
      <c r="B4911" cm="1">
        <f t="array" ref="B4911">IF(OR($C$2="",A4911=""),"",SUMPRODUCT((Gauge_Data!$A$2:$A$16994&gt;=(A4911 - Main!$E$4/1440 + 0.00000001))*(Gauge_Data!$A$2:$A$16994&lt;=A4911)*INDEX(Gauge_Data!$B$2:$Z$16994,0,$C$2-1)))</f>
        <v>0</v>
      </c>
    </row>
    <row r="4912" spans="1:2" x14ac:dyDescent="0.25">
      <c r="A4912">
        <f>Gauge_Data!A4912</f>
        <v>0</v>
      </c>
      <c r="B4912" cm="1">
        <f t="array" ref="B4912">IF(OR($C$2="",A4912=""),"",SUMPRODUCT((Gauge_Data!$A$2:$A$16994&gt;=(A4912 - Main!$E$4/1440 + 0.00000001))*(Gauge_Data!$A$2:$A$16994&lt;=A4912)*INDEX(Gauge_Data!$B$2:$Z$16994,0,$C$2-1)))</f>
        <v>0</v>
      </c>
    </row>
    <row r="4913" spans="1:2" x14ac:dyDescent="0.25">
      <c r="A4913">
        <f>Gauge_Data!A4913</f>
        <v>0</v>
      </c>
      <c r="B4913" cm="1">
        <f t="array" ref="B4913">IF(OR($C$2="",A4913=""),"",SUMPRODUCT((Gauge_Data!$A$2:$A$16994&gt;=(A4913 - Main!$E$4/1440 + 0.00000001))*(Gauge_Data!$A$2:$A$16994&lt;=A4913)*INDEX(Gauge_Data!$B$2:$Z$16994,0,$C$2-1)))</f>
        <v>0</v>
      </c>
    </row>
    <row r="4914" spans="1:2" x14ac:dyDescent="0.25">
      <c r="A4914">
        <f>Gauge_Data!A4914</f>
        <v>0</v>
      </c>
      <c r="B4914" cm="1">
        <f t="array" ref="B4914">IF(OR($C$2="",A4914=""),"",SUMPRODUCT((Gauge_Data!$A$2:$A$16994&gt;=(A4914 - Main!$E$4/1440 + 0.00000001))*(Gauge_Data!$A$2:$A$16994&lt;=A4914)*INDEX(Gauge_Data!$B$2:$Z$16994,0,$C$2-1)))</f>
        <v>0</v>
      </c>
    </row>
    <row r="4915" spans="1:2" x14ac:dyDescent="0.25">
      <c r="A4915">
        <f>Gauge_Data!A4915</f>
        <v>0</v>
      </c>
      <c r="B4915" cm="1">
        <f t="array" ref="B4915">IF(OR($C$2="",A4915=""),"",SUMPRODUCT((Gauge_Data!$A$2:$A$16994&gt;=(A4915 - Main!$E$4/1440 + 0.00000001))*(Gauge_Data!$A$2:$A$16994&lt;=A4915)*INDEX(Gauge_Data!$B$2:$Z$16994,0,$C$2-1)))</f>
        <v>0</v>
      </c>
    </row>
    <row r="4916" spans="1:2" x14ac:dyDescent="0.25">
      <c r="A4916">
        <f>Gauge_Data!A4916</f>
        <v>0</v>
      </c>
      <c r="B4916" cm="1">
        <f t="array" ref="B4916">IF(OR($C$2="",A4916=""),"",SUMPRODUCT((Gauge_Data!$A$2:$A$16994&gt;=(A4916 - Main!$E$4/1440 + 0.00000001))*(Gauge_Data!$A$2:$A$16994&lt;=A4916)*INDEX(Gauge_Data!$B$2:$Z$16994,0,$C$2-1)))</f>
        <v>0</v>
      </c>
    </row>
    <row r="4917" spans="1:2" x14ac:dyDescent="0.25">
      <c r="A4917">
        <f>Gauge_Data!A4917</f>
        <v>0</v>
      </c>
      <c r="B4917" cm="1">
        <f t="array" ref="B4917">IF(OR($C$2="",A4917=""),"",SUMPRODUCT((Gauge_Data!$A$2:$A$16994&gt;=(A4917 - Main!$E$4/1440 + 0.00000001))*(Gauge_Data!$A$2:$A$16994&lt;=A4917)*INDEX(Gauge_Data!$B$2:$Z$16994,0,$C$2-1)))</f>
        <v>0</v>
      </c>
    </row>
    <row r="4918" spans="1:2" x14ac:dyDescent="0.25">
      <c r="A4918">
        <f>Gauge_Data!A4918</f>
        <v>0</v>
      </c>
      <c r="B4918" cm="1">
        <f t="array" ref="B4918">IF(OR($C$2="",A4918=""),"",SUMPRODUCT((Gauge_Data!$A$2:$A$16994&gt;=(A4918 - Main!$E$4/1440 + 0.00000001))*(Gauge_Data!$A$2:$A$16994&lt;=A4918)*INDEX(Gauge_Data!$B$2:$Z$16994,0,$C$2-1)))</f>
        <v>0</v>
      </c>
    </row>
    <row r="4919" spans="1:2" x14ac:dyDescent="0.25">
      <c r="A4919">
        <f>Gauge_Data!A4919</f>
        <v>0</v>
      </c>
      <c r="B4919" cm="1">
        <f t="array" ref="B4919">IF(OR($C$2="",A4919=""),"",SUMPRODUCT((Gauge_Data!$A$2:$A$16994&gt;=(A4919 - Main!$E$4/1440 + 0.00000001))*(Gauge_Data!$A$2:$A$16994&lt;=A4919)*INDEX(Gauge_Data!$B$2:$Z$16994,0,$C$2-1)))</f>
        <v>0</v>
      </c>
    </row>
    <row r="4920" spans="1:2" x14ac:dyDescent="0.25">
      <c r="A4920">
        <f>Gauge_Data!A4920</f>
        <v>0</v>
      </c>
      <c r="B4920" cm="1">
        <f t="array" ref="B4920">IF(OR($C$2="",A4920=""),"",SUMPRODUCT((Gauge_Data!$A$2:$A$16994&gt;=(A4920 - Main!$E$4/1440 + 0.00000001))*(Gauge_Data!$A$2:$A$16994&lt;=A4920)*INDEX(Gauge_Data!$B$2:$Z$16994,0,$C$2-1)))</f>
        <v>0</v>
      </c>
    </row>
    <row r="4921" spans="1:2" x14ac:dyDescent="0.25">
      <c r="A4921">
        <f>Gauge_Data!A4921</f>
        <v>0</v>
      </c>
      <c r="B4921" cm="1">
        <f t="array" ref="B4921">IF(OR($C$2="",A4921=""),"",SUMPRODUCT((Gauge_Data!$A$2:$A$16994&gt;=(A4921 - Main!$E$4/1440 + 0.00000001))*(Gauge_Data!$A$2:$A$16994&lt;=A4921)*INDEX(Gauge_Data!$B$2:$Z$16994,0,$C$2-1)))</f>
        <v>0</v>
      </c>
    </row>
    <row r="4922" spans="1:2" x14ac:dyDescent="0.25">
      <c r="A4922">
        <f>Gauge_Data!A4922</f>
        <v>0</v>
      </c>
      <c r="B4922" cm="1">
        <f t="array" ref="B4922">IF(OR($C$2="",A4922=""),"",SUMPRODUCT((Gauge_Data!$A$2:$A$16994&gt;=(A4922 - Main!$E$4/1440 + 0.00000001))*(Gauge_Data!$A$2:$A$16994&lt;=A4922)*INDEX(Gauge_Data!$B$2:$Z$16994,0,$C$2-1)))</f>
        <v>0</v>
      </c>
    </row>
    <row r="4923" spans="1:2" x14ac:dyDescent="0.25">
      <c r="A4923">
        <f>Gauge_Data!A4923</f>
        <v>0</v>
      </c>
      <c r="B4923" cm="1">
        <f t="array" ref="B4923">IF(OR($C$2="",A4923=""),"",SUMPRODUCT((Gauge_Data!$A$2:$A$16994&gt;=(A4923 - Main!$E$4/1440 + 0.00000001))*(Gauge_Data!$A$2:$A$16994&lt;=A4923)*INDEX(Gauge_Data!$B$2:$Z$16994,0,$C$2-1)))</f>
        <v>0</v>
      </c>
    </row>
    <row r="4924" spans="1:2" x14ac:dyDescent="0.25">
      <c r="A4924">
        <f>Gauge_Data!A4924</f>
        <v>0</v>
      </c>
      <c r="B4924" cm="1">
        <f t="array" ref="B4924">IF(OR($C$2="",A4924=""),"",SUMPRODUCT((Gauge_Data!$A$2:$A$16994&gt;=(A4924 - Main!$E$4/1440 + 0.00000001))*(Gauge_Data!$A$2:$A$16994&lt;=A4924)*INDEX(Gauge_Data!$B$2:$Z$16994,0,$C$2-1)))</f>
        <v>0</v>
      </c>
    </row>
    <row r="4925" spans="1:2" x14ac:dyDescent="0.25">
      <c r="A4925">
        <f>Gauge_Data!A4925</f>
        <v>0</v>
      </c>
      <c r="B4925" cm="1">
        <f t="array" ref="B4925">IF(OR($C$2="",A4925=""),"",SUMPRODUCT((Gauge_Data!$A$2:$A$16994&gt;=(A4925 - Main!$E$4/1440 + 0.00000001))*(Gauge_Data!$A$2:$A$16994&lt;=A4925)*INDEX(Gauge_Data!$B$2:$Z$16994,0,$C$2-1)))</f>
        <v>0</v>
      </c>
    </row>
    <row r="4926" spans="1:2" x14ac:dyDescent="0.25">
      <c r="A4926">
        <f>Gauge_Data!A4926</f>
        <v>0</v>
      </c>
      <c r="B4926" cm="1">
        <f t="array" ref="B4926">IF(OR($C$2="",A4926=""),"",SUMPRODUCT((Gauge_Data!$A$2:$A$16994&gt;=(A4926 - Main!$E$4/1440 + 0.00000001))*(Gauge_Data!$A$2:$A$16994&lt;=A4926)*INDEX(Gauge_Data!$B$2:$Z$16994,0,$C$2-1)))</f>
        <v>0</v>
      </c>
    </row>
    <row r="4927" spans="1:2" x14ac:dyDescent="0.25">
      <c r="A4927">
        <f>Gauge_Data!A4927</f>
        <v>0</v>
      </c>
      <c r="B4927" cm="1">
        <f t="array" ref="B4927">IF(OR($C$2="",A4927=""),"",SUMPRODUCT((Gauge_Data!$A$2:$A$16994&gt;=(A4927 - Main!$E$4/1440 + 0.00000001))*(Gauge_Data!$A$2:$A$16994&lt;=A4927)*INDEX(Gauge_Data!$B$2:$Z$16994,0,$C$2-1)))</f>
        <v>0</v>
      </c>
    </row>
    <row r="4928" spans="1:2" x14ac:dyDescent="0.25">
      <c r="A4928">
        <f>Gauge_Data!A4928</f>
        <v>0</v>
      </c>
      <c r="B4928" cm="1">
        <f t="array" ref="B4928">IF(OR($C$2="",A4928=""),"",SUMPRODUCT((Gauge_Data!$A$2:$A$16994&gt;=(A4928 - Main!$E$4/1440 + 0.00000001))*(Gauge_Data!$A$2:$A$16994&lt;=A4928)*INDEX(Gauge_Data!$B$2:$Z$16994,0,$C$2-1)))</f>
        <v>0</v>
      </c>
    </row>
    <row r="4929" spans="1:2" x14ac:dyDescent="0.25">
      <c r="A4929">
        <f>Gauge_Data!A4929</f>
        <v>0</v>
      </c>
      <c r="B4929" cm="1">
        <f t="array" ref="B4929">IF(OR($C$2="",A4929=""),"",SUMPRODUCT((Gauge_Data!$A$2:$A$16994&gt;=(A4929 - Main!$E$4/1440 + 0.00000001))*(Gauge_Data!$A$2:$A$16994&lt;=A4929)*INDEX(Gauge_Data!$B$2:$Z$16994,0,$C$2-1)))</f>
        <v>0</v>
      </c>
    </row>
    <row r="4930" spans="1:2" x14ac:dyDescent="0.25">
      <c r="A4930">
        <f>Gauge_Data!A4930</f>
        <v>0</v>
      </c>
      <c r="B4930" cm="1">
        <f t="array" ref="B4930">IF(OR($C$2="",A4930=""),"",SUMPRODUCT((Gauge_Data!$A$2:$A$16994&gt;=(A4930 - Main!$E$4/1440 + 0.00000001))*(Gauge_Data!$A$2:$A$16994&lt;=A4930)*INDEX(Gauge_Data!$B$2:$Z$16994,0,$C$2-1)))</f>
        <v>0</v>
      </c>
    </row>
    <row r="4931" spans="1:2" x14ac:dyDescent="0.25">
      <c r="A4931">
        <f>Gauge_Data!A4931</f>
        <v>0</v>
      </c>
      <c r="B4931" cm="1">
        <f t="array" ref="B4931">IF(OR($C$2="",A4931=""),"",SUMPRODUCT((Gauge_Data!$A$2:$A$16994&gt;=(A4931 - Main!$E$4/1440 + 0.00000001))*(Gauge_Data!$A$2:$A$16994&lt;=A4931)*INDEX(Gauge_Data!$B$2:$Z$16994,0,$C$2-1)))</f>
        <v>0</v>
      </c>
    </row>
    <row r="4932" spans="1:2" x14ac:dyDescent="0.25">
      <c r="A4932">
        <f>Gauge_Data!A4932</f>
        <v>0</v>
      </c>
      <c r="B4932" cm="1">
        <f t="array" ref="B4932">IF(OR($C$2="",A4932=""),"",SUMPRODUCT((Gauge_Data!$A$2:$A$16994&gt;=(A4932 - Main!$E$4/1440 + 0.00000001))*(Gauge_Data!$A$2:$A$16994&lt;=A4932)*INDEX(Gauge_Data!$B$2:$Z$16994,0,$C$2-1)))</f>
        <v>0</v>
      </c>
    </row>
    <row r="4933" spans="1:2" x14ac:dyDescent="0.25">
      <c r="A4933">
        <f>Gauge_Data!A4933</f>
        <v>0</v>
      </c>
      <c r="B4933" cm="1">
        <f t="array" ref="B4933">IF(OR($C$2="",A4933=""),"",SUMPRODUCT((Gauge_Data!$A$2:$A$16994&gt;=(A4933 - Main!$E$4/1440 + 0.00000001))*(Gauge_Data!$A$2:$A$16994&lt;=A4933)*INDEX(Gauge_Data!$B$2:$Z$16994,0,$C$2-1)))</f>
        <v>0</v>
      </c>
    </row>
    <row r="4934" spans="1:2" x14ac:dyDescent="0.25">
      <c r="A4934">
        <f>Gauge_Data!A4934</f>
        <v>0</v>
      </c>
      <c r="B4934" cm="1">
        <f t="array" ref="B4934">IF(OR($C$2="",A4934=""),"",SUMPRODUCT((Gauge_Data!$A$2:$A$16994&gt;=(A4934 - Main!$E$4/1440 + 0.00000001))*(Gauge_Data!$A$2:$A$16994&lt;=A4934)*INDEX(Gauge_Data!$B$2:$Z$16994,0,$C$2-1)))</f>
        <v>0</v>
      </c>
    </row>
    <row r="4935" spans="1:2" x14ac:dyDescent="0.25">
      <c r="A4935">
        <f>Gauge_Data!A4935</f>
        <v>0</v>
      </c>
      <c r="B4935" cm="1">
        <f t="array" ref="B4935">IF(OR($C$2="",A4935=""),"",SUMPRODUCT((Gauge_Data!$A$2:$A$16994&gt;=(A4935 - Main!$E$4/1440 + 0.00000001))*(Gauge_Data!$A$2:$A$16994&lt;=A4935)*INDEX(Gauge_Data!$B$2:$Z$16994,0,$C$2-1)))</f>
        <v>0</v>
      </c>
    </row>
    <row r="4936" spans="1:2" x14ac:dyDescent="0.25">
      <c r="A4936">
        <f>Gauge_Data!A4936</f>
        <v>0</v>
      </c>
      <c r="B4936" cm="1">
        <f t="array" ref="B4936">IF(OR($C$2="",A4936=""),"",SUMPRODUCT((Gauge_Data!$A$2:$A$16994&gt;=(A4936 - Main!$E$4/1440 + 0.00000001))*(Gauge_Data!$A$2:$A$16994&lt;=A4936)*INDEX(Gauge_Data!$B$2:$Z$16994,0,$C$2-1)))</f>
        <v>0</v>
      </c>
    </row>
    <row r="4937" spans="1:2" x14ac:dyDescent="0.25">
      <c r="A4937">
        <f>Gauge_Data!A4937</f>
        <v>0</v>
      </c>
      <c r="B4937" cm="1">
        <f t="array" ref="B4937">IF(OR($C$2="",A4937=""),"",SUMPRODUCT((Gauge_Data!$A$2:$A$16994&gt;=(A4937 - Main!$E$4/1440 + 0.00000001))*(Gauge_Data!$A$2:$A$16994&lt;=A4937)*INDEX(Gauge_Data!$B$2:$Z$16994,0,$C$2-1)))</f>
        <v>0</v>
      </c>
    </row>
    <row r="4938" spans="1:2" x14ac:dyDescent="0.25">
      <c r="A4938">
        <f>Gauge_Data!A4938</f>
        <v>0</v>
      </c>
      <c r="B4938" cm="1">
        <f t="array" ref="B4938">IF(OR($C$2="",A4938=""),"",SUMPRODUCT((Gauge_Data!$A$2:$A$16994&gt;=(A4938 - Main!$E$4/1440 + 0.00000001))*(Gauge_Data!$A$2:$A$16994&lt;=A4938)*INDEX(Gauge_Data!$B$2:$Z$16994,0,$C$2-1)))</f>
        <v>0</v>
      </c>
    </row>
    <row r="4939" spans="1:2" x14ac:dyDescent="0.25">
      <c r="A4939">
        <f>Gauge_Data!A4939</f>
        <v>0</v>
      </c>
      <c r="B4939" cm="1">
        <f t="array" ref="B4939">IF(OR($C$2="",A4939=""),"",SUMPRODUCT((Gauge_Data!$A$2:$A$16994&gt;=(A4939 - Main!$E$4/1440 + 0.00000001))*(Gauge_Data!$A$2:$A$16994&lt;=A4939)*INDEX(Gauge_Data!$B$2:$Z$16994,0,$C$2-1)))</f>
        <v>0</v>
      </c>
    </row>
    <row r="4940" spans="1:2" x14ac:dyDescent="0.25">
      <c r="A4940">
        <f>Gauge_Data!A4940</f>
        <v>0</v>
      </c>
      <c r="B4940" cm="1">
        <f t="array" ref="B4940">IF(OR($C$2="",A4940=""),"",SUMPRODUCT((Gauge_Data!$A$2:$A$16994&gt;=(A4940 - Main!$E$4/1440 + 0.00000001))*(Gauge_Data!$A$2:$A$16994&lt;=A4940)*INDEX(Gauge_Data!$B$2:$Z$16994,0,$C$2-1)))</f>
        <v>0</v>
      </c>
    </row>
    <row r="4941" spans="1:2" x14ac:dyDescent="0.25">
      <c r="A4941">
        <f>Gauge_Data!A4941</f>
        <v>0</v>
      </c>
      <c r="B4941" cm="1">
        <f t="array" ref="B4941">IF(OR($C$2="",A4941=""),"",SUMPRODUCT((Gauge_Data!$A$2:$A$16994&gt;=(A4941 - Main!$E$4/1440 + 0.00000001))*(Gauge_Data!$A$2:$A$16994&lt;=A4941)*INDEX(Gauge_Data!$B$2:$Z$16994,0,$C$2-1)))</f>
        <v>0</v>
      </c>
    </row>
    <row r="4942" spans="1:2" x14ac:dyDescent="0.25">
      <c r="A4942">
        <f>Gauge_Data!A4942</f>
        <v>0</v>
      </c>
      <c r="B4942" cm="1">
        <f t="array" ref="B4942">IF(OR($C$2="",A4942=""),"",SUMPRODUCT((Gauge_Data!$A$2:$A$16994&gt;=(A4942 - Main!$E$4/1440 + 0.00000001))*(Gauge_Data!$A$2:$A$16994&lt;=A4942)*INDEX(Gauge_Data!$B$2:$Z$16994,0,$C$2-1)))</f>
        <v>0</v>
      </c>
    </row>
    <row r="4943" spans="1:2" x14ac:dyDescent="0.25">
      <c r="A4943">
        <f>Gauge_Data!A4943</f>
        <v>0</v>
      </c>
      <c r="B4943" cm="1">
        <f t="array" ref="B4943">IF(OR($C$2="",A4943=""),"",SUMPRODUCT((Gauge_Data!$A$2:$A$16994&gt;=(A4943 - Main!$E$4/1440 + 0.00000001))*(Gauge_Data!$A$2:$A$16994&lt;=A4943)*INDEX(Gauge_Data!$B$2:$Z$16994,0,$C$2-1)))</f>
        <v>0</v>
      </c>
    </row>
    <row r="4944" spans="1:2" x14ac:dyDescent="0.25">
      <c r="A4944">
        <f>Gauge_Data!A4944</f>
        <v>0</v>
      </c>
      <c r="B4944" cm="1">
        <f t="array" ref="B4944">IF(OR($C$2="",A4944=""),"",SUMPRODUCT((Gauge_Data!$A$2:$A$16994&gt;=(A4944 - Main!$E$4/1440 + 0.00000001))*(Gauge_Data!$A$2:$A$16994&lt;=A4944)*INDEX(Gauge_Data!$B$2:$Z$16994,0,$C$2-1)))</f>
        <v>0</v>
      </c>
    </row>
    <row r="4945" spans="1:2" x14ac:dyDescent="0.25">
      <c r="A4945">
        <f>Gauge_Data!A4945</f>
        <v>0</v>
      </c>
      <c r="B4945" cm="1">
        <f t="array" ref="B4945">IF(OR($C$2="",A4945=""),"",SUMPRODUCT((Gauge_Data!$A$2:$A$16994&gt;=(A4945 - Main!$E$4/1440 + 0.00000001))*(Gauge_Data!$A$2:$A$16994&lt;=A4945)*INDEX(Gauge_Data!$B$2:$Z$16994,0,$C$2-1)))</f>
        <v>0</v>
      </c>
    </row>
    <row r="4946" spans="1:2" x14ac:dyDescent="0.25">
      <c r="A4946">
        <f>Gauge_Data!A4946</f>
        <v>0</v>
      </c>
      <c r="B4946" cm="1">
        <f t="array" ref="B4946">IF(OR($C$2="",A4946=""),"",SUMPRODUCT((Gauge_Data!$A$2:$A$16994&gt;=(A4946 - Main!$E$4/1440 + 0.00000001))*(Gauge_Data!$A$2:$A$16994&lt;=A4946)*INDEX(Gauge_Data!$B$2:$Z$16994,0,$C$2-1)))</f>
        <v>0</v>
      </c>
    </row>
    <row r="4947" spans="1:2" x14ac:dyDescent="0.25">
      <c r="A4947">
        <f>Gauge_Data!A4947</f>
        <v>0</v>
      </c>
      <c r="B4947" cm="1">
        <f t="array" ref="B4947">IF(OR($C$2="",A4947=""),"",SUMPRODUCT((Gauge_Data!$A$2:$A$16994&gt;=(A4947 - Main!$E$4/1440 + 0.00000001))*(Gauge_Data!$A$2:$A$16994&lt;=A4947)*INDEX(Gauge_Data!$B$2:$Z$16994,0,$C$2-1)))</f>
        <v>0</v>
      </c>
    </row>
    <row r="4948" spans="1:2" x14ac:dyDescent="0.25">
      <c r="A4948">
        <f>Gauge_Data!A4948</f>
        <v>0</v>
      </c>
      <c r="B4948" cm="1">
        <f t="array" ref="B4948">IF(OR($C$2="",A4948=""),"",SUMPRODUCT((Gauge_Data!$A$2:$A$16994&gt;=(A4948 - Main!$E$4/1440 + 0.00000001))*(Gauge_Data!$A$2:$A$16994&lt;=A4948)*INDEX(Gauge_Data!$B$2:$Z$16994,0,$C$2-1)))</f>
        <v>0</v>
      </c>
    </row>
    <row r="4949" spans="1:2" x14ac:dyDescent="0.25">
      <c r="A4949">
        <f>Gauge_Data!A4949</f>
        <v>0</v>
      </c>
      <c r="B4949" cm="1">
        <f t="array" ref="B4949">IF(OR($C$2="",A4949=""),"",SUMPRODUCT((Gauge_Data!$A$2:$A$16994&gt;=(A4949 - Main!$E$4/1440 + 0.00000001))*(Gauge_Data!$A$2:$A$16994&lt;=A4949)*INDEX(Gauge_Data!$B$2:$Z$16994,0,$C$2-1)))</f>
        <v>0</v>
      </c>
    </row>
    <row r="4950" spans="1:2" x14ac:dyDescent="0.25">
      <c r="A4950">
        <f>Gauge_Data!A4950</f>
        <v>0</v>
      </c>
      <c r="B4950" cm="1">
        <f t="array" ref="B4950">IF(OR($C$2="",A4950=""),"",SUMPRODUCT((Gauge_Data!$A$2:$A$16994&gt;=(A4950 - Main!$E$4/1440 + 0.00000001))*(Gauge_Data!$A$2:$A$16994&lt;=A4950)*INDEX(Gauge_Data!$B$2:$Z$16994,0,$C$2-1)))</f>
        <v>0</v>
      </c>
    </row>
    <row r="4951" spans="1:2" x14ac:dyDescent="0.25">
      <c r="A4951">
        <f>Gauge_Data!A4951</f>
        <v>0</v>
      </c>
      <c r="B4951" cm="1">
        <f t="array" ref="B4951">IF(OR($C$2="",A4951=""),"",SUMPRODUCT((Gauge_Data!$A$2:$A$16994&gt;=(A4951 - Main!$E$4/1440 + 0.00000001))*(Gauge_Data!$A$2:$A$16994&lt;=A4951)*INDEX(Gauge_Data!$B$2:$Z$16994,0,$C$2-1)))</f>
        <v>0</v>
      </c>
    </row>
    <row r="4952" spans="1:2" x14ac:dyDescent="0.25">
      <c r="A4952">
        <f>Gauge_Data!A4952</f>
        <v>0</v>
      </c>
      <c r="B4952" cm="1">
        <f t="array" ref="B4952">IF(OR($C$2="",A4952=""),"",SUMPRODUCT((Gauge_Data!$A$2:$A$16994&gt;=(A4952 - Main!$E$4/1440 + 0.00000001))*(Gauge_Data!$A$2:$A$16994&lt;=A4952)*INDEX(Gauge_Data!$B$2:$Z$16994,0,$C$2-1)))</f>
        <v>0</v>
      </c>
    </row>
    <row r="4953" spans="1:2" x14ac:dyDescent="0.25">
      <c r="A4953">
        <f>Gauge_Data!A4953</f>
        <v>0</v>
      </c>
      <c r="B4953" cm="1">
        <f t="array" ref="B4953">IF(OR($C$2="",A4953=""),"",SUMPRODUCT((Gauge_Data!$A$2:$A$16994&gt;=(A4953 - Main!$E$4/1440 + 0.00000001))*(Gauge_Data!$A$2:$A$16994&lt;=A4953)*INDEX(Gauge_Data!$B$2:$Z$16994,0,$C$2-1)))</f>
        <v>0</v>
      </c>
    </row>
    <row r="4954" spans="1:2" x14ac:dyDescent="0.25">
      <c r="A4954">
        <f>Gauge_Data!A4954</f>
        <v>0</v>
      </c>
      <c r="B4954" cm="1">
        <f t="array" ref="B4954">IF(OR($C$2="",A4954=""),"",SUMPRODUCT((Gauge_Data!$A$2:$A$16994&gt;=(A4954 - Main!$E$4/1440 + 0.00000001))*(Gauge_Data!$A$2:$A$16994&lt;=A4954)*INDEX(Gauge_Data!$B$2:$Z$16994,0,$C$2-1)))</f>
        <v>0</v>
      </c>
    </row>
    <row r="4955" spans="1:2" x14ac:dyDescent="0.25">
      <c r="A4955">
        <f>Gauge_Data!A4955</f>
        <v>0</v>
      </c>
      <c r="B4955" cm="1">
        <f t="array" ref="B4955">IF(OR($C$2="",A4955=""),"",SUMPRODUCT((Gauge_Data!$A$2:$A$16994&gt;=(A4955 - Main!$E$4/1440 + 0.00000001))*(Gauge_Data!$A$2:$A$16994&lt;=A4955)*INDEX(Gauge_Data!$B$2:$Z$16994,0,$C$2-1)))</f>
        <v>0</v>
      </c>
    </row>
    <row r="4956" spans="1:2" x14ac:dyDescent="0.25">
      <c r="A4956">
        <f>Gauge_Data!A4956</f>
        <v>0</v>
      </c>
      <c r="B4956" cm="1">
        <f t="array" ref="B4956">IF(OR($C$2="",A4956=""),"",SUMPRODUCT((Gauge_Data!$A$2:$A$16994&gt;=(A4956 - Main!$E$4/1440 + 0.00000001))*(Gauge_Data!$A$2:$A$16994&lt;=A4956)*INDEX(Gauge_Data!$B$2:$Z$16994,0,$C$2-1)))</f>
        <v>0</v>
      </c>
    </row>
    <row r="4957" spans="1:2" x14ac:dyDescent="0.25">
      <c r="A4957">
        <f>Gauge_Data!A4957</f>
        <v>0</v>
      </c>
      <c r="B4957" cm="1">
        <f t="array" ref="B4957">IF(OR($C$2="",A4957=""),"",SUMPRODUCT((Gauge_Data!$A$2:$A$16994&gt;=(A4957 - Main!$E$4/1440 + 0.00000001))*(Gauge_Data!$A$2:$A$16994&lt;=A4957)*INDEX(Gauge_Data!$B$2:$Z$16994,0,$C$2-1)))</f>
        <v>0</v>
      </c>
    </row>
    <row r="4958" spans="1:2" x14ac:dyDescent="0.25">
      <c r="A4958">
        <f>Gauge_Data!A4958</f>
        <v>0</v>
      </c>
      <c r="B4958" cm="1">
        <f t="array" ref="B4958">IF(OR($C$2="",A4958=""),"",SUMPRODUCT((Gauge_Data!$A$2:$A$16994&gt;=(A4958 - Main!$E$4/1440 + 0.00000001))*(Gauge_Data!$A$2:$A$16994&lt;=A4958)*INDEX(Gauge_Data!$B$2:$Z$16994,0,$C$2-1)))</f>
        <v>0</v>
      </c>
    </row>
    <row r="4959" spans="1:2" x14ac:dyDescent="0.25">
      <c r="A4959">
        <f>Gauge_Data!A4959</f>
        <v>0</v>
      </c>
      <c r="B4959" cm="1">
        <f t="array" ref="B4959">IF(OR($C$2="",A4959=""),"",SUMPRODUCT((Gauge_Data!$A$2:$A$16994&gt;=(A4959 - Main!$E$4/1440 + 0.00000001))*(Gauge_Data!$A$2:$A$16994&lt;=A4959)*INDEX(Gauge_Data!$B$2:$Z$16994,0,$C$2-1)))</f>
        <v>0</v>
      </c>
    </row>
    <row r="4960" spans="1:2" x14ac:dyDescent="0.25">
      <c r="A4960">
        <f>Gauge_Data!A4960</f>
        <v>0</v>
      </c>
      <c r="B4960" cm="1">
        <f t="array" ref="B4960">IF(OR($C$2="",A4960=""),"",SUMPRODUCT((Gauge_Data!$A$2:$A$16994&gt;=(A4960 - Main!$E$4/1440 + 0.00000001))*(Gauge_Data!$A$2:$A$16994&lt;=A4960)*INDEX(Gauge_Data!$B$2:$Z$16994,0,$C$2-1)))</f>
        <v>0</v>
      </c>
    </row>
    <row r="4961" spans="1:2" x14ac:dyDescent="0.25">
      <c r="A4961">
        <f>Gauge_Data!A4961</f>
        <v>0</v>
      </c>
      <c r="B4961" cm="1">
        <f t="array" ref="B4961">IF(OR($C$2="",A4961=""),"",SUMPRODUCT((Gauge_Data!$A$2:$A$16994&gt;=(A4961 - Main!$E$4/1440 + 0.00000001))*(Gauge_Data!$A$2:$A$16994&lt;=A4961)*INDEX(Gauge_Data!$B$2:$Z$16994,0,$C$2-1)))</f>
        <v>0</v>
      </c>
    </row>
    <row r="4962" spans="1:2" x14ac:dyDescent="0.25">
      <c r="A4962">
        <f>Gauge_Data!A4962</f>
        <v>0</v>
      </c>
      <c r="B4962" cm="1">
        <f t="array" ref="B4962">IF(OR($C$2="",A4962=""),"",SUMPRODUCT((Gauge_Data!$A$2:$A$16994&gt;=(A4962 - Main!$E$4/1440 + 0.00000001))*(Gauge_Data!$A$2:$A$16994&lt;=A4962)*INDEX(Gauge_Data!$B$2:$Z$16994,0,$C$2-1)))</f>
        <v>0</v>
      </c>
    </row>
    <row r="4963" spans="1:2" x14ac:dyDescent="0.25">
      <c r="A4963">
        <f>Gauge_Data!A4963</f>
        <v>0</v>
      </c>
      <c r="B4963" cm="1">
        <f t="array" ref="B4963">IF(OR($C$2="",A4963=""),"",SUMPRODUCT((Gauge_Data!$A$2:$A$16994&gt;=(A4963 - Main!$E$4/1440 + 0.00000001))*(Gauge_Data!$A$2:$A$16994&lt;=A4963)*INDEX(Gauge_Data!$B$2:$Z$16994,0,$C$2-1)))</f>
        <v>0</v>
      </c>
    </row>
    <row r="4964" spans="1:2" x14ac:dyDescent="0.25">
      <c r="A4964">
        <f>Gauge_Data!A4964</f>
        <v>0</v>
      </c>
      <c r="B4964" cm="1">
        <f t="array" ref="B4964">IF(OR($C$2="",A4964=""),"",SUMPRODUCT((Gauge_Data!$A$2:$A$16994&gt;=(A4964 - Main!$E$4/1440 + 0.00000001))*(Gauge_Data!$A$2:$A$16994&lt;=A4964)*INDEX(Gauge_Data!$B$2:$Z$16994,0,$C$2-1)))</f>
        <v>0</v>
      </c>
    </row>
    <row r="4965" spans="1:2" x14ac:dyDescent="0.25">
      <c r="A4965">
        <f>Gauge_Data!A4965</f>
        <v>0</v>
      </c>
      <c r="B4965" cm="1">
        <f t="array" ref="B4965">IF(OR($C$2="",A4965=""),"",SUMPRODUCT((Gauge_Data!$A$2:$A$16994&gt;=(A4965 - Main!$E$4/1440 + 0.00000001))*(Gauge_Data!$A$2:$A$16994&lt;=A4965)*INDEX(Gauge_Data!$B$2:$Z$16994,0,$C$2-1)))</f>
        <v>0</v>
      </c>
    </row>
    <row r="4966" spans="1:2" x14ac:dyDescent="0.25">
      <c r="A4966">
        <f>Gauge_Data!A4966</f>
        <v>0</v>
      </c>
      <c r="B4966" cm="1">
        <f t="array" ref="B4966">IF(OR($C$2="",A4966=""),"",SUMPRODUCT((Gauge_Data!$A$2:$A$16994&gt;=(A4966 - Main!$E$4/1440 + 0.00000001))*(Gauge_Data!$A$2:$A$16994&lt;=A4966)*INDEX(Gauge_Data!$B$2:$Z$16994,0,$C$2-1)))</f>
        <v>0</v>
      </c>
    </row>
    <row r="4967" spans="1:2" x14ac:dyDescent="0.25">
      <c r="A4967">
        <f>Gauge_Data!A4967</f>
        <v>0</v>
      </c>
      <c r="B4967" cm="1">
        <f t="array" ref="B4967">IF(OR($C$2="",A4967=""),"",SUMPRODUCT((Gauge_Data!$A$2:$A$16994&gt;=(A4967 - Main!$E$4/1440 + 0.00000001))*(Gauge_Data!$A$2:$A$16994&lt;=A4967)*INDEX(Gauge_Data!$B$2:$Z$16994,0,$C$2-1)))</f>
        <v>0</v>
      </c>
    </row>
    <row r="4968" spans="1:2" x14ac:dyDescent="0.25">
      <c r="A4968">
        <f>Gauge_Data!A4968</f>
        <v>0</v>
      </c>
      <c r="B4968" cm="1">
        <f t="array" ref="B4968">IF(OR($C$2="",A4968=""),"",SUMPRODUCT((Gauge_Data!$A$2:$A$16994&gt;=(A4968 - Main!$E$4/1440 + 0.00000001))*(Gauge_Data!$A$2:$A$16994&lt;=A4968)*INDEX(Gauge_Data!$B$2:$Z$16994,0,$C$2-1)))</f>
        <v>0</v>
      </c>
    </row>
    <row r="4969" spans="1:2" x14ac:dyDescent="0.25">
      <c r="A4969">
        <f>Gauge_Data!A4969</f>
        <v>0</v>
      </c>
      <c r="B4969" cm="1">
        <f t="array" ref="B4969">IF(OR($C$2="",A4969=""),"",SUMPRODUCT((Gauge_Data!$A$2:$A$16994&gt;=(A4969 - Main!$E$4/1440 + 0.00000001))*(Gauge_Data!$A$2:$A$16994&lt;=A4969)*INDEX(Gauge_Data!$B$2:$Z$16994,0,$C$2-1)))</f>
        <v>0</v>
      </c>
    </row>
    <row r="4970" spans="1:2" x14ac:dyDescent="0.25">
      <c r="A4970">
        <f>Gauge_Data!A4970</f>
        <v>0</v>
      </c>
      <c r="B4970" cm="1">
        <f t="array" ref="B4970">IF(OR($C$2="",A4970=""),"",SUMPRODUCT((Gauge_Data!$A$2:$A$16994&gt;=(A4970 - Main!$E$4/1440 + 0.00000001))*(Gauge_Data!$A$2:$A$16994&lt;=A4970)*INDEX(Gauge_Data!$B$2:$Z$16994,0,$C$2-1)))</f>
        <v>0</v>
      </c>
    </row>
    <row r="4971" spans="1:2" x14ac:dyDescent="0.25">
      <c r="A4971">
        <f>Gauge_Data!A4971</f>
        <v>0</v>
      </c>
      <c r="B4971" cm="1">
        <f t="array" ref="B4971">IF(OR($C$2="",A4971=""),"",SUMPRODUCT((Gauge_Data!$A$2:$A$16994&gt;=(A4971 - Main!$E$4/1440 + 0.00000001))*(Gauge_Data!$A$2:$A$16994&lt;=A4971)*INDEX(Gauge_Data!$B$2:$Z$16994,0,$C$2-1)))</f>
        <v>0</v>
      </c>
    </row>
    <row r="4972" spans="1:2" x14ac:dyDescent="0.25">
      <c r="A4972">
        <f>Gauge_Data!A4972</f>
        <v>0</v>
      </c>
      <c r="B4972" cm="1">
        <f t="array" ref="B4972">IF(OR($C$2="",A4972=""),"",SUMPRODUCT((Gauge_Data!$A$2:$A$16994&gt;=(A4972 - Main!$E$4/1440 + 0.00000001))*(Gauge_Data!$A$2:$A$16994&lt;=A4972)*INDEX(Gauge_Data!$B$2:$Z$16994,0,$C$2-1)))</f>
        <v>0</v>
      </c>
    </row>
    <row r="4973" spans="1:2" x14ac:dyDescent="0.25">
      <c r="A4973">
        <f>Gauge_Data!A4973</f>
        <v>0</v>
      </c>
      <c r="B4973" cm="1">
        <f t="array" ref="B4973">IF(OR($C$2="",A4973=""),"",SUMPRODUCT((Gauge_Data!$A$2:$A$16994&gt;=(A4973 - Main!$E$4/1440 + 0.00000001))*(Gauge_Data!$A$2:$A$16994&lt;=A4973)*INDEX(Gauge_Data!$B$2:$Z$16994,0,$C$2-1)))</f>
        <v>0</v>
      </c>
    </row>
    <row r="4974" spans="1:2" x14ac:dyDescent="0.25">
      <c r="A4974">
        <f>Gauge_Data!A4974</f>
        <v>0</v>
      </c>
      <c r="B4974" cm="1">
        <f t="array" ref="B4974">IF(OR($C$2="",A4974=""),"",SUMPRODUCT((Gauge_Data!$A$2:$A$16994&gt;=(A4974 - Main!$E$4/1440 + 0.00000001))*(Gauge_Data!$A$2:$A$16994&lt;=A4974)*INDEX(Gauge_Data!$B$2:$Z$16994,0,$C$2-1)))</f>
        <v>0</v>
      </c>
    </row>
    <row r="4975" spans="1:2" x14ac:dyDescent="0.25">
      <c r="A4975">
        <f>Gauge_Data!A4975</f>
        <v>0</v>
      </c>
      <c r="B4975" cm="1">
        <f t="array" ref="B4975">IF(OR($C$2="",A4975=""),"",SUMPRODUCT((Gauge_Data!$A$2:$A$16994&gt;=(A4975 - Main!$E$4/1440 + 0.00000001))*(Gauge_Data!$A$2:$A$16994&lt;=A4975)*INDEX(Gauge_Data!$B$2:$Z$16994,0,$C$2-1)))</f>
        <v>0</v>
      </c>
    </row>
    <row r="4976" spans="1:2" x14ac:dyDescent="0.25">
      <c r="A4976">
        <f>Gauge_Data!A4976</f>
        <v>0</v>
      </c>
      <c r="B4976" cm="1">
        <f t="array" ref="B4976">IF(OR($C$2="",A4976=""),"",SUMPRODUCT((Gauge_Data!$A$2:$A$16994&gt;=(A4976 - Main!$E$4/1440 + 0.00000001))*(Gauge_Data!$A$2:$A$16994&lt;=A4976)*INDEX(Gauge_Data!$B$2:$Z$16994,0,$C$2-1)))</f>
        <v>0</v>
      </c>
    </row>
    <row r="4977" spans="1:2" x14ac:dyDescent="0.25">
      <c r="A4977">
        <f>Gauge_Data!A4977</f>
        <v>0</v>
      </c>
      <c r="B4977" cm="1">
        <f t="array" ref="B4977">IF(OR($C$2="",A4977=""),"",SUMPRODUCT((Gauge_Data!$A$2:$A$16994&gt;=(A4977 - Main!$E$4/1440 + 0.00000001))*(Gauge_Data!$A$2:$A$16994&lt;=A4977)*INDEX(Gauge_Data!$B$2:$Z$16994,0,$C$2-1)))</f>
        <v>0</v>
      </c>
    </row>
    <row r="4978" spans="1:2" x14ac:dyDescent="0.25">
      <c r="A4978">
        <f>Gauge_Data!A4978</f>
        <v>0</v>
      </c>
      <c r="B4978" cm="1">
        <f t="array" ref="B4978">IF(OR($C$2="",A4978=""),"",SUMPRODUCT((Gauge_Data!$A$2:$A$16994&gt;=(A4978 - Main!$E$4/1440 + 0.00000001))*(Gauge_Data!$A$2:$A$16994&lt;=A4978)*INDEX(Gauge_Data!$B$2:$Z$16994,0,$C$2-1)))</f>
        <v>0</v>
      </c>
    </row>
    <row r="4979" spans="1:2" x14ac:dyDescent="0.25">
      <c r="A4979">
        <f>Gauge_Data!A4979</f>
        <v>0</v>
      </c>
      <c r="B4979" cm="1">
        <f t="array" ref="B4979">IF(OR($C$2="",A4979=""),"",SUMPRODUCT((Gauge_Data!$A$2:$A$16994&gt;=(A4979 - Main!$E$4/1440 + 0.00000001))*(Gauge_Data!$A$2:$A$16994&lt;=A4979)*INDEX(Gauge_Data!$B$2:$Z$16994,0,$C$2-1)))</f>
        <v>0</v>
      </c>
    </row>
    <row r="4980" spans="1:2" x14ac:dyDescent="0.25">
      <c r="A4980">
        <f>Gauge_Data!A4980</f>
        <v>0</v>
      </c>
      <c r="B4980" cm="1">
        <f t="array" ref="B4980">IF(OR($C$2="",A4980=""),"",SUMPRODUCT((Gauge_Data!$A$2:$A$16994&gt;=(A4980 - Main!$E$4/1440 + 0.00000001))*(Gauge_Data!$A$2:$A$16994&lt;=A4980)*INDEX(Gauge_Data!$B$2:$Z$16994,0,$C$2-1)))</f>
        <v>0</v>
      </c>
    </row>
    <row r="4981" spans="1:2" x14ac:dyDescent="0.25">
      <c r="A4981">
        <f>Gauge_Data!A4981</f>
        <v>0</v>
      </c>
      <c r="B4981" cm="1">
        <f t="array" ref="B4981">IF(OR($C$2="",A4981=""),"",SUMPRODUCT((Gauge_Data!$A$2:$A$16994&gt;=(A4981 - Main!$E$4/1440 + 0.00000001))*(Gauge_Data!$A$2:$A$16994&lt;=A4981)*INDEX(Gauge_Data!$B$2:$Z$16994,0,$C$2-1)))</f>
        <v>0</v>
      </c>
    </row>
    <row r="4982" spans="1:2" x14ac:dyDescent="0.25">
      <c r="A4982">
        <f>Gauge_Data!A4982</f>
        <v>0</v>
      </c>
      <c r="B4982" cm="1">
        <f t="array" ref="B4982">IF(OR($C$2="",A4982=""),"",SUMPRODUCT((Gauge_Data!$A$2:$A$16994&gt;=(A4982 - Main!$E$4/1440 + 0.00000001))*(Gauge_Data!$A$2:$A$16994&lt;=A4982)*INDEX(Gauge_Data!$B$2:$Z$16994,0,$C$2-1)))</f>
        <v>0</v>
      </c>
    </row>
    <row r="4983" spans="1:2" x14ac:dyDescent="0.25">
      <c r="A4983">
        <f>Gauge_Data!A4983</f>
        <v>0</v>
      </c>
      <c r="B4983" cm="1">
        <f t="array" ref="B4983">IF(OR($C$2="",A4983=""),"",SUMPRODUCT((Gauge_Data!$A$2:$A$16994&gt;=(A4983 - Main!$E$4/1440 + 0.00000001))*(Gauge_Data!$A$2:$A$16994&lt;=A4983)*INDEX(Gauge_Data!$B$2:$Z$16994,0,$C$2-1)))</f>
        <v>0</v>
      </c>
    </row>
    <row r="4984" spans="1:2" x14ac:dyDescent="0.25">
      <c r="A4984">
        <f>Gauge_Data!A4984</f>
        <v>0</v>
      </c>
      <c r="B4984" cm="1">
        <f t="array" ref="B4984">IF(OR($C$2="",A4984=""),"",SUMPRODUCT((Gauge_Data!$A$2:$A$16994&gt;=(A4984 - Main!$E$4/1440 + 0.00000001))*(Gauge_Data!$A$2:$A$16994&lt;=A4984)*INDEX(Gauge_Data!$B$2:$Z$16994,0,$C$2-1)))</f>
        <v>0</v>
      </c>
    </row>
    <row r="4985" spans="1:2" x14ac:dyDescent="0.25">
      <c r="A4985">
        <f>Gauge_Data!A4985</f>
        <v>0</v>
      </c>
      <c r="B4985" cm="1">
        <f t="array" ref="B4985">IF(OR($C$2="",A4985=""),"",SUMPRODUCT((Gauge_Data!$A$2:$A$16994&gt;=(A4985 - Main!$E$4/1440 + 0.00000001))*(Gauge_Data!$A$2:$A$16994&lt;=A4985)*INDEX(Gauge_Data!$B$2:$Z$16994,0,$C$2-1)))</f>
        <v>0</v>
      </c>
    </row>
    <row r="4986" spans="1:2" x14ac:dyDescent="0.25">
      <c r="A4986">
        <f>Gauge_Data!A4986</f>
        <v>0</v>
      </c>
      <c r="B4986" cm="1">
        <f t="array" ref="B4986">IF(OR($C$2="",A4986=""),"",SUMPRODUCT((Gauge_Data!$A$2:$A$16994&gt;=(A4986 - Main!$E$4/1440 + 0.00000001))*(Gauge_Data!$A$2:$A$16994&lt;=A4986)*INDEX(Gauge_Data!$B$2:$Z$16994,0,$C$2-1)))</f>
        <v>0</v>
      </c>
    </row>
    <row r="4987" spans="1:2" x14ac:dyDescent="0.25">
      <c r="A4987">
        <f>Gauge_Data!A4987</f>
        <v>0</v>
      </c>
      <c r="B4987" cm="1">
        <f t="array" ref="B4987">IF(OR($C$2="",A4987=""),"",SUMPRODUCT((Gauge_Data!$A$2:$A$16994&gt;=(A4987 - Main!$E$4/1440 + 0.00000001))*(Gauge_Data!$A$2:$A$16994&lt;=A4987)*INDEX(Gauge_Data!$B$2:$Z$16994,0,$C$2-1)))</f>
        <v>0</v>
      </c>
    </row>
    <row r="4988" spans="1:2" x14ac:dyDescent="0.25">
      <c r="A4988">
        <f>Gauge_Data!A4988</f>
        <v>0</v>
      </c>
      <c r="B4988" cm="1">
        <f t="array" ref="B4988">IF(OR($C$2="",A4988=""),"",SUMPRODUCT((Gauge_Data!$A$2:$A$16994&gt;=(A4988 - Main!$E$4/1440 + 0.00000001))*(Gauge_Data!$A$2:$A$16994&lt;=A4988)*INDEX(Gauge_Data!$B$2:$Z$16994,0,$C$2-1)))</f>
        <v>0</v>
      </c>
    </row>
    <row r="4989" spans="1:2" x14ac:dyDescent="0.25">
      <c r="A4989">
        <f>Gauge_Data!A4989</f>
        <v>0</v>
      </c>
      <c r="B4989" cm="1">
        <f t="array" ref="B4989">IF(OR($C$2="",A4989=""),"",SUMPRODUCT((Gauge_Data!$A$2:$A$16994&gt;=(A4989 - Main!$E$4/1440 + 0.00000001))*(Gauge_Data!$A$2:$A$16994&lt;=A4989)*INDEX(Gauge_Data!$B$2:$Z$16994,0,$C$2-1)))</f>
        <v>0</v>
      </c>
    </row>
    <row r="4990" spans="1:2" x14ac:dyDescent="0.25">
      <c r="A4990">
        <f>Gauge_Data!A4990</f>
        <v>0</v>
      </c>
      <c r="B4990" cm="1">
        <f t="array" ref="B4990">IF(OR($C$2="",A4990=""),"",SUMPRODUCT((Gauge_Data!$A$2:$A$16994&gt;=(A4990 - Main!$E$4/1440 + 0.00000001))*(Gauge_Data!$A$2:$A$16994&lt;=A4990)*INDEX(Gauge_Data!$B$2:$Z$16994,0,$C$2-1)))</f>
        <v>0</v>
      </c>
    </row>
    <row r="4991" spans="1:2" x14ac:dyDescent="0.25">
      <c r="A4991">
        <f>Gauge_Data!A4991</f>
        <v>0</v>
      </c>
      <c r="B4991" cm="1">
        <f t="array" ref="B4991">IF(OR($C$2="",A4991=""),"",SUMPRODUCT((Gauge_Data!$A$2:$A$16994&gt;=(A4991 - Main!$E$4/1440 + 0.00000001))*(Gauge_Data!$A$2:$A$16994&lt;=A4991)*INDEX(Gauge_Data!$B$2:$Z$16994,0,$C$2-1)))</f>
        <v>0</v>
      </c>
    </row>
    <row r="4992" spans="1:2" x14ac:dyDescent="0.25">
      <c r="A4992">
        <f>Gauge_Data!A4992</f>
        <v>0</v>
      </c>
      <c r="B4992" cm="1">
        <f t="array" ref="B4992">IF(OR($C$2="",A4992=""),"",SUMPRODUCT((Gauge_Data!$A$2:$A$16994&gt;=(A4992 - Main!$E$4/1440 + 0.00000001))*(Gauge_Data!$A$2:$A$16994&lt;=A4992)*INDEX(Gauge_Data!$B$2:$Z$16994,0,$C$2-1)))</f>
        <v>0</v>
      </c>
    </row>
    <row r="4993" spans="1:2" x14ac:dyDescent="0.25">
      <c r="A4993">
        <f>Gauge_Data!A4993</f>
        <v>0</v>
      </c>
      <c r="B4993" cm="1">
        <f t="array" ref="B4993">IF(OR($C$2="",A4993=""),"",SUMPRODUCT((Gauge_Data!$A$2:$A$16994&gt;=(A4993 - Main!$E$4/1440 + 0.00000001))*(Gauge_Data!$A$2:$A$16994&lt;=A4993)*INDEX(Gauge_Data!$B$2:$Z$16994,0,$C$2-1)))</f>
        <v>0</v>
      </c>
    </row>
    <row r="4994" spans="1:2" x14ac:dyDescent="0.25">
      <c r="A4994">
        <f>Gauge_Data!A4994</f>
        <v>0</v>
      </c>
      <c r="B4994" cm="1">
        <f t="array" ref="B4994">IF(OR($C$2="",A4994=""),"",SUMPRODUCT((Gauge_Data!$A$2:$A$16994&gt;=(A4994 - Main!$E$4/1440 + 0.00000001))*(Gauge_Data!$A$2:$A$16994&lt;=A4994)*INDEX(Gauge_Data!$B$2:$Z$16994,0,$C$2-1)))</f>
        <v>0</v>
      </c>
    </row>
    <row r="4995" spans="1:2" x14ac:dyDescent="0.25">
      <c r="A4995">
        <f>Gauge_Data!A4995</f>
        <v>0</v>
      </c>
      <c r="B4995" cm="1">
        <f t="array" ref="B4995">IF(OR($C$2="",A4995=""),"",SUMPRODUCT((Gauge_Data!$A$2:$A$16994&gt;=(A4995 - Main!$E$4/1440 + 0.00000001))*(Gauge_Data!$A$2:$A$16994&lt;=A4995)*INDEX(Gauge_Data!$B$2:$Z$16994,0,$C$2-1)))</f>
        <v>0</v>
      </c>
    </row>
    <row r="4996" spans="1:2" x14ac:dyDescent="0.25">
      <c r="A4996">
        <f>Gauge_Data!A4996</f>
        <v>0</v>
      </c>
      <c r="B4996" cm="1">
        <f t="array" ref="B4996">IF(OR($C$2="",A4996=""),"",SUMPRODUCT((Gauge_Data!$A$2:$A$16994&gt;=(A4996 - Main!$E$4/1440 + 0.00000001))*(Gauge_Data!$A$2:$A$16994&lt;=A4996)*INDEX(Gauge_Data!$B$2:$Z$16994,0,$C$2-1)))</f>
        <v>0</v>
      </c>
    </row>
    <row r="4997" spans="1:2" x14ac:dyDescent="0.25">
      <c r="A4997">
        <f>Gauge_Data!A4997</f>
        <v>0</v>
      </c>
      <c r="B4997" cm="1">
        <f t="array" ref="B4997">IF(OR($C$2="",A4997=""),"",SUMPRODUCT((Gauge_Data!$A$2:$A$16994&gt;=(A4997 - Main!$E$4/1440 + 0.00000001))*(Gauge_Data!$A$2:$A$16994&lt;=A4997)*INDEX(Gauge_Data!$B$2:$Z$16994,0,$C$2-1)))</f>
        <v>0</v>
      </c>
    </row>
    <row r="4998" spans="1:2" x14ac:dyDescent="0.25">
      <c r="A4998">
        <f>Gauge_Data!A4998</f>
        <v>0</v>
      </c>
      <c r="B4998" cm="1">
        <f t="array" ref="B4998">IF(OR($C$2="",A4998=""),"",SUMPRODUCT((Gauge_Data!$A$2:$A$16994&gt;=(A4998 - Main!$E$4/1440 + 0.00000001))*(Gauge_Data!$A$2:$A$16994&lt;=A4998)*INDEX(Gauge_Data!$B$2:$Z$16994,0,$C$2-1)))</f>
        <v>0</v>
      </c>
    </row>
    <row r="4999" spans="1:2" x14ac:dyDescent="0.25">
      <c r="A4999">
        <f>Gauge_Data!A4999</f>
        <v>0</v>
      </c>
      <c r="B4999" cm="1">
        <f t="array" ref="B4999">IF(OR($C$2="",A4999=""),"",SUMPRODUCT((Gauge_Data!$A$2:$A$16994&gt;=(A4999 - Main!$E$4/1440 + 0.00000001))*(Gauge_Data!$A$2:$A$16994&lt;=A4999)*INDEX(Gauge_Data!$B$2:$Z$16994,0,$C$2-1)))</f>
        <v>0</v>
      </c>
    </row>
    <row r="5000" spans="1:2" x14ac:dyDescent="0.25">
      <c r="A5000">
        <f>Gauge_Data!A5000</f>
        <v>0</v>
      </c>
      <c r="B5000" cm="1">
        <f t="array" ref="B5000">IF(OR($C$2="",A5000=""),"",SUMPRODUCT((Gauge_Data!$A$2:$A$16994&gt;=(A5000 - Main!$E$4/1440 + 0.00000001))*(Gauge_Data!$A$2:$A$16994&lt;=A5000)*INDEX(Gauge_Data!$B$2:$Z$16994,0,$C$2-1)))</f>
        <v>0</v>
      </c>
    </row>
    <row r="5001" spans="1:2" x14ac:dyDescent="0.25">
      <c r="A5001">
        <f>Gauge_Data!A5001</f>
        <v>0</v>
      </c>
      <c r="B5001" cm="1">
        <f t="array" ref="B5001">IF(OR($C$2="",A5001=""),"",SUMPRODUCT((Gauge_Data!$A$2:$A$16994&gt;=(A5001 - Main!$E$4/1440 + 0.00000001))*(Gauge_Data!$A$2:$A$16994&lt;=A5001)*INDEX(Gauge_Data!$B$2:$Z$16994,0,$C$2-1)))</f>
        <v>0</v>
      </c>
    </row>
    <row r="5002" spans="1:2" x14ac:dyDescent="0.25">
      <c r="A5002">
        <f>Gauge_Data!A5002</f>
        <v>0</v>
      </c>
      <c r="B5002" cm="1">
        <f t="array" ref="B5002">IF(OR($C$2="",A5002=""),"",SUMPRODUCT((Gauge_Data!$A$2:$A$16994&gt;=(A5002 - Main!$E$4/1440 + 0.00000001))*(Gauge_Data!$A$2:$A$16994&lt;=A5002)*INDEX(Gauge_Data!$B$2:$Z$16994,0,$C$2-1)))</f>
        <v>0</v>
      </c>
    </row>
    <row r="5003" spans="1:2" x14ac:dyDescent="0.25">
      <c r="A5003">
        <f>Gauge_Data!A5003</f>
        <v>0</v>
      </c>
      <c r="B5003" cm="1">
        <f t="array" ref="B5003">IF(OR($C$2="",A5003=""),"",SUMPRODUCT((Gauge_Data!$A$2:$A$16994&gt;=(A5003 - Main!$E$4/1440 + 0.00000001))*(Gauge_Data!$A$2:$A$16994&lt;=A5003)*INDEX(Gauge_Data!$B$2:$Z$16994,0,$C$2-1)))</f>
        <v>0</v>
      </c>
    </row>
    <row r="5004" spans="1:2" x14ac:dyDescent="0.25">
      <c r="A5004">
        <f>Gauge_Data!A5004</f>
        <v>0</v>
      </c>
      <c r="B5004" cm="1">
        <f t="array" ref="B5004">IF(OR($C$2="",A5004=""),"",SUMPRODUCT((Gauge_Data!$A$2:$A$16994&gt;=(A5004 - Main!$E$4/1440 + 0.00000001))*(Gauge_Data!$A$2:$A$16994&lt;=A5004)*INDEX(Gauge_Data!$B$2:$Z$16994,0,$C$2-1)))</f>
        <v>0</v>
      </c>
    </row>
    <row r="5005" spans="1:2" x14ac:dyDescent="0.25">
      <c r="A5005">
        <f>Gauge_Data!A5005</f>
        <v>0</v>
      </c>
      <c r="B5005" cm="1">
        <f t="array" ref="B5005">IF(OR($C$2="",A5005=""),"",SUMPRODUCT((Gauge_Data!$A$2:$A$16994&gt;=(A5005 - Main!$E$4/1440 + 0.00000001))*(Gauge_Data!$A$2:$A$16994&lt;=A5005)*INDEX(Gauge_Data!$B$2:$Z$16994,0,$C$2-1)))</f>
        <v>0</v>
      </c>
    </row>
    <row r="5006" spans="1:2" x14ac:dyDescent="0.25">
      <c r="A5006">
        <f>Gauge_Data!A5006</f>
        <v>0</v>
      </c>
      <c r="B5006" cm="1">
        <f t="array" ref="B5006">IF(OR($C$2="",A5006=""),"",SUMPRODUCT((Gauge_Data!$A$2:$A$16994&gt;=(A5006 - Main!$E$4/1440 + 0.00000001))*(Gauge_Data!$A$2:$A$16994&lt;=A5006)*INDEX(Gauge_Data!$B$2:$Z$16994,0,$C$2-1)))</f>
        <v>0</v>
      </c>
    </row>
    <row r="5007" spans="1:2" x14ac:dyDescent="0.25">
      <c r="A5007">
        <f>Gauge_Data!A5007</f>
        <v>0</v>
      </c>
      <c r="B5007" cm="1">
        <f t="array" ref="B5007">IF(OR($C$2="",A5007=""),"",SUMPRODUCT((Gauge_Data!$A$2:$A$16994&gt;=(A5007 - Main!$E$4/1440 + 0.00000001))*(Gauge_Data!$A$2:$A$16994&lt;=A5007)*INDEX(Gauge_Data!$B$2:$Z$16994,0,$C$2-1)))</f>
        <v>0</v>
      </c>
    </row>
    <row r="5008" spans="1:2" x14ac:dyDescent="0.25">
      <c r="A5008">
        <f>Gauge_Data!A5008</f>
        <v>0</v>
      </c>
      <c r="B5008" cm="1">
        <f t="array" ref="B5008">IF(OR($C$2="",A5008=""),"",SUMPRODUCT((Gauge_Data!$A$2:$A$16994&gt;=(A5008 - Main!$E$4/1440 + 0.00000001))*(Gauge_Data!$A$2:$A$16994&lt;=A5008)*INDEX(Gauge_Data!$B$2:$Z$16994,0,$C$2-1)))</f>
        <v>0</v>
      </c>
    </row>
    <row r="5009" spans="1:2" x14ac:dyDescent="0.25">
      <c r="A5009">
        <f>Gauge_Data!A5009</f>
        <v>0</v>
      </c>
      <c r="B5009" cm="1">
        <f t="array" ref="B5009">IF(OR($C$2="",A5009=""),"",SUMPRODUCT((Gauge_Data!$A$2:$A$16994&gt;=(A5009 - Main!$E$4/1440 + 0.00000001))*(Gauge_Data!$A$2:$A$16994&lt;=A5009)*INDEX(Gauge_Data!$B$2:$Z$16994,0,$C$2-1)))</f>
        <v>0</v>
      </c>
    </row>
    <row r="5010" spans="1:2" x14ac:dyDescent="0.25">
      <c r="A5010">
        <f>Gauge_Data!A5010</f>
        <v>0</v>
      </c>
      <c r="B5010" cm="1">
        <f t="array" ref="B5010">IF(OR($C$2="",A5010=""),"",SUMPRODUCT((Gauge_Data!$A$2:$A$16994&gt;=(A5010 - Main!$E$4/1440 + 0.00000001))*(Gauge_Data!$A$2:$A$16994&lt;=A5010)*INDEX(Gauge_Data!$B$2:$Z$16994,0,$C$2-1)))</f>
        <v>0</v>
      </c>
    </row>
    <row r="5011" spans="1:2" x14ac:dyDescent="0.25">
      <c r="A5011">
        <f>Gauge_Data!A5011</f>
        <v>0</v>
      </c>
      <c r="B5011" cm="1">
        <f t="array" ref="B5011">IF(OR($C$2="",A5011=""),"",SUMPRODUCT((Gauge_Data!$A$2:$A$16994&gt;=(A5011 - Main!$E$4/1440 + 0.00000001))*(Gauge_Data!$A$2:$A$16994&lt;=A5011)*INDEX(Gauge_Data!$B$2:$Z$16994,0,$C$2-1)))</f>
        <v>0</v>
      </c>
    </row>
    <row r="5012" spans="1:2" x14ac:dyDescent="0.25">
      <c r="A5012">
        <f>Gauge_Data!A5012</f>
        <v>0</v>
      </c>
      <c r="B5012" cm="1">
        <f t="array" ref="B5012">IF(OR($C$2="",A5012=""),"",SUMPRODUCT((Gauge_Data!$A$2:$A$16994&gt;=(A5012 - Main!$E$4/1440 + 0.00000001))*(Gauge_Data!$A$2:$A$16994&lt;=A5012)*INDEX(Gauge_Data!$B$2:$Z$16994,0,$C$2-1)))</f>
        <v>0</v>
      </c>
    </row>
    <row r="5013" spans="1:2" x14ac:dyDescent="0.25">
      <c r="A5013">
        <f>Gauge_Data!A5013</f>
        <v>0</v>
      </c>
      <c r="B5013" cm="1">
        <f t="array" ref="B5013">IF(OR($C$2="",A5013=""),"",SUMPRODUCT((Gauge_Data!$A$2:$A$16994&gt;=(A5013 - Main!$E$4/1440 + 0.00000001))*(Gauge_Data!$A$2:$A$16994&lt;=A5013)*INDEX(Gauge_Data!$B$2:$Z$16994,0,$C$2-1)))</f>
        <v>0</v>
      </c>
    </row>
    <row r="5014" spans="1:2" x14ac:dyDescent="0.25">
      <c r="A5014">
        <f>Gauge_Data!A5014</f>
        <v>0</v>
      </c>
      <c r="B5014" cm="1">
        <f t="array" ref="B5014">IF(OR($C$2="",A5014=""),"",SUMPRODUCT((Gauge_Data!$A$2:$A$16994&gt;=(A5014 - Main!$E$4/1440 + 0.00000001))*(Gauge_Data!$A$2:$A$16994&lt;=A5014)*INDEX(Gauge_Data!$B$2:$Z$16994,0,$C$2-1)))</f>
        <v>0</v>
      </c>
    </row>
    <row r="5015" spans="1:2" x14ac:dyDescent="0.25">
      <c r="A5015">
        <f>Gauge_Data!A5015</f>
        <v>0</v>
      </c>
      <c r="B5015" cm="1">
        <f t="array" ref="B5015">IF(OR($C$2="",A5015=""),"",SUMPRODUCT((Gauge_Data!$A$2:$A$16994&gt;=(A5015 - Main!$E$4/1440 + 0.00000001))*(Gauge_Data!$A$2:$A$16994&lt;=A5015)*INDEX(Gauge_Data!$B$2:$Z$16994,0,$C$2-1)))</f>
        <v>0</v>
      </c>
    </row>
    <row r="5016" spans="1:2" x14ac:dyDescent="0.25">
      <c r="A5016">
        <f>Gauge_Data!A5016</f>
        <v>0</v>
      </c>
      <c r="B5016" cm="1">
        <f t="array" ref="B5016">IF(OR($C$2="",A5016=""),"",SUMPRODUCT((Gauge_Data!$A$2:$A$16994&gt;=(A5016 - Main!$E$4/1440 + 0.00000001))*(Gauge_Data!$A$2:$A$16994&lt;=A5016)*INDEX(Gauge_Data!$B$2:$Z$16994,0,$C$2-1)))</f>
        <v>0</v>
      </c>
    </row>
    <row r="5017" spans="1:2" x14ac:dyDescent="0.25">
      <c r="A5017">
        <f>Gauge_Data!A5017</f>
        <v>0</v>
      </c>
      <c r="B5017" cm="1">
        <f t="array" ref="B5017">IF(OR($C$2="",A5017=""),"",SUMPRODUCT((Gauge_Data!$A$2:$A$16994&gt;=(A5017 - Main!$E$4/1440 + 0.00000001))*(Gauge_Data!$A$2:$A$16994&lt;=A5017)*INDEX(Gauge_Data!$B$2:$Z$16994,0,$C$2-1)))</f>
        <v>0</v>
      </c>
    </row>
    <row r="5018" spans="1:2" x14ac:dyDescent="0.25">
      <c r="A5018">
        <f>Gauge_Data!A5018</f>
        <v>0</v>
      </c>
      <c r="B5018" cm="1">
        <f t="array" ref="B5018">IF(OR($C$2="",A5018=""),"",SUMPRODUCT((Gauge_Data!$A$2:$A$16994&gt;=(A5018 - Main!$E$4/1440 + 0.00000001))*(Gauge_Data!$A$2:$A$16994&lt;=A5018)*INDEX(Gauge_Data!$B$2:$Z$16994,0,$C$2-1)))</f>
        <v>0</v>
      </c>
    </row>
    <row r="5019" spans="1:2" x14ac:dyDescent="0.25">
      <c r="A5019">
        <f>Gauge_Data!A5019</f>
        <v>0</v>
      </c>
      <c r="B5019" cm="1">
        <f t="array" ref="B5019">IF(OR($C$2="",A5019=""),"",SUMPRODUCT((Gauge_Data!$A$2:$A$16994&gt;=(A5019 - Main!$E$4/1440 + 0.00000001))*(Gauge_Data!$A$2:$A$16994&lt;=A5019)*INDEX(Gauge_Data!$B$2:$Z$16994,0,$C$2-1)))</f>
        <v>0</v>
      </c>
    </row>
    <row r="5020" spans="1:2" x14ac:dyDescent="0.25">
      <c r="A5020">
        <f>Gauge_Data!A5020</f>
        <v>0</v>
      </c>
      <c r="B5020" cm="1">
        <f t="array" ref="B5020">IF(OR($C$2="",A5020=""),"",SUMPRODUCT((Gauge_Data!$A$2:$A$16994&gt;=(A5020 - Main!$E$4/1440 + 0.00000001))*(Gauge_Data!$A$2:$A$16994&lt;=A5020)*INDEX(Gauge_Data!$B$2:$Z$16994,0,$C$2-1)))</f>
        <v>0</v>
      </c>
    </row>
    <row r="5021" spans="1:2" x14ac:dyDescent="0.25">
      <c r="A5021">
        <f>Gauge_Data!A5021</f>
        <v>0</v>
      </c>
      <c r="B5021" cm="1">
        <f t="array" ref="B5021">IF(OR($C$2="",A5021=""),"",SUMPRODUCT((Gauge_Data!$A$2:$A$16994&gt;=(A5021 - Main!$E$4/1440 + 0.00000001))*(Gauge_Data!$A$2:$A$16994&lt;=A5021)*INDEX(Gauge_Data!$B$2:$Z$16994,0,$C$2-1)))</f>
        <v>0</v>
      </c>
    </row>
    <row r="5022" spans="1:2" x14ac:dyDescent="0.25">
      <c r="A5022">
        <f>Gauge_Data!A5022</f>
        <v>0</v>
      </c>
      <c r="B5022" cm="1">
        <f t="array" ref="B5022">IF(OR($C$2="",A5022=""),"",SUMPRODUCT((Gauge_Data!$A$2:$A$16994&gt;=(A5022 - Main!$E$4/1440 + 0.00000001))*(Gauge_Data!$A$2:$A$16994&lt;=A5022)*INDEX(Gauge_Data!$B$2:$Z$16994,0,$C$2-1)))</f>
        <v>0</v>
      </c>
    </row>
    <row r="5023" spans="1:2" x14ac:dyDescent="0.25">
      <c r="A5023">
        <f>Gauge_Data!A5023</f>
        <v>0</v>
      </c>
      <c r="B5023" cm="1">
        <f t="array" ref="B5023">IF(OR($C$2="",A5023=""),"",SUMPRODUCT((Gauge_Data!$A$2:$A$16994&gt;=(A5023 - Main!$E$4/1440 + 0.00000001))*(Gauge_Data!$A$2:$A$16994&lt;=A5023)*INDEX(Gauge_Data!$B$2:$Z$16994,0,$C$2-1)))</f>
        <v>0</v>
      </c>
    </row>
    <row r="5024" spans="1:2" x14ac:dyDescent="0.25">
      <c r="A5024">
        <f>Gauge_Data!A5024</f>
        <v>0</v>
      </c>
      <c r="B5024" cm="1">
        <f t="array" ref="B5024">IF(OR($C$2="",A5024=""),"",SUMPRODUCT((Gauge_Data!$A$2:$A$16994&gt;=(A5024 - Main!$E$4/1440 + 0.00000001))*(Gauge_Data!$A$2:$A$16994&lt;=A5024)*INDEX(Gauge_Data!$B$2:$Z$16994,0,$C$2-1)))</f>
        <v>0</v>
      </c>
    </row>
    <row r="5025" spans="1:2" x14ac:dyDescent="0.25">
      <c r="A5025">
        <f>Gauge_Data!A5025</f>
        <v>0</v>
      </c>
      <c r="B5025" cm="1">
        <f t="array" ref="B5025">IF(OR($C$2="",A5025=""),"",SUMPRODUCT((Gauge_Data!$A$2:$A$16994&gt;=(A5025 - Main!$E$4/1440 + 0.00000001))*(Gauge_Data!$A$2:$A$16994&lt;=A5025)*INDEX(Gauge_Data!$B$2:$Z$16994,0,$C$2-1)))</f>
        <v>0</v>
      </c>
    </row>
    <row r="5026" spans="1:2" x14ac:dyDescent="0.25">
      <c r="A5026">
        <f>Gauge_Data!A5026</f>
        <v>0</v>
      </c>
      <c r="B5026" cm="1">
        <f t="array" ref="B5026">IF(OR($C$2="",A5026=""),"",SUMPRODUCT((Gauge_Data!$A$2:$A$16994&gt;=(A5026 - Main!$E$4/1440 + 0.00000001))*(Gauge_Data!$A$2:$A$16994&lt;=A5026)*INDEX(Gauge_Data!$B$2:$Z$16994,0,$C$2-1)))</f>
        <v>0</v>
      </c>
    </row>
    <row r="5027" spans="1:2" x14ac:dyDescent="0.25">
      <c r="A5027">
        <f>Gauge_Data!A5027</f>
        <v>0</v>
      </c>
      <c r="B5027" cm="1">
        <f t="array" ref="B5027">IF(OR($C$2="",A5027=""),"",SUMPRODUCT((Gauge_Data!$A$2:$A$16994&gt;=(A5027 - Main!$E$4/1440 + 0.00000001))*(Gauge_Data!$A$2:$A$16994&lt;=A5027)*INDEX(Gauge_Data!$B$2:$Z$16994,0,$C$2-1)))</f>
        <v>0</v>
      </c>
    </row>
    <row r="5028" spans="1:2" x14ac:dyDescent="0.25">
      <c r="A5028">
        <f>Gauge_Data!A5028</f>
        <v>0</v>
      </c>
      <c r="B5028" cm="1">
        <f t="array" ref="B5028">IF(OR($C$2="",A5028=""),"",SUMPRODUCT((Gauge_Data!$A$2:$A$16994&gt;=(A5028 - Main!$E$4/1440 + 0.00000001))*(Gauge_Data!$A$2:$A$16994&lt;=A5028)*INDEX(Gauge_Data!$B$2:$Z$16994,0,$C$2-1)))</f>
        <v>0</v>
      </c>
    </row>
    <row r="5029" spans="1:2" x14ac:dyDescent="0.25">
      <c r="A5029">
        <f>Gauge_Data!A5029</f>
        <v>0</v>
      </c>
      <c r="B5029" cm="1">
        <f t="array" ref="B5029">IF(OR($C$2="",A5029=""),"",SUMPRODUCT((Gauge_Data!$A$2:$A$16994&gt;=(A5029 - Main!$E$4/1440 + 0.00000001))*(Gauge_Data!$A$2:$A$16994&lt;=A5029)*INDEX(Gauge_Data!$B$2:$Z$16994,0,$C$2-1)))</f>
        <v>0</v>
      </c>
    </row>
    <row r="5030" spans="1:2" x14ac:dyDescent="0.25">
      <c r="A5030">
        <f>Gauge_Data!A5030</f>
        <v>0</v>
      </c>
      <c r="B5030" cm="1">
        <f t="array" ref="B5030">IF(OR($C$2="",A5030=""),"",SUMPRODUCT((Gauge_Data!$A$2:$A$16994&gt;=(A5030 - Main!$E$4/1440 + 0.00000001))*(Gauge_Data!$A$2:$A$16994&lt;=A5030)*INDEX(Gauge_Data!$B$2:$Z$16994,0,$C$2-1)))</f>
        <v>0</v>
      </c>
    </row>
    <row r="5031" spans="1:2" x14ac:dyDescent="0.25">
      <c r="A5031">
        <f>Gauge_Data!A5031</f>
        <v>0</v>
      </c>
      <c r="B5031" cm="1">
        <f t="array" ref="B5031">IF(OR($C$2="",A5031=""),"",SUMPRODUCT((Gauge_Data!$A$2:$A$16994&gt;=(A5031 - Main!$E$4/1440 + 0.00000001))*(Gauge_Data!$A$2:$A$16994&lt;=A5031)*INDEX(Gauge_Data!$B$2:$Z$16994,0,$C$2-1)))</f>
        <v>0</v>
      </c>
    </row>
    <row r="5032" spans="1:2" x14ac:dyDescent="0.25">
      <c r="A5032">
        <f>Gauge_Data!A5032</f>
        <v>0</v>
      </c>
      <c r="B5032" cm="1">
        <f t="array" ref="B5032">IF(OR($C$2="",A5032=""),"",SUMPRODUCT((Gauge_Data!$A$2:$A$16994&gt;=(A5032 - Main!$E$4/1440 + 0.00000001))*(Gauge_Data!$A$2:$A$16994&lt;=A5032)*INDEX(Gauge_Data!$B$2:$Z$16994,0,$C$2-1)))</f>
        <v>0</v>
      </c>
    </row>
    <row r="5033" spans="1:2" x14ac:dyDescent="0.25">
      <c r="A5033">
        <f>Gauge_Data!A5033</f>
        <v>0</v>
      </c>
      <c r="B5033" cm="1">
        <f t="array" ref="B5033">IF(OR($C$2="",A5033=""),"",SUMPRODUCT((Gauge_Data!$A$2:$A$16994&gt;=(A5033 - Main!$E$4/1440 + 0.00000001))*(Gauge_Data!$A$2:$A$16994&lt;=A5033)*INDEX(Gauge_Data!$B$2:$Z$16994,0,$C$2-1)))</f>
        <v>0</v>
      </c>
    </row>
    <row r="5034" spans="1:2" x14ac:dyDescent="0.25">
      <c r="A5034">
        <f>Gauge_Data!A5034</f>
        <v>0</v>
      </c>
      <c r="B5034" cm="1">
        <f t="array" ref="B5034">IF(OR($C$2="",A5034=""),"",SUMPRODUCT((Gauge_Data!$A$2:$A$16994&gt;=(A5034 - Main!$E$4/1440 + 0.00000001))*(Gauge_Data!$A$2:$A$16994&lt;=A5034)*INDEX(Gauge_Data!$B$2:$Z$16994,0,$C$2-1)))</f>
        <v>0</v>
      </c>
    </row>
    <row r="5035" spans="1:2" x14ac:dyDescent="0.25">
      <c r="A5035">
        <f>Gauge_Data!A5035</f>
        <v>0</v>
      </c>
      <c r="B5035" cm="1">
        <f t="array" ref="B5035">IF(OR($C$2="",A5035=""),"",SUMPRODUCT((Gauge_Data!$A$2:$A$16994&gt;=(A5035 - Main!$E$4/1440 + 0.00000001))*(Gauge_Data!$A$2:$A$16994&lt;=A5035)*INDEX(Gauge_Data!$B$2:$Z$16994,0,$C$2-1)))</f>
        <v>0</v>
      </c>
    </row>
    <row r="5036" spans="1:2" x14ac:dyDescent="0.25">
      <c r="A5036">
        <f>Gauge_Data!A5036</f>
        <v>0</v>
      </c>
      <c r="B5036" cm="1">
        <f t="array" ref="B5036">IF(OR($C$2="",A5036=""),"",SUMPRODUCT((Gauge_Data!$A$2:$A$16994&gt;=(A5036 - Main!$E$4/1440 + 0.00000001))*(Gauge_Data!$A$2:$A$16994&lt;=A5036)*INDEX(Gauge_Data!$B$2:$Z$16994,0,$C$2-1)))</f>
        <v>0</v>
      </c>
    </row>
    <row r="5037" spans="1:2" x14ac:dyDescent="0.25">
      <c r="A5037">
        <f>Gauge_Data!A5037</f>
        <v>0</v>
      </c>
      <c r="B5037" cm="1">
        <f t="array" ref="B5037">IF(OR($C$2="",A5037=""),"",SUMPRODUCT((Gauge_Data!$A$2:$A$16994&gt;=(A5037 - Main!$E$4/1440 + 0.00000001))*(Gauge_Data!$A$2:$A$16994&lt;=A5037)*INDEX(Gauge_Data!$B$2:$Z$16994,0,$C$2-1)))</f>
        <v>0</v>
      </c>
    </row>
    <row r="5038" spans="1:2" x14ac:dyDescent="0.25">
      <c r="A5038">
        <f>Gauge_Data!A5038</f>
        <v>0</v>
      </c>
      <c r="B5038" cm="1">
        <f t="array" ref="B5038">IF(OR($C$2="",A5038=""),"",SUMPRODUCT((Gauge_Data!$A$2:$A$16994&gt;=(A5038 - Main!$E$4/1440 + 0.00000001))*(Gauge_Data!$A$2:$A$16994&lt;=A5038)*INDEX(Gauge_Data!$B$2:$Z$16994,0,$C$2-1)))</f>
        <v>0</v>
      </c>
    </row>
    <row r="5039" spans="1:2" x14ac:dyDescent="0.25">
      <c r="A5039">
        <f>Gauge_Data!A5039</f>
        <v>0</v>
      </c>
      <c r="B5039" cm="1">
        <f t="array" ref="B5039">IF(OR($C$2="",A5039=""),"",SUMPRODUCT((Gauge_Data!$A$2:$A$16994&gt;=(A5039 - Main!$E$4/1440 + 0.00000001))*(Gauge_Data!$A$2:$A$16994&lt;=A5039)*INDEX(Gauge_Data!$B$2:$Z$16994,0,$C$2-1)))</f>
        <v>0</v>
      </c>
    </row>
    <row r="5040" spans="1:2" x14ac:dyDescent="0.25">
      <c r="A5040">
        <f>Gauge_Data!A5040</f>
        <v>0</v>
      </c>
      <c r="B5040" cm="1">
        <f t="array" ref="B5040">IF(OR($C$2="",A5040=""),"",SUMPRODUCT((Gauge_Data!$A$2:$A$16994&gt;=(A5040 - Main!$E$4/1440 + 0.00000001))*(Gauge_Data!$A$2:$A$16994&lt;=A5040)*INDEX(Gauge_Data!$B$2:$Z$16994,0,$C$2-1)))</f>
        <v>0</v>
      </c>
    </row>
    <row r="5041" spans="1:2" x14ac:dyDescent="0.25">
      <c r="A5041">
        <f>Gauge_Data!A5041</f>
        <v>0</v>
      </c>
      <c r="B5041" cm="1">
        <f t="array" ref="B5041">IF(OR($C$2="",A5041=""),"",SUMPRODUCT((Gauge_Data!$A$2:$A$16994&gt;=(A5041 - Main!$E$4/1440 + 0.00000001))*(Gauge_Data!$A$2:$A$16994&lt;=A5041)*INDEX(Gauge_Data!$B$2:$Z$16994,0,$C$2-1)))</f>
        <v>0</v>
      </c>
    </row>
    <row r="5042" spans="1:2" x14ac:dyDescent="0.25">
      <c r="A5042">
        <f>Gauge_Data!A5042</f>
        <v>0</v>
      </c>
      <c r="B5042" cm="1">
        <f t="array" ref="B5042">IF(OR($C$2="",A5042=""),"",SUMPRODUCT((Gauge_Data!$A$2:$A$16994&gt;=(A5042 - Main!$E$4/1440 + 0.00000001))*(Gauge_Data!$A$2:$A$16994&lt;=A5042)*INDEX(Gauge_Data!$B$2:$Z$16994,0,$C$2-1)))</f>
        <v>0</v>
      </c>
    </row>
    <row r="5043" spans="1:2" x14ac:dyDescent="0.25">
      <c r="A5043">
        <f>Gauge_Data!A5043</f>
        <v>0</v>
      </c>
      <c r="B5043" cm="1">
        <f t="array" ref="B5043">IF(OR($C$2="",A5043=""),"",SUMPRODUCT((Gauge_Data!$A$2:$A$16994&gt;=(A5043 - Main!$E$4/1440 + 0.00000001))*(Gauge_Data!$A$2:$A$16994&lt;=A5043)*INDEX(Gauge_Data!$B$2:$Z$16994,0,$C$2-1)))</f>
        <v>0</v>
      </c>
    </row>
    <row r="5044" spans="1:2" x14ac:dyDescent="0.25">
      <c r="A5044">
        <f>Gauge_Data!A5044</f>
        <v>0</v>
      </c>
      <c r="B5044" cm="1">
        <f t="array" ref="B5044">IF(OR($C$2="",A5044=""),"",SUMPRODUCT((Gauge_Data!$A$2:$A$16994&gt;=(A5044 - Main!$E$4/1440 + 0.00000001))*(Gauge_Data!$A$2:$A$16994&lt;=A5044)*INDEX(Gauge_Data!$B$2:$Z$16994,0,$C$2-1)))</f>
        <v>0</v>
      </c>
    </row>
    <row r="5045" spans="1:2" x14ac:dyDescent="0.25">
      <c r="A5045">
        <f>Gauge_Data!A5045</f>
        <v>0</v>
      </c>
      <c r="B5045" cm="1">
        <f t="array" ref="B5045">IF(OR($C$2="",A5045=""),"",SUMPRODUCT((Gauge_Data!$A$2:$A$16994&gt;=(A5045 - Main!$E$4/1440 + 0.00000001))*(Gauge_Data!$A$2:$A$16994&lt;=A5045)*INDEX(Gauge_Data!$B$2:$Z$16994,0,$C$2-1)))</f>
        <v>0</v>
      </c>
    </row>
    <row r="5046" spans="1:2" x14ac:dyDescent="0.25">
      <c r="A5046">
        <f>Gauge_Data!A5046</f>
        <v>0</v>
      </c>
      <c r="B5046" cm="1">
        <f t="array" ref="B5046">IF(OR($C$2="",A5046=""),"",SUMPRODUCT((Gauge_Data!$A$2:$A$16994&gt;=(A5046 - Main!$E$4/1440 + 0.00000001))*(Gauge_Data!$A$2:$A$16994&lt;=A5046)*INDEX(Gauge_Data!$B$2:$Z$16994,0,$C$2-1)))</f>
        <v>0</v>
      </c>
    </row>
    <row r="5047" spans="1:2" x14ac:dyDescent="0.25">
      <c r="A5047">
        <f>Gauge_Data!A5047</f>
        <v>0</v>
      </c>
      <c r="B5047" cm="1">
        <f t="array" ref="B5047">IF(OR($C$2="",A5047=""),"",SUMPRODUCT((Gauge_Data!$A$2:$A$16994&gt;=(A5047 - Main!$E$4/1440 + 0.00000001))*(Gauge_Data!$A$2:$A$16994&lt;=A5047)*INDEX(Gauge_Data!$B$2:$Z$16994,0,$C$2-1)))</f>
        <v>0</v>
      </c>
    </row>
    <row r="5048" spans="1:2" x14ac:dyDescent="0.25">
      <c r="A5048">
        <f>Gauge_Data!A5048</f>
        <v>0</v>
      </c>
      <c r="B5048" cm="1">
        <f t="array" ref="B5048">IF(OR($C$2="",A5048=""),"",SUMPRODUCT((Gauge_Data!$A$2:$A$16994&gt;=(A5048 - Main!$E$4/1440 + 0.00000001))*(Gauge_Data!$A$2:$A$16994&lt;=A5048)*INDEX(Gauge_Data!$B$2:$Z$16994,0,$C$2-1)))</f>
        <v>0</v>
      </c>
    </row>
    <row r="5049" spans="1:2" x14ac:dyDescent="0.25">
      <c r="A5049">
        <f>Gauge_Data!A5049</f>
        <v>0</v>
      </c>
      <c r="B5049" cm="1">
        <f t="array" ref="B5049">IF(OR($C$2="",A5049=""),"",SUMPRODUCT((Gauge_Data!$A$2:$A$16994&gt;=(A5049 - Main!$E$4/1440 + 0.00000001))*(Gauge_Data!$A$2:$A$16994&lt;=A5049)*INDEX(Gauge_Data!$B$2:$Z$16994,0,$C$2-1)))</f>
        <v>0</v>
      </c>
    </row>
    <row r="5050" spans="1:2" x14ac:dyDescent="0.25">
      <c r="A5050">
        <f>Gauge_Data!A5050</f>
        <v>0</v>
      </c>
      <c r="B5050" cm="1">
        <f t="array" ref="B5050">IF(OR($C$2="",A5050=""),"",SUMPRODUCT((Gauge_Data!$A$2:$A$16994&gt;=(A5050 - Main!$E$4/1440 + 0.00000001))*(Gauge_Data!$A$2:$A$16994&lt;=A5050)*INDEX(Gauge_Data!$B$2:$Z$16994,0,$C$2-1)))</f>
        <v>0</v>
      </c>
    </row>
    <row r="5051" spans="1:2" x14ac:dyDescent="0.25">
      <c r="A5051">
        <f>Gauge_Data!A5051</f>
        <v>0</v>
      </c>
      <c r="B5051" cm="1">
        <f t="array" ref="B5051">IF(OR($C$2="",A5051=""),"",SUMPRODUCT((Gauge_Data!$A$2:$A$16994&gt;=(A5051 - Main!$E$4/1440 + 0.00000001))*(Gauge_Data!$A$2:$A$16994&lt;=A5051)*INDEX(Gauge_Data!$B$2:$Z$16994,0,$C$2-1)))</f>
        <v>0</v>
      </c>
    </row>
    <row r="5052" spans="1:2" x14ac:dyDescent="0.25">
      <c r="A5052">
        <f>Gauge_Data!A5052</f>
        <v>0</v>
      </c>
      <c r="B5052" cm="1">
        <f t="array" ref="B5052">IF(OR($C$2="",A5052=""),"",SUMPRODUCT((Gauge_Data!$A$2:$A$16994&gt;=(A5052 - Main!$E$4/1440 + 0.00000001))*(Gauge_Data!$A$2:$A$16994&lt;=A5052)*INDEX(Gauge_Data!$B$2:$Z$16994,0,$C$2-1)))</f>
        <v>0</v>
      </c>
    </row>
    <row r="5053" spans="1:2" x14ac:dyDescent="0.25">
      <c r="A5053">
        <f>Gauge_Data!A5053</f>
        <v>0</v>
      </c>
      <c r="B5053" cm="1">
        <f t="array" ref="B5053">IF(OR($C$2="",A5053=""),"",SUMPRODUCT((Gauge_Data!$A$2:$A$16994&gt;=(A5053 - Main!$E$4/1440 + 0.00000001))*(Gauge_Data!$A$2:$A$16994&lt;=A5053)*INDEX(Gauge_Data!$B$2:$Z$16994,0,$C$2-1)))</f>
        <v>0</v>
      </c>
    </row>
    <row r="5054" spans="1:2" x14ac:dyDescent="0.25">
      <c r="A5054">
        <f>Gauge_Data!A5054</f>
        <v>0</v>
      </c>
      <c r="B5054" cm="1">
        <f t="array" ref="B5054">IF(OR($C$2="",A5054=""),"",SUMPRODUCT((Gauge_Data!$A$2:$A$16994&gt;=(A5054 - Main!$E$4/1440 + 0.00000001))*(Gauge_Data!$A$2:$A$16994&lt;=A5054)*INDEX(Gauge_Data!$B$2:$Z$16994,0,$C$2-1)))</f>
        <v>0</v>
      </c>
    </row>
    <row r="5055" spans="1:2" x14ac:dyDescent="0.25">
      <c r="A5055">
        <f>Gauge_Data!A5055</f>
        <v>0</v>
      </c>
      <c r="B5055" cm="1">
        <f t="array" ref="B5055">IF(OR($C$2="",A5055=""),"",SUMPRODUCT((Gauge_Data!$A$2:$A$16994&gt;=(A5055 - Main!$E$4/1440 + 0.00000001))*(Gauge_Data!$A$2:$A$16994&lt;=A5055)*INDEX(Gauge_Data!$B$2:$Z$16994,0,$C$2-1)))</f>
        <v>0</v>
      </c>
    </row>
    <row r="5056" spans="1:2" x14ac:dyDescent="0.25">
      <c r="A5056">
        <f>Gauge_Data!A5056</f>
        <v>0</v>
      </c>
      <c r="B5056" cm="1">
        <f t="array" ref="B5056">IF(OR($C$2="",A5056=""),"",SUMPRODUCT((Gauge_Data!$A$2:$A$16994&gt;=(A5056 - Main!$E$4/1440 + 0.00000001))*(Gauge_Data!$A$2:$A$16994&lt;=A5056)*INDEX(Gauge_Data!$B$2:$Z$16994,0,$C$2-1)))</f>
        <v>0</v>
      </c>
    </row>
    <row r="5057" spans="1:2" x14ac:dyDescent="0.25">
      <c r="A5057">
        <f>Gauge_Data!A5057</f>
        <v>0</v>
      </c>
      <c r="B5057" cm="1">
        <f t="array" ref="B5057">IF(OR($C$2="",A5057=""),"",SUMPRODUCT((Gauge_Data!$A$2:$A$16994&gt;=(A5057 - Main!$E$4/1440 + 0.00000001))*(Gauge_Data!$A$2:$A$16994&lt;=A5057)*INDEX(Gauge_Data!$B$2:$Z$16994,0,$C$2-1)))</f>
        <v>0</v>
      </c>
    </row>
    <row r="5058" spans="1:2" x14ac:dyDescent="0.25">
      <c r="A5058">
        <f>Gauge_Data!A5058</f>
        <v>0</v>
      </c>
      <c r="B5058" cm="1">
        <f t="array" ref="B5058">IF(OR($C$2="",A5058=""),"",SUMPRODUCT((Gauge_Data!$A$2:$A$16994&gt;=(A5058 - Main!$E$4/1440 + 0.00000001))*(Gauge_Data!$A$2:$A$16994&lt;=A5058)*INDEX(Gauge_Data!$B$2:$Z$16994,0,$C$2-1)))</f>
        <v>0</v>
      </c>
    </row>
    <row r="5059" spans="1:2" x14ac:dyDescent="0.25">
      <c r="A5059">
        <f>Gauge_Data!A5059</f>
        <v>0</v>
      </c>
      <c r="B5059" cm="1">
        <f t="array" ref="B5059">IF(OR($C$2="",A5059=""),"",SUMPRODUCT((Gauge_Data!$A$2:$A$16994&gt;=(A5059 - Main!$E$4/1440 + 0.00000001))*(Gauge_Data!$A$2:$A$16994&lt;=A5059)*INDEX(Gauge_Data!$B$2:$Z$16994,0,$C$2-1)))</f>
        <v>0</v>
      </c>
    </row>
    <row r="5060" spans="1:2" x14ac:dyDescent="0.25">
      <c r="A5060">
        <f>Gauge_Data!A5060</f>
        <v>0</v>
      </c>
      <c r="B5060" cm="1">
        <f t="array" ref="B5060">IF(OR($C$2="",A5060=""),"",SUMPRODUCT((Gauge_Data!$A$2:$A$16994&gt;=(A5060 - Main!$E$4/1440 + 0.00000001))*(Gauge_Data!$A$2:$A$16994&lt;=A5060)*INDEX(Gauge_Data!$B$2:$Z$16994,0,$C$2-1)))</f>
        <v>0</v>
      </c>
    </row>
    <row r="5061" spans="1:2" x14ac:dyDescent="0.25">
      <c r="A5061">
        <f>Gauge_Data!A5061</f>
        <v>0</v>
      </c>
      <c r="B5061" cm="1">
        <f t="array" ref="B5061">IF(OR($C$2="",A5061=""),"",SUMPRODUCT((Gauge_Data!$A$2:$A$16994&gt;=(A5061 - Main!$E$4/1440 + 0.00000001))*(Gauge_Data!$A$2:$A$16994&lt;=A5061)*INDEX(Gauge_Data!$B$2:$Z$16994,0,$C$2-1)))</f>
        <v>0</v>
      </c>
    </row>
    <row r="5062" spans="1:2" x14ac:dyDescent="0.25">
      <c r="A5062">
        <f>Gauge_Data!A5062</f>
        <v>0</v>
      </c>
      <c r="B5062" cm="1">
        <f t="array" ref="B5062">IF(OR($C$2="",A5062=""),"",SUMPRODUCT((Gauge_Data!$A$2:$A$16994&gt;=(A5062 - Main!$E$4/1440 + 0.00000001))*(Gauge_Data!$A$2:$A$16994&lt;=A5062)*INDEX(Gauge_Data!$B$2:$Z$16994,0,$C$2-1)))</f>
        <v>0</v>
      </c>
    </row>
    <row r="5063" spans="1:2" x14ac:dyDescent="0.25">
      <c r="A5063">
        <f>Gauge_Data!A5063</f>
        <v>0</v>
      </c>
      <c r="B5063" cm="1">
        <f t="array" ref="B5063">IF(OR($C$2="",A5063=""),"",SUMPRODUCT((Gauge_Data!$A$2:$A$16994&gt;=(A5063 - Main!$E$4/1440 + 0.00000001))*(Gauge_Data!$A$2:$A$16994&lt;=A5063)*INDEX(Gauge_Data!$B$2:$Z$16994,0,$C$2-1)))</f>
        <v>0</v>
      </c>
    </row>
    <row r="5064" spans="1:2" x14ac:dyDescent="0.25">
      <c r="A5064">
        <f>Gauge_Data!A5064</f>
        <v>0</v>
      </c>
      <c r="B5064" cm="1">
        <f t="array" ref="B5064">IF(OR($C$2="",A5064=""),"",SUMPRODUCT((Gauge_Data!$A$2:$A$16994&gt;=(A5064 - Main!$E$4/1440 + 0.00000001))*(Gauge_Data!$A$2:$A$16994&lt;=A5064)*INDEX(Gauge_Data!$B$2:$Z$16994,0,$C$2-1)))</f>
        <v>0</v>
      </c>
    </row>
    <row r="5065" spans="1:2" x14ac:dyDescent="0.25">
      <c r="A5065">
        <f>Gauge_Data!A5065</f>
        <v>0</v>
      </c>
      <c r="B5065" cm="1">
        <f t="array" ref="B5065">IF(OR($C$2="",A5065=""),"",SUMPRODUCT((Gauge_Data!$A$2:$A$16994&gt;=(A5065 - Main!$E$4/1440 + 0.00000001))*(Gauge_Data!$A$2:$A$16994&lt;=A5065)*INDEX(Gauge_Data!$B$2:$Z$16994,0,$C$2-1)))</f>
        <v>0</v>
      </c>
    </row>
    <row r="5066" spans="1:2" x14ac:dyDescent="0.25">
      <c r="A5066">
        <f>Gauge_Data!A5066</f>
        <v>0</v>
      </c>
      <c r="B5066" cm="1">
        <f t="array" ref="B5066">IF(OR($C$2="",A5066=""),"",SUMPRODUCT((Gauge_Data!$A$2:$A$16994&gt;=(A5066 - Main!$E$4/1440 + 0.00000001))*(Gauge_Data!$A$2:$A$16994&lt;=A5066)*INDEX(Gauge_Data!$B$2:$Z$16994,0,$C$2-1)))</f>
        <v>0</v>
      </c>
    </row>
    <row r="5067" spans="1:2" x14ac:dyDescent="0.25">
      <c r="A5067">
        <f>Gauge_Data!A5067</f>
        <v>0</v>
      </c>
      <c r="B5067" cm="1">
        <f t="array" ref="B5067">IF(OR($C$2="",A5067=""),"",SUMPRODUCT((Gauge_Data!$A$2:$A$16994&gt;=(A5067 - Main!$E$4/1440 + 0.00000001))*(Gauge_Data!$A$2:$A$16994&lt;=A5067)*INDEX(Gauge_Data!$B$2:$Z$16994,0,$C$2-1)))</f>
        <v>0</v>
      </c>
    </row>
    <row r="5068" spans="1:2" x14ac:dyDescent="0.25">
      <c r="A5068">
        <f>Gauge_Data!A5068</f>
        <v>0</v>
      </c>
      <c r="B5068" cm="1">
        <f t="array" ref="B5068">IF(OR($C$2="",A5068=""),"",SUMPRODUCT((Gauge_Data!$A$2:$A$16994&gt;=(A5068 - Main!$E$4/1440 + 0.00000001))*(Gauge_Data!$A$2:$A$16994&lt;=A5068)*INDEX(Gauge_Data!$B$2:$Z$16994,0,$C$2-1)))</f>
        <v>0</v>
      </c>
    </row>
    <row r="5069" spans="1:2" x14ac:dyDescent="0.25">
      <c r="A5069">
        <f>Gauge_Data!A5069</f>
        <v>0</v>
      </c>
      <c r="B5069" cm="1">
        <f t="array" ref="B5069">IF(OR($C$2="",A5069=""),"",SUMPRODUCT((Gauge_Data!$A$2:$A$16994&gt;=(A5069 - Main!$E$4/1440 + 0.00000001))*(Gauge_Data!$A$2:$A$16994&lt;=A5069)*INDEX(Gauge_Data!$B$2:$Z$16994,0,$C$2-1)))</f>
        <v>0</v>
      </c>
    </row>
    <row r="5070" spans="1:2" x14ac:dyDescent="0.25">
      <c r="A5070">
        <f>Gauge_Data!A5070</f>
        <v>0</v>
      </c>
      <c r="B5070" cm="1">
        <f t="array" ref="B5070">IF(OR($C$2="",A5070=""),"",SUMPRODUCT((Gauge_Data!$A$2:$A$16994&gt;=(A5070 - Main!$E$4/1440 + 0.00000001))*(Gauge_Data!$A$2:$A$16994&lt;=A5070)*INDEX(Gauge_Data!$B$2:$Z$16994,0,$C$2-1)))</f>
        <v>0</v>
      </c>
    </row>
    <row r="5071" spans="1:2" x14ac:dyDescent="0.25">
      <c r="A5071">
        <f>Gauge_Data!A5071</f>
        <v>0</v>
      </c>
      <c r="B5071" cm="1">
        <f t="array" ref="B5071">IF(OR($C$2="",A5071=""),"",SUMPRODUCT((Gauge_Data!$A$2:$A$16994&gt;=(A5071 - Main!$E$4/1440 + 0.00000001))*(Gauge_Data!$A$2:$A$16994&lt;=A5071)*INDEX(Gauge_Data!$B$2:$Z$16994,0,$C$2-1)))</f>
        <v>0</v>
      </c>
    </row>
    <row r="5072" spans="1:2" x14ac:dyDescent="0.25">
      <c r="A5072">
        <f>Gauge_Data!A5072</f>
        <v>0</v>
      </c>
      <c r="B5072" cm="1">
        <f t="array" ref="B5072">IF(OR($C$2="",A5072=""),"",SUMPRODUCT((Gauge_Data!$A$2:$A$16994&gt;=(A5072 - Main!$E$4/1440 + 0.00000001))*(Gauge_Data!$A$2:$A$16994&lt;=A5072)*INDEX(Gauge_Data!$B$2:$Z$16994,0,$C$2-1)))</f>
        <v>0</v>
      </c>
    </row>
    <row r="5073" spans="1:2" x14ac:dyDescent="0.25">
      <c r="A5073">
        <f>Gauge_Data!A5073</f>
        <v>0</v>
      </c>
      <c r="B5073" cm="1">
        <f t="array" ref="B5073">IF(OR($C$2="",A5073=""),"",SUMPRODUCT((Gauge_Data!$A$2:$A$16994&gt;=(A5073 - Main!$E$4/1440 + 0.00000001))*(Gauge_Data!$A$2:$A$16994&lt;=A5073)*INDEX(Gauge_Data!$B$2:$Z$16994,0,$C$2-1)))</f>
        <v>0</v>
      </c>
    </row>
    <row r="5074" spans="1:2" x14ac:dyDescent="0.25">
      <c r="A5074">
        <f>Gauge_Data!A5074</f>
        <v>0</v>
      </c>
      <c r="B5074" cm="1">
        <f t="array" ref="B5074">IF(OR($C$2="",A5074=""),"",SUMPRODUCT((Gauge_Data!$A$2:$A$16994&gt;=(A5074 - Main!$E$4/1440 + 0.00000001))*(Gauge_Data!$A$2:$A$16994&lt;=A5074)*INDEX(Gauge_Data!$B$2:$Z$16994,0,$C$2-1)))</f>
        <v>0</v>
      </c>
    </row>
    <row r="5075" spans="1:2" x14ac:dyDescent="0.25">
      <c r="A5075">
        <f>Gauge_Data!A5075</f>
        <v>0</v>
      </c>
      <c r="B5075" cm="1">
        <f t="array" ref="B5075">IF(OR($C$2="",A5075=""),"",SUMPRODUCT((Gauge_Data!$A$2:$A$16994&gt;=(A5075 - Main!$E$4/1440 + 0.00000001))*(Gauge_Data!$A$2:$A$16994&lt;=A5075)*INDEX(Gauge_Data!$B$2:$Z$16994,0,$C$2-1)))</f>
        <v>0</v>
      </c>
    </row>
    <row r="5076" spans="1:2" x14ac:dyDescent="0.25">
      <c r="A5076">
        <f>Gauge_Data!A5076</f>
        <v>0</v>
      </c>
      <c r="B5076" cm="1">
        <f t="array" ref="B5076">IF(OR($C$2="",A5076=""),"",SUMPRODUCT((Gauge_Data!$A$2:$A$16994&gt;=(A5076 - Main!$E$4/1440 + 0.00000001))*(Gauge_Data!$A$2:$A$16994&lt;=A5076)*INDEX(Gauge_Data!$B$2:$Z$16994,0,$C$2-1)))</f>
        <v>0</v>
      </c>
    </row>
    <row r="5077" spans="1:2" x14ac:dyDescent="0.25">
      <c r="A5077">
        <f>Gauge_Data!A5077</f>
        <v>0</v>
      </c>
      <c r="B5077" cm="1">
        <f t="array" ref="B5077">IF(OR($C$2="",A5077=""),"",SUMPRODUCT((Gauge_Data!$A$2:$A$16994&gt;=(A5077 - Main!$E$4/1440 + 0.00000001))*(Gauge_Data!$A$2:$A$16994&lt;=A5077)*INDEX(Gauge_Data!$B$2:$Z$16994,0,$C$2-1)))</f>
        <v>0</v>
      </c>
    </row>
    <row r="5078" spans="1:2" x14ac:dyDescent="0.25">
      <c r="A5078">
        <f>Gauge_Data!A5078</f>
        <v>0</v>
      </c>
      <c r="B5078" cm="1">
        <f t="array" ref="B5078">IF(OR($C$2="",A5078=""),"",SUMPRODUCT((Gauge_Data!$A$2:$A$16994&gt;=(A5078 - Main!$E$4/1440 + 0.00000001))*(Gauge_Data!$A$2:$A$16994&lt;=A5078)*INDEX(Gauge_Data!$B$2:$Z$16994,0,$C$2-1)))</f>
        <v>0</v>
      </c>
    </row>
    <row r="5079" spans="1:2" x14ac:dyDescent="0.25">
      <c r="A5079">
        <f>Gauge_Data!A5079</f>
        <v>0</v>
      </c>
      <c r="B5079" cm="1">
        <f t="array" ref="B5079">IF(OR($C$2="",A5079=""),"",SUMPRODUCT((Gauge_Data!$A$2:$A$16994&gt;=(A5079 - Main!$E$4/1440 + 0.00000001))*(Gauge_Data!$A$2:$A$16994&lt;=A5079)*INDEX(Gauge_Data!$B$2:$Z$16994,0,$C$2-1)))</f>
        <v>0</v>
      </c>
    </row>
    <row r="5080" spans="1:2" x14ac:dyDescent="0.25">
      <c r="A5080">
        <f>Gauge_Data!A5080</f>
        <v>0</v>
      </c>
      <c r="B5080" cm="1">
        <f t="array" ref="B5080">IF(OR($C$2="",A5080=""),"",SUMPRODUCT((Gauge_Data!$A$2:$A$16994&gt;=(A5080 - Main!$E$4/1440 + 0.00000001))*(Gauge_Data!$A$2:$A$16994&lt;=A5080)*INDEX(Gauge_Data!$B$2:$Z$16994,0,$C$2-1)))</f>
        <v>0</v>
      </c>
    </row>
    <row r="5081" spans="1:2" x14ac:dyDescent="0.25">
      <c r="A5081">
        <f>Gauge_Data!A5081</f>
        <v>0</v>
      </c>
      <c r="B5081" cm="1">
        <f t="array" ref="B5081">IF(OR($C$2="",A5081=""),"",SUMPRODUCT((Gauge_Data!$A$2:$A$16994&gt;=(A5081 - Main!$E$4/1440 + 0.00000001))*(Gauge_Data!$A$2:$A$16994&lt;=A5081)*INDEX(Gauge_Data!$B$2:$Z$16994,0,$C$2-1)))</f>
        <v>0</v>
      </c>
    </row>
    <row r="5082" spans="1:2" x14ac:dyDescent="0.25">
      <c r="A5082">
        <f>Gauge_Data!A5082</f>
        <v>0</v>
      </c>
      <c r="B5082" cm="1">
        <f t="array" ref="B5082">IF(OR($C$2="",A5082=""),"",SUMPRODUCT((Gauge_Data!$A$2:$A$16994&gt;=(A5082 - Main!$E$4/1440 + 0.00000001))*(Gauge_Data!$A$2:$A$16994&lt;=A5082)*INDEX(Gauge_Data!$B$2:$Z$16994,0,$C$2-1)))</f>
        <v>0</v>
      </c>
    </row>
    <row r="5083" spans="1:2" x14ac:dyDescent="0.25">
      <c r="A5083">
        <f>Gauge_Data!A5083</f>
        <v>0</v>
      </c>
      <c r="B5083" cm="1">
        <f t="array" ref="B5083">IF(OR($C$2="",A5083=""),"",SUMPRODUCT((Gauge_Data!$A$2:$A$16994&gt;=(A5083 - Main!$E$4/1440 + 0.00000001))*(Gauge_Data!$A$2:$A$16994&lt;=A5083)*INDEX(Gauge_Data!$B$2:$Z$16994,0,$C$2-1)))</f>
        <v>0</v>
      </c>
    </row>
    <row r="5084" spans="1:2" x14ac:dyDescent="0.25">
      <c r="A5084">
        <f>Gauge_Data!A5084</f>
        <v>0</v>
      </c>
      <c r="B5084" cm="1">
        <f t="array" ref="B5084">IF(OR($C$2="",A5084=""),"",SUMPRODUCT((Gauge_Data!$A$2:$A$16994&gt;=(A5084 - Main!$E$4/1440 + 0.00000001))*(Gauge_Data!$A$2:$A$16994&lt;=A5084)*INDEX(Gauge_Data!$B$2:$Z$16994,0,$C$2-1)))</f>
        <v>0</v>
      </c>
    </row>
    <row r="5085" spans="1:2" x14ac:dyDescent="0.25">
      <c r="A5085">
        <f>Gauge_Data!A5085</f>
        <v>0</v>
      </c>
      <c r="B5085" cm="1">
        <f t="array" ref="B5085">IF(OR($C$2="",A5085=""),"",SUMPRODUCT((Gauge_Data!$A$2:$A$16994&gt;=(A5085 - Main!$E$4/1440 + 0.00000001))*(Gauge_Data!$A$2:$A$16994&lt;=A5085)*INDEX(Gauge_Data!$B$2:$Z$16994,0,$C$2-1)))</f>
        <v>0</v>
      </c>
    </row>
    <row r="5086" spans="1:2" x14ac:dyDescent="0.25">
      <c r="A5086">
        <f>Gauge_Data!A5086</f>
        <v>0</v>
      </c>
      <c r="B5086" cm="1">
        <f t="array" ref="B5086">IF(OR($C$2="",A5086=""),"",SUMPRODUCT((Gauge_Data!$A$2:$A$16994&gt;=(A5086 - Main!$E$4/1440 + 0.00000001))*(Gauge_Data!$A$2:$A$16994&lt;=A5086)*INDEX(Gauge_Data!$B$2:$Z$16994,0,$C$2-1)))</f>
        <v>0</v>
      </c>
    </row>
    <row r="5087" spans="1:2" x14ac:dyDescent="0.25">
      <c r="A5087">
        <f>Gauge_Data!A5087</f>
        <v>0</v>
      </c>
      <c r="B5087" cm="1">
        <f t="array" ref="B5087">IF(OR($C$2="",A5087=""),"",SUMPRODUCT((Gauge_Data!$A$2:$A$16994&gt;=(A5087 - Main!$E$4/1440 + 0.00000001))*(Gauge_Data!$A$2:$A$16994&lt;=A5087)*INDEX(Gauge_Data!$B$2:$Z$16994,0,$C$2-1)))</f>
        <v>0</v>
      </c>
    </row>
    <row r="5088" spans="1:2" x14ac:dyDescent="0.25">
      <c r="A5088">
        <f>Gauge_Data!A5088</f>
        <v>0</v>
      </c>
      <c r="B5088" cm="1">
        <f t="array" ref="B5088">IF(OR($C$2="",A5088=""),"",SUMPRODUCT((Gauge_Data!$A$2:$A$16994&gt;=(A5088 - Main!$E$4/1440 + 0.00000001))*(Gauge_Data!$A$2:$A$16994&lt;=A5088)*INDEX(Gauge_Data!$B$2:$Z$16994,0,$C$2-1)))</f>
        <v>0</v>
      </c>
    </row>
    <row r="5089" spans="1:2" x14ac:dyDescent="0.25">
      <c r="A5089">
        <f>Gauge_Data!A5089</f>
        <v>0</v>
      </c>
      <c r="B5089" cm="1">
        <f t="array" ref="B5089">IF(OR($C$2="",A5089=""),"",SUMPRODUCT((Gauge_Data!$A$2:$A$16994&gt;=(A5089 - Main!$E$4/1440 + 0.00000001))*(Gauge_Data!$A$2:$A$16994&lt;=A5089)*INDEX(Gauge_Data!$B$2:$Z$16994,0,$C$2-1)))</f>
        <v>0</v>
      </c>
    </row>
    <row r="5090" spans="1:2" x14ac:dyDescent="0.25">
      <c r="A5090">
        <f>Gauge_Data!A5090</f>
        <v>0</v>
      </c>
      <c r="B5090" cm="1">
        <f t="array" ref="B5090">IF(OR($C$2="",A5090=""),"",SUMPRODUCT((Gauge_Data!$A$2:$A$16994&gt;=(A5090 - Main!$E$4/1440 + 0.00000001))*(Gauge_Data!$A$2:$A$16994&lt;=A5090)*INDEX(Gauge_Data!$B$2:$Z$16994,0,$C$2-1)))</f>
        <v>0</v>
      </c>
    </row>
    <row r="5091" spans="1:2" x14ac:dyDescent="0.25">
      <c r="A5091">
        <f>Gauge_Data!A5091</f>
        <v>0</v>
      </c>
      <c r="B5091" cm="1">
        <f t="array" ref="B5091">IF(OR($C$2="",A5091=""),"",SUMPRODUCT((Gauge_Data!$A$2:$A$16994&gt;=(A5091 - Main!$E$4/1440 + 0.00000001))*(Gauge_Data!$A$2:$A$16994&lt;=A5091)*INDEX(Gauge_Data!$B$2:$Z$16994,0,$C$2-1)))</f>
        <v>0</v>
      </c>
    </row>
    <row r="5092" spans="1:2" x14ac:dyDescent="0.25">
      <c r="A5092">
        <f>Gauge_Data!A5092</f>
        <v>0</v>
      </c>
      <c r="B5092" cm="1">
        <f t="array" ref="B5092">IF(OR($C$2="",A5092=""),"",SUMPRODUCT((Gauge_Data!$A$2:$A$16994&gt;=(A5092 - Main!$E$4/1440 + 0.00000001))*(Gauge_Data!$A$2:$A$16994&lt;=A5092)*INDEX(Gauge_Data!$B$2:$Z$16994,0,$C$2-1)))</f>
        <v>0</v>
      </c>
    </row>
    <row r="5093" spans="1:2" x14ac:dyDescent="0.25">
      <c r="A5093">
        <f>Gauge_Data!A5093</f>
        <v>0</v>
      </c>
      <c r="B5093" cm="1">
        <f t="array" ref="B5093">IF(OR($C$2="",A5093=""),"",SUMPRODUCT((Gauge_Data!$A$2:$A$16994&gt;=(A5093 - Main!$E$4/1440 + 0.00000001))*(Gauge_Data!$A$2:$A$16994&lt;=A5093)*INDEX(Gauge_Data!$B$2:$Z$16994,0,$C$2-1)))</f>
        <v>0</v>
      </c>
    </row>
    <row r="5094" spans="1:2" x14ac:dyDescent="0.25">
      <c r="A5094">
        <f>Gauge_Data!A5094</f>
        <v>0</v>
      </c>
      <c r="B5094" cm="1">
        <f t="array" ref="B5094">IF(OR($C$2="",A5094=""),"",SUMPRODUCT((Gauge_Data!$A$2:$A$16994&gt;=(A5094 - Main!$E$4/1440 + 0.00000001))*(Gauge_Data!$A$2:$A$16994&lt;=A5094)*INDEX(Gauge_Data!$B$2:$Z$16994,0,$C$2-1)))</f>
        <v>0</v>
      </c>
    </row>
    <row r="5095" spans="1:2" x14ac:dyDescent="0.25">
      <c r="A5095">
        <f>Gauge_Data!A5095</f>
        <v>0</v>
      </c>
      <c r="B5095" cm="1">
        <f t="array" ref="B5095">IF(OR($C$2="",A5095=""),"",SUMPRODUCT((Gauge_Data!$A$2:$A$16994&gt;=(A5095 - Main!$E$4/1440 + 0.00000001))*(Gauge_Data!$A$2:$A$16994&lt;=A5095)*INDEX(Gauge_Data!$B$2:$Z$16994,0,$C$2-1)))</f>
        <v>0</v>
      </c>
    </row>
    <row r="5096" spans="1:2" x14ac:dyDescent="0.25">
      <c r="A5096">
        <f>Gauge_Data!A5096</f>
        <v>0</v>
      </c>
      <c r="B5096" cm="1">
        <f t="array" ref="B5096">IF(OR($C$2="",A5096=""),"",SUMPRODUCT((Gauge_Data!$A$2:$A$16994&gt;=(A5096 - Main!$E$4/1440 + 0.00000001))*(Gauge_Data!$A$2:$A$16994&lt;=A5096)*INDEX(Gauge_Data!$B$2:$Z$16994,0,$C$2-1)))</f>
        <v>0</v>
      </c>
    </row>
    <row r="5097" spans="1:2" x14ac:dyDescent="0.25">
      <c r="A5097">
        <f>Gauge_Data!A5097</f>
        <v>0</v>
      </c>
      <c r="B5097" cm="1">
        <f t="array" ref="B5097">IF(OR($C$2="",A5097=""),"",SUMPRODUCT((Gauge_Data!$A$2:$A$16994&gt;=(A5097 - Main!$E$4/1440 + 0.00000001))*(Gauge_Data!$A$2:$A$16994&lt;=A5097)*INDEX(Gauge_Data!$B$2:$Z$16994,0,$C$2-1)))</f>
        <v>0</v>
      </c>
    </row>
    <row r="5098" spans="1:2" x14ac:dyDescent="0.25">
      <c r="A5098">
        <f>Gauge_Data!A5098</f>
        <v>0</v>
      </c>
      <c r="B5098" cm="1">
        <f t="array" ref="B5098">IF(OR($C$2="",A5098=""),"",SUMPRODUCT((Gauge_Data!$A$2:$A$16994&gt;=(A5098 - Main!$E$4/1440 + 0.00000001))*(Gauge_Data!$A$2:$A$16994&lt;=A5098)*INDEX(Gauge_Data!$B$2:$Z$16994,0,$C$2-1)))</f>
        <v>0</v>
      </c>
    </row>
    <row r="5099" spans="1:2" x14ac:dyDescent="0.25">
      <c r="A5099">
        <f>Gauge_Data!A5099</f>
        <v>0</v>
      </c>
      <c r="B5099" cm="1">
        <f t="array" ref="B5099">IF(OR($C$2="",A5099=""),"",SUMPRODUCT((Gauge_Data!$A$2:$A$16994&gt;=(A5099 - Main!$E$4/1440 + 0.00000001))*(Gauge_Data!$A$2:$A$16994&lt;=A5099)*INDEX(Gauge_Data!$B$2:$Z$16994,0,$C$2-1)))</f>
        <v>0</v>
      </c>
    </row>
    <row r="5100" spans="1:2" x14ac:dyDescent="0.25">
      <c r="A5100">
        <f>Gauge_Data!A5100</f>
        <v>0</v>
      </c>
      <c r="B5100" cm="1">
        <f t="array" ref="B5100">IF(OR($C$2="",A5100=""),"",SUMPRODUCT((Gauge_Data!$A$2:$A$16994&gt;=(A5100 - Main!$E$4/1440 + 0.00000001))*(Gauge_Data!$A$2:$A$16994&lt;=A5100)*INDEX(Gauge_Data!$B$2:$Z$16994,0,$C$2-1)))</f>
        <v>0</v>
      </c>
    </row>
    <row r="5101" spans="1:2" x14ac:dyDescent="0.25">
      <c r="A5101">
        <f>Gauge_Data!A5101</f>
        <v>0</v>
      </c>
      <c r="B5101" cm="1">
        <f t="array" ref="B5101">IF(OR($C$2="",A5101=""),"",SUMPRODUCT((Gauge_Data!$A$2:$A$16994&gt;=(A5101 - Main!$E$4/1440 + 0.00000001))*(Gauge_Data!$A$2:$A$16994&lt;=A5101)*INDEX(Gauge_Data!$B$2:$Z$16994,0,$C$2-1)))</f>
        <v>0</v>
      </c>
    </row>
    <row r="5102" spans="1:2" x14ac:dyDescent="0.25">
      <c r="A5102">
        <f>Gauge_Data!A5102</f>
        <v>0</v>
      </c>
      <c r="B5102" cm="1">
        <f t="array" ref="B5102">IF(OR($C$2="",A5102=""),"",SUMPRODUCT((Gauge_Data!$A$2:$A$16994&gt;=(A5102 - Main!$E$4/1440 + 0.00000001))*(Gauge_Data!$A$2:$A$16994&lt;=A5102)*INDEX(Gauge_Data!$B$2:$Z$16994,0,$C$2-1)))</f>
        <v>0</v>
      </c>
    </row>
    <row r="5103" spans="1:2" x14ac:dyDescent="0.25">
      <c r="A5103">
        <f>Gauge_Data!A5103</f>
        <v>0</v>
      </c>
      <c r="B5103" cm="1">
        <f t="array" ref="B5103">IF(OR($C$2="",A5103=""),"",SUMPRODUCT((Gauge_Data!$A$2:$A$16994&gt;=(A5103 - Main!$E$4/1440 + 0.00000001))*(Gauge_Data!$A$2:$A$16994&lt;=A5103)*INDEX(Gauge_Data!$B$2:$Z$16994,0,$C$2-1)))</f>
        <v>0</v>
      </c>
    </row>
    <row r="5104" spans="1:2" x14ac:dyDescent="0.25">
      <c r="A5104">
        <f>Gauge_Data!A5104</f>
        <v>0</v>
      </c>
      <c r="B5104" cm="1">
        <f t="array" ref="B5104">IF(OR($C$2="",A5104=""),"",SUMPRODUCT((Gauge_Data!$A$2:$A$16994&gt;=(A5104 - Main!$E$4/1440 + 0.00000001))*(Gauge_Data!$A$2:$A$16994&lt;=A5104)*INDEX(Gauge_Data!$B$2:$Z$16994,0,$C$2-1)))</f>
        <v>0</v>
      </c>
    </row>
    <row r="5105" spans="1:2" x14ac:dyDescent="0.25">
      <c r="A5105">
        <f>Gauge_Data!A5105</f>
        <v>0</v>
      </c>
      <c r="B5105" cm="1">
        <f t="array" ref="B5105">IF(OR($C$2="",A5105=""),"",SUMPRODUCT((Gauge_Data!$A$2:$A$16994&gt;=(A5105 - Main!$E$4/1440 + 0.00000001))*(Gauge_Data!$A$2:$A$16994&lt;=A5105)*INDEX(Gauge_Data!$B$2:$Z$16994,0,$C$2-1)))</f>
        <v>0</v>
      </c>
    </row>
    <row r="5106" spans="1:2" x14ac:dyDescent="0.25">
      <c r="A5106">
        <f>Gauge_Data!A5106</f>
        <v>0</v>
      </c>
      <c r="B5106" cm="1">
        <f t="array" ref="B5106">IF(OR($C$2="",A5106=""),"",SUMPRODUCT((Gauge_Data!$A$2:$A$16994&gt;=(A5106 - Main!$E$4/1440 + 0.00000001))*(Gauge_Data!$A$2:$A$16994&lt;=A5106)*INDEX(Gauge_Data!$B$2:$Z$16994,0,$C$2-1)))</f>
        <v>0</v>
      </c>
    </row>
    <row r="5107" spans="1:2" x14ac:dyDescent="0.25">
      <c r="A5107">
        <f>Gauge_Data!A5107</f>
        <v>0</v>
      </c>
      <c r="B5107" cm="1">
        <f t="array" ref="B5107">IF(OR($C$2="",A5107=""),"",SUMPRODUCT((Gauge_Data!$A$2:$A$16994&gt;=(A5107 - Main!$E$4/1440 + 0.00000001))*(Gauge_Data!$A$2:$A$16994&lt;=A5107)*INDEX(Gauge_Data!$B$2:$Z$16994,0,$C$2-1)))</f>
        <v>0</v>
      </c>
    </row>
    <row r="5108" spans="1:2" x14ac:dyDescent="0.25">
      <c r="A5108">
        <f>Gauge_Data!A5108</f>
        <v>0</v>
      </c>
      <c r="B5108" cm="1">
        <f t="array" ref="B5108">IF(OR($C$2="",A5108=""),"",SUMPRODUCT((Gauge_Data!$A$2:$A$16994&gt;=(A5108 - Main!$E$4/1440 + 0.00000001))*(Gauge_Data!$A$2:$A$16994&lt;=A5108)*INDEX(Gauge_Data!$B$2:$Z$16994,0,$C$2-1)))</f>
        <v>0</v>
      </c>
    </row>
    <row r="5109" spans="1:2" x14ac:dyDescent="0.25">
      <c r="A5109">
        <f>Gauge_Data!A5109</f>
        <v>0</v>
      </c>
      <c r="B5109" cm="1">
        <f t="array" ref="B5109">IF(OR($C$2="",A5109=""),"",SUMPRODUCT((Gauge_Data!$A$2:$A$16994&gt;=(A5109 - Main!$E$4/1440 + 0.00000001))*(Gauge_Data!$A$2:$A$16994&lt;=A5109)*INDEX(Gauge_Data!$B$2:$Z$16994,0,$C$2-1)))</f>
        <v>0</v>
      </c>
    </row>
    <row r="5110" spans="1:2" x14ac:dyDescent="0.25">
      <c r="A5110">
        <f>Gauge_Data!A5110</f>
        <v>0</v>
      </c>
      <c r="B5110" cm="1">
        <f t="array" ref="B5110">IF(OR($C$2="",A5110=""),"",SUMPRODUCT((Gauge_Data!$A$2:$A$16994&gt;=(A5110 - Main!$E$4/1440 + 0.00000001))*(Gauge_Data!$A$2:$A$16994&lt;=A5110)*INDEX(Gauge_Data!$B$2:$Z$16994,0,$C$2-1)))</f>
        <v>0</v>
      </c>
    </row>
    <row r="5111" spans="1:2" x14ac:dyDescent="0.25">
      <c r="A5111">
        <f>Gauge_Data!A5111</f>
        <v>0</v>
      </c>
      <c r="B5111" cm="1">
        <f t="array" ref="B5111">IF(OR($C$2="",A5111=""),"",SUMPRODUCT((Gauge_Data!$A$2:$A$16994&gt;=(A5111 - Main!$E$4/1440 + 0.00000001))*(Gauge_Data!$A$2:$A$16994&lt;=A5111)*INDEX(Gauge_Data!$B$2:$Z$16994,0,$C$2-1)))</f>
        <v>0</v>
      </c>
    </row>
    <row r="5112" spans="1:2" x14ac:dyDescent="0.25">
      <c r="A5112">
        <f>Gauge_Data!A5112</f>
        <v>0</v>
      </c>
      <c r="B5112" cm="1">
        <f t="array" ref="B5112">IF(OR($C$2="",A5112=""),"",SUMPRODUCT((Gauge_Data!$A$2:$A$16994&gt;=(A5112 - Main!$E$4/1440 + 0.00000001))*(Gauge_Data!$A$2:$A$16994&lt;=A5112)*INDEX(Gauge_Data!$B$2:$Z$16994,0,$C$2-1)))</f>
        <v>0</v>
      </c>
    </row>
    <row r="5113" spans="1:2" x14ac:dyDescent="0.25">
      <c r="A5113">
        <f>Gauge_Data!A5113</f>
        <v>0</v>
      </c>
      <c r="B5113" cm="1">
        <f t="array" ref="B5113">IF(OR($C$2="",A5113=""),"",SUMPRODUCT((Gauge_Data!$A$2:$A$16994&gt;=(A5113 - Main!$E$4/1440 + 0.00000001))*(Gauge_Data!$A$2:$A$16994&lt;=A5113)*INDEX(Gauge_Data!$B$2:$Z$16994,0,$C$2-1)))</f>
        <v>0</v>
      </c>
    </row>
    <row r="5114" spans="1:2" x14ac:dyDescent="0.25">
      <c r="A5114">
        <f>Gauge_Data!A5114</f>
        <v>0</v>
      </c>
      <c r="B5114" cm="1">
        <f t="array" ref="B5114">IF(OR($C$2="",A5114=""),"",SUMPRODUCT((Gauge_Data!$A$2:$A$16994&gt;=(A5114 - Main!$E$4/1440 + 0.00000001))*(Gauge_Data!$A$2:$A$16994&lt;=A5114)*INDEX(Gauge_Data!$B$2:$Z$16994,0,$C$2-1)))</f>
        <v>0</v>
      </c>
    </row>
    <row r="5115" spans="1:2" x14ac:dyDescent="0.25">
      <c r="A5115">
        <f>Gauge_Data!A5115</f>
        <v>0</v>
      </c>
      <c r="B5115" cm="1">
        <f t="array" ref="B5115">IF(OR($C$2="",A5115=""),"",SUMPRODUCT((Gauge_Data!$A$2:$A$16994&gt;=(A5115 - Main!$E$4/1440 + 0.00000001))*(Gauge_Data!$A$2:$A$16994&lt;=A5115)*INDEX(Gauge_Data!$B$2:$Z$16994,0,$C$2-1)))</f>
        <v>0</v>
      </c>
    </row>
    <row r="5116" spans="1:2" x14ac:dyDescent="0.25">
      <c r="A5116">
        <f>Gauge_Data!A5116</f>
        <v>0</v>
      </c>
      <c r="B5116" cm="1">
        <f t="array" ref="B5116">IF(OR($C$2="",A5116=""),"",SUMPRODUCT((Gauge_Data!$A$2:$A$16994&gt;=(A5116 - Main!$E$4/1440 + 0.00000001))*(Gauge_Data!$A$2:$A$16994&lt;=A5116)*INDEX(Gauge_Data!$B$2:$Z$16994,0,$C$2-1)))</f>
        <v>0</v>
      </c>
    </row>
    <row r="5117" spans="1:2" x14ac:dyDescent="0.25">
      <c r="A5117">
        <f>Gauge_Data!A5117</f>
        <v>0</v>
      </c>
      <c r="B5117" cm="1">
        <f t="array" ref="B5117">IF(OR($C$2="",A5117=""),"",SUMPRODUCT((Gauge_Data!$A$2:$A$16994&gt;=(A5117 - Main!$E$4/1440 + 0.00000001))*(Gauge_Data!$A$2:$A$16994&lt;=A5117)*INDEX(Gauge_Data!$B$2:$Z$16994,0,$C$2-1)))</f>
        <v>0</v>
      </c>
    </row>
    <row r="5118" spans="1:2" x14ac:dyDescent="0.25">
      <c r="A5118">
        <f>Gauge_Data!A5118</f>
        <v>0</v>
      </c>
      <c r="B5118" cm="1">
        <f t="array" ref="B5118">IF(OR($C$2="",A5118=""),"",SUMPRODUCT((Gauge_Data!$A$2:$A$16994&gt;=(A5118 - Main!$E$4/1440 + 0.00000001))*(Gauge_Data!$A$2:$A$16994&lt;=A5118)*INDEX(Gauge_Data!$B$2:$Z$16994,0,$C$2-1)))</f>
        <v>0</v>
      </c>
    </row>
    <row r="5119" spans="1:2" x14ac:dyDescent="0.25">
      <c r="A5119">
        <f>Gauge_Data!A5119</f>
        <v>0</v>
      </c>
      <c r="B5119" cm="1">
        <f t="array" ref="B5119">IF(OR($C$2="",A5119=""),"",SUMPRODUCT((Gauge_Data!$A$2:$A$16994&gt;=(A5119 - Main!$E$4/1440 + 0.00000001))*(Gauge_Data!$A$2:$A$16994&lt;=A5119)*INDEX(Gauge_Data!$B$2:$Z$16994,0,$C$2-1)))</f>
        <v>0</v>
      </c>
    </row>
    <row r="5120" spans="1:2" x14ac:dyDescent="0.25">
      <c r="A5120">
        <f>Gauge_Data!A5120</f>
        <v>0</v>
      </c>
      <c r="B5120" cm="1">
        <f t="array" ref="B5120">IF(OR($C$2="",A5120=""),"",SUMPRODUCT((Gauge_Data!$A$2:$A$16994&gt;=(A5120 - Main!$E$4/1440 + 0.00000001))*(Gauge_Data!$A$2:$A$16994&lt;=A5120)*INDEX(Gauge_Data!$B$2:$Z$16994,0,$C$2-1)))</f>
        <v>0</v>
      </c>
    </row>
    <row r="5121" spans="1:2" x14ac:dyDescent="0.25">
      <c r="A5121">
        <f>Gauge_Data!A5121</f>
        <v>0</v>
      </c>
      <c r="B5121" cm="1">
        <f t="array" ref="B5121">IF(OR($C$2="",A5121=""),"",SUMPRODUCT((Gauge_Data!$A$2:$A$16994&gt;=(A5121 - Main!$E$4/1440 + 0.00000001))*(Gauge_Data!$A$2:$A$16994&lt;=A5121)*INDEX(Gauge_Data!$B$2:$Z$16994,0,$C$2-1)))</f>
        <v>0</v>
      </c>
    </row>
    <row r="5122" spans="1:2" x14ac:dyDescent="0.25">
      <c r="A5122">
        <f>Gauge_Data!A5122</f>
        <v>0</v>
      </c>
      <c r="B5122" cm="1">
        <f t="array" ref="B5122">IF(OR($C$2="",A5122=""),"",SUMPRODUCT((Gauge_Data!$A$2:$A$16994&gt;=(A5122 - Main!$E$4/1440 + 0.00000001))*(Gauge_Data!$A$2:$A$16994&lt;=A5122)*INDEX(Gauge_Data!$B$2:$Z$16994,0,$C$2-1)))</f>
        <v>0</v>
      </c>
    </row>
    <row r="5123" spans="1:2" x14ac:dyDescent="0.25">
      <c r="A5123">
        <f>Gauge_Data!A5123</f>
        <v>0</v>
      </c>
      <c r="B5123" cm="1">
        <f t="array" ref="B5123">IF(OR($C$2="",A5123=""),"",SUMPRODUCT((Gauge_Data!$A$2:$A$16994&gt;=(A5123 - Main!$E$4/1440 + 0.00000001))*(Gauge_Data!$A$2:$A$16994&lt;=A5123)*INDEX(Gauge_Data!$B$2:$Z$16994,0,$C$2-1)))</f>
        <v>0</v>
      </c>
    </row>
    <row r="5124" spans="1:2" x14ac:dyDescent="0.25">
      <c r="A5124">
        <f>Gauge_Data!A5124</f>
        <v>0</v>
      </c>
      <c r="B5124" cm="1">
        <f t="array" ref="B5124">IF(OR($C$2="",A5124=""),"",SUMPRODUCT((Gauge_Data!$A$2:$A$16994&gt;=(A5124 - Main!$E$4/1440 + 0.00000001))*(Gauge_Data!$A$2:$A$16994&lt;=A5124)*INDEX(Gauge_Data!$B$2:$Z$16994,0,$C$2-1)))</f>
        <v>0</v>
      </c>
    </row>
    <row r="5125" spans="1:2" x14ac:dyDescent="0.25">
      <c r="A5125">
        <f>Gauge_Data!A5125</f>
        <v>0</v>
      </c>
      <c r="B5125" cm="1">
        <f t="array" ref="B5125">IF(OR($C$2="",A5125=""),"",SUMPRODUCT((Gauge_Data!$A$2:$A$16994&gt;=(A5125 - Main!$E$4/1440 + 0.00000001))*(Gauge_Data!$A$2:$A$16994&lt;=A5125)*INDEX(Gauge_Data!$B$2:$Z$16994,0,$C$2-1)))</f>
        <v>0</v>
      </c>
    </row>
    <row r="5126" spans="1:2" x14ac:dyDescent="0.25">
      <c r="A5126">
        <f>Gauge_Data!A5126</f>
        <v>0</v>
      </c>
      <c r="B5126" cm="1">
        <f t="array" ref="B5126">IF(OR($C$2="",A5126=""),"",SUMPRODUCT((Gauge_Data!$A$2:$A$16994&gt;=(A5126 - Main!$E$4/1440 + 0.00000001))*(Gauge_Data!$A$2:$A$16994&lt;=A5126)*INDEX(Gauge_Data!$B$2:$Z$16994,0,$C$2-1)))</f>
        <v>0</v>
      </c>
    </row>
    <row r="5127" spans="1:2" x14ac:dyDescent="0.25">
      <c r="A5127">
        <f>Gauge_Data!A5127</f>
        <v>0</v>
      </c>
      <c r="B5127" cm="1">
        <f t="array" ref="B5127">IF(OR($C$2="",A5127=""),"",SUMPRODUCT((Gauge_Data!$A$2:$A$16994&gt;=(A5127 - Main!$E$4/1440 + 0.00000001))*(Gauge_Data!$A$2:$A$16994&lt;=A5127)*INDEX(Gauge_Data!$B$2:$Z$16994,0,$C$2-1)))</f>
        <v>0</v>
      </c>
    </row>
    <row r="5128" spans="1:2" x14ac:dyDescent="0.25">
      <c r="A5128">
        <f>Gauge_Data!A5128</f>
        <v>0</v>
      </c>
      <c r="B5128" cm="1">
        <f t="array" ref="B5128">IF(OR($C$2="",A5128=""),"",SUMPRODUCT((Gauge_Data!$A$2:$A$16994&gt;=(A5128 - Main!$E$4/1440 + 0.00000001))*(Gauge_Data!$A$2:$A$16994&lt;=A5128)*INDEX(Gauge_Data!$B$2:$Z$16994,0,$C$2-1)))</f>
        <v>0</v>
      </c>
    </row>
    <row r="5129" spans="1:2" x14ac:dyDescent="0.25">
      <c r="A5129">
        <f>Gauge_Data!A5129</f>
        <v>0</v>
      </c>
      <c r="B5129" cm="1">
        <f t="array" ref="B5129">IF(OR($C$2="",A5129=""),"",SUMPRODUCT((Gauge_Data!$A$2:$A$16994&gt;=(A5129 - Main!$E$4/1440 + 0.00000001))*(Gauge_Data!$A$2:$A$16994&lt;=A5129)*INDEX(Gauge_Data!$B$2:$Z$16994,0,$C$2-1)))</f>
        <v>0</v>
      </c>
    </row>
    <row r="5130" spans="1:2" x14ac:dyDescent="0.25">
      <c r="A5130">
        <f>Gauge_Data!A5130</f>
        <v>0</v>
      </c>
      <c r="B5130" cm="1">
        <f t="array" ref="B5130">IF(OR($C$2="",A5130=""),"",SUMPRODUCT((Gauge_Data!$A$2:$A$16994&gt;=(A5130 - Main!$E$4/1440 + 0.00000001))*(Gauge_Data!$A$2:$A$16994&lt;=A5130)*INDEX(Gauge_Data!$B$2:$Z$16994,0,$C$2-1)))</f>
        <v>0</v>
      </c>
    </row>
    <row r="5131" spans="1:2" x14ac:dyDescent="0.25">
      <c r="A5131">
        <f>Gauge_Data!A5131</f>
        <v>0</v>
      </c>
      <c r="B5131" cm="1">
        <f t="array" ref="B5131">IF(OR($C$2="",A5131=""),"",SUMPRODUCT((Gauge_Data!$A$2:$A$16994&gt;=(A5131 - Main!$E$4/1440 + 0.00000001))*(Gauge_Data!$A$2:$A$16994&lt;=A5131)*INDEX(Gauge_Data!$B$2:$Z$16994,0,$C$2-1)))</f>
        <v>0</v>
      </c>
    </row>
    <row r="5132" spans="1:2" x14ac:dyDescent="0.25">
      <c r="A5132">
        <f>Gauge_Data!A5132</f>
        <v>0</v>
      </c>
      <c r="B5132" cm="1">
        <f t="array" ref="B5132">IF(OR($C$2="",A5132=""),"",SUMPRODUCT((Gauge_Data!$A$2:$A$16994&gt;=(A5132 - Main!$E$4/1440 + 0.00000001))*(Gauge_Data!$A$2:$A$16994&lt;=A5132)*INDEX(Gauge_Data!$B$2:$Z$16994,0,$C$2-1)))</f>
        <v>0</v>
      </c>
    </row>
    <row r="5133" spans="1:2" x14ac:dyDescent="0.25">
      <c r="A5133">
        <f>Gauge_Data!A5133</f>
        <v>0</v>
      </c>
      <c r="B5133" cm="1">
        <f t="array" ref="B5133">IF(OR($C$2="",A5133=""),"",SUMPRODUCT((Gauge_Data!$A$2:$A$16994&gt;=(A5133 - Main!$E$4/1440 + 0.00000001))*(Gauge_Data!$A$2:$A$16994&lt;=A5133)*INDEX(Gauge_Data!$B$2:$Z$16994,0,$C$2-1)))</f>
        <v>0</v>
      </c>
    </row>
    <row r="5134" spans="1:2" x14ac:dyDescent="0.25">
      <c r="A5134">
        <f>Gauge_Data!A5134</f>
        <v>0</v>
      </c>
      <c r="B5134" cm="1">
        <f t="array" ref="B5134">IF(OR($C$2="",A5134=""),"",SUMPRODUCT((Gauge_Data!$A$2:$A$16994&gt;=(A5134 - Main!$E$4/1440 + 0.00000001))*(Gauge_Data!$A$2:$A$16994&lt;=A5134)*INDEX(Gauge_Data!$B$2:$Z$16994,0,$C$2-1)))</f>
        <v>0</v>
      </c>
    </row>
    <row r="5135" spans="1:2" x14ac:dyDescent="0.25">
      <c r="A5135">
        <f>Gauge_Data!A5135</f>
        <v>0</v>
      </c>
      <c r="B5135" cm="1">
        <f t="array" ref="B5135">IF(OR($C$2="",A5135=""),"",SUMPRODUCT((Gauge_Data!$A$2:$A$16994&gt;=(A5135 - Main!$E$4/1440 + 0.00000001))*(Gauge_Data!$A$2:$A$16994&lt;=A5135)*INDEX(Gauge_Data!$B$2:$Z$16994,0,$C$2-1)))</f>
        <v>0</v>
      </c>
    </row>
    <row r="5136" spans="1:2" x14ac:dyDescent="0.25">
      <c r="A5136">
        <f>Gauge_Data!A5136</f>
        <v>0</v>
      </c>
      <c r="B5136" cm="1">
        <f t="array" ref="B5136">IF(OR($C$2="",A5136=""),"",SUMPRODUCT((Gauge_Data!$A$2:$A$16994&gt;=(A5136 - Main!$E$4/1440 + 0.00000001))*(Gauge_Data!$A$2:$A$16994&lt;=A5136)*INDEX(Gauge_Data!$B$2:$Z$16994,0,$C$2-1)))</f>
        <v>0</v>
      </c>
    </row>
    <row r="5137" spans="1:2" x14ac:dyDescent="0.25">
      <c r="A5137">
        <f>Gauge_Data!A5137</f>
        <v>0</v>
      </c>
      <c r="B5137" cm="1">
        <f t="array" ref="B5137">IF(OR($C$2="",A5137=""),"",SUMPRODUCT((Gauge_Data!$A$2:$A$16994&gt;=(A5137 - Main!$E$4/1440 + 0.00000001))*(Gauge_Data!$A$2:$A$16994&lt;=A5137)*INDEX(Gauge_Data!$B$2:$Z$16994,0,$C$2-1)))</f>
        <v>0</v>
      </c>
    </row>
    <row r="5138" spans="1:2" x14ac:dyDescent="0.25">
      <c r="A5138">
        <f>Gauge_Data!A5138</f>
        <v>0</v>
      </c>
      <c r="B5138" cm="1">
        <f t="array" ref="B5138">IF(OR($C$2="",A5138=""),"",SUMPRODUCT((Gauge_Data!$A$2:$A$16994&gt;=(A5138 - Main!$E$4/1440 + 0.00000001))*(Gauge_Data!$A$2:$A$16994&lt;=A5138)*INDEX(Gauge_Data!$B$2:$Z$16994,0,$C$2-1)))</f>
        <v>0</v>
      </c>
    </row>
    <row r="5139" spans="1:2" x14ac:dyDescent="0.25">
      <c r="A5139">
        <f>Gauge_Data!A5139</f>
        <v>0</v>
      </c>
      <c r="B5139" cm="1">
        <f t="array" ref="B5139">IF(OR($C$2="",A5139=""),"",SUMPRODUCT((Gauge_Data!$A$2:$A$16994&gt;=(A5139 - Main!$E$4/1440 + 0.00000001))*(Gauge_Data!$A$2:$A$16994&lt;=A5139)*INDEX(Gauge_Data!$B$2:$Z$16994,0,$C$2-1)))</f>
        <v>0</v>
      </c>
    </row>
    <row r="5140" spans="1:2" x14ac:dyDescent="0.25">
      <c r="A5140">
        <f>Gauge_Data!A5140</f>
        <v>0</v>
      </c>
      <c r="B5140" cm="1">
        <f t="array" ref="B5140">IF(OR($C$2="",A5140=""),"",SUMPRODUCT((Gauge_Data!$A$2:$A$16994&gt;=(A5140 - Main!$E$4/1440 + 0.00000001))*(Gauge_Data!$A$2:$A$16994&lt;=A5140)*INDEX(Gauge_Data!$B$2:$Z$16994,0,$C$2-1)))</f>
        <v>0</v>
      </c>
    </row>
    <row r="5141" spans="1:2" x14ac:dyDescent="0.25">
      <c r="A5141">
        <f>Gauge_Data!A5141</f>
        <v>0</v>
      </c>
      <c r="B5141" cm="1">
        <f t="array" ref="B5141">IF(OR($C$2="",A5141=""),"",SUMPRODUCT((Gauge_Data!$A$2:$A$16994&gt;=(A5141 - Main!$E$4/1440 + 0.00000001))*(Gauge_Data!$A$2:$A$16994&lt;=A5141)*INDEX(Gauge_Data!$B$2:$Z$16994,0,$C$2-1)))</f>
        <v>0</v>
      </c>
    </row>
    <row r="5142" spans="1:2" x14ac:dyDescent="0.25">
      <c r="A5142">
        <f>Gauge_Data!A5142</f>
        <v>0</v>
      </c>
      <c r="B5142" cm="1">
        <f t="array" ref="B5142">IF(OR($C$2="",A5142=""),"",SUMPRODUCT((Gauge_Data!$A$2:$A$16994&gt;=(A5142 - Main!$E$4/1440 + 0.00000001))*(Gauge_Data!$A$2:$A$16994&lt;=A5142)*INDEX(Gauge_Data!$B$2:$Z$16994,0,$C$2-1)))</f>
        <v>0</v>
      </c>
    </row>
    <row r="5143" spans="1:2" x14ac:dyDescent="0.25">
      <c r="A5143">
        <f>Gauge_Data!A5143</f>
        <v>0</v>
      </c>
      <c r="B5143" cm="1">
        <f t="array" ref="B5143">IF(OR($C$2="",A5143=""),"",SUMPRODUCT((Gauge_Data!$A$2:$A$16994&gt;=(A5143 - Main!$E$4/1440 + 0.00000001))*(Gauge_Data!$A$2:$A$16994&lt;=A5143)*INDEX(Gauge_Data!$B$2:$Z$16994,0,$C$2-1)))</f>
        <v>0</v>
      </c>
    </row>
    <row r="5144" spans="1:2" x14ac:dyDescent="0.25">
      <c r="A5144">
        <f>Gauge_Data!A5144</f>
        <v>0</v>
      </c>
      <c r="B5144" cm="1">
        <f t="array" ref="B5144">IF(OR($C$2="",A5144=""),"",SUMPRODUCT((Gauge_Data!$A$2:$A$16994&gt;=(A5144 - Main!$E$4/1440 + 0.00000001))*(Gauge_Data!$A$2:$A$16994&lt;=A5144)*INDEX(Gauge_Data!$B$2:$Z$16994,0,$C$2-1)))</f>
        <v>0</v>
      </c>
    </row>
    <row r="5145" spans="1:2" x14ac:dyDescent="0.25">
      <c r="A5145">
        <f>Gauge_Data!A5145</f>
        <v>0</v>
      </c>
      <c r="B5145" cm="1">
        <f t="array" ref="B5145">IF(OR($C$2="",A5145=""),"",SUMPRODUCT((Gauge_Data!$A$2:$A$16994&gt;=(A5145 - Main!$E$4/1440 + 0.00000001))*(Gauge_Data!$A$2:$A$16994&lt;=A5145)*INDEX(Gauge_Data!$B$2:$Z$16994,0,$C$2-1)))</f>
        <v>0</v>
      </c>
    </row>
    <row r="5146" spans="1:2" x14ac:dyDescent="0.25">
      <c r="A5146">
        <f>Gauge_Data!A5146</f>
        <v>0</v>
      </c>
      <c r="B5146" cm="1">
        <f t="array" ref="B5146">IF(OR($C$2="",A5146=""),"",SUMPRODUCT((Gauge_Data!$A$2:$A$16994&gt;=(A5146 - Main!$E$4/1440 + 0.00000001))*(Gauge_Data!$A$2:$A$16994&lt;=A5146)*INDEX(Gauge_Data!$B$2:$Z$16994,0,$C$2-1)))</f>
        <v>0</v>
      </c>
    </row>
    <row r="5147" spans="1:2" x14ac:dyDescent="0.25">
      <c r="A5147">
        <f>Gauge_Data!A5147</f>
        <v>0</v>
      </c>
      <c r="B5147" cm="1">
        <f t="array" ref="B5147">IF(OR($C$2="",A5147=""),"",SUMPRODUCT((Gauge_Data!$A$2:$A$16994&gt;=(A5147 - Main!$E$4/1440 + 0.00000001))*(Gauge_Data!$A$2:$A$16994&lt;=A5147)*INDEX(Gauge_Data!$B$2:$Z$16994,0,$C$2-1)))</f>
        <v>0</v>
      </c>
    </row>
    <row r="5148" spans="1:2" x14ac:dyDescent="0.25">
      <c r="A5148">
        <f>Gauge_Data!A5148</f>
        <v>0</v>
      </c>
      <c r="B5148" cm="1">
        <f t="array" ref="B5148">IF(OR($C$2="",A5148=""),"",SUMPRODUCT((Gauge_Data!$A$2:$A$16994&gt;=(A5148 - Main!$E$4/1440 + 0.00000001))*(Gauge_Data!$A$2:$A$16994&lt;=A5148)*INDEX(Gauge_Data!$B$2:$Z$16994,0,$C$2-1)))</f>
        <v>0</v>
      </c>
    </row>
    <row r="5149" spans="1:2" x14ac:dyDescent="0.25">
      <c r="A5149">
        <f>Gauge_Data!A5149</f>
        <v>0</v>
      </c>
      <c r="B5149" cm="1">
        <f t="array" ref="B5149">IF(OR($C$2="",A5149=""),"",SUMPRODUCT((Gauge_Data!$A$2:$A$16994&gt;=(A5149 - Main!$E$4/1440 + 0.00000001))*(Gauge_Data!$A$2:$A$16994&lt;=A5149)*INDEX(Gauge_Data!$B$2:$Z$16994,0,$C$2-1)))</f>
        <v>0</v>
      </c>
    </row>
    <row r="5150" spans="1:2" x14ac:dyDescent="0.25">
      <c r="A5150">
        <f>Gauge_Data!A5150</f>
        <v>0</v>
      </c>
      <c r="B5150" cm="1">
        <f t="array" ref="B5150">IF(OR($C$2="",A5150=""),"",SUMPRODUCT((Gauge_Data!$A$2:$A$16994&gt;=(A5150 - Main!$E$4/1440 + 0.00000001))*(Gauge_Data!$A$2:$A$16994&lt;=A5150)*INDEX(Gauge_Data!$B$2:$Z$16994,0,$C$2-1)))</f>
        <v>0</v>
      </c>
    </row>
    <row r="5151" spans="1:2" x14ac:dyDescent="0.25">
      <c r="A5151">
        <f>Gauge_Data!A5151</f>
        <v>0</v>
      </c>
      <c r="B5151" cm="1">
        <f t="array" ref="B5151">IF(OR($C$2="",A5151=""),"",SUMPRODUCT((Gauge_Data!$A$2:$A$16994&gt;=(A5151 - Main!$E$4/1440 + 0.00000001))*(Gauge_Data!$A$2:$A$16994&lt;=A5151)*INDEX(Gauge_Data!$B$2:$Z$16994,0,$C$2-1)))</f>
        <v>0</v>
      </c>
    </row>
    <row r="5152" spans="1:2" x14ac:dyDescent="0.25">
      <c r="A5152">
        <f>Gauge_Data!A5152</f>
        <v>0</v>
      </c>
      <c r="B5152" cm="1">
        <f t="array" ref="B5152">IF(OR($C$2="",A5152=""),"",SUMPRODUCT((Gauge_Data!$A$2:$A$16994&gt;=(A5152 - Main!$E$4/1440 + 0.00000001))*(Gauge_Data!$A$2:$A$16994&lt;=A5152)*INDEX(Gauge_Data!$B$2:$Z$16994,0,$C$2-1)))</f>
        <v>0</v>
      </c>
    </row>
    <row r="5153" spans="1:2" x14ac:dyDescent="0.25">
      <c r="A5153">
        <f>Gauge_Data!A5153</f>
        <v>0</v>
      </c>
      <c r="B5153" cm="1">
        <f t="array" ref="B5153">IF(OR($C$2="",A5153=""),"",SUMPRODUCT((Gauge_Data!$A$2:$A$16994&gt;=(A5153 - Main!$E$4/1440 + 0.00000001))*(Gauge_Data!$A$2:$A$16994&lt;=A5153)*INDEX(Gauge_Data!$B$2:$Z$16994,0,$C$2-1)))</f>
        <v>0</v>
      </c>
    </row>
    <row r="5154" spans="1:2" x14ac:dyDescent="0.25">
      <c r="A5154">
        <f>Gauge_Data!A5154</f>
        <v>0</v>
      </c>
      <c r="B5154" cm="1">
        <f t="array" ref="B5154">IF(OR($C$2="",A5154=""),"",SUMPRODUCT((Gauge_Data!$A$2:$A$16994&gt;=(A5154 - Main!$E$4/1440 + 0.00000001))*(Gauge_Data!$A$2:$A$16994&lt;=A5154)*INDEX(Gauge_Data!$B$2:$Z$16994,0,$C$2-1)))</f>
        <v>0</v>
      </c>
    </row>
    <row r="5155" spans="1:2" x14ac:dyDescent="0.25">
      <c r="A5155">
        <f>Gauge_Data!A5155</f>
        <v>0</v>
      </c>
      <c r="B5155" cm="1">
        <f t="array" ref="B5155">IF(OR($C$2="",A5155=""),"",SUMPRODUCT((Gauge_Data!$A$2:$A$16994&gt;=(A5155 - Main!$E$4/1440 + 0.00000001))*(Gauge_Data!$A$2:$A$16994&lt;=A5155)*INDEX(Gauge_Data!$B$2:$Z$16994,0,$C$2-1)))</f>
        <v>0</v>
      </c>
    </row>
    <row r="5156" spans="1:2" x14ac:dyDescent="0.25">
      <c r="A5156">
        <f>Gauge_Data!A5156</f>
        <v>0</v>
      </c>
      <c r="B5156" cm="1">
        <f t="array" ref="B5156">IF(OR($C$2="",A5156=""),"",SUMPRODUCT((Gauge_Data!$A$2:$A$16994&gt;=(A5156 - Main!$E$4/1440 + 0.00000001))*(Gauge_Data!$A$2:$A$16994&lt;=A5156)*INDEX(Gauge_Data!$B$2:$Z$16994,0,$C$2-1)))</f>
        <v>0</v>
      </c>
    </row>
    <row r="5157" spans="1:2" x14ac:dyDescent="0.25">
      <c r="A5157">
        <f>Gauge_Data!A5157</f>
        <v>0</v>
      </c>
      <c r="B5157" cm="1">
        <f t="array" ref="B5157">IF(OR($C$2="",A5157=""),"",SUMPRODUCT((Gauge_Data!$A$2:$A$16994&gt;=(A5157 - Main!$E$4/1440 + 0.00000001))*(Gauge_Data!$A$2:$A$16994&lt;=A5157)*INDEX(Gauge_Data!$B$2:$Z$16994,0,$C$2-1)))</f>
        <v>0</v>
      </c>
    </row>
    <row r="5158" spans="1:2" x14ac:dyDescent="0.25">
      <c r="A5158">
        <f>Gauge_Data!A5158</f>
        <v>0</v>
      </c>
      <c r="B5158" cm="1">
        <f t="array" ref="B5158">IF(OR($C$2="",A5158=""),"",SUMPRODUCT((Gauge_Data!$A$2:$A$16994&gt;=(A5158 - Main!$E$4/1440 + 0.00000001))*(Gauge_Data!$A$2:$A$16994&lt;=A5158)*INDEX(Gauge_Data!$B$2:$Z$16994,0,$C$2-1)))</f>
        <v>0</v>
      </c>
    </row>
    <row r="5159" spans="1:2" x14ac:dyDescent="0.25">
      <c r="A5159">
        <f>Gauge_Data!A5159</f>
        <v>0</v>
      </c>
      <c r="B5159" cm="1">
        <f t="array" ref="B5159">IF(OR($C$2="",A5159=""),"",SUMPRODUCT((Gauge_Data!$A$2:$A$16994&gt;=(A5159 - Main!$E$4/1440 + 0.00000001))*(Gauge_Data!$A$2:$A$16994&lt;=A5159)*INDEX(Gauge_Data!$B$2:$Z$16994,0,$C$2-1)))</f>
        <v>0</v>
      </c>
    </row>
    <row r="5160" spans="1:2" x14ac:dyDescent="0.25">
      <c r="A5160">
        <f>Gauge_Data!A5160</f>
        <v>0</v>
      </c>
      <c r="B5160" cm="1">
        <f t="array" ref="B5160">IF(OR($C$2="",A5160=""),"",SUMPRODUCT((Gauge_Data!$A$2:$A$16994&gt;=(A5160 - Main!$E$4/1440 + 0.00000001))*(Gauge_Data!$A$2:$A$16994&lt;=A5160)*INDEX(Gauge_Data!$B$2:$Z$16994,0,$C$2-1)))</f>
        <v>0</v>
      </c>
    </row>
    <row r="5161" spans="1:2" x14ac:dyDescent="0.25">
      <c r="A5161">
        <f>Gauge_Data!A5161</f>
        <v>0</v>
      </c>
      <c r="B5161" cm="1">
        <f t="array" ref="B5161">IF(OR($C$2="",A5161=""),"",SUMPRODUCT((Gauge_Data!$A$2:$A$16994&gt;=(A5161 - Main!$E$4/1440 + 0.00000001))*(Gauge_Data!$A$2:$A$16994&lt;=A5161)*INDEX(Gauge_Data!$B$2:$Z$16994,0,$C$2-1)))</f>
        <v>0</v>
      </c>
    </row>
    <row r="5162" spans="1:2" x14ac:dyDescent="0.25">
      <c r="A5162">
        <f>Gauge_Data!A5162</f>
        <v>0</v>
      </c>
      <c r="B5162" cm="1">
        <f t="array" ref="B5162">IF(OR($C$2="",A5162=""),"",SUMPRODUCT((Gauge_Data!$A$2:$A$16994&gt;=(A5162 - Main!$E$4/1440 + 0.00000001))*(Gauge_Data!$A$2:$A$16994&lt;=A5162)*INDEX(Gauge_Data!$B$2:$Z$16994,0,$C$2-1)))</f>
        <v>0</v>
      </c>
    </row>
    <row r="5163" spans="1:2" x14ac:dyDescent="0.25">
      <c r="A5163">
        <f>Gauge_Data!A5163</f>
        <v>0</v>
      </c>
      <c r="B5163" cm="1">
        <f t="array" ref="B5163">IF(OR($C$2="",A5163=""),"",SUMPRODUCT((Gauge_Data!$A$2:$A$16994&gt;=(A5163 - Main!$E$4/1440 + 0.00000001))*(Gauge_Data!$A$2:$A$16994&lt;=A5163)*INDEX(Gauge_Data!$B$2:$Z$16994,0,$C$2-1)))</f>
        <v>0</v>
      </c>
    </row>
    <row r="5164" spans="1:2" x14ac:dyDescent="0.25">
      <c r="A5164">
        <f>Gauge_Data!A5164</f>
        <v>0</v>
      </c>
      <c r="B5164" cm="1">
        <f t="array" ref="B5164">IF(OR($C$2="",A5164=""),"",SUMPRODUCT((Gauge_Data!$A$2:$A$16994&gt;=(A5164 - Main!$E$4/1440 + 0.00000001))*(Gauge_Data!$A$2:$A$16994&lt;=A5164)*INDEX(Gauge_Data!$B$2:$Z$16994,0,$C$2-1)))</f>
        <v>0</v>
      </c>
    </row>
    <row r="5165" spans="1:2" x14ac:dyDescent="0.25">
      <c r="A5165">
        <f>Gauge_Data!A5165</f>
        <v>0</v>
      </c>
      <c r="B5165" cm="1">
        <f t="array" ref="B5165">IF(OR($C$2="",A5165=""),"",SUMPRODUCT((Gauge_Data!$A$2:$A$16994&gt;=(A5165 - Main!$E$4/1440 + 0.00000001))*(Gauge_Data!$A$2:$A$16994&lt;=A5165)*INDEX(Gauge_Data!$B$2:$Z$16994,0,$C$2-1)))</f>
        <v>0</v>
      </c>
    </row>
    <row r="5166" spans="1:2" x14ac:dyDescent="0.25">
      <c r="A5166">
        <f>Gauge_Data!A5166</f>
        <v>0</v>
      </c>
      <c r="B5166" cm="1">
        <f t="array" ref="B5166">IF(OR($C$2="",A5166=""),"",SUMPRODUCT((Gauge_Data!$A$2:$A$16994&gt;=(A5166 - Main!$E$4/1440 + 0.00000001))*(Gauge_Data!$A$2:$A$16994&lt;=A5166)*INDEX(Gauge_Data!$B$2:$Z$16994,0,$C$2-1)))</f>
        <v>0</v>
      </c>
    </row>
    <row r="5167" spans="1:2" x14ac:dyDescent="0.25">
      <c r="A5167">
        <f>Gauge_Data!A5167</f>
        <v>0</v>
      </c>
      <c r="B5167" cm="1">
        <f t="array" ref="B5167">IF(OR($C$2="",A5167=""),"",SUMPRODUCT((Gauge_Data!$A$2:$A$16994&gt;=(A5167 - Main!$E$4/1440 + 0.00000001))*(Gauge_Data!$A$2:$A$16994&lt;=A5167)*INDEX(Gauge_Data!$B$2:$Z$16994,0,$C$2-1)))</f>
        <v>0</v>
      </c>
    </row>
    <row r="5168" spans="1:2" x14ac:dyDescent="0.25">
      <c r="A5168">
        <f>Gauge_Data!A5168</f>
        <v>0</v>
      </c>
      <c r="B5168" cm="1">
        <f t="array" ref="B5168">IF(OR($C$2="",A5168=""),"",SUMPRODUCT((Gauge_Data!$A$2:$A$16994&gt;=(A5168 - Main!$E$4/1440 + 0.00000001))*(Gauge_Data!$A$2:$A$16994&lt;=A5168)*INDEX(Gauge_Data!$B$2:$Z$16994,0,$C$2-1)))</f>
        <v>0</v>
      </c>
    </row>
    <row r="5169" spans="1:2" x14ac:dyDescent="0.25">
      <c r="A5169">
        <f>Gauge_Data!A5169</f>
        <v>0</v>
      </c>
      <c r="B5169" cm="1">
        <f t="array" ref="B5169">IF(OR($C$2="",A5169=""),"",SUMPRODUCT((Gauge_Data!$A$2:$A$16994&gt;=(A5169 - Main!$E$4/1440 + 0.00000001))*(Gauge_Data!$A$2:$A$16994&lt;=A5169)*INDEX(Gauge_Data!$B$2:$Z$16994,0,$C$2-1)))</f>
        <v>0</v>
      </c>
    </row>
    <row r="5170" spans="1:2" x14ac:dyDescent="0.25">
      <c r="A5170">
        <f>Gauge_Data!A5170</f>
        <v>0</v>
      </c>
      <c r="B5170" cm="1">
        <f t="array" ref="B5170">IF(OR($C$2="",A5170=""),"",SUMPRODUCT((Gauge_Data!$A$2:$A$16994&gt;=(A5170 - Main!$E$4/1440 + 0.00000001))*(Gauge_Data!$A$2:$A$16994&lt;=A5170)*INDEX(Gauge_Data!$B$2:$Z$16994,0,$C$2-1)))</f>
        <v>0</v>
      </c>
    </row>
    <row r="5171" spans="1:2" x14ac:dyDescent="0.25">
      <c r="A5171">
        <f>Gauge_Data!A5171</f>
        <v>0</v>
      </c>
      <c r="B5171" cm="1">
        <f t="array" ref="B5171">IF(OR($C$2="",A5171=""),"",SUMPRODUCT((Gauge_Data!$A$2:$A$16994&gt;=(A5171 - Main!$E$4/1440 + 0.00000001))*(Gauge_Data!$A$2:$A$16994&lt;=A5171)*INDEX(Gauge_Data!$B$2:$Z$16994,0,$C$2-1)))</f>
        <v>0</v>
      </c>
    </row>
    <row r="5172" spans="1:2" x14ac:dyDescent="0.25">
      <c r="A5172">
        <f>Gauge_Data!A5172</f>
        <v>0</v>
      </c>
      <c r="B5172" cm="1">
        <f t="array" ref="B5172">IF(OR($C$2="",A5172=""),"",SUMPRODUCT((Gauge_Data!$A$2:$A$16994&gt;=(A5172 - Main!$E$4/1440 + 0.00000001))*(Gauge_Data!$A$2:$A$16994&lt;=A5172)*INDEX(Gauge_Data!$B$2:$Z$16994,0,$C$2-1)))</f>
        <v>0</v>
      </c>
    </row>
    <row r="5173" spans="1:2" x14ac:dyDescent="0.25">
      <c r="A5173">
        <f>Gauge_Data!A5173</f>
        <v>0</v>
      </c>
      <c r="B5173" cm="1">
        <f t="array" ref="B5173">IF(OR($C$2="",A5173=""),"",SUMPRODUCT((Gauge_Data!$A$2:$A$16994&gt;=(A5173 - Main!$E$4/1440 + 0.00000001))*(Gauge_Data!$A$2:$A$16994&lt;=A5173)*INDEX(Gauge_Data!$B$2:$Z$16994,0,$C$2-1)))</f>
        <v>0</v>
      </c>
    </row>
    <row r="5174" spans="1:2" x14ac:dyDescent="0.25">
      <c r="A5174">
        <f>Gauge_Data!A5174</f>
        <v>0</v>
      </c>
      <c r="B5174" cm="1">
        <f t="array" ref="B5174">IF(OR($C$2="",A5174=""),"",SUMPRODUCT((Gauge_Data!$A$2:$A$16994&gt;=(A5174 - Main!$E$4/1440 + 0.00000001))*(Gauge_Data!$A$2:$A$16994&lt;=A5174)*INDEX(Gauge_Data!$B$2:$Z$16994,0,$C$2-1)))</f>
        <v>0</v>
      </c>
    </row>
    <row r="5175" spans="1:2" x14ac:dyDescent="0.25">
      <c r="A5175">
        <f>Gauge_Data!A5175</f>
        <v>0</v>
      </c>
      <c r="B5175" cm="1">
        <f t="array" ref="B5175">IF(OR($C$2="",A5175=""),"",SUMPRODUCT((Gauge_Data!$A$2:$A$16994&gt;=(A5175 - Main!$E$4/1440 + 0.00000001))*(Gauge_Data!$A$2:$A$16994&lt;=A5175)*INDEX(Gauge_Data!$B$2:$Z$16994,0,$C$2-1)))</f>
        <v>0</v>
      </c>
    </row>
    <row r="5176" spans="1:2" x14ac:dyDescent="0.25">
      <c r="A5176">
        <f>Gauge_Data!A5176</f>
        <v>0</v>
      </c>
      <c r="B5176" cm="1">
        <f t="array" ref="B5176">IF(OR($C$2="",A5176=""),"",SUMPRODUCT((Gauge_Data!$A$2:$A$16994&gt;=(A5176 - Main!$E$4/1440 + 0.00000001))*(Gauge_Data!$A$2:$A$16994&lt;=A5176)*INDEX(Gauge_Data!$B$2:$Z$16994,0,$C$2-1)))</f>
        <v>0</v>
      </c>
    </row>
    <row r="5177" spans="1:2" x14ac:dyDescent="0.25">
      <c r="A5177">
        <f>Gauge_Data!A5177</f>
        <v>0</v>
      </c>
      <c r="B5177" cm="1">
        <f t="array" ref="B5177">IF(OR($C$2="",A5177=""),"",SUMPRODUCT((Gauge_Data!$A$2:$A$16994&gt;=(A5177 - Main!$E$4/1440 + 0.00000001))*(Gauge_Data!$A$2:$A$16994&lt;=A5177)*INDEX(Gauge_Data!$B$2:$Z$16994,0,$C$2-1)))</f>
        <v>0</v>
      </c>
    </row>
    <row r="5178" spans="1:2" x14ac:dyDescent="0.25">
      <c r="A5178">
        <f>Gauge_Data!A5178</f>
        <v>0</v>
      </c>
      <c r="B5178" cm="1">
        <f t="array" ref="B5178">IF(OR($C$2="",A5178=""),"",SUMPRODUCT((Gauge_Data!$A$2:$A$16994&gt;=(A5178 - Main!$E$4/1440 + 0.00000001))*(Gauge_Data!$A$2:$A$16994&lt;=A5178)*INDEX(Gauge_Data!$B$2:$Z$16994,0,$C$2-1)))</f>
        <v>0</v>
      </c>
    </row>
    <row r="5179" spans="1:2" x14ac:dyDescent="0.25">
      <c r="A5179">
        <f>Gauge_Data!A5179</f>
        <v>0</v>
      </c>
      <c r="B5179" cm="1">
        <f t="array" ref="B5179">IF(OR($C$2="",A5179=""),"",SUMPRODUCT((Gauge_Data!$A$2:$A$16994&gt;=(A5179 - Main!$E$4/1440 + 0.00000001))*(Gauge_Data!$A$2:$A$16994&lt;=A5179)*INDEX(Gauge_Data!$B$2:$Z$16994,0,$C$2-1)))</f>
        <v>0</v>
      </c>
    </row>
    <row r="5180" spans="1:2" x14ac:dyDescent="0.25">
      <c r="A5180">
        <f>Gauge_Data!A5180</f>
        <v>0</v>
      </c>
      <c r="B5180" cm="1">
        <f t="array" ref="B5180">IF(OR($C$2="",A5180=""),"",SUMPRODUCT((Gauge_Data!$A$2:$A$16994&gt;=(A5180 - Main!$E$4/1440 + 0.00000001))*(Gauge_Data!$A$2:$A$16994&lt;=A5180)*INDEX(Gauge_Data!$B$2:$Z$16994,0,$C$2-1)))</f>
        <v>0</v>
      </c>
    </row>
    <row r="5181" spans="1:2" x14ac:dyDescent="0.25">
      <c r="A5181">
        <f>Gauge_Data!A5181</f>
        <v>0</v>
      </c>
      <c r="B5181" cm="1">
        <f t="array" ref="B5181">IF(OR($C$2="",A5181=""),"",SUMPRODUCT((Gauge_Data!$A$2:$A$16994&gt;=(A5181 - Main!$E$4/1440 + 0.00000001))*(Gauge_Data!$A$2:$A$16994&lt;=A5181)*INDEX(Gauge_Data!$B$2:$Z$16994,0,$C$2-1)))</f>
        <v>0</v>
      </c>
    </row>
    <row r="5182" spans="1:2" x14ac:dyDescent="0.25">
      <c r="A5182">
        <f>Gauge_Data!A5182</f>
        <v>0</v>
      </c>
      <c r="B5182" cm="1">
        <f t="array" ref="B5182">IF(OR($C$2="",A5182=""),"",SUMPRODUCT((Gauge_Data!$A$2:$A$16994&gt;=(A5182 - Main!$E$4/1440 + 0.00000001))*(Gauge_Data!$A$2:$A$16994&lt;=A5182)*INDEX(Gauge_Data!$B$2:$Z$16994,0,$C$2-1)))</f>
        <v>0</v>
      </c>
    </row>
    <row r="5183" spans="1:2" x14ac:dyDescent="0.25">
      <c r="A5183">
        <f>Gauge_Data!A5183</f>
        <v>0</v>
      </c>
      <c r="B5183" cm="1">
        <f t="array" ref="B5183">IF(OR($C$2="",A5183=""),"",SUMPRODUCT((Gauge_Data!$A$2:$A$16994&gt;=(A5183 - Main!$E$4/1440 + 0.00000001))*(Gauge_Data!$A$2:$A$16994&lt;=A5183)*INDEX(Gauge_Data!$B$2:$Z$16994,0,$C$2-1)))</f>
        <v>0</v>
      </c>
    </row>
    <row r="5184" spans="1:2" x14ac:dyDescent="0.25">
      <c r="A5184">
        <f>Gauge_Data!A5184</f>
        <v>0</v>
      </c>
      <c r="B5184" cm="1">
        <f t="array" ref="B5184">IF(OR($C$2="",A5184=""),"",SUMPRODUCT((Gauge_Data!$A$2:$A$16994&gt;=(A5184 - Main!$E$4/1440 + 0.00000001))*(Gauge_Data!$A$2:$A$16994&lt;=A5184)*INDEX(Gauge_Data!$B$2:$Z$16994,0,$C$2-1)))</f>
        <v>0</v>
      </c>
    </row>
    <row r="5185" spans="1:2" x14ac:dyDescent="0.25">
      <c r="A5185">
        <f>Gauge_Data!A5185</f>
        <v>0</v>
      </c>
      <c r="B5185" cm="1">
        <f t="array" ref="B5185">IF(OR($C$2="",A5185=""),"",SUMPRODUCT((Gauge_Data!$A$2:$A$16994&gt;=(A5185 - Main!$E$4/1440 + 0.00000001))*(Gauge_Data!$A$2:$A$16994&lt;=A5185)*INDEX(Gauge_Data!$B$2:$Z$16994,0,$C$2-1)))</f>
        <v>0</v>
      </c>
    </row>
    <row r="5186" spans="1:2" x14ac:dyDescent="0.25">
      <c r="A5186">
        <f>Gauge_Data!A5186</f>
        <v>0</v>
      </c>
      <c r="B5186" cm="1">
        <f t="array" ref="B5186">IF(OR($C$2="",A5186=""),"",SUMPRODUCT((Gauge_Data!$A$2:$A$16994&gt;=(A5186 - Main!$E$4/1440 + 0.00000001))*(Gauge_Data!$A$2:$A$16994&lt;=A5186)*INDEX(Gauge_Data!$B$2:$Z$16994,0,$C$2-1)))</f>
        <v>0</v>
      </c>
    </row>
    <row r="5187" spans="1:2" x14ac:dyDescent="0.25">
      <c r="A5187">
        <f>Gauge_Data!A5187</f>
        <v>0</v>
      </c>
      <c r="B5187" cm="1">
        <f t="array" ref="B5187">IF(OR($C$2="",A5187=""),"",SUMPRODUCT((Gauge_Data!$A$2:$A$16994&gt;=(A5187 - Main!$E$4/1440 + 0.00000001))*(Gauge_Data!$A$2:$A$16994&lt;=A5187)*INDEX(Gauge_Data!$B$2:$Z$16994,0,$C$2-1)))</f>
        <v>0</v>
      </c>
    </row>
    <row r="5188" spans="1:2" x14ac:dyDescent="0.25">
      <c r="A5188">
        <f>Gauge_Data!A5188</f>
        <v>0</v>
      </c>
      <c r="B5188" cm="1">
        <f t="array" ref="B5188">IF(OR($C$2="",A5188=""),"",SUMPRODUCT((Gauge_Data!$A$2:$A$16994&gt;=(A5188 - Main!$E$4/1440 + 0.00000001))*(Gauge_Data!$A$2:$A$16994&lt;=A5188)*INDEX(Gauge_Data!$B$2:$Z$16994,0,$C$2-1)))</f>
        <v>0</v>
      </c>
    </row>
    <row r="5189" spans="1:2" x14ac:dyDescent="0.25">
      <c r="A5189">
        <f>Gauge_Data!A5189</f>
        <v>0</v>
      </c>
      <c r="B5189" cm="1">
        <f t="array" ref="B5189">IF(OR($C$2="",A5189=""),"",SUMPRODUCT((Gauge_Data!$A$2:$A$16994&gt;=(A5189 - Main!$E$4/1440 + 0.00000001))*(Gauge_Data!$A$2:$A$16994&lt;=A5189)*INDEX(Gauge_Data!$B$2:$Z$16994,0,$C$2-1)))</f>
        <v>0</v>
      </c>
    </row>
    <row r="5190" spans="1:2" x14ac:dyDescent="0.25">
      <c r="A5190">
        <f>Gauge_Data!A5190</f>
        <v>0</v>
      </c>
      <c r="B5190" cm="1">
        <f t="array" ref="B5190">IF(OR($C$2="",A5190=""),"",SUMPRODUCT((Gauge_Data!$A$2:$A$16994&gt;=(A5190 - Main!$E$4/1440 + 0.00000001))*(Gauge_Data!$A$2:$A$16994&lt;=A5190)*INDEX(Gauge_Data!$B$2:$Z$16994,0,$C$2-1)))</f>
        <v>0</v>
      </c>
    </row>
    <row r="5191" spans="1:2" x14ac:dyDescent="0.25">
      <c r="A5191">
        <f>Gauge_Data!A5191</f>
        <v>0</v>
      </c>
      <c r="B5191" cm="1">
        <f t="array" ref="B5191">IF(OR($C$2="",A5191=""),"",SUMPRODUCT((Gauge_Data!$A$2:$A$16994&gt;=(A5191 - Main!$E$4/1440 + 0.00000001))*(Gauge_Data!$A$2:$A$16994&lt;=A5191)*INDEX(Gauge_Data!$B$2:$Z$16994,0,$C$2-1)))</f>
        <v>0</v>
      </c>
    </row>
    <row r="5192" spans="1:2" x14ac:dyDescent="0.25">
      <c r="A5192">
        <f>Gauge_Data!A5192</f>
        <v>0</v>
      </c>
      <c r="B5192" cm="1">
        <f t="array" ref="B5192">IF(OR($C$2="",A5192=""),"",SUMPRODUCT((Gauge_Data!$A$2:$A$16994&gt;=(A5192 - Main!$E$4/1440 + 0.00000001))*(Gauge_Data!$A$2:$A$16994&lt;=A5192)*INDEX(Gauge_Data!$B$2:$Z$16994,0,$C$2-1)))</f>
        <v>0</v>
      </c>
    </row>
    <row r="5193" spans="1:2" x14ac:dyDescent="0.25">
      <c r="A5193">
        <f>Gauge_Data!A5193</f>
        <v>0</v>
      </c>
      <c r="B5193" cm="1">
        <f t="array" ref="B5193">IF(OR($C$2="",A5193=""),"",SUMPRODUCT((Gauge_Data!$A$2:$A$16994&gt;=(A5193 - Main!$E$4/1440 + 0.00000001))*(Gauge_Data!$A$2:$A$16994&lt;=A5193)*INDEX(Gauge_Data!$B$2:$Z$16994,0,$C$2-1)))</f>
        <v>0</v>
      </c>
    </row>
    <row r="5194" spans="1:2" x14ac:dyDescent="0.25">
      <c r="A5194">
        <f>Gauge_Data!A5194</f>
        <v>0</v>
      </c>
      <c r="B5194" cm="1">
        <f t="array" ref="B5194">IF(OR($C$2="",A5194=""),"",SUMPRODUCT((Gauge_Data!$A$2:$A$16994&gt;=(A5194 - Main!$E$4/1440 + 0.00000001))*(Gauge_Data!$A$2:$A$16994&lt;=A5194)*INDEX(Gauge_Data!$B$2:$Z$16994,0,$C$2-1)))</f>
        <v>0</v>
      </c>
    </row>
    <row r="5195" spans="1:2" x14ac:dyDescent="0.25">
      <c r="A5195">
        <f>Gauge_Data!A5195</f>
        <v>0</v>
      </c>
      <c r="B5195" cm="1">
        <f t="array" ref="B5195">IF(OR($C$2="",A5195=""),"",SUMPRODUCT((Gauge_Data!$A$2:$A$16994&gt;=(A5195 - Main!$E$4/1440 + 0.00000001))*(Gauge_Data!$A$2:$A$16994&lt;=A5195)*INDEX(Gauge_Data!$B$2:$Z$16994,0,$C$2-1)))</f>
        <v>0</v>
      </c>
    </row>
    <row r="5196" spans="1:2" x14ac:dyDescent="0.25">
      <c r="A5196">
        <f>Gauge_Data!A5196</f>
        <v>0</v>
      </c>
      <c r="B5196" cm="1">
        <f t="array" ref="B5196">IF(OR($C$2="",A5196=""),"",SUMPRODUCT((Gauge_Data!$A$2:$A$16994&gt;=(A5196 - Main!$E$4/1440 + 0.00000001))*(Gauge_Data!$A$2:$A$16994&lt;=A5196)*INDEX(Gauge_Data!$B$2:$Z$16994,0,$C$2-1)))</f>
        <v>0</v>
      </c>
    </row>
    <row r="5197" spans="1:2" x14ac:dyDescent="0.25">
      <c r="A5197">
        <f>Gauge_Data!A5197</f>
        <v>0</v>
      </c>
      <c r="B5197" cm="1">
        <f t="array" ref="B5197">IF(OR($C$2="",A5197=""),"",SUMPRODUCT((Gauge_Data!$A$2:$A$16994&gt;=(A5197 - Main!$E$4/1440 + 0.00000001))*(Gauge_Data!$A$2:$A$16994&lt;=A5197)*INDEX(Gauge_Data!$B$2:$Z$16994,0,$C$2-1)))</f>
        <v>0</v>
      </c>
    </row>
    <row r="5198" spans="1:2" x14ac:dyDescent="0.25">
      <c r="A5198">
        <f>Gauge_Data!A5198</f>
        <v>0</v>
      </c>
      <c r="B5198" cm="1">
        <f t="array" ref="B5198">IF(OR($C$2="",A5198=""),"",SUMPRODUCT((Gauge_Data!$A$2:$A$16994&gt;=(A5198 - Main!$E$4/1440 + 0.00000001))*(Gauge_Data!$A$2:$A$16994&lt;=A5198)*INDEX(Gauge_Data!$B$2:$Z$16994,0,$C$2-1)))</f>
        <v>0</v>
      </c>
    </row>
    <row r="5199" spans="1:2" x14ac:dyDescent="0.25">
      <c r="A5199">
        <f>Gauge_Data!A5199</f>
        <v>0</v>
      </c>
      <c r="B5199" cm="1">
        <f t="array" ref="B5199">IF(OR($C$2="",A5199=""),"",SUMPRODUCT((Gauge_Data!$A$2:$A$16994&gt;=(A5199 - Main!$E$4/1440 + 0.00000001))*(Gauge_Data!$A$2:$A$16994&lt;=A5199)*INDEX(Gauge_Data!$B$2:$Z$16994,0,$C$2-1)))</f>
        <v>0</v>
      </c>
    </row>
    <row r="5200" spans="1:2" x14ac:dyDescent="0.25">
      <c r="A5200">
        <f>Gauge_Data!A5200</f>
        <v>0</v>
      </c>
      <c r="B5200" cm="1">
        <f t="array" ref="B5200">IF(OR($C$2="",A5200=""),"",SUMPRODUCT((Gauge_Data!$A$2:$A$16994&gt;=(A5200 - Main!$E$4/1440 + 0.00000001))*(Gauge_Data!$A$2:$A$16994&lt;=A5200)*INDEX(Gauge_Data!$B$2:$Z$16994,0,$C$2-1)))</f>
        <v>0</v>
      </c>
    </row>
    <row r="5201" spans="1:2" x14ac:dyDescent="0.25">
      <c r="A5201">
        <f>Gauge_Data!A5201</f>
        <v>0</v>
      </c>
      <c r="B5201" cm="1">
        <f t="array" ref="B5201">IF(OR($C$2="",A5201=""),"",SUMPRODUCT((Gauge_Data!$A$2:$A$16994&gt;=(A5201 - Main!$E$4/1440 + 0.00000001))*(Gauge_Data!$A$2:$A$16994&lt;=A5201)*INDEX(Gauge_Data!$B$2:$Z$16994,0,$C$2-1)))</f>
        <v>0</v>
      </c>
    </row>
    <row r="5202" spans="1:2" x14ac:dyDescent="0.25">
      <c r="A5202">
        <f>Gauge_Data!A5202</f>
        <v>0</v>
      </c>
      <c r="B5202" cm="1">
        <f t="array" ref="B5202">IF(OR($C$2="",A5202=""),"",SUMPRODUCT((Gauge_Data!$A$2:$A$16994&gt;=(A5202 - Main!$E$4/1440 + 0.00000001))*(Gauge_Data!$A$2:$A$16994&lt;=A5202)*INDEX(Gauge_Data!$B$2:$Z$16994,0,$C$2-1)))</f>
        <v>0</v>
      </c>
    </row>
    <row r="5203" spans="1:2" x14ac:dyDescent="0.25">
      <c r="A5203">
        <f>Gauge_Data!A5203</f>
        <v>0</v>
      </c>
      <c r="B5203" cm="1">
        <f t="array" ref="B5203">IF(OR($C$2="",A5203=""),"",SUMPRODUCT((Gauge_Data!$A$2:$A$16994&gt;=(A5203 - Main!$E$4/1440 + 0.00000001))*(Gauge_Data!$A$2:$A$16994&lt;=A5203)*INDEX(Gauge_Data!$B$2:$Z$16994,0,$C$2-1)))</f>
        <v>0</v>
      </c>
    </row>
    <row r="5204" spans="1:2" x14ac:dyDescent="0.25">
      <c r="A5204">
        <f>Gauge_Data!A5204</f>
        <v>0</v>
      </c>
      <c r="B5204" cm="1">
        <f t="array" ref="B5204">IF(OR($C$2="",A5204=""),"",SUMPRODUCT((Gauge_Data!$A$2:$A$16994&gt;=(A5204 - Main!$E$4/1440 + 0.00000001))*(Gauge_Data!$A$2:$A$16994&lt;=A5204)*INDEX(Gauge_Data!$B$2:$Z$16994,0,$C$2-1)))</f>
        <v>0</v>
      </c>
    </row>
    <row r="5205" spans="1:2" x14ac:dyDescent="0.25">
      <c r="A5205">
        <f>Gauge_Data!A5205</f>
        <v>0</v>
      </c>
      <c r="B5205" cm="1">
        <f t="array" ref="B5205">IF(OR($C$2="",A5205=""),"",SUMPRODUCT((Gauge_Data!$A$2:$A$16994&gt;=(A5205 - Main!$E$4/1440 + 0.00000001))*(Gauge_Data!$A$2:$A$16994&lt;=A5205)*INDEX(Gauge_Data!$B$2:$Z$16994,0,$C$2-1)))</f>
        <v>0</v>
      </c>
    </row>
    <row r="5206" spans="1:2" x14ac:dyDescent="0.25">
      <c r="A5206">
        <f>Gauge_Data!A5206</f>
        <v>0</v>
      </c>
      <c r="B5206" cm="1">
        <f t="array" ref="B5206">IF(OR($C$2="",A5206=""),"",SUMPRODUCT((Gauge_Data!$A$2:$A$16994&gt;=(A5206 - Main!$E$4/1440 + 0.00000001))*(Gauge_Data!$A$2:$A$16994&lt;=A5206)*INDEX(Gauge_Data!$B$2:$Z$16994,0,$C$2-1)))</f>
        <v>0</v>
      </c>
    </row>
    <row r="5207" spans="1:2" x14ac:dyDescent="0.25">
      <c r="A5207">
        <f>Gauge_Data!A5207</f>
        <v>0</v>
      </c>
      <c r="B5207" cm="1">
        <f t="array" ref="B5207">IF(OR($C$2="",A5207=""),"",SUMPRODUCT((Gauge_Data!$A$2:$A$16994&gt;=(A5207 - Main!$E$4/1440 + 0.00000001))*(Gauge_Data!$A$2:$A$16994&lt;=A5207)*INDEX(Gauge_Data!$B$2:$Z$16994,0,$C$2-1)))</f>
        <v>0</v>
      </c>
    </row>
    <row r="5208" spans="1:2" x14ac:dyDescent="0.25">
      <c r="A5208">
        <f>Gauge_Data!A5208</f>
        <v>0</v>
      </c>
      <c r="B5208" cm="1">
        <f t="array" ref="B5208">IF(OR($C$2="",A5208=""),"",SUMPRODUCT((Gauge_Data!$A$2:$A$16994&gt;=(A5208 - Main!$E$4/1440 + 0.00000001))*(Gauge_Data!$A$2:$A$16994&lt;=A5208)*INDEX(Gauge_Data!$B$2:$Z$16994,0,$C$2-1)))</f>
        <v>0</v>
      </c>
    </row>
    <row r="5209" spans="1:2" x14ac:dyDescent="0.25">
      <c r="A5209">
        <f>Gauge_Data!A5209</f>
        <v>0</v>
      </c>
      <c r="B5209" cm="1">
        <f t="array" ref="B5209">IF(OR($C$2="",A5209=""),"",SUMPRODUCT((Gauge_Data!$A$2:$A$16994&gt;=(A5209 - Main!$E$4/1440 + 0.00000001))*(Gauge_Data!$A$2:$A$16994&lt;=A5209)*INDEX(Gauge_Data!$B$2:$Z$16994,0,$C$2-1)))</f>
        <v>0</v>
      </c>
    </row>
    <row r="5210" spans="1:2" x14ac:dyDescent="0.25">
      <c r="A5210">
        <f>Gauge_Data!A5210</f>
        <v>0</v>
      </c>
      <c r="B5210" cm="1">
        <f t="array" ref="B5210">IF(OR($C$2="",A5210=""),"",SUMPRODUCT((Gauge_Data!$A$2:$A$16994&gt;=(A5210 - Main!$E$4/1440 + 0.00000001))*(Gauge_Data!$A$2:$A$16994&lt;=A5210)*INDEX(Gauge_Data!$B$2:$Z$16994,0,$C$2-1)))</f>
        <v>0</v>
      </c>
    </row>
    <row r="5211" spans="1:2" x14ac:dyDescent="0.25">
      <c r="A5211">
        <f>Gauge_Data!A5211</f>
        <v>0</v>
      </c>
      <c r="B5211" cm="1">
        <f t="array" ref="B5211">IF(OR($C$2="",A5211=""),"",SUMPRODUCT((Gauge_Data!$A$2:$A$16994&gt;=(A5211 - Main!$E$4/1440 + 0.00000001))*(Gauge_Data!$A$2:$A$16994&lt;=A5211)*INDEX(Gauge_Data!$B$2:$Z$16994,0,$C$2-1)))</f>
        <v>0</v>
      </c>
    </row>
    <row r="5212" spans="1:2" x14ac:dyDescent="0.25">
      <c r="A5212">
        <f>Gauge_Data!A5212</f>
        <v>0</v>
      </c>
      <c r="B5212" cm="1">
        <f t="array" ref="B5212">IF(OR($C$2="",A5212=""),"",SUMPRODUCT((Gauge_Data!$A$2:$A$16994&gt;=(A5212 - Main!$E$4/1440 + 0.00000001))*(Gauge_Data!$A$2:$A$16994&lt;=A5212)*INDEX(Gauge_Data!$B$2:$Z$16994,0,$C$2-1)))</f>
        <v>0</v>
      </c>
    </row>
    <row r="5213" spans="1:2" x14ac:dyDescent="0.25">
      <c r="A5213">
        <f>Gauge_Data!A5213</f>
        <v>0</v>
      </c>
      <c r="B5213" cm="1">
        <f t="array" ref="B5213">IF(OR($C$2="",A5213=""),"",SUMPRODUCT((Gauge_Data!$A$2:$A$16994&gt;=(A5213 - Main!$E$4/1440 + 0.00000001))*(Gauge_Data!$A$2:$A$16994&lt;=A5213)*INDEX(Gauge_Data!$B$2:$Z$16994,0,$C$2-1)))</f>
        <v>0</v>
      </c>
    </row>
    <row r="5214" spans="1:2" x14ac:dyDescent="0.25">
      <c r="A5214">
        <f>Gauge_Data!A5214</f>
        <v>0</v>
      </c>
      <c r="B5214" cm="1">
        <f t="array" ref="B5214">IF(OR($C$2="",A5214=""),"",SUMPRODUCT((Gauge_Data!$A$2:$A$16994&gt;=(A5214 - Main!$E$4/1440 + 0.00000001))*(Gauge_Data!$A$2:$A$16994&lt;=A5214)*INDEX(Gauge_Data!$B$2:$Z$16994,0,$C$2-1)))</f>
        <v>0</v>
      </c>
    </row>
    <row r="5215" spans="1:2" x14ac:dyDescent="0.25">
      <c r="A5215">
        <f>Gauge_Data!A5215</f>
        <v>0</v>
      </c>
      <c r="B5215" cm="1">
        <f t="array" ref="B5215">IF(OR($C$2="",A5215=""),"",SUMPRODUCT((Gauge_Data!$A$2:$A$16994&gt;=(A5215 - Main!$E$4/1440 + 0.00000001))*(Gauge_Data!$A$2:$A$16994&lt;=A5215)*INDEX(Gauge_Data!$B$2:$Z$16994,0,$C$2-1)))</f>
        <v>0</v>
      </c>
    </row>
    <row r="5216" spans="1:2" x14ac:dyDescent="0.25">
      <c r="A5216">
        <f>Gauge_Data!A5216</f>
        <v>0</v>
      </c>
      <c r="B5216" cm="1">
        <f t="array" ref="B5216">IF(OR($C$2="",A5216=""),"",SUMPRODUCT((Gauge_Data!$A$2:$A$16994&gt;=(A5216 - Main!$E$4/1440 + 0.00000001))*(Gauge_Data!$A$2:$A$16994&lt;=A5216)*INDEX(Gauge_Data!$B$2:$Z$16994,0,$C$2-1)))</f>
        <v>0</v>
      </c>
    </row>
    <row r="5217" spans="1:2" x14ac:dyDescent="0.25">
      <c r="A5217">
        <f>Gauge_Data!A5217</f>
        <v>0</v>
      </c>
      <c r="B5217" cm="1">
        <f t="array" ref="B5217">IF(OR($C$2="",A5217=""),"",SUMPRODUCT((Gauge_Data!$A$2:$A$16994&gt;=(A5217 - Main!$E$4/1440 + 0.00000001))*(Gauge_Data!$A$2:$A$16994&lt;=A5217)*INDEX(Gauge_Data!$B$2:$Z$16994,0,$C$2-1)))</f>
        <v>0</v>
      </c>
    </row>
    <row r="5218" spans="1:2" x14ac:dyDescent="0.25">
      <c r="A5218">
        <f>Gauge_Data!A5218</f>
        <v>0</v>
      </c>
      <c r="B5218" cm="1">
        <f t="array" ref="B5218">IF(OR($C$2="",A5218=""),"",SUMPRODUCT((Gauge_Data!$A$2:$A$16994&gt;=(A5218 - Main!$E$4/1440 + 0.00000001))*(Gauge_Data!$A$2:$A$16994&lt;=A5218)*INDEX(Gauge_Data!$B$2:$Z$16994,0,$C$2-1)))</f>
        <v>0</v>
      </c>
    </row>
    <row r="5219" spans="1:2" x14ac:dyDescent="0.25">
      <c r="A5219">
        <f>Gauge_Data!A5219</f>
        <v>0</v>
      </c>
      <c r="B5219" cm="1">
        <f t="array" ref="B5219">IF(OR($C$2="",A5219=""),"",SUMPRODUCT((Gauge_Data!$A$2:$A$16994&gt;=(A5219 - Main!$E$4/1440 + 0.00000001))*(Gauge_Data!$A$2:$A$16994&lt;=A5219)*INDEX(Gauge_Data!$B$2:$Z$16994,0,$C$2-1)))</f>
        <v>0</v>
      </c>
    </row>
    <row r="5220" spans="1:2" x14ac:dyDescent="0.25">
      <c r="A5220">
        <f>Gauge_Data!A5220</f>
        <v>0</v>
      </c>
      <c r="B5220" cm="1">
        <f t="array" ref="B5220">IF(OR($C$2="",A5220=""),"",SUMPRODUCT((Gauge_Data!$A$2:$A$16994&gt;=(A5220 - Main!$E$4/1440 + 0.00000001))*(Gauge_Data!$A$2:$A$16994&lt;=A5220)*INDEX(Gauge_Data!$B$2:$Z$16994,0,$C$2-1)))</f>
        <v>0</v>
      </c>
    </row>
    <row r="5221" spans="1:2" x14ac:dyDescent="0.25">
      <c r="A5221">
        <f>Gauge_Data!A5221</f>
        <v>0</v>
      </c>
      <c r="B5221" cm="1">
        <f t="array" ref="B5221">IF(OR($C$2="",A5221=""),"",SUMPRODUCT((Gauge_Data!$A$2:$A$16994&gt;=(A5221 - Main!$E$4/1440 + 0.00000001))*(Gauge_Data!$A$2:$A$16994&lt;=A5221)*INDEX(Gauge_Data!$B$2:$Z$16994,0,$C$2-1)))</f>
        <v>0</v>
      </c>
    </row>
    <row r="5222" spans="1:2" x14ac:dyDescent="0.25">
      <c r="A5222">
        <f>Gauge_Data!A5222</f>
        <v>0</v>
      </c>
      <c r="B5222" cm="1">
        <f t="array" ref="B5222">IF(OR($C$2="",A5222=""),"",SUMPRODUCT((Gauge_Data!$A$2:$A$16994&gt;=(A5222 - Main!$E$4/1440 + 0.00000001))*(Gauge_Data!$A$2:$A$16994&lt;=A5222)*INDEX(Gauge_Data!$B$2:$Z$16994,0,$C$2-1)))</f>
        <v>0</v>
      </c>
    </row>
    <row r="5223" spans="1:2" x14ac:dyDescent="0.25">
      <c r="A5223">
        <f>Gauge_Data!A5223</f>
        <v>0</v>
      </c>
      <c r="B5223" cm="1">
        <f t="array" ref="B5223">IF(OR($C$2="",A5223=""),"",SUMPRODUCT((Gauge_Data!$A$2:$A$16994&gt;=(A5223 - Main!$E$4/1440 + 0.00000001))*(Gauge_Data!$A$2:$A$16994&lt;=A5223)*INDEX(Gauge_Data!$B$2:$Z$16994,0,$C$2-1)))</f>
        <v>0</v>
      </c>
    </row>
    <row r="5224" spans="1:2" x14ac:dyDescent="0.25">
      <c r="A5224">
        <f>Gauge_Data!A5224</f>
        <v>0</v>
      </c>
      <c r="B5224" cm="1">
        <f t="array" ref="B5224">IF(OR($C$2="",A5224=""),"",SUMPRODUCT((Gauge_Data!$A$2:$A$16994&gt;=(A5224 - Main!$E$4/1440 + 0.00000001))*(Gauge_Data!$A$2:$A$16994&lt;=A5224)*INDEX(Gauge_Data!$B$2:$Z$16994,0,$C$2-1)))</f>
        <v>0</v>
      </c>
    </row>
    <row r="5225" spans="1:2" x14ac:dyDescent="0.25">
      <c r="A5225">
        <f>Gauge_Data!A5225</f>
        <v>0</v>
      </c>
      <c r="B5225" cm="1">
        <f t="array" ref="B5225">IF(OR($C$2="",A5225=""),"",SUMPRODUCT((Gauge_Data!$A$2:$A$16994&gt;=(A5225 - Main!$E$4/1440 + 0.00000001))*(Gauge_Data!$A$2:$A$16994&lt;=A5225)*INDEX(Gauge_Data!$B$2:$Z$16994,0,$C$2-1)))</f>
        <v>0</v>
      </c>
    </row>
    <row r="5226" spans="1:2" x14ac:dyDescent="0.25">
      <c r="A5226">
        <f>Gauge_Data!A5226</f>
        <v>0</v>
      </c>
      <c r="B5226" cm="1">
        <f t="array" ref="B5226">IF(OR($C$2="",A5226=""),"",SUMPRODUCT((Gauge_Data!$A$2:$A$16994&gt;=(A5226 - Main!$E$4/1440 + 0.00000001))*(Gauge_Data!$A$2:$A$16994&lt;=A5226)*INDEX(Gauge_Data!$B$2:$Z$16994,0,$C$2-1)))</f>
        <v>0</v>
      </c>
    </row>
    <row r="5227" spans="1:2" x14ac:dyDescent="0.25">
      <c r="A5227">
        <f>Gauge_Data!A5227</f>
        <v>0</v>
      </c>
      <c r="B5227" cm="1">
        <f t="array" ref="B5227">IF(OR($C$2="",A5227=""),"",SUMPRODUCT((Gauge_Data!$A$2:$A$16994&gt;=(A5227 - Main!$E$4/1440 + 0.00000001))*(Gauge_Data!$A$2:$A$16994&lt;=A5227)*INDEX(Gauge_Data!$B$2:$Z$16994,0,$C$2-1)))</f>
        <v>0</v>
      </c>
    </row>
    <row r="5228" spans="1:2" x14ac:dyDescent="0.25">
      <c r="A5228">
        <f>Gauge_Data!A5228</f>
        <v>0</v>
      </c>
      <c r="B5228" cm="1">
        <f t="array" ref="B5228">IF(OR($C$2="",A5228=""),"",SUMPRODUCT((Gauge_Data!$A$2:$A$16994&gt;=(A5228 - Main!$E$4/1440 + 0.00000001))*(Gauge_Data!$A$2:$A$16994&lt;=A5228)*INDEX(Gauge_Data!$B$2:$Z$16994,0,$C$2-1)))</f>
        <v>0</v>
      </c>
    </row>
    <row r="5229" spans="1:2" x14ac:dyDescent="0.25">
      <c r="A5229">
        <f>Gauge_Data!A5229</f>
        <v>0</v>
      </c>
      <c r="B5229" cm="1">
        <f t="array" ref="B5229">IF(OR($C$2="",A5229=""),"",SUMPRODUCT((Gauge_Data!$A$2:$A$16994&gt;=(A5229 - Main!$E$4/1440 + 0.00000001))*(Gauge_Data!$A$2:$A$16994&lt;=A5229)*INDEX(Gauge_Data!$B$2:$Z$16994,0,$C$2-1)))</f>
        <v>0</v>
      </c>
    </row>
    <row r="5230" spans="1:2" x14ac:dyDescent="0.25">
      <c r="A5230">
        <f>Gauge_Data!A5230</f>
        <v>0</v>
      </c>
      <c r="B5230" cm="1">
        <f t="array" ref="B5230">IF(OR($C$2="",A5230=""),"",SUMPRODUCT((Gauge_Data!$A$2:$A$16994&gt;=(A5230 - Main!$E$4/1440 + 0.00000001))*(Gauge_Data!$A$2:$A$16994&lt;=A5230)*INDEX(Gauge_Data!$B$2:$Z$16994,0,$C$2-1)))</f>
        <v>0</v>
      </c>
    </row>
    <row r="5231" spans="1:2" x14ac:dyDescent="0.25">
      <c r="A5231">
        <f>Gauge_Data!A5231</f>
        <v>0</v>
      </c>
      <c r="B5231" cm="1">
        <f t="array" ref="B5231">IF(OR($C$2="",A5231=""),"",SUMPRODUCT((Gauge_Data!$A$2:$A$16994&gt;=(A5231 - Main!$E$4/1440 + 0.00000001))*(Gauge_Data!$A$2:$A$16994&lt;=A5231)*INDEX(Gauge_Data!$B$2:$Z$16994,0,$C$2-1)))</f>
        <v>0</v>
      </c>
    </row>
    <row r="5232" spans="1:2" x14ac:dyDescent="0.25">
      <c r="A5232">
        <f>Gauge_Data!A5232</f>
        <v>0</v>
      </c>
      <c r="B5232" cm="1">
        <f t="array" ref="B5232">IF(OR($C$2="",A5232=""),"",SUMPRODUCT((Gauge_Data!$A$2:$A$16994&gt;=(A5232 - Main!$E$4/1440 + 0.00000001))*(Gauge_Data!$A$2:$A$16994&lt;=A5232)*INDEX(Gauge_Data!$B$2:$Z$16994,0,$C$2-1)))</f>
        <v>0</v>
      </c>
    </row>
    <row r="5233" spans="1:2" x14ac:dyDescent="0.25">
      <c r="A5233">
        <f>Gauge_Data!A5233</f>
        <v>0</v>
      </c>
      <c r="B5233" cm="1">
        <f t="array" ref="B5233">IF(OR($C$2="",A5233=""),"",SUMPRODUCT((Gauge_Data!$A$2:$A$16994&gt;=(A5233 - Main!$E$4/1440 + 0.00000001))*(Gauge_Data!$A$2:$A$16994&lt;=A5233)*INDEX(Gauge_Data!$B$2:$Z$16994,0,$C$2-1)))</f>
        <v>0</v>
      </c>
    </row>
    <row r="5234" spans="1:2" x14ac:dyDescent="0.25">
      <c r="A5234">
        <f>Gauge_Data!A5234</f>
        <v>0</v>
      </c>
      <c r="B5234" cm="1">
        <f t="array" ref="B5234">IF(OR($C$2="",A5234=""),"",SUMPRODUCT((Gauge_Data!$A$2:$A$16994&gt;=(A5234 - Main!$E$4/1440 + 0.00000001))*(Gauge_Data!$A$2:$A$16994&lt;=A5234)*INDEX(Gauge_Data!$B$2:$Z$16994,0,$C$2-1)))</f>
        <v>0</v>
      </c>
    </row>
    <row r="5235" spans="1:2" x14ac:dyDescent="0.25">
      <c r="A5235">
        <f>Gauge_Data!A5235</f>
        <v>0</v>
      </c>
      <c r="B5235" cm="1">
        <f t="array" ref="B5235">IF(OR($C$2="",A5235=""),"",SUMPRODUCT((Gauge_Data!$A$2:$A$16994&gt;=(A5235 - Main!$E$4/1440 + 0.00000001))*(Gauge_Data!$A$2:$A$16994&lt;=A5235)*INDEX(Gauge_Data!$B$2:$Z$16994,0,$C$2-1)))</f>
        <v>0</v>
      </c>
    </row>
    <row r="5236" spans="1:2" x14ac:dyDescent="0.25">
      <c r="A5236">
        <f>Gauge_Data!A5236</f>
        <v>0</v>
      </c>
      <c r="B5236" cm="1">
        <f t="array" ref="B5236">IF(OR($C$2="",A5236=""),"",SUMPRODUCT((Gauge_Data!$A$2:$A$16994&gt;=(A5236 - Main!$E$4/1440 + 0.00000001))*(Gauge_Data!$A$2:$A$16994&lt;=A5236)*INDEX(Gauge_Data!$B$2:$Z$16994,0,$C$2-1)))</f>
        <v>0</v>
      </c>
    </row>
    <row r="5237" spans="1:2" x14ac:dyDescent="0.25">
      <c r="A5237">
        <f>Gauge_Data!A5237</f>
        <v>0</v>
      </c>
      <c r="B5237" cm="1">
        <f t="array" ref="B5237">IF(OR($C$2="",A5237=""),"",SUMPRODUCT((Gauge_Data!$A$2:$A$16994&gt;=(A5237 - Main!$E$4/1440 + 0.00000001))*(Gauge_Data!$A$2:$A$16994&lt;=A5237)*INDEX(Gauge_Data!$B$2:$Z$16994,0,$C$2-1)))</f>
        <v>0</v>
      </c>
    </row>
    <row r="5238" spans="1:2" x14ac:dyDescent="0.25">
      <c r="A5238">
        <f>Gauge_Data!A5238</f>
        <v>0</v>
      </c>
      <c r="B5238" cm="1">
        <f t="array" ref="B5238">IF(OR($C$2="",A5238=""),"",SUMPRODUCT((Gauge_Data!$A$2:$A$16994&gt;=(A5238 - Main!$E$4/1440 + 0.00000001))*(Gauge_Data!$A$2:$A$16994&lt;=A5238)*INDEX(Gauge_Data!$B$2:$Z$16994,0,$C$2-1)))</f>
        <v>0</v>
      </c>
    </row>
    <row r="5239" spans="1:2" x14ac:dyDescent="0.25">
      <c r="A5239">
        <f>Gauge_Data!A5239</f>
        <v>0</v>
      </c>
      <c r="B5239" cm="1">
        <f t="array" ref="B5239">IF(OR($C$2="",A5239=""),"",SUMPRODUCT((Gauge_Data!$A$2:$A$16994&gt;=(A5239 - Main!$E$4/1440 + 0.00000001))*(Gauge_Data!$A$2:$A$16994&lt;=A5239)*INDEX(Gauge_Data!$B$2:$Z$16994,0,$C$2-1)))</f>
        <v>0</v>
      </c>
    </row>
    <row r="5240" spans="1:2" x14ac:dyDescent="0.25">
      <c r="A5240">
        <f>Gauge_Data!A5240</f>
        <v>0</v>
      </c>
      <c r="B5240" cm="1">
        <f t="array" ref="B5240">IF(OR($C$2="",A5240=""),"",SUMPRODUCT((Gauge_Data!$A$2:$A$16994&gt;=(A5240 - Main!$E$4/1440 + 0.00000001))*(Gauge_Data!$A$2:$A$16994&lt;=A5240)*INDEX(Gauge_Data!$B$2:$Z$16994,0,$C$2-1)))</f>
        <v>0</v>
      </c>
    </row>
    <row r="5241" spans="1:2" x14ac:dyDescent="0.25">
      <c r="A5241">
        <f>Gauge_Data!A5241</f>
        <v>0</v>
      </c>
      <c r="B5241" cm="1">
        <f t="array" ref="B5241">IF(OR($C$2="",A5241=""),"",SUMPRODUCT((Gauge_Data!$A$2:$A$16994&gt;=(A5241 - Main!$E$4/1440 + 0.00000001))*(Gauge_Data!$A$2:$A$16994&lt;=A5241)*INDEX(Gauge_Data!$B$2:$Z$16994,0,$C$2-1)))</f>
        <v>0</v>
      </c>
    </row>
    <row r="5242" spans="1:2" x14ac:dyDescent="0.25">
      <c r="A5242">
        <f>Gauge_Data!A5242</f>
        <v>0</v>
      </c>
      <c r="B5242" cm="1">
        <f t="array" ref="B5242">IF(OR($C$2="",A5242=""),"",SUMPRODUCT((Gauge_Data!$A$2:$A$16994&gt;=(A5242 - Main!$E$4/1440 + 0.00000001))*(Gauge_Data!$A$2:$A$16994&lt;=A5242)*INDEX(Gauge_Data!$B$2:$Z$16994,0,$C$2-1)))</f>
        <v>0</v>
      </c>
    </row>
    <row r="5243" spans="1:2" x14ac:dyDescent="0.25">
      <c r="A5243">
        <f>Gauge_Data!A5243</f>
        <v>0</v>
      </c>
      <c r="B5243" cm="1">
        <f t="array" ref="B5243">IF(OR($C$2="",A5243=""),"",SUMPRODUCT((Gauge_Data!$A$2:$A$16994&gt;=(A5243 - Main!$E$4/1440 + 0.00000001))*(Gauge_Data!$A$2:$A$16994&lt;=A5243)*INDEX(Gauge_Data!$B$2:$Z$16994,0,$C$2-1)))</f>
        <v>0</v>
      </c>
    </row>
    <row r="5244" spans="1:2" x14ac:dyDescent="0.25">
      <c r="A5244">
        <f>Gauge_Data!A5244</f>
        <v>0</v>
      </c>
      <c r="B5244" cm="1">
        <f t="array" ref="B5244">IF(OR($C$2="",A5244=""),"",SUMPRODUCT((Gauge_Data!$A$2:$A$16994&gt;=(A5244 - Main!$E$4/1440 + 0.00000001))*(Gauge_Data!$A$2:$A$16994&lt;=A5244)*INDEX(Gauge_Data!$B$2:$Z$16994,0,$C$2-1)))</f>
        <v>0</v>
      </c>
    </row>
    <row r="5245" spans="1:2" x14ac:dyDescent="0.25">
      <c r="A5245">
        <f>Gauge_Data!A5245</f>
        <v>0</v>
      </c>
      <c r="B5245" cm="1">
        <f t="array" ref="B5245">IF(OR($C$2="",A5245=""),"",SUMPRODUCT((Gauge_Data!$A$2:$A$16994&gt;=(A5245 - Main!$E$4/1440 + 0.00000001))*(Gauge_Data!$A$2:$A$16994&lt;=A5245)*INDEX(Gauge_Data!$B$2:$Z$16994,0,$C$2-1)))</f>
        <v>0</v>
      </c>
    </row>
    <row r="5246" spans="1:2" x14ac:dyDescent="0.25">
      <c r="A5246">
        <f>Gauge_Data!A5246</f>
        <v>0</v>
      </c>
      <c r="B5246" cm="1">
        <f t="array" ref="B5246">IF(OR($C$2="",A5246=""),"",SUMPRODUCT((Gauge_Data!$A$2:$A$16994&gt;=(A5246 - Main!$E$4/1440 + 0.00000001))*(Gauge_Data!$A$2:$A$16994&lt;=A5246)*INDEX(Gauge_Data!$B$2:$Z$16994,0,$C$2-1)))</f>
        <v>0</v>
      </c>
    </row>
    <row r="5247" spans="1:2" x14ac:dyDescent="0.25">
      <c r="A5247">
        <f>Gauge_Data!A5247</f>
        <v>0</v>
      </c>
      <c r="B5247" cm="1">
        <f t="array" ref="B5247">IF(OR($C$2="",A5247=""),"",SUMPRODUCT((Gauge_Data!$A$2:$A$16994&gt;=(A5247 - Main!$E$4/1440 + 0.00000001))*(Gauge_Data!$A$2:$A$16994&lt;=A5247)*INDEX(Gauge_Data!$B$2:$Z$16994,0,$C$2-1)))</f>
        <v>0</v>
      </c>
    </row>
    <row r="5248" spans="1:2" x14ac:dyDescent="0.25">
      <c r="A5248">
        <f>Gauge_Data!A5248</f>
        <v>0</v>
      </c>
      <c r="B5248" cm="1">
        <f t="array" ref="B5248">IF(OR($C$2="",A5248=""),"",SUMPRODUCT((Gauge_Data!$A$2:$A$16994&gt;=(A5248 - Main!$E$4/1440 + 0.00000001))*(Gauge_Data!$A$2:$A$16994&lt;=A5248)*INDEX(Gauge_Data!$B$2:$Z$16994,0,$C$2-1)))</f>
        <v>0</v>
      </c>
    </row>
    <row r="5249" spans="1:2" x14ac:dyDescent="0.25">
      <c r="A5249">
        <f>Gauge_Data!A5249</f>
        <v>0</v>
      </c>
      <c r="B5249" cm="1">
        <f t="array" ref="B5249">IF(OR($C$2="",A5249=""),"",SUMPRODUCT((Gauge_Data!$A$2:$A$16994&gt;=(A5249 - Main!$E$4/1440 + 0.00000001))*(Gauge_Data!$A$2:$A$16994&lt;=A5249)*INDEX(Gauge_Data!$B$2:$Z$16994,0,$C$2-1)))</f>
        <v>0</v>
      </c>
    </row>
    <row r="5250" spans="1:2" x14ac:dyDescent="0.25">
      <c r="A5250">
        <f>Gauge_Data!A5250</f>
        <v>0</v>
      </c>
      <c r="B5250" cm="1">
        <f t="array" ref="B5250">IF(OR($C$2="",A5250=""),"",SUMPRODUCT((Gauge_Data!$A$2:$A$16994&gt;=(A5250 - Main!$E$4/1440 + 0.00000001))*(Gauge_Data!$A$2:$A$16994&lt;=A5250)*INDEX(Gauge_Data!$B$2:$Z$16994,0,$C$2-1)))</f>
        <v>0</v>
      </c>
    </row>
    <row r="5251" spans="1:2" x14ac:dyDescent="0.25">
      <c r="A5251">
        <f>Gauge_Data!A5251</f>
        <v>0</v>
      </c>
      <c r="B5251" cm="1">
        <f t="array" ref="B5251">IF(OR($C$2="",A5251=""),"",SUMPRODUCT((Gauge_Data!$A$2:$A$16994&gt;=(A5251 - Main!$E$4/1440 + 0.00000001))*(Gauge_Data!$A$2:$A$16994&lt;=A5251)*INDEX(Gauge_Data!$B$2:$Z$16994,0,$C$2-1)))</f>
        <v>0</v>
      </c>
    </row>
    <row r="5252" spans="1:2" x14ac:dyDescent="0.25">
      <c r="A5252">
        <f>Gauge_Data!A5252</f>
        <v>0</v>
      </c>
      <c r="B5252" cm="1">
        <f t="array" ref="B5252">IF(OR($C$2="",A5252=""),"",SUMPRODUCT((Gauge_Data!$A$2:$A$16994&gt;=(A5252 - Main!$E$4/1440 + 0.00000001))*(Gauge_Data!$A$2:$A$16994&lt;=A5252)*INDEX(Gauge_Data!$B$2:$Z$16994,0,$C$2-1)))</f>
        <v>0</v>
      </c>
    </row>
    <row r="5253" spans="1:2" x14ac:dyDescent="0.25">
      <c r="A5253">
        <f>Gauge_Data!A5253</f>
        <v>0</v>
      </c>
      <c r="B5253" cm="1">
        <f t="array" ref="B5253">IF(OR($C$2="",A5253=""),"",SUMPRODUCT((Gauge_Data!$A$2:$A$16994&gt;=(A5253 - Main!$E$4/1440 + 0.00000001))*(Gauge_Data!$A$2:$A$16994&lt;=A5253)*INDEX(Gauge_Data!$B$2:$Z$16994,0,$C$2-1)))</f>
        <v>0</v>
      </c>
    </row>
    <row r="5254" spans="1:2" x14ac:dyDescent="0.25">
      <c r="A5254">
        <f>Gauge_Data!A5254</f>
        <v>0</v>
      </c>
      <c r="B5254" cm="1">
        <f t="array" ref="B5254">IF(OR($C$2="",A5254=""),"",SUMPRODUCT((Gauge_Data!$A$2:$A$16994&gt;=(A5254 - Main!$E$4/1440 + 0.00000001))*(Gauge_Data!$A$2:$A$16994&lt;=A5254)*INDEX(Gauge_Data!$B$2:$Z$16994,0,$C$2-1)))</f>
        <v>0</v>
      </c>
    </row>
    <row r="5255" spans="1:2" x14ac:dyDescent="0.25">
      <c r="A5255">
        <f>Gauge_Data!A5255</f>
        <v>0</v>
      </c>
      <c r="B5255" cm="1">
        <f t="array" ref="B5255">IF(OR($C$2="",A5255=""),"",SUMPRODUCT((Gauge_Data!$A$2:$A$16994&gt;=(A5255 - Main!$E$4/1440 + 0.00000001))*(Gauge_Data!$A$2:$A$16994&lt;=A5255)*INDEX(Gauge_Data!$B$2:$Z$16994,0,$C$2-1)))</f>
        <v>0</v>
      </c>
    </row>
    <row r="5256" spans="1:2" x14ac:dyDescent="0.25">
      <c r="A5256">
        <f>Gauge_Data!A5256</f>
        <v>0</v>
      </c>
      <c r="B5256" cm="1">
        <f t="array" ref="B5256">IF(OR($C$2="",A5256=""),"",SUMPRODUCT((Gauge_Data!$A$2:$A$16994&gt;=(A5256 - Main!$E$4/1440 + 0.00000001))*(Gauge_Data!$A$2:$A$16994&lt;=A5256)*INDEX(Gauge_Data!$B$2:$Z$16994,0,$C$2-1)))</f>
        <v>0</v>
      </c>
    </row>
    <row r="5257" spans="1:2" x14ac:dyDescent="0.25">
      <c r="A5257">
        <f>Gauge_Data!A5257</f>
        <v>0</v>
      </c>
      <c r="B5257" cm="1">
        <f t="array" ref="B5257">IF(OR($C$2="",A5257=""),"",SUMPRODUCT((Gauge_Data!$A$2:$A$16994&gt;=(A5257 - Main!$E$4/1440 + 0.00000001))*(Gauge_Data!$A$2:$A$16994&lt;=A5257)*INDEX(Gauge_Data!$B$2:$Z$16994,0,$C$2-1)))</f>
        <v>0</v>
      </c>
    </row>
    <row r="5258" spans="1:2" x14ac:dyDescent="0.25">
      <c r="A5258">
        <f>Gauge_Data!A5258</f>
        <v>0</v>
      </c>
      <c r="B5258" cm="1">
        <f t="array" ref="B5258">IF(OR($C$2="",A5258=""),"",SUMPRODUCT((Gauge_Data!$A$2:$A$16994&gt;=(A5258 - Main!$E$4/1440 + 0.00000001))*(Gauge_Data!$A$2:$A$16994&lt;=A5258)*INDEX(Gauge_Data!$B$2:$Z$16994,0,$C$2-1)))</f>
        <v>0</v>
      </c>
    </row>
    <row r="5259" spans="1:2" x14ac:dyDescent="0.25">
      <c r="A5259">
        <f>Gauge_Data!A5259</f>
        <v>0</v>
      </c>
      <c r="B5259" cm="1">
        <f t="array" ref="B5259">IF(OR($C$2="",A5259=""),"",SUMPRODUCT((Gauge_Data!$A$2:$A$16994&gt;=(A5259 - Main!$E$4/1440 + 0.00000001))*(Gauge_Data!$A$2:$A$16994&lt;=A5259)*INDEX(Gauge_Data!$B$2:$Z$16994,0,$C$2-1)))</f>
        <v>0</v>
      </c>
    </row>
    <row r="5260" spans="1:2" x14ac:dyDescent="0.25">
      <c r="A5260">
        <f>Gauge_Data!A5260</f>
        <v>0</v>
      </c>
      <c r="B5260" cm="1">
        <f t="array" ref="B5260">IF(OR($C$2="",A5260=""),"",SUMPRODUCT((Gauge_Data!$A$2:$A$16994&gt;=(A5260 - Main!$E$4/1440 + 0.00000001))*(Gauge_Data!$A$2:$A$16994&lt;=A5260)*INDEX(Gauge_Data!$B$2:$Z$16994,0,$C$2-1)))</f>
        <v>0</v>
      </c>
    </row>
    <row r="5261" spans="1:2" x14ac:dyDescent="0.25">
      <c r="A5261">
        <f>Gauge_Data!A5261</f>
        <v>0</v>
      </c>
      <c r="B5261" cm="1">
        <f t="array" ref="B5261">IF(OR($C$2="",A5261=""),"",SUMPRODUCT((Gauge_Data!$A$2:$A$16994&gt;=(A5261 - Main!$E$4/1440 + 0.00000001))*(Gauge_Data!$A$2:$A$16994&lt;=A5261)*INDEX(Gauge_Data!$B$2:$Z$16994,0,$C$2-1)))</f>
        <v>0</v>
      </c>
    </row>
    <row r="5262" spans="1:2" x14ac:dyDescent="0.25">
      <c r="A5262">
        <f>Gauge_Data!A5262</f>
        <v>0</v>
      </c>
      <c r="B5262" cm="1">
        <f t="array" ref="B5262">IF(OR($C$2="",A5262=""),"",SUMPRODUCT((Gauge_Data!$A$2:$A$16994&gt;=(A5262 - Main!$E$4/1440 + 0.00000001))*(Gauge_Data!$A$2:$A$16994&lt;=A5262)*INDEX(Gauge_Data!$B$2:$Z$16994,0,$C$2-1)))</f>
        <v>0</v>
      </c>
    </row>
    <row r="5263" spans="1:2" x14ac:dyDescent="0.25">
      <c r="A5263">
        <f>Gauge_Data!A5263</f>
        <v>0</v>
      </c>
      <c r="B5263" cm="1">
        <f t="array" ref="B5263">IF(OR($C$2="",A5263=""),"",SUMPRODUCT((Gauge_Data!$A$2:$A$16994&gt;=(A5263 - Main!$E$4/1440 + 0.00000001))*(Gauge_Data!$A$2:$A$16994&lt;=A5263)*INDEX(Gauge_Data!$B$2:$Z$16994,0,$C$2-1)))</f>
        <v>0</v>
      </c>
    </row>
    <row r="5264" spans="1:2" x14ac:dyDescent="0.25">
      <c r="A5264">
        <f>Gauge_Data!A5264</f>
        <v>0</v>
      </c>
      <c r="B5264" cm="1">
        <f t="array" ref="B5264">IF(OR($C$2="",A5264=""),"",SUMPRODUCT((Gauge_Data!$A$2:$A$16994&gt;=(A5264 - Main!$E$4/1440 + 0.00000001))*(Gauge_Data!$A$2:$A$16994&lt;=A5264)*INDEX(Gauge_Data!$B$2:$Z$16994,0,$C$2-1)))</f>
        <v>0</v>
      </c>
    </row>
    <row r="5265" spans="1:2" x14ac:dyDescent="0.25">
      <c r="A5265">
        <f>Gauge_Data!A5265</f>
        <v>0</v>
      </c>
      <c r="B5265" cm="1">
        <f t="array" ref="B5265">IF(OR($C$2="",A5265=""),"",SUMPRODUCT((Gauge_Data!$A$2:$A$16994&gt;=(A5265 - Main!$E$4/1440 + 0.00000001))*(Gauge_Data!$A$2:$A$16994&lt;=A5265)*INDEX(Gauge_Data!$B$2:$Z$16994,0,$C$2-1)))</f>
        <v>0</v>
      </c>
    </row>
    <row r="5266" spans="1:2" x14ac:dyDescent="0.25">
      <c r="A5266">
        <f>Gauge_Data!A5266</f>
        <v>0</v>
      </c>
      <c r="B5266" cm="1">
        <f t="array" ref="B5266">IF(OR($C$2="",A5266=""),"",SUMPRODUCT((Gauge_Data!$A$2:$A$16994&gt;=(A5266 - Main!$E$4/1440 + 0.00000001))*(Gauge_Data!$A$2:$A$16994&lt;=A5266)*INDEX(Gauge_Data!$B$2:$Z$16994,0,$C$2-1)))</f>
        <v>0</v>
      </c>
    </row>
    <row r="5267" spans="1:2" x14ac:dyDescent="0.25">
      <c r="A5267">
        <f>Gauge_Data!A5267</f>
        <v>0</v>
      </c>
      <c r="B5267" cm="1">
        <f t="array" ref="B5267">IF(OR($C$2="",A5267=""),"",SUMPRODUCT((Gauge_Data!$A$2:$A$16994&gt;=(A5267 - Main!$E$4/1440 + 0.00000001))*(Gauge_Data!$A$2:$A$16994&lt;=A5267)*INDEX(Gauge_Data!$B$2:$Z$16994,0,$C$2-1)))</f>
        <v>0</v>
      </c>
    </row>
    <row r="5268" spans="1:2" x14ac:dyDescent="0.25">
      <c r="A5268">
        <f>Gauge_Data!A5268</f>
        <v>0</v>
      </c>
      <c r="B5268" cm="1">
        <f t="array" ref="B5268">IF(OR($C$2="",A5268=""),"",SUMPRODUCT((Gauge_Data!$A$2:$A$16994&gt;=(A5268 - Main!$E$4/1440 + 0.00000001))*(Gauge_Data!$A$2:$A$16994&lt;=A5268)*INDEX(Gauge_Data!$B$2:$Z$16994,0,$C$2-1)))</f>
        <v>0</v>
      </c>
    </row>
    <row r="5269" spans="1:2" x14ac:dyDescent="0.25">
      <c r="A5269">
        <f>Gauge_Data!A5269</f>
        <v>0</v>
      </c>
      <c r="B5269" cm="1">
        <f t="array" ref="B5269">IF(OR($C$2="",A5269=""),"",SUMPRODUCT((Gauge_Data!$A$2:$A$16994&gt;=(A5269 - Main!$E$4/1440 + 0.00000001))*(Gauge_Data!$A$2:$A$16994&lt;=A5269)*INDEX(Gauge_Data!$B$2:$Z$16994,0,$C$2-1)))</f>
        <v>0</v>
      </c>
    </row>
    <row r="5270" spans="1:2" x14ac:dyDescent="0.25">
      <c r="A5270">
        <f>Gauge_Data!A5270</f>
        <v>0</v>
      </c>
      <c r="B5270" cm="1">
        <f t="array" ref="B5270">IF(OR($C$2="",A5270=""),"",SUMPRODUCT((Gauge_Data!$A$2:$A$16994&gt;=(A5270 - Main!$E$4/1440 + 0.00000001))*(Gauge_Data!$A$2:$A$16994&lt;=A5270)*INDEX(Gauge_Data!$B$2:$Z$16994,0,$C$2-1)))</f>
        <v>0</v>
      </c>
    </row>
    <row r="5271" spans="1:2" x14ac:dyDescent="0.25">
      <c r="A5271">
        <f>Gauge_Data!A5271</f>
        <v>0</v>
      </c>
      <c r="B5271" cm="1">
        <f t="array" ref="B5271">IF(OR($C$2="",A5271=""),"",SUMPRODUCT((Gauge_Data!$A$2:$A$16994&gt;=(A5271 - Main!$E$4/1440 + 0.00000001))*(Gauge_Data!$A$2:$A$16994&lt;=A5271)*INDEX(Gauge_Data!$B$2:$Z$16994,0,$C$2-1)))</f>
        <v>0</v>
      </c>
    </row>
    <row r="5272" spans="1:2" x14ac:dyDescent="0.25">
      <c r="A5272">
        <f>Gauge_Data!A5272</f>
        <v>0</v>
      </c>
      <c r="B5272" cm="1">
        <f t="array" ref="B5272">IF(OR($C$2="",A5272=""),"",SUMPRODUCT((Gauge_Data!$A$2:$A$16994&gt;=(A5272 - Main!$E$4/1440 + 0.00000001))*(Gauge_Data!$A$2:$A$16994&lt;=A5272)*INDEX(Gauge_Data!$B$2:$Z$16994,0,$C$2-1)))</f>
        <v>0</v>
      </c>
    </row>
    <row r="5273" spans="1:2" x14ac:dyDescent="0.25">
      <c r="A5273">
        <f>Gauge_Data!A5273</f>
        <v>0</v>
      </c>
      <c r="B5273" cm="1">
        <f t="array" ref="B5273">IF(OR($C$2="",A5273=""),"",SUMPRODUCT((Gauge_Data!$A$2:$A$16994&gt;=(A5273 - Main!$E$4/1440 + 0.00000001))*(Gauge_Data!$A$2:$A$16994&lt;=A5273)*INDEX(Gauge_Data!$B$2:$Z$16994,0,$C$2-1)))</f>
        <v>0</v>
      </c>
    </row>
    <row r="5274" spans="1:2" x14ac:dyDescent="0.25">
      <c r="A5274">
        <f>Gauge_Data!A5274</f>
        <v>0</v>
      </c>
      <c r="B5274" cm="1">
        <f t="array" ref="B5274">IF(OR($C$2="",A5274=""),"",SUMPRODUCT((Gauge_Data!$A$2:$A$16994&gt;=(A5274 - Main!$E$4/1440 + 0.00000001))*(Gauge_Data!$A$2:$A$16994&lt;=A5274)*INDEX(Gauge_Data!$B$2:$Z$16994,0,$C$2-1)))</f>
        <v>0</v>
      </c>
    </row>
    <row r="5275" spans="1:2" x14ac:dyDescent="0.25">
      <c r="A5275">
        <f>Gauge_Data!A5275</f>
        <v>0</v>
      </c>
      <c r="B5275" cm="1">
        <f t="array" ref="B5275">IF(OR($C$2="",A5275=""),"",SUMPRODUCT((Gauge_Data!$A$2:$A$16994&gt;=(A5275 - Main!$E$4/1440 + 0.00000001))*(Gauge_Data!$A$2:$A$16994&lt;=A5275)*INDEX(Gauge_Data!$B$2:$Z$16994,0,$C$2-1)))</f>
        <v>0</v>
      </c>
    </row>
    <row r="5276" spans="1:2" x14ac:dyDescent="0.25">
      <c r="A5276">
        <f>Gauge_Data!A5276</f>
        <v>0</v>
      </c>
      <c r="B5276" cm="1">
        <f t="array" ref="B5276">IF(OR($C$2="",A5276=""),"",SUMPRODUCT((Gauge_Data!$A$2:$A$16994&gt;=(A5276 - Main!$E$4/1440 + 0.00000001))*(Gauge_Data!$A$2:$A$16994&lt;=A5276)*INDEX(Gauge_Data!$B$2:$Z$16994,0,$C$2-1)))</f>
        <v>0</v>
      </c>
    </row>
    <row r="5277" spans="1:2" x14ac:dyDescent="0.25">
      <c r="A5277">
        <f>Gauge_Data!A5277</f>
        <v>0</v>
      </c>
      <c r="B5277" cm="1">
        <f t="array" ref="B5277">IF(OR($C$2="",A5277=""),"",SUMPRODUCT((Gauge_Data!$A$2:$A$16994&gt;=(A5277 - Main!$E$4/1440 + 0.00000001))*(Gauge_Data!$A$2:$A$16994&lt;=A5277)*INDEX(Gauge_Data!$B$2:$Z$16994,0,$C$2-1)))</f>
        <v>0</v>
      </c>
    </row>
    <row r="5278" spans="1:2" x14ac:dyDescent="0.25">
      <c r="A5278">
        <f>Gauge_Data!A5278</f>
        <v>0</v>
      </c>
      <c r="B5278" cm="1">
        <f t="array" ref="B5278">IF(OR($C$2="",A5278=""),"",SUMPRODUCT((Gauge_Data!$A$2:$A$16994&gt;=(A5278 - Main!$E$4/1440 + 0.00000001))*(Gauge_Data!$A$2:$A$16994&lt;=A5278)*INDEX(Gauge_Data!$B$2:$Z$16994,0,$C$2-1)))</f>
        <v>0</v>
      </c>
    </row>
    <row r="5279" spans="1:2" x14ac:dyDescent="0.25">
      <c r="A5279">
        <f>Gauge_Data!A5279</f>
        <v>0</v>
      </c>
      <c r="B5279" cm="1">
        <f t="array" ref="B5279">IF(OR($C$2="",A5279=""),"",SUMPRODUCT((Gauge_Data!$A$2:$A$16994&gt;=(A5279 - Main!$E$4/1440 + 0.00000001))*(Gauge_Data!$A$2:$A$16994&lt;=A5279)*INDEX(Gauge_Data!$B$2:$Z$16994,0,$C$2-1)))</f>
        <v>0</v>
      </c>
    </row>
    <row r="5280" spans="1:2" x14ac:dyDescent="0.25">
      <c r="A5280">
        <f>Gauge_Data!A5280</f>
        <v>0</v>
      </c>
      <c r="B5280" cm="1">
        <f t="array" ref="B5280">IF(OR($C$2="",A5280=""),"",SUMPRODUCT((Gauge_Data!$A$2:$A$16994&gt;=(A5280 - Main!$E$4/1440 + 0.00000001))*(Gauge_Data!$A$2:$A$16994&lt;=A5280)*INDEX(Gauge_Data!$B$2:$Z$16994,0,$C$2-1)))</f>
        <v>0</v>
      </c>
    </row>
    <row r="5281" spans="1:2" x14ac:dyDescent="0.25">
      <c r="A5281">
        <f>Gauge_Data!A5281</f>
        <v>0</v>
      </c>
      <c r="B5281" cm="1">
        <f t="array" ref="B5281">IF(OR($C$2="",A5281=""),"",SUMPRODUCT((Gauge_Data!$A$2:$A$16994&gt;=(A5281 - Main!$E$4/1440 + 0.00000001))*(Gauge_Data!$A$2:$A$16994&lt;=A5281)*INDEX(Gauge_Data!$B$2:$Z$16994,0,$C$2-1)))</f>
        <v>0</v>
      </c>
    </row>
    <row r="5282" spans="1:2" x14ac:dyDescent="0.25">
      <c r="A5282">
        <f>Gauge_Data!A5282</f>
        <v>0</v>
      </c>
      <c r="B5282" cm="1">
        <f t="array" ref="B5282">IF(OR($C$2="",A5282=""),"",SUMPRODUCT((Gauge_Data!$A$2:$A$16994&gt;=(A5282 - Main!$E$4/1440 + 0.00000001))*(Gauge_Data!$A$2:$A$16994&lt;=A5282)*INDEX(Gauge_Data!$B$2:$Z$16994,0,$C$2-1)))</f>
        <v>0</v>
      </c>
    </row>
    <row r="5283" spans="1:2" x14ac:dyDescent="0.25">
      <c r="A5283">
        <f>Gauge_Data!A5283</f>
        <v>0</v>
      </c>
      <c r="B5283" cm="1">
        <f t="array" ref="B5283">IF(OR($C$2="",A5283=""),"",SUMPRODUCT((Gauge_Data!$A$2:$A$16994&gt;=(A5283 - Main!$E$4/1440 + 0.00000001))*(Gauge_Data!$A$2:$A$16994&lt;=A5283)*INDEX(Gauge_Data!$B$2:$Z$16994,0,$C$2-1)))</f>
        <v>0</v>
      </c>
    </row>
    <row r="5284" spans="1:2" x14ac:dyDescent="0.25">
      <c r="A5284">
        <f>Gauge_Data!A5284</f>
        <v>0</v>
      </c>
      <c r="B5284" cm="1">
        <f t="array" ref="B5284">IF(OR($C$2="",A5284=""),"",SUMPRODUCT((Gauge_Data!$A$2:$A$16994&gt;=(A5284 - Main!$E$4/1440 + 0.00000001))*(Gauge_Data!$A$2:$A$16994&lt;=A5284)*INDEX(Gauge_Data!$B$2:$Z$16994,0,$C$2-1)))</f>
        <v>0</v>
      </c>
    </row>
    <row r="5285" spans="1:2" x14ac:dyDescent="0.25">
      <c r="A5285">
        <f>Gauge_Data!A5285</f>
        <v>0</v>
      </c>
      <c r="B5285" cm="1">
        <f t="array" ref="B5285">IF(OR($C$2="",A5285=""),"",SUMPRODUCT((Gauge_Data!$A$2:$A$16994&gt;=(A5285 - Main!$E$4/1440 + 0.00000001))*(Gauge_Data!$A$2:$A$16994&lt;=A5285)*INDEX(Gauge_Data!$B$2:$Z$16994,0,$C$2-1)))</f>
        <v>0</v>
      </c>
    </row>
    <row r="5286" spans="1:2" x14ac:dyDescent="0.25">
      <c r="A5286">
        <f>Gauge_Data!A5286</f>
        <v>0</v>
      </c>
      <c r="B5286" cm="1">
        <f t="array" ref="B5286">IF(OR($C$2="",A5286=""),"",SUMPRODUCT((Gauge_Data!$A$2:$A$16994&gt;=(A5286 - Main!$E$4/1440 + 0.00000001))*(Gauge_Data!$A$2:$A$16994&lt;=A5286)*INDEX(Gauge_Data!$B$2:$Z$16994,0,$C$2-1)))</f>
        <v>0</v>
      </c>
    </row>
    <row r="5287" spans="1:2" x14ac:dyDescent="0.25">
      <c r="A5287">
        <f>Gauge_Data!A5287</f>
        <v>0</v>
      </c>
      <c r="B5287" cm="1">
        <f t="array" ref="B5287">IF(OR($C$2="",A5287=""),"",SUMPRODUCT((Gauge_Data!$A$2:$A$16994&gt;=(A5287 - Main!$E$4/1440 + 0.00000001))*(Gauge_Data!$A$2:$A$16994&lt;=A5287)*INDEX(Gauge_Data!$B$2:$Z$16994,0,$C$2-1)))</f>
        <v>0</v>
      </c>
    </row>
    <row r="5288" spans="1:2" x14ac:dyDescent="0.25">
      <c r="A5288">
        <f>Gauge_Data!A5288</f>
        <v>0</v>
      </c>
      <c r="B5288" cm="1">
        <f t="array" ref="B5288">IF(OR($C$2="",A5288=""),"",SUMPRODUCT((Gauge_Data!$A$2:$A$16994&gt;=(A5288 - Main!$E$4/1440 + 0.00000001))*(Gauge_Data!$A$2:$A$16994&lt;=A5288)*INDEX(Gauge_Data!$B$2:$Z$16994,0,$C$2-1)))</f>
        <v>0</v>
      </c>
    </row>
    <row r="5289" spans="1:2" x14ac:dyDescent="0.25">
      <c r="A5289">
        <f>Gauge_Data!A5289</f>
        <v>0</v>
      </c>
      <c r="B5289" cm="1">
        <f t="array" ref="B5289">IF(OR($C$2="",A5289=""),"",SUMPRODUCT((Gauge_Data!$A$2:$A$16994&gt;=(A5289 - Main!$E$4/1440 + 0.00000001))*(Gauge_Data!$A$2:$A$16994&lt;=A5289)*INDEX(Gauge_Data!$B$2:$Z$16994,0,$C$2-1)))</f>
        <v>0</v>
      </c>
    </row>
    <row r="5290" spans="1:2" x14ac:dyDescent="0.25">
      <c r="A5290">
        <f>Gauge_Data!A5290</f>
        <v>0</v>
      </c>
      <c r="B5290" cm="1">
        <f t="array" ref="B5290">IF(OR($C$2="",A5290=""),"",SUMPRODUCT((Gauge_Data!$A$2:$A$16994&gt;=(A5290 - Main!$E$4/1440 + 0.00000001))*(Gauge_Data!$A$2:$A$16994&lt;=A5290)*INDEX(Gauge_Data!$B$2:$Z$16994,0,$C$2-1)))</f>
        <v>0</v>
      </c>
    </row>
    <row r="5291" spans="1:2" x14ac:dyDescent="0.25">
      <c r="A5291">
        <f>Gauge_Data!A5291</f>
        <v>0</v>
      </c>
      <c r="B5291" cm="1">
        <f t="array" ref="B5291">IF(OR($C$2="",A5291=""),"",SUMPRODUCT((Gauge_Data!$A$2:$A$16994&gt;=(A5291 - Main!$E$4/1440 + 0.00000001))*(Gauge_Data!$A$2:$A$16994&lt;=A5291)*INDEX(Gauge_Data!$B$2:$Z$16994,0,$C$2-1)))</f>
        <v>0</v>
      </c>
    </row>
    <row r="5292" spans="1:2" x14ac:dyDescent="0.25">
      <c r="A5292">
        <f>Gauge_Data!A5292</f>
        <v>0</v>
      </c>
      <c r="B5292" cm="1">
        <f t="array" ref="B5292">IF(OR($C$2="",A5292=""),"",SUMPRODUCT((Gauge_Data!$A$2:$A$16994&gt;=(A5292 - Main!$E$4/1440 + 0.00000001))*(Gauge_Data!$A$2:$A$16994&lt;=A5292)*INDEX(Gauge_Data!$B$2:$Z$16994,0,$C$2-1)))</f>
        <v>0</v>
      </c>
    </row>
    <row r="5293" spans="1:2" x14ac:dyDescent="0.25">
      <c r="A5293">
        <f>Gauge_Data!A5293</f>
        <v>0</v>
      </c>
      <c r="B5293" cm="1">
        <f t="array" ref="B5293">IF(OR($C$2="",A5293=""),"",SUMPRODUCT((Gauge_Data!$A$2:$A$16994&gt;=(A5293 - Main!$E$4/1440 + 0.00000001))*(Gauge_Data!$A$2:$A$16994&lt;=A5293)*INDEX(Gauge_Data!$B$2:$Z$16994,0,$C$2-1)))</f>
        <v>0</v>
      </c>
    </row>
    <row r="5294" spans="1:2" x14ac:dyDescent="0.25">
      <c r="A5294">
        <f>Gauge_Data!A5294</f>
        <v>0</v>
      </c>
      <c r="B5294" cm="1">
        <f t="array" ref="B5294">IF(OR($C$2="",A5294=""),"",SUMPRODUCT((Gauge_Data!$A$2:$A$16994&gt;=(A5294 - Main!$E$4/1440 + 0.00000001))*(Gauge_Data!$A$2:$A$16994&lt;=A5294)*INDEX(Gauge_Data!$B$2:$Z$16994,0,$C$2-1)))</f>
        <v>0</v>
      </c>
    </row>
    <row r="5295" spans="1:2" x14ac:dyDescent="0.25">
      <c r="A5295">
        <f>Gauge_Data!A5295</f>
        <v>0</v>
      </c>
      <c r="B5295" cm="1">
        <f t="array" ref="B5295">IF(OR($C$2="",A5295=""),"",SUMPRODUCT((Gauge_Data!$A$2:$A$16994&gt;=(A5295 - Main!$E$4/1440 + 0.00000001))*(Gauge_Data!$A$2:$A$16994&lt;=A5295)*INDEX(Gauge_Data!$B$2:$Z$16994,0,$C$2-1)))</f>
        <v>0</v>
      </c>
    </row>
    <row r="5296" spans="1:2" x14ac:dyDescent="0.25">
      <c r="A5296">
        <f>Gauge_Data!A5296</f>
        <v>0</v>
      </c>
      <c r="B5296" cm="1">
        <f t="array" ref="B5296">IF(OR($C$2="",A5296=""),"",SUMPRODUCT((Gauge_Data!$A$2:$A$16994&gt;=(A5296 - Main!$E$4/1440 + 0.00000001))*(Gauge_Data!$A$2:$A$16994&lt;=A5296)*INDEX(Gauge_Data!$B$2:$Z$16994,0,$C$2-1)))</f>
        <v>0</v>
      </c>
    </row>
    <row r="5297" spans="1:2" x14ac:dyDescent="0.25">
      <c r="A5297">
        <f>Gauge_Data!A5297</f>
        <v>0</v>
      </c>
      <c r="B5297" cm="1">
        <f t="array" ref="B5297">IF(OR($C$2="",A5297=""),"",SUMPRODUCT((Gauge_Data!$A$2:$A$16994&gt;=(A5297 - Main!$E$4/1440 + 0.00000001))*(Gauge_Data!$A$2:$A$16994&lt;=A5297)*INDEX(Gauge_Data!$B$2:$Z$16994,0,$C$2-1)))</f>
        <v>0</v>
      </c>
    </row>
    <row r="5298" spans="1:2" x14ac:dyDescent="0.25">
      <c r="A5298">
        <f>Gauge_Data!A5298</f>
        <v>0</v>
      </c>
      <c r="B5298" cm="1">
        <f t="array" ref="B5298">IF(OR($C$2="",A5298=""),"",SUMPRODUCT((Gauge_Data!$A$2:$A$16994&gt;=(A5298 - Main!$E$4/1440 + 0.00000001))*(Gauge_Data!$A$2:$A$16994&lt;=A5298)*INDEX(Gauge_Data!$B$2:$Z$16994,0,$C$2-1)))</f>
        <v>0</v>
      </c>
    </row>
    <row r="5299" spans="1:2" x14ac:dyDescent="0.25">
      <c r="A5299">
        <f>Gauge_Data!A5299</f>
        <v>0</v>
      </c>
      <c r="B5299" cm="1">
        <f t="array" ref="B5299">IF(OR($C$2="",A5299=""),"",SUMPRODUCT((Gauge_Data!$A$2:$A$16994&gt;=(A5299 - Main!$E$4/1440 + 0.00000001))*(Gauge_Data!$A$2:$A$16994&lt;=A5299)*INDEX(Gauge_Data!$B$2:$Z$16994,0,$C$2-1)))</f>
        <v>0</v>
      </c>
    </row>
    <row r="5300" spans="1:2" x14ac:dyDescent="0.25">
      <c r="A5300">
        <f>Gauge_Data!A5300</f>
        <v>0</v>
      </c>
      <c r="B5300" cm="1">
        <f t="array" ref="B5300">IF(OR($C$2="",A5300=""),"",SUMPRODUCT((Gauge_Data!$A$2:$A$16994&gt;=(A5300 - Main!$E$4/1440 + 0.00000001))*(Gauge_Data!$A$2:$A$16994&lt;=A5300)*INDEX(Gauge_Data!$B$2:$Z$16994,0,$C$2-1)))</f>
        <v>0</v>
      </c>
    </row>
    <row r="5301" spans="1:2" x14ac:dyDescent="0.25">
      <c r="A5301">
        <f>Gauge_Data!A5301</f>
        <v>0</v>
      </c>
      <c r="B5301" cm="1">
        <f t="array" ref="B5301">IF(OR($C$2="",A5301=""),"",SUMPRODUCT((Gauge_Data!$A$2:$A$16994&gt;=(A5301 - Main!$E$4/1440 + 0.00000001))*(Gauge_Data!$A$2:$A$16994&lt;=A5301)*INDEX(Gauge_Data!$B$2:$Z$16994,0,$C$2-1)))</f>
        <v>0</v>
      </c>
    </row>
    <row r="5302" spans="1:2" x14ac:dyDescent="0.25">
      <c r="A5302">
        <f>Gauge_Data!A5302</f>
        <v>0</v>
      </c>
      <c r="B5302" cm="1">
        <f t="array" ref="B5302">IF(OR($C$2="",A5302=""),"",SUMPRODUCT((Gauge_Data!$A$2:$A$16994&gt;=(A5302 - Main!$E$4/1440 + 0.00000001))*(Gauge_Data!$A$2:$A$16994&lt;=A5302)*INDEX(Gauge_Data!$B$2:$Z$16994,0,$C$2-1)))</f>
        <v>0</v>
      </c>
    </row>
    <row r="5303" spans="1:2" x14ac:dyDescent="0.25">
      <c r="A5303">
        <f>Gauge_Data!A5303</f>
        <v>0</v>
      </c>
      <c r="B5303" cm="1">
        <f t="array" ref="B5303">IF(OR($C$2="",A5303=""),"",SUMPRODUCT((Gauge_Data!$A$2:$A$16994&gt;=(A5303 - Main!$E$4/1440 + 0.00000001))*(Gauge_Data!$A$2:$A$16994&lt;=A5303)*INDEX(Gauge_Data!$B$2:$Z$16994,0,$C$2-1)))</f>
        <v>0</v>
      </c>
    </row>
    <row r="5304" spans="1:2" x14ac:dyDescent="0.25">
      <c r="A5304">
        <f>Gauge_Data!A5304</f>
        <v>0</v>
      </c>
      <c r="B5304" cm="1">
        <f t="array" ref="B5304">IF(OR($C$2="",A5304=""),"",SUMPRODUCT((Gauge_Data!$A$2:$A$16994&gt;=(A5304 - Main!$E$4/1440 + 0.00000001))*(Gauge_Data!$A$2:$A$16994&lt;=A5304)*INDEX(Gauge_Data!$B$2:$Z$16994,0,$C$2-1)))</f>
        <v>0</v>
      </c>
    </row>
    <row r="5305" spans="1:2" x14ac:dyDescent="0.25">
      <c r="A5305">
        <f>Gauge_Data!A5305</f>
        <v>0</v>
      </c>
      <c r="B5305" cm="1">
        <f t="array" ref="B5305">IF(OR($C$2="",A5305=""),"",SUMPRODUCT((Gauge_Data!$A$2:$A$16994&gt;=(A5305 - Main!$E$4/1440 + 0.00000001))*(Gauge_Data!$A$2:$A$16994&lt;=A5305)*INDEX(Gauge_Data!$B$2:$Z$16994,0,$C$2-1)))</f>
        <v>0</v>
      </c>
    </row>
    <row r="5306" spans="1:2" x14ac:dyDescent="0.25">
      <c r="A5306">
        <f>Gauge_Data!A5306</f>
        <v>0</v>
      </c>
      <c r="B5306" cm="1">
        <f t="array" ref="B5306">IF(OR($C$2="",A5306=""),"",SUMPRODUCT((Gauge_Data!$A$2:$A$16994&gt;=(A5306 - Main!$E$4/1440 + 0.00000001))*(Gauge_Data!$A$2:$A$16994&lt;=A5306)*INDEX(Gauge_Data!$B$2:$Z$16994,0,$C$2-1)))</f>
        <v>0</v>
      </c>
    </row>
    <row r="5307" spans="1:2" x14ac:dyDescent="0.25">
      <c r="A5307">
        <f>Gauge_Data!A5307</f>
        <v>0</v>
      </c>
      <c r="B5307" cm="1">
        <f t="array" ref="B5307">IF(OR($C$2="",A5307=""),"",SUMPRODUCT((Gauge_Data!$A$2:$A$16994&gt;=(A5307 - Main!$E$4/1440 + 0.00000001))*(Gauge_Data!$A$2:$A$16994&lt;=A5307)*INDEX(Gauge_Data!$B$2:$Z$16994,0,$C$2-1)))</f>
        <v>0</v>
      </c>
    </row>
    <row r="5308" spans="1:2" x14ac:dyDescent="0.25">
      <c r="A5308">
        <f>Gauge_Data!A5308</f>
        <v>0</v>
      </c>
      <c r="B5308" cm="1">
        <f t="array" ref="B5308">IF(OR($C$2="",A5308=""),"",SUMPRODUCT((Gauge_Data!$A$2:$A$16994&gt;=(A5308 - Main!$E$4/1440 + 0.00000001))*(Gauge_Data!$A$2:$A$16994&lt;=A5308)*INDEX(Gauge_Data!$B$2:$Z$16994,0,$C$2-1)))</f>
        <v>0</v>
      </c>
    </row>
    <row r="5309" spans="1:2" x14ac:dyDescent="0.25">
      <c r="A5309">
        <f>Gauge_Data!A5309</f>
        <v>0</v>
      </c>
      <c r="B5309" cm="1">
        <f t="array" ref="B5309">IF(OR($C$2="",A5309=""),"",SUMPRODUCT((Gauge_Data!$A$2:$A$16994&gt;=(A5309 - Main!$E$4/1440 + 0.00000001))*(Gauge_Data!$A$2:$A$16994&lt;=A5309)*INDEX(Gauge_Data!$B$2:$Z$16994,0,$C$2-1)))</f>
        <v>0</v>
      </c>
    </row>
    <row r="5310" spans="1:2" x14ac:dyDescent="0.25">
      <c r="A5310">
        <f>Gauge_Data!A5310</f>
        <v>0</v>
      </c>
      <c r="B5310" cm="1">
        <f t="array" ref="B5310">IF(OR($C$2="",A5310=""),"",SUMPRODUCT((Gauge_Data!$A$2:$A$16994&gt;=(A5310 - Main!$E$4/1440 + 0.00000001))*(Gauge_Data!$A$2:$A$16994&lt;=A5310)*INDEX(Gauge_Data!$B$2:$Z$16994,0,$C$2-1)))</f>
        <v>0</v>
      </c>
    </row>
    <row r="5311" spans="1:2" x14ac:dyDescent="0.25">
      <c r="A5311">
        <f>Gauge_Data!A5311</f>
        <v>0</v>
      </c>
      <c r="B5311" cm="1">
        <f t="array" ref="B5311">IF(OR($C$2="",A5311=""),"",SUMPRODUCT((Gauge_Data!$A$2:$A$16994&gt;=(A5311 - Main!$E$4/1440 + 0.00000001))*(Gauge_Data!$A$2:$A$16994&lt;=A5311)*INDEX(Gauge_Data!$B$2:$Z$16994,0,$C$2-1)))</f>
        <v>0</v>
      </c>
    </row>
    <row r="5312" spans="1:2" x14ac:dyDescent="0.25">
      <c r="A5312">
        <f>Gauge_Data!A5312</f>
        <v>0</v>
      </c>
      <c r="B5312" cm="1">
        <f t="array" ref="B5312">IF(OR($C$2="",A5312=""),"",SUMPRODUCT((Gauge_Data!$A$2:$A$16994&gt;=(A5312 - Main!$E$4/1440 + 0.00000001))*(Gauge_Data!$A$2:$A$16994&lt;=A5312)*INDEX(Gauge_Data!$B$2:$Z$16994,0,$C$2-1)))</f>
        <v>0</v>
      </c>
    </row>
    <row r="5313" spans="1:2" x14ac:dyDescent="0.25">
      <c r="A5313">
        <f>Gauge_Data!A5313</f>
        <v>0</v>
      </c>
      <c r="B5313" cm="1">
        <f t="array" ref="B5313">IF(OR($C$2="",A5313=""),"",SUMPRODUCT((Gauge_Data!$A$2:$A$16994&gt;=(A5313 - Main!$E$4/1440 + 0.00000001))*(Gauge_Data!$A$2:$A$16994&lt;=A5313)*INDEX(Gauge_Data!$B$2:$Z$16994,0,$C$2-1)))</f>
        <v>0</v>
      </c>
    </row>
    <row r="5314" spans="1:2" x14ac:dyDescent="0.25">
      <c r="A5314">
        <f>Gauge_Data!A5314</f>
        <v>0</v>
      </c>
      <c r="B5314" cm="1">
        <f t="array" ref="B5314">IF(OR($C$2="",A5314=""),"",SUMPRODUCT((Gauge_Data!$A$2:$A$16994&gt;=(A5314 - Main!$E$4/1440 + 0.00000001))*(Gauge_Data!$A$2:$A$16994&lt;=A5314)*INDEX(Gauge_Data!$B$2:$Z$16994,0,$C$2-1)))</f>
        <v>0</v>
      </c>
    </row>
    <row r="5315" spans="1:2" x14ac:dyDescent="0.25">
      <c r="A5315">
        <f>Gauge_Data!A5315</f>
        <v>0</v>
      </c>
      <c r="B5315" cm="1">
        <f t="array" ref="B5315">IF(OR($C$2="",A5315=""),"",SUMPRODUCT((Gauge_Data!$A$2:$A$16994&gt;=(A5315 - Main!$E$4/1440 + 0.00000001))*(Gauge_Data!$A$2:$A$16994&lt;=A5315)*INDEX(Gauge_Data!$B$2:$Z$16994,0,$C$2-1)))</f>
        <v>0</v>
      </c>
    </row>
    <row r="5316" spans="1:2" x14ac:dyDescent="0.25">
      <c r="A5316">
        <f>Gauge_Data!A5316</f>
        <v>0</v>
      </c>
      <c r="B5316" cm="1">
        <f t="array" ref="B5316">IF(OR($C$2="",A5316=""),"",SUMPRODUCT((Gauge_Data!$A$2:$A$16994&gt;=(A5316 - Main!$E$4/1440 + 0.00000001))*(Gauge_Data!$A$2:$A$16994&lt;=A5316)*INDEX(Gauge_Data!$B$2:$Z$16994,0,$C$2-1)))</f>
        <v>0</v>
      </c>
    </row>
    <row r="5317" spans="1:2" x14ac:dyDescent="0.25">
      <c r="A5317">
        <f>Gauge_Data!A5317</f>
        <v>0</v>
      </c>
      <c r="B5317" cm="1">
        <f t="array" ref="B5317">IF(OR($C$2="",A5317=""),"",SUMPRODUCT((Gauge_Data!$A$2:$A$16994&gt;=(A5317 - Main!$E$4/1440 + 0.00000001))*(Gauge_Data!$A$2:$A$16994&lt;=A5317)*INDEX(Gauge_Data!$B$2:$Z$16994,0,$C$2-1)))</f>
        <v>0</v>
      </c>
    </row>
    <row r="5318" spans="1:2" x14ac:dyDescent="0.25">
      <c r="A5318">
        <f>Gauge_Data!A5318</f>
        <v>0</v>
      </c>
      <c r="B5318" cm="1">
        <f t="array" ref="B5318">IF(OR($C$2="",A5318=""),"",SUMPRODUCT((Gauge_Data!$A$2:$A$16994&gt;=(A5318 - Main!$E$4/1440 + 0.00000001))*(Gauge_Data!$A$2:$A$16994&lt;=A5318)*INDEX(Gauge_Data!$B$2:$Z$16994,0,$C$2-1)))</f>
        <v>0</v>
      </c>
    </row>
    <row r="5319" spans="1:2" x14ac:dyDescent="0.25">
      <c r="A5319">
        <f>Gauge_Data!A5319</f>
        <v>0</v>
      </c>
      <c r="B5319" cm="1">
        <f t="array" ref="B5319">IF(OR($C$2="",A5319=""),"",SUMPRODUCT((Gauge_Data!$A$2:$A$16994&gt;=(A5319 - Main!$E$4/1440 + 0.00000001))*(Gauge_Data!$A$2:$A$16994&lt;=A5319)*INDEX(Gauge_Data!$B$2:$Z$16994,0,$C$2-1)))</f>
        <v>0</v>
      </c>
    </row>
    <row r="5320" spans="1:2" x14ac:dyDescent="0.25">
      <c r="A5320">
        <f>Gauge_Data!A5320</f>
        <v>0</v>
      </c>
      <c r="B5320" cm="1">
        <f t="array" ref="B5320">IF(OR($C$2="",A5320=""),"",SUMPRODUCT((Gauge_Data!$A$2:$A$16994&gt;=(A5320 - Main!$E$4/1440 + 0.00000001))*(Gauge_Data!$A$2:$A$16994&lt;=A5320)*INDEX(Gauge_Data!$B$2:$Z$16994,0,$C$2-1)))</f>
        <v>0</v>
      </c>
    </row>
    <row r="5321" spans="1:2" x14ac:dyDescent="0.25">
      <c r="A5321">
        <f>Gauge_Data!A5321</f>
        <v>0</v>
      </c>
      <c r="B5321" cm="1">
        <f t="array" ref="B5321">IF(OR($C$2="",A5321=""),"",SUMPRODUCT((Gauge_Data!$A$2:$A$16994&gt;=(A5321 - Main!$E$4/1440 + 0.00000001))*(Gauge_Data!$A$2:$A$16994&lt;=A5321)*INDEX(Gauge_Data!$B$2:$Z$16994,0,$C$2-1)))</f>
        <v>0</v>
      </c>
    </row>
    <row r="5322" spans="1:2" x14ac:dyDescent="0.25">
      <c r="A5322">
        <f>Gauge_Data!A5322</f>
        <v>0</v>
      </c>
      <c r="B5322" cm="1">
        <f t="array" ref="B5322">IF(OR($C$2="",A5322=""),"",SUMPRODUCT((Gauge_Data!$A$2:$A$16994&gt;=(A5322 - Main!$E$4/1440 + 0.00000001))*(Gauge_Data!$A$2:$A$16994&lt;=A5322)*INDEX(Gauge_Data!$B$2:$Z$16994,0,$C$2-1)))</f>
        <v>0</v>
      </c>
    </row>
    <row r="5323" spans="1:2" x14ac:dyDescent="0.25">
      <c r="A5323">
        <f>Gauge_Data!A5323</f>
        <v>0</v>
      </c>
      <c r="B5323" cm="1">
        <f t="array" ref="B5323">IF(OR($C$2="",A5323=""),"",SUMPRODUCT((Gauge_Data!$A$2:$A$16994&gt;=(A5323 - Main!$E$4/1440 + 0.00000001))*(Gauge_Data!$A$2:$A$16994&lt;=A5323)*INDEX(Gauge_Data!$B$2:$Z$16994,0,$C$2-1)))</f>
        <v>0</v>
      </c>
    </row>
    <row r="5324" spans="1:2" x14ac:dyDescent="0.25">
      <c r="A5324">
        <f>Gauge_Data!A5324</f>
        <v>0</v>
      </c>
      <c r="B5324" cm="1">
        <f t="array" ref="B5324">IF(OR($C$2="",A5324=""),"",SUMPRODUCT((Gauge_Data!$A$2:$A$16994&gt;=(A5324 - Main!$E$4/1440 + 0.00000001))*(Gauge_Data!$A$2:$A$16994&lt;=A5324)*INDEX(Gauge_Data!$B$2:$Z$16994,0,$C$2-1)))</f>
        <v>0</v>
      </c>
    </row>
    <row r="5325" spans="1:2" x14ac:dyDescent="0.25">
      <c r="A5325">
        <f>Gauge_Data!A5325</f>
        <v>0</v>
      </c>
      <c r="B5325" cm="1">
        <f t="array" ref="B5325">IF(OR($C$2="",A5325=""),"",SUMPRODUCT((Gauge_Data!$A$2:$A$16994&gt;=(A5325 - Main!$E$4/1440 + 0.00000001))*(Gauge_Data!$A$2:$A$16994&lt;=A5325)*INDEX(Gauge_Data!$B$2:$Z$16994,0,$C$2-1)))</f>
        <v>0</v>
      </c>
    </row>
    <row r="5326" spans="1:2" x14ac:dyDescent="0.25">
      <c r="A5326">
        <f>Gauge_Data!A5326</f>
        <v>0</v>
      </c>
      <c r="B5326" cm="1">
        <f t="array" ref="B5326">IF(OR($C$2="",A5326=""),"",SUMPRODUCT((Gauge_Data!$A$2:$A$16994&gt;=(A5326 - Main!$E$4/1440 + 0.00000001))*(Gauge_Data!$A$2:$A$16994&lt;=A5326)*INDEX(Gauge_Data!$B$2:$Z$16994,0,$C$2-1)))</f>
        <v>0</v>
      </c>
    </row>
    <row r="5327" spans="1:2" x14ac:dyDescent="0.25">
      <c r="A5327">
        <f>Gauge_Data!A5327</f>
        <v>0</v>
      </c>
      <c r="B5327" cm="1">
        <f t="array" ref="B5327">IF(OR($C$2="",A5327=""),"",SUMPRODUCT((Gauge_Data!$A$2:$A$16994&gt;=(A5327 - Main!$E$4/1440 + 0.00000001))*(Gauge_Data!$A$2:$A$16994&lt;=A5327)*INDEX(Gauge_Data!$B$2:$Z$16994,0,$C$2-1)))</f>
        <v>0</v>
      </c>
    </row>
    <row r="5328" spans="1:2" x14ac:dyDescent="0.25">
      <c r="A5328">
        <f>Gauge_Data!A5328</f>
        <v>0</v>
      </c>
      <c r="B5328" cm="1">
        <f t="array" ref="B5328">IF(OR($C$2="",A5328=""),"",SUMPRODUCT((Gauge_Data!$A$2:$A$16994&gt;=(A5328 - Main!$E$4/1440 + 0.00000001))*(Gauge_Data!$A$2:$A$16994&lt;=A5328)*INDEX(Gauge_Data!$B$2:$Z$16994,0,$C$2-1)))</f>
        <v>0</v>
      </c>
    </row>
    <row r="5329" spans="1:2" x14ac:dyDescent="0.25">
      <c r="A5329">
        <f>Gauge_Data!A5329</f>
        <v>0</v>
      </c>
      <c r="B5329" cm="1">
        <f t="array" ref="B5329">IF(OR($C$2="",A5329=""),"",SUMPRODUCT((Gauge_Data!$A$2:$A$16994&gt;=(A5329 - Main!$E$4/1440 + 0.00000001))*(Gauge_Data!$A$2:$A$16994&lt;=A5329)*INDEX(Gauge_Data!$B$2:$Z$16994,0,$C$2-1)))</f>
        <v>0</v>
      </c>
    </row>
    <row r="5330" spans="1:2" x14ac:dyDescent="0.25">
      <c r="A5330">
        <f>Gauge_Data!A5330</f>
        <v>0</v>
      </c>
      <c r="B5330" cm="1">
        <f t="array" ref="B5330">IF(OR($C$2="",A5330=""),"",SUMPRODUCT((Gauge_Data!$A$2:$A$16994&gt;=(A5330 - Main!$E$4/1440 + 0.00000001))*(Gauge_Data!$A$2:$A$16994&lt;=A5330)*INDEX(Gauge_Data!$B$2:$Z$16994,0,$C$2-1)))</f>
        <v>0</v>
      </c>
    </row>
    <row r="5331" spans="1:2" x14ac:dyDescent="0.25">
      <c r="A5331">
        <f>Gauge_Data!A5331</f>
        <v>0</v>
      </c>
      <c r="B5331" cm="1">
        <f t="array" ref="B5331">IF(OR($C$2="",A5331=""),"",SUMPRODUCT((Gauge_Data!$A$2:$A$16994&gt;=(A5331 - Main!$E$4/1440 + 0.00000001))*(Gauge_Data!$A$2:$A$16994&lt;=A5331)*INDEX(Gauge_Data!$B$2:$Z$16994,0,$C$2-1)))</f>
        <v>0</v>
      </c>
    </row>
    <row r="5332" spans="1:2" x14ac:dyDescent="0.25">
      <c r="A5332">
        <f>Gauge_Data!A5332</f>
        <v>0</v>
      </c>
      <c r="B5332" cm="1">
        <f t="array" ref="B5332">IF(OR($C$2="",A5332=""),"",SUMPRODUCT((Gauge_Data!$A$2:$A$16994&gt;=(A5332 - Main!$E$4/1440 + 0.00000001))*(Gauge_Data!$A$2:$A$16994&lt;=A5332)*INDEX(Gauge_Data!$B$2:$Z$16994,0,$C$2-1)))</f>
        <v>0</v>
      </c>
    </row>
    <row r="5333" spans="1:2" x14ac:dyDescent="0.25">
      <c r="A5333">
        <f>Gauge_Data!A5333</f>
        <v>0</v>
      </c>
      <c r="B5333" cm="1">
        <f t="array" ref="B5333">IF(OR($C$2="",A5333=""),"",SUMPRODUCT((Gauge_Data!$A$2:$A$16994&gt;=(A5333 - Main!$E$4/1440 + 0.00000001))*(Gauge_Data!$A$2:$A$16994&lt;=A5333)*INDEX(Gauge_Data!$B$2:$Z$16994,0,$C$2-1)))</f>
        <v>0</v>
      </c>
    </row>
    <row r="5334" spans="1:2" x14ac:dyDescent="0.25">
      <c r="A5334">
        <f>Gauge_Data!A5334</f>
        <v>0</v>
      </c>
      <c r="B5334" cm="1">
        <f t="array" ref="B5334">IF(OR($C$2="",A5334=""),"",SUMPRODUCT((Gauge_Data!$A$2:$A$16994&gt;=(A5334 - Main!$E$4/1440 + 0.00000001))*(Gauge_Data!$A$2:$A$16994&lt;=A5334)*INDEX(Gauge_Data!$B$2:$Z$16994,0,$C$2-1)))</f>
        <v>0</v>
      </c>
    </row>
    <row r="5335" spans="1:2" x14ac:dyDescent="0.25">
      <c r="A5335">
        <f>Gauge_Data!A5335</f>
        <v>0</v>
      </c>
      <c r="B5335" cm="1">
        <f t="array" ref="B5335">IF(OR($C$2="",A5335=""),"",SUMPRODUCT((Gauge_Data!$A$2:$A$16994&gt;=(A5335 - Main!$E$4/1440 + 0.00000001))*(Gauge_Data!$A$2:$A$16994&lt;=A5335)*INDEX(Gauge_Data!$B$2:$Z$16994,0,$C$2-1)))</f>
        <v>0</v>
      </c>
    </row>
    <row r="5336" spans="1:2" x14ac:dyDescent="0.25">
      <c r="A5336">
        <f>Gauge_Data!A5336</f>
        <v>0</v>
      </c>
      <c r="B5336" cm="1">
        <f t="array" ref="B5336">IF(OR($C$2="",A5336=""),"",SUMPRODUCT((Gauge_Data!$A$2:$A$16994&gt;=(A5336 - Main!$E$4/1440 + 0.00000001))*(Gauge_Data!$A$2:$A$16994&lt;=A5336)*INDEX(Gauge_Data!$B$2:$Z$16994,0,$C$2-1)))</f>
        <v>0</v>
      </c>
    </row>
    <row r="5337" spans="1:2" x14ac:dyDescent="0.25">
      <c r="A5337">
        <f>Gauge_Data!A5337</f>
        <v>0</v>
      </c>
      <c r="B5337" cm="1">
        <f t="array" ref="B5337">IF(OR($C$2="",A5337=""),"",SUMPRODUCT((Gauge_Data!$A$2:$A$16994&gt;=(A5337 - Main!$E$4/1440 + 0.00000001))*(Gauge_Data!$A$2:$A$16994&lt;=A5337)*INDEX(Gauge_Data!$B$2:$Z$16994,0,$C$2-1)))</f>
        <v>0</v>
      </c>
    </row>
    <row r="5338" spans="1:2" x14ac:dyDescent="0.25">
      <c r="A5338">
        <f>Gauge_Data!A5338</f>
        <v>0</v>
      </c>
      <c r="B5338" cm="1">
        <f t="array" ref="B5338">IF(OR($C$2="",A5338=""),"",SUMPRODUCT((Gauge_Data!$A$2:$A$16994&gt;=(A5338 - Main!$E$4/1440 + 0.00000001))*(Gauge_Data!$A$2:$A$16994&lt;=A5338)*INDEX(Gauge_Data!$B$2:$Z$16994,0,$C$2-1)))</f>
        <v>0</v>
      </c>
    </row>
    <row r="5339" spans="1:2" x14ac:dyDescent="0.25">
      <c r="A5339">
        <f>Gauge_Data!A5339</f>
        <v>0</v>
      </c>
      <c r="B5339" cm="1">
        <f t="array" ref="B5339">IF(OR($C$2="",A5339=""),"",SUMPRODUCT((Gauge_Data!$A$2:$A$16994&gt;=(A5339 - Main!$E$4/1440 + 0.00000001))*(Gauge_Data!$A$2:$A$16994&lt;=A5339)*INDEX(Gauge_Data!$B$2:$Z$16994,0,$C$2-1)))</f>
        <v>0</v>
      </c>
    </row>
    <row r="5340" spans="1:2" x14ac:dyDescent="0.25">
      <c r="A5340">
        <f>Gauge_Data!A5340</f>
        <v>0</v>
      </c>
      <c r="B5340" cm="1">
        <f t="array" ref="B5340">IF(OR($C$2="",A5340=""),"",SUMPRODUCT((Gauge_Data!$A$2:$A$16994&gt;=(A5340 - Main!$E$4/1440 + 0.00000001))*(Gauge_Data!$A$2:$A$16994&lt;=A5340)*INDEX(Gauge_Data!$B$2:$Z$16994,0,$C$2-1)))</f>
        <v>0</v>
      </c>
    </row>
    <row r="5341" spans="1:2" x14ac:dyDescent="0.25">
      <c r="A5341">
        <f>Gauge_Data!A5341</f>
        <v>0</v>
      </c>
      <c r="B5341" cm="1">
        <f t="array" ref="B5341">IF(OR($C$2="",A5341=""),"",SUMPRODUCT((Gauge_Data!$A$2:$A$16994&gt;=(A5341 - Main!$E$4/1440 + 0.00000001))*(Gauge_Data!$A$2:$A$16994&lt;=A5341)*INDEX(Gauge_Data!$B$2:$Z$16994,0,$C$2-1)))</f>
        <v>0</v>
      </c>
    </row>
    <row r="5342" spans="1:2" x14ac:dyDescent="0.25">
      <c r="A5342">
        <f>Gauge_Data!A5342</f>
        <v>0</v>
      </c>
      <c r="B5342" cm="1">
        <f t="array" ref="B5342">IF(OR($C$2="",A5342=""),"",SUMPRODUCT((Gauge_Data!$A$2:$A$16994&gt;=(A5342 - Main!$E$4/1440 + 0.00000001))*(Gauge_Data!$A$2:$A$16994&lt;=A5342)*INDEX(Gauge_Data!$B$2:$Z$16994,0,$C$2-1)))</f>
        <v>0</v>
      </c>
    </row>
    <row r="5343" spans="1:2" x14ac:dyDescent="0.25">
      <c r="A5343">
        <f>Gauge_Data!A5343</f>
        <v>0</v>
      </c>
      <c r="B5343" cm="1">
        <f t="array" ref="B5343">IF(OR($C$2="",A5343=""),"",SUMPRODUCT((Gauge_Data!$A$2:$A$16994&gt;=(A5343 - Main!$E$4/1440 + 0.00000001))*(Gauge_Data!$A$2:$A$16994&lt;=A5343)*INDEX(Gauge_Data!$B$2:$Z$16994,0,$C$2-1)))</f>
        <v>0</v>
      </c>
    </row>
    <row r="5344" spans="1:2" x14ac:dyDescent="0.25">
      <c r="A5344">
        <f>Gauge_Data!A5344</f>
        <v>0</v>
      </c>
      <c r="B5344" cm="1">
        <f t="array" ref="B5344">IF(OR($C$2="",A5344=""),"",SUMPRODUCT((Gauge_Data!$A$2:$A$16994&gt;=(A5344 - Main!$E$4/1440 + 0.00000001))*(Gauge_Data!$A$2:$A$16994&lt;=A5344)*INDEX(Gauge_Data!$B$2:$Z$16994,0,$C$2-1)))</f>
        <v>0</v>
      </c>
    </row>
    <row r="5345" spans="1:2" x14ac:dyDescent="0.25">
      <c r="A5345">
        <f>Gauge_Data!A5345</f>
        <v>0</v>
      </c>
      <c r="B5345" cm="1">
        <f t="array" ref="B5345">IF(OR($C$2="",A5345=""),"",SUMPRODUCT((Gauge_Data!$A$2:$A$16994&gt;=(A5345 - Main!$E$4/1440 + 0.00000001))*(Gauge_Data!$A$2:$A$16994&lt;=A5345)*INDEX(Gauge_Data!$B$2:$Z$16994,0,$C$2-1)))</f>
        <v>0</v>
      </c>
    </row>
    <row r="5346" spans="1:2" x14ac:dyDescent="0.25">
      <c r="A5346">
        <f>Gauge_Data!A5346</f>
        <v>0</v>
      </c>
      <c r="B5346" cm="1">
        <f t="array" ref="B5346">IF(OR($C$2="",A5346=""),"",SUMPRODUCT((Gauge_Data!$A$2:$A$16994&gt;=(A5346 - Main!$E$4/1440 + 0.00000001))*(Gauge_Data!$A$2:$A$16994&lt;=A5346)*INDEX(Gauge_Data!$B$2:$Z$16994,0,$C$2-1)))</f>
        <v>0</v>
      </c>
    </row>
    <row r="5347" spans="1:2" x14ac:dyDescent="0.25">
      <c r="A5347">
        <f>Gauge_Data!A5347</f>
        <v>0</v>
      </c>
      <c r="B5347" cm="1">
        <f t="array" ref="B5347">IF(OR($C$2="",A5347=""),"",SUMPRODUCT((Gauge_Data!$A$2:$A$16994&gt;=(A5347 - Main!$E$4/1440 + 0.00000001))*(Gauge_Data!$A$2:$A$16994&lt;=A5347)*INDEX(Gauge_Data!$B$2:$Z$16994,0,$C$2-1)))</f>
        <v>0</v>
      </c>
    </row>
    <row r="5348" spans="1:2" x14ac:dyDescent="0.25">
      <c r="A5348">
        <f>Gauge_Data!A5348</f>
        <v>0</v>
      </c>
      <c r="B5348" cm="1">
        <f t="array" ref="B5348">IF(OR($C$2="",A5348=""),"",SUMPRODUCT((Gauge_Data!$A$2:$A$16994&gt;=(A5348 - Main!$E$4/1440 + 0.00000001))*(Gauge_Data!$A$2:$A$16994&lt;=A5348)*INDEX(Gauge_Data!$B$2:$Z$16994,0,$C$2-1)))</f>
        <v>0</v>
      </c>
    </row>
    <row r="5349" spans="1:2" x14ac:dyDescent="0.25">
      <c r="A5349">
        <f>Gauge_Data!A5349</f>
        <v>0</v>
      </c>
      <c r="B5349" cm="1">
        <f t="array" ref="B5349">IF(OR($C$2="",A5349=""),"",SUMPRODUCT((Gauge_Data!$A$2:$A$16994&gt;=(A5349 - Main!$E$4/1440 + 0.00000001))*(Gauge_Data!$A$2:$A$16994&lt;=A5349)*INDEX(Gauge_Data!$B$2:$Z$16994,0,$C$2-1)))</f>
        <v>0</v>
      </c>
    </row>
    <row r="5350" spans="1:2" x14ac:dyDescent="0.25">
      <c r="A5350">
        <f>Gauge_Data!A5350</f>
        <v>0</v>
      </c>
      <c r="B5350" cm="1">
        <f t="array" ref="B5350">IF(OR($C$2="",A5350=""),"",SUMPRODUCT((Gauge_Data!$A$2:$A$16994&gt;=(A5350 - Main!$E$4/1440 + 0.00000001))*(Gauge_Data!$A$2:$A$16994&lt;=A5350)*INDEX(Gauge_Data!$B$2:$Z$16994,0,$C$2-1)))</f>
        <v>0</v>
      </c>
    </row>
    <row r="5351" spans="1:2" x14ac:dyDescent="0.25">
      <c r="A5351">
        <f>Gauge_Data!A5351</f>
        <v>0</v>
      </c>
      <c r="B5351" cm="1">
        <f t="array" ref="B5351">IF(OR($C$2="",A5351=""),"",SUMPRODUCT((Gauge_Data!$A$2:$A$16994&gt;=(A5351 - Main!$E$4/1440 + 0.00000001))*(Gauge_Data!$A$2:$A$16994&lt;=A5351)*INDEX(Gauge_Data!$B$2:$Z$16994,0,$C$2-1)))</f>
        <v>0</v>
      </c>
    </row>
    <row r="5352" spans="1:2" x14ac:dyDescent="0.25">
      <c r="A5352">
        <f>Gauge_Data!A5352</f>
        <v>0</v>
      </c>
      <c r="B5352" cm="1">
        <f t="array" ref="B5352">IF(OR($C$2="",A5352=""),"",SUMPRODUCT((Gauge_Data!$A$2:$A$16994&gt;=(A5352 - Main!$E$4/1440 + 0.00000001))*(Gauge_Data!$A$2:$A$16994&lt;=A5352)*INDEX(Gauge_Data!$B$2:$Z$16994,0,$C$2-1)))</f>
        <v>0</v>
      </c>
    </row>
    <row r="5353" spans="1:2" x14ac:dyDescent="0.25">
      <c r="A5353">
        <f>Gauge_Data!A5353</f>
        <v>0</v>
      </c>
      <c r="B5353" cm="1">
        <f t="array" ref="B5353">IF(OR($C$2="",A5353=""),"",SUMPRODUCT((Gauge_Data!$A$2:$A$16994&gt;=(A5353 - Main!$E$4/1440 + 0.00000001))*(Gauge_Data!$A$2:$A$16994&lt;=A5353)*INDEX(Gauge_Data!$B$2:$Z$16994,0,$C$2-1)))</f>
        <v>0</v>
      </c>
    </row>
    <row r="5354" spans="1:2" x14ac:dyDescent="0.25">
      <c r="A5354">
        <f>Gauge_Data!A5354</f>
        <v>0</v>
      </c>
      <c r="B5354" cm="1">
        <f t="array" ref="B5354">IF(OR($C$2="",A5354=""),"",SUMPRODUCT((Gauge_Data!$A$2:$A$16994&gt;=(A5354 - Main!$E$4/1440 + 0.00000001))*(Gauge_Data!$A$2:$A$16994&lt;=A5354)*INDEX(Gauge_Data!$B$2:$Z$16994,0,$C$2-1)))</f>
        <v>0</v>
      </c>
    </row>
    <row r="5355" spans="1:2" x14ac:dyDescent="0.25">
      <c r="A5355">
        <f>Gauge_Data!A5355</f>
        <v>0</v>
      </c>
      <c r="B5355" cm="1">
        <f t="array" ref="B5355">IF(OR($C$2="",A5355=""),"",SUMPRODUCT((Gauge_Data!$A$2:$A$16994&gt;=(A5355 - Main!$E$4/1440 + 0.00000001))*(Gauge_Data!$A$2:$A$16994&lt;=A5355)*INDEX(Gauge_Data!$B$2:$Z$16994,0,$C$2-1)))</f>
        <v>0</v>
      </c>
    </row>
    <row r="5356" spans="1:2" x14ac:dyDescent="0.25">
      <c r="A5356">
        <f>Gauge_Data!A5356</f>
        <v>0</v>
      </c>
      <c r="B5356" cm="1">
        <f t="array" ref="B5356">IF(OR($C$2="",A5356=""),"",SUMPRODUCT((Gauge_Data!$A$2:$A$16994&gt;=(A5356 - Main!$E$4/1440 + 0.00000001))*(Gauge_Data!$A$2:$A$16994&lt;=A5356)*INDEX(Gauge_Data!$B$2:$Z$16994,0,$C$2-1)))</f>
        <v>0</v>
      </c>
    </row>
    <row r="5357" spans="1:2" x14ac:dyDescent="0.25">
      <c r="A5357">
        <f>Gauge_Data!A5357</f>
        <v>0</v>
      </c>
      <c r="B5357" cm="1">
        <f t="array" ref="B5357">IF(OR($C$2="",A5357=""),"",SUMPRODUCT((Gauge_Data!$A$2:$A$16994&gt;=(A5357 - Main!$E$4/1440 + 0.00000001))*(Gauge_Data!$A$2:$A$16994&lt;=A5357)*INDEX(Gauge_Data!$B$2:$Z$16994,0,$C$2-1)))</f>
        <v>0</v>
      </c>
    </row>
    <row r="5358" spans="1:2" x14ac:dyDescent="0.25">
      <c r="A5358">
        <f>Gauge_Data!A5358</f>
        <v>0</v>
      </c>
      <c r="B5358" cm="1">
        <f t="array" ref="B5358">IF(OR($C$2="",A5358=""),"",SUMPRODUCT((Gauge_Data!$A$2:$A$16994&gt;=(A5358 - Main!$E$4/1440 + 0.00000001))*(Gauge_Data!$A$2:$A$16994&lt;=A5358)*INDEX(Gauge_Data!$B$2:$Z$16994,0,$C$2-1)))</f>
        <v>0</v>
      </c>
    </row>
    <row r="5359" spans="1:2" x14ac:dyDescent="0.25">
      <c r="A5359">
        <f>Gauge_Data!A5359</f>
        <v>0</v>
      </c>
      <c r="B5359" cm="1">
        <f t="array" ref="B5359">IF(OR($C$2="",A5359=""),"",SUMPRODUCT((Gauge_Data!$A$2:$A$16994&gt;=(A5359 - Main!$E$4/1440 + 0.00000001))*(Gauge_Data!$A$2:$A$16994&lt;=A5359)*INDEX(Gauge_Data!$B$2:$Z$16994,0,$C$2-1)))</f>
        <v>0</v>
      </c>
    </row>
    <row r="5360" spans="1:2" x14ac:dyDescent="0.25">
      <c r="A5360">
        <f>Gauge_Data!A5360</f>
        <v>0</v>
      </c>
      <c r="B5360" cm="1">
        <f t="array" ref="B5360">IF(OR($C$2="",A5360=""),"",SUMPRODUCT((Gauge_Data!$A$2:$A$16994&gt;=(A5360 - Main!$E$4/1440 + 0.00000001))*(Gauge_Data!$A$2:$A$16994&lt;=A5360)*INDEX(Gauge_Data!$B$2:$Z$16994,0,$C$2-1)))</f>
        <v>0</v>
      </c>
    </row>
    <row r="5361" spans="1:2" x14ac:dyDescent="0.25">
      <c r="A5361">
        <f>Gauge_Data!A5361</f>
        <v>0</v>
      </c>
      <c r="B5361" cm="1">
        <f t="array" ref="B5361">IF(OR($C$2="",A5361=""),"",SUMPRODUCT((Gauge_Data!$A$2:$A$16994&gt;=(A5361 - Main!$E$4/1440 + 0.00000001))*(Gauge_Data!$A$2:$A$16994&lt;=A5361)*INDEX(Gauge_Data!$B$2:$Z$16994,0,$C$2-1)))</f>
        <v>0</v>
      </c>
    </row>
    <row r="5362" spans="1:2" x14ac:dyDescent="0.25">
      <c r="A5362">
        <f>Gauge_Data!A5362</f>
        <v>0</v>
      </c>
      <c r="B5362" cm="1">
        <f t="array" ref="B5362">IF(OR($C$2="",A5362=""),"",SUMPRODUCT((Gauge_Data!$A$2:$A$16994&gt;=(A5362 - Main!$E$4/1440 + 0.00000001))*(Gauge_Data!$A$2:$A$16994&lt;=A5362)*INDEX(Gauge_Data!$B$2:$Z$16994,0,$C$2-1)))</f>
        <v>0</v>
      </c>
    </row>
    <row r="5363" spans="1:2" x14ac:dyDescent="0.25">
      <c r="A5363">
        <f>Gauge_Data!A5363</f>
        <v>0</v>
      </c>
      <c r="B5363" cm="1">
        <f t="array" ref="B5363">IF(OR($C$2="",A5363=""),"",SUMPRODUCT((Gauge_Data!$A$2:$A$16994&gt;=(A5363 - Main!$E$4/1440 + 0.00000001))*(Gauge_Data!$A$2:$A$16994&lt;=A5363)*INDEX(Gauge_Data!$B$2:$Z$16994,0,$C$2-1)))</f>
        <v>0</v>
      </c>
    </row>
    <row r="5364" spans="1:2" x14ac:dyDescent="0.25">
      <c r="A5364">
        <f>Gauge_Data!A5364</f>
        <v>0</v>
      </c>
      <c r="B5364" cm="1">
        <f t="array" ref="B5364">IF(OR($C$2="",A5364=""),"",SUMPRODUCT((Gauge_Data!$A$2:$A$16994&gt;=(A5364 - Main!$E$4/1440 + 0.00000001))*(Gauge_Data!$A$2:$A$16994&lt;=A5364)*INDEX(Gauge_Data!$B$2:$Z$16994,0,$C$2-1)))</f>
        <v>0</v>
      </c>
    </row>
    <row r="5365" spans="1:2" x14ac:dyDescent="0.25">
      <c r="A5365">
        <f>Gauge_Data!A5365</f>
        <v>0</v>
      </c>
      <c r="B5365" cm="1">
        <f t="array" ref="B5365">IF(OR($C$2="",A5365=""),"",SUMPRODUCT((Gauge_Data!$A$2:$A$16994&gt;=(A5365 - Main!$E$4/1440 + 0.00000001))*(Gauge_Data!$A$2:$A$16994&lt;=A5365)*INDEX(Gauge_Data!$B$2:$Z$16994,0,$C$2-1)))</f>
        <v>0</v>
      </c>
    </row>
    <row r="5366" spans="1:2" x14ac:dyDescent="0.25">
      <c r="A5366">
        <f>Gauge_Data!A5366</f>
        <v>0</v>
      </c>
      <c r="B5366" cm="1">
        <f t="array" ref="B5366">IF(OR($C$2="",A5366=""),"",SUMPRODUCT((Gauge_Data!$A$2:$A$16994&gt;=(A5366 - Main!$E$4/1440 + 0.00000001))*(Gauge_Data!$A$2:$A$16994&lt;=A5366)*INDEX(Gauge_Data!$B$2:$Z$16994,0,$C$2-1)))</f>
        <v>0</v>
      </c>
    </row>
    <row r="5367" spans="1:2" x14ac:dyDescent="0.25">
      <c r="A5367">
        <f>Gauge_Data!A5367</f>
        <v>0</v>
      </c>
      <c r="B5367" cm="1">
        <f t="array" ref="B5367">IF(OR($C$2="",A5367=""),"",SUMPRODUCT((Gauge_Data!$A$2:$A$16994&gt;=(A5367 - Main!$E$4/1440 + 0.00000001))*(Gauge_Data!$A$2:$A$16994&lt;=A5367)*INDEX(Gauge_Data!$B$2:$Z$16994,0,$C$2-1)))</f>
        <v>0</v>
      </c>
    </row>
    <row r="5368" spans="1:2" x14ac:dyDescent="0.25">
      <c r="A5368">
        <f>Gauge_Data!A5368</f>
        <v>0</v>
      </c>
      <c r="B5368" cm="1">
        <f t="array" ref="B5368">IF(OR($C$2="",A5368=""),"",SUMPRODUCT((Gauge_Data!$A$2:$A$16994&gt;=(A5368 - Main!$E$4/1440 + 0.00000001))*(Gauge_Data!$A$2:$A$16994&lt;=A5368)*INDEX(Gauge_Data!$B$2:$Z$16994,0,$C$2-1)))</f>
        <v>0</v>
      </c>
    </row>
    <row r="5369" spans="1:2" x14ac:dyDescent="0.25">
      <c r="A5369">
        <f>Gauge_Data!A5369</f>
        <v>0</v>
      </c>
      <c r="B5369" cm="1">
        <f t="array" ref="B5369">IF(OR($C$2="",A5369=""),"",SUMPRODUCT((Gauge_Data!$A$2:$A$16994&gt;=(A5369 - Main!$E$4/1440 + 0.00000001))*(Gauge_Data!$A$2:$A$16994&lt;=A5369)*INDEX(Gauge_Data!$B$2:$Z$16994,0,$C$2-1)))</f>
        <v>0</v>
      </c>
    </row>
    <row r="5370" spans="1:2" x14ac:dyDescent="0.25">
      <c r="A5370">
        <f>Gauge_Data!A5370</f>
        <v>0</v>
      </c>
      <c r="B5370" cm="1">
        <f t="array" ref="B5370">IF(OR($C$2="",A5370=""),"",SUMPRODUCT((Gauge_Data!$A$2:$A$16994&gt;=(A5370 - Main!$E$4/1440 + 0.00000001))*(Gauge_Data!$A$2:$A$16994&lt;=A5370)*INDEX(Gauge_Data!$B$2:$Z$16994,0,$C$2-1)))</f>
        <v>0</v>
      </c>
    </row>
    <row r="5371" spans="1:2" x14ac:dyDescent="0.25">
      <c r="A5371">
        <f>Gauge_Data!A5371</f>
        <v>0</v>
      </c>
      <c r="B5371" cm="1">
        <f t="array" ref="B5371">IF(OR($C$2="",A5371=""),"",SUMPRODUCT((Gauge_Data!$A$2:$A$16994&gt;=(A5371 - Main!$E$4/1440 + 0.00000001))*(Gauge_Data!$A$2:$A$16994&lt;=A5371)*INDEX(Gauge_Data!$B$2:$Z$16994,0,$C$2-1)))</f>
        <v>0</v>
      </c>
    </row>
    <row r="5372" spans="1:2" x14ac:dyDescent="0.25">
      <c r="A5372">
        <f>Gauge_Data!A5372</f>
        <v>0</v>
      </c>
      <c r="B5372" cm="1">
        <f t="array" ref="B5372">IF(OR($C$2="",A5372=""),"",SUMPRODUCT((Gauge_Data!$A$2:$A$16994&gt;=(A5372 - Main!$E$4/1440 + 0.00000001))*(Gauge_Data!$A$2:$A$16994&lt;=A5372)*INDEX(Gauge_Data!$B$2:$Z$16994,0,$C$2-1)))</f>
        <v>0</v>
      </c>
    </row>
    <row r="5373" spans="1:2" x14ac:dyDescent="0.25">
      <c r="A5373">
        <f>Gauge_Data!A5373</f>
        <v>0</v>
      </c>
      <c r="B5373" cm="1">
        <f t="array" ref="B5373">IF(OR($C$2="",A5373=""),"",SUMPRODUCT((Gauge_Data!$A$2:$A$16994&gt;=(A5373 - Main!$E$4/1440 + 0.00000001))*(Gauge_Data!$A$2:$A$16994&lt;=A5373)*INDEX(Gauge_Data!$B$2:$Z$16994,0,$C$2-1)))</f>
        <v>0</v>
      </c>
    </row>
    <row r="5374" spans="1:2" x14ac:dyDescent="0.25">
      <c r="A5374">
        <f>Gauge_Data!A5374</f>
        <v>0</v>
      </c>
      <c r="B5374" cm="1">
        <f t="array" ref="B5374">IF(OR($C$2="",A5374=""),"",SUMPRODUCT((Gauge_Data!$A$2:$A$16994&gt;=(A5374 - Main!$E$4/1440 + 0.00000001))*(Gauge_Data!$A$2:$A$16994&lt;=A5374)*INDEX(Gauge_Data!$B$2:$Z$16994,0,$C$2-1)))</f>
        <v>0</v>
      </c>
    </row>
    <row r="5375" spans="1:2" x14ac:dyDescent="0.25">
      <c r="A5375">
        <f>Gauge_Data!A5375</f>
        <v>0</v>
      </c>
      <c r="B5375" cm="1">
        <f t="array" ref="B5375">IF(OR($C$2="",A5375=""),"",SUMPRODUCT((Gauge_Data!$A$2:$A$16994&gt;=(A5375 - Main!$E$4/1440 + 0.00000001))*(Gauge_Data!$A$2:$A$16994&lt;=A5375)*INDEX(Gauge_Data!$B$2:$Z$16994,0,$C$2-1)))</f>
        <v>0</v>
      </c>
    </row>
    <row r="5376" spans="1:2" x14ac:dyDescent="0.25">
      <c r="A5376">
        <f>Gauge_Data!A5376</f>
        <v>0</v>
      </c>
      <c r="B5376" cm="1">
        <f t="array" ref="B5376">IF(OR($C$2="",A5376=""),"",SUMPRODUCT((Gauge_Data!$A$2:$A$16994&gt;=(A5376 - Main!$E$4/1440 + 0.00000001))*(Gauge_Data!$A$2:$A$16994&lt;=A5376)*INDEX(Gauge_Data!$B$2:$Z$16994,0,$C$2-1)))</f>
        <v>0</v>
      </c>
    </row>
    <row r="5377" spans="1:2" x14ac:dyDescent="0.25">
      <c r="A5377">
        <f>Gauge_Data!A5377</f>
        <v>0</v>
      </c>
      <c r="B5377" cm="1">
        <f t="array" ref="B5377">IF(OR($C$2="",A5377=""),"",SUMPRODUCT((Gauge_Data!$A$2:$A$16994&gt;=(A5377 - Main!$E$4/1440 + 0.00000001))*(Gauge_Data!$A$2:$A$16994&lt;=A5377)*INDEX(Gauge_Data!$B$2:$Z$16994,0,$C$2-1)))</f>
        <v>0</v>
      </c>
    </row>
    <row r="5378" spans="1:2" x14ac:dyDescent="0.25">
      <c r="A5378">
        <f>Gauge_Data!A5378</f>
        <v>0</v>
      </c>
      <c r="B5378" cm="1">
        <f t="array" ref="B5378">IF(OR($C$2="",A5378=""),"",SUMPRODUCT((Gauge_Data!$A$2:$A$16994&gt;=(A5378 - Main!$E$4/1440 + 0.00000001))*(Gauge_Data!$A$2:$A$16994&lt;=A5378)*INDEX(Gauge_Data!$B$2:$Z$16994,0,$C$2-1)))</f>
        <v>0</v>
      </c>
    </row>
    <row r="5379" spans="1:2" x14ac:dyDescent="0.25">
      <c r="A5379">
        <f>Gauge_Data!A5379</f>
        <v>0</v>
      </c>
      <c r="B5379" cm="1">
        <f t="array" ref="B5379">IF(OR($C$2="",A5379=""),"",SUMPRODUCT((Gauge_Data!$A$2:$A$16994&gt;=(A5379 - Main!$E$4/1440 + 0.00000001))*(Gauge_Data!$A$2:$A$16994&lt;=A5379)*INDEX(Gauge_Data!$B$2:$Z$16994,0,$C$2-1)))</f>
        <v>0</v>
      </c>
    </row>
    <row r="5380" spans="1:2" x14ac:dyDescent="0.25">
      <c r="A5380">
        <f>Gauge_Data!A5380</f>
        <v>0</v>
      </c>
      <c r="B5380" cm="1">
        <f t="array" ref="B5380">IF(OR($C$2="",A5380=""),"",SUMPRODUCT((Gauge_Data!$A$2:$A$16994&gt;=(A5380 - Main!$E$4/1440 + 0.00000001))*(Gauge_Data!$A$2:$A$16994&lt;=A5380)*INDEX(Gauge_Data!$B$2:$Z$16994,0,$C$2-1)))</f>
        <v>0</v>
      </c>
    </row>
    <row r="5381" spans="1:2" x14ac:dyDescent="0.25">
      <c r="A5381">
        <f>Gauge_Data!A5381</f>
        <v>0</v>
      </c>
      <c r="B5381" cm="1">
        <f t="array" ref="B5381">IF(OR($C$2="",A5381=""),"",SUMPRODUCT((Gauge_Data!$A$2:$A$16994&gt;=(A5381 - Main!$E$4/1440 + 0.00000001))*(Gauge_Data!$A$2:$A$16994&lt;=A5381)*INDEX(Gauge_Data!$B$2:$Z$16994,0,$C$2-1)))</f>
        <v>0</v>
      </c>
    </row>
    <row r="5382" spans="1:2" x14ac:dyDescent="0.25">
      <c r="A5382">
        <f>Gauge_Data!A5382</f>
        <v>0</v>
      </c>
      <c r="B5382" cm="1">
        <f t="array" ref="B5382">IF(OR($C$2="",A5382=""),"",SUMPRODUCT((Gauge_Data!$A$2:$A$16994&gt;=(A5382 - Main!$E$4/1440 + 0.00000001))*(Gauge_Data!$A$2:$A$16994&lt;=A5382)*INDEX(Gauge_Data!$B$2:$Z$16994,0,$C$2-1)))</f>
        <v>0</v>
      </c>
    </row>
    <row r="5383" spans="1:2" x14ac:dyDescent="0.25">
      <c r="A5383">
        <f>Gauge_Data!A5383</f>
        <v>0</v>
      </c>
      <c r="B5383" cm="1">
        <f t="array" ref="B5383">IF(OR($C$2="",A5383=""),"",SUMPRODUCT((Gauge_Data!$A$2:$A$16994&gt;=(A5383 - Main!$E$4/1440 + 0.00000001))*(Gauge_Data!$A$2:$A$16994&lt;=A5383)*INDEX(Gauge_Data!$B$2:$Z$16994,0,$C$2-1)))</f>
        <v>0</v>
      </c>
    </row>
    <row r="5384" spans="1:2" x14ac:dyDescent="0.25">
      <c r="A5384">
        <f>Gauge_Data!A5384</f>
        <v>0</v>
      </c>
      <c r="B5384" cm="1">
        <f t="array" ref="B5384">IF(OR($C$2="",A5384=""),"",SUMPRODUCT((Gauge_Data!$A$2:$A$16994&gt;=(A5384 - Main!$E$4/1440 + 0.00000001))*(Gauge_Data!$A$2:$A$16994&lt;=A5384)*INDEX(Gauge_Data!$B$2:$Z$16994,0,$C$2-1)))</f>
        <v>0</v>
      </c>
    </row>
    <row r="5385" spans="1:2" x14ac:dyDescent="0.25">
      <c r="A5385">
        <f>Gauge_Data!A5385</f>
        <v>0</v>
      </c>
      <c r="B5385" cm="1">
        <f t="array" ref="B5385">IF(OR($C$2="",A5385=""),"",SUMPRODUCT((Gauge_Data!$A$2:$A$16994&gt;=(A5385 - Main!$E$4/1440 + 0.00000001))*(Gauge_Data!$A$2:$A$16994&lt;=A5385)*INDEX(Gauge_Data!$B$2:$Z$16994,0,$C$2-1)))</f>
        <v>0</v>
      </c>
    </row>
    <row r="5386" spans="1:2" x14ac:dyDescent="0.25">
      <c r="A5386">
        <f>Gauge_Data!A5386</f>
        <v>0</v>
      </c>
      <c r="B5386" cm="1">
        <f t="array" ref="B5386">IF(OR($C$2="",A5386=""),"",SUMPRODUCT((Gauge_Data!$A$2:$A$16994&gt;=(A5386 - Main!$E$4/1440 + 0.00000001))*(Gauge_Data!$A$2:$A$16994&lt;=A5386)*INDEX(Gauge_Data!$B$2:$Z$16994,0,$C$2-1)))</f>
        <v>0</v>
      </c>
    </row>
    <row r="5387" spans="1:2" x14ac:dyDescent="0.25">
      <c r="A5387">
        <f>Gauge_Data!A5387</f>
        <v>0</v>
      </c>
      <c r="B5387" cm="1">
        <f t="array" ref="B5387">IF(OR($C$2="",A5387=""),"",SUMPRODUCT((Gauge_Data!$A$2:$A$16994&gt;=(A5387 - Main!$E$4/1440 + 0.00000001))*(Gauge_Data!$A$2:$A$16994&lt;=A5387)*INDEX(Gauge_Data!$B$2:$Z$16994,0,$C$2-1)))</f>
        <v>0</v>
      </c>
    </row>
    <row r="5388" spans="1:2" x14ac:dyDescent="0.25">
      <c r="A5388">
        <f>Gauge_Data!A5388</f>
        <v>0</v>
      </c>
      <c r="B5388" cm="1">
        <f t="array" ref="B5388">IF(OR($C$2="",A5388=""),"",SUMPRODUCT((Gauge_Data!$A$2:$A$16994&gt;=(A5388 - Main!$E$4/1440 + 0.00000001))*(Gauge_Data!$A$2:$A$16994&lt;=A5388)*INDEX(Gauge_Data!$B$2:$Z$16994,0,$C$2-1)))</f>
        <v>0</v>
      </c>
    </row>
    <row r="5389" spans="1:2" x14ac:dyDescent="0.25">
      <c r="A5389">
        <f>Gauge_Data!A5389</f>
        <v>0</v>
      </c>
      <c r="B5389" cm="1">
        <f t="array" ref="B5389">IF(OR($C$2="",A5389=""),"",SUMPRODUCT((Gauge_Data!$A$2:$A$16994&gt;=(A5389 - Main!$E$4/1440 + 0.00000001))*(Gauge_Data!$A$2:$A$16994&lt;=A5389)*INDEX(Gauge_Data!$B$2:$Z$16994,0,$C$2-1)))</f>
        <v>0</v>
      </c>
    </row>
    <row r="5390" spans="1:2" x14ac:dyDescent="0.25">
      <c r="A5390">
        <f>Gauge_Data!A5390</f>
        <v>0</v>
      </c>
      <c r="B5390" cm="1">
        <f t="array" ref="B5390">IF(OR($C$2="",A5390=""),"",SUMPRODUCT((Gauge_Data!$A$2:$A$16994&gt;=(A5390 - Main!$E$4/1440 + 0.00000001))*(Gauge_Data!$A$2:$A$16994&lt;=A5390)*INDEX(Gauge_Data!$B$2:$Z$16994,0,$C$2-1)))</f>
        <v>0</v>
      </c>
    </row>
    <row r="5391" spans="1:2" x14ac:dyDescent="0.25">
      <c r="A5391">
        <f>Gauge_Data!A5391</f>
        <v>0</v>
      </c>
      <c r="B5391" cm="1">
        <f t="array" ref="B5391">IF(OR($C$2="",A5391=""),"",SUMPRODUCT((Gauge_Data!$A$2:$A$16994&gt;=(A5391 - Main!$E$4/1440 + 0.00000001))*(Gauge_Data!$A$2:$A$16994&lt;=A5391)*INDEX(Gauge_Data!$B$2:$Z$16994,0,$C$2-1)))</f>
        <v>0</v>
      </c>
    </row>
    <row r="5392" spans="1:2" x14ac:dyDescent="0.25">
      <c r="A5392">
        <f>Gauge_Data!A5392</f>
        <v>0</v>
      </c>
      <c r="B5392" cm="1">
        <f t="array" ref="B5392">IF(OR($C$2="",A5392=""),"",SUMPRODUCT((Gauge_Data!$A$2:$A$16994&gt;=(A5392 - Main!$E$4/1440 + 0.00000001))*(Gauge_Data!$A$2:$A$16994&lt;=A5392)*INDEX(Gauge_Data!$B$2:$Z$16994,0,$C$2-1)))</f>
        <v>0</v>
      </c>
    </row>
    <row r="5393" spans="1:2" x14ac:dyDescent="0.25">
      <c r="A5393">
        <f>Gauge_Data!A5393</f>
        <v>0</v>
      </c>
      <c r="B5393" cm="1">
        <f t="array" ref="B5393">IF(OR($C$2="",A5393=""),"",SUMPRODUCT((Gauge_Data!$A$2:$A$16994&gt;=(A5393 - Main!$E$4/1440 + 0.00000001))*(Gauge_Data!$A$2:$A$16994&lt;=A5393)*INDEX(Gauge_Data!$B$2:$Z$16994,0,$C$2-1)))</f>
        <v>0</v>
      </c>
    </row>
    <row r="5394" spans="1:2" x14ac:dyDescent="0.25">
      <c r="A5394">
        <f>Gauge_Data!A5394</f>
        <v>0</v>
      </c>
      <c r="B5394" cm="1">
        <f t="array" ref="B5394">IF(OR($C$2="",A5394=""),"",SUMPRODUCT((Gauge_Data!$A$2:$A$16994&gt;=(A5394 - Main!$E$4/1440 + 0.00000001))*(Gauge_Data!$A$2:$A$16994&lt;=A5394)*INDEX(Gauge_Data!$B$2:$Z$16994,0,$C$2-1)))</f>
        <v>0</v>
      </c>
    </row>
    <row r="5395" spans="1:2" x14ac:dyDescent="0.25">
      <c r="A5395">
        <f>Gauge_Data!A5395</f>
        <v>0</v>
      </c>
      <c r="B5395" cm="1">
        <f t="array" ref="B5395">IF(OR($C$2="",A5395=""),"",SUMPRODUCT((Gauge_Data!$A$2:$A$16994&gt;=(A5395 - Main!$E$4/1440 + 0.00000001))*(Gauge_Data!$A$2:$A$16994&lt;=A5395)*INDEX(Gauge_Data!$B$2:$Z$16994,0,$C$2-1)))</f>
        <v>0</v>
      </c>
    </row>
    <row r="5396" spans="1:2" x14ac:dyDescent="0.25">
      <c r="A5396">
        <f>Gauge_Data!A5396</f>
        <v>0</v>
      </c>
      <c r="B5396" cm="1">
        <f t="array" ref="B5396">IF(OR($C$2="",A5396=""),"",SUMPRODUCT((Gauge_Data!$A$2:$A$16994&gt;=(A5396 - Main!$E$4/1440 + 0.00000001))*(Gauge_Data!$A$2:$A$16994&lt;=A5396)*INDEX(Gauge_Data!$B$2:$Z$16994,0,$C$2-1)))</f>
        <v>0</v>
      </c>
    </row>
    <row r="5397" spans="1:2" x14ac:dyDescent="0.25">
      <c r="A5397">
        <f>Gauge_Data!A5397</f>
        <v>0</v>
      </c>
      <c r="B5397" cm="1">
        <f t="array" ref="B5397">IF(OR($C$2="",A5397=""),"",SUMPRODUCT((Gauge_Data!$A$2:$A$16994&gt;=(A5397 - Main!$E$4/1440 + 0.00000001))*(Gauge_Data!$A$2:$A$16994&lt;=A5397)*INDEX(Gauge_Data!$B$2:$Z$16994,0,$C$2-1)))</f>
        <v>0</v>
      </c>
    </row>
    <row r="5398" spans="1:2" x14ac:dyDescent="0.25">
      <c r="A5398">
        <f>Gauge_Data!A5398</f>
        <v>0</v>
      </c>
      <c r="B5398" cm="1">
        <f t="array" ref="B5398">IF(OR($C$2="",A5398=""),"",SUMPRODUCT((Gauge_Data!$A$2:$A$16994&gt;=(A5398 - Main!$E$4/1440 + 0.00000001))*(Gauge_Data!$A$2:$A$16994&lt;=A5398)*INDEX(Gauge_Data!$B$2:$Z$16994,0,$C$2-1)))</f>
        <v>0</v>
      </c>
    </row>
    <row r="5399" spans="1:2" x14ac:dyDescent="0.25">
      <c r="A5399">
        <f>Gauge_Data!A5399</f>
        <v>0</v>
      </c>
      <c r="B5399" cm="1">
        <f t="array" ref="B5399">IF(OR($C$2="",A5399=""),"",SUMPRODUCT((Gauge_Data!$A$2:$A$16994&gt;=(A5399 - Main!$E$4/1440 + 0.00000001))*(Gauge_Data!$A$2:$A$16994&lt;=A5399)*INDEX(Gauge_Data!$B$2:$Z$16994,0,$C$2-1)))</f>
        <v>0</v>
      </c>
    </row>
    <row r="5400" spans="1:2" x14ac:dyDescent="0.25">
      <c r="A5400">
        <f>Gauge_Data!A5400</f>
        <v>0</v>
      </c>
      <c r="B5400" cm="1">
        <f t="array" ref="B5400">IF(OR($C$2="",A5400=""),"",SUMPRODUCT((Gauge_Data!$A$2:$A$16994&gt;=(A5400 - Main!$E$4/1440 + 0.00000001))*(Gauge_Data!$A$2:$A$16994&lt;=A5400)*INDEX(Gauge_Data!$B$2:$Z$16994,0,$C$2-1)))</f>
        <v>0</v>
      </c>
    </row>
    <row r="5401" spans="1:2" x14ac:dyDescent="0.25">
      <c r="A5401">
        <f>Gauge_Data!A5401</f>
        <v>0</v>
      </c>
      <c r="B5401" cm="1">
        <f t="array" ref="B5401">IF(OR($C$2="",A5401=""),"",SUMPRODUCT((Gauge_Data!$A$2:$A$16994&gt;=(A5401 - Main!$E$4/1440 + 0.00000001))*(Gauge_Data!$A$2:$A$16994&lt;=A5401)*INDEX(Gauge_Data!$B$2:$Z$16994,0,$C$2-1)))</f>
        <v>0</v>
      </c>
    </row>
    <row r="5402" spans="1:2" x14ac:dyDescent="0.25">
      <c r="A5402">
        <f>Gauge_Data!A5402</f>
        <v>0</v>
      </c>
      <c r="B5402" cm="1">
        <f t="array" ref="B5402">IF(OR($C$2="",A5402=""),"",SUMPRODUCT((Gauge_Data!$A$2:$A$16994&gt;=(A5402 - Main!$E$4/1440 + 0.00000001))*(Gauge_Data!$A$2:$A$16994&lt;=A5402)*INDEX(Gauge_Data!$B$2:$Z$16994,0,$C$2-1)))</f>
        <v>0</v>
      </c>
    </row>
    <row r="5403" spans="1:2" x14ac:dyDescent="0.25">
      <c r="A5403">
        <f>Gauge_Data!A5403</f>
        <v>0</v>
      </c>
      <c r="B5403" cm="1">
        <f t="array" ref="B5403">IF(OR($C$2="",A5403=""),"",SUMPRODUCT((Gauge_Data!$A$2:$A$16994&gt;=(A5403 - Main!$E$4/1440 + 0.00000001))*(Gauge_Data!$A$2:$A$16994&lt;=A5403)*INDEX(Gauge_Data!$B$2:$Z$16994,0,$C$2-1)))</f>
        <v>0</v>
      </c>
    </row>
    <row r="5404" spans="1:2" x14ac:dyDescent="0.25">
      <c r="A5404">
        <f>Gauge_Data!A5404</f>
        <v>0</v>
      </c>
      <c r="B5404" cm="1">
        <f t="array" ref="B5404">IF(OR($C$2="",A5404=""),"",SUMPRODUCT((Gauge_Data!$A$2:$A$16994&gt;=(A5404 - Main!$E$4/1440 + 0.00000001))*(Gauge_Data!$A$2:$A$16994&lt;=A5404)*INDEX(Gauge_Data!$B$2:$Z$16994,0,$C$2-1)))</f>
        <v>0</v>
      </c>
    </row>
    <row r="5405" spans="1:2" x14ac:dyDescent="0.25">
      <c r="A5405">
        <f>Gauge_Data!A5405</f>
        <v>0</v>
      </c>
      <c r="B5405" cm="1">
        <f t="array" ref="B5405">IF(OR($C$2="",A5405=""),"",SUMPRODUCT((Gauge_Data!$A$2:$A$16994&gt;=(A5405 - Main!$E$4/1440 + 0.00000001))*(Gauge_Data!$A$2:$A$16994&lt;=A5405)*INDEX(Gauge_Data!$B$2:$Z$16994,0,$C$2-1)))</f>
        <v>0</v>
      </c>
    </row>
    <row r="5406" spans="1:2" x14ac:dyDescent="0.25">
      <c r="A5406">
        <f>Gauge_Data!A5406</f>
        <v>0</v>
      </c>
      <c r="B5406" cm="1">
        <f t="array" ref="B5406">IF(OR($C$2="",A5406=""),"",SUMPRODUCT((Gauge_Data!$A$2:$A$16994&gt;=(A5406 - Main!$E$4/1440 + 0.00000001))*(Gauge_Data!$A$2:$A$16994&lt;=A5406)*INDEX(Gauge_Data!$B$2:$Z$16994,0,$C$2-1)))</f>
        <v>0</v>
      </c>
    </row>
    <row r="5407" spans="1:2" x14ac:dyDescent="0.25">
      <c r="A5407">
        <f>Gauge_Data!A5407</f>
        <v>0</v>
      </c>
      <c r="B5407" cm="1">
        <f t="array" ref="B5407">IF(OR($C$2="",A5407=""),"",SUMPRODUCT((Gauge_Data!$A$2:$A$16994&gt;=(A5407 - Main!$E$4/1440 + 0.00000001))*(Gauge_Data!$A$2:$A$16994&lt;=A5407)*INDEX(Gauge_Data!$B$2:$Z$16994,0,$C$2-1)))</f>
        <v>0</v>
      </c>
    </row>
    <row r="5408" spans="1:2" x14ac:dyDescent="0.25">
      <c r="A5408">
        <f>Gauge_Data!A5408</f>
        <v>0</v>
      </c>
      <c r="B5408" cm="1">
        <f t="array" ref="B5408">IF(OR($C$2="",A5408=""),"",SUMPRODUCT((Gauge_Data!$A$2:$A$16994&gt;=(A5408 - Main!$E$4/1440 + 0.00000001))*(Gauge_Data!$A$2:$A$16994&lt;=A5408)*INDEX(Gauge_Data!$B$2:$Z$16994,0,$C$2-1)))</f>
        <v>0</v>
      </c>
    </row>
    <row r="5409" spans="1:2" x14ac:dyDescent="0.25">
      <c r="A5409">
        <f>Gauge_Data!A5409</f>
        <v>0</v>
      </c>
      <c r="B5409" cm="1">
        <f t="array" ref="B5409">IF(OR($C$2="",A5409=""),"",SUMPRODUCT((Gauge_Data!$A$2:$A$16994&gt;=(A5409 - Main!$E$4/1440 + 0.00000001))*(Gauge_Data!$A$2:$A$16994&lt;=A5409)*INDEX(Gauge_Data!$B$2:$Z$16994,0,$C$2-1)))</f>
        <v>0</v>
      </c>
    </row>
    <row r="5410" spans="1:2" x14ac:dyDescent="0.25">
      <c r="A5410">
        <f>Gauge_Data!A5410</f>
        <v>0</v>
      </c>
      <c r="B5410" cm="1">
        <f t="array" ref="B5410">IF(OR($C$2="",A5410=""),"",SUMPRODUCT((Gauge_Data!$A$2:$A$16994&gt;=(A5410 - Main!$E$4/1440 + 0.00000001))*(Gauge_Data!$A$2:$A$16994&lt;=A5410)*INDEX(Gauge_Data!$B$2:$Z$16994,0,$C$2-1)))</f>
        <v>0</v>
      </c>
    </row>
    <row r="5411" spans="1:2" x14ac:dyDescent="0.25">
      <c r="A5411">
        <f>Gauge_Data!A5411</f>
        <v>0</v>
      </c>
      <c r="B5411" cm="1">
        <f t="array" ref="B5411">IF(OR($C$2="",A5411=""),"",SUMPRODUCT((Gauge_Data!$A$2:$A$16994&gt;=(A5411 - Main!$E$4/1440 + 0.00000001))*(Gauge_Data!$A$2:$A$16994&lt;=A5411)*INDEX(Gauge_Data!$B$2:$Z$16994,0,$C$2-1)))</f>
        <v>0</v>
      </c>
    </row>
    <row r="5412" spans="1:2" x14ac:dyDescent="0.25">
      <c r="A5412">
        <f>Gauge_Data!A5412</f>
        <v>0</v>
      </c>
      <c r="B5412" cm="1">
        <f t="array" ref="B5412">IF(OR($C$2="",A5412=""),"",SUMPRODUCT((Gauge_Data!$A$2:$A$16994&gt;=(A5412 - Main!$E$4/1440 + 0.00000001))*(Gauge_Data!$A$2:$A$16994&lt;=A5412)*INDEX(Gauge_Data!$B$2:$Z$16994,0,$C$2-1)))</f>
        <v>0</v>
      </c>
    </row>
    <row r="5413" spans="1:2" x14ac:dyDescent="0.25">
      <c r="A5413">
        <f>Gauge_Data!A5413</f>
        <v>0</v>
      </c>
      <c r="B5413" cm="1">
        <f t="array" ref="B5413">IF(OR($C$2="",A5413=""),"",SUMPRODUCT((Gauge_Data!$A$2:$A$16994&gt;=(A5413 - Main!$E$4/1440 + 0.00000001))*(Gauge_Data!$A$2:$A$16994&lt;=A5413)*INDEX(Gauge_Data!$B$2:$Z$16994,0,$C$2-1)))</f>
        <v>0</v>
      </c>
    </row>
    <row r="5414" spans="1:2" x14ac:dyDescent="0.25">
      <c r="A5414">
        <f>Gauge_Data!A5414</f>
        <v>0</v>
      </c>
      <c r="B5414" cm="1">
        <f t="array" ref="B5414">IF(OR($C$2="",A5414=""),"",SUMPRODUCT((Gauge_Data!$A$2:$A$16994&gt;=(A5414 - Main!$E$4/1440 + 0.00000001))*(Gauge_Data!$A$2:$A$16994&lt;=A5414)*INDEX(Gauge_Data!$B$2:$Z$16994,0,$C$2-1)))</f>
        <v>0</v>
      </c>
    </row>
    <row r="5415" spans="1:2" x14ac:dyDescent="0.25">
      <c r="A5415">
        <f>Gauge_Data!A5415</f>
        <v>0</v>
      </c>
      <c r="B5415" cm="1">
        <f t="array" ref="B5415">IF(OR($C$2="",A5415=""),"",SUMPRODUCT((Gauge_Data!$A$2:$A$16994&gt;=(A5415 - Main!$E$4/1440 + 0.00000001))*(Gauge_Data!$A$2:$A$16994&lt;=A5415)*INDEX(Gauge_Data!$B$2:$Z$16994,0,$C$2-1)))</f>
        <v>0</v>
      </c>
    </row>
    <row r="5416" spans="1:2" x14ac:dyDescent="0.25">
      <c r="A5416">
        <f>Gauge_Data!A5416</f>
        <v>0</v>
      </c>
      <c r="B5416" cm="1">
        <f t="array" ref="B5416">IF(OR($C$2="",A5416=""),"",SUMPRODUCT((Gauge_Data!$A$2:$A$16994&gt;=(A5416 - Main!$E$4/1440 + 0.00000001))*(Gauge_Data!$A$2:$A$16994&lt;=A5416)*INDEX(Gauge_Data!$B$2:$Z$16994,0,$C$2-1)))</f>
        <v>0</v>
      </c>
    </row>
    <row r="5417" spans="1:2" x14ac:dyDescent="0.25">
      <c r="A5417">
        <f>Gauge_Data!A5417</f>
        <v>0</v>
      </c>
      <c r="B5417" cm="1">
        <f t="array" ref="B5417">IF(OR($C$2="",A5417=""),"",SUMPRODUCT((Gauge_Data!$A$2:$A$16994&gt;=(A5417 - Main!$E$4/1440 + 0.00000001))*(Gauge_Data!$A$2:$A$16994&lt;=A5417)*INDEX(Gauge_Data!$B$2:$Z$16994,0,$C$2-1)))</f>
        <v>0</v>
      </c>
    </row>
    <row r="5418" spans="1:2" x14ac:dyDescent="0.25">
      <c r="A5418">
        <f>Gauge_Data!A5418</f>
        <v>0</v>
      </c>
      <c r="B5418" cm="1">
        <f t="array" ref="B5418">IF(OR($C$2="",A5418=""),"",SUMPRODUCT((Gauge_Data!$A$2:$A$16994&gt;=(A5418 - Main!$E$4/1440 + 0.00000001))*(Gauge_Data!$A$2:$A$16994&lt;=A5418)*INDEX(Gauge_Data!$B$2:$Z$16994,0,$C$2-1)))</f>
        <v>0</v>
      </c>
    </row>
    <row r="5419" spans="1:2" x14ac:dyDescent="0.25">
      <c r="A5419">
        <f>Gauge_Data!A5419</f>
        <v>0</v>
      </c>
      <c r="B5419" cm="1">
        <f t="array" ref="B5419">IF(OR($C$2="",A5419=""),"",SUMPRODUCT((Gauge_Data!$A$2:$A$16994&gt;=(A5419 - Main!$E$4/1440 + 0.00000001))*(Gauge_Data!$A$2:$A$16994&lt;=A5419)*INDEX(Gauge_Data!$B$2:$Z$16994,0,$C$2-1)))</f>
        <v>0</v>
      </c>
    </row>
    <row r="5420" spans="1:2" x14ac:dyDescent="0.25">
      <c r="A5420">
        <f>Gauge_Data!A5420</f>
        <v>0</v>
      </c>
      <c r="B5420" cm="1">
        <f t="array" ref="B5420">IF(OR($C$2="",A5420=""),"",SUMPRODUCT((Gauge_Data!$A$2:$A$16994&gt;=(A5420 - Main!$E$4/1440 + 0.00000001))*(Gauge_Data!$A$2:$A$16994&lt;=A5420)*INDEX(Gauge_Data!$B$2:$Z$16994,0,$C$2-1)))</f>
        <v>0</v>
      </c>
    </row>
    <row r="5421" spans="1:2" x14ac:dyDescent="0.25">
      <c r="A5421">
        <f>Gauge_Data!A5421</f>
        <v>0</v>
      </c>
      <c r="B5421" cm="1">
        <f t="array" ref="B5421">IF(OR($C$2="",A5421=""),"",SUMPRODUCT((Gauge_Data!$A$2:$A$16994&gt;=(A5421 - Main!$E$4/1440 + 0.00000001))*(Gauge_Data!$A$2:$A$16994&lt;=A5421)*INDEX(Gauge_Data!$B$2:$Z$16994,0,$C$2-1)))</f>
        <v>0</v>
      </c>
    </row>
    <row r="5422" spans="1:2" x14ac:dyDescent="0.25">
      <c r="A5422">
        <f>Gauge_Data!A5422</f>
        <v>0</v>
      </c>
      <c r="B5422" cm="1">
        <f t="array" ref="B5422">IF(OR($C$2="",A5422=""),"",SUMPRODUCT((Gauge_Data!$A$2:$A$16994&gt;=(A5422 - Main!$E$4/1440 + 0.00000001))*(Gauge_Data!$A$2:$A$16994&lt;=A5422)*INDEX(Gauge_Data!$B$2:$Z$16994,0,$C$2-1)))</f>
        <v>0</v>
      </c>
    </row>
    <row r="5423" spans="1:2" x14ac:dyDescent="0.25">
      <c r="A5423">
        <f>Gauge_Data!A5423</f>
        <v>0</v>
      </c>
      <c r="B5423" cm="1">
        <f t="array" ref="B5423">IF(OR($C$2="",A5423=""),"",SUMPRODUCT((Gauge_Data!$A$2:$A$16994&gt;=(A5423 - Main!$E$4/1440 + 0.00000001))*(Gauge_Data!$A$2:$A$16994&lt;=A5423)*INDEX(Gauge_Data!$B$2:$Z$16994,0,$C$2-1)))</f>
        <v>0</v>
      </c>
    </row>
    <row r="5424" spans="1:2" x14ac:dyDescent="0.25">
      <c r="A5424">
        <f>Gauge_Data!A5424</f>
        <v>0</v>
      </c>
      <c r="B5424" cm="1">
        <f t="array" ref="B5424">IF(OR($C$2="",A5424=""),"",SUMPRODUCT((Gauge_Data!$A$2:$A$16994&gt;=(A5424 - Main!$E$4/1440 + 0.00000001))*(Gauge_Data!$A$2:$A$16994&lt;=A5424)*INDEX(Gauge_Data!$B$2:$Z$16994,0,$C$2-1)))</f>
        <v>0</v>
      </c>
    </row>
    <row r="5425" spans="1:2" x14ac:dyDescent="0.25">
      <c r="A5425">
        <f>Gauge_Data!A5425</f>
        <v>0</v>
      </c>
      <c r="B5425" cm="1">
        <f t="array" ref="B5425">IF(OR($C$2="",A5425=""),"",SUMPRODUCT((Gauge_Data!$A$2:$A$16994&gt;=(A5425 - Main!$E$4/1440 + 0.00000001))*(Gauge_Data!$A$2:$A$16994&lt;=A5425)*INDEX(Gauge_Data!$B$2:$Z$16994,0,$C$2-1)))</f>
        <v>0</v>
      </c>
    </row>
    <row r="5426" spans="1:2" x14ac:dyDescent="0.25">
      <c r="A5426">
        <f>Gauge_Data!A5426</f>
        <v>0</v>
      </c>
      <c r="B5426" cm="1">
        <f t="array" ref="B5426">IF(OR($C$2="",A5426=""),"",SUMPRODUCT((Gauge_Data!$A$2:$A$16994&gt;=(A5426 - Main!$E$4/1440 + 0.00000001))*(Gauge_Data!$A$2:$A$16994&lt;=A5426)*INDEX(Gauge_Data!$B$2:$Z$16994,0,$C$2-1)))</f>
        <v>0</v>
      </c>
    </row>
    <row r="5427" spans="1:2" x14ac:dyDescent="0.25">
      <c r="A5427">
        <f>Gauge_Data!A5427</f>
        <v>0</v>
      </c>
      <c r="B5427" cm="1">
        <f t="array" ref="B5427">IF(OR($C$2="",A5427=""),"",SUMPRODUCT((Gauge_Data!$A$2:$A$16994&gt;=(A5427 - Main!$E$4/1440 + 0.00000001))*(Gauge_Data!$A$2:$A$16994&lt;=A5427)*INDEX(Gauge_Data!$B$2:$Z$16994,0,$C$2-1)))</f>
        <v>0</v>
      </c>
    </row>
    <row r="5428" spans="1:2" x14ac:dyDescent="0.25">
      <c r="A5428">
        <f>Gauge_Data!A5428</f>
        <v>0</v>
      </c>
      <c r="B5428" cm="1">
        <f t="array" ref="B5428">IF(OR($C$2="",A5428=""),"",SUMPRODUCT((Gauge_Data!$A$2:$A$16994&gt;=(A5428 - Main!$E$4/1440 + 0.00000001))*(Gauge_Data!$A$2:$A$16994&lt;=A5428)*INDEX(Gauge_Data!$B$2:$Z$16994,0,$C$2-1)))</f>
        <v>0</v>
      </c>
    </row>
    <row r="5429" spans="1:2" x14ac:dyDescent="0.25">
      <c r="A5429">
        <f>Gauge_Data!A5429</f>
        <v>0</v>
      </c>
      <c r="B5429" cm="1">
        <f t="array" ref="B5429">IF(OR($C$2="",A5429=""),"",SUMPRODUCT((Gauge_Data!$A$2:$A$16994&gt;=(A5429 - Main!$E$4/1440 + 0.00000001))*(Gauge_Data!$A$2:$A$16994&lt;=A5429)*INDEX(Gauge_Data!$B$2:$Z$16994,0,$C$2-1)))</f>
        <v>0</v>
      </c>
    </row>
    <row r="5430" spans="1:2" x14ac:dyDescent="0.25">
      <c r="A5430">
        <f>Gauge_Data!A5430</f>
        <v>0</v>
      </c>
      <c r="B5430" cm="1">
        <f t="array" ref="B5430">IF(OR($C$2="",A5430=""),"",SUMPRODUCT((Gauge_Data!$A$2:$A$16994&gt;=(A5430 - Main!$E$4/1440 + 0.00000001))*(Gauge_Data!$A$2:$A$16994&lt;=A5430)*INDEX(Gauge_Data!$B$2:$Z$16994,0,$C$2-1)))</f>
        <v>0</v>
      </c>
    </row>
    <row r="5431" spans="1:2" x14ac:dyDescent="0.25">
      <c r="A5431">
        <f>Gauge_Data!A5431</f>
        <v>0</v>
      </c>
      <c r="B5431" cm="1">
        <f t="array" ref="B5431">IF(OR($C$2="",A5431=""),"",SUMPRODUCT((Gauge_Data!$A$2:$A$16994&gt;=(A5431 - Main!$E$4/1440 + 0.00000001))*(Gauge_Data!$A$2:$A$16994&lt;=A5431)*INDEX(Gauge_Data!$B$2:$Z$16994,0,$C$2-1)))</f>
        <v>0</v>
      </c>
    </row>
    <row r="5432" spans="1:2" x14ac:dyDescent="0.25">
      <c r="A5432">
        <f>Gauge_Data!A5432</f>
        <v>0</v>
      </c>
      <c r="B5432" cm="1">
        <f t="array" ref="B5432">IF(OR($C$2="",A5432=""),"",SUMPRODUCT((Gauge_Data!$A$2:$A$16994&gt;=(A5432 - Main!$E$4/1440 + 0.00000001))*(Gauge_Data!$A$2:$A$16994&lt;=A5432)*INDEX(Gauge_Data!$B$2:$Z$16994,0,$C$2-1)))</f>
        <v>0</v>
      </c>
    </row>
    <row r="5433" spans="1:2" x14ac:dyDescent="0.25">
      <c r="A5433">
        <f>Gauge_Data!A5433</f>
        <v>0</v>
      </c>
      <c r="B5433" cm="1">
        <f t="array" ref="B5433">IF(OR($C$2="",A5433=""),"",SUMPRODUCT((Gauge_Data!$A$2:$A$16994&gt;=(A5433 - Main!$E$4/1440 + 0.00000001))*(Gauge_Data!$A$2:$A$16994&lt;=A5433)*INDEX(Gauge_Data!$B$2:$Z$16994,0,$C$2-1)))</f>
        <v>0</v>
      </c>
    </row>
    <row r="5434" spans="1:2" x14ac:dyDescent="0.25">
      <c r="A5434">
        <f>Gauge_Data!A5434</f>
        <v>0</v>
      </c>
      <c r="B5434" cm="1">
        <f t="array" ref="B5434">IF(OR($C$2="",A5434=""),"",SUMPRODUCT((Gauge_Data!$A$2:$A$16994&gt;=(A5434 - Main!$E$4/1440 + 0.00000001))*(Gauge_Data!$A$2:$A$16994&lt;=A5434)*INDEX(Gauge_Data!$B$2:$Z$16994,0,$C$2-1)))</f>
        <v>0</v>
      </c>
    </row>
    <row r="5435" spans="1:2" x14ac:dyDescent="0.25">
      <c r="A5435">
        <f>Gauge_Data!A5435</f>
        <v>0</v>
      </c>
      <c r="B5435" cm="1">
        <f t="array" ref="B5435">IF(OR($C$2="",A5435=""),"",SUMPRODUCT((Gauge_Data!$A$2:$A$16994&gt;=(A5435 - Main!$E$4/1440 + 0.00000001))*(Gauge_Data!$A$2:$A$16994&lt;=A5435)*INDEX(Gauge_Data!$B$2:$Z$16994,0,$C$2-1)))</f>
        <v>0</v>
      </c>
    </row>
    <row r="5436" spans="1:2" x14ac:dyDescent="0.25">
      <c r="A5436">
        <f>Gauge_Data!A5436</f>
        <v>0</v>
      </c>
      <c r="B5436" cm="1">
        <f t="array" ref="B5436">IF(OR($C$2="",A5436=""),"",SUMPRODUCT((Gauge_Data!$A$2:$A$16994&gt;=(A5436 - Main!$E$4/1440 + 0.00000001))*(Gauge_Data!$A$2:$A$16994&lt;=A5436)*INDEX(Gauge_Data!$B$2:$Z$16994,0,$C$2-1)))</f>
        <v>0</v>
      </c>
    </row>
    <row r="5437" spans="1:2" x14ac:dyDescent="0.25">
      <c r="A5437">
        <f>Gauge_Data!A5437</f>
        <v>0</v>
      </c>
      <c r="B5437" cm="1">
        <f t="array" ref="B5437">IF(OR($C$2="",A5437=""),"",SUMPRODUCT((Gauge_Data!$A$2:$A$16994&gt;=(A5437 - Main!$E$4/1440 + 0.00000001))*(Gauge_Data!$A$2:$A$16994&lt;=A5437)*INDEX(Gauge_Data!$B$2:$Z$16994,0,$C$2-1)))</f>
        <v>0</v>
      </c>
    </row>
    <row r="5438" spans="1:2" x14ac:dyDescent="0.25">
      <c r="A5438">
        <f>Gauge_Data!A5438</f>
        <v>0</v>
      </c>
      <c r="B5438" cm="1">
        <f t="array" ref="B5438">IF(OR($C$2="",A5438=""),"",SUMPRODUCT((Gauge_Data!$A$2:$A$16994&gt;=(A5438 - Main!$E$4/1440 + 0.00000001))*(Gauge_Data!$A$2:$A$16994&lt;=A5438)*INDEX(Gauge_Data!$B$2:$Z$16994,0,$C$2-1)))</f>
        <v>0</v>
      </c>
    </row>
    <row r="5439" spans="1:2" x14ac:dyDescent="0.25">
      <c r="A5439">
        <f>Gauge_Data!A5439</f>
        <v>0</v>
      </c>
      <c r="B5439" cm="1">
        <f t="array" ref="B5439">IF(OR($C$2="",A5439=""),"",SUMPRODUCT((Gauge_Data!$A$2:$A$16994&gt;=(A5439 - Main!$E$4/1440 + 0.00000001))*(Gauge_Data!$A$2:$A$16994&lt;=A5439)*INDEX(Gauge_Data!$B$2:$Z$16994,0,$C$2-1)))</f>
        <v>0</v>
      </c>
    </row>
    <row r="5440" spans="1:2" x14ac:dyDescent="0.25">
      <c r="A5440">
        <f>Gauge_Data!A5440</f>
        <v>0</v>
      </c>
      <c r="B5440" cm="1">
        <f t="array" ref="B5440">IF(OR($C$2="",A5440=""),"",SUMPRODUCT((Gauge_Data!$A$2:$A$16994&gt;=(A5440 - Main!$E$4/1440 + 0.00000001))*(Gauge_Data!$A$2:$A$16994&lt;=A5440)*INDEX(Gauge_Data!$B$2:$Z$16994,0,$C$2-1)))</f>
        <v>0</v>
      </c>
    </row>
    <row r="5441" spans="1:2" x14ac:dyDescent="0.25">
      <c r="A5441">
        <f>Gauge_Data!A5441</f>
        <v>0</v>
      </c>
      <c r="B5441" cm="1">
        <f t="array" ref="B5441">IF(OR($C$2="",A5441=""),"",SUMPRODUCT((Gauge_Data!$A$2:$A$16994&gt;=(A5441 - Main!$E$4/1440 + 0.00000001))*(Gauge_Data!$A$2:$A$16994&lt;=A5441)*INDEX(Gauge_Data!$B$2:$Z$16994,0,$C$2-1)))</f>
        <v>0</v>
      </c>
    </row>
    <row r="5442" spans="1:2" x14ac:dyDescent="0.25">
      <c r="A5442">
        <f>Gauge_Data!A5442</f>
        <v>0</v>
      </c>
      <c r="B5442" cm="1">
        <f t="array" ref="B5442">IF(OR($C$2="",A5442=""),"",SUMPRODUCT((Gauge_Data!$A$2:$A$16994&gt;=(A5442 - Main!$E$4/1440 + 0.00000001))*(Gauge_Data!$A$2:$A$16994&lt;=A5442)*INDEX(Gauge_Data!$B$2:$Z$16994,0,$C$2-1)))</f>
        <v>0</v>
      </c>
    </row>
    <row r="5443" spans="1:2" x14ac:dyDescent="0.25">
      <c r="A5443">
        <f>Gauge_Data!A5443</f>
        <v>0</v>
      </c>
      <c r="B5443" cm="1">
        <f t="array" ref="B5443">IF(OR($C$2="",A5443=""),"",SUMPRODUCT((Gauge_Data!$A$2:$A$16994&gt;=(A5443 - Main!$E$4/1440 + 0.00000001))*(Gauge_Data!$A$2:$A$16994&lt;=A5443)*INDEX(Gauge_Data!$B$2:$Z$16994,0,$C$2-1)))</f>
        <v>0</v>
      </c>
    </row>
    <row r="5444" spans="1:2" x14ac:dyDescent="0.25">
      <c r="A5444">
        <f>Gauge_Data!A5444</f>
        <v>0</v>
      </c>
      <c r="B5444" cm="1">
        <f t="array" ref="B5444">IF(OR($C$2="",A5444=""),"",SUMPRODUCT((Gauge_Data!$A$2:$A$16994&gt;=(A5444 - Main!$E$4/1440 + 0.00000001))*(Gauge_Data!$A$2:$A$16994&lt;=A5444)*INDEX(Gauge_Data!$B$2:$Z$16994,0,$C$2-1)))</f>
        <v>0</v>
      </c>
    </row>
    <row r="5445" spans="1:2" x14ac:dyDescent="0.25">
      <c r="A5445">
        <f>Gauge_Data!A5445</f>
        <v>0</v>
      </c>
      <c r="B5445" cm="1">
        <f t="array" ref="B5445">IF(OR($C$2="",A5445=""),"",SUMPRODUCT((Gauge_Data!$A$2:$A$16994&gt;=(A5445 - Main!$E$4/1440 + 0.00000001))*(Gauge_Data!$A$2:$A$16994&lt;=A5445)*INDEX(Gauge_Data!$B$2:$Z$16994,0,$C$2-1)))</f>
        <v>0</v>
      </c>
    </row>
    <row r="5446" spans="1:2" x14ac:dyDescent="0.25">
      <c r="A5446">
        <f>Gauge_Data!A5446</f>
        <v>0</v>
      </c>
      <c r="B5446" cm="1">
        <f t="array" ref="B5446">IF(OR($C$2="",A5446=""),"",SUMPRODUCT((Gauge_Data!$A$2:$A$16994&gt;=(A5446 - Main!$E$4/1440 + 0.00000001))*(Gauge_Data!$A$2:$A$16994&lt;=A5446)*INDEX(Gauge_Data!$B$2:$Z$16994,0,$C$2-1)))</f>
        <v>0</v>
      </c>
    </row>
    <row r="5447" spans="1:2" x14ac:dyDescent="0.25">
      <c r="A5447">
        <f>Gauge_Data!A5447</f>
        <v>0</v>
      </c>
      <c r="B5447" cm="1">
        <f t="array" ref="B5447">IF(OR($C$2="",A5447=""),"",SUMPRODUCT((Gauge_Data!$A$2:$A$16994&gt;=(A5447 - Main!$E$4/1440 + 0.00000001))*(Gauge_Data!$A$2:$A$16994&lt;=A5447)*INDEX(Gauge_Data!$B$2:$Z$16994,0,$C$2-1)))</f>
        <v>0</v>
      </c>
    </row>
    <row r="5448" spans="1:2" x14ac:dyDescent="0.25">
      <c r="A5448">
        <f>Gauge_Data!A5448</f>
        <v>0</v>
      </c>
      <c r="B5448" cm="1">
        <f t="array" ref="B5448">IF(OR($C$2="",A5448=""),"",SUMPRODUCT((Gauge_Data!$A$2:$A$16994&gt;=(A5448 - Main!$E$4/1440 + 0.00000001))*(Gauge_Data!$A$2:$A$16994&lt;=A5448)*INDEX(Gauge_Data!$B$2:$Z$16994,0,$C$2-1)))</f>
        <v>0</v>
      </c>
    </row>
    <row r="5449" spans="1:2" x14ac:dyDescent="0.25">
      <c r="A5449">
        <f>Gauge_Data!A5449</f>
        <v>0</v>
      </c>
      <c r="B5449" cm="1">
        <f t="array" ref="B5449">IF(OR($C$2="",A5449=""),"",SUMPRODUCT((Gauge_Data!$A$2:$A$16994&gt;=(A5449 - Main!$E$4/1440 + 0.00000001))*(Gauge_Data!$A$2:$A$16994&lt;=A5449)*INDEX(Gauge_Data!$B$2:$Z$16994,0,$C$2-1)))</f>
        <v>0</v>
      </c>
    </row>
    <row r="5450" spans="1:2" x14ac:dyDescent="0.25">
      <c r="A5450">
        <f>Gauge_Data!A5450</f>
        <v>0</v>
      </c>
      <c r="B5450" cm="1">
        <f t="array" ref="B5450">IF(OR($C$2="",A5450=""),"",SUMPRODUCT((Gauge_Data!$A$2:$A$16994&gt;=(A5450 - Main!$E$4/1440 + 0.00000001))*(Gauge_Data!$A$2:$A$16994&lt;=A5450)*INDEX(Gauge_Data!$B$2:$Z$16994,0,$C$2-1)))</f>
        <v>0</v>
      </c>
    </row>
    <row r="5451" spans="1:2" x14ac:dyDescent="0.25">
      <c r="A5451">
        <f>Gauge_Data!A5451</f>
        <v>0</v>
      </c>
      <c r="B5451" cm="1">
        <f t="array" ref="B5451">IF(OR($C$2="",A5451=""),"",SUMPRODUCT((Gauge_Data!$A$2:$A$16994&gt;=(A5451 - Main!$E$4/1440 + 0.00000001))*(Gauge_Data!$A$2:$A$16994&lt;=A5451)*INDEX(Gauge_Data!$B$2:$Z$16994,0,$C$2-1)))</f>
        <v>0</v>
      </c>
    </row>
    <row r="5452" spans="1:2" x14ac:dyDescent="0.25">
      <c r="A5452">
        <f>Gauge_Data!A5452</f>
        <v>0</v>
      </c>
      <c r="B5452" cm="1">
        <f t="array" ref="B5452">IF(OR($C$2="",A5452=""),"",SUMPRODUCT((Gauge_Data!$A$2:$A$16994&gt;=(A5452 - Main!$E$4/1440 + 0.00000001))*(Gauge_Data!$A$2:$A$16994&lt;=A5452)*INDEX(Gauge_Data!$B$2:$Z$16994,0,$C$2-1)))</f>
        <v>0</v>
      </c>
    </row>
    <row r="5453" spans="1:2" x14ac:dyDescent="0.25">
      <c r="A5453">
        <f>Gauge_Data!A5453</f>
        <v>0</v>
      </c>
      <c r="B5453" cm="1">
        <f t="array" ref="B5453">IF(OR($C$2="",A5453=""),"",SUMPRODUCT((Gauge_Data!$A$2:$A$16994&gt;=(A5453 - Main!$E$4/1440 + 0.00000001))*(Gauge_Data!$A$2:$A$16994&lt;=A5453)*INDEX(Gauge_Data!$B$2:$Z$16994,0,$C$2-1)))</f>
        <v>0</v>
      </c>
    </row>
    <row r="5454" spans="1:2" x14ac:dyDescent="0.25">
      <c r="A5454">
        <f>Gauge_Data!A5454</f>
        <v>0</v>
      </c>
      <c r="B5454" cm="1">
        <f t="array" ref="B5454">IF(OR($C$2="",A5454=""),"",SUMPRODUCT((Gauge_Data!$A$2:$A$16994&gt;=(A5454 - Main!$E$4/1440 + 0.00000001))*(Gauge_Data!$A$2:$A$16994&lt;=A5454)*INDEX(Gauge_Data!$B$2:$Z$16994,0,$C$2-1)))</f>
        <v>0</v>
      </c>
    </row>
    <row r="5455" spans="1:2" x14ac:dyDescent="0.25">
      <c r="A5455">
        <f>Gauge_Data!A5455</f>
        <v>0</v>
      </c>
      <c r="B5455" cm="1">
        <f t="array" ref="B5455">IF(OR($C$2="",A5455=""),"",SUMPRODUCT((Gauge_Data!$A$2:$A$16994&gt;=(A5455 - Main!$E$4/1440 + 0.00000001))*(Gauge_Data!$A$2:$A$16994&lt;=A5455)*INDEX(Gauge_Data!$B$2:$Z$16994,0,$C$2-1)))</f>
        <v>0</v>
      </c>
    </row>
    <row r="5456" spans="1:2" x14ac:dyDescent="0.25">
      <c r="A5456">
        <f>Gauge_Data!A5456</f>
        <v>0</v>
      </c>
      <c r="B5456" cm="1">
        <f t="array" ref="B5456">IF(OR($C$2="",A5456=""),"",SUMPRODUCT((Gauge_Data!$A$2:$A$16994&gt;=(A5456 - Main!$E$4/1440 + 0.00000001))*(Gauge_Data!$A$2:$A$16994&lt;=A5456)*INDEX(Gauge_Data!$B$2:$Z$16994,0,$C$2-1)))</f>
        <v>0</v>
      </c>
    </row>
    <row r="5457" spans="1:2" x14ac:dyDescent="0.25">
      <c r="A5457">
        <f>Gauge_Data!A5457</f>
        <v>0</v>
      </c>
      <c r="B5457" cm="1">
        <f t="array" ref="B5457">IF(OR($C$2="",A5457=""),"",SUMPRODUCT((Gauge_Data!$A$2:$A$16994&gt;=(A5457 - Main!$E$4/1440 + 0.00000001))*(Gauge_Data!$A$2:$A$16994&lt;=A5457)*INDEX(Gauge_Data!$B$2:$Z$16994,0,$C$2-1)))</f>
        <v>0</v>
      </c>
    </row>
    <row r="5458" spans="1:2" x14ac:dyDescent="0.25">
      <c r="A5458">
        <f>Gauge_Data!A5458</f>
        <v>0</v>
      </c>
      <c r="B5458" cm="1">
        <f t="array" ref="B5458">IF(OR($C$2="",A5458=""),"",SUMPRODUCT((Gauge_Data!$A$2:$A$16994&gt;=(A5458 - Main!$E$4/1440 + 0.00000001))*(Gauge_Data!$A$2:$A$16994&lt;=A5458)*INDEX(Gauge_Data!$B$2:$Z$16994,0,$C$2-1)))</f>
        <v>0</v>
      </c>
    </row>
    <row r="5459" spans="1:2" x14ac:dyDescent="0.25">
      <c r="A5459">
        <f>Gauge_Data!A5459</f>
        <v>0</v>
      </c>
      <c r="B5459" cm="1">
        <f t="array" ref="B5459">IF(OR($C$2="",A5459=""),"",SUMPRODUCT((Gauge_Data!$A$2:$A$16994&gt;=(A5459 - Main!$E$4/1440 + 0.00000001))*(Gauge_Data!$A$2:$A$16994&lt;=A5459)*INDEX(Gauge_Data!$B$2:$Z$16994,0,$C$2-1)))</f>
        <v>0</v>
      </c>
    </row>
    <row r="5460" spans="1:2" x14ac:dyDescent="0.25">
      <c r="A5460">
        <f>Gauge_Data!A5460</f>
        <v>0</v>
      </c>
      <c r="B5460" cm="1">
        <f t="array" ref="B5460">IF(OR($C$2="",A5460=""),"",SUMPRODUCT((Gauge_Data!$A$2:$A$16994&gt;=(A5460 - Main!$E$4/1440 + 0.00000001))*(Gauge_Data!$A$2:$A$16994&lt;=A5460)*INDEX(Gauge_Data!$B$2:$Z$16994,0,$C$2-1)))</f>
        <v>0</v>
      </c>
    </row>
    <row r="5461" spans="1:2" x14ac:dyDescent="0.25">
      <c r="A5461">
        <f>Gauge_Data!A5461</f>
        <v>0</v>
      </c>
      <c r="B5461" cm="1">
        <f t="array" ref="B5461">IF(OR($C$2="",A5461=""),"",SUMPRODUCT((Gauge_Data!$A$2:$A$16994&gt;=(A5461 - Main!$E$4/1440 + 0.00000001))*(Gauge_Data!$A$2:$A$16994&lt;=A5461)*INDEX(Gauge_Data!$B$2:$Z$16994,0,$C$2-1)))</f>
        <v>0</v>
      </c>
    </row>
    <row r="5462" spans="1:2" x14ac:dyDescent="0.25">
      <c r="A5462">
        <f>Gauge_Data!A5462</f>
        <v>0</v>
      </c>
      <c r="B5462" cm="1">
        <f t="array" ref="B5462">IF(OR($C$2="",A5462=""),"",SUMPRODUCT((Gauge_Data!$A$2:$A$16994&gt;=(A5462 - Main!$E$4/1440 + 0.00000001))*(Gauge_Data!$A$2:$A$16994&lt;=A5462)*INDEX(Gauge_Data!$B$2:$Z$16994,0,$C$2-1)))</f>
        <v>0</v>
      </c>
    </row>
    <row r="5463" spans="1:2" x14ac:dyDescent="0.25">
      <c r="A5463">
        <f>Gauge_Data!A5463</f>
        <v>0</v>
      </c>
      <c r="B5463" cm="1">
        <f t="array" ref="B5463">IF(OR($C$2="",A5463=""),"",SUMPRODUCT((Gauge_Data!$A$2:$A$16994&gt;=(A5463 - Main!$E$4/1440 + 0.00000001))*(Gauge_Data!$A$2:$A$16994&lt;=A5463)*INDEX(Gauge_Data!$B$2:$Z$16994,0,$C$2-1)))</f>
        <v>0</v>
      </c>
    </row>
    <row r="5464" spans="1:2" x14ac:dyDescent="0.25">
      <c r="A5464">
        <f>Gauge_Data!A5464</f>
        <v>0</v>
      </c>
      <c r="B5464" cm="1">
        <f t="array" ref="B5464">IF(OR($C$2="",A5464=""),"",SUMPRODUCT((Gauge_Data!$A$2:$A$16994&gt;=(A5464 - Main!$E$4/1440 + 0.00000001))*(Gauge_Data!$A$2:$A$16994&lt;=A5464)*INDEX(Gauge_Data!$B$2:$Z$16994,0,$C$2-1)))</f>
        <v>0</v>
      </c>
    </row>
    <row r="5465" spans="1:2" x14ac:dyDescent="0.25">
      <c r="A5465">
        <f>Gauge_Data!A5465</f>
        <v>0</v>
      </c>
      <c r="B5465" cm="1">
        <f t="array" ref="B5465">IF(OR($C$2="",A5465=""),"",SUMPRODUCT((Gauge_Data!$A$2:$A$16994&gt;=(A5465 - Main!$E$4/1440 + 0.00000001))*(Gauge_Data!$A$2:$A$16994&lt;=A5465)*INDEX(Gauge_Data!$B$2:$Z$16994,0,$C$2-1)))</f>
        <v>0</v>
      </c>
    </row>
    <row r="5466" spans="1:2" x14ac:dyDescent="0.25">
      <c r="A5466">
        <f>Gauge_Data!A5466</f>
        <v>0</v>
      </c>
      <c r="B5466" cm="1">
        <f t="array" ref="B5466">IF(OR($C$2="",A5466=""),"",SUMPRODUCT((Gauge_Data!$A$2:$A$16994&gt;=(A5466 - Main!$E$4/1440 + 0.00000001))*(Gauge_Data!$A$2:$A$16994&lt;=A5466)*INDEX(Gauge_Data!$B$2:$Z$16994,0,$C$2-1)))</f>
        <v>0</v>
      </c>
    </row>
    <row r="5467" spans="1:2" x14ac:dyDescent="0.25">
      <c r="A5467">
        <f>Gauge_Data!A5467</f>
        <v>0</v>
      </c>
      <c r="B5467" cm="1">
        <f t="array" ref="B5467">IF(OR($C$2="",A5467=""),"",SUMPRODUCT((Gauge_Data!$A$2:$A$16994&gt;=(A5467 - Main!$E$4/1440 + 0.00000001))*(Gauge_Data!$A$2:$A$16994&lt;=A5467)*INDEX(Gauge_Data!$B$2:$Z$16994,0,$C$2-1)))</f>
        <v>0</v>
      </c>
    </row>
    <row r="5468" spans="1:2" x14ac:dyDescent="0.25">
      <c r="A5468">
        <f>Gauge_Data!A5468</f>
        <v>0</v>
      </c>
      <c r="B5468" cm="1">
        <f t="array" ref="B5468">IF(OR($C$2="",A5468=""),"",SUMPRODUCT((Gauge_Data!$A$2:$A$16994&gt;=(A5468 - Main!$E$4/1440 + 0.00000001))*(Gauge_Data!$A$2:$A$16994&lt;=A5468)*INDEX(Gauge_Data!$B$2:$Z$16994,0,$C$2-1)))</f>
        <v>0</v>
      </c>
    </row>
    <row r="5469" spans="1:2" x14ac:dyDescent="0.25">
      <c r="A5469">
        <f>Gauge_Data!A5469</f>
        <v>0</v>
      </c>
      <c r="B5469" cm="1">
        <f t="array" ref="B5469">IF(OR($C$2="",A5469=""),"",SUMPRODUCT((Gauge_Data!$A$2:$A$16994&gt;=(A5469 - Main!$E$4/1440 + 0.00000001))*(Gauge_Data!$A$2:$A$16994&lt;=A5469)*INDEX(Gauge_Data!$B$2:$Z$16994,0,$C$2-1)))</f>
        <v>0</v>
      </c>
    </row>
    <row r="5470" spans="1:2" x14ac:dyDescent="0.25">
      <c r="A5470">
        <f>Gauge_Data!A5470</f>
        <v>0</v>
      </c>
      <c r="B5470" cm="1">
        <f t="array" ref="B5470">IF(OR($C$2="",A5470=""),"",SUMPRODUCT((Gauge_Data!$A$2:$A$16994&gt;=(A5470 - Main!$E$4/1440 + 0.00000001))*(Gauge_Data!$A$2:$A$16994&lt;=A5470)*INDEX(Gauge_Data!$B$2:$Z$16994,0,$C$2-1)))</f>
        <v>0</v>
      </c>
    </row>
    <row r="5471" spans="1:2" x14ac:dyDescent="0.25">
      <c r="A5471">
        <f>Gauge_Data!A5471</f>
        <v>0</v>
      </c>
      <c r="B5471" cm="1">
        <f t="array" ref="B5471">IF(OR($C$2="",A5471=""),"",SUMPRODUCT((Gauge_Data!$A$2:$A$16994&gt;=(A5471 - Main!$E$4/1440 + 0.00000001))*(Gauge_Data!$A$2:$A$16994&lt;=A5471)*INDEX(Gauge_Data!$B$2:$Z$16994,0,$C$2-1)))</f>
        <v>0</v>
      </c>
    </row>
    <row r="5472" spans="1:2" x14ac:dyDescent="0.25">
      <c r="A5472">
        <f>Gauge_Data!A5472</f>
        <v>0</v>
      </c>
      <c r="B5472" cm="1">
        <f t="array" ref="B5472">IF(OR($C$2="",A5472=""),"",SUMPRODUCT((Gauge_Data!$A$2:$A$16994&gt;=(A5472 - Main!$E$4/1440 + 0.00000001))*(Gauge_Data!$A$2:$A$16994&lt;=A5472)*INDEX(Gauge_Data!$B$2:$Z$16994,0,$C$2-1)))</f>
        <v>0</v>
      </c>
    </row>
    <row r="5473" spans="1:2" x14ac:dyDescent="0.25">
      <c r="A5473">
        <f>Gauge_Data!A5473</f>
        <v>0</v>
      </c>
      <c r="B5473" cm="1">
        <f t="array" ref="B5473">IF(OR($C$2="",A5473=""),"",SUMPRODUCT((Gauge_Data!$A$2:$A$16994&gt;=(A5473 - Main!$E$4/1440 + 0.00000001))*(Gauge_Data!$A$2:$A$16994&lt;=A5473)*INDEX(Gauge_Data!$B$2:$Z$16994,0,$C$2-1)))</f>
        <v>0</v>
      </c>
    </row>
    <row r="5474" spans="1:2" x14ac:dyDescent="0.25">
      <c r="A5474">
        <f>Gauge_Data!A5474</f>
        <v>0</v>
      </c>
      <c r="B5474" cm="1">
        <f t="array" ref="B5474">IF(OR($C$2="",A5474=""),"",SUMPRODUCT((Gauge_Data!$A$2:$A$16994&gt;=(A5474 - Main!$E$4/1440 + 0.00000001))*(Gauge_Data!$A$2:$A$16994&lt;=A5474)*INDEX(Gauge_Data!$B$2:$Z$16994,0,$C$2-1)))</f>
        <v>0</v>
      </c>
    </row>
    <row r="5475" spans="1:2" x14ac:dyDescent="0.25">
      <c r="A5475">
        <f>Gauge_Data!A5475</f>
        <v>0</v>
      </c>
      <c r="B5475" cm="1">
        <f t="array" ref="B5475">IF(OR($C$2="",A5475=""),"",SUMPRODUCT((Gauge_Data!$A$2:$A$16994&gt;=(A5475 - Main!$E$4/1440 + 0.00000001))*(Gauge_Data!$A$2:$A$16994&lt;=A5475)*INDEX(Gauge_Data!$B$2:$Z$16994,0,$C$2-1)))</f>
        <v>0</v>
      </c>
    </row>
    <row r="5476" spans="1:2" x14ac:dyDescent="0.25">
      <c r="A5476">
        <f>Gauge_Data!A5476</f>
        <v>0</v>
      </c>
      <c r="B5476" cm="1">
        <f t="array" ref="B5476">IF(OR($C$2="",A5476=""),"",SUMPRODUCT((Gauge_Data!$A$2:$A$16994&gt;=(A5476 - Main!$E$4/1440 + 0.00000001))*(Gauge_Data!$A$2:$A$16994&lt;=A5476)*INDEX(Gauge_Data!$B$2:$Z$16994,0,$C$2-1)))</f>
        <v>0</v>
      </c>
    </row>
    <row r="5477" spans="1:2" x14ac:dyDescent="0.25">
      <c r="A5477">
        <f>Gauge_Data!A5477</f>
        <v>0</v>
      </c>
      <c r="B5477" cm="1">
        <f t="array" ref="B5477">IF(OR($C$2="",A5477=""),"",SUMPRODUCT((Gauge_Data!$A$2:$A$16994&gt;=(A5477 - Main!$E$4/1440 + 0.00000001))*(Gauge_Data!$A$2:$A$16994&lt;=A5477)*INDEX(Gauge_Data!$B$2:$Z$16994,0,$C$2-1)))</f>
        <v>0</v>
      </c>
    </row>
    <row r="5478" spans="1:2" x14ac:dyDescent="0.25">
      <c r="A5478">
        <f>Gauge_Data!A5478</f>
        <v>0</v>
      </c>
      <c r="B5478" cm="1">
        <f t="array" ref="B5478">IF(OR($C$2="",A5478=""),"",SUMPRODUCT((Gauge_Data!$A$2:$A$16994&gt;=(A5478 - Main!$E$4/1440 + 0.00000001))*(Gauge_Data!$A$2:$A$16994&lt;=A5478)*INDEX(Gauge_Data!$B$2:$Z$16994,0,$C$2-1)))</f>
        <v>0</v>
      </c>
    </row>
    <row r="5479" spans="1:2" x14ac:dyDescent="0.25">
      <c r="A5479">
        <f>Gauge_Data!A5479</f>
        <v>0</v>
      </c>
      <c r="B5479" cm="1">
        <f t="array" ref="B5479">IF(OR($C$2="",A5479=""),"",SUMPRODUCT((Gauge_Data!$A$2:$A$16994&gt;=(A5479 - Main!$E$4/1440 + 0.00000001))*(Gauge_Data!$A$2:$A$16994&lt;=A5479)*INDEX(Gauge_Data!$B$2:$Z$16994,0,$C$2-1)))</f>
        <v>0</v>
      </c>
    </row>
    <row r="5480" spans="1:2" x14ac:dyDescent="0.25">
      <c r="A5480">
        <f>Gauge_Data!A5480</f>
        <v>0</v>
      </c>
      <c r="B5480" cm="1">
        <f t="array" ref="B5480">IF(OR($C$2="",A5480=""),"",SUMPRODUCT((Gauge_Data!$A$2:$A$16994&gt;=(A5480 - Main!$E$4/1440 + 0.00000001))*(Gauge_Data!$A$2:$A$16994&lt;=A5480)*INDEX(Gauge_Data!$B$2:$Z$16994,0,$C$2-1)))</f>
        <v>0</v>
      </c>
    </row>
    <row r="5481" spans="1:2" x14ac:dyDescent="0.25">
      <c r="A5481">
        <f>Gauge_Data!A5481</f>
        <v>0</v>
      </c>
      <c r="B5481" cm="1">
        <f t="array" ref="B5481">IF(OR($C$2="",A5481=""),"",SUMPRODUCT((Gauge_Data!$A$2:$A$16994&gt;=(A5481 - Main!$E$4/1440 + 0.00000001))*(Gauge_Data!$A$2:$A$16994&lt;=A5481)*INDEX(Gauge_Data!$B$2:$Z$16994,0,$C$2-1)))</f>
        <v>0</v>
      </c>
    </row>
    <row r="5482" spans="1:2" x14ac:dyDescent="0.25">
      <c r="A5482">
        <f>Gauge_Data!A5482</f>
        <v>0</v>
      </c>
      <c r="B5482" cm="1">
        <f t="array" ref="B5482">IF(OR($C$2="",A5482=""),"",SUMPRODUCT((Gauge_Data!$A$2:$A$16994&gt;=(A5482 - Main!$E$4/1440 + 0.00000001))*(Gauge_Data!$A$2:$A$16994&lt;=A5482)*INDEX(Gauge_Data!$B$2:$Z$16994,0,$C$2-1)))</f>
        <v>0</v>
      </c>
    </row>
    <row r="5483" spans="1:2" x14ac:dyDescent="0.25">
      <c r="A5483">
        <f>Gauge_Data!A5483</f>
        <v>0</v>
      </c>
      <c r="B5483" cm="1">
        <f t="array" ref="B5483">IF(OR($C$2="",A5483=""),"",SUMPRODUCT((Gauge_Data!$A$2:$A$16994&gt;=(A5483 - Main!$E$4/1440 + 0.00000001))*(Gauge_Data!$A$2:$A$16994&lt;=A5483)*INDEX(Gauge_Data!$B$2:$Z$16994,0,$C$2-1)))</f>
        <v>0</v>
      </c>
    </row>
    <row r="5484" spans="1:2" x14ac:dyDescent="0.25">
      <c r="A5484">
        <f>Gauge_Data!A5484</f>
        <v>0</v>
      </c>
      <c r="B5484" cm="1">
        <f t="array" ref="B5484">IF(OR($C$2="",A5484=""),"",SUMPRODUCT((Gauge_Data!$A$2:$A$16994&gt;=(A5484 - Main!$E$4/1440 + 0.00000001))*(Gauge_Data!$A$2:$A$16994&lt;=A5484)*INDEX(Gauge_Data!$B$2:$Z$16994,0,$C$2-1)))</f>
        <v>0</v>
      </c>
    </row>
    <row r="5485" spans="1:2" x14ac:dyDescent="0.25">
      <c r="A5485">
        <f>Gauge_Data!A5485</f>
        <v>0</v>
      </c>
      <c r="B5485" cm="1">
        <f t="array" ref="B5485">IF(OR($C$2="",A5485=""),"",SUMPRODUCT((Gauge_Data!$A$2:$A$16994&gt;=(A5485 - Main!$E$4/1440 + 0.00000001))*(Gauge_Data!$A$2:$A$16994&lt;=A5485)*INDEX(Gauge_Data!$B$2:$Z$16994,0,$C$2-1)))</f>
        <v>0</v>
      </c>
    </row>
    <row r="5486" spans="1:2" x14ac:dyDescent="0.25">
      <c r="A5486">
        <f>Gauge_Data!A5486</f>
        <v>0</v>
      </c>
      <c r="B5486" cm="1">
        <f t="array" ref="B5486">IF(OR($C$2="",A5486=""),"",SUMPRODUCT((Gauge_Data!$A$2:$A$16994&gt;=(A5486 - Main!$E$4/1440 + 0.00000001))*(Gauge_Data!$A$2:$A$16994&lt;=A5486)*INDEX(Gauge_Data!$B$2:$Z$16994,0,$C$2-1)))</f>
        <v>0</v>
      </c>
    </row>
    <row r="5487" spans="1:2" x14ac:dyDescent="0.25">
      <c r="A5487">
        <f>Gauge_Data!A5487</f>
        <v>0</v>
      </c>
      <c r="B5487" cm="1">
        <f t="array" ref="B5487">IF(OR($C$2="",A5487=""),"",SUMPRODUCT((Gauge_Data!$A$2:$A$16994&gt;=(A5487 - Main!$E$4/1440 + 0.00000001))*(Gauge_Data!$A$2:$A$16994&lt;=A5487)*INDEX(Gauge_Data!$B$2:$Z$16994,0,$C$2-1)))</f>
        <v>0</v>
      </c>
    </row>
    <row r="5488" spans="1:2" x14ac:dyDescent="0.25">
      <c r="A5488">
        <f>Gauge_Data!A5488</f>
        <v>0</v>
      </c>
      <c r="B5488" cm="1">
        <f t="array" ref="B5488">IF(OR($C$2="",A5488=""),"",SUMPRODUCT((Gauge_Data!$A$2:$A$16994&gt;=(A5488 - Main!$E$4/1440 + 0.00000001))*(Gauge_Data!$A$2:$A$16994&lt;=A5488)*INDEX(Gauge_Data!$B$2:$Z$16994,0,$C$2-1)))</f>
        <v>0</v>
      </c>
    </row>
    <row r="5489" spans="1:2" x14ac:dyDescent="0.25">
      <c r="A5489">
        <f>Gauge_Data!A5489</f>
        <v>0</v>
      </c>
      <c r="B5489" cm="1">
        <f t="array" ref="B5489">IF(OR($C$2="",A5489=""),"",SUMPRODUCT((Gauge_Data!$A$2:$A$16994&gt;=(A5489 - Main!$E$4/1440 + 0.00000001))*(Gauge_Data!$A$2:$A$16994&lt;=A5489)*INDEX(Gauge_Data!$B$2:$Z$16994,0,$C$2-1)))</f>
        <v>0</v>
      </c>
    </row>
    <row r="5490" spans="1:2" x14ac:dyDescent="0.25">
      <c r="A5490">
        <f>Gauge_Data!A5490</f>
        <v>0</v>
      </c>
      <c r="B5490" cm="1">
        <f t="array" ref="B5490">IF(OR($C$2="",A5490=""),"",SUMPRODUCT((Gauge_Data!$A$2:$A$16994&gt;=(A5490 - Main!$E$4/1440 + 0.00000001))*(Gauge_Data!$A$2:$A$16994&lt;=A5490)*INDEX(Gauge_Data!$B$2:$Z$16994,0,$C$2-1)))</f>
        <v>0</v>
      </c>
    </row>
    <row r="5491" spans="1:2" x14ac:dyDescent="0.25">
      <c r="A5491">
        <f>Gauge_Data!A5491</f>
        <v>0</v>
      </c>
      <c r="B5491" cm="1">
        <f t="array" ref="B5491">IF(OR($C$2="",A5491=""),"",SUMPRODUCT((Gauge_Data!$A$2:$A$16994&gt;=(A5491 - Main!$E$4/1440 + 0.00000001))*(Gauge_Data!$A$2:$A$16994&lt;=A5491)*INDEX(Gauge_Data!$B$2:$Z$16994,0,$C$2-1)))</f>
        <v>0</v>
      </c>
    </row>
    <row r="5492" spans="1:2" x14ac:dyDescent="0.25">
      <c r="A5492">
        <f>Gauge_Data!A5492</f>
        <v>0</v>
      </c>
      <c r="B5492" cm="1">
        <f t="array" ref="B5492">IF(OR($C$2="",A5492=""),"",SUMPRODUCT((Gauge_Data!$A$2:$A$16994&gt;=(A5492 - Main!$E$4/1440 + 0.00000001))*(Gauge_Data!$A$2:$A$16994&lt;=A5492)*INDEX(Gauge_Data!$B$2:$Z$16994,0,$C$2-1)))</f>
        <v>0</v>
      </c>
    </row>
    <row r="5493" spans="1:2" x14ac:dyDescent="0.25">
      <c r="A5493">
        <f>Gauge_Data!A5493</f>
        <v>0</v>
      </c>
      <c r="B5493" cm="1">
        <f t="array" ref="B5493">IF(OR($C$2="",A5493=""),"",SUMPRODUCT((Gauge_Data!$A$2:$A$16994&gt;=(A5493 - Main!$E$4/1440 + 0.00000001))*(Gauge_Data!$A$2:$A$16994&lt;=A5493)*INDEX(Gauge_Data!$B$2:$Z$16994,0,$C$2-1)))</f>
        <v>0</v>
      </c>
    </row>
    <row r="5494" spans="1:2" x14ac:dyDescent="0.25">
      <c r="A5494">
        <f>Gauge_Data!A5494</f>
        <v>0</v>
      </c>
      <c r="B5494" cm="1">
        <f t="array" ref="B5494">IF(OR($C$2="",A5494=""),"",SUMPRODUCT((Gauge_Data!$A$2:$A$16994&gt;=(A5494 - Main!$E$4/1440 + 0.00000001))*(Gauge_Data!$A$2:$A$16994&lt;=A5494)*INDEX(Gauge_Data!$B$2:$Z$16994,0,$C$2-1)))</f>
        <v>0</v>
      </c>
    </row>
    <row r="5495" spans="1:2" x14ac:dyDescent="0.25">
      <c r="A5495">
        <f>Gauge_Data!A5495</f>
        <v>0</v>
      </c>
      <c r="B5495" cm="1">
        <f t="array" ref="B5495">IF(OR($C$2="",A5495=""),"",SUMPRODUCT((Gauge_Data!$A$2:$A$16994&gt;=(A5495 - Main!$E$4/1440 + 0.00000001))*(Gauge_Data!$A$2:$A$16994&lt;=A5495)*INDEX(Gauge_Data!$B$2:$Z$16994,0,$C$2-1)))</f>
        <v>0</v>
      </c>
    </row>
    <row r="5496" spans="1:2" x14ac:dyDescent="0.25">
      <c r="A5496">
        <f>Gauge_Data!A5496</f>
        <v>0</v>
      </c>
      <c r="B5496" cm="1">
        <f t="array" ref="B5496">IF(OR($C$2="",A5496=""),"",SUMPRODUCT((Gauge_Data!$A$2:$A$16994&gt;=(A5496 - Main!$E$4/1440 + 0.00000001))*(Gauge_Data!$A$2:$A$16994&lt;=A5496)*INDEX(Gauge_Data!$B$2:$Z$16994,0,$C$2-1)))</f>
        <v>0</v>
      </c>
    </row>
    <row r="5497" spans="1:2" x14ac:dyDescent="0.25">
      <c r="A5497">
        <f>Gauge_Data!A5497</f>
        <v>0</v>
      </c>
      <c r="B5497" cm="1">
        <f t="array" ref="B5497">IF(OR($C$2="",A5497=""),"",SUMPRODUCT((Gauge_Data!$A$2:$A$16994&gt;=(A5497 - Main!$E$4/1440 + 0.00000001))*(Gauge_Data!$A$2:$A$16994&lt;=A5497)*INDEX(Gauge_Data!$B$2:$Z$16994,0,$C$2-1)))</f>
        <v>0</v>
      </c>
    </row>
    <row r="5498" spans="1:2" x14ac:dyDescent="0.25">
      <c r="A5498">
        <f>Gauge_Data!A5498</f>
        <v>0</v>
      </c>
      <c r="B5498" cm="1">
        <f t="array" ref="B5498">IF(OR($C$2="",A5498=""),"",SUMPRODUCT((Gauge_Data!$A$2:$A$16994&gt;=(A5498 - Main!$E$4/1440 + 0.00000001))*(Gauge_Data!$A$2:$A$16994&lt;=A5498)*INDEX(Gauge_Data!$B$2:$Z$16994,0,$C$2-1)))</f>
        <v>0</v>
      </c>
    </row>
    <row r="5499" spans="1:2" x14ac:dyDescent="0.25">
      <c r="A5499">
        <f>Gauge_Data!A5499</f>
        <v>0</v>
      </c>
      <c r="B5499" cm="1">
        <f t="array" ref="B5499">IF(OR($C$2="",A5499=""),"",SUMPRODUCT((Gauge_Data!$A$2:$A$16994&gt;=(A5499 - Main!$E$4/1440 + 0.00000001))*(Gauge_Data!$A$2:$A$16994&lt;=A5499)*INDEX(Gauge_Data!$B$2:$Z$16994,0,$C$2-1)))</f>
        <v>0</v>
      </c>
    </row>
    <row r="5500" spans="1:2" x14ac:dyDescent="0.25">
      <c r="A5500">
        <f>Gauge_Data!A5500</f>
        <v>0</v>
      </c>
      <c r="B5500" cm="1">
        <f t="array" ref="B5500">IF(OR($C$2="",A5500=""),"",SUMPRODUCT((Gauge_Data!$A$2:$A$16994&gt;=(A5500 - Main!$E$4/1440 + 0.00000001))*(Gauge_Data!$A$2:$A$16994&lt;=A5500)*INDEX(Gauge_Data!$B$2:$Z$16994,0,$C$2-1)))</f>
        <v>0</v>
      </c>
    </row>
    <row r="5501" spans="1:2" x14ac:dyDescent="0.25">
      <c r="A5501">
        <f>Gauge_Data!A5501</f>
        <v>0</v>
      </c>
      <c r="B5501" cm="1">
        <f t="array" ref="B5501">IF(OR($C$2="",A5501=""),"",SUMPRODUCT((Gauge_Data!$A$2:$A$16994&gt;=(A5501 - Main!$E$4/1440 + 0.00000001))*(Gauge_Data!$A$2:$A$16994&lt;=A5501)*INDEX(Gauge_Data!$B$2:$Z$16994,0,$C$2-1)))</f>
        <v>0</v>
      </c>
    </row>
    <row r="5502" spans="1:2" x14ac:dyDescent="0.25">
      <c r="A5502">
        <f>Gauge_Data!A5502</f>
        <v>0</v>
      </c>
      <c r="B5502" cm="1">
        <f t="array" ref="B5502">IF(OR($C$2="",A5502=""),"",SUMPRODUCT((Gauge_Data!$A$2:$A$16994&gt;=(A5502 - Main!$E$4/1440 + 0.00000001))*(Gauge_Data!$A$2:$A$16994&lt;=A5502)*INDEX(Gauge_Data!$B$2:$Z$16994,0,$C$2-1)))</f>
        <v>0</v>
      </c>
    </row>
    <row r="5503" spans="1:2" x14ac:dyDescent="0.25">
      <c r="A5503">
        <f>Gauge_Data!A5503</f>
        <v>0</v>
      </c>
      <c r="B5503" cm="1">
        <f t="array" ref="B5503">IF(OR($C$2="",A5503=""),"",SUMPRODUCT((Gauge_Data!$A$2:$A$16994&gt;=(A5503 - Main!$E$4/1440 + 0.00000001))*(Gauge_Data!$A$2:$A$16994&lt;=A5503)*INDEX(Gauge_Data!$B$2:$Z$16994,0,$C$2-1)))</f>
        <v>0</v>
      </c>
    </row>
    <row r="5504" spans="1:2" x14ac:dyDescent="0.25">
      <c r="A5504">
        <f>Gauge_Data!A5504</f>
        <v>0</v>
      </c>
      <c r="B5504" cm="1">
        <f t="array" ref="B5504">IF(OR($C$2="",A5504=""),"",SUMPRODUCT((Gauge_Data!$A$2:$A$16994&gt;=(A5504 - Main!$E$4/1440 + 0.00000001))*(Gauge_Data!$A$2:$A$16994&lt;=A5504)*INDEX(Gauge_Data!$B$2:$Z$16994,0,$C$2-1)))</f>
        <v>0</v>
      </c>
    </row>
    <row r="5505" spans="1:2" x14ac:dyDescent="0.25">
      <c r="A5505">
        <f>Gauge_Data!A5505</f>
        <v>0</v>
      </c>
      <c r="B5505" cm="1">
        <f t="array" ref="B5505">IF(OR($C$2="",A5505=""),"",SUMPRODUCT((Gauge_Data!$A$2:$A$16994&gt;=(A5505 - Main!$E$4/1440 + 0.00000001))*(Gauge_Data!$A$2:$A$16994&lt;=A5505)*INDEX(Gauge_Data!$B$2:$Z$16994,0,$C$2-1)))</f>
        <v>0</v>
      </c>
    </row>
    <row r="5506" spans="1:2" x14ac:dyDescent="0.25">
      <c r="A5506">
        <f>Gauge_Data!A5506</f>
        <v>0</v>
      </c>
      <c r="B5506" cm="1">
        <f t="array" ref="B5506">IF(OR($C$2="",A5506=""),"",SUMPRODUCT((Gauge_Data!$A$2:$A$16994&gt;=(A5506 - Main!$E$4/1440 + 0.00000001))*(Gauge_Data!$A$2:$A$16994&lt;=A5506)*INDEX(Gauge_Data!$B$2:$Z$16994,0,$C$2-1)))</f>
        <v>0</v>
      </c>
    </row>
    <row r="5507" spans="1:2" x14ac:dyDescent="0.25">
      <c r="A5507">
        <f>Gauge_Data!A5507</f>
        <v>0</v>
      </c>
      <c r="B5507" cm="1">
        <f t="array" ref="B5507">IF(OR($C$2="",A5507=""),"",SUMPRODUCT((Gauge_Data!$A$2:$A$16994&gt;=(A5507 - Main!$E$4/1440 + 0.00000001))*(Gauge_Data!$A$2:$A$16994&lt;=A5507)*INDEX(Gauge_Data!$B$2:$Z$16994,0,$C$2-1)))</f>
        <v>0</v>
      </c>
    </row>
    <row r="5508" spans="1:2" x14ac:dyDescent="0.25">
      <c r="A5508">
        <f>Gauge_Data!A5508</f>
        <v>0</v>
      </c>
      <c r="B5508" cm="1">
        <f t="array" ref="B5508">IF(OR($C$2="",A5508=""),"",SUMPRODUCT((Gauge_Data!$A$2:$A$16994&gt;=(A5508 - Main!$E$4/1440 + 0.00000001))*(Gauge_Data!$A$2:$A$16994&lt;=A5508)*INDEX(Gauge_Data!$B$2:$Z$16994,0,$C$2-1)))</f>
        <v>0</v>
      </c>
    </row>
    <row r="5509" spans="1:2" x14ac:dyDescent="0.25">
      <c r="A5509">
        <f>Gauge_Data!A5509</f>
        <v>0</v>
      </c>
      <c r="B5509" cm="1">
        <f t="array" ref="B5509">IF(OR($C$2="",A5509=""),"",SUMPRODUCT((Gauge_Data!$A$2:$A$16994&gt;=(A5509 - Main!$E$4/1440 + 0.00000001))*(Gauge_Data!$A$2:$A$16994&lt;=A5509)*INDEX(Gauge_Data!$B$2:$Z$16994,0,$C$2-1)))</f>
        <v>0</v>
      </c>
    </row>
    <row r="5510" spans="1:2" x14ac:dyDescent="0.25">
      <c r="A5510">
        <f>Gauge_Data!A5510</f>
        <v>0</v>
      </c>
      <c r="B5510" cm="1">
        <f t="array" ref="B5510">IF(OR($C$2="",A5510=""),"",SUMPRODUCT((Gauge_Data!$A$2:$A$16994&gt;=(A5510 - Main!$E$4/1440 + 0.00000001))*(Gauge_Data!$A$2:$A$16994&lt;=A5510)*INDEX(Gauge_Data!$B$2:$Z$16994,0,$C$2-1)))</f>
        <v>0</v>
      </c>
    </row>
    <row r="5511" spans="1:2" x14ac:dyDescent="0.25">
      <c r="A5511">
        <f>Gauge_Data!A5511</f>
        <v>0</v>
      </c>
      <c r="B5511" cm="1">
        <f t="array" ref="B5511">IF(OR($C$2="",A5511=""),"",SUMPRODUCT((Gauge_Data!$A$2:$A$16994&gt;=(A5511 - Main!$E$4/1440 + 0.00000001))*(Gauge_Data!$A$2:$A$16994&lt;=A5511)*INDEX(Gauge_Data!$B$2:$Z$16994,0,$C$2-1)))</f>
        <v>0</v>
      </c>
    </row>
    <row r="5512" spans="1:2" x14ac:dyDescent="0.25">
      <c r="A5512">
        <f>Gauge_Data!A5512</f>
        <v>0</v>
      </c>
      <c r="B5512" cm="1">
        <f t="array" ref="B5512">IF(OR($C$2="",A5512=""),"",SUMPRODUCT((Gauge_Data!$A$2:$A$16994&gt;=(A5512 - Main!$E$4/1440 + 0.00000001))*(Gauge_Data!$A$2:$A$16994&lt;=A5512)*INDEX(Gauge_Data!$B$2:$Z$16994,0,$C$2-1)))</f>
        <v>0</v>
      </c>
    </row>
    <row r="5513" spans="1:2" x14ac:dyDescent="0.25">
      <c r="A5513">
        <f>Gauge_Data!A5513</f>
        <v>0</v>
      </c>
      <c r="B5513" cm="1">
        <f t="array" ref="B5513">IF(OR($C$2="",A5513=""),"",SUMPRODUCT((Gauge_Data!$A$2:$A$16994&gt;=(A5513 - Main!$E$4/1440 + 0.00000001))*(Gauge_Data!$A$2:$A$16994&lt;=A5513)*INDEX(Gauge_Data!$B$2:$Z$16994,0,$C$2-1)))</f>
        <v>0</v>
      </c>
    </row>
    <row r="5514" spans="1:2" x14ac:dyDescent="0.25">
      <c r="A5514">
        <f>Gauge_Data!A5514</f>
        <v>0</v>
      </c>
      <c r="B5514" cm="1">
        <f t="array" ref="B5514">IF(OR($C$2="",A5514=""),"",SUMPRODUCT((Gauge_Data!$A$2:$A$16994&gt;=(A5514 - Main!$E$4/1440 + 0.00000001))*(Gauge_Data!$A$2:$A$16994&lt;=A5514)*INDEX(Gauge_Data!$B$2:$Z$16994,0,$C$2-1)))</f>
        <v>0</v>
      </c>
    </row>
    <row r="5515" spans="1:2" x14ac:dyDescent="0.25">
      <c r="A5515">
        <f>Gauge_Data!A5515</f>
        <v>0</v>
      </c>
      <c r="B5515" cm="1">
        <f t="array" ref="B5515">IF(OR($C$2="",A5515=""),"",SUMPRODUCT((Gauge_Data!$A$2:$A$16994&gt;=(A5515 - Main!$E$4/1440 + 0.00000001))*(Gauge_Data!$A$2:$A$16994&lt;=A5515)*INDEX(Gauge_Data!$B$2:$Z$16994,0,$C$2-1)))</f>
        <v>0</v>
      </c>
    </row>
    <row r="5516" spans="1:2" x14ac:dyDescent="0.25">
      <c r="A5516">
        <f>Gauge_Data!A5516</f>
        <v>0</v>
      </c>
      <c r="B5516" cm="1">
        <f t="array" ref="B5516">IF(OR($C$2="",A5516=""),"",SUMPRODUCT((Gauge_Data!$A$2:$A$16994&gt;=(A5516 - Main!$E$4/1440 + 0.00000001))*(Gauge_Data!$A$2:$A$16994&lt;=A5516)*INDEX(Gauge_Data!$B$2:$Z$16994,0,$C$2-1)))</f>
        <v>0</v>
      </c>
    </row>
    <row r="5517" spans="1:2" x14ac:dyDescent="0.25">
      <c r="A5517">
        <f>Gauge_Data!A5517</f>
        <v>0</v>
      </c>
      <c r="B5517" cm="1">
        <f t="array" ref="B5517">IF(OR($C$2="",A5517=""),"",SUMPRODUCT((Gauge_Data!$A$2:$A$16994&gt;=(A5517 - Main!$E$4/1440 + 0.00000001))*(Gauge_Data!$A$2:$A$16994&lt;=A5517)*INDEX(Gauge_Data!$B$2:$Z$16994,0,$C$2-1)))</f>
        <v>0</v>
      </c>
    </row>
    <row r="5518" spans="1:2" x14ac:dyDescent="0.25">
      <c r="A5518">
        <f>Gauge_Data!A5518</f>
        <v>0</v>
      </c>
      <c r="B5518" cm="1">
        <f t="array" ref="B5518">IF(OR($C$2="",A5518=""),"",SUMPRODUCT((Gauge_Data!$A$2:$A$16994&gt;=(A5518 - Main!$E$4/1440 + 0.00000001))*(Gauge_Data!$A$2:$A$16994&lt;=A5518)*INDEX(Gauge_Data!$B$2:$Z$16994,0,$C$2-1)))</f>
        <v>0</v>
      </c>
    </row>
    <row r="5519" spans="1:2" x14ac:dyDescent="0.25">
      <c r="A5519">
        <f>Gauge_Data!A5519</f>
        <v>0</v>
      </c>
      <c r="B5519" cm="1">
        <f t="array" ref="B5519">IF(OR($C$2="",A5519=""),"",SUMPRODUCT((Gauge_Data!$A$2:$A$16994&gt;=(A5519 - Main!$E$4/1440 + 0.00000001))*(Gauge_Data!$A$2:$A$16994&lt;=A5519)*INDEX(Gauge_Data!$B$2:$Z$16994,0,$C$2-1)))</f>
        <v>0</v>
      </c>
    </row>
    <row r="5520" spans="1:2" x14ac:dyDescent="0.25">
      <c r="A5520">
        <f>Gauge_Data!A5520</f>
        <v>0</v>
      </c>
      <c r="B5520" cm="1">
        <f t="array" ref="B5520">IF(OR($C$2="",A5520=""),"",SUMPRODUCT((Gauge_Data!$A$2:$A$16994&gt;=(A5520 - Main!$E$4/1440 + 0.00000001))*(Gauge_Data!$A$2:$A$16994&lt;=A5520)*INDEX(Gauge_Data!$B$2:$Z$16994,0,$C$2-1)))</f>
        <v>0</v>
      </c>
    </row>
    <row r="5521" spans="1:2" x14ac:dyDescent="0.25">
      <c r="A5521">
        <f>Gauge_Data!A5521</f>
        <v>0</v>
      </c>
      <c r="B5521" cm="1">
        <f t="array" ref="B5521">IF(OR($C$2="",A5521=""),"",SUMPRODUCT((Gauge_Data!$A$2:$A$16994&gt;=(A5521 - Main!$E$4/1440 + 0.00000001))*(Gauge_Data!$A$2:$A$16994&lt;=A5521)*INDEX(Gauge_Data!$B$2:$Z$16994,0,$C$2-1)))</f>
        <v>0</v>
      </c>
    </row>
    <row r="5522" spans="1:2" x14ac:dyDescent="0.25">
      <c r="A5522">
        <f>Gauge_Data!A5522</f>
        <v>0</v>
      </c>
      <c r="B5522" cm="1">
        <f t="array" ref="B5522">IF(OR($C$2="",A5522=""),"",SUMPRODUCT((Gauge_Data!$A$2:$A$16994&gt;=(A5522 - Main!$E$4/1440 + 0.00000001))*(Gauge_Data!$A$2:$A$16994&lt;=A5522)*INDEX(Gauge_Data!$B$2:$Z$16994,0,$C$2-1)))</f>
        <v>0</v>
      </c>
    </row>
    <row r="5523" spans="1:2" x14ac:dyDescent="0.25">
      <c r="A5523">
        <f>Gauge_Data!A5523</f>
        <v>0</v>
      </c>
      <c r="B5523" cm="1">
        <f t="array" ref="B5523">IF(OR($C$2="",A5523=""),"",SUMPRODUCT((Gauge_Data!$A$2:$A$16994&gt;=(A5523 - Main!$E$4/1440 + 0.00000001))*(Gauge_Data!$A$2:$A$16994&lt;=A5523)*INDEX(Gauge_Data!$B$2:$Z$16994,0,$C$2-1)))</f>
        <v>0</v>
      </c>
    </row>
    <row r="5524" spans="1:2" x14ac:dyDescent="0.25">
      <c r="A5524">
        <f>Gauge_Data!A5524</f>
        <v>0</v>
      </c>
      <c r="B5524" cm="1">
        <f t="array" ref="B5524">IF(OR($C$2="",A5524=""),"",SUMPRODUCT((Gauge_Data!$A$2:$A$16994&gt;=(A5524 - Main!$E$4/1440 + 0.00000001))*(Gauge_Data!$A$2:$A$16994&lt;=A5524)*INDEX(Gauge_Data!$B$2:$Z$16994,0,$C$2-1)))</f>
        <v>0</v>
      </c>
    </row>
    <row r="5525" spans="1:2" x14ac:dyDescent="0.25">
      <c r="A5525">
        <f>Gauge_Data!A5525</f>
        <v>0</v>
      </c>
      <c r="B5525" cm="1">
        <f t="array" ref="B5525">IF(OR($C$2="",A5525=""),"",SUMPRODUCT((Gauge_Data!$A$2:$A$16994&gt;=(A5525 - Main!$E$4/1440 + 0.00000001))*(Gauge_Data!$A$2:$A$16994&lt;=A5525)*INDEX(Gauge_Data!$B$2:$Z$16994,0,$C$2-1)))</f>
        <v>0</v>
      </c>
    </row>
    <row r="5526" spans="1:2" x14ac:dyDescent="0.25">
      <c r="A5526">
        <f>Gauge_Data!A5526</f>
        <v>0</v>
      </c>
      <c r="B5526" cm="1">
        <f t="array" ref="B5526">IF(OR($C$2="",A5526=""),"",SUMPRODUCT((Gauge_Data!$A$2:$A$16994&gt;=(A5526 - Main!$E$4/1440 + 0.00000001))*(Gauge_Data!$A$2:$A$16994&lt;=A5526)*INDEX(Gauge_Data!$B$2:$Z$16994,0,$C$2-1)))</f>
        <v>0</v>
      </c>
    </row>
    <row r="5527" spans="1:2" x14ac:dyDescent="0.25">
      <c r="A5527">
        <f>Gauge_Data!A5527</f>
        <v>0</v>
      </c>
      <c r="B5527" cm="1">
        <f t="array" ref="B5527">IF(OR($C$2="",A5527=""),"",SUMPRODUCT((Gauge_Data!$A$2:$A$16994&gt;=(A5527 - Main!$E$4/1440 + 0.00000001))*(Gauge_Data!$A$2:$A$16994&lt;=A5527)*INDEX(Gauge_Data!$B$2:$Z$16994,0,$C$2-1)))</f>
        <v>0</v>
      </c>
    </row>
    <row r="5528" spans="1:2" x14ac:dyDescent="0.25">
      <c r="A5528">
        <f>Gauge_Data!A5528</f>
        <v>0</v>
      </c>
      <c r="B5528" cm="1">
        <f t="array" ref="B5528">IF(OR($C$2="",A5528=""),"",SUMPRODUCT((Gauge_Data!$A$2:$A$16994&gt;=(A5528 - Main!$E$4/1440 + 0.00000001))*(Gauge_Data!$A$2:$A$16994&lt;=A5528)*INDEX(Gauge_Data!$B$2:$Z$16994,0,$C$2-1)))</f>
        <v>0</v>
      </c>
    </row>
    <row r="5529" spans="1:2" x14ac:dyDescent="0.25">
      <c r="A5529">
        <f>Gauge_Data!A5529</f>
        <v>0</v>
      </c>
      <c r="B5529" cm="1">
        <f t="array" ref="B5529">IF(OR($C$2="",A5529=""),"",SUMPRODUCT((Gauge_Data!$A$2:$A$16994&gt;=(A5529 - Main!$E$4/1440 + 0.00000001))*(Gauge_Data!$A$2:$A$16994&lt;=A5529)*INDEX(Gauge_Data!$B$2:$Z$16994,0,$C$2-1)))</f>
        <v>0</v>
      </c>
    </row>
    <row r="5530" spans="1:2" x14ac:dyDescent="0.25">
      <c r="A5530">
        <f>Gauge_Data!A5530</f>
        <v>0</v>
      </c>
      <c r="B5530" cm="1">
        <f t="array" ref="B5530">IF(OR($C$2="",A5530=""),"",SUMPRODUCT((Gauge_Data!$A$2:$A$16994&gt;=(A5530 - Main!$E$4/1440 + 0.00000001))*(Gauge_Data!$A$2:$A$16994&lt;=A5530)*INDEX(Gauge_Data!$B$2:$Z$16994,0,$C$2-1)))</f>
        <v>0</v>
      </c>
    </row>
    <row r="5531" spans="1:2" x14ac:dyDescent="0.25">
      <c r="A5531">
        <f>Gauge_Data!A5531</f>
        <v>0</v>
      </c>
      <c r="B5531" cm="1">
        <f t="array" ref="B5531">IF(OR($C$2="",A5531=""),"",SUMPRODUCT((Gauge_Data!$A$2:$A$16994&gt;=(A5531 - Main!$E$4/1440 + 0.00000001))*(Gauge_Data!$A$2:$A$16994&lt;=A5531)*INDEX(Gauge_Data!$B$2:$Z$16994,0,$C$2-1)))</f>
        <v>0</v>
      </c>
    </row>
    <row r="5532" spans="1:2" x14ac:dyDescent="0.25">
      <c r="A5532">
        <f>Gauge_Data!A5532</f>
        <v>0</v>
      </c>
      <c r="B5532" cm="1">
        <f t="array" ref="B5532">IF(OR($C$2="",A5532=""),"",SUMPRODUCT((Gauge_Data!$A$2:$A$16994&gt;=(A5532 - Main!$E$4/1440 + 0.00000001))*(Gauge_Data!$A$2:$A$16994&lt;=A5532)*INDEX(Gauge_Data!$B$2:$Z$16994,0,$C$2-1)))</f>
        <v>0</v>
      </c>
    </row>
    <row r="5533" spans="1:2" x14ac:dyDescent="0.25">
      <c r="A5533">
        <f>Gauge_Data!A5533</f>
        <v>0</v>
      </c>
      <c r="B5533" cm="1">
        <f t="array" ref="B5533">IF(OR($C$2="",A5533=""),"",SUMPRODUCT((Gauge_Data!$A$2:$A$16994&gt;=(A5533 - Main!$E$4/1440 + 0.00000001))*(Gauge_Data!$A$2:$A$16994&lt;=A5533)*INDEX(Gauge_Data!$B$2:$Z$16994,0,$C$2-1)))</f>
        <v>0</v>
      </c>
    </row>
    <row r="5534" spans="1:2" x14ac:dyDescent="0.25">
      <c r="A5534">
        <f>Gauge_Data!A5534</f>
        <v>0</v>
      </c>
      <c r="B5534" cm="1">
        <f t="array" ref="B5534">IF(OR($C$2="",A5534=""),"",SUMPRODUCT((Gauge_Data!$A$2:$A$16994&gt;=(A5534 - Main!$E$4/1440 + 0.00000001))*(Gauge_Data!$A$2:$A$16994&lt;=A5534)*INDEX(Gauge_Data!$B$2:$Z$16994,0,$C$2-1)))</f>
        <v>0</v>
      </c>
    </row>
    <row r="5535" spans="1:2" x14ac:dyDescent="0.25">
      <c r="A5535">
        <f>Gauge_Data!A5535</f>
        <v>0</v>
      </c>
      <c r="B5535" cm="1">
        <f t="array" ref="B5535">IF(OR($C$2="",A5535=""),"",SUMPRODUCT((Gauge_Data!$A$2:$A$16994&gt;=(A5535 - Main!$E$4/1440 + 0.00000001))*(Gauge_Data!$A$2:$A$16994&lt;=A5535)*INDEX(Gauge_Data!$B$2:$Z$16994,0,$C$2-1)))</f>
        <v>0</v>
      </c>
    </row>
    <row r="5536" spans="1:2" x14ac:dyDescent="0.25">
      <c r="A5536">
        <f>Gauge_Data!A5536</f>
        <v>0</v>
      </c>
      <c r="B5536" cm="1">
        <f t="array" ref="B5536">IF(OR($C$2="",A5536=""),"",SUMPRODUCT((Gauge_Data!$A$2:$A$16994&gt;=(A5536 - Main!$E$4/1440 + 0.00000001))*(Gauge_Data!$A$2:$A$16994&lt;=A5536)*INDEX(Gauge_Data!$B$2:$Z$16994,0,$C$2-1)))</f>
        <v>0</v>
      </c>
    </row>
    <row r="5537" spans="1:2" x14ac:dyDescent="0.25">
      <c r="A5537">
        <f>Gauge_Data!A5537</f>
        <v>0</v>
      </c>
      <c r="B5537" cm="1">
        <f t="array" ref="B5537">IF(OR($C$2="",A5537=""),"",SUMPRODUCT((Gauge_Data!$A$2:$A$16994&gt;=(A5537 - Main!$E$4/1440 + 0.00000001))*(Gauge_Data!$A$2:$A$16994&lt;=A5537)*INDEX(Gauge_Data!$B$2:$Z$16994,0,$C$2-1)))</f>
        <v>0</v>
      </c>
    </row>
    <row r="5538" spans="1:2" x14ac:dyDescent="0.25">
      <c r="A5538">
        <f>Gauge_Data!A5538</f>
        <v>0</v>
      </c>
      <c r="B5538" cm="1">
        <f t="array" ref="B5538">IF(OR($C$2="",A5538=""),"",SUMPRODUCT((Gauge_Data!$A$2:$A$16994&gt;=(A5538 - Main!$E$4/1440 + 0.00000001))*(Gauge_Data!$A$2:$A$16994&lt;=A5538)*INDEX(Gauge_Data!$B$2:$Z$16994,0,$C$2-1)))</f>
        <v>0</v>
      </c>
    </row>
    <row r="5539" spans="1:2" x14ac:dyDescent="0.25">
      <c r="A5539">
        <f>Gauge_Data!A5539</f>
        <v>0</v>
      </c>
      <c r="B5539" cm="1">
        <f t="array" ref="B5539">IF(OR($C$2="",A5539=""),"",SUMPRODUCT((Gauge_Data!$A$2:$A$16994&gt;=(A5539 - Main!$E$4/1440 + 0.00000001))*(Gauge_Data!$A$2:$A$16994&lt;=A5539)*INDEX(Gauge_Data!$B$2:$Z$16994,0,$C$2-1)))</f>
        <v>0</v>
      </c>
    </row>
    <row r="5540" spans="1:2" x14ac:dyDescent="0.25">
      <c r="A5540">
        <f>Gauge_Data!A5540</f>
        <v>0</v>
      </c>
      <c r="B5540" cm="1">
        <f t="array" ref="B5540">IF(OR($C$2="",A5540=""),"",SUMPRODUCT((Gauge_Data!$A$2:$A$16994&gt;=(A5540 - Main!$E$4/1440 + 0.00000001))*(Gauge_Data!$A$2:$A$16994&lt;=A5540)*INDEX(Gauge_Data!$B$2:$Z$16994,0,$C$2-1)))</f>
        <v>0</v>
      </c>
    </row>
    <row r="5541" spans="1:2" x14ac:dyDescent="0.25">
      <c r="A5541">
        <f>Gauge_Data!A5541</f>
        <v>0</v>
      </c>
      <c r="B5541" cm="1">
        <f t="array" ref="B5541">IF(OR($C$2="",A5541=""),"",SUMPRODUCT((Gauge_Data!$A$2:$A$16994&gt;=(A5541 - Main!$E$4/1440 + 0.00000001))*(Gauge_Data!$A$2:$A$16994&lt;=A5541)*INDEX(Gauge_Data!$B$2:$Z$16994,0,$C$2-1)))</f>
        <v>0</v>
      </c>
    </row>
    <row r="5542" spans="1:2" x14ac:dyDescent="0.25">
      <c r="A5542">
        <f>Gauge_Data!A5542</f>
        <v>0</v>
      </c>
      <c r="B5542" cm="1">
        <f t="array" ref="B5542">IF(OR($C$2="",A5542=""),"",SUMPRODUCT((Gauge_Data!$A$2:$A$16994&gt;=(A5542 - Main!$E$4/1440 + 0.00000001))*(Gauge_Data!$A$2:$A$16994&lt;=A5542)*INDEX(Gauge_Data!$B$2:$Z$16994,0,$C$2-1)))</f>
        <v>0</v>
      </c>
    </row>
    <row r="5543" spans="1:2" x14ac:dyDescent="0.25">
      <c r="A5543">
        <f>Gauge_Data!A5543</f>
        <v>0</v>
      </c>
      <c r="B5543" cm="1">
        <f t="array" ref="B5543">IF(OR($C$2="",A5543=""),"",SUMPRODUCT((Gauge_Data!$A$2:$A$16994&gt;=(A5543 - Main!$E$4/1440 + 0.00000001))*(Gauge_Data!$A$2:$A$16994&lt;=A5543)*INDEX(Gauge_Data!$B$2:$Z$16994,0,$C$2-1)))</f>
        <v>0</v>
      </c>
    </row>
    <row r="5544" spans="1:2" x14ac:dyDescent="0.25">
      <c r="A5544">
        <f>Gauge_Data!A5544</f>
        <v>0</v>
      </c>
      <c r="B5544" cm="1">
        <f t="array" ref="B5544">IF(OR($C$2="",A5544=""),"",SUMPRODUCT((Gauge_Data!$A$2:$A$16994&gt;=(A5544 - Main!$E$4/1440 + 0.00000001))*(Gauge_Data!$A$2:$A$16994&lt;=A5544)*INDEX(Gauge_Data!$B$2:$Z$16994,0,$C$2-1)))</f>
        <v>0</v>
      </c>
    </row>
    <row r="5545" spans="1:2" x14ac:dyDescent="0.25">
      <c r="A5545">
        <f>Gauge_Data!A5545</f>
        <v>0</v>
      </c>
      <c r="B5545" cm="1">
        <f t="array" ref="B5545">IF(OR($C$2="",A5545=""),"",SUMPRODUCT((Gauge_Data!$A$2:$A$16994&gt;=(A5545 - Main!$E$4/1440 + 0.00000001))*(Gauge_Data!$A$2:$A$16994&lt;=A5545)*INDEX(Gauge_Data!$B$2:$Z$16994,0,$C$2-1)))</f>
        <v>0</v>
      </c>
    </row>
    <row r="5546" spans="1:2" x14ac:dyDescent="0.25">
      <c r="A5546">
        <f>Gauge_Data!A5546</f>
        <v>0</v>
      </c>
      <c r="B5546" cm="1">
        <f t="array" ref="B5546">IF(OR($C$2="",A5546=""),"",SUMPRODUCT((Gauge_Data!$A$2:$A$16994&gt;=(A5546 - Main!$E$4/1440 + 0.00000001))*(Gauge_Data!$A$2:$A$16994&lt;=A5546)*INDEX(Gauge_Data!$B$2:$Z$16994,0,$C$2-1)))</f>
        <v>0</v>
      </c>
    </row>
    <row r="5547" spans="1:2" x14ac:dyDescent="0.25">
      <c r="A5547">
        <f>Gauge_Data!A5547</f>
        <v>0</v>
      </c>
      <c r="B5547" cm="1">
        <f t="array" ref="B5547">IF(OR($C$2="",A5547=""),"",SUMPRODUCT((Gauge_Data!$A$2:$A$16994&gt;=(A5547 - Main!$E$4/1440 + 0.00000001))*(Gauge_Data!$A$2:$A$16994&lt;=A5547)*INDEX(Gauge_Data!$B$2:$Z$16994,0,$C$2-1)))</f>
        <v>0</v>
      </c>
    </row>
    <row r="5548" spans="1:2" x14ac:dyDescent="0.25">
      <c r="A5548">
        <f>Gauge_Data!A5548</f>
        <v>0</v>
      </c>
      <c r="B5548" cm="1">
        <f t="array" ref="B5548">IF(OR($C$2="",A5548=""),"",SUMPRODUCT((Gauge_Data!$A$2:$A$16994&gt;=(A5548 - Main!$E$4/1440 + 0.00000001))*(Gauge_Data!$A$2:$A$16994&lt;=A5548)*INDEX(Gauge_Data!$B$2:$Z$16994,0,$C$2-1)))</f>
        <v>0</v>
      </c>
    </row>
    <row r="5549" spans="1:2" x14ac:dyDescent="0.25">
      <c r="A5549">
        <f>Gauge_Data!A5549</f>
        <v>0</v>
      </c>
      <c r="B5549" cm="1">
        <f t="array" ref="B5549">IF(OR($C$2="",A5549=""),"",SUMPRODUCT((Gauge_Data!$A$2:$A$16994&gt;=(A5549 - Main!$E$4/1440 + 0.00000001))*(Gauge_Data!$A$2:$A$16994&lt;=A5549)*INDEX(Gauge_Data!$B$2:$Z$16994,0,$C$2-1)))</f>
        <v>0</v>
      </c>
    </row>
    <row r="5550" spans="1:2" x14ac:dyDescent="0.25">
      <c r="A5550">
        <f>Gauge_Data!A5550</f>
        <v>0</v>
      </c>
      <c r="B5550" cm="1">
        <f t="array" ref="B5550">IF(OR($C$2="",A5550=""),"",SUMPRODUCT((Gauge_Data!$A$2:$A$16994&gt;=(A5550 - Main!$E$4/1440 + 0.00000001))*(Gauge_Data!$A$2:$A$16994&lt;=A5550)*INDEX(Gauge_Data!$B$2:$Z$16994,0,$C$2-1)))</f>
        <v>0</v>
      </c>
    </row>
    <row r="5551" spans="1:2" x14ac:dyDescent="0.25">
      <c r="A5551">
        <f>Gauge_Data!A5551</f>
        <v>0</v>
      </c>
      <c r="B5551" cm="1">
        <f t="array" ref="B5551">IF(OR($C$2="",A5551=""),"",SUMPRODUCT((Gauge_Data!$A$2:$A$16994&gt;=(A5551 - Main!$E$4/1440 + 0.00000001))*(Gauge_Data!$A$2:$A$16994&lt;=A5551)*INDEX(Gauge_Data!$B$2:$Z$16994,0,$C$2-1)))</f>
        <v>0</v>
      </c>
    </row>
    <row r="5552" spans="1:2" x14ac:dyDescent="0.25">
      <c r="A5552">
        <f>Gauge_Data!A5552</f>
        <v>0</v>
      </c>
      <c r="B5552" cm="1">
        <f t="array" ref="B5552">IF(OR($C$2="",A5552=""),"",SUMPRODUCT((Gauge_Data!$A$2:$A$16994&gt;=(A5552 - Main!$E$4/1440 + 0.00000001))*(Gauge_Data!$A$2:$A$16994&lt;=A5552)*INDEX(Gauge_Data!$B$2:$Z$16994,0,$C$2-1)))</f>
        <v>0</v>
      </c>
    </row>
    <row r="5553" spans="1:2" x14ac:dyDescent="0.25">
      <c r="A5553">
        <f>Gauge_Data!A5553</f>
        <v>0</v>
      </c>
      <c r="B5553" cm="1">
        <f t="array" ref="B5553">IF(OR($C$2="",A5553=""),"",SUMPRODUCT((Gauge_Data!$A$2:$A$16994&gt;=(A5553 - Main!$E$4/1440 + 0.00000001))*(Gauge_Data!$A$2:$A$16994&lt;=A5553)*INDEX(Gauge_Data!$B$2:$Z$16994,0,$C$2-1)))</f>
        <v>0</v>
      </c>
    </row>
    <row r="5554" spans="1:2" x14ac:dyDescent="0.25">
      <c r="A5554">
        <f>Gauge_Data!A5554</f>
        <v>0</v>
      </c>
      <c r="B5554" cm="1">
        <f t="array" ref="B5554">IF(OR($C$2="",A5554=""),"",SUMPRODUCT((Gauge_Data!$A$2:$A$16994&gt;=(A5554 - Main!$E$4/1440 + 0.00000001))*(Gauge_Data!$A$2:$A$16994&lt;=A5554)*INDEX(Gauge_Data!$B$2:$Z$16994,0,$C$2-1)))</f>
        <v>0</v>
      </c>
    </row>
    <row r="5555" spans="1:2" x14ac:dyDescent="0.25">
      <c r="A5555">
        <f>Gauge_Data!A5555</f>
        <v>0</v>
      </c>
      <c r="B5555" cm="1">
        <f t="array" ref="B5555">IF(OR($C$2="",A5555=""),"",SUMPRODUCT((Gauge_Data!$A$2:$A$16994&gt;=(A5555 - Main!$E$4/1440 + 0.00000001))*(Gauge_Data!$A$2:$A$16994&lt;=A5555)*INDEX(Gauge_Data!$B$2:$Z$16994,0,$C$2-1)))</f>
        <v>0</v>
      </c>
    </row>
    <row r="5556" spans="1:2" x14ac:dyDescent="0.25">
      <c r="A5556">
        <f>Gauge_Data!A5556</f>
        <v>0</v>
      </c>
      <c r="B5556" cm="1">
        <f t="array" ref="B5556">IF(OR($C$2="",A5556=""),"",SUMPRODUCT((Gauge_Data!$A$2:$A$16994&gt;=(A5556 - Main!$E$4/1440 + 0.00000001))*(Gauge_Data!$A$2:$A$16994&lt;=A5556)*INDEX(Gauge_Data!$B$2:$Z$16994,0,$C$2-1)))</f>
        <v>0</v>
      </c>
    </row>
    <row r="5557" spans="1:2" x14ac:dyDescent="0.25">
      <c r="A5557">
        <f>Gauge_Data!A5557</f>
        <v>0</v>
      </c>
      <c r="B5557" cm="1">
        <f t="array" ref="B5557">IF(OR($C$2="",A5557=""),"",SUMPRODUCT((Gauge_Data!$A$2:$A$16994&gt;=(A5557 - Main!$E$4/1440 + 0.00000001))*(Gauge_Data!$A$2:$A$16994&lt;=A5557)*INDEX(Gauge_Data!$B$2:$Z$16994,0,$C$2-1)))</f>
        <v>0</v>
      </c>
    </row>
    <row r="5558" spans="1:2" x14ac:dyDescent="0.25">
      <c r="A5558">
        <f>Gauge_Data!A5558</f>
        <v>0</v>
      </c>
      <c r="B5558" cm="1">
        <f t="array" ref="B5558">IF(OR($C$2="",A5558=""),"",SUMPRODUCT((Gauge_Data!$A$2:$A$16994&gt;=(A5558 - Main!$E$4/1440 + 0.00000001))*(Gauge_Data!$A$2:$A$16994&lt;=A5558)*INDEX(Gauge_Data!$B$2:$Z$16994,0,$C$2-1)))</f>
        <v>0</v>
      </c>
    </row>
    <row r="5559" spans="1:2" x14ac:dyDescent="0.25">
      <c r="A5559">
        <f>Gauge_Data!A5559</f>
        <v>0</v>
      </c>
      <c r="B5559" cm="1">
        <f t="array" ref="B5559">IF(OR($C$2="",A5559=""),"",SUMPRODUCT((Gauge_Data!$A$2:$A$16994&gt;=(A5559 - Main!$E$4/1440 + 0.00000001))*(Gauge_Data!$A$2:$A$16994&lt;=A5559)*INDEX(Gauge_Data!$B$2:$Z$16994,0,$C$2-1)))</f>
        <v>0</v>
      </c>
    </row>
    <row r="5560" spans="1:2" x14ac:dyDescent="0.25">
      <c r="A5560">
        <f>Gauge_Data!A5560</f>
        <v>0</v>
      </c>
      <c r="B5560" cm="1">
        <f t="array" ref="B5560">IF(OR($C$2="",A5560=""),"",SUMPRODUCT((Gauge_Data!$A$2:$A$16994&gt;=(A5560 - Main!$E$4/1440 + 0.00000001))*(Gauge_Data!$A$2:$A$16994&lt;=A5560)*INDEX(Gauge_Data!$B$2:$Z$16994,0,$C$2-1)))</f>
        <v>0</v>
      </c>
    </row>
    <row r="5561" spans="1:2" x14ac:dyDescent="0.25">
      <c r="A5561">
        <f>Gauge_Data!A5561</f>
        <v>0</v>
      </c>
      <c r="B5561" cm="1">
        <f t="array" ref="B5561">IF(OR($C$2="",A5561=""),"",SUMPRODUCT((Gauge_Data!$A$2:$A$16994&gt;=(A5561 - Main!$E$4/1440 + 0.00000001))*(Gauge_Data!$A$2:$A$16994&lt;=A5561)*INDEX(Gauge_Data!$B$2:$Z$16994,0,$C$2-1)))</f>
        <v>0</v>
      </c>
    </row>
    <row r="5562" spans="1:2" x14ac:dyDescent="0.25">
      <c r="A5562">
        <f>Gauge_Data!A5562</f>
        <v>0</v>
      </c>
      <c r="B5562" cm="1">
        <f t="array" ref="B5562">IF(OR($C$2="",A5562=""),"",SUMPRODUCT((Gauge_Data!$A$2:$A$16994&gt;=(A5562 - Main!$E$4/1440 + 0.00000001))*(Gauge_Data!$A$2:$A$16994&lt;=A5562)*INDEX(Gauge_Data!$B$2:$Z$16994,0,$C$2-1)))</f>
        <v>0</v>
      </c>
    </row>
    <row r="5563" spans="1:2" x14ac:dyDescent="0.25">
      <c r="A5563">
        <f>Gauge_Data!A5563</f>
        <v>0</v>
      </c>
      <c r="B5563" cm="1">
        <f t="array" ref="B5563">IF(OR($C$2="",A5563=""),"",SUMPRODUCT((Gauge_Data!$A$2:$A$16994&gt;=(A5563 - Main!$E$4/1440 + 0.00000001))*(Gauge_Data!$A$2:$A$16994&lt;=A5563)*INDEX(Gauge_Data!$B$2:$Z$16994,0,$C$2-1)))</f>
        <v>0</v>
      </c>
    </row>
    <row r="5564" spans="1:2" x14ac:dyDescent="0.25">
      <c r="A5564">
        <f>Gauge_Data!A5564</f>
        <v>0</v>
      </c>
      <c r="B5564" cm="1">
        <f t="array" ref="B5564">IF(OR($C$2="",A5564=""),"",SUMPRODUCT((Gauge_Data!$A$2:$A$16994&gt;=(A5564 - Main!$E$4/1440 + 0.00000001))*(Gauge_Data!$A$2:$A$16994&lt;=A5564)*INDEX(Gauge_Data!$B$2:$Z$16994,0,$C$2-1)))</f>
        <v>0</v>
      </c>
    </row>
    <row r="5565" spans="1:2" x14ac:dyDescent="0.25">
      <c r="A5565">
        <f>Gauge_Data!A5565</f>
        <v>0</v>
      </c>
      <c r="B5565" cm="1">
        <f t="array" ref="B5565">IF(OR($C$2="",A5565=""),"",SUMPRODUCT((Gauge_Data!$A$2:$A$16994&gt;=(A5565 - Main!$E$4/1440 + 0.00000001))*(Gauge_Data!$A$2:$A$16994&lt;=A5565)*INDEX(Gauge_Data!$B$2:$Z$16994,0,$C$2-1)))</f>
        <v>0</v>
      </c>
    </row>
    <row r="5566" spans="1:2" x14ac:dyDescent="0.25">
      <c r="A5566">
        <f>Gauge_Data!A5566</f>
        <v>0</v>
      </c>
      <c r="B5566" cm="1">
        <f t="array" ref="B5566">IF(OR($C$2="",A5566=""),"",SUMPRODUCT((Gauge_Data!$A$2:$A$16994&gt;=(A5566 - Main!$E$4/1440 + 0.00000001))*(Gauge_Data!$A$2:$A$16994&lt;=A5566)*INDEX(Gauge_Data!$B$2:$Z$16994,0,$C$2-1)))</f>
        <v>0</v>
      </c>
    </row>
    <row r="5567" spans="1:2" x14ac:dyDescent="0.25">
      <c r="A5567">
        <f>Gauge_Data!A5567</f>
        <v>0</v>
      </c>
      <c r="B5567" cm="1">
        <f t="array" ref="B5567">IF(OR($C$2="",A5567=""),"",SUMPRODUCT((Gauge_Data!$A$2:$A$16994&gt;=(A5567 - Main!$E$4/1440 + 0.00000001))*(Gauge_Data!$A$2:$A$16994&lt;=A5567)*INDEX(Gauge_Data!$B$2:$Z$16994,0,$C$2-1)))</f>
        <v>0</v>
      </c>
    </row>
    <row r="5568" spans="1:2" x14ac:dyDescent="0.25">
      <c r="A5568">
        <f>Gauge_Data!A5568</f>
        <v>0</v>
      </c>
      <c r="B5568" cm="1">
        <f t="array" ref="B5568">IF(OR($C$2="",A5568=""),"",SUMPRODUCT((Gauge_Data!$A$2:$A$16994&gt;=(A5568 - Main!$E$4/1440 + 0.00000001))*(Gauge_Data!$A$2:$A$16994&lt;=A5568)*INDEX(Gauge_Data!$B$2:$Z$16994,0,$C$2-1)))</f>
        <v>0</v>
      </c>
    </row>
    <row r="5569" spans="1:2" x14ac:dyDescent="0.25">
      <c r="A5569">
        <f>Gauge_Data!A5569</f>
        <v>0</v>
      </c>
      <c r="B5569" cm="1">
        <f t="array" ref="B5569">IF(OR($C$2="",A5569=""),"",SUMPRODUCT((Gauge_Data!$A$2:$A$16994&gt;=(A5569 - Main!$E$4/1440 + 0.00000001))*(Gauge_Data!$A$2:$A$16994&lt;=A5569)*INDEX(Gauge_Data!$B$2:$Z$16994,0,$C$2-1)))</f>
        <v>0</v>
      </c>
    </row>
    <row r="5570" spans="1:2" x14ac:dyDescent="0.25">
      <c r="A5570">
        <f>Gauge_Data!A5570</f>
        <v>0</v>
      </c>
      <c r="B5570" cm="1">
        <f t="array" ref="B5570">IF(OR($C$2="",A5570=""),"",SUMPRODUCT((Gauge_Data!$A$2:$A$16994&gt;=(A5570 - Main!$E$4/1440 + 0.00000001))*(Gauge_Data!$A$2:$A$16994&lt;=A5570)*INDEX(Gauge_Data!$B$2:$Z$16994,0,$C$2-1)))</f>
        <v>0</v>
      </c>
    </row>
    <row r="5571" spans="1:2" x14ac:dyDescent="0.25">
      <c r="A5571">
        <f>Gauge_Data!A5571</f>
        <v>0</v>
      </c>
      <c r="B5571" cm="1">
        <f t="array" ref="B5571">IF(OR($C$2="",A5571=""),"",SUMPRODUCT((Gauge_Data!$A$2:$A$16994&gt;=(A5571 - Main!$E$4/1440 + 0.00000001))*(Gauge_Data!$A$2:$A$16994&lt;=A5571)*INDEX(Gauge_Data!$B$2:$Z$16994,0,$C$2-1)))</f>
        <v>0</v>
      </c>
    </row>
    <row r="5572" spans="1:2" x14ac:dyDescent="0.25">
      <c r="A5572">
        <f>Gauge_Data!A5572</f>
        <v>0</v>
      </c>
      <c r="B5572" cm="1">
        <f t="array" ref="B5572">IF(OR($C$2="",A5572=""),"",SUMPRODUCT((Gauge_Data!$A$2:$A$16994&gt;=(A5572 - Main!$E$4/1440 + 0.00000001))*(Gauge_Data!$A$2:$A$16994&lt;=A5572)*INDEX(Gauge_Data!$B$2:$Z$16994,0,$C$2-1)))</f>
        <v>0</v>
      </c>
    </row>
    <row r="5573" spans="1:2" x14ac:dyDescent="0.25">
      <c r="A5573">
        <f>Gauge_Data!A5573</f>
        <v>0</v>
      </c>
      <c r="B5573" cm="1">
        <f t="array" ref="B5573">IF(OR($C$2="",A5573=""),"",SUMPRODUCT((Gauge_Data!$A$2:$A$16994&gt;=(A5573 - Main!$E$4/1440 + 0.00000001))*(Gauge_Data!$A$2:$A$16994&lt;=A5573)*INDEX(Gauge_Data!$B$2:$Z$16994,0,$C$2-1)))</f>
        <v>0</v>
      </c>
    </row>
    <row r="5574" spans="1:2" x14ac:dyDescent="0.25">
      <c r="A5574">
        <f>Gauge_Data!A5574</f>
        <v>0</v>
      </c>
      <c r="B5574" cm="1">
        <f t="array" ref="B5574">IF(OR($C$2="",A5574=""),"",SUMPRODUCT((Gauge_Data!$A$2:$A$16994&gt;=(A5574 - Main!$E$4/1440 + 0.00000001))*(Gauge_Data!$A$2:$A$16994&lt;=A5574)*INDEX(Gauge_Data!$B$2:$Z$16994,0,$C$2-1)))</f>
        <v>0</v>
      </c>
    </row>
    <row r="5575" spans="1:2" x14ac:dyDescent="0.25">
      <c r="A5575">
        <f>Gauge_Data!A5575</f>
        <v>0</v>
      </c>
      <c r="B5575" cm="1">
        <f t="array" ref="B5575">IF(OR($C$2="",A5575=""),"",SUMPRODUCT((Gauge_Data!$A$2:$A$16994&gt;=(A5575 - Main!$E$4/1440 + 0.00000001))*(Gauge_Data!$A$2:$A$16994&lt;=A5575)*INDEX(Gauge_Data!$B$2:$Z$16994,0,$C$2-1)))</f>
        <v>0</v>
      </c>
    </row>
    <row r="5576" spans="1:2" x14ac:dyDescent="0.25">
      <c r="A5576">
        <f>Gauge_Data!A5576</f>
        <v>0</v>
      </c>
      <c r="B5576" cm="1">
        <f t="array" ref="B5576">IF(OR($C$2="",A5576=""),"",SUMPRODUCT((Gauge_Data!$A$2:$A$16994&gt;=(A5576 - Main!$E$4/1440 + 0.00000001))*(Gauge_Data!$A$2:$A$16994&lt;=A5576)*INDEX(Gauge_Data!$B$2:$Z$16994,0,$C$2-1)))</f>
        <v>0</v>
      </c>
    </row>
    <row r="5577" spans="1:2" x14ac:dyDescent="0.25">
      <c r="A5577">
        <f>Gauge_Data!A5577</f>
        <v>0</v>
      </c>
      <c r="B5577" cm="1">
        <f t="array" ref="B5577">IF(OR($C$2="",A5577=""),"",SUMPRODUCT((Gauge_Data!$A$2:$A$16994&gt;=(A5577 - Main!$E$4/1440 + 0.00000001))*(Gauge_Data!$A$2:$A$16994&lt;=A5577)*INDEX(Gauge_Data!$B$2:$Z$16994,0,$C$2-1)))</f>
        <v>0</v>
      </c>
    </row>
    <row r="5578" spans="1:2" x14ac:dyDescent="0.25">
      <c r="A5578">
        <f>Gauge_Data!A5578</f>
        <v>0</v>
      </c>
      <c r="B5578" cm="1">
        <f t="array" ref="B5578">IF(OR($C$2="",A5578=""),"",SUMPRODUCT((Gauge_Data!$A$2:$A$16994&gt;=(A5578 - Main!$E$4/1440 + 0.00000001))*(Gauge_Data!$A$2:$A$16994&lt;=A5578)*INDEX(Gauge_Data!$B$2:$Z$16994,0,$C$2-1)))</f>
        <v>0</v>
      </c>
    </row>
    <row r="5579" spans="1:2" x14ac:dyDescent="0.25">
      <c r="A5579">
        <f>Gauge_Data!A5579</f>
        <v>0</v>
      </c>
      <c r="B5579" cm="1">
        <f t="array" ref="B5579">IF(OR($C$2="",A5579=""),"",SUMPRODUCT((Gauge_Data!$A$2:$A$16994&gt;=(A5579 - Main!$E$4/1440 + 0.00000001))*(Gauge_Data!$A$2:$A$16994&lt;=A5579)*INDEX(Gauge_Data!$B$2:$Z$16994,0,$C$2-1)))</f>
        <v>0</v>
      </c>
    </row>
    <row r="5580" spans="1:2" x14ac:dyDescent="0.25">
      <c r="A5580">
        <f>Gauge_Data!A5580</f>
        <v>0</v>
      </c>
      <c r="B5580" cm="1">
        <f t="array" ref="B5580">IF(OR($C$2="",A5580=""),"",SUMPRODUCT((Gauge_Data!$A$2:$A$16994&gt;=(A5580 - Main!$E$4/1440 + 0.00000001))*(Gauge_Data!$A$2:$A$16994&lt;=A5580)*INDEX(Gauge_Data!$B$2:$Z$16994,0,$C$2-1)))</f>
        <v>0</v>
      </c>
    </row>
    <row r="5581" spans="1:2" x14ac:dyDescent="0.25">
      <c r="A5581">
        <f>Gauge_Data!A5581</f>
        <v>0</v>
      </c>
      <c r="B5581" cm="1">
        <f t="array" ref="B5581">IF(OR($C$2="",A5581=""),"",SUMPRODUCT((Gauge_Data!$A$2:$A$16994&gt;=(A5581 - Main!$E$4/1440 + 0.00000001))*(Gauge_Data!$A$2:$A$16994&lt;=A5581)*INDEX(Gauge_Data!$B$2:$Z$16994,0,$C$2-1)))</f>
        <v>0</v>
      </c>
    </row>
    <row r="5582" spans="1:2" x14ac:dyDescent="0.25">
      <c r="A5582">
        <f>Gauge_Data!A5582</f>
        <v>0</v>
      </c>
      <c r="B5582" cm="1">
        <f t="array" ref="B5582">IF(OR($C$2="",A5582=""),"",SUMPRODUCT((Gauge_Data!$A$2:$A$16994&gt;=(A5582 - Main!$E$4/1440 + 0.00000001))*(Gauge_Data!$A$2:$A$16994&lt;=A5582)*INDEX(Gauge_Data!$B$2:$Z$16994,0,$C$2-1)))</f>
        <v>0</v>
      </c>
    </row>
    <row r="5583" spans="1:2" x14ac:dyDescent="0.25">
      <c r="A5583">
        <f>Gauge_Data!A5583</f>
        <v>0</v>
      </c>
      <c r="B5583" cm="1">
        <f t="array" ref="B5583">IF(OR($C$2="",A5583=""),"",SUMPRODUCT((Gauge_Data!$A$2:$A$16994&gt;=(A5583 - Main!$E$4/1440 + 0.00000001))*(Gauge_Data!$A$2:$A$16994&lt;=A5583)*INDEX(Gauge_Data!$B$2:$Z$16994,0,$C$2-1)))</f>
        <v>0</v>
      </c>
    </row>
    <row r="5584" spans="1:2" x14ac:dyDescent="0.25">
      <c r="A5584">
        <f>Gauge_Data!A5584</f>
        <v>0</v>
      </c>
      <c r="B5584" cm="1">
        <f t="array" ref="B5584">IF(OR($C$2="",A5584=""),"",SUMPRODUCT((Gauge_Data!$A$2:$A$16994&gt;=(A5584 - Main!$E$4/1440 + 0.00000001))*(Gauge_Data!$A$2:$A$16994&lt;=A5584)*INDEX(Gauge_Data!$B$2:$Z$16994,0,$C$2-1)))</f>
        <v>0</v>
      </c>
    </row>
    <row r="5585" spans="1:2" x14ac:dyDescent="0.25">
      <c r="A5585">
        <f>Gauge_Data!A5585</f>
        <v>0</v>
      </c>
      <c r="B5585" cm="1">
        <f t="array" ref="B5585">IF(OR($C$2="",A5585=""),"",SUMPRODUCT((Gauge_Data!$A$2:$A$16994&gt;=(A5585 - Main!$E$4/1440 + 0.00000001))*(Gauge_Data!$A$2:$A$16994&lt;=A5585)*INDEX(Gauge_Data!$B$2:$Z$16994,0,$C$2-1)))</f>
        <v>0</v>
      </c>
    </row>
    <row r="5586" spans="1:2" x14ac:dyDescent="0.25">
      <c r="A5586">
        <f>Gauge_Data!A5586</f>
        <v>0</v>
      </c>
      <c r="B5586" cm="1">
        <f t="array" ref="B5586">IF(OR($C$2="",A5586=""),"",SUMPRODUCT((Gauge_Data!$A$2:$A$16994&gt;=(A5586 - Main!$E$4/1440 + 0.00000001))*(Gauge_Data!$A$2:$A$16994&lt;=A5586)*INDEX(Gauge_Data!$B$2:$Z$16994,0,$C$2-1)))</f>
        <v>0</v>
      </c>
    </row>
    <row r="5587" spans="1:2" x14ac:dyDescent="0.25">
      <c r="A5587">
        <f>Gauge_Data!A5587</f>
        <v>0</v>
      </c>
      <c r="B5587" cm="1">
        <f t="array" ref="B5587">IF(OR($C$2="",A5587=""),"",SUMPRODUCT((Gauge_Data!$A$2:$A$16994&gt;=(A5587 - Main!$E$4/1440 + 0.00000001))*(Gauge_Data!$A$2:$A$16994&lt;=A5587)*INDEX(Gauge_Data!$B$2:$Z$16994,0,$C$2-1)))</f>
        <v>0</v>
      </c>
    </row>
    <row r="5588" spans="1:2" x14ac:dyDescent="0.25">
      <c r="A5588">
        <f>Gauge_Data!A5588</f>
        <v>0</v>
      </c>
      <c r="B5588" cm="1">
        <f t="array" ref="B5588">IF(OR($C$2="",A5588=""),"",SUMPRODUCT((Gauge_Data!$A$2:$A$16994&gt;=(A5588 - Main!$E$4/1440 + 0.00000001))*(Gauge_Data!$A$2:$A$16994&lt;=A5588)*INDEX(Gauge_Data!$B$2:$Z$16994,0,$C$2-1)))</f>
        <v>0</v>
      </c>
    </row>
    <row r="5589" spans="1:2" x14ac:dyDescent="0.25">
      <c r="A5589">
        <f>Gauge_Data!A5589</f>
        <v>0</v>
      </c>
      <c r="B5589" cm="1">
        <f t="array" ref="B5589">IF(OR($C$2="",A5589=""),"",SUMPRODUCT((Gauge_Data!$A$2:$A$16994&gt;=(A5589 - Main!$E$4/1440 + 0.00000001))*(Gauge_Data!$A$2:$A$16994&lt;=A5589)*INDEX(Gauge_Data!$B$2:$Z$16994,0,$C$2-1)))</f>
        <v>0</v>
      </c>
    </row>
    <row r="5590" spans="1:2" x14ac:dyDescent="0.25">
      <c r="A5590">
        <f>Gauge_Data!A5590</f>
        <v>0</v>
      </c>
      <c r="B5590" cm="1">
        <f t="array" ref="B5590">IF(OR($C$2="",A5590=""),"",SUMPRODUCT((Gauge_Data!$A$2:$A$16994&gt;=(A5590 - Main!$E$4/1440 + 0.00000001))*(Gauge_Data!$A$2:$A$16994&lt;=A5590)*INDEX(Gauge_Data!$B$2:$Z$16994,0,$C$2-1)))</f>
        <v>0</v>
      </c>
    </row>
    <row r="5591" spans="1:2" x14ac:dyDescent="0.25">
      <c r="A5591">
        <f>Gauge_Data!A5591</f>
        <v>0</v>
      </c>
      <c r="B5591" cm="1">
        <f t="array" ref="B5591">IF(OR($C$2="",A5591=""),"",SUMPRODUCT((Gauge_Data!$A$2:$A$16994&gt;=(A5591 - Main!$E$4/1440 + 0.00000001))*(Gauge_Data!$A$2:$A$16994&lt;=A5591)*INDEX(Gauge_Data!$B$2:$Z$16994,0,$C$2-1)))</f>
        <v>0</v>
      </c>
    </row>
    <row r="5592" spans="1:2" x14ac:dyDescent="0.25">
      <c r="A5592">
        <f>Gauge_Data!A5592</f>
        <v>0</v>
      </c>
      <c r="B5592" cm="1">
        <f t="array" ref="B5592">IF(OR($C$2="",A5592=""),"",SUMPRODUCT((Gauge_Data!$A$2:$A$16994&gt;=(A5592 - Main!$E$4/1440 + 0.00000001))*(Gauge_Data!$A$2:$A$16994&lt;=A5592)*INDEX(Gauge_Data!$B$2:$Z$16994,0,$C$2-1)))</f>
        <v>0</v>
      </c>
    </row>
    <row r="5593" spans="1:2" x14ac:dyDescent="0.25">
      <c r="A5593">
        <f>Gauge_Data!A5593</f>
        <v>0</v>
      </c>
      <c r="B5593" cm="1">
        <f t="array" ref="B5593">IF(OR($C$2="",A5593=""),"",SUMPRODUCT((Gauge_Data!$A$2:$A$16994&gt;=(A5593 - Main!$E$4/1440 + 0.00000001))*(Gauge_Data!$A$2:$A$16994&lt;=A5593)*INDEX(Gauge_Data!$B$2:$Z$16994,0,$C$2-1)))</f>
        <v>0</v>
      </c>
    </row>
    <row r="5594" spans="1:2" x14ac:dyDescent="0.25">
      <c r="A5594">
        <f>Gauge_Data!A5594</f>
        <v>0</v>
      </c>
      <c r="B5594" cm="1">
        <f t="array" ref="B5594">IF(OR($C$2="",A5594=""),"",SUMPRODUCT((Gauge_Data!$A$2:$A$16994&gt;=(A5594 - Main!$E$4/1440 + 0.00000001))*(Gauge_Data!$A$2:$A$16994&lt;=A5594)*INDEX(Gauge_Data!$B$2:$Z$16994,0,$C$2-1)))</f>
        <v>0</v>
      </c>
    </row>
    <row r="5595" spans="1:2" x14ac:dyDescent="0.25">
      <c r="A5595">
        <f>Gauge_Data!A5595</f>
        <v>0</v>
      </c>
      <c r="B5595" cm="1">
        <f t="array" ref="B5595">IF(OR($C$2="",A5595=""),"",SUMPRODUCT((Gauge_Data!$A$2:$A$16994&gt;=(A5595 - Main!$E$4/1440 + 0.00000001))*(Gauge_Data!$A$2:$A$16994&lt;=A5595)*INDEX(Gauge_Data!$B$2:$Z$16994,0,$C$2-1)))</f>
        <v>0</v>
      </c>
    </row>
    <row r="5596" spans="1:2" x14ac:dyDescent="0.25">
      <c r="A5596">
        <f>Gauge_Data!A5596</f>
        <v>0</v>
      </c>
      <c r="B5596" cm="1">
        <f t="array" ref="B5596">IF(OR($C$2="",A5596=""),"",SUMPRODUCT((Gauge_Data!$A$2:$A$16994&gt;=(A5596 - Main!$E$4/1440 + 0.00000001))*(Gauge_Data!$A$2:$A$16994&lt;=A5596)*INDEX(Gauge_Data!$B$2:$Z$16994,0,$C$2-1)))</f>
        <v>0</v>
      </c>
    </row>
    <row r="5597" spans="1:2" x14ac:dyDescent="0.25">
      <c r="A5597">
        <f>Gauge_Data!A5597</f>
        <v>0</v>
      </c>
      <c r="B5597" cm="1">
        <f t="array" ref="B5597">IF(OR($C$2="",A5597=""),"",SUMPRODUCT((Gauge_Data!$A$2:$A$16994&gt;=(A5597 - Main!$E$4/1440 + 0.00000001))*(Gauge_Data!$A$2:$A$16994&lt;=A5597)*INDEX(Gauge_Data!$B$2:$Z$16994,0,$C$2-1)))</f>
        <v>0</v>
      </c>
    </row>
    <row r="5598" spans="1:2" x14ac:dyDescent="0.25">
      <c r="A5598">
        <f>Gauge_Data!A5598</f>
        <v>0</v>
      </c>
      <c r="B5598" cm="1">
        <f t="array" ref="B5598">IF(OR($C$2="",A5598=""),"",SUMPRODUCT((Gauge_Data!$A$2:$A$16994&gt;=(A5598 - Main!$E$4/1440 + 0.00000001))*(Gauge_Data!$A$2:$A$16994&lt;=A5598)*INDEX(Gauge_Data!$B$2:$Z$16994,0,$C$2-1)))</f>
        <v>0</v>
      </c>
    </row>
    <row r="5599" spans="1:2" x14ac:dyDescent="0.25">
      <c r="A5599">
        <f>Gauge_Data!A5599</f>
        <v>0</v>
      </c>
      <c r="B5599" cm="1">
        <f t="array" ref="B5599">IF(OR($C$2="",A5599=""),"",SUMPRODUCT((Gauge_Data!$A$2:$A$16994&gt;=(A5599 - Main!$E$4/1440 + 0.00000001))*(Gauge_Data!$A$2:$A$16994&lt;=A5599)*INDEX(Gauge_Data!$B$2:$Z$16994,0,$C$2-1)))</f>
        <v>0</v>
      </c>
    </row>
    <row r="5600" spans="1:2" x14ac:dyDescent="0.25">
      <c r="A5600">
        <f>Gauge_Data!A5600</f>
        <v>0</v>
      </c>
      <c r="B5600" cm="1">
        <f t="array" ref="B5600">IF(OR($C$2="",A5600=""),"",SUMPRODUCT((Gauge_Data!$A$2:$A$16994&gt;=(A5600 - Main!$E$4/1440 + 0.00000001))*(Gauge_Data!$A$2:$A$16994&lt;=A5600)*INDEX(Gauge_Data!$B$2:$Z$16994,0,$C$2-1)))</f>
        <v>0</v>
      </c>
    </row>
    <row r="5601" spans="1:2" x14ac:dyDescent="0.25">
      <c r="A5601">
        <f>Gauge_Data!A5601</f>
        <v>0</v>
      </c>
      <c r="B5601" cm="1">
        <f t="array" ref="B5601">IF(OR($C$2="",A5601=""),"",SUMPRODUCT((Gauge_Data!$A$2:$A$16994&gt;=(A5601 - Main!$E$4/1440 + 0.00000001))*(Gauge_Data!$A$2:$A$16994&lt;=A5601)*INDEX(Gauge_Data!$B$2:$Z$16994,0,$C$2-1)))</f>
        <v>0</v>
      </c>
    </row>
    <row r="5602" spans="1:2" x14ac:dyDescent="0.25">
      <c r="A5602">
        <f>Gauge_Data!A5602</f>
        <v>0</v>
      </c>
      <c r="B5602" cm="1">
        <f t="array" ref="B5602">IF(OR($C$2="",A5602=""),"",SUMPRODUCT((Gauge_Data!$A$2:$A$16994&gt;=(A5602 - Main!$E$4/1440 + 0.00000001))*(Gauge_Data!$A$2:$A$16994&lt;=A5602)*INDEX(Gauge_Data!$B$2:$Z$16994,0,$C$2-1)))</f>
        <v>0</v>
      </c>
    </row>
    <row r="5603" spans="1:2" x14ac:dyDescent="0.25">
      <c r="A5603">
        <f>Gauge_Data!A5603</f>
        <v>0</v>
      </c>
      <c r="B5603" cm="1">
        <f t="array" ref="B5603">IF(OR($C$2="",A5603=""),"",SUMPRODUCT((Gauge_Data!$A$2:$A$16994&gt;=(A5603 - Main!$E$4/1440 + 0.00000001))*(Gauge_Data!$A$2:$A$16994&lt;=A5603)*INDEX(Gauge_Data!$B$2:$Z$16994,0,$C$2-1)))</f>
        <v>0</v>
      </c>
    </row>
    <row r="5604" spans="1:2" x14ac:dyDescent="0.25">
      <c r="A5604">
        <f>Gauge_Data!A5604</f>
        <v>0</v>
      </c>
      <c r="B5604" cm="1">
        <f t="array" ref="B5604">IF(OR($C$2="",A5604=""),"",SUMPRODUCT((Gauge_Data!$A$2:$A$16994&gt;=(A5604 - Main!$E$4/1440 + 0.00000001))*(Gauge_Data!$A$2:$A$16994&lt;=A5604)*INDEX(Gauge_Data!$B$2:$Z$16994,0,$C$2-1)))</f>
        <v>0</v>
      </c>
    </row>
    <row r="5605" spans="1:2" x14ac:dyDescent="0.25">
      <c r="A5605">
        <f>Gauge_Data!A5605</f>
        <v>0</v>
      </c>
      <c r="B5605" cm="1">
        <f t="array" ref="B5605">IF(OR($C$2="",A5605=""),"",SUMPRODUCT((Gauge_Data!$A$2:$A$16994&gt;=(A5605 - Main!$E$4/1440 + 0.00000001))*(Gauge_Data!$A$2:$A$16994&lt;=A5605)*INDEX(Gauge_Data!$B$2:$Z$16994,0,$C$2-1)))</f>
        <v>0</v>
      </c>
    </row>
    <row r="5606" spans="1:2" x14ac:dyDescent="0.25">
      <c r="A5606">
        <f>Gauge_Data!A5606</f>
        <v>0</v>
      </c>
      <c r="B5606" cm="1">
        <f t="array" ref="B5606">IF(OR($C$2="",A5606=""),"",SUMPRODUCT((Gauge_Data!$A$2:$A$16994&gt;=(A5606 - Main!$E$4/1440 + 0.00000001))*(Gauge_Data!$A$2:$A$16994&lt;=A5606)*INDEX(Gauge_Data!$B$2:$Z$16994,0,$C$2-1)))</f>
        <v>0</v>
      </c>
    </row>
    <row r="5607" spans="1:2" x14ac:dyDescent="0.25">
      <c r="A5607">
        <f>Gauge_Data!A5607</f>
        <v>0</v>
      </c>
      <c r="B5607" cm="1">
        <f t="array" ref="B5607">IF(OR($C$2="",A5607=""),"",SUMPRODUCT((Gauge_Data!$A$2:$A$16994&gt;=(A5607 - Main!$E$4/1440 + 0.00000001))*(Gauge_Data!$A$2:$A$16994&lt;=A5607)*INDEX(Gauge_Data!$B$2:$Z$16994,0,$C$2-1)))</f>
        <v>0</v>
      </c>
    </row>
    <row r="5608" spans="1:2" x14ac:dyDescent="0.25">
      <c r="A5608">
        <f>Gauge_Data!A5608</f>
        <v>0</v>
      </c>
      <c r="B5608" cm="1">
        <f t="array" ref="B5608">IF(OR($C$2="",A5608=""),"",SUMPRODUCT((Gauge_Data!$A$2:$A$16994&gt;=(A5608 - Main!$E$4/1440 + 0.00000001))*(Gauge_Data!$A$2:$A$16994&lt;=A5608)*INDEX(Gauge_Data!$B$2:$Z$16994,0,$C$2-1)))</f>
        <v>0</v>
      </c>
    </row>
    <row r="5609" spans="1:2" x14ac:dyDescent="0.25">
      <c r="A5609">
        <f>Gauge_Data!A5609</f>
        <v>0</v>
      </c>
      <c r="B5609" cm="1">
        <f t="array" ref="B5609">IF(OR($C$2="",A5609=""),"",SUMPRODUCT((Gauge_Data!$A$2:$A$16994&gt;=(A5609 - Main!$E$4/1440 + 0.00000001))*(Gauge_Data!$A$2:$A$16994&lt;=A5609)*INDEX(Gauge_Data!$B$2:$Z$16994,0,$C$2-1)))</f>
        <v>0</v>
      </c>
    </row>
    <row r="5610" spans="1:2" x14ac:dyDescent="0.25">
      <c r="A5610">
        <f>Gauge_Data!A5610</f>
        <v>0</v>
      </c>
      <c r="B5610" cm="1">
        <f t="array" ref="B5610">IF(OR($C$2="",A5610=""),"",SUMPRODUCT((Gauge_Data!$A$2:$A$16994&gt;=(A5610 - Main!$E$4/1440 + 0.00000001))*(Gauge_Data!$A$2:$A$16994&lt;=A5610)*INDEX(Gauge_Data!$B$2:$Z$16994,0,$C$2-1)))</f>
        <v>0</v>
      </c>
    </row>
    <row r="5611" spans="1:2" x14ac:dyDescent="0.25">
      <c r="A5611">
        <f>Gauge_Data!A5611</f>
        <v>0</v>
      </c>
      <c r="B5611" cm="1">
        <f t="array" ref="B5611">IF(OR($C$2="",A5611=""),"",SUMPRODUCT((Gauge_Data!$A$2:$A$16994&gt;=(A5611 - Main!$E$4/1440 + 0.00000001))*(Gauge_Data!$A$2:$A$16994&lt;=A5611)*INDEX(Gauge_Data!$B$2:$Z$16994,0,$C$2-1)))</f>
        <v>0</v>
      </c>
    </row>
    <row r="5612" spans="1:2" x14ac:dyDescent="0.25">
      <c r="A5612">
        <f>Gauge_Data!A5612</f>
        <v>0</v>
      </c>
      <c r="B5612" cm="1">
        <f t="array" ref="B5612">IF(OR($C$2="",A5612=""),"",SUMPRODUCT((Gauge_Data!$A$2:$A$16994&gt;=(A5612 - Main!$E$4/1440 + 0.00000001))*(Gauge_Data!$A$2:$A$16994&lt;=A5612)*INDEX(Gauge_Data!$B$2:$Z$16994,0,$C$2-1)))</f>
        <v>0</v>
      </c>
    </row>
    <row r="5613" spans="1:2" x14ac:dyDescent="0.25">
      <c r="A5613">
        <f>Gauge_Data!A5613</f>
        <v>0</v>
      </c>
      <c r="B5613" cm="1">
        <f t="array" ref="B5613">IF(OR($C$2="",A5613=""),"",SUMPRODUCT((Gauge_Data!$A$2:$A$16994&gt;=(A5613 - Main!$E$4/1440 + 0.00000001))*(Gauge_Data!$A$2:$A$16994&lt;=A5613)*INDEX(Gauge_Data!$B$2:$Z$16994,0,$C$2-1)))</f>
        <v>0</v>
      </c>
    </row>
    <row r="5614" spans="1:2" x14ac:dyDescent="0.25">
      <c r="A5614">
        <f>Gauge_Data!A5614</f>
        <v>0</v>
      </c>
      <c r="B5614" cm="1">
        <f t="array" ref="B5614">IF(OR($C$2="",A5614=""),"",SUMPRODUCT((Gauge_Data!$A$2:$A$16994&gt;=(A5614 - Main!$E$4/1440 + 0.00000001))*(Gauge_Data!$A$2:$A$16994&lt;=A5614)*INDEX(Gauge_Data!$B$2:$Z$16994,0,$C$2-1)))</f>
        <v>0</v>
      </c>
    </row>
    <row r="5615" spans="1:2" x14ac:dyDescent="0.25">
      <c r="A5615">
        <f>Gauge_Data!A5615</f>
        <v>0</v>
      </c>
      <c r="B5615" cm="1">
        <f t="array" ref="B5615">IF(OR($C$2="",A5615=""),"",SUMPRODUCT((Gauge_Data!$A$2:$A$16994&gt;=(A5615 - Main!$E$4/1440 + 0.00000001))*(Gauge_Data!$A$2:$A$16994&lt;=A5615)*INDEX(Gauge_Data!$B$2:$Z$16994,0,$C$2-1)))</f>
        <v>0</v>
      </c>
    </row>
    <row r="5616" spans="1:2" x14ac:dyDescent="0.25">
      <c r="A5616">
        <f>Gauge_Data!A5616</f>
        <v>0</v>
      </c>
      <c r="B5616" cm="1">
        <f t="array" ref="B5616">IF(OR($C$2="",A5616=""),"",SUMPRODUCT((Gauge_Data!$A$2:$A$16994&gt;=(A5616 - Main!$E$4/1440 + 0.00000001))*(Gauge_Data!$A$2:$A$16994&lt;=A5616)*INDEX(Gauge_Data!$B$2:$Z$16994,0,$C$2-1)))</f>
        <v>0</v>
      </c>
    </row>
    <row r="5617" spans="1:2" x14ac:dyDescent="0.25">
      <c r="A5617">
        <f>Gauge_Data!A5617</f>
        <v>0</v>
      </c>
      <c r="B5617" cm="1">
        <f t="array" ref="B5617">IF(OR($C$2="",A5617=""),"",SUMPRODUCT((Gauge_Data!$A$2:$A$16994&gt;=(A5617 - Main!$E$4/1440 + 0.00000001))*(Gauge_Data!$A$2:$A$16994&lt;=A5617)*INDEX(Gauge_Data!$B$2:$Z$16994,0,$C$2-1)))</f>
        <v>0</v>
      </c>
    </row>
    <row r="5618" spans="1:2" x14ac:dyDescent="0.25">
      <c r="A5618">
        <f>Gauge_Data!A5618</f>
        <v>0</v>
      </c>
      <c r="B5618" cm="1">
        <f t="array" ref="B5618">IF(OR($C$2="",A5618=""),"",SUMPRODUCT((Gauge_Data!$A$2:$A$16994&gt;=(A5618 - Main!$E$4/1440 + 0.00000001))*(Gauge_Data!$A$2:$A$16994&lt;=A5618)*INDEX(Gauge_Data!$B$2:$Z$16994,0,$C$2-1)))</f>
        <v>0</v>
      </c>
    </row>
    <row r="5619" spans="1:2" x14ac:dyDescent="0.25">
      <c r="A5619">
        <f>Gauge_Data!A5619</f>
        <v>0</v>
      </c>
      <c r="B5619" cm="1">
        <f t="array" ref="B5619">IF(OR($C$2="",A5619=""),"",SUMPRODUCT((Gauge_Data!$A$2:$A$16994&gt;=(A5619 - Main!$E$4/1440 + 0.00000001))*(Gauge_Data!$A$2:$A$16994&lt;=A5619)*INDEX(Gauge_Data!$B$2:$Z$16994,0,$C$2-1)))</f>
        <v>0</v>
      </c>
    </row>
    <row r="5620" spans="1:2" x14ac:dyDescent="0.25">
      <c r="A5620">
        <f>Gauge_Data!A5620</f>
        <v>0</v>
      </c>
      <c r="B5620" cm="1">
        <f t="array" ref="B5620">IF(OR($C$2="",A5620=""),"",SUMPRODUCT((Gauge_Data!$A$2:$A$16994&gt;=(A5620 - Main!$E$4/1440 + 0.00000001))*(Gauge_Data!$A$2:$A$16994&lt;=A5620)*INDEX(Gauge_Data!$B$2:$Z$16994,0,$C$2-1)))</f>
        <v>0</v>
      </c>
    </row>
    <row r="5621" spans="1:2" x14ac:dyDescent="0.25">
      <c r="A5621">
        <f>Gauge_Data!A5621</f>
        <v>0</v>
      </c>
      <c r="B5621" cm="1">
        <f t="array" ref="B5621">IF(OR($C$2="",A5621=""),"",SUMPRODUCT((Gauge_Data!$A$2:$A$16994&gt;=(A5621 - Main!$E$4/1440 + 0.00000001))*(Gauge_Data!$A$2:$A$16994&lt;=A5621)*INDEX(Gauge_Data!$B$2:$Z$16994,0,$C$2-1)))</f>
        <v>0</v>
      </c>
    </row>
    <row r="5622" spans="1:2" x14ac:dyDescent="0.25">
      <c r="A5622">
        <f>Gauge_Data!A5622</f>
        <v>0</v>
      </c>
      <c r="B5622" cm="1">
        <f t="array" ref="B5622">IF(OR($C$2="",A5622=""),"",SUMPRODUCT((Gauge_Data!$A$2:$A$16994&gt;=(A5622 - Main!$E$4/1440 + 0.00000001))*(Gauge_Data!$A$2:$A$16994&lt;=A5622)*INDEX(Gauge_Data!$B$2:$Z$16994,0,$C$2-1)))</f>
        <v>0</v>
      </c>
    </row>
    <row r="5623" spans="1:2" x14ac:dyDescent="0.25">
      <c r="A5623">
        <f>Gauge_Data!A5623</f>
        <v>0</v>
      </c>
      <c r="B5623" cm="1">
        <f t="array" ref="B5623">IF(OR($C$2="",A5623=""),"",SUMPRODUCT((Gauge_Data!$A$2:$A$16994&gt;=(A5623 - Main!$E$4/1440 + 0.00000001))*(Gauge_Data!$A$2:$A$16994&lt;=A5623)*INDEX(Gauge_Data!$B$2:$Z$16994,0,$C$2-1)))</f>
        <v>0</v>
      </c>
    </row>
    <row r="5624" spans="1:2" x14ac:dyDescent="0.25">
      <c r="A5624">
        <f>Gauge_Data!A5624</f>
        <v>0</v>
      </c>
      <c r="B5624" cm="1">
        <f t="array" ref="B5624">IF(OR($C$2="",A5624=""),"",SUMPRODUCT((Gauge_Data!$A$2:$A$16994&gt;=(A5624 - Main!$E$4/1440 + 0.00000001))*(Gauge_Data!$A$2:$A$16994&lt;=A5624)*INDEX(Gauge_Data!$B$2:$Z$16994,0,$C$2-1)))</f>
        <v>0</v>
      </c>
    </row>
    <row r="5625" spans="1:2" x14ac:dyDescent="0.25">
      <c r="A5625">
        <f>Gauge_Data!A5625</f>
        <v>0</v>
      </c>
      <c r="B5625" cm="1">
        <f t="array" ref="B5625">IF(OR($C$2="",A5625=""),"",SUMPRODUCT((Gauge_Data!$A$2:$A$16994&gt;=(A5625 - Main!$E$4/1440 + 0.00000001))*(Gauge_Data!$A$2:$A$16994&lt;=A5625)*INDEX(Gauge_Data!$B$2:$Z$16994,0,$C$2-1)))</f>
        <v>0</v>
      </c>
    </row>
    <row r="5626" spans="1:2" x14ac:dyDescent="0.25">
      <c r="A5626">
        <f>Gauge_Data!A5626</f>
        <v>0</v>
      </c>
      <c r="B5626" cm="1">
        <f t="array" ref="B5626">IF(OR($C$2="",A5626=""),"",SUMPRODUCT((Gauge_Data!$A$2:$A$16994&gt;=(A5626 - Main!$E$4/1440 + 0.00000001))*(Gauge_Data!$A$2:$A$16994&lt;=A5626)*INDEX(Gauge_Data!$B$2:$Z$16994,0,$C$2-1)))</f>
        <v>0</v>
      </c>
    </row>
    <row r="5627" spans="1:2" x14ac:dyDescent="0.25">
      <c r="A5627">
        <f>Gauge_Data!A5627</f>
        <v>0</v>
      </c>
      <c r="B5627" cm="1">
        <f t="array" ref="B5627">IF(OR($C$2="",A5627=""),"",SUMPRODUCT((Gauge_Data!$A$2:$A$16994&gt;=(A5627 - Main!$E$4/1440 + 0.00000001))*(Gauge_Data!$A$2:$A$16994&lt;=A5627)*INDEX(Gauge_Data!$B$2:$Z$16994,0,$C$2-1)))</f>
        <v>0</v>
      </c>
    </row>
    <row r="5628" spans="1:2" x14ac:dyDescent="0.25">
      <c r="A5628">
        <f>Gauge_Data!A5628</f>
        <v>0</v>
      </c>
      <c r="B5628" cm="1">
        <f t="array" ref="B5628">IF(OR($C$2="",A5628=""),"",SUMPRODUCT((Gauge_Data!$A$2:$A$16994&gt;=(A5628 - Main!$E$4/1440 + 0.00000001))*(Gauge_Data!$A$2:$A$16994&lt;=A5628)*INDEX(Gauge_Data!$B$2:$Z$16994,0,$C$2-1)))</f>
        <v>0</v>
      </c>
    </row>
    <row r="5629" spans="1:2" x14ac:dyDescent="0.25">
      <c r="A5629">
        <f>Gauge_Data!A5629</f>
        <v>0</v>
      </c>
      <c r="B5629" cm="1">
        <f t="array" ref="B5629">IF(OR($C$2="",A5629=""),"",SUMPRODUCT((Gauge_Data!$A$2:$A$16994&gt;=(A5629 - Main!$E$4/1440 + 0.00000001))*(Gauge_Data!$A$2:$A$16994&lt;=A5629)*INDEX(Gauge_Data!$B$2:$Z$16994,0,$C$2-1)))</f>
        <v>0</v>
      </c>
    </row>
    <row r="5630" spans="1:2" x14ac:dyDescent="0.25">
      <c r="A5630">
        <f>Gauge_Data!A5630</f>
        <v>0</v>
      </c>
      <c r="B5630" cm="1">
        <f t="array" ref="B5630">IF(OR($C$2="",A5630=""),"",SUMPRODUCT((Gauge_Data!$A$2:$A$16994&gt;=(A5630 - Main!$E$4/1440 + 0.00000001))*(Gauge_Data!$A$2:$A$16994&lt;=A5630)*INDEX(Gauge_Data!$B$2:$Z$16994,0,$C$2-1)))</f>
        <v>0</v>
      </c>
    </row>
    <row r="5631" spans="1:2" x14ac:dyDescent="0.25">
      <c r="A5631">
        <f>Gauge_Data!A5631</f>
        <v>0</v>
      </c>
      <c r="B5631" cm="1">
        <f t="array" ref="B5631">IF(OR($C$2="",A5631=""),"",SUMPRODUCT((Gauge_Data!$A$2:$A$16994&gt;=(A5631 - Main!$E$4/1440 + 0.00000001))*(Gauge_Data!$A$2:$A$16994&lt;=A5631)*INDEX(Gauge_Data!$B$2:$Z$16994,0,$C$2-1)))</f>
        <v>0</v>
      </c>
    </row>
    <row r="5632" spans="1:2" x14ac:dyDescent="0.25">
      <c r="A5632">
        <f>Gauge_Data!A5632</f>
        <v>0</v>
      </c>
      <c r="B5632" cm="1">
        <f t="array" ref="B5632">IF(OR($C$2="",A5632=""),"",SUMPRODUCT((Gauge_Data!$A$2:$A$16994&gt;=(A5632 - Main!$E$4/1440 + 0.00000001))*(Gauge_Data!$A$2:$A$16994&lt;=A5632)*INDEX(Gauge_Data!$B$2:$Z$16994,0,$C$2-1)))</f>
        <v>0</v>
      </c>
    </row>
    <row r="5633" spans="1:2" x14ac:dyDescent="0.25">
      <c r="A5633">
        <f>Gauge_Data!A5633</f>
        <v>0</v>
      </c>
      <c r="B5633" cm="1">
        <f t="array" ref="B5633">IF(OR($C$2="",A5633=""),"",SUMPRODUCT((Gauge_Data!$A$2:$A$16994&gt;=(A5633 - Main!$E$4/1440 + 0.00000001))*(Gauge_Data!$A$2:$A$16994&lt;=A5633)*INDEX(Gauge_Data!$B$2:$Z$16994,0,$C$2-1)))</f>
        <v>0</v>
      </c>
    </row>
    <row r="5634" spans="1:2" x14ac:dyDescent="0.25">
      <c r="A5634">
        <f>Gauge_Data!A5634</f>
        <v>0</v>
      </c>
      <c r="B5634" cm="1">
        <f t="array" ref="B5634">IF(OR($C$2="",A5634=""),"",SUMPRODUCT((Gauge_Data!$A$2:$A$16994&gt;=(A5634 - Main!$E$4/1440 + 0.00000001))*(Gauge_Data!$A$2:$A$16994&lt;=A5634)*INDEX(Gauge_Data!$B$2:$Z$16994,0,$C$2-1)))</f>
        <v>0</v>
      </c>
    </row>
    <row r="5635" spans="1:2" x14ac:dyDescent="0.25">
      <c r="A5635">
        <f>Gauge_Data!A5635</f>
        <v>0</v>
      </c>
      <c r="B5635" cm="1">
        <f t="array" ref="B5635">IF(OR($C$2="",A5635=""),"",SUMPRODUCT((Gauge_Data!$A$2:$A$16994&gt;=(A5635 - Main!$E$4/1440 + 0.00000001))*(Gauge_Data!$A$2:$A$16994&lt;=A5635)*INDEX(Gauge_Data!$B$2:$Z$16994,0,$C$2-1)))</f>
        <v>0</v>
      </c>
    </row>
    <row r="5636" spans="1:2" x14ac:dyDescent="0.25">
      <c r="A5636">
        <f>Gauge_Data!A5636</f>
        <v>0</v>
      </c>
      <c r="B5636" cm="1">
        <f t="array" ref="B5636">IF(OR($C$2="",A5636=""),"",SUMPRODUCT((Gauge_Data!$A$2:$A$16994&gt;=(A5636 - Main!$E$4/1440 + 0.00000001))*(Gauge_Data!$A$2:$A$16994&lt;=A5636)*INDEX(Gauge_Data!$B$2:$Z$16994,0,$C$2-1)))</f>
        <v>0</v>
      </c>
    </row>
    <row r="5637" spans="1:2" x14ac:dyDescent="0.25">
      <c r="A5637">
        <f>Gauge_Data!A5637</f>
        <v>0</v>
      </c>
      <c r="B5637" cm="1">
        <f t="array" ref="B5637">IF(OR($C$2="",A5637=""),"",SUMPRODUCT((Gauge_Data!$A$2:$A$16994&gt;=(A5637 - Main!$E$4/1440 + 0.00000001))*(Gauge_Data!$A$2:$A$16994&lt;=A5637)*INDEX(Gauge_Data!$B$2:$Z$16994,0,$C$2-1)))</f>
        <v>0</v>
      </c>
    </row>
    <row r="5638" spans="1:2" x14ac:dyDescent="0.25">
      <c r="A5638">
        <f>Gauge_Data!A5638</f>
        <v>0</v>
      </c>
      <c r="B5638" cm="1">
        <f t="array" ref="B5638">IF(OR($C$2="",A5638=""),"",SUMPRODUCT((Gauge_Data!$A$2:$A$16994&gt;=(A5638 - Main!$E$4/1440 + 0.00000001))*(Gauge_Data!$A$2:$A$16994&lt;=A5638)*INDEX(Gauge_Data!$B$2:$Z$16994,0,$C$2-1)))</f>
        <v>0</v>
      </c>
    </row>
    <row r="5639" spans="1:2" x14ac:dyDescent="0.25">
      <c r="A5639">
        <f>Gauge_Data!A5639</f>
        <v>0</v>
      </c>
      <c r="B5639" cm="1">
        <f t="array" ref="B5639">IF(OR($C$2="",A5639=""),"",SUMPRODUCT((Gauge_Data!$A$2:$A$16994&gt;=(A5639 - Main!$E$4/1440 + 0.00000001))*(Gauge_Data!$A$2:$A$16994&lt;=A5639)*INDEX(Gauge_Data!$B$2:$Z$16994,0,$C$2-1)))</f>
        <v>0</v>
      </c>
    </row>
    <row r="5640" spans="1:2" x14ac:dyDescent="0.25">
      <c r="A5640">
        <f>Gauge_Data!A5640</f>
        <v>0</v>
      </c>
      <c r="B5640" cm="1">
        <f t="array" ref="B5640">IF(OR($C$2="",A5640=""),"",SUMPRODUCT((Gauge_Data!$A$2:$A$16994&gt;=(A5640 - Main!$E$4/1440 + 0.00000001))*(Gauge_Data!$A$2:$A$16994&lt;=A5640)*INDEX(Gauge_Data!$B$2:$Z$16994,0,$C$2-1)))</f>
        <v>0</v>
      </c>
    </row>
    <row r="5641" spans="1:2" x14ac:dyDescent="0.25">
      <c r="A5641">
        <f>Gauge_Data!A5641</f>
        <v>0</v>
      </c>
      <c r="B5641" cm="1">
        <f t="array" ref="B5641">IF(OR($C$2="",A5641=""),"",SUMPRODUCT((Gauge_Data!$A$2:$A$16994&gt;=(A5641 - Main!$E$4/1440 + 0.00000001))*(Gauge_Data!$A$2:$A$16994&lt;=A5641)*INDEX(Gauge_Data!$B$2:$Z$16994,0,$C$2-1)))</f>
        <v>0</v>
      </c>
    </row>
    <row r="5642" spans="1:2" x14ac:dyDescent="0.25">
      <c r="A5642">
        <f>Gauge_Data!A5642</f>
        <v>0</v>
      </c>
      <c r="B5642" cm="1">
        <f t="array" ref="B5642">IF(OR($C$2="",A5642=""),"",SUMPRODUCT((Gauge_Data!$A$2:$A$16994&gt;=(A5642 - Main!$E$4/1440 + 0.00000001))*(Gauge_Data!$A$2:$A$16994&lt;=A5642)*INDEX(Gauge_Data!$B$2:$Z$16994,0,$C$2-1)))</f>
        <v>0</v>
      </c>
    </row>
    <row r="5643" spans="1:2" x14ac:dyDescent="0.25">
      <c r="A5643">
        <f>Gauge_Data!A5643</f>
        <v>0</v>
      </c>
      <c r="B5643" cm="1">
        <f t="array" ref="B5643">IF(OR($C$2="",A5643=""),"",SUMPRODUCT((Gauge_Data!$A$2:$A$16994&gt;=(A5643 - Main!$E$4/1440 + 0.00000001))*(Gauge_Data!$A$2:$A$16994&lt;=A5643)*INDEX(Gauge_Data!$B$2:$Z$16994,0,$C$2-1)))</f>
        <v>0</v>
      </c>
    </row>
    <row r="5644" spans="1:2" x14ac:dyDescent="0.25">
      <c r="A5644">
        <f>Gauge_Data!A5644</f>
        <v>0</v>
      </c>
      <c r="B5644" cm="1">
        <f t="array" ref="B5644">IF(OR($C$2="",A5644=""),"",SUMPRODUCT((Gauge_Data!$A$2:$A$16994&gt;=(A5644 - Main!$E$4/1440 + 0.00000001))*(Gauge_Data!$A$2:$A$16994&lt;=A5644)*INDEX(Gauge_Data!$B$2:$Z$16994,0,$C$2-1)))</f>
        <v>0</v>
      </c>
    </row>
    <row r="5645" spans="1:2" x14ac:dyDescent="0.25">
      <c r="A5645">
        <f>Gauge_Data!A5645</f>
        <v>0</v>
      </c>
      <c r="B5645" cm="1">
        <f t="array" ref="B5645">IF(OR($C$2="",A5645=""),"",SUMPRODUCT((Gauge_Data!$A$2:$A$16994&gt;=(A5645 - Main!$E$4/1440 + 0.00000001))*(Gauge_Data!$A$2:$A$16994&lt;=A5645)*INDEX(Gauge_Data!$B$2:$Z$16994,0,$C$2-1)))</f>
        <v>0</v>
      </c>
    </row>
    <row r="5646" spans="1:2" x14ac:dyDescent="0.25">
      <c r="A5646">
        <f>Gauge_Data!A5646</f>
        <v>0</v>
      </c>
      <c r="B5646" cm="1">
        <f t="array" ref="B5646">IF(OR($C$2="",A5646=""),"",SUMPRODUCT((Gauge_Data!$A$2:$A$16994&gt;=(A5646 - Main!$E$4/1440 + 0.00000001))*(Gauge_Data!$A$2:$A$16994&lt;=A5646)*INDEX(Gauge_Data!$B$2:$Z$16994,0,$C$2-1)))</f>
        <v>0</v>
      </c>
    </row>
    <row r="5647" spans="1:2" x14ac:dyDescent="0.25">
      <c r="A5647">
        <f>Gauge_Data!A5647</f>
        <v>0</v>
      </c>
      <c r="B5647" cm="1">
        <f t="array" ref="B5647">IF(OR($C$2="",A5647=""),"",SUMPRODUCT((Gauge_Data!$A$2:$A$16994&gt;=(A5647 - Main!$E$4/1440 + 0.00000001))*(Gauge_Data!$A$2:$A$16994&lt;=A5647)*INDEX(Gauge_Data!$B$2:$Z$16994,0,$C$2-1)))</f>
        <v>0</v>
      </c>
    </row>
    <row r="5648" spans="1:2" x14ac:dyDescent="0.25">
      <c r="A5648">
        <f>Gauge_Data!A5648</f>
        <v>0</v>
      </c>
      <c r="B5648" cm="1">
        <f t="array" ref="B5648">IF(OR($C$2="",A5648=""),"",SUMPRODUCT((Gauge_Data!$A$2:$A$16994&gt;=(A5648 - Main!$E$4/1440 + 0.00000001))*(Gauge_Data!$A$2:$A$16994&lt;=A5648)*INDEX(Gauge_Data!$B$2:$Z$16994,0,$C$2-1)))</f>
        <v>0</v>
      </c>
    </row>
    <row r="5649" spans="1:2" x14ac:dyDescent="0.25">
      <c r="A5649">
        <f>Gauge_Data!A5649</f>
        <v>0</v>
      </c>
      <c r="B5649" cm="1">
        <f t="array" ref="B5649">IF(OR($C$2="",A5649=""),"",SUMPRODUCT((Gauge_Data!$A$2:$A$16994&gt;=(A5649 - Main!$E$4/1440 + 0.00000001))*(Gauge_Data!$A$2:$A$16994&lt;=A5649)*INDEX(Gauge_Data!$B$2:$Z$16994,0,$C$2-1)))</f>
        <v>0</v>
      </c>
    </row>
    <row r="5650" spans="1:2" x14ac:dyDescent="0.25">
      <c r="A5650">
        <f>Gauge_Data!A5650</f>
        <v>0</v>
      </c>
      <c r="B5650" cm="1">
        <f t="array" ref="B5650">IF(OR($C$2="",A5650=""),"",SUMPRODUCT((Gauge_Data!$A$2:$A$16994&gt;=(A5650 - Main!$E$4/1440 + 0.00000001))*(Gauge_Data!$A$2:$A$16994&lt;=A5650)*INDEX(Gauge_Data!$B$2:$Z$16994,0,$C$2-1)))</f>
        <v>0</v>
      </c>
    </row>
    <row r="5651" spans="1:2" x14ac:dyDescent="0.25">
      <c r="A5651">
        <f>Gauge_Data!A5651</f>
        <v>0</v>
      </c>
      <c r="B5651" cm="1">
        <f t="array" ref="B5651">IF(OR($C$2="",A5651=""),"",SUMPRODUCT((Gauge_Data!$A$2:$A$16994&gt;=(A5651 - Main!$E$4/1440 + 0.00000001))*(Gauge_Data!$A$2:$A$16994&lt;=A5651)*INDEX(Gauge_Data!$B$2:$Z$16994,0,$C$2-1)))</f>
        <v>0</v>
      </c>
    </row>
    <row r="5652" spans="1:2" x14ac:dyDescent="0.25">
      <c r="A5652">
        <f>Gauge_Data!A5652</f>
        <v>0</v>
      </c>
      <c r="B5652" cm="1">
        <f t="array" ref="B5652">IF(OR($C$2="",A5652=""),"",SUMPRODUCT((Gauge_Data!$A$2:$A$16994&gt;=(A5652 - Main!$E$4/1440 + 0.00000001))*(Gauge_Data!$A$2:$A$16994&lt;=A5652)*INDEX(Gauge_Data!$B$2:$Z$16994,0,$C$2-1)))</f>
        <v>0</v>
      </c>
    </row>
    <row r="5653" spans="1:2" x14ac:dyDescent="0.25">
      <c r="A5653">
        <f>Gauge_Data!A5653</f>
        <v>0</v>
      </c>
      <c r="B5653" cm="1">
        <f t="array" ref="B5653">IF(OR($C$2="",A5653=""),"",SUMPRODUCT((Gauge_Data!$A$2:$A$16994&gt;=(A5653 - Main!$E$4/1440 + 0.00000001))*(Gauge_Data!$A$2:$A$16994&lt;=A5653)*INDEX(Gauge_Data!$B$2:$Z$16994,0,$C$2-1)))</f>
        <v>0</v>
      </c>
    </row>
    <row r="5654" spans="1:2" x14ac:dyDescent="0.25">
      <c r="A5654">
        <f>Gauge_Data!A5654</f>
        <v>0</v>
      </c>
      <c r="B5654" cm="1">
        <f t="array" ref="B5654">IF(OR($C$2="",A5654=""),"",SUMPRODUCT((Gauge_Data!$A$2:$A$16994&gt;=(A5654 - Main!$E$4/1440 + 0.00000001))*(Gauge_Data!$A$2:$A$16994&lt;=A5654)*INDEX(Gauge_Data!$B$2:$Z$16994,0,$C$2-1)))</f>
        <v>0</v>
      </c>
    </row>
    <row r="5655" spans="1:2" x14ac:dyDescent="0.25">
      <c r="A5655">
        <f>Gauge_Data!A5655</f>
        <v>0</v>
      </c>
      <c r="B5655" cm="1">
        <f t="array" ref="B5655">IF(OR($C$2="",A5655=""),"",SUMPRODUCT((Gauge_Data!$A$2:$A$16994&gt;=(A5655 - Main!$E$4/1440 + 0.00000001))*(Gauge_Data!$A$2:$A$16994&lt;=A5655)*INDEX(Gauge_Data!$B$2:$Z$16994,0,$C$2-1)))</f>
        <v>0</v>
      </c>
    </row>
    <row r="5656" spans="1:2" x14ac:dyDescent="0.25">
      <c r="A5656">
        <f>Gauge_Data!A5656</f>
        <v>0</v>
      </c>
      <c r="B5656" cm="1">
        <f t="array" ref="B5656">IF(OR($C$2="",A5656=""),"",SUMPRODUCT((Gauge_Data!$A$2:$A$16994&gt;=(A5656 - Main!$E$4/1440 + 0.00000001))*(Gauge_Data!$A$2:$A$16994&lt;=A5656)*INDEX(Gauge_Data!$B$2:$Z$16994,0,$C$2-1)))</f>
        <v>0</v>
      </c>
    </row>
    <row r="5657" spans="1:2" x14ac:dyDescent="0.25">
      <c r="A5657">
        <f>Gauge_Data!A5657</f>
        <v>0</v>
      </c>
      <c r="B5657" cm="1">
        <f t="array" ref="B5657">IF(OR($C$2="",A5657=""),"",SUMPRODUCT((Gauge_Data!$A$2:$A$16994&gt;=(A5657 - Main!$E$4/1440 + 0.00000001))*(Gauge_Data!$A$2:$A$16994&lt;=A5657)*INDEX(Gauge_Data!$B$2:$Z$16994,0,$C$2-1)))</f>
        <v>0</v>
      </c>
    </row>
    <row r="5658" spans="1:2" x14ac:dyDescent="0.25">
      <c r="A5658">
        <f>Gauge_Data!A5658</f>
        <v>0</v>
      </c>
      <c r="B5658" cm="1">
        <f t="array" ref="B5658">IF(OR($C$2="",A5658=""),"",SUMPRODUCT((Gauge_Data!$A$2:$A$16994&gt;=(A5658 - Main!$E$4/1440 + 0.00000001))*(Gauge_Data!$A$2:$A$16994&lt;=A5658)*INDEX(Gauge_Data!$B$2:$Z$16994,0,$C$2-1)))</f>
        <v>0</v>
      </c>
    </row>
    <row r="5659" spans="1:2" x14ac:dyDescent="0.25">
      <c r="A5659">
        <f>Gauge_Data!A5659</f>
        <v>0</v>
      </c>
      <c r="B5659" cm="1">
        <f t="array" ref="B5659">IF(OR($C$2="",A5659=""),"",SUMPRODUCT((Gauge_Data!$A$2:$A$16994&gt;=(A5659 - Main!$E$4/1440 + 0.00000001))*(Gauge_Data!$A$2:$A$16994&lt;=A5659)*INDEX(Gauge_Data!$B$2:$Z$16994,0,$C$2-1)))</f>
        <v>0</v>
      </c>
    </row>
    <row r="5660" spans="1:2" x14ac:dyDescent="0.25">
      <c r="A5660">
        <f>Gauge_Data!A5660</f>
        <v>0</v>
      </c>
      <c r="B5660" cm="1">
        <f t="array" ref="B5660">IF(OR($C$2="",A5660=""),"",SUMPRODUCT((Gauge_Data!$A$2:$A$16994&gt;=(A5660 - Main!$E$4/1440 + 0.00000001))*(Gauge_Data!$A$2:$A$16994&lt;=A5660)*INDEX(Gauge_Data!$B$2:$Z$16994,0,$C$2-1)))</f>
        <v>0</v>
      </c>
    </row>
    <row r="5661" spans="1:2" x14ac:dyDescent="0.25">
      <c r="A5661">
        <f>Gauge_Data!A5661</f>
        <v>0</v>
      </c>
      <c r="B5661" cm="1">
        <f t="array" ref="B5661">IF(OR($C$2="",A5661=""),"",SUMPRODUCT((Gauge_Data!$A$2:$A$16994&gt;=(A5661 - Main!$E$4/1440 + 0.00000001))*(Gauge_Data!$A$2:$A$16994&lt;=A5661)*INDEX(Gauge_Data!$B$2:$Z$16994,0,$C$2-1)))</f>
        <v>0</v>
      </c>
    </row>
    <row r="5662" spans="1:2" x14ac:dyDescent="0.25">
      <c r="A5662">
        <f>Gauge_Data!A5662</f>
        <v>0</v>
      </c>
      <c r="B5662" cm="1">
        <f t="array" ref="B5662">IF(OR($C$2="",A5662=""),"",SUMPRODUCT((Gauge_Data!$A$2:$A$16994&gt;=(A5662 - Main!$E$4/1440 + 0.00000001))*(Gauge_Data!$A$2:$A$16994&lt;=A5662)*INDEX(Gauge_Data!$B$2:$Z$16994,0,$C$2-1)))</f>
        <v>0</v>
      </c>
    </row>
    <row r="5663" spans="1:2" x14ac:dyDescent="0.25">
      <c r="A5663">
        <f>Gauge_Data!A5663</f>
        <v>0</v>
      </c>
      <c r="B5663" cm="1">
        <f t="array" ref="B5663">IF(OR($C$2="",A5663=""),"",SUMPRODUCT((Gauge_Data!$A$2:$A$16994&gt;=(A5663 - Main!$E$4/1440 + 0.00000001))*(Gauge_Data!$A$2:$A$16994&lt;=A5663)*INDEX(Gauge_Data!$B$2:$Z$16994,0,$C$2-1)))</f>
        <v>0</v>
      </c>
    </row>
    <row r="5664" spans="1:2" x14ac:dyDescent="0.25">
      <c r="A5664">
        <f>Gauge_Data!A5664</f>
        <v>0</v>
      </c>
      <c r="B5664" cm="1">
        <f t="array" ref="B5664">IF(OR($C$2="",A5664=""),"",SUMPRODUCT((Gauge_Data!$A$2:$A$16994&gt;=(A5664 - Main!$E$4/1440 + 0.00000001))*(Gauge_Data!$A$2:$A$16994&lt;=A5664)*INDEX(Gauge_Data!$B$2:$Z$16994,0,$C$2-1)))</f>
        <v>0</v>
      </c>
    </row>
    <row r="5665" spans="1:2" x14ac:dyDescent="0.25">
      <c r="A5665">
        <f>Gauge_Data!A5665</f>
        <v>0</v>
      </c>
      <c r="B5665" cm="1">
        <f t="array" ref="B5665">IF(OR($C$2="",A5665=""),"",SUMPRODUCT((Gauge_Data!$A$2:$A$16994&gt;=(A5665 - Main!$E$4/1440 + 0.00000001))*(Gauge_Data!$A$2:$A$16994&lt;=A5665)*INDEX(Gauge_Data!$B$2:$Z$16994,0,$C$2-1)))</f>
        <v>0</v>
      </c>
    </row>
    <row r="5666" spans="1:2" x14ac:dyDescent="0.25">
      <c r="A5666">
        <f>Gauge_Data!A5666</f>
        <v>0</v>
      </c>
      <c r="B5666" cm="1">
        <f t="array" ref="B5666">IF(OR($C$2="",A5666=""),"",SUMPRODUCT((Gauge_Data!$A$2:$A$16994&gt;=(A5666 - Main!$E$4/1440 + 0.00000001))*(Gauge_Data!$A$2:$A$16994&lt;=A5666)*INDEX(Gauge_Data!$B$2:$Z$16994,0,$C$2-1)))</f>
        <v>0</v>
      </c>
    </row>
    <row r="5667" spans="1:2" x14ac:dyDescent="0.25">
      <c r="A5667">
        <f>Gauge_Data!A5667</f>
        <v>0</v>
      </c>
      <c r="B5667" cm="1">
        <f t="array" ref="B5667">IF(OR($C$2="",A5667=""),"",SUMPRODUCT((Gauge_Data!$A$2:$A$16994&gt;=(A5667 - Main!$E$4/1440 + 0.00000001))*(Gauge_Data!$A$2:$A$16994&lt;=A5667)*INDEX(Gauge_Data!$B$2:$Z$16994,0,$C$2-1)))</f>
        <v>0</v>
      </c>
    </row>
    <row r="5668" spans="1:2" x14ac:dyDescent="0.25">
      <c r="A5668">
        <f>Gauge_Data!A5668</f>
        <v>0</v>
      </c>
      <c r="B5668" cm="1">
        <f t="array" ref="B5668">IF(OR($C$2="",A5668=""),"",SUMPRODUCT((Gauge_Data!$A$2:$A$16994&gt;=(A5668 - Main!$E$4/1440 + 0.00000001))*(Gauge_Data!$A$2:$A$16994&lt;=A5668)*INDEX(Gauge_Data!$B$2:$Z$16994,0,$C$2-1)))</f>
        <v>0</v>
      </c>
    </row>
    <row r="5669" spans="1:2" x14ac:dyDescent="0.25">
      <c r="A5669">
        <f>Gauge_Data!A5669</f>
        <v>0</v>
      </c>
      <c r="B5669" cm="1">
        <f t="array" ref="B5669">IF(OR($C$2="",A5669=""),"",SUMPRODUCT((Gauge_Data!$A$2:$A$16994&gt;=(A5669 - Main!$E$4/1440 + 0.00000001))*(Gauge_Data!$A$2:$A$16994&lt;=A5669)*INDEX(Gauge_Data!$B$2:$Z$16994,0,$C$2-1)))</f>
        <v>0</v>
      </c>
    </row>
    <row r="5670" spans="1:2" x14ac:dyDescent="0.25">
      <c r="A5670">
        <f>Gauge_Data!A5670</f>
        <v>0</v>
      </c>
      <c r="B5670" cm="1">
        <f t="array" ref="B5670">IF(OR($C$2="",A5670=""),"",SUMPRODUCT((Gauge_Data!$A$2:$A$16994&gt;=(A5670 - Main!$E$4/1440 + 0.00000001))*(Gauge_Data!$A$2:$A$16994&lt;=A5670)*INDEX(Gauge_Data!$B$2:$Z$16994,0,$C$2-1)))</f>
        <v>0</v>
      </c>
    </row>
    <row r="5671" spans="1:2" x14ac:dyDescent="0.25">
      <c r="A5671">
        <f>Gauge_Data!A5671</f>
        <v>0</v>
      </c>
      <c r="B5671" cm="1">
        <f t="array" ref="B5671">IF(OR($C$2="",A5671=""),"",SUMPRODUCT((Gauge_Data!$A$2:$A$16994&gt;=(A5671 - Main!$E$4/1440 + 0.00000001))*(Gauge_Data!$A$2:$A$16994&lt;=A5671)*INDEX(Gauge_Data!$B$2:$Z$16994,0,$C$2-1)))</f>
        <v>0</v>
      </c>
    </row>
    <row r="5672" spans="1:2" x14ac:dyDescent="0.25">
      <c r="A5672">
        <f>Gauge_Data!A5672</f>
        <v>0</v>
      </c>
      <c r="B5672" cm="1">
        <f t="array" ref="B5672">IF(OR($C$2="",A5672=""),"",SUMPRODUCT((Gauge_Data!$A$2:$A$16994&gt;=(A5672 - Main!$E$4/1440 + 0.00000001))*(Gauge_Data!$A$2:$A$16994&lt;=A5672)*INDEX(Gauge_Data!$B$2:$Z$16994,0,$C$2-1)))</f>
        <v>0</v>
      </c>
    </row>
    <row r="5673" spans="1:2" x14ac:dyDescent="0.25">
      <c r="A5673">
        <f>Gauge_Data!A5673</f>
        <v>0</v>
      </c>
      <c r="B5673" cm="1">
        <f t="array" ref="B5673">IF(OR($C$2="",A5673=""),"",SUMPRODUCT((Gauge_Data!$A$2:$A$16994&gt;=(A5673 - Main!$E$4/1440 + 0.00000001))*(Gauge_Data!$A$2:$A$16994&lt;=A5673)*INDEX(Gauge_Data!$B$2:$Z$16994,0,$C$2-1)))</f>
        <v>0</v>
      </c>
    </row>
    <row r="5674" spans="1:2" x14ac:dyDescent="0.25">
      <c r="A5674">
        <f>Gauge_Data!A5674</f>
        <v>0</v>
      </c>
      <c r="B5674" cm="1">
        <f t="array" ref="B5674">IF(OR($C$2="",A5674=""),"",SUMPRODUCT((Gauge_Data!$A$2:$A$16994&gt;=(A5674 - Main!$E$4/1440 + 0.00000001))*(Gauge_Data!$A$2:$A$16994&lt;=A5674)*INDEX(Gauge_Data!$B$2:$Z$16994,0,$C$2-1)))</f>
        <v>0</v>
      </c>
    </row>
    <row r="5675" spans="1:2" x14ac:dyDescent="0.25">
      <c r="A5675">
        <f>Gauge_Data!A5675</f>
        <v>0</v>
      </c>
      <c r="B5675" cm="1">
        <f t="array" ref="B5675">IF(OR($C$2="",A5675=""),"",SUMPRODUCT((Gauge_Data!$A$2:$A$16994&gt;=(A5675 - Main!$E$4/1440 + 0.00000001))*(Gauge_Data!$A$2:$A$16994&lt;=A5675)*INDEX(Gauge_Data!$B$2:$Z$16994,0,$C$2-1)))</f>
        <v>0</v>
      </c>
    </row>
    <row r="5676" spans="1:2" x14ac:dyDescent="0.25">
      <c r="A5676">
        <f>Gauge_Data!A5676</f>
        <v>0</v>
      </c>
      <c r="B5676" cm="1">
        <f t="array" ref="B5676">IF(OR($C$2="",A5676=""),"",SUMPRODUCT((Gauge_Data!$A$2:$A$16994&gt;=(A5676 - Main!$E$4/1440 + 0.00000001))*(Gauge_Data!$A$2:$A$16994&lt;=A5676)*INDEX(Gauge_Data!$B$2:$Z$16994,0,$C$2-1)))</f>
        <v>0</v>
      </c>
    </row>
    <row r="5677" spans="1:2" x14ac:dyDescent="0.25">
      <c r="A5677">
        <f>Gauge_Data!A5677</f>
        <v>0</v>
      </c>
      <c r="B5677" cm="1">
        <f t="array" ref="B5677">IF(OR($C$2="",A5677=""),"",SUMPRODUCT((Gauge_Data!$A$2:$A$16994&gt;=(A5677 - Main!$E$4/1440 + 0.00000001))*(Gauge_Data!$A$2:$A$16994&lt;=A5677)*INDEX(Gauge_Data!$B$2:$Z$16994,0,$C$2-1)))</f>
        <v>0</v>
      </c>
    </row>
    <row r="5678" spans="1:2" x14ac:dyDescent="0.25">
      <c r="A5678">
        <f>Gauge_Data!A5678</f>
        <v>0</v>
      </c>
      <c r="B5678" cm="1">
        <f t="array" ref="B5678">IF(OR($C$2="",A5678=""),"",SUMPRODUCT((Gauge_Data!$A$2:$A$16994&gt;=(A5678 - Main!$E$4/1440 + 0.00000001))*(Gauge_Data!$A$2:$A$16994&lt;=A5678)*INDEX(Gauge_Data!$B$2:$Z$16994,0,$C$2-1)))</f>
        <v>0</v>
      </c>
    </row>
    <row r="5679" spans="1:2" x14ac:dyDescent="0.25">
      <c r="A5679">
        <f>Gauge_Data!A5679</f>
        <v>0</v>
      </c>
      <c r="B5679" cm="1">
        <f t="array" ref="B5679">IF(OR($C$2="",A5679=""),"",SUMPRODUCT((Gauge_Data!$A$2:$A$16994&gt;=(A5679 - Main!$E$4/1440 + 0.00000001))*(Gauge_Data!$A$2:$A$16994&lt;=A5679)*INDEX(Gauge_Data!$B$2:$Z$16994,0,$C$2-1)))</f>
        <v>0</v>
      </c>
    </row>
    <row r="5680" spans="1:2" x14ac:dyDescent="0.25">
      <c r="A5680">
        <f>Gauge_Data!A5680</f>
        <v>0</v>
      </c>
      <c r="B5680" cm="1">
        <f t="array" ref="B5680">IF(OR($C$2="",A5680=""),"",SUMPRODUCT((Gauge_Data!$A$2:$A$16994&gt;=(A5680 - Main!$E$4/1440 + 0.00000001))*(Gauge_Data!$A$2:$A$16994&lt;=A5680)*INDEX(Gauge_Data!$B$2:$Z$16994,0,$C$2-1)))</f>
        <v>0</v>
      </c>
    </row>
    <row r="5681" spans="1:2" x14ac:dyDescent="0.25">
      <c r="A5681">
        <f>Gauge_Data!A5681</f>
        <v>0</v>
      </c>
      <c r="B5681" cm="1">
        <f t="array" ref="B5681">IF(OR($C$2="",A5681=""),"",SUMPRODUCT((Gauge_Data!$A$2:$A$16994&gt;=(A5681 - Main!$E$4/1440 + 0.00000001))*(Gauge_Data!$A$2:$A$16994&lt;=A5681)*INDEX(Gauge_Data!$B$2:$Z$16994,0,$C$2-1)))</f>
        <v>0</v>
      </c>
    </row>
    <row r="5682" spans="1:2" x14ac:dyDescent="0.25">
      <c r="A5682">
        <f>Gauge_Data!A5682</f>
        <v>0</v>
      </c>
      <c r="B5682" cm="1">
        <f t="array" ref="B5682">IF(OR($C$2="",A5682=""),"",SUMPRODUCT((Gauge_Data!$A$2:$A$16994&gt;=(A5682 - Main!$E$4/1440 + 0.00000001))*(Gauge_Data!$A$2:$A$16994&lt;=A5682)*INDEX(Gauge_Data!$B$2:$Z$16994,0,$C$2-1)))</f>
        <v>0</v>
      </c>
    </row>
    <row r="5683" spans="1:2" x14ac:dyDescent="0.25">
      <c r="A5683">
        <f>Gauge_Data!A5683</f>
        <v>0</v>
      </c>
      <c r="B5683" cm="1">
        <f t="array" ref="B5683">IF(OR($C$2="",A5683=""),"",SUMPRODUCT((Gauge_Data!$A$2:$A$16994&gt;=(A5683 - Main!$E$4/1440 + 0.00000001))*(Gauge_Data!$A$2:$A$16994&lt;=A5683)*INDEX(Gauge_Data!$B$2:$Z$16994,0,$C$2-1)))</f>
        <v>0</v>
      </c>
    </row>
    <row r="5684" spans="1:2" x14ac:dyDescent="0.25">
      <c r="A5684">
        <f>Gauge_Data!A5684</f>
        <v>0</v>
      </c>
      <c r="B5684" cm="1">
        <f t="array" ref="B5684">IF(OR($C$2="",A5684=""),"",SUMPRODUCT((Gauge_Data!$A$2:$A$16994&gt;=(A5684 - Main!$E$4/1440 + 0.00000001))*(Gauge_Data!$A$2:$A$16994&lt;=A5684)*INDEX(Gauge_Data!$B$2:$Z$16994,0,$C$2-1)))</f>
        <v>0</v>
      </c>
    </row>
    <row r="5685" spans="1:2" x14ac:dyDescent="0.25">
      <c r="A5685">
        <f>Gauge_Data!A5685</f>
        <v>0</v>
      </c>
      <c r="B5685" cm="1">
        <f t="array" ref="B5685">IF(OR($C$2="",A5685=""),"",SUMPRODUCT((Gauge_Data!$A$2:$A$16994&gt;=(A5685 - Main!$E$4/1440 + 0.00000001))*(Gauge_Data!$A$2:$A$16994&lt;=A5685)*INDEX(Gauge_Data!$B$2:$Z$16994,0,$C$2-1)))</f>
        <v>0</v>
      </c>
    </row>
    <row r="5686" spans="1:2" x14ac:dyDescent="0.25">
      <c r="A5686">
        <f>Gauge_Data!A5686</f>
        <v>0</v>
      </c>
      <c r="B5686" cm="1">
        <f t="array" ref="B5686">IF(OR($C$2="",A5686=""),"",SUMPRODUCT((Gauge_Data!$A$2:$A$16994&gt;=(A5686 - Main!$E$4/1440 + 0.00000001))*(Gauge_Data!$A$2:$A$16994&lt;=A5686)*INDEX(Gauge_Data!$B$2:$Z$16994,0,$C$2-1)))</f>
        <v>0</v>
      </c>
    </row>
    <row r="5687" spans="1:2" x14ac:dyDescent="0.25">
      <c r="A5687">
        <f>Gauge_Data!A5687</f>
        <v>0</v>
      </c>
      <c r="B5687" cm="1">
        <f t="array" ref="B5687">IF(OR($C$2="",A5687=""),"",SUMPRODUCT((Gauge_Data!$A$2:$A$16994&gt;=(A5687 - Main!$E$4/1440 + 0.00000001))*(Gauge_Data!$A$2:$A$16994&lt;=A5687)*INDEX(Gauge_Data!$B$2:$Z$16994,0,$C$2-1)))</f>
        <v>0</v>
      </c>
    </row>
    <row r="5688" spans="1:2" x14ac:dyDescent="0.25">
      <c r="A5688">
        <f>Gauge_Data!A5688</f>
        <v>0</v>
      </c>
      <c r="B5688" cm="1">
        <f t="array" ref="B5688">IF(OR($C$2="",A5688=""),"",SUMPRODUCT((Gauge_Data!$A$2:$A$16994&gt;=(A5688 - Main!$E$4/1440 + 0.00000001))*(Gauge_Data!$A$2:$A$16994&lt;=A5688)*INDEX(Gauge_Data!$B$2:$Z$16994,0,$C$2-1)))</f>
        <v>0</v>
      </c>
    </row>
    <row r="5689" spans="1:2" x14ac:dyDescent="0.25">
      <c r="A5689">
        <f>Gauge_Data!A5689</f>
        <v>0</v>
      </c>
      <c r="B5689" cm="1">
        <f t="array" ref="B5689">IF(OR($C$2="",A5689=""),"",SUMPRODUCT((Gauge_Data!$A$2:$A$16994&gt;=(A5689 - Main!$E$4/1440 + 0.00000001))*(Gauge_Data!$A$2:$A$16994&lt;=A5689)*INDEX(Gauge_Data!$B$2:$Z$16994,0,$C$2-1)))</f>
        <v>0</v>
      </c>
    </row>
    <row r="5690" spans="1:2" x14ac:dyDescent="0.25">
      <c r="A5690">
        <f>Gauge_Data!A5690</f>
        <v>0</v>
      </c>
      <c r="B5690" cm="1">
        <f t="array" ref="B5690">IF(OR($C$2="",A5690=""),"",SUMPRODUCT((Gauge_Data!$A$2:$A$16994&gt;=(A5690 - Main!$E$4/1440 + 0.00000001))*(Gauge_Data!$A$2:$A$16994&lt;=A5690)*INDEX(Gauge_Data!$B$2:$Z$16994,0,$C$2-1)))</f>
        <v>0</v>
      </c>
    </row>
    <row r="5691" spans="1:2" x14ac:dyDescent="0.25">
      <c r="A5691">
        <f>Gauge_Data!A5691</f>
        <v>0</v>
      </c>
      <c r="B5691" cm="1">
        <f t="array" ref="B5691">IF(OR($C$2="",A5691=""),"",SUMPRODUCT((Gauge_Data!$A$2:$A$16994&gt;=(A5691 - Main!$E$4/1440 + 0.00000001))*(Gauge_Data!$A$2:$A$16994&lt;=A5691)*INDEX(Gauge_Data!$B$2:$Z$16994,0,$C$2-1)))</f>
        <v>0</v>
      </c>
    </row>
    <row r="5692" spans="1:2" x14ac:dyDescent="0.25">
      <c r="A5692">
        <f>Gauge_Data!A5692</f>
        <v>0</v>
      </c>
      <c r="B5692" cm="1">
        <f t="array" ref="B5692">IF(OR($C$2="",A5692=""),"",SUMPRODUCT((Gauge_Data!$A$2:$A$16994&gt;=(A5692 - Main!$E$4/1440 + 0.00000001))*(Gauge_Data!$A$2:$A$16994&lt;=A5692)*INDEX(Gauge_Data!$B$2:$Z$16994,0,$C$2-1)))</f>
        <v>0</v>
      </c>
    </row>
    <row r="5693" spans="1:2" x14ac:dyDescent="0.25">
      <c r="A5693">
        <f>Gauge_Data!A5693</f>
        <v>0</v>
      </c>
      <c r="B5693" cm="1">
        <f t="array" ref="B5693">IF(OR($C$2="",A5693=""),"",SUMPRODUCT((Gauge_Data!$A$2:$A$16994&gt;=(A5693 - Main!$E$4/1440 + 0.00000001))*(Gauge_Data!$A$2:$A$16994&lt;=A5693)*INDEX(Gauge_Data!$B$2:$Z$16994,0,$C$2-1)))</f>
        <v>0</v>
      </c>
    </row>
    <row r="5694" spans="1:2" x14ac:dyDescent="0.25">
      <c r="A5694">
        <f>Gauge_Data!A5694</f>
        <v>0</v>
      </c>
      <c r="B5694" cm="1">
        <f t="array" ref="B5694">IF(OR($C$2="",A5694=""),"",SUMPRODUCT((Gauge_Data!$A$2:$A$16994&gt;=(A5694 - Main!$E$4/1440 + 0.00000001))*(Gauge_Data!$A$2:$A$16994&lt;=A5694)*INDEX(Gauge_Data!$B$2:$Z$16994,0,$C$2-1)))</f>
        <v>0</v>
      </c>
    </row>
    <row r="5695" spans="1:2" x14ac:dyDescent="0.25">
      <c r="A5695">
        <f>Gauge_Data!A5695</f>
        <v>0</v>
      </c>
      <c r="B5695" cm="1">
        <f t="array" ref="B5695">IF(OR($C$2="",A5695=""),"",SUMPRODUCT((Gauge_Data!$A$2:$A$16994&gt;=(A5695 - Main!$E$4/1440 + 0.00000001))*(Gauge_Data!$A$2:$A$16994&lt;=A5695)*INDEX(Gauge_Data!$B$2:$Z$16994,0,$C$2-1)))</f>
        <v>0</v>
      </c>
    </row>
    <row r="5696" spans="1:2" x14ac:dyDescent="0.25">
      <c r="A5696">
        <f>Gauge_Data!A5696</f>
        <v>0</v>
      </c>
      <c r="B5696" cm="1">
        <f t="array" ref="B5696">IF(OR($C$2="",A5696=""),"",SUMPRODUCT((Gauge_Data!$A$2:$A$16994&gt;=(A5696 - Main!$E$4/1440 + 0.00000001))*(Gauge_Data!$A$2:$A$16994&lt;=A5696)*INDEX(Gauge_Data!$B$2:$Z$16994,0,$C$2-1)))</f>
        <v>0</v>
      </c>
    </row>
    <row r="5697" spans="1:2" x14ac:dyDescent="0.25">
      <c r="A5697">
        <f>Gauge_Data!A5697</f>
        <v>0</v>
      </c>
      <c r="B5697" cm="1">
        <f t="array" ref="B5697">IF(OR($C$2="",A5697=""),"",SUMPRODUCT((Gauge_Data!$A$2:$A$16994&gt;=(A5697 - Main!$E$4/1440 + 0.00000001))*(Gauge_Data!$A$2:$A$16994&lt;=A5697)*INDEX(Gauge_Data!$B$2:$Z$16994,0,$C$2-1)))</f>
        <v>0</v>
      </c>
    </row>
    <row r="5698" spans="1:2" x14ac:dyDescent="0.25">
      <c r="A5698">
        <f>Gauge_Data!A5698</f>
        <v>0</v>
      </c>
      <c r="B5698" cm="1">
        <f t="array" ref="B5698">IF(OR($C$2="",A5698=""),"",SUMPRODUCT((Gauge_Data!$A$2:$A$16994&gt;=(A5698 - Main!$E$4/1440 + 0.00000001))*(Gauge_Data!$A$2:$A$16994&lt;=A5698)*INDEX(Gauge_Data!$B$2:$Z$16994,0,$C$2-1)))</f>
        <v>0</v>
      </c>
    </row>
    <row r="5699" spans="1:2" x14ac:dyDescent="0.25">
      <c r="A5699">
        <f>Gauge_Data!A5699</f>
        <v>0</v>
      </c>
      <c r="B5699" cm="1">
        <f t="array" ref="B5699">IF(OR($C$2="",A5699=""),"",SUMPRODUCT((Gauge_Data!$A$2:$A$16994&gt;=(A5699 - Main!$E$4/1440 + 0.00000001))*(Gauge_Data!$A$2:$A$16994&lt;=A5699)*INDEX(Gauge_Data!$B$2:$Z$16994,0,$C$2-1)))</f>
        <v>0</v>
      </c>
    </row>
    <row r="5700" spans="1:2" x14ac:dyDescent="0.25">
      <c r="A5700">
        <f>Gauge_Data!A5700</f>
        <v>0</v>
      </c>
      <c r="B5700" cm="1">
        <f t="array" ref="B5700">IF(OR($C$2="",A5700=""),"",SUMPRODUCT((Gauge_Data!$A$2:$A$16994&gt;=(A5700 - Main!$E$4/1440 + 0.00000001))*(Gauge_Data!$A$2:$A$16994&lt;=A5700)*INDEX(Gauge_Data!$B$2:$Z$16994,0,$C$2-1)))</f>
        <v>0</v>
      </c>
    </row>
    <row r="5701" spans="1:2" x14ac:dyDescent="0.25">
      <c r="A5701">
        <f>Gauge_Data!A5701</f>
        <v>0</v>
      </c>
      <c r="B5701" cm="1">
        <f t="array" ref="B5701">IF(OR($C$2="",A5701=""),"",SUMPRODUCT((Gauge_Data!$A$2:$A$16994&gt;=(A5701 - Main!$E$4/1440 + 0.00000001))*(Gauge_Data!$A$2:$A$16994&lt;=A5701)*INDEX(Gauge_Data!$B$2:$Z$16994,0,$C$2-1)))</f>
        <v>0</v>
      </c>
    </row>
    <row r="5702" spans="1:2" x14ac:dyDescent="0.25">
      <c r="A5702">
        <f>Gauge_Data!A5702</f>
        <v>0</v>
      </c>
      <c r="B5702" cm="1">
        <f t="array" ref="B5702">IF(OR($C$2="",A5702=""),"",SUMPRODUCT((Gauge_Data!$A$2:$A$16994&gt;=(A5702 - Main!$E$4/1440 + 0.00000001))*(Gauge_Data!$A$2:$A$16994&lt;=A5702)*INDEX(Gauge_Data!$B$2:$Z$16994,0,$C$2-1)))</f>
        <v>0</v>
      </c>
    </row>
    <row r="5703" spans="1:2" x14ac:dyDescent="0.25">
      <c r="A5703">
        <f>Gauge_Data!A5703</f>
        <v>0</v>
      </c>
      <c r="B5703" cm="1">
        <f t="array" ref="B5703">IF(OR($C$2="",A5703=""),"",SUMPRODUCT((Gauge_Data!$A$2:$A$16994&gt;=(A5703 - Main!$E$4/1440 + 0.00000001))*(Gauge_Data!$A$2:$A$16994&lt;=A5703)*INDEX(Gauge_Data!$B$2:$Z$16994,0,$C$2-1)))</f>
        <v>0</v>
      </c>
    </row>
    <row r="5704" spans="1:2" x14ac:dyDescent="0.25">
      <c r="A5704">
        <f>Gauge_Data!A5704</f>
        <v>0</v>
      </c>
      <c r="B5704" cm="1">
        <f t="array" ref="B5704">IF(OR($C$2="",A5704=""),"",SUMPRODUCT((Gauge_Data!$A$2:$A$16994&gt;=(A5704 - Main!$E$4/1440 + 0.00000001))*(Gauge_Data!$A$2:$A$16994&lt;=A5704)*INDEX(Gauge_Data!$B$2:$Z$16994,0,$C$2-1)))</f>
        <v>0</v>
      </c>
    </row>
    <row r="5705" spans="1:2" x14ac:dyDescent="0.25">
      <c r="A5705">
        <f>Gauge_Data!A5705</f>
        <v>0</v>
      </c>
      <c r="B5705" cm="1">
        <f t="array" ref="B5705">IF(OR($C$2="",A5705=""),"",SUMPRODUCT((Gauge_Data!$A$2:$A$16994&gt;=(A5705 - Main!$E$4/1440 + 0.00000001))*(Gauge_Data!$A$2:$A$16994&lt;=A5705)*INDEX(Gauge_Data!$B$2:$Z$16994,0,$C$2-1)))</f>
        <v>0</v>
      </c>
    </row>
    <row r="5706" spans="1:2" x14ac:dyDescent="0.25">
      <c r="A5706">
        <f>Gauge_Data!A5706</f>
        <v>0</v>
      </c>
      <c r="B5706" cm="1">
        <f t="array" ref="B5706">IF(OR($C$2="",A5706=""),"",SUMPRODUCT((Gauge_Data!$A$2:$A$16994&gt;=(A5706 - Main!$E$4/1440 + 0.00000001))*(Gauge_Data!$A$2:$A$16994&lt;=A5706)*INDEX(Gauge_Data!$B$2:$Z$16994,0,$C$2-1)))</f>
        <v>0</v>
      </c>
    </row>
    <row r="5707" spans="1:2" x14ac:dyDescent="0.25">
      <c r="A5707">
        <f>Gauge_Data!A5707</f>
        <v>0</v>
      </c>
      <c r="B5707" cm="1">
        <f t="array" ref="B5707">IF(OR($C$2="",A5707=""),"",SUMPRODUCT((Gauge_Data!$A$2:$A$16994&gt;=(A5707 - Main!$E$4/1440 + 0.00000001))*(Gauge_Data!$A$2:$A$16994&lt;=A5707)*INDEX(Gauge_Data!$B$2:$Z$16994,0,$C$2-1)))</f>
        <v>0</v>
      </c>
    </row>
    <row r="5708" spans="1:2" x14ac:dyDescent="0.25">
      <c r="A5708">
        <f>Gauge_Data!A5708</f>
        <v>0</v>
      </c>
      <c r="B5708" cm="1">
        <f t="array" ref="B5708">IF(OR($C$2="",A5708=""),"",SUMPRODUCT((Gauge_Data!$A$2:$A$16994&gt;=(A5708 - Main!$E$4/1440 + 0.00000001))*(Gauge_Data!$A$2:$A$16994&lt;=A5708)*INDEX(Gauge_Data!$B$2:$Z$16994,0,$C$2-1)))</f>
        <v>0</v>
      </c>
    </row>
    <row r="5709" spans="1:2" x14ac:dyDescent="0.25">
      <c r="A5709">
        <f>Gauge_Data!A5709</f>
        <v>0</v>
      </c>
      <c r="B5709" cm="1">
        <f t="array" ref="B5709">IF(OR($C$2="",A5709=""),"",SUMPRODUCT((Gauge_Data!$A$2:$A$16994&gt;=(A5709 - Main!$E$4/1440 + 0.00000001))*(Gauge_Data!$A$2:$A$16994&lt;=A5709)*INDEX(Gauge_Data!$B$2:$Z$16994,0,$C$2-1)))</f>
        <v>0</v>
      </c>
    </row>
    <row r="5710" spans="1:2" x14ac:dyDescent="0.25">
      <c r="A5710">
        <f>Gauge_Data!A5710</f>
        <v>0</v>
      </c>
      <c r="B5710" cm="1">
        <f t="array" ref="B5710">IF(OR($C$2="",A5710=""),"",SUMPRODUCT((Gauge_Data!$A$2:$A$16994&gt;=(A5710 - Main!$E$4/1440 + 0.00000001))*(Gauge_Data!$A$2:$A$16994&lt;=A5710)*INDEX(Gauge_Data!$B$2:$Z$16994,0,$C$2-1)))</f>
        <v>0</v>
      </c>
    </row>
    <row r="5711" spans="1:2" x14ac:dyDescent="0.25">
      <c r="A5711">
        <f>Gauge_Data!A5711</f>
        <v>0</v>
      </c>
      <c r="B5711" cm="1">
        <f t="array" ref="B5711">IF(OR($C$2="",A5711=""),"",SUMPRODUCT((Gauge_Data!$A$2:$A$16994&gt;=(A5711 - Main!$E$4/1440 + 0.00000001))*(Gauge_Data!$A$2:$A$16994&lt;=A5711)*INDEX(Gauge_Data!$B$2:$Z$16994,0,$C$2-1)))</f>
        <v>0</v>
      </c>
    </row>
    <row r="5712" spans="1:2" x14ac:dyDescent="0.25">
      <c r="A5712">
        <f>Gauge_Data!A5712</f>
        <v>0</v>
      </c>
      <c r="B5712" cm="1">
        <f t="array" ref="B5712">IF(OR($C$2="",A5712=""),"",SUMPRODUCT((Gauge_Data!$A$2:$A$16994&gt;=(A5712 - Main!$E$4/1440 + 0.00000001))*(Gauge_Data!$A$2:$A$16994&lt;=A5712)*INDEX(Gauge_Data!$B$2:$Z$16994,0,$C$2-1)))</f>
        <v>0</v>
      </c>
    </row>
    <row r="5713" spans="1:2" x14ac:dyDescent="0.25">
      <c r="A5713">
        <f>Gauge_Data!A5713</f>
        <v>0</v>
      </c>
      <c r="B5713" cm="1">
        <f t="array" ref="B5713">IF(OR($C$2="",A5713=""),"",SUMPRODUCT((Gauge_Data!$A$2:$A$16994&gt;=(A5713 - Main!$E$4/1440 + 0.00000001))*(Gauge_Data!$A$2:$A$16994&lt;=A5713)*INDEX(Gauge_Data!$B$2:$Z$16994,0,$C$2-1)))</f>
        <v>0</v>
      </c>
    </row>
    <row r="5714" spans="1:2" x14ac:dyDescent="0.25">
      <c r="A5714">
        <f>Gauge_Data!A5714</f>
        <v>0</v>
      </c>
      <c r="B5714" cm="1">
        <f t="array" ref="B5714">IF(OR($C$2="",A5714=""),"",SUMPRODUCT((Gauge_Data!$A$2:$A$16994&gt;=(A5714 - Main!$E$4/1440 + 0.00000001))*(Gauge_Data!$A$2:$A$16994&lt;=A5714)*INDEX(Gauge_Data!$B$2:$Z$16994,0,$C$2-1)))</f>
        <v>0</v>
      </c>
    </row>
    <row r="5715" spans="1:2" x14ac:dyDescent="0.25">
      <c r="A5715">
        <f>Gauge_Data!A5715</f>
        <v>0</v>
      </c>
      <c r="B5715" cm="1">
        <f t="array" ref="B5715">IF(OR($C$2="",A5715=""),"",SUMPRODUCT((Gauge_Data!$A$2:$A$16994&gt;=(A5715 - Main!$E$4/1440 + 0.00000001))*(Gauge_Data!$A$2:$A$16994&lt;=A5715)*INDEX(Gauge_Data!$B$2:$Z$16994,0,$C$2-1)))</f>
        <v>0</v>
      </c>
    </row>
    <row r="5716" spans="1:2" x14ac:dyDescent="0.25">
      <c r="A5716">
        <f>Gauge_Data!A5716</f>
        <v>0</v>
      </c>
      <c r="B5716" cm="1">
        <f t="array" ref="B5716">IF(OR($C$2="",A5716=""),"",SUMPRODUCT((Gauge_Data!$A$2:$A$16994&gt;=(A5716 - Main!$E$4/1440 + 0.00000001))*(Gauge_Data!$A$2:$A$16994&lt;=A5716)*INDEX(Gauge_Data!$B$2:$Z$16994,0,$C$2-1)))</f>
        <v>0</v>
      </c>
    </row>
    <row r="5717" spans="1:2" x14ac:dyDescent="0.25">
      <c r="A5717">
        <f>Gauge_Data!A5717</f>
        <v>0</v>
      </c>
      <c r="B5717" cm="1">
        <f t="array" ref="B5717">IF(OR($C$2="",A5717=""),"",SUMPRODUCT((Gauge_Data!$A$2:$A$16994&gt;=(A5717 - Main!$E$4/1440 + 0.00000001))*(Gauge_Data!$A$2:$A$16994&lt;=A5717)*INDEX(Gauge_Data!$B$2:$Z$16994,0,$C$2-1)))</f>
        <v>0</v>
      </c>
    </row>
    <row r="5718" spans="1:2" x14ac:dyDescent="0.25">
      <c r="A5718">
        <f>Gauge_Data!A5718</f>
        <v>0</v>
      </c>
      <c r="B5718" cm="1">
        <f t="array" ref="B5718">IF(OR($C$2="",A5718=""),"",SUMPRODUCT((Gauge_Data!$A$2:$A$16994&gt;=(A5718 - Main!$E$4/1440 + 0.00000001))*(Gauge_Data!$A$2:$A$16994&lt;=A5718)*INDEX(Gauge_Data!$B$2:$Z$16994,0,$C$2-1)))</f>
        <v>0</v>
      </c>
    </row>
    <row r="5719" spans="1:2" x14ac:dyDescent="0.25">
      <c r="A5719">
        <f>Gauge_Data!A5719</f>
        <v>0</v>
      </c>
      <c r="B5719" cm="1">
        <f t="array" ref="B5719">IF(OR($C$2="",A5719=""),"",SUMPRODUCT((Gauge_Data!$A$2:$A$16994&gt;=(A5719 - Main!$E$4/1440 + 0.00000001))*(Gauge_Data!$A$2:$A$16994&lt;=A5719)*INDEX(Gauge_Data!$B$2:$Z$16994,0,$C$2-1)))</f>
        <v>0</v>
      </c>
    </row>
    <row r="5720" spans="1:2" x14ac:dyDescent="0.25">
      <c r="A5720">
        <f>Gauge_Data!A5720</f>
        <v>0</v>
      </c>
      <c r="B5720" cm="1">
        <f t="array" ref="B5720">IF(OR($C$2="",A5720=""),"",SUMPRODUCT((Gauge_Data!$A$2:$A$16994&gt;=(A5720 - Main!$E$4/1440 + 0.00000001))*(Gauge_Data!$A$2:$A$16994&lt;=A5720)*INDEX(Gauge_Data!$B$2:$Z$16994,0,$C$2-1)))</f>
        <v>0</v>
      </c>
    </row>
    <row r="5721" spans="1:2" x14ac:dyDescent="0.25">
      <c r="A5721">
        <f>Gauge_Data!A5721</f>
        <v>0</v>
      </c>
      <c r="B5721" cm="1">
        <f t="array" ref="B5721">IF(OR($C$2="",A5721=""),"",SUMPRODUCT((Gauge_Data!$A$2:$A$16994&gt;=(A5721 - Main!$E$4/1440 + 0.00000001))*(Gauge_Data!$A$2:$A$16994&lt;=A5721)*INDEX(Gauge_Data!$B$2:$Z$16994,0,$C$2-1)))</f>
        <v>0</v>
      </c>
    </row>
    <row r="5722" spans="1:2" x14ac:dyDescent="0.25">
      <c r="A5722">
        <f>Gauge_Data!A5722</f>
        <v>0</v>
      </c>
      <c r="B5722" cm="1">
        <f t="array" ref="B5722">IF(OR($C$2="",A5722=""),"",SUMPRODUCT((Gauge_Data!$A$2:$A$16994&gt;=(A5722 - Main!$E$4/1440 + 0.00000001))*(Gauge_Data!$A$2:$A$16994&lt;=A5722)*INDEX(Gauge_Data!$B$2:$Z$16994,0,$C$2-1)))</f>
        <v>0</v>
      </c>
    </row>
    <row r="5723" spans="1:2" x14ac:dyDescent="0.25">
      <c r="A5723">
        <f>Gauge_Data!A5723</f>
        <v>0</v>
      </c>
      <c r="B5723" cm="1">
        <f t="array" ref="B5723">IF(OR($C$2="",A5723=""),"",SUMPRODUCT((Gauge_Data!$A$2:$A$16994&gt;=(A5723 - Main!$E$4/1440 + 0.00000001))*(Gauge_Data!$A$2:$A$16994&lt;=A5723)*INDEX(Gauge_Data!$B$2:$Z$16994,0,$C$2-1)))</f>
        <v>0</v>
      </c>
    </row>
    <row r="5724" spans="1:2" x14ac:dyDescent="0.25">
      <c r="A5724">
        <f>Gauge_Data!A5724</f>
        <v>0</v>
      </c>
      <c r="B5724" cm="1">
        <f t="array" ref="B5724">IF(OR($C$2="",A5724=""),"",SUMPRODUCT((Gauge_Data!$A$2:$A$16994&gt;=(A5724 - Main!$E$4/1440 + 0.00000001))*(Gauge_Data!$A$2:$A$16994&lt;=A5724)*INDEX(Gauge_Data!$B$2:$Z$16994,0,$C$2-1)))</f>
        <v>0</v>
      </c>
    </row>
    <row r="5725" spans="1:2" x14ac:dyDescent="0.25">
      <c r="A5725">
        <f>Gauge_Data!A5725</f>
        <v>0</v>
      </c>
      <c r="B5725" cm="1">
        <f t="array" ref="B5725">IF(OR($C$2="",A5725=""),"",SUMPRODUCT((Gauge_Data!$A$2:$A$16994&gt;=(A5725 - Main!$E$4/1440 + 0.00000001))*(Gauge_Data!$A$2:$A$16994&lt;=A5725)*INDEX(Gauge_Data!$B$2:$Z$16994,0,$C$2-1)))</f>
        <v>0</v>
      </c>
    </row>
    <row r="5726" spans="1:2" x14ac:dyDescent="0.25">
      <c r="A5726">
        <f>Gauge_Data!A5726</f>
        <v>0</v>
      </c>
      <c r="B5726" cm="1">
        <f t="array" ref="B5726">IF(OR($C$2="",A5726=""),"",SUMPRODUCT((Gauge_Data!$A$2:$A$16994&gt;=(A5726 - Main!$E$4/1440 + 0.00000001))*(Gauge_Data!$A$2:$A$16994&lt;=A5726)*INDEX(Gauge_Data!$B$2:$Z$16994,0,$C$2-1)))</f>
        <v>0</v>
      </c>
    </row>
    <row r="5727" spans="1:2" x14ac:dyDescent="0.25">
      <c r="A5727">
        <f>Gauge_Data!A5727</f>
        <v>0</v>
      </c>
      <c r="B5727" cm="1">
        <f t="array" ref="B5727">IF(OR($C$2="",A5727=""),"",SUMPRODUCT((Gauge_Data!$A$2:$A$16994&gt;=(A5727 - Main!$E$4/1440 + 0.00000001))*(Gauge_Data!$A$2:$A$16994&lt;=A5727)*INDEX(Gauge_Data!$B$2:$Z$16994,0,$C$2-1)))</f>
        <v>0</v>
      </c>
    </row>
    <row r="5728" spans="1:2" x14ac:dyDescent="0.25">
      <c r="A5728">
        <f>Gauge_Data!A5728</f>
        <v>0</v>
      </c>
      <c r="B5728" cm="1">
        <f t="array" ref="B5728">IF(OR($C$2="",A5728=""),"",SUMPRODUCT((Gauge_Data!$A$2:$A$16994&gt;=(A5728 - Main!$E$4/1440 + 0.00000001))*(Gauge_Data!$A$2:$A$16994&lt;=A5728)*INDEX(Gauge_Data!$B$2:$Z$16994,0,$C$2-1)))</f>
        <v>0</v>
      </c>
    </row>
    <row r="5729" spans="1:2" x14ac:dyDescent="0.25">
      <c r="A5729">
        <f>Gauge_Data!A5729</f>
        <v>0</v>
      </c>
      <c r="B5729" cm="1">
        <f t="array" ref="B5729">IF(OR($C$2="",A5729=""),"",SUMPRODUCT((Gauge_Data!$A$2:$A$16994&gt;=(A5729 - Main!$E$4/1440 + 0.00000001))*(Gauge_Data!$A$2:$A$16994&lt;=A5729)*INDEX(Gauge_Data!$B$2:$Z$16994,0,$C$2-1)))</f>
        <v>0</v>
      </c>
    </row>
    <row r="5730" spans="1:2" x14ac:dyDescent="0.25">
      <c r="A5730">
        <f>Gauge_Data!A5730</f>
        <v>0</v>
      </c>
      <c r="B5730" cm="1">
        <f t="array" ref="B5730">IF(OR($C$2="",A5730=""),"",SUMPRODUCT((Gauge_Data!$A$2:$A$16994&gt;=(A5730 - Main!$E$4/1440 + 0.00000001))*(Gauge_Data!$A$2:$A$16994&lt;=A5730)*INDEX(Gauge_Data!$B$2:$Z$16994,0,$C$2-1)))</f>
        <v>0</v>
      </c>
    </row>
    <row r="5731" spans="1:2" x14ac:dyDescent="0.25">
      <c r="A5731">
        <f>Gauge_Data!A5731</f>
        <v>0</v>
      </c>
      <c r="B5731" cm="1">
        <f t="array" ref="B5731">IF(OR($C$2="",A5731=""),"",SUMPRODUCT((Gauge_Data!$A$2:$A$16994&gt;=(A5731 - Main!$E$4/1440 + 0.00000001))*(Gauge_Data!$A$2:$A$16994&lt;=A5731)*INDEX(Gauge_Data!$B$2:$Z$16994,0,$C$2-1)))</f>
        <v>0</v>
      </c>
    </row>
    <row r="5732" spans="1:2" x14ac:dyDescent="0.25">
      <c r="A5732">
        <f>Gauge_Data!A5732</f>
        <v>0</v>
      </c>
      <c r="B5732" cm="1">
        <f t="array" ref="B5732">IF(OR($C$2="",A5732=""),"",SUMPRODUCT((Gauge_Data!$A$2:$A$16994&gt;=(A5732 - Main!$E$4/1440 + 0.00000001))*(Gauge_Data!$A$2:$A$16994&lt;=A5732)*INDEX(Gauge_Data!$B$2:$Z$16994,0,$C$2-1)))</f>
        <v>0</v>
      </c>
    </row>
    <row r="5733" spans="1:2" x14ac:dyDescent="0.25">
      <c r="A5733">
        <f>Gauge_Data!A5733</f>
        <v>0</v>
      </c>
      <c r="B5733" cm="1">
        <f t="array" ref="B5733">IF(OR($C$2="",A5733=""),"",SUMPRODUCT((Gauge_Data!$A$2:$A$16994&gt;=(A5733 - Main!$E$4/1440 + 0.00000001))*(Gauge_Data!$A$2:$A$16994&lt;=A5733)*INDEX(Gauge_Data!$B$2:$Z$16994,0,$C$2-1)))</f>
        <v>0</v>
      </c>
    </row>
    <row r="5734" spans="1:2" x14ac:dyDescent="0.25">
      <c r="A5734">
        <f>Gauge_Data!A5734</f>
        <v>0</v>
      </c>
      <c r="B5734" cm="1">
        <f t="array" ref="B5734">IF(OR($C$2="",A5734=""),"",SUMPRODUCT((Gauge_Data!$A$2:$A$16994&gt;=(A5734 - Main!$E$4/1440 + 0.00000001))*(Gauge_Data!$A$2:$A$16994&lt;=A5734)*INDEX(Gauge_Data!$B$2:$Z$16994,0,$C$2-1)))</f>
        <v>0</v>
      </c>
    </row>
    <row r="5735" spans="1:2" x14ac:dyDescent="0.25">
      <c r="A5735">
        <f>Gauge_Data!A5735</f>
        <v>0</v>
      </c>
      <c r="B5735" cm="1">
        <f t="array" ref="B5735">IF(OR($C$2="",A5735=""),"",SUMPRODUCT((Gauge_Data!$A$2:$A$16994&gt;=(A5735 - Main!$E$4/1440 + 0.00000001))*(Gauge_Data!$A$2:$A$16994&lt;=A5735)*INDEX(Gauge_Data!$B$2:$Z$16994,0,$C$2-1)))</f>
        <v>0</v>
      </c>
    </row>
    <row r="5736" spans="1:2" x14ac:dyDescent="0.25">
      <c r="A5736">
        <f>Gauge_Data!A5736</f>
        <v>0</v>
      </c>
      <c r="B5736" cm="1">
        <f t="array" ref="B5736">IF(OR($C$2="",A5736=""),"",SUMPRODUCT((Gauge_Data!$A$2:$A$16994&gt;=(A5736 - Main!$E$4/1440 + 0.00000001))*(Gauge_Data!$A$2:$A$16994&lt;=A5736)*INDEX(Gauge_Data!$B$2:$Z$16994,0,$C$2-1)))</f>
        <v>0</v>
      </c>
    </row>
    <row r="5737" spans="1:2" x14ac:dyDescent="0.25">
      <c r="A5737">
        <f>Gauge_Data!A5737</f>
        <v>0</v>
      </c>
      <c r="B5737" cm="1">
        <f t="array" ref="B5737">IF(OR($C$2="",A5737=""),"",SUMPRODUCT((Gauge_Data!$A$2:$A$16994&gt;=(A5737 - Main!$E$4/1440 + 0.00000001))*(Gauge_Data!$A$2:$A$16994&lt;=A5737)*INDEX(Gauge_Data!$B$2:$Z$16994,0,$C$2-1)))</f>
        <v>0</v>
      </c>
    </row>
    <row r="5738" spans="1:2" x14ac:dyDescent="0.25">
      <c r="A5738">
        <f>Gauge_Data!A5738</f>
        <v>0</v>
      </c>
      <c r="B5738" cm="1">
        <f t="array" ref="B5738">IF(OR($C$2="",A5738=""),"",SUMPRODUCT((Gauge_Data!$A$2:$A$16994&gt;=(A5738 - Main!$E$4/1440 + 0.00000001))*(Gauge_Data!$A$2:$A$16994&lt;=A5738)*INDEX(Gauge_Data!$B$2:$Z$16994,0,$C$2-1)))</f>
        <v>0</v>
      </c>
    </row>
    <row r="5739" spans="1:2" x14ac:dyDescent="0.25">
      <c r="A5739">
        <f>Gauge_Data!A5739</f>
        <v>0</v>
      </c>
      <c r="B5739" cm="1">
        <f t="array" ref="B5739">IF(OR($C$2="",A5739=""),"",SUMPRODUCT((Gauge_Data!$A$2:$A$16994&gt;=(A5739 - Main!$E$4/1440 + 0.00000001))*(Gauge_Data!$A$2:$A$16994&lt;=A5739)*INDEX(Gauge_Data!$B$2:$Z$16994,0,$C$2-1)))</f>
        <v>0</v>
      </c>
    </row>
    <row r="5740" spans="1:2" x14ac:dyDescent="0.25">
      <c r="A5740">
        <f>Gauge_Data!A5740</f>
        <v>0</v>
      </c>
      <c r="B5740" cm="1">
        <f t="array" ref="B5740">IF(OR($C$2="",A5740=""),"",SUMPRODUCT((Gauge_Data!$A$2:$A$16994&gt;=(A5740 - Main!$E$4/1440 + 0.00000001))*(Gauge_Data!$A$2:$A$16994&lt;=A5740)*INDEX(Gauge_Data!$B$2:$Z$16994,0,$C$2-1)))</f>
        <v>0</v>
      </c>
    </row>
    <row r="5741" spans="1:2" x14ac:dyDescent="0.25">
      <c r="A5741">
        <f>Gauge_Data!A5741</f>
        <v>0</v>
      </c>
      <c r="B5741" cm="1">
        <f t="array" ref="B5741">IF(OR($C$2="",A5741=""),"",SUMPRODUCT((Gauge_Data!$A$2:$A$16994&gt;=(A5741 - Main!$E$4/1440 + 0.00000001))*(Gauge_Data!$A$2:$A$16994&lt;=A5741)*INDEX(Gauge_Data!$B$2:$Z$16994,0,$C$2-1)))</f>
        <v>0</v>
      </c>
    </row>
    <row r="5742" spans="1:2" x14ac:dyDescent="0.25">
      <c r="A5742">
        <f>Gauge_Data!A5742</f>
        <v>0</v>
      </c>
      <c r="B5742" cm="1">
        <f t="array" ref="B5742">IF(OR($C$2="",A5742=""),"",SUMPRODUCT((Gauge_Data!$A$2:$A$16994&gt;=(A5742 - Main!$E$4/1440 + 0.00000001))*(Gauge_Data!$A$2:$A$16994&lt;=A5742)*INDEX(Gauge_Data!$B$2:$Z$16994,0,$C$2-1)))</f>
        <v>0</v>
      </c>
    </row>
    <row r="5743" spans="1:2" x14ac:dyDescent="0.25">
      <c r="A5743">
        <f>Gauge_Data!A5743</f>
        <v>0</v>
      </c>
      <c r="B5743" cm="1">
        <f t="array" ref="B5743">IF(OR($C$2="",A5743=""),"",SUMPRODUCT((Gauge_Data!$A$2:$A$16994&gt;=(A5743 - Main!$E$4/1440 + 0.00000001))*(Gauge_Data!$A$2:$A$16994&lt;=A5743)*INDEX(Gauge_Data!$B$2:$Z$16994,0,$C$2-1)))</f>
        <v>0</v>
      </c>
    </row>
    <row r="5744" spans="1:2" x14ac:dyDescent="0.25">
      <c r="A5744">
        <f>Gauge_Data!A5744</f>
        <v>0</v>
      </c>
      <c r="B5744" cm="1">
        <f t="array" ref="B5744">IF(OR($C$2="",A5744=""),"",SUMPRODUCT((Gauge_Data!$A$2:$A$16994&gt;=(A5744 - Main!$E$4/1440 + 0.00000001))*(Gauge_Data!$A$2:$A$16994&lt;=A5744)*INDEX(Gauge_Data!$B$2:$Z$16994,0,$C$2-1)))</f>
        <v>0</v>
      </c>
    </row>
    <row r="5745" spans="1:2" x14ac:dyDescent="0.25">
      <c r="A5745">
        <f>Gauge_Data!A5745</f>
        <v>0</v>
      </c>
      <c r="B5745" cm="1">
        <f t="array" ref="B5745">IF(OR($C$2="",A5745=""),"",SUMPRODUCT((Gauge_Data!$A$2:$A$16994&gt;=(A5745 - Main!$E$4/1440 + 0.00000001))*(Gauge_Data!$A$2:$A$16994&lt;=A5745)*INDEX(Gauge_Data!$B$2:$Z$16994,0,$C$2-1)))</f>
        <v>0</v>
      </c>
    </row>
    <row r="5746" spans="1:2" x14ac:dyDescent="0.25">
      <c r="A5746">
        <f>Gauge_Data!A5746</f>
        <v>0</v>
      </c>
      <c r="B5746" cm="1">
        <f t="array" ref="B5746">IF(OR($C$2="",A5746=""),"",SUMPRODUCT((Gauge_Data!$A$2:$A$16994&gt;=(A5746 - Main!$E$4/1440 + 0.00000001))*(Gauge_Data!$A$2:$A$16994&lt;=A5746)*INDEX(Gauge_Data!$B$2:$Z$16994,0,$C$2-1)))</f>
        <v>0</v>
      </c>
    </row>
    <row r="5747" spans="1:2" x14ac:dyDescent="0.25">
      <c r="A5747">
        <f>Gauge_Data!A5747</f>
        <v>0</v>
      </c>
      <c r="B5747" cm="1">
        <f t="array" ref="B5747">IF(OR($C$2="",A5747=""),"",SUMPRODUCT((Gauge_Data!$A$2:$A$16994&gt;=(A5747 - Main!$E$4/1440 + 0.00000001))*(Gauge_Data!$A$2:$A$16994&lt;=A5747)*INDEX(Gauge_Data!$B$2:$Z$16994,0,$C$2-1)))</f>
        <v>0</v>
      </c>
    </row>
    <row r="5748" spans="1:2" x14ac:dyDescent="0.25">
      <c r="A5748">
        <f>Gauge_Data!A5748</f>
        <v>0</v>
      </c>
      <c r="B5748" cm="1">
        <f t="array" ref="B5748">IF(OR($C$2="",A5748=""),"",SUMPRODUCT((Gauge_Data!$A$2:$A$16994&gt;=(A5748 - Main!$E$4/1440 + 0.00000001))*(Gauge_Data!$A$2:$A$16994&lt;=A5748)*INDEX(Gauge_Data!$B$2:$Z$16994,0,$C$2-1)))</f>
        <v>0</v>
      </c>
    </row>
    <row r="5749" spans="1:2" x14ac:dyDescent="0.25">
      <c r="A5749">
        <f>Gauge_Data!A5749</f>
        <v>0</v>
      </c>
      <c r="B5749" cm="1">
        <f t="array" ref="B5749">IF(OR($C$2="",A5749=""),"",SUMPRODUCT((Gauge_Data!$A$2:$A$16994&gt;=(A5749 - Main!$E$4/1440 + 0.00000001))*(Gauge_Data!$A$2:$A$16994&lt;=A5749)*INDEX(Gauge_Data!$B$2:$Z$16994,0,$C$2-1)))</f>
        <v>0</v>
      </c>
    </row>
    <row r="5750" spans="1:2" x14ac:dyDescent="0.25">
      <c r="A5750">
        <f>Gauge_Data!A5750</f>
        <v>0</v>
      </c>
      <c r="B5750" cm="1">
        <f t="array" ref="B5750">IF(OR($C$2="",A5750=""),"",SUMPRODUCT((Gauge_Data!$A$2:$A$16994&gt;=(A5750 - Main!$E$4/1440 + 0.00000001))*(Gauge_Data!$A$2:$A$16994&lt;=A5750)*INDEX(Gauge_Data!$B$2:$Z$16994,0,$C$2-1)))</f>
        <v>0</v>
      </c>
    </row>
    <row r="5751" spans="1:2" x14ac:dyDescent="0.25">
      <c r="A5751">
        <f>Gauge_Data!A5751</f>
        <v>0</v>
      </c>
      <c r="B5751" cm="1">
        <f t="array" ref="B5751">IF(OR($C$2="",A5751=""),"",SUMPRODUCT((Gauge_Data!$A$2:$A$16994&gt;=(A5751 - Main!$E$4/1440 + 0.00000001))*(Gauge_Data!$A$2:$A$16994&lt;=A5751)*INDEX(Gauge_Data!$B$2:$Z$16994,0,$C$2-1)))</f>
        <v>0</v>
      </c>
    </row>
    <row r="5752" spans="1:2" x14ac:dyDescent="0.25">
      <c r="A5752">
        <f>Gauge_Data!A5752</f>
        <v>0</v>
      </c>
      <c r="B5752" cm="1">
        <f t="array" ref="B5752">IF(OR($C$2="",A5752=""),"",SUMPRODUCT((Gauge_Data!$A$2:$A$16994&gt;=(A5752 - Main!$E$4/1440 + 0.00000001))*(Gauge_Data!$A$2:$A$16994&lt;=A5752)*INDEX(Gauge_Data!$B$2:$Z$16994,0,$C$2-1)))</f>
        <v>0</v>
      </c>
    </row>
    <row r="5753" spans="1:2" x14ac:dyDescent="0.25">
      <c r="A5753">
        <f>Gauge_Data!A5753</f>
        <v>0</v>
      </c>
      <c r="B5753" cm="1">
        <f t="array" ref="B5753">IF(OR($C$2="",A5753=""),"",SUMPRODUCT((Gauge_Data!$A$2:$A$16994&gt;=(A5753 - Main!$E$4/1440 + 0.00000001))*(Gauge_Data!$A$2:$A$16994&lt;=A5753)*INDEX(Gauge_Data!$B$2:$Z$16994,0,$C$2-1)))</f>
        <v>0</v>
      </c>
    </row>
    <row r="5754" spans="1:2" x14ac:dyDescent="0.25">
      <c r="A5754">
        <f>Gauge_Data!A5754</f>
        <v>0</v>
      </c>
      <c r="B5754" cm="1">
        <f t="array" ref="B5754">IF(OR($C$2="",A5754=""),"",SUMPRODUCT((Gauge_Data!$A$2:$A$16994&gt;=(A5754 - Main!$E$4/1440 + 0.00000001))*(Gauge_Data!$A$2:$A$16994&lt;=A5754)*INDEX(Gauge_Data!$B$2:$Z$16994,0,$C$2-1)))</f>
        <v>0</v>
      </c>
    </row>
    <row r="5755" spans="1:2" x14ac:dyDescent="0.25">
      <c r="A5755">
        <f>Gauge_Data!A5755</f>
        <v>0</v>
      </c>
      <c r="B5755" cm="1">
        <f t="array" ref="B5755">IF(OR($C$2="",A5755=""),"",SUMPRODUCT((Gauge_Data!$A$2:$A$16994&gt;=(A5755 - Main!$E$4/1440 + 0.00000001))*(Gauge_Data!$A$2:$A$16994&lt;=A5755)*INDEX(Gauge_Data!$B$2:$Z$16994,0,$C$2-1)))</f>
        <v>0</v>
      </c>
    </row>
    <row r="5756" spans="1:2" x14ac:dyDescent="0.25">
      <c r="A5756">
        <f>Gauge_Data!A5756</f>
        <v>0</v>
      </c>
      <c r="B5756" cm="1">
        <f t="array" ref="B5756">IF(OR($C$2="",A5756=""),"",SUMPRODUCT((Gauge_Data!$A$2:$A$16994&gt;=(A5756 - Main!$E$4/1440 + 0.00000001))*(Gauge_Data!$A$2:$A$16994&lt;=A5756)*INDEX(Gauge_Data!$B$2:$Z$16994,0,$C$2-1)))</f>
        <v>0</v>
      </c>
    </row>
    <row r="5757" spans="1:2" x14ac:dyDescent="0.25">
      <c r="A5757">
        <f>Gauge_Data!A5757</f>
        <v>0</v>
      </c>
      <c r="B5757" cm="1">
        <f t="array" ref="B5757">IF(OR($C$2="",A5757=""),"",SUMPRODUCT((Gauge_Data!$A$2:$A$16994&gt;=(A5757 - Main!$E$4/1440 + 0.00000001))*(Gauge_Data!$A$2:$A$16994&lt;=A5757)*INDEX(Gauge_Data!$B$2:$Z$16994,0,$C$2-1)))</f>
        <v>0</v>
      </c>
    </row>
    <row r="5758" spans="1:2" x14ac:dyDescent="0.25">
      <c r="A5758">
        <f>Gauge_Data!A5758</f>
        <v>0</v>
      </c>
      <c r="B5758" cm="1">
        <f t="array" ref="B5758">IF(OR($C$2="",A5758=""),"",SUMPRODUCT((Gauge_Data!$A$2:$A$16994&gt;=(A5758 - Main!$E$4/1440 + 0.00000001))*(Gauge_Data!$A$2:$A$16994&lt;=A5758)*INDEX(Gauge_Data!$B$2:$Z$16994,0,$C$2-1)))</f>
        <v>0</v>
      </c>
    </row>
    <row r="5759" spans="1:2" x14ac:dyDescent="0.25">
      <c r="A5759">
        <f>Gauge_Data!A5759</f>
        <v>0</v>
      </c>
      <c r="B5759" cm="1">
        <f t="array" ref="B5759">IF(OR($C$2="",A5759=""),"",SUMPRODUCT((Gauge_Data!$A$2:$A$16994&gt;=(A5759 - Main!$E$4/1440 + 0.00000001))*(Gauge_Data!$A$2:$A$16994&lt;=A5759)*INDEX(Gauge_Data!$B$2:$Z$16994,0,$C$2-1)))</f>
        <v>0</v>
      </c>
    </row>
    <row r="5760" spans="1:2" x14ac:dyDescent="0.25">
      <c r="A5760">
        <f>Gauge_Data!A5760</f>
        <v>0</v>
      </c>
      <c r="B5760" cm="1">
        <f t="array" ref="B5760">IF(OR($C$2="",A5760=""),"",SUMPRODUCT((Gauge_Data!$A$2:$A$16994&gt;=(A5760 - Main!$E$4/1440 + 0.00000001))*(Gauge_Data!$A$2:$A$16994&lt;=A5760)*INDEX(Gauge_Data!$B$2:$Z$16994,0,$C$2-1)))</f>
        <v>0</v>
      </c>
    </row>
    <row r="5761" spans="1:2" x14ac:dyDescent="0.25">
      <c r="A5761">
        <f>Gauge_Data!A5761</f>
        <v>0</v>
      </c>
      <c r="B5761" cm="1">
        <f t="array" ref="B5761">IF(OR($C$2="",A5761=""),"",SUMPRODUCT((Gauge_Data!$A$2:$A$16994&gt;=(A5761 - Main!$E$4/1440 + 0.00000001))*(Gauge_Data!$A$2:$A$16994&lt;=A5761)*INDEX(Gauge_Data!$B$2:$Z$16994,0,$C$2-1)))</f>
        <v>0</v>
      </c>
    </row>
    <row r="5762" spans="1:2" x14ac:dyDescent="0.25">
      <c r="A5762">
        <f>Gauge_Data!A5762</f>
        <v>0</v>
      </c>
      <c r="B5762" cm="1">
        <f t="array" ref="B5762">IF(OR($C$2="",A5762=""),"",SUMPRODUCT((Gauge_Data!$A$2:$A$16994&gt;=(A5762 - Main!$E$4/1440 + 0.00000001))*(Gauge_Data!$A$2:$A$16994&lt;=A5762)*INDEX(Gauge_Data!$B$2:$Z$16994,0,$C$2-1)))</f>
        <v>0</v>
      </c>
    </row>
    <row r="5763" spans="1:2" x14ac:dyDescent="0.25">
      <c r="A5763">
        <f>Gauge_Data!A5763</f>
        <v>0</v>
      </c>
      <c r="B5763" cm="1">
        <f t="array" ref="B5763">IF(OR($C$2="",A5763=""),"",SUMPRODUCT((Gauge_Data!$A$2:$A$16994&gt;=(A5763 - Main!$E$4/1440 + 0.00000001))*(Gauge_Data!$A$2:$A$16994&lt;=A5763)*INDEX(Gauge_Data!$B$2:$Z$16994,0,$C$2-1)))</f>
        <v>0</v>
      </c>
    </row>
    <row r="5764" spans="1:2" x14ac:dyDescent="0.25">
      <c r="A5764">
        <f>Gauge_Data!A5764</f>
        <v>0</v>
      </c>
      <c r="B5764" cm="1">
        <f t="array" ref="B5764">IF(OR($C$2="",A5764=""),"",SUMPRODUCT((Gauge_Data!$A$2:$A$16994&gt;=(A5764 - Main!$E$4/1440 + 0.00000001))*(Gauge_Data!$A$2:$A$16994&lt;=A5764)*INDEX(Gauge_Data!$B$2:$Z$16994,0,$C$2-1)))</f>
        <v>0</v>
      </c>
    </row>
    <row r="5765" spans="1:2" x14ac:dyDescent="0.25">
      <c r="A5765">
        <f>Gauge_Data!A5765</f>
        <v>0</v>
      </c>
      <c r="B5765" cm="1">
        <f t="array" ref="B5765">IF(OR($C$2="",A5765=""),"",SUMPRODUCT((Gauge_Data!$A$2:$A$16994&gt;=(A5765 - Main!$E$4/1440 + 0.00000001))*(Gauge_Data!$A$2:$A$16994&lt;=A5765)*INDEX(Gauge_Data!$B$2:$Z$16994,0,$C$2-1)))</f>
        <v>0</v>
      </c>
    </row>
    <row r="5766" spans="1:2" x14ac:dyDescent="0.25">
      <c r="A5766">
        <f>Gauge_Data!A5766</f>
        <v>0</v>
      </c>
      <c r="B5766" cm="1">
        <f t="array" ref="B5766">IF(OR($C$2="",A5766=""),"",SUMPRODUCT((Gauge_Data!$A$2:$A$16994&gt;=(A5766 - Main!$E$4/1440 + 0.00000001))*(Gauge_Data!$A$2:$A$16994&lt;=A5766)*INDEX(Gauge_Data!$B$2:$Z$16994,0,$C$2-1)))</f>
        <v>0</v>
      </c>
    </row>
    <row r="5767" spans="1:2" x14ac:dyDescent="0.25">
      <c r="A5767">
        <f>Gauge_Data!A5767</f>
        <v>0</v>
      </c>
      <c r="B5767" cm="1">
        <f t="array" ref="B5767">IF(OR($C$2="",A5767=""),"",SUMPRODUCT((Gauge_Data!$A$2:$A$16994&gt;=(A5767 - Main!$E$4/1440 + 0.00000001))*(Gauge_Data!$A$2:$A$16994&lt;=A5767)*INDEX(Gauge_Data!$B$2:$Z$16994,0,$C$2-1)))</f>
        <v>0</v>
      </c>
    </row>
    <row r="5768" spans="1:2" x14ac:dyDescent="0.25">
      <c r="A5768">
        <f>Gauge_Data!A5768</f>
        <v>0</v>
      </c>
      <c r="B5768" cm="1">
        <f t="array" ref="B5768">IF(OR($C$2="",A5768=""),"",SUMPRODUCT((Gauge_Data!$A$2:$A$16994&gt;=(A5768 - Main!$E$4/1440 + 0.00000001))*(Gauge_Data!$A$2:$A$16994&lt;=A5768)*INDEX(Gauge_Data!$B$2:$Z$16994,0,$C$2-1)))</f>
        <v>0</v>
      </c>
    </row>
    <row r="5769" spans="1:2" x14ac:dyDescent="0.25">
      <c r="A5769">
        <f>Gauge_Data!A5769</f>
        <v>0</v>
      </c>
      <c r="B5769" cm="1">
        <f t="array" ref="B5769">IF(OR($C$2="",A5769=""),"",SUMPRODUCT((Gauge_Data!$A$2:$A$16994&gt;=(A5769 - Main!$E$4/1440 + 0.00000001))*(Gauge_Data!$A$2:$A$16994&lt;=A5769)*INDEX(Gauge_Data!$B$2:$Z$16994,0,$C$2-1)))</f>
        <v>0</v>
      </c>
    </row>
    <row r="5770" spans="1:2" x14ac:dyDescent="0.25">
      <c r="A5770">
        <f>Gauge_Data!A5770</f>
        <v>0</v>
      </c>
      <c r="B5770" cm="1">
        <f t="array" ref="B5770">IF(OR($C$2="",A5770=""),"",SUMPRODUCT((Gauge_Data!$A$2:$A$16994&gt;=(A5770 - Main!$E$4/1440 + 0.00000001))*(Gauge_Data!$A$2:$A$16994&lt;=A5770)*INDEX(Gauge_Data!$B$2:$Z$16994,0,$C$2-1)))</f>
        <v>0</v>
      </c>
    </row>
    <row r="5771" spans="1:2" x14ac:dyDescent="0.25">
      <c r="A5771">
        <f>Gauge_Data!A5771</f>
        <v>0</v>
      </c>
      <c r="B5771" cm="1">
        <f t="array" ref="B5771">IF(OR($C$2="",A5771=""),"",SUMPRODUCT((Gauge_Data!$A$2:$A$16994&gt;=(A5771 - Main!$E$4/1440 + 0.00000001))*(Gauge_Data!$A$2:$A$16994&lt;=A5771)*INDEX(Gauge_Data!$B$2:$Z$16994,0,$C$2-1)))</f>
        <v>0</v>
      </c>
    </row>
    <row r="5772" spans="1:2" x14ac:dyDescent="0.25">
      <c r="A5772">
        <f>Gauge_Data!A5772</f>
        <v>0</v>
      </c>
      <c r="B5772" cm="1">
        <f t="array" ref="B5772">IF(OR($C$2="",A5772=""),"",SUMPRODUCT((Gauge_Data!$A$2:$A$16994&gt;=(A5772 - Main!$E$4/1440 + 0.00000001))*(Gauge_Data!$A$2:$A$16994&lt;=A5772)*INDEX(Gauge_Data!$B$2:$Z$16994,0,$C$2-1)))</f>
        <v>0</v>
      </c>
    </row>
    <row r="5773" spans="1:2" x14ac:dyDescent="0.25">
      <c r="A5773">
        <f>Gauge_Data!A5773</f>
        <v>0</v>
      </c>
      <c r="B5773" cm="1">
        <f t="array" ref="B5773">IF(OR($C$2="",A5773=""),"",SUMPRODUCT((Gauge_Data!$A$2:$A$16994&gt;=(A5773 - Main!$E$4/1440 + 0.00000001))*(Gauge_Data!$A$2:$A$16994&lt;=A5773)*INDEX(Gauge_Data!$B$2:$Z$16994,0,$C$2-1)))</f>
        <v>0</v>
      </c>
    </row>
    <row r="5774" spans="1:2" x14ac:dyDescent="0.25">
      <c r="A5774">
        <f>Gauge_Data!A5774</f>
        <v>0</v>
      </c>
      <c r="B5774" cm="1">
        <f t="array" ref="B5774">IF(OR($C$2="",A5774=""),"",SUMPRODUCT((Gauge_Data!$A$2:$A$16994&gt;=(A5774 - Main!$E$4/1440 + 0.00000001))*(Gauge_Data!$A$2:$A$16994&lt;=A5774)*INDEX(Gauge_Data!$B$2:$Z$16994,0,$C$2-1)))</f>
        <v>0</v>
      </c>
    </row>
    <row r="5775" spans="1:2" x14ac:dyDescent="0.25">
      <c r="A5775">
        <f>Gauge_Data!A5775</f>
        <v>0</v>
      </c>
      <c r="B5775" cm="1">
        <f t="array" ref="B5775">IF(OR($C$2="",A5775=""),"",SUMPRODUCT((Gauge_Data!$A$2:$A$16994&gt;=(A5775 - Main!$E$4/1440 + 0.00000001))*(Gauge_Data!$A$2:$A$16994&lt;=A5775)*INDEX(Gauge_Data!$B$2:$Z$16994,0,$C$2-1)))</f>
        <v>0</v>
      </c>
    </row>
    <row r="5776" spans="1:2" x14ac:dyDescent="0.25">
      <c r="A5776">
        <f>Gauge_Data!A5776</f>
        <v>0</v>
      </c>
      <c r="B5776" cm="1">
        <f t="array" ref="B5776">IF(OR($C$2="",A5776=""),"",SUMPRODUCT((Gauge_Data!$A$2:$A$16994&gt;=(A5776 - Main!$E$4/1440 + 0.00000001))*(Gauge_Data!$A$2:$A$16994&lt;=A5776)*INDEX(Gauge_Data!$B$2:$Z$16994,0,$C$2-1)))</f>
        <v>0</v>
      </c>
    </row>
    <row r="5777" spans="1:2" x14ac:dyDescent="0.25">
      <c r="A5777">
        <f>Gauge_Data!A5777</f>
        <v>0</v>
      </c>
      <c r="B5777" cm="1">
        <f t="array" ref="B5777">IF(OR($C$2="",A5777=""),"",SUMPRODUCT((Gauge_Data!$A$2:$A$16994&gt;=(A5777 - Main!$E$4/1440 + 0.00000001))*(Gauge_Data!$A$2:$A$16994&lt;=A5777)*INDEX(Gauge_Data!$B$2:$Z$16994,0,$C$2-1)))</f>
        <v>0</v>
      </c>
    </row>
    <row r="5778" spans="1:2" x14ac:dyDescent="0.25">
      <c r="A5778">
        <f>Gauge_Data!A5778</f>
        <v>0</v>
      </c>
      <c r="B5778" cm="1">
        <f t="array" ref="B5778">IF(OR($C$2="",A5778=""),"",SUMPRODUCT((Gauge_Data!$A$2:$A$16994&gt;=(A5778 - Main!$E$4/1440 + 0.00000001))*(Gauge_Data!$A$2:$A$16994&lt;=A5778)*INDEX(Gauge_Data!$B$2:$Z$16994,0,$C$2-1)))</f>
        <v>0</v>
      </c>
    </row>
    <row r="5779" spans="1:2" x14ac:dyDescent="0.25">
      <c r="A5779">
        <f>Gauge_Data!A5779</f>
        <v>0</v>
      </c>
      <c r="B5779" cm="1">
        <f t="array" ref="B5779">IF(OR($C$2="",A5779=""),"",SUMPRODUCT((Gauge_Data!$A$2:$A$16994&gt;=(A5779 - Main!$E$4/1440 + 0.00000001))*(Gauge_Data!$A$2:$A$16994&lt;=A5779)*INDEX(Gauge_Data!$B$2:$Z$16994,0,$C$2-1)))</f>
        <v>0</v>
      </c>
    </row>
    <row r="5780" spans="1:2" x14ac:dyDescent="0.25">
      <c r="A5780">
        <f>Gauge_Data!A5780</f>
        <v>0</v>
      </c>
      <c r="B5780" cm="1">
        <f t="array" ref="B5780">IF(OR($C$2="",A5780=""),"",SUMPRODUCT((Gauge_Data!$A$2:$A$16994&gt;=(A5780 - Main!$E$4/1440 + 0.00000001))*(Gauge_Data!$A$2:$A$16994&lt;=A5780)*INDEX(Gauge_Data!$B$2:$Z$16994,0,$C$2-1)))</f>
        <v>0</v>
      </c>
    </row>
    <row r="5781" spans="1:2" x14ac:dyDescent="0.25">
      <c r="A5781">
        <f>Gauge_Data!A5781</f>
        <v>0</v>
      </c>
      <c r="B5781" cm="1">
        <f t="array" ref="B5781">IF(OR($C$2="",A5781=""),"",SUMPRODUCT((Gauge_Data!$A$2:$A$16994&gt;=(A5781 - Main!$E$4/1440 + 0.00000001))*(Gauge_Data!$A$2:$A$16994&lt;=A5781)*INDEX(Gauge_Data!$B$2:$Z$16994,0,$C$2-1)))</f>
        <v>0</v>
      </c>
    </row>
    <row r="5782" spans="1:2" x14ac:dyDescent="0.25">
      <c r="A5782">
        <f>Gauge_Data!A5782</f>
        <v>0</v>
      </c>
      <c r="B5782" cm="1">
        <f t="array" ref="B5782">IF(OR($C$2="",A5782=""),"",SUMPRODUCT((Gauge_Data!$A$2:$A$16994&gt;=(A5782 - Main!$E$4/1440 + 0.00000001))*(Gauge_Data!$A$2:$A$16994&lt;=A5782)*INDEX(Gauge_Data!$B$2:$Z$16994,0,$C$2-1)))</f>
        <v>0</v>
      </c>
    </row>
    <row r="5783" spans="1:2" x14ac:dyDescent="0.25">
      <c r="A5783">
        <f>Gauge_Data!A5783</f>
        <v>0</v>
      </c>
      <c r="B5783" cm="1">
        <f t="array" ref="B5783">IF(OR($C$2="",A5783=""),"",SUMPRODUCT((Gauge_Data!$A$2:$A$16994&gt;=(A5783 - Main!$E$4/1440 + 0.00000001))*(Gauge_Data!$A$2:$A$16994&lt;=A5783)*INDEX(Gauge_Data!$B$2:$Z$16994,0,$C$2-1)))</f>
        <v>0</v>
      </c>
    </row>
    <row r="5784" spans="1:2" x14ac:dyDescent="0.25">
      <c r="A5784">
        <f>Gauge_Data!A5784</f>
        <v>0</v>
      </c>
      <c r="B5784" cm="1">
        <f t="array" ref="B5784">IF(OR($C$2="",A5784=""),"",SUMPRODUCT((Gauge_Data!$A$2:$A$16994&gt;=(A5784 - Main!$E$4/1440 + 0.00000001))*(Gauge_Data!$A$2:$A$16994&lt;=A5784)*INDEX(Gauge_Data!$B$2:$Z$16994,0,$C$2-1)))</f>
        <v>0</v>
      </c>
    </row>
    <row r="5785" spans="1:2" x14ac:dyDescent="0.25">
      <c r="A5785">
        <f>Gauge_Data!A5785</f>
        <v>0</v>
      </c>
      <c r="B5785" cm="1">
        <f t="array" ref="B5785">IF(OR($C$2="",A5785=""),"",SUMPRODUCT((Gauge_Data!$A$2:$A$16994&gt;=(A5785 - Main!$E$4/1440 + 0.00000001))*(Gauge_Data!$A$2:$A$16994&lt;=A5785)*INDEX(Gauge_Data!$B$2:$Z$16994,0,$C$2-1)))</f>
        <v>0</v>
      </c>
    </row>
    <row r="5786" spans="1:2" x14ac:dyDescent="0.25">
      <c r="A5786">
        <f>Gauge_Data!A5786</f>
        <v>0</v>
      </c>
      <c r="B5786" cm="1">
        <f t="array" ref="B5786">IF(OR($C$2="",A5786=""),"",SUMPRODUCT((Gauge_Data!$A$2:$A$16994&gt;=(A5786 - Main!$E$4/1440 + 0.00000001))*(Gauge_Data!$A$2:$A$16994&lt;=A5786)*INDEX(Gauge_Data!$B$2:$Z$16994,0,$C$2-1)))</f>
        <v>0</v>
      </c>
    </row>
    <row r="5787" spans="1:2" x14ac:dyDescent="0.25">
      <c r="A5787">
        <f>Gauge_Data!A5787</f>
        <v>0</v>
      </c>
      <c r="B5787" cm="1">
        <f t="array" ref="B5787">IF(OR($C$2="",A5787=""),"",SUMPRODUCT((Gauge_Data!$A$2:$A$16994&gt;=(A5787 - Main!$E$4/1440 + 0.00000001))*(Gauge_Data!$A$2:$A$16994&lt;=A5787)*INDEX(Gauge_Data!$B$2:$Z$16994,0,$C$2-1)))</f>
        <v>0</v>
      </c>
    </row>
    <row r="5788" spans="1:2" x14ac:dyDescent="0.25">
      <c r="A5788">
        <f>Gauge_Data!A5788</f>
        <v>0</v>
      </c>
      <c r="B5788" cm="1">
        <f t="array" ref="B5788">IF(OR($C$2="",A5788=""),"",SUMPRODUCT((Gauge_Data!$A$2:$A$16994&gt;=(A5788 - Main!$E$4/1440 + 0.00000001))*(Gauge_Data!$A$2:$A$16994&lt;=A5788)*INDEX(Gauge_Data!$B$2:$Z$16994,0,$C$2-1)))</f>
        <v>0</v>
      </c>
    </row>
    <row r="5789" spans="1:2" x14ac:dyDescent="0.25">
      <c r="A5789">
        <f>Gauge_Data!A5789</f>
        <v>0</v>
      </c>
      <c r="B5789" cm="1">
        <f t="array" ref="B5789">IF(OR($C$2="",A5789=""),"",SUMPRODUCT((Gauge_Data!$A$2:$A$16994&gt;=(A5789 - Main!$E$4/1440 + 0.00000001))*(Gauge_Data!$A$2:$A$16994&lt;=A5789)*INDEX(Gauge_Data!$B$2:$Z$16994,0,$C$2-1)))</f>
        <v>0</v>
      </c>
    </row>
    <row r="5790" spans="1:2" x14ac:dyDescent="0.25">
      <c r="A5790">
        <f>Gauge_Data!A5790</f>
        <v>0</v>
      </c>
      <c r="B5790" cm="1">
        <f t="array" ref="B5790">IF(OR($C$2="",A5790=""),"",SUMPRODUCT((Gauge_Data!$A$2:$A$16994&gt;=(A5790 - Main!$E$4/1440 + 0.00000001))*(Gauge_Data!$A$2:$A$16994&lt;=A5790)*INDEX(Gauge_Data!$B$2:$Z$16994,0,$C$2-1)))</f>
        <v>0</v>
      </c>
    </row>
    <row r="5791" spans="1:2" x14ac:dyDescent="0.25">
      <c r="A5791">
        <f>Gauge_Data!A5791</f>
        <v>0</v>
      </c>
      <c r="B5791" cm="1">
        <f t="array" ref="B5791">IF(OR($C$2="",A5791=""),"",SUMPRODUCT((Gauge_Data!$A$2:$A$16994&gt;=(A5791 - Main!$E$4/1440 + 0.00000001))*(Gauge_Data!$A$2:$A$16994&lt;=A5791)*INDEX(Gauge_Data!$B$2:$Z$16994,0,$C$2-1)))</f>
        <v>0</v>
      </c>
    </row>
    <row r="5792" spans="1:2" x14ac:dyDescent="0.25">
      <c r="A5792">
        <f>Gauge_Data!A5792</f>
        <v>0</v>
      </c>
      <c r="B5792" cm="1">
        <f t="array" ref="B5792">IF(OR($C$2="",A5792=""),"",SUMPRODUCT((Gauge_Data!$A$2:$A$16994&gt;=(A5792 - Main!$E$4/1440 + 0.00000001))*(Gauge_Data!$A$2:$A$16994&lt;=A5792)*INDEX(Gauge_Data!$B$2:$Z$16994,0,$C$2-1)))</f>
        <v>0</v>
      </c>
    </row>
    <row r="5793" spans="1:2" x14ac:dyDescent="0.25">
      <c r="A5793">
        <f>Gauge_Data!A5793</f>
        <v>0</v>
      </c>
      <c r="B5793" cm="1">
        <f t="array" ref="B5793">IF(OR($C$2="",A5793=""),"",SUMPRODUCT((Gauge_Data!$A$2:$A$16994&gt;=(A5793 - Main!$E$4/1440 + 0.00000001))*(Gauge_Data!$A$2:$A$16994&lt;=A5793)*INDEX(Gauge_Data!$B$2:$Z$16994,0,$C$2-1)))</f>
        <v>0</v>
      </c>
    </row>
    <row r="5794" spans="1:2" x14ac:dyDescent="0.25">
      <c r="A5794">
        <f>Gauge_Data!A5794</f>
        <v>0</v>
      </c>
      <c r="B5794" cm="1">
        <f t="array" ref="B5794">IF(OR($C$2="",A5794=""),"",SUMPRODUCT((Gauge_Data!$A$2:$A$16994&gt;=(A5794 - Main!$E$4/1440 + 0.00000001))*(Gauge_Data!$A$2:$A$16994&lt;=A5794)*INDEX(Gauge_Data!$B$2:$Z$16994,0,$C$2-1)))</f>
        <v>0</v>
      </c>
    </row>
    <row r="5795" spans="1:2" x14ac:dyDescent="0.25">
      <c r="A5795">
        <f>Gauge_Data!A5795</f>
        <v>0</v>
      </c>
      <c r="B5795" cm="1">
        <f t="array" ref="B5795">IF(OR($C$2="",A5795=""),"",SUMPRODUCT((Gauge_Data!$A$2:$A$16994&gt;=(A5795 - Main!$E$4/1440 + 0.00000001))*(Gauge_Data!$A$2:$A$16994&lt;=A5795)*INDEX(Gauge_Data!$B$2:$Z$16994,0,$C$2-1)))</f>
        <v>0</v>
      </c>
    </row>
    <row r="5796" spans="1:2" x14ac:dyDescent="0.25">
      <c r="A5796">
        <f>Gauge_Data!A5796</f>
        <v>0</v>
      </c>
      <c r="B5796" cm="1">
        <f t="array" ref="B5796">IF(OR($C$2="",A5796=""),"",SUMPRODUCT((Gauge_Data!$A$2:$A$16994&gt;=(A5796 - Main!$E$4/1440 + 0.00000001))*(Gauge_Data!$A$2:$A$16994&lt;=A5796)*INDEX(Gauge_Data!$B$2:$Z$16994,0,$C$2-1)))</f>
        <v>0</v>
      </c>
    </row>
    <row r="5797" spans="1:2" x14ac:dyDescent="0.25">
      <c r="A5797">
        <f>Gauge_Data!A5797</f>
        <v>0</v>
      </c>
      <c r="B5797" cm="1">
        <f t="array" ref="B5797">IF(OR($C$2="",A5797=""),"",SUMPRODUCT((Gauge_Data!$A$2:$A$16994&gt;=(A5797 - Main!$E$4/1440 + 0.00000001))*(Gauge_Data!$A$2:$A$16994&lt;=A5797)*INDEX(Gauge_Data!$B$2:$Z$16994,0,$C$2-1)))</f>
        <v>0</v>
      </c>
    </row>
    <row r="5798" spans="1:2" x14ac:dyDescent="0.25">
      <c r="A5798">
        <f>Gauge_Data!A5798</f>
        <v>0</v>
      </c>
      <c r="B5798" cm="1">
        <f t="array" ref="B5798">IF(OR($C$2="",A5798=""),"",SUMPRODUCT((Gauge_Data!$A$2:$A$16994&gt;=(A5798 - Main!$E$4/1440 + 0.00000001))*(Gauge_Data!$A$2:$A$16994&lt;=A5798)*INDEX(Gauge_Data!$B$2:$Z$16994,0,$C$2-1)))</f>
        <v>0</v>
      </c>
    </row>
    <row r="5799" spans="1:2" x14ac:dyDescent="0.25">
      <c r="A5799">
        <f>Gauge_Data!A5799</f>
        <v>0</v>
      </c>
      <c r="B5799" cm="1">
        <f t="array" ref="B5799">IF(OR($C$2="",A5799=""),"",SUMPRODUCT((Gauge_Data!$A$2:$A$16994&gt;=(A5799 - Main!$E$4/1440 + 0.00000001))*(Gauge_Data!$A$2:$A$16994&lt;=A5799)*INDEX(Gauge_Data!$B$2:$Z$16994,0,$C$2-1)))</f>
        <v>0</v>
      </c>
    </row>
    <row r="5800" spans="1:2" x14ac:dyDescent="0.25">
      <c r="A5800">
        <f>Gauge_Data!A5800</f>
        <v>0</v>
      </c>
      <c r="B5800" cm="1">
        <f t="array" ref="B5800">IF(OR($C$2="",A5800=""),"",SUMPRODUCT((Gauge_Data!$A$2:$A$16994&gt;=(A5800 - Main!$E$4/1440 + 0.00000001))*(Gauge_Data!$A$2:$A$16994&lt;=A5800)*INDEX(Gauge_Data!$B$2:$Z$16994,0,$C$2-1)))</f>
        <v>0</v>
      </c>
    </row>
    <row r="5801" spans="1:2" x14ac:dyDescent="0.25">
      <c r="A5801">
        <f>Gauge_Data!A5801</f>
        <v>0</v>
      </c>
      <c r="B5801" cm="1">
        <f t="array" ref="B5801">IF(OR($C$2="",A5801=""),"",SUMPRODUCT((Gauge_Data!$A$2:$A$16994&gt;=(A5801 - Main!$E$4/1440 + 0.00000001))*(Gauge_Data!$A$2:$A$16994&lt;=A5801)*INDEX(Gauge_Data!$B$2:$Z$16994,0,$C$2-1)))</f>
        <v>0</v>
      </c>
    </row>
    <row r="5802" spans="1:2" x14ac:dyDescent="0.25">
      <c r="A5802">
        <f>Gauge_Data!A5802</f>
        <v>0</v>
      </c>
      <c r="B5802" cm="1">
        <f t="array" ref="B5802">IF(OR($C$2="",A5802=""),"",SUMPRODUCT((Gauge_Data!$A$2:$A$16994&gt;=(A5802 - Main!$E$4/1440 + 0.00000001))*(Gauge_Data!$A$2:$A$16994&lt;=A5802)*INDEX(Gauge_Data!$B$2:$Z$16994,0,$C$2-1)))</f>
        <v>0</v>
      </c>
    </row>
    <row r="5803" spans="1:2" x14ac:dyDescent="0.25">
      <c r="A5803">
        <f>Gauge_Data!A5803</f>
        <v>0</v>
      </c>
      <c r="B5803" cm="1">
        <f t="array" ref="B5803">IF(OR($C$2="",A5803=""),"",SUMPRODUCT((Gauge_Data!$A$2:$A$16994&gt;=(A5803 - Main!$E$4/1440 + 0.00000001))*(Gauge_Data!$A$2:$A$16994&lt;=A5803)*INDEX(Gauge_Data!$B$2:$Z$16994,0,$C$2-1)))</f>
        <v>0</v>
      </c>
    </row>
    <row r="5804" spans="1:2" x14ac:dyDescent="0.25">
      <c r="A5804">
        <f>Gauge_Data!A5804</f>
        <v>0</v>
      </c>
      <c r="B5804" cm="1">
        <f t="array" ref="B5804">IF(OR($C$2="",A5804=""),"",SUMPRODUCT((Gauge_Data!$A$2:$A$16994&gt;=(A5804 - Main!$E$4/1440 + 0.00000001))*(Gauge_Data!$A$2:$A$16994&lt;=A5804)*INDEX(Gauge_Data!$B$2:$Z$16994,0,$C$2-1)))</f>
        <v>0</v>
      </c>
    </row>
    <row r="5805" spans="1:2" x14ac:dyDescent="0.25">
      <c r="A5805">
        <f>Gauge_Data!A5805</f>
        <v>0</v>
      </c>
      <c r="B5805" cm="1">
        <f t="array" ref="B5805">IF(OR($C$2="",A5805=""),"",SUMPRODUCT((Gauge_Data!$A$2:$A$16994&gt;=(A5805 - Main!$E$4/1440 + 0.00000001))*(Gauge_Data!$A$2:$A$16994&lt;=A5805)*INDEX(Gauge_Data!$B$2:$Z$16994,0,$C$2-1)))</f>
        <v>0</v>
      </c>
    </row>
    <row r="5806" spans="1:2" x14ac:dyDescent="0.25">
      <c r="A5806">
        <f>Gauge_Data!A5806</f>
        <v>0</v>
      </c>
      <c r="B5806" cm="1">
        <f t="array" ref="B5806">IF(OR($C$2="",A5806=""),"",SUMPRODUCT((Gauge_Data!$A$2:$A$16994&gt;=(A5806 - Main!$E$4/1440 + 0.00000001))*(Gauge_Data!$A$2:$A$16994&lt;=A5806)*INDEX(Gauge_Data!$B$2:$Z$16994,0,$C$2-1)))</f>
        <v>0</v>
      </c>
    </row>
    <row r="5807" spans="1:2" x14ac:dyDescent="0.25">
      <c r="A5807">
        <f>Gauge_Data!A5807</f>
        <v>0</v>
      </c>
      <c r="B5807" cm="1">
        <f t="array" ref="B5807">IF(OR($C$2="",A5807=""),"",SUMPRODUCT((Gauge_Data!$A$2:$A$16994&gt;=(A5807 - Main!$E$4/1440 + 0.00000001))*(Gauge_Data!$A$2:$A$16994&lt;=A5807)*INDEX(Gauge_Data!$B$2:$Z$16994,0,$C$2-1)))</f>
        <v>0</v>
      </c>
    </row>
    <row r="5808" spans="1:2" x14ac:dyDescent="0.25">
      <c r="A5808">
        <f>Gauge_Data!A5808</f>
        <v>0</v>
      </c>
      <c r="B5808" cm="1">
        <f t="array" ref="B5808">IF(OR($C$2="",A5808=""),"",SUMPRODUCT((Gauge_Data!$A$2:$A$16994&gt;=(A5808 - Main!$E$4/1440 + 0.00000001))*(Gauge_Data!$A$2:$A$16994&lt;=A5808)*INDEX(Gauge_Data!$B$2:$Z$16994,0,$C$2-1)))</f>
        <v>0</v>
      </c>
    </row>
    <row r="5809" spans="1:2" x14ac:dyDescent="0.25">
      <c r="A5809">
        <f>Gauge_Data!A5809</f>
        <v>0</v>
      </c>
      <c r="B5809" cm="1">
        <f t="array" ref="B5809">IF(OR($C$2="",A5809=""),"",SUMPRODUCT((Gauge_Data!$A$2:$A$16994&gt;=(A5809 - Main!$E$4/1440 + 0.00000001))*(Gauge_Data!$A$2:$A$16994&lt;=A5809)*INDEX(Gauge_Data!$B$2:$Z$16994,0,$C$2-1)))</f>
        <v>0</v>
      </c>
    </row>
    <row r="5810" spans="1:2" x14ac:dyDescent="0.25">
      <c r="A5810">
        <f>Gauge_Data!A5810</f>
        <v>0</v>
      </c>
      <c r="B5810" cm="1">
        <f t="array" ref="B5810">IF(OR($C$2="",A5810=""),"",SUMPRODUCT((Gauge_Data!$A$2:$A$16994&gt;=(A5810 - Main!$E$4/1440 + 0.00000001))*(Gauge_Data!$A$2:$A$16994&lt;=A5810)*INDEX(Gauge_Data!$B$2:$Z$16994,0,$C$2-1)))</f>
        <v>0</v>
      </c>
    </row>
    <row r="5811" spans="1:2" x14ac:dyDescent="0.25">
      <c r="A5811">
        <f>Gauge_Data!A5811</f>
        <v>0</v>
      </c>
      <c r="B5811" cm="1">
        <f t="array" ref="B5811">IF(OR($C$2="",A5811=""),"",SUMPRODUCT((Gauge_Data!$A$2:$A$16994&gt;=(A5811 - Main!$E$4/1440 + 0.00000001))*(Gauge_Data!$A$2:$A$16994&lt;=A5811)*INDEX(Gauge_Data!$B$2:$Z$16994,0,$C$2-1)))</f>
        <v>0</v>
      </c>
    </row>
    <row r="5812" spans="1:2" x14ac:dyDescent="0.25">
      <c r="A5812">
        <f>Gauge_Data!A5812</f>
        <v>0</v>
      </c>
      <c r="B5812" cm="1">
        <f t="array" ref="B5812">IF(OR($C$2="",A5812=""),"",SUMPRODUCT((Gauge_Data!$A$2:$A$16994&gt;=(A5812 - Main!$E$4/1440 + 0.00000001))*(Gauge_Data!$A$2:$A$16994&lt;=A5812)*INDEX(Gauge_Data!$B$2:$Z$16994,0,$C$2-1)))</f>
        <v>0</v>
      </c>
    </row>
    <row r="5813" spans="1:2" x14ac:dyDescent="0.25">
      <c r="A5813">
        <f>Gauge_Data!A5813</f>
        <v>0</v>
      </c>
      <c r="B5813" cm="1">
        <f t="array" ref="B5813">IF(OR($C$2="",A5813=""),"",SUMPRODUCT((Gauge_Data!$A$2:$A$16994&gt;=(A5813 - Main!$E$4/1440 + 0.00000001))*(Gauge_Data!$A$2:$A$16994&lt;=A5813)*INDEX(Gauge_Data!$B$2:$Z$16994,0,$C$2-1)))</f>
        <v>0</v>
      </c>
    </row>
    <row r="5814" spans="1:2" x14ac:dyDescent="0.25">
      <c r="A5814">
        <f>Gauge_Data!A5814</f>
        <v>0</v>
      </c>
      <c r="B5814" cm="1">
        <f t="array" ref="B5814">IF(OR($C$2="",A5814=""),"",SUMPRODUCT((Gauge_Data!$A$2:$A$16994&gt;=(A5814 - Main!$E$4/1440 + 0.00000001))*(Gauge_Data!$A$2:$A$16994&lt;=A5814)*INDEX(Gauge_Data!$B$2:$Z$16994,0,$C$2-1)))</f>
        <v>0</v>
      </c>
    </row>
    <row r="5815" spans="1:2" x14ac:dyDescent="0.25">
      <c r="A5815">
        <f>Gauge_Data!A5815</f>
        <v>0</v>
      </c>
      <c r="B5815" cm="1">
        <f t="array" ref="B5815">IF(OR($C$2="",A5815=""),"",SUMPRODUCT((Gauge_Data!$A$2:$A$16994&gt;=(A5815 - Main!$E$4/1440 + 0.00000001))*(Gauge_Data!$A$2:$A$16994&lt;=A5815)*INDEX(Gauge_Data!$B$2:$Z$16994,0,$C$2-1)))</f>
        <v>0</v>
      </c>
    </row>
    <row r="5816" spans="1:2" x14ac:dyDescent="0.25">
      <c r="A5816">
        <f>Gauge_Data!A5816</f>
        <v>0</v>
      </c>
      <c r="B5816" cm="1">
        <f t="array" ref="B5816">IF(OR($C$2="",A5816=""),"",SUMPRODUCT((Gauge_Data!$A$2:$A$16994&gt;=(A5816 - Main!$E$4/1440 + 0.00000001))*(Gauge_Data!$A$2:$A$16994&lt;=A5816)*INDEX(Gauge_Data!$B$2:$Z$16994,0,$C$2-1)))</f>
        <v>0</v>
      </c>
    </row>
    <row r="5817" spans="1:2" x14ac:dyDescent="0.25">
      <c r="A5817">
        <f>Gauge_Data!A5817</f>
        <v>0</v>
      </c>
      <c r="B5817" cm="1">
        <f t="array" ref="B5817">IF(OR($C$2="",A5817=""),"",SUMPRODUCT((Gauge_Data!$A$2:$A$16994&gt;=(A5817 - Main!$E$4/1440 + 0.00000001))*(Gauge_Data!$A$2:$A$16994&lt;=A5817)*INDEX(Gauge_Data!$B$2:$Z$16994,0,$C$2-1)))</f>
        <v>0</v>
      </c>
    </row>
    <row r="5818" spans="1:2" x14ac:dyDescent="0.25">
      <c r="A5818">
        <f>Gauge_Data!A5818</f>
        <v>0</v>
      </c>
      <c r="B5818" cm="1">
        <f t="array" ref="B5818">IF(OR($C$2="",A5818=""),"",SUMPRODUCT((Gauge_Data!$A$2:$A$16994&gt;=(A5818 - Main!$E$4/1440 + 0.00000001))*(Gauge_Data!$A$2:$A$16994&lt;=A5818)*INDEX(Gauge_Data!$B$2:$Z$16994,0,$C$2-1)))</f>
        <v>0</v>
      </c>
    </row>
    <row r="5819" spans="1:2" x14ac:dyDescent="0.25">
      <c r="A5819">
        <f>Gauge_Data!A5819</f>
        <v>0</v>
      </c>
      <c r="B5819" cm="1">
        <f t="array" ref="B5819">IF(OR($C$2="",A5819=""),"",SUMPRODUCT((Gauge_Data!$A$2:$A$16994&gt;=(A5819 - Main!$E$4/1440 + 0.00000001))*(Gauge_Data!$A$2:$A$16994&lt;=A5819)*INDEX(Gauge_Data!$B$2:$Z$16994,0,$C$2-1)))</f>
        <v>0</v>
      </c>
    </row>
    <row r="5820" spans="1:2" x14ac:dyDescent="0.25">
      <c r="A5820">
        <f>Gauge_Data!A5820</f>
        <v>0</v>
      </c>
      <c r="B5820" cm="1">
        <f t="array" ref="B5820">IF(OR($C$2="",A5820=""),"",SUMPRODUCT((Gauge_Data!$A$2:$A$16994&gt;=(A5820 - Main!$E$4/1440 + 0.00000001))*(Gauge_Data!$A$2:$A$16994&lt;=A5820)*INDEX(Gauge_Data!$B$2:$Z$16994,0,$C$2-1)))</f>
        <v>0</v>
      </c>
    </row>
    <row r="5821" spans="1:2" x14ac:dyDescent="0.25">
      <c r="A5821">
        <f>Gauge_Data!A5821</f>
        <v>0</v>
      </c>
      <c r="B5821" cm="1">
        <f t="array" ref="B5821">IF(OR($C$2="",A5821=""),"",SUMPRODUCT((Gauge_Data!$A$2:$A$16994&gt;=(A5821 - Main!$E$4/1440 + 0.00000001))*(Gauge_Data!$A$2:$A$16994&lt;=A5821)*INDEX(Gauge_Data!$B$2:$Z$16994,0,$C$2-1)))</f>
        <v>0</v>
      </c>
    </row>
    <row r="5822" spans="1:2" x14ac:dyDescent="0.25">
      <c r="A5822">
        <f>Gauge_Data!A5822</f>
        <v>0</v>
      </c>
      <c r="B5822" cm="1">
        <f t="array" ref="B5822">IF(OR($C$2="",A5822=""),"",SUMPRODUCT((Gauge_Data!$A$2:$A$16994&gt;=(A5822 - Main!$E$4/1440 + 0.00000001))*(Gauge_Data!$A$2:$A$16994&lt;=A5822)*INDEX(Gauge_Data!$B$2:$Z$16994,0,$C$2-1)))</f>
        <v>0</v>
      </c>
    </row>
    <row r="5823" spans="1:2" x14ac:dyDescent="0.25">
      <c r="A5823">
        <f>Gauge_Data!A5823</f>
        <v>0</v>
      </c>
      <c r="B5823" cm="1">
        <f t="array" ref="B5823">IF(OR($C$2="",A5823=""),"",SUMPRODUCT((Gauge_Data!$A$2:$A$16994&gt;=(A5823 - Main!$E$4/1440 + 0.00000001))*(Gauge_Data!$A$2:$A$16994&lt;=A5823)*INDEX(Gauge_Data!$B$2:$Z$16994,0,$C$2-1)))</f>
        <v>0</v>
      </c>
    </row>
    <row r="5824" spans="1:2" x14ac:dyDescent="0.25">
      <c r="A5824">
        <f>Gauge_Data!A5824</f>
        <v>0</v>
      </c>
      <c r="B5824" cm="1">
        <f t="array" ref="B5824">IF(OR($C$2="",A5824=""),"",SUMPRODUCT((Gauge_Data!$A$2:$A$16994&gt;=(A5824 - Main!$E$4/1440 + 0.00000001))*(Gauge_Data!$A$2:$A$16994&lt;=A5824)*INDEX(Gauge_Data!$B$2:$Z$16994,0,$C$2-1)))</f>
        <v>0</v>
      </c>
    </row>
    <row r="5825" spans="1:2" x14ac:dyDescent="0.25">
      <c r="A5825">
        <f>Gauge_Data!A5825</f>
        <v>0</v>
      </c>
      <c r="B5825" cm="1">
        <f t="array" ref="B5825">IF(OR($C$2="",A5825=""),"",SUMPRODUCT((Gauge_Data!$A$2:$A$16994&gt;=(A5825 - Main!$E$4/1440 + 0.00000001))*(Gauge_Data!$A$2:$A$16994&lt;=A5825)*INDEX(Gauge_Data!$B$2:$Z$16994,0,$C$2-1)))</f>
        <v>0</v>
      </c>
    </row>
    <row r="5826" spans="1:2" x14ac:dyDescent="0.25">
      <c r="A5826">
        <f>Gauge_Data!A5826</f>
        <v>0</v>
      </c>
      <c r="B5826" cm="1">
        <f t="array" ref="B5826">IF(OR($C$2="",A5826=""),"",SUMPRODUCT((Gauge_Data!$A$2:$A$16994&gt;=(A5826 - Main!$E$4/1440 + 0.00000001))*(Gauge_Data!$A$2:$A$16994&lt;=A5826)*INDEX(Gauge_Data!$B$2:$Z$16994,0,$C$2-1)))</f>
        <v>0</v>
      </c>
    </row>
    <row r="5827" spans="1:2" x14ac:dyDescent="0.25">
      <c r="A5827">
        <f>Gauge_Data!A5827</f>
        <v>0</v>
      </c>
      <c r="B5827" cm="1">
        <f t="array" ref="B5827">IF(OR($C$2="",A5827=""),"",SUMPRODUCT((Gauge_Data!$A$2:$A$16994&gt;=(A5827 - Main!$E$4/1440 + 0.00000001))*(Gauge_Data!$A$2:$A$16994&lt;=A5827)*INDEX(Gauge_Data!$B$2:$Z$16994,0,$C$2-1)))</f>
        <v>0</v>
      </c>
    </row>
    <row r="5828" spans="1:2" x14ac:dyDescent="0.25">
      <c r="A5828">
        <f>Gauge_Data!A5828</f>
        <v>0</v>
      </c>
      <c r="B5828" cm="1">
        <f t="array" ref="B5828">IF(OR($C$2="",A5828=""),"",SUMPRODUCT((Gauge_Data!$A$2:$A$16994&gt;=(A5828 - Main!$E$4/1440 + 0.00000001))*(Gauge_Data!$A$2:$A$16994&lt;=A5828)*INDEX(Gauge_Data!$B$2:$Z$16994,0,$C$2-1)))</f>
        <v>0</v>
      </c>
    </row>
    <row r="5829" spans="1:2" x14ac:dyDescent="0.25">
      <c r="A5829">
        <f>Gauge_Data!A5829</f>
        <v>0</v>
      </c>
      <c r="B5829" cm="1">
        <f t="array" ref="B5829">IF(OR($C$2="",A5829=""),"",SUMPRODUCT((Gauge_Data!$A$2:$A$16994&gt;=(A5829 - Main!$E$4/1440 + 0.00000001))*(Gauge_Data!$A$2:$A$16994&lt;=A5829)*INDEX(Gauge_Data!$B$2:$Z$16994,0,$C$2-1)))</f>
        <v>0</v>
      </c>
    </row>
    <row r="5830" spans="1:2" x14ac:dyDescent="0.25">
      <c r="A5830">
        <f>Gauge_Data!A5830</f>
        <v>0</v>
      </c>
      <c r="B5830" cm="1">
        <f t="array" ref="B5830">IF(OR($C$2="",A5830=""),"",SUMPRODUCT((Gauge_Data!$A$2:$A$16994&gt;=(A5830 - Main!$E$4/1440 + 0.00000001))*(Gauge_Data!$A$2:$A$16994&lt;=A5830)*INDEX(Gauge_Data!$B$2:$Z$16994,0,$C$2-1)))</f>
        <v>0</v>
      </c>
    </row>
    <row r="5831" spans="1:2" x14ac:dyDescent="0.25">
      <c r="A5831">
        <f>Gauge_Data!A5831</f>
        <v>0</v>
      </c>
      <c r="B5831" cm="1">
        <f t="array" ref="B5831">IF(OR($C$2="",A5831=""),"",SUMPRODUCT((Gauge_Data!$A$2:$A$16994&gt;=(A5831 - Main!$E$4/1440 + 0.00000001))*(Gauge_Data!$A$2:$A$16994&lt;=A5831)*INDEX(Gauge_Data!$B$2:$Z$16994,0,$C$2-1)))</f>
        <v>0</v>
      </c>
    </row>
    <row r="5832" spans="1:2" x14ac:dyDescent="0.25">
      <c r="A5832">
        <f>Gauge_Data!A5832</f>
        <v>0</v>
      </c>
      <c r="B5832" cm="1">
        <f t="array" ref="B5832">IF(OR($C$2="",A5832=""),"",SUMPRODUCT((Gauge_Data!$A$2:$A$16994&gt;=(A5832 - Main!$E$4/1440 + 0.00000001))*(Gauge_Data!$A$2:$A$16994&lt;=A5832)*INDEX(Gauge_Data!$B$2:$Z$16994,0,$C$2-1)))</f>
        <v>0</v>
      </c>
    </row>
    <row r="5833" spans="1:2" x14ac:dyDescent="0.25">
      <c r="A5833">
        <f>Gauge_Data!A5833</f>
        <v>0</v>
      </c>
      <c r="B5833" cm="1">
        <f t="array" ref="B5833">IF(OR($C$2="",A5833=""),"",SUMPRODUCT((Gauge_Data!$A$2:$A$16994&gt;=(A5833 - Main!$E$4/1440 + 0.00000001))*(Gauge_Data!$A$2:$A$16994&lt;=A5833)*INDEX(Gauge_Data!$B$2:$Z$16994,0,$C$2-1)))</f>
        <v>0</v>
      </c>
    </row>
    <row r="5834" spans="1:2" x14ac:dyDescent="0.25">
      <c r="A5834">
        <f>Gauge_Data!A5834</f>
        <v>0</v>
      </c>
      <c r="B5834" cm="1">
        <f t="array" ref="B5834">IF(OR($C$2="",A5834=""),"",SUMPRODUCT((Gauge_Data!$A$2:$A$16994&gt;=(A5834 - Main!$E$4/1440 + 0.00000001))*(Gauge_Data!$A$2:$A$16994&lt;=A5834)*INDEX(Gauge_Data!$B$2:$Z$16994,0,$C$2-1)))</f>
        <v>0</v>
      </c>
    </row>
    <row r="5835" spans="1:2" x14ac:dyDescent="0.25">
      <c r="A5835">
        <f>Gauge_Data!A5835</f>
        <v>0</v>
      </c>
      <c r="B5835" cm="1">
        <f t="array" ref="B5835">IF(OR($C$2="",A5835=""),"",SUMPRODUCT((Gauge_Data!$A$2:$A$16994&gt;=(A5835 - Main!$E$4/1440 + 0.00000001))*(Gauge_Data!$A$2:$A$16994&lt;=A5835)*INDEX(Gauge_Data!$B$2:$Z$16994,0,$C$2-1)))</f>
        <v>0</v>
      </c>
    </row>
    <row r="5836" spans="1:2" x14ac:dyDescent="0.25">
      <c r="A5836">
        <f>Gauge_Data!A5836</f>
        <v>0</v>
      </c>
      <c r="B5836" cm="1">
        <f t="array" ref="B5836">IF(OR($C$2="",A5836=""),"",SUMPRODUCT((Gauge_Data!$A$2:$A$16994&gt;=(A5836 - Main!$E$4/1440 + 0.00000001))*(Gauge_Data!$A$2:$A$16994&lt;=A5836)*INDEX(Gauge_Data!$B$2:$Z$16994,0,$C$2-1)))</f>
        <v>0</v>
      </c>
    </row>
    <row r="5837" spans="1:2" x14ac:dyDescent="0.25">
      <c r="A5837">
        <f>Gauge_Data!A5837</f>
        <v>0</v>
      </c>
      <c r="B5837" cm="1">
        <f t="array" ref="B5837">IF(OR($C$2="",A5837=""),"",SUMPRODUCT((Gauge_Data!$A$2:$A$16994&gt;=(A5837 - Main!$E$4/1440 + 0.00000001))*(Gauge_Data!$A$2:$A$16994&lt;=A5837)*INDEX(Gauge_Data!$B$2:$Z$16994,0,$C$2-1)))</f>
        <v>0</v>
      </c>
    </row>
    <row r="5838" spans="1:2" x14ac:dyDescent="0.25">
      <c r="A5838">
        <f>Gauge_Data!A5838</f>
        <v>0</v>
      </c>
      <c r="B5838" cm="1">
        <f t="array" ref="B5838">IF(OR($C$2="",A5838=""),"",SUMPRODUCT((Gauge_Data!$A$2:$A$16994&gt;=(A5838 - Main!$E$4/1440 + 0.00000001))*(Gauge_Data!$A$2:$A$16994&lt;=A5838)*INDEX(Gauge_Data!$B$2:$Z$16994,0,$C$2-1)))</f>
        <v>0</v>
      </c>
    </row>
    <row r="5839" spans="1:2" x14ac:dyDescent="0.25">
      <c r="A5839">
        <f>Gauge_Data!A5839</f>
        <v>0</v>
      </c>
      <c r="B5839" cm="1">
        <f t="array" ref="B5839">IF(OR($C$2="",A5839=""),"",SUMPRODUCT((Gauge_Data!$A$2:$A$16994&gt;=(A5839 - Main!$E$4/1440 + 0.00000001))*(Gauge_Data!$A$2:$A$16994&lt;=A5839)*INDEX(Gauge_Data!$B$2:$Z$16994,0,$C$2-1)))</f>
        <v>0</v>
      </c>
    </row>
    <row r="5840" spans="1:2" x14ac:dyDescent="0.25">
      <c r="A5840">
        <f>Gauge_Data!A5840</f>
        <v>0</v>
      </c>
      <c r="B5840" cm="1">
        <f t="array" ref="B5840">IF(OR($C$2="",A5840=""),"",SUMPRODUCT((Gauge_Data!$A$2:$A$16994&gt;=(A5840 - Main!$E$4/1440 + 0.00000001))*(Gauge_Data!$A$2:$A$16994&lt;=A5840)*INDEX(Gauge_Data!$B$2:$Z$16994,0,$C$2-1)))</f>
        <v>0</v>
      </c>
    </row>
    <row r="5841" spans="1:2" x14ac:dyDescent="0.25">
      <c r="A5841">
        <f>Gauge_Data!A5841</f>
        <v>0</v>
      </c>
      <c r="B5841" cm="1">
        <f t="array" ref="B5841">IF(OR($C$2="",A5841=""),"",SUMPRODUCT((Gauge_Data!$A$2:$A$16994&gt;=(A5841 - Main!$E$4/1440 + 0.00000001))*(Gauge_Data!$A$2:$A$16994&lt;=A5841)*INDEX(Gauge_Data!$B$2:$Z$16994,0,$C$2-1)))</f>
        <v>0</v>
      </c>
    </row>
    <row r="5842" spans="1:2" x14ac:dyDescent="0.25">
      <c r="A5842">
        <f>Gauge_Data!A5842</f>
        <v>0</v>
      </c>
      <c r="B5842" cm="1">
        <f t="array" ref="B5842">IF(OR($C$2="",A5842=""),"",SUMPRODUCT((Gauge_Data!$A$2:$A$16994&gt;=(A5842 - Main!$E$4/1440 + 0.00000001))*(Gauge_Data!$A$2:$A$16994&lt;=A5842)*INDEX(Gauge_Data!$B$2:$Z$16994,0,$C$2-1)))</f>
        <v>0</v>
      </c>
    </row>
    <row r="5843" spans="1:2" x14ac:dyDescent="0.25">
      <c r="A5843">
        <f>Gauge_Data!A5843</f>
        <v>0</v>
      </c>
      <c r="B5843" cm="1">
        <f t="array" ref="B5843">IF(OR($C$2="",A5843=""),"",SUMPRODUCT((Gauge_Data!$A$2:$A$16994&gt;=(A5843 - Main!$E$4/1440 + 0.00000001))*(Gauge_Data!$A$2:$A$16994&lt;=A5843)*INDEX(Gauge_Data!$B$2:$Z$16994,0,$C$2-1)))</f>
        <v>0</v>
      </c>
    </row>
    <row r="5844" spans="1:2" x14ac:dyDescent="0.25">
      <c r="A5844">
        <f>Gauge_Data!A5844</f>
        <v>0</v>
      </c>
      <c r="B5844" cm="1">
        <f t="array" ref="B5844">IF(OR($C$2="",A5844=""),"",SUMPRODUCT((Gauge_Data!$A$2:$A$16994&gt;=(A5844 - Main!$E$4/1440 + 0.00000001))*(Gauge_Data!$A$2:$A$16994&lt;=A5844)*INDEX(Gauge_Data!$B$2:$Z$16994,0,$C$2-1)))</f>
        <v>0</v>
      </c>
    </row>
    <row r="5845" spans="1:2" x14ac:dyDescent="0.25">
      <c r="A5845">
        <f>Gauge_Data!A5845</f>
        <v>0</v>
      </c>
      <c r="B5845" cm="1">
        <f t="array" ref="B5845">IF(OR($C$2="",A5845=""),"",SUMPRODUCT((Gauge_Data!$A$2:$A$16994&gt;=(A5845 - Main!$E$4/1440 + 0.00000001))*(Gauge_Data!$A$2:$A$16994&lt;=A5845)*INDEX(Gauge_Data!$B$2:$Z$16994,0,$C$2-1)))</f>
        <v>0</v>
      </c>
    </row>
    <row r="5846" spans="1:2" x14ac:dyDescent="0.25">
      <c r="A5846">
        <f>Gauge_Data!A5846</f>
        <v>0</v>
      </c>
      <c r="B5846" cm="1">
        <f t="array" ref="B5846">IF(OR($C$2="",A5846=""),"",SUMPRODUCT((Gauge_Data!$A$2:$A$16994&gt;=(A5846 - Main!$E$4/1440 + 0.00000001))*(Gauge_Data!$A$2:$A$16994&lt;=A5846)*INDEX(Gauge_Data!$B$2:$Z$16994,0,$C$2-1)))</f>
        <v>0</v>
      </c>
    </row>
    <row r="5847" spans="1:2" x14ac:dyDescent="0.25">
      <c r="A5847">
        <f>Gauge_Data!A5847</f>
        <v>0</v>
      </c>
      <c r="B5847" cm="1">
        <f t="array" ref="B5847">IF(OR($C$2="",A5847=""),"",SUMPRODUCT((Gauge_Data!$A$2:$A$16994&gt;=(A5847 - Main!$E$4/1440 + 0.00000001))*(Gauge_Data!$A$2:$A$16994&lt;=A5847)*INDEX(Gauge_Data!$B$2:$Z$16994,0,$C$2-1)))</f>
        <v>0</v>
      </c>
    </row>
    <row r="5848" spans="1:2" x14ac:dyDescent="0.25">
      <c r="A5848">
        <f>Gauge_Data!A5848</f>
        <v>0</v>
      </c>
      <c r="B5848" cm="1">
        <f t="array" ref="B5848">IF(OR($C$2="",A5848=""),"",SUMPRODUCT((Gauge_Data!$A$2:$A$16994&gt;=(A5848 - Main!$E$4/1440 + 0.00000001))*(Gauge_Data!$A$2:$A$16994&lt;=A5848)*INDEX(Gauge_Data!$B$2:$Z$16994,0,$C$2-1)))</f>
        <v>0</v>
      </c>
    </row>
    <row r="5849" spans="1:2" x14ac:dyDescent="0.25">
      <c r="A5849">
        <f>Gauge_Data!A5849</f>
        <v>0</v>
      </c>
      <c r="B5849" cm="1">
        <f t="array" ref="B5849">IF(OR($C$2="",A5849=""),"",SUMPRODUCT((Gauge_Data!$A$2:$A$16994&gt;=(A5849 - Main!$E$4/1440 + 0.00000001))*(Gauge_Data!$A$2:$A$16994&lt;=A5849)*INDEX(Gauge_Data!$B$2:$Z$16994,0,$C$2-1)))</f>
        <v>0</v>
      </c>
    </row>
    <row r="5850" spans="1:2" x14ac:dyDescent="0.25">
      <c r="A5850">
        <f>Gauge_Data!A5850</f>
        <v>0</v>
      </c>
      <c r="B5850" cm="1">
        <f t="array" ref="B5850">IF(OR($C$2="",A5850=""),"",SUMPRODUCT((Gauge_Data!$A$2:$A$16994&gt;=(A5850 - Main!$E$4/1440 + 0.00000001))*(Gauge_Data!$A$2:$A$16994&lt;=A5850)*INDEX(Gauge_Data!$B$2:$Z$16994,0,$C$2-1)))</f>
        <v>0</v>
      </c>
    </row>
    <row r="5851" spans="1:2" x14ac:dyDescent="0.25">
      <c r="A5851">
        <f>Gauge_Data!A5851</f>
        <v>0</v>
      </c>
      <c r="B5851" cm="1">
        <f t="array" ref="B5851">IF(OR($C$2="",A5851=""),"",SUMPRODUCT((Gauge_Data!$A$2:$A$16994&gt;=(A5851 - Main!$E$4/1440 + 0.00000001))*(Gauge_Data!$A$2:$A$16994&lt;=A5851)*INDEX(Gauge_Data!$B$2:$Z$16994,0,$C$2-1)))</f>
        <v>0</v>
      </c>
    </row>
    <row r="5852" spans="1:2" x14ac:dyDescent="0.25">
      <c r="A5852">
        <f>Gauge_Data!A5852</f>
        <v>0</v>
      </c>
      <c r="B5852" cm="1">
        <f t="array" ref="B5852">IF(OR($C$2="",A5852=""),"",SUMPRODUCT((Gauge_Data!$A$2:$A$16994&gt;=(A5852 - Main!$E$4/1440 + 0.00000001))*(Gauge_Data!$A$2:$A$16994&lt;=A5852)*INDEX(Gauge_Data!$B$2:$Z$16994,0,$C$2-1)))</f>
        <v>0</v>
      </c>
    </row>
    <row r="5853" spans="1:2" x14ac:dyDescent="0.25">
      <c r="A5853">
        <f>Gauge_Data!A5853</f>
        <v>0</v>
      </c>
      <c r="B5853" cm="1">
        <f t="array" ref="B5853">IF(OR($C$2="",A5853=""),"",SUMPRODUCT((Gauge_Data!$A$2:$A$16994&gt;=(A5853 - Main!$E$4/1440 + 0.00000001))*(Gauge_Data!$A$2:$A$16994&lt;=A5853)*INDEX(Gauge_Data!$B$2:$Z$16994,0,$C$2-1)))</f>
        <v>0</v>
      </c>
    </row>
    <row r="5854" spans="1:2" x14ac:dyDescent="0.25">
      <c r="A5854">
        <f>Gauge_Data!A5854</f>
        <v>0</v>
      </c>
      <c r="B5854" cm="1">
        <f t="array" ref="B5854">IF(OR($C$2="",A5854=""),"",SUMPRODUCT((Gauge_Data!$A$2:$A$16994&gt;=(A5854 - Main!$E$4/1440 + 0.00000001))*(Gauge_Data!$A$2:$A$16994&lt;=A5854)*INDEX(Gauge_Data!$B$2:$Z$16994,0,$C$2-1)))</f>
        <v>0</v>
      </c>
    </row>
    <row r="5855" spans="1:2" x14ac:dyDescent="0.25">
      <c r="A5855">
        <f>Gauge_Data!A5855</f>
        <v>0</v>
      </c>
      <c r="B5855" cm="1">
        <f t="array" ref="B5855">IF(OR($C$2="",A5855=""),"",SUMPRODUCT((Gauge_Data!$A$2:$A$16994&gt;=(A5855 - Main!$E$4/1440 + 0.00000001))*(Gauge_Data!$A$2:$A$16994&lt;=A5855)*INDEX(Gauge_Data!$B$2:$Z$16994,0,$C$2-1)))</f>
        <v>0</v>
      </c>
    </row>
    <row r="5856" spans="1:2" x14ac:dyDescent="0.25">
      <c r="A5856">
        <f>Gauge_Data!A5856</f>
        <v>0</v>
      </c>
      <c r="B5856" cm="1">
        <f t="array" ref="B5856">IF(OR($C$2="",A5856=""),"",SUMPRODUCT((Gauge_Data!$A$2:$A$16994&gt;=(A5856 - Main!$E$4/1440 + 0.00000001))*(Gauge_Data!$A$2:$A$16994&lt;=A5856)*INDEX(Gauge_Data!$B$2:$Z$16994,0,$C$2-1)))</f>
        <v>0</v>
      </c>
    </row>
    <row r="5857" spans="1:2" x14ac:dyDescent="0.25">
      <c r="A5857">
        <f>Gauge_Data!A5857</f>
        <v>0</v>
      </c>
      <c r="B5857" cm="1">
        <f t="array" ref="B5857">IF(OR($C$2="",A5857=""),"",SUMPRODUCT((Gauge_Data!$A$2:$A$16994&gt;=(A5857 - Main!$E$4/1440 + 0.00000001))*(Gauge_Data!$A$2:$A$16994&lt;=A5857)*INDEX(Gauge_Data!$B$2:$Z$16994,0,$C$2-1)))</f>
        <v>0</v>
      </c>
    </row>
    <row r="5858" spans="1:2" x14ac:dyDescent="0.25">
      <c r="A5858">
        <f>Gauge_Data!A5858</f>
        <v>0</v>
      </c>
      <c r="B5858" cm="1">
        <f t="array" ref="B5858">IF(OR($C$2="",A5858=""),"",SUMPRODUCT((Gauge_Data!$A$2:$A$16994&gt;=(A5858 - Main!$E$4/1440 + 0.00000001))*(Gauge_Data!$A$2:$A$16994&lt;=A5858)*INDEX(Gauge_Data!$B$2:$Z$16994,0,$C$2-1)))</f>
        <v>0</v>
      </c>
    </row>
    <row r="5859" spans="1:2" x14ac:dyDescent="0.25">
      <c r="A5859">
        <f>Gauge_Data!A5859</f>
        <v>0</v>
      </c>
      <c r="B5859" cm="1">
        <f t="array" ref="B5859">IF(OR($C$2="",A5859=""),"",SUMPRODUCT((Gauge_Data!$A$2:$A$16994&gt;=(A5859 - Main!$E$4/1440 + 0.00000001))*(Gauge_Data!$A$2:$A$16994&lt;=A5859)*INDEX(Gauge_Data!$B$2:$Z$16994,0,$C$2-1)))</f>
        <v>0</v>
      </c>
    </row>
    <row r="5860" spans="1:2" x14ac:dyDescent="0.25">
      <c r="A5860">
        <f>Gauge_Data!A5860</f>
        <v>0</v>
      </c>
      <c r="B5860" cm="1">
        <f t="array" ref="B5860">IF(OR($C$2="",A5860=""),"",SUMPRODUCT((Gauge_Data!$A$2:$A$16994&gt;=(A5860 - Main!$E$4/1440 + 0.00000001))*(Gauge_Data!$A$2:$A$16994&lt;=A5860)*INDEX(Gauge_Data!$B$2:$Z$16994,0,$C$2-1)))</f>
        <v>0</v>
      </c>
    </row>
    <row r="5861" spans="1:2" x14ac:dyDescent="0.25">
      <c r="A5861">
        <f>Gauge_Data!A5861</f>
        <v>0</v>
      </c>
      <c r="B5861" cm="1">
        <f t="array" ref="B5861">IF(OR($C$2="",A5861=""),"",SUMPRODUCT((Gauge_Data!$A$2:$A$16994&gt;=(A5861 - Main!$E$4/1440 + 0.00000001))*(Gauge_Data!$A$2:$A$16994&lt;=A5861)*INDEX(Gauge_Data!$B$2:$Z$16994,0,$C$2-1)))</f>
        <v>0</v>
      </c>
    </row>
    <row r="5862" spans="1:2" x14ac:dyDescent="0.25">
      <c r="A5862">
        <f>Gauge_Data!A5862</f>
        <v>0</v>
      </c>
      <c r="B5862" cm="1">
        <f t="array" ref="B5862">IF(OR($C$2="",A5862=""),"",SUMPRODUCT((Gauge_Data!$A$2:$A$16994&gt;=(A5862 - Main!$E$4/1440 + 0.00000001))*(Gauge_Data!$A$2:$A$16994&lt;=A5862)*INDEX(Gauge_Data!$B$2:$Z$16994,0,$C$2-1)))</f>
        <v>0</v>
      </c>
    </row>
    <row r="5863" spans="1:2" x14ac:dyDescent="0.25">
      <c r="A5863">
        <f>Gauge_Data!A5863</f>
        <v>0</v>
      </c>
      <c r="B5863" cm="1">
        <f t="array" ref="B5863">IF(OR($C$2="",A5863=""),"",SUMPRODUCT((Gauge_Data!$A$2:$A$16994&gt;=(A5863 - Main!$E$4/1440 + 0.00000001))*(Gauge_Data!$A$2:$A$16994&lt;=A5863)*INDEX(Gauge_Data!$B$2:$Z$16994,0,$C$2-1)))</f>
        <v>0</v>
      </c>
    </row>
    <row r="5864" spans="1:2" x14ac:dyDescent="0.25">
      <c r="A5864">
        <f>Gauge_Data!A5864</f>
        <v>0</v>
      </c>
      <c r="B5864" cm="1">
        <f t="array" ref="B5864">IF(OR($C$2="",A5864=""),"",SUMPRODUCT((Gauge_Data!$A$2:$A$16994&gt;=(A5864 - Main!$E$4/1440 + 0.00000001))*(Gauge_Data!$A$2:$A$16994&lt;=A5864)*INDEX(Gauge_Data!$B$2:$Z$16994,0,$C$2-1)))</f>
        <v>0</v>
      </c>
    </row>
    <row r="5865" spans="1:2" x14ac:dyDescent="0.25">
      <c r="A5865">
        <f>Gauge_Data!A5865</f>
        <v>0</v>
      </c>
      <c r="B5865" cm="1">
        <f t="array" ref="B5865">IF(OR($C$2="",A5865=""),"",SUMPRODUCT((Gauge_Data!$A$2:$A$16994&gt;=(A5865 - Main!$E$4/1440 + 0.00000001))*(Gauge_Data!$A$2:$A$16994&lt;=A5865)*INDEX(Gauge_Data!$B$2:$Z$16994,0,$C$2-1)))</f>
        <v>0</v>
      </c>
    </row>
    <row r="5866" spans="1:2" x14ac:dyDescent="0.25">
      <c r="A5866">
        <f>Gauge_Data!A5866</f>
        <v>0</v>
      </c>
      <c r="B5866" cm="1">
        <f t="array" ref="B5866">IF(OR($C$2="",A5866=""),"",SUMPRODUCT((Gauge_Data!$A$2:$A$16994&gt;=(A5866 - Main!$E$4/1440 + 0.00000001))*(Gauge_Data!$A$2:$A$16994&lt;=A5866)*INDEX(Gauge_Data!$B$2:$Z$16994,0,$C$2-1)))</f>
        <v>0</v>
      </c>
    </row>
    <row r="5867" spans="1:2" x14ac:dyDescent="0.25">
      <c r="A5867">
        <f>Gauge_Data!A5867</f>
        <v>0</v>
      </c>
      <c r="B5867" cm="1">
        <f t="array" ref="B5867">IF(OR($C$2="",A5867=""),"",SUMPRODUCT((Gauge_Data!$A$2:$A$16994&gt;=(A5867 - Main!$E$4/1440 + 0.00000001))*(Gauge_Data!$A$2:$A$16994&lt;=A5867)*INDEX(Gauge_Data!$B$2:$Z$16994,0,$C$2-1)))</f>
        <v>0</v>
      </c>
    </row>
    <row r="5868" spans="1:2" x14ac:dyDescent="0.25">
      <c r="A5868">
        <f>Gauge_Data!A5868</f>
        <v>0</v>
      </c>
      <c r="B5868" cm="1">
        <f t="array" ref="B5868">IF(OR($C$2="",A5868=""),"",SUMPRODUCT((Gauge_Data!$A$2:$A$16994&gt;=(A5868 - Main!$E$4/1440 + 0.00000001))*(Gauge_Data!$A$2:$A$16994&lt;=A5868)*INDEX(Gauge_Data!$B$2:$Z$16994,0,$C$2-1)))</f>
        <v>0</v>
      </c>
    </row>
    <row r="5869" spans="1:2" x14ac:dyDescent="0.25">
      <c r="A5869">
        <f>Gauge_Data!A5869</f>
        <v>0</v>
      </c>
      <c r="B5869" cm="1">
        <f t="array" ref="B5869">IF(OR($C$2="",A5869=""),"",SUMPRODUCT((Gauge_Data!$A$2:$A$16994&gt;=(A5869 - Main!$E$4/1440 + 0.00000001))*(Gauge_Data!$A$2:$A$16994&lt;=A5869)*INDEX(Gauge_Data!$B$2:$Z$16994,0,$C$2-1)))</f>
        <v>0</v>
      </c>
    </row>
    <row r="5870" spans="1:2" x14ac:dyDescent="0.25">
      <c r="A5870">
        <f>Gauge_Data!A5870</f>
        <v>0</v>
      </c>
      <c r="B5870" cm="1">
        <f t="array" ref="B5870">IF(OR($C$2="",A5870=""),"",SUMPRODUCT((Gauge_Data!$A$2:$A$16994&gt;=(A5870 - Main!$E$4/1440 + 0.00000001))*(Gauge_Data!$A$2:$A$16994&lt;=A5870)*INDEX(Gauge_Data!$B$2:$Z$16994,0,$C$2-1)))</f>
        <v>0</v>
      </c>
    </row>
    <row r="5871" spans="1:2" x14ac:dyDescent="0.25">
      <c r="A5871">
        <f>Gauge_Data!A5871</f>
        <v>0</v>
      </c>
      <c r="B5871" cm="1">
        <f t="array" ref="B5871">IF(OR($C$2="",A5871=""),"",SUMPRODUCT((Gauge_Data!$A$2:$A$16994&gt;=(A5871 - Main!$E$4/1440 + 0.00000001))*(Gauge_Data!$A$2:$A$16994&lt;=A5871)*INDEX(Gauge_Data!$B$2:$Z$16994,0,$C$2-1)))</f>
        <v>0</v>
      </c>
    </row>
    <row r="5872" spans="1:2" x14ac:dyDescent="0.25">
      <c r="A5872">
        <f>Gauge_Data!A5872</f>
        <v>0</v>
      </c>
      <c r="B5872" cm="1">
        <f t="array" ref="B5872">IF(OR($C$2="",A5872=""),"",SUMPRODUCT((Gauge_Data!$A$2:$A$16994&gt;=(A5872 - Main!$E$4/1440 + 0.00000001))*(Gauge_Data!$A$2:$A$16994&lt;=A5872)*INDEX(Gauge_Data!$B$2:$Z$16994,0,$C$2-1)))</f>
        <v>0</v>
      </c>
    </row>
    <row r="5873" spans="1:2" x14ac:dyDescent="0.25">
      <c r="A5873">
        <f>Gauge_Data!A5873</f>
        <v>0</v>
      </c>
      <c r="B5873" cm="1">
        <f t="array" ref="B5873">IF(OR($C$2="",A5873=""),"",SUMPRODUCT((Gauge_Data!$A$2:$A$16994&gt;=(A5873 - Main!$E$4/1440 + 0.00000001))*(Gauge_Data!$A$2:$A$16994&lt;=A5873)*INDEX(Gauge_Data!$B$2:$Z$16994,0,$C$2-1)))</f>
        <v>0</v>
      </c>
    </row>
    <row r="5874" spans="1:2" x14ac:dyDescent="0.25">
      <c r="A5874">
        <f>Gauge_Data!A5874</f>
        <v>0</v>
      </c>
      <c r="B5874" cm="1">
        <f t="array" ref="B5874">IF(OR($C$2="",A5874=""),"",SUMPRODUCT((Gauge_Data!$A$2:$A$16994&gt;=(A5874 - Main!$E$4/1440 + 0.00000001))*(Gauge_Data!$A$2:$A$16994&lt;=A5874)*INDEX(Gauge_Data!$B$2:$Z$16994,0,$C$2-1)))</f>
        <v>0</v>
      </c>
    </row>
    <row r="5875" spans="1:2" x14ac:dyDescent="0.25">
      <c r="A5875">
        <f>Gauge_Data!A5875</f>
        <v>0</v>
      </c>
      <c r="B5875" cm="1">
        <f t="array" ref="B5875">IF(OR($C$2="",A5875=""),"",SUMPRODUCT((Gauge_Data!$A$2:$A$16994&gt;=(A5875 - Main!$E$4/1440 + 0.00000001))*(Gauge_Data!$A$2:$A$16994&lt;=A5875)*INDEX(Gauge_Data!$B$2:$Z$16994,0,$C$2-1)))</f>
        <v>0</v>
      </c>
    </row>
    <row r="5876" spans="1:2" x14ac:dyDescent="0.25">
      <c r="A5876">
        <f>Gauge_Data!A5876</f>
        <v>0</v>
      </c>
      <c r="B5876" cm="1">
        <f t="array" ref="B5876">IF(OR($C$2="",A5876=""),"",SUMPRODUCT((Gauge_Data!$A$2:$A$16994&gt;=(A5876 - Main!$E$4/1440 + 0.00000001))*(Gauge_Data!$A$2:$A$16994&lt;=A5876)*INDEX(Gauge_Data!$B$2:$Z$16994,0,$C$2-1)))</f>
        <v>0</v>
      </c>
    </row>
    <row r="5877" spans="1:2" x14ac:dyDescent="0.25">
      <c r="A5877">
        <f>Gauge_Data!A5877</f>
        <v>0</v>
      </c>
      <c r="B5877" cm="1">
        <f t="array" ref="B5877">IF(OR($C$2="",A5877=""),"",SUMPRODUCT((Gauge_Data!$A$2:$A$16994&gt;=(A5877 - Main!$E$4/1440 + 0.00000001))*(Gauge_Data!$A$2:$A$16994&lt;=A5877)*INDEX(Gauge_Data!$B$2:$Z$16994,0,$C$2-1)))</f>
        <v>0</v>
      </c>
    </row>
    <row r="5878" spans="1:2" x14ac:dyDescent="0.25">
      <c r="A5878">
        <f>Gauge_Data!A5878</f>
        <v>0</v>
      </c>
      <c r="B5878" cm="1">
        <f t="array" ref="B5878">IF(OR($C$2="",A5878=""),"",SUMPRODUCT((Gauge_Data!$A$2:$A$16994&gt;=(A5878 - Main!$E$4/1440 + 0.00000001))*(Gauge_Data!$A$2:$A$16994&lt;=A5878)*INDEX(Gauge_Data!$B$2:$Z$16994,0,$C$2-1)))</f>
        <v>0</v>
      </c>
    </row>
    <row r="5879" spans="1:2" x14ac:dyDescent="0.25">
      <c r="A5879">
        <f>Gauge_Data!A5879</f>
        <v>0</v>
      </c>
      <c r="B5879" cm="1">
        <f t="array" ref="B5879">IF(OR($C$2="",A5879=""),"",SUMPRODUCT((Gauge_Data!$A$2:$A$16994&gt;=(A5879 - Main!$E$4/1440 + 0.00000001))*(Gauge_Data!$A$2:$A$16994&lt;=A5879)*INDEX(Gauge_Data!$B$2:$Z$16994,0,$C$2-1)))</f>
        <v>0</v>
      </c>
    </row>
    <row r="5880" spans="1:2" x14ac:dyDescent="0.25">
      <c r="A5880">
        <f>Gauge_Data!A5880</f>
        <v>0</v>
      </c>
      <c r="B5880" cm="1">
        <f t="array" ref="B5880">IF(OR($C$2="",A5880=""),"",SUMPRODUCT((Gauge_Data!$A$2:$A$16994&gt;=(A5880 - Main!$E$4/1440 + 0.00000001))*(Gauge_Data!$A$2:$A$16994&lt;=A5880)*INDEX(Gauge_Data!$B$2:$Z$16994,0,$C$2-1)))</f>
        <v>0</v>
      </c>
    </row>
    <row r="5881" spans="1:2" x14ac:dyDescent="0.25">
      <c r="A5881">
        <f>Gauge_Data!A5881</f>
        <v>0</v>
      </c>
      <c r="B5881" cm="1">
        <f t="array" ref="B5881">IF(OR($C$2="",A5881=""),"",SUMPRODUCT((Gauge_Data!$A$2:$A$16994&gt;=(A5881 - Main!$E$4/1440 + 0.00000001))*(Gauge_Data!$A$2:$A$16994&lt;=A5881)*INDEX(Gauge_Data!$B$2:$Z$16994,0,$C$2-1)))</f>
        <v>0</v>
      </c>
    </row>
    <row r="5882" spans="1:2" x14ac:dyDescent="0.25">
      <c r="A5882">
        <f>Gauge_Data!A5882</f>
        <v>0</v>
      </c>
      <c r="B5882" cm="1">
        <f t="array" ref="B5882">IF(OR($C$2="",A5882=""),"",SUMPRODUCT((Gauge_Data!$A$2:$A$16994&gt;=(A5882 - Main!$E$4/1440 + 0.00000001))*(Gauge_Data!$A$2:$A$16994&lt;=A5882)*INDEX(Gauge_Data!$B$2:$Z$16994,0,$C$2-1)))</f>
        <v>0</v>
      </c>
    </row>
    <row r="5883" spans="1:2" x14ac:dyDescent="0.25">
      <c r="A5883">
        <f>Gauge_Data!A5883</f>
        <v>0</v>
      </c>
      <c r="B5883" cm="1">
        <f t="array" ref="B5883">IF(OR($C$2="",A5883=""),"",SUMPRODUCT((Gauge_Data!$A$2:$A$16994&gt;=(A5883 - Main!$E$4/1440 + 0.00000001))*(Gauge_Data!$A$2:$A$16994&lt;=A5883)*INDEX(Gauge_Data!$B$2:$Z$16994,0,$C$2-1)))</f>
        <v>0</v>
      </c>
    </row>
    <row r="5884" spans="1:2" x14ac:dyDescent="0.25">
      <c r="A5884">
        <f>Gauge_Data!A5884</f>
        <v>0</v>
      </c>
      <c r="B5884" cm="1">
        <f t="array" ref="B5884">IF(OR($C$2="",A5884=""),"",SUMPRODUCT((Gauge_Data!$A$2:$A$16994&gt;=(A5884 - Main!$E$4/1440 + 0.00000001))*(Gauge_Data!$A$2:$A$16994&lt;=A5884)*INDEX(Gauge_Data!$B$2:$Z$16994,0,$C$2-1)))</f>
        <v>0</v>
      </c>
    </row>
    <row r="5885" spans="1:2" x14ac:dyDescent="0.25">
      <c r="A5885">
        <f>Gauge_Data!A5885</f>
        <v>0</v>
      </c>
      <c r="B5885" cm="1">
        <f t="array" ref="B5885">IF(OR($C$2="",A5885=""),"",SUMPRODUCT((Gauge_Data!$A$2:$A$16994&gt;=(A5885 - Main!$E$4/1440 + 0.00000001))*(Gauge_Data!$A$2:$A$16994&lt;=A5885)*INDEX(Gauge_Data!$B$2:$Z$16994,0,$C$2-1)))</f>
        <v>0</v>
      </c>
    </row>
    <row r="5886" spans="1:2" x14ac:dyDescent="0.25">
      <c r="A5886">
        <f>Gauge_Data!A5886</f>
        <v>0</v>
      </c>
      <c r="B5886" cm="1">
        <f t="array" ref="B5886">IF(OR($C$2="",A5886=""),"",SUMPRODUCT((Gauge_Data!$A$2:$A$16994&gt;=(A5886 - Main!$E$4/1440 + 0.00000001))*(Gauge_Data!$A$2:$A$16994&lt;=A5886)*INDEX(Gauge_Data!$B$2:$Z$16994,0,$C$2-1)))</f>
        <v>0</v>
      </c>
    </row>
    <row r="5887" spans="1:2" x14ac:dyDescent="0.25">
      <c r="A5887">
        <f>Gauge_Data!A5887</f>
        <v>0</v>
      </c>
      <c r="B5887" cm="1">
        <f t="array" ref="B5887">IF(OR($C$2="",A5887=""),"",SUMPRODUCT((Gauge_Data!$A$2:$A$16994&gt;=(A5887 - Main!$E$4/1440 + 0.00000001))*(Gauge_Data!$A$2:$A$16994&lt;=A5887)*INDEX(Gauge_Data!$B$2:$Z$16994,0,$C$2-1)))</f>
        <v>0</v>
      </c>
    </row>
    <row r="5888" spans="1:2" x14ac:dyDescent="0.25">
      <c r="A5888">
        <f>Gauge_Data!A5888</f>
        <v>0</v>
      </c>
      <c r="B5888" cm="1">
        <f t="array" ref="B5888">IF(OR($C$2="",A5888=""),"",SUMPRODUCT((Gauge_Data!$A$2:$A$16994&gt;=(A5888 - Main!$E$4/1440 + 0.00000001))*(Gauge_Data!$A$2:$A$16994&lt;=A5888)*INDEX(Gauge_Data!$B$2:$Z$16994,0,$C$2-1)))</f>
        <v>0</v>
      </c>
    </row>
    <row r="5889" spans="1:2" x14ac:dyDescent="0.25">
      <c r="A5889">
        <f>Gauge_Data!A5889</f>
        <v>0</v>
      </c>
      <c r="B5889" cm="1">
        <f t="array" ref="B5889">IF(OR($C$2="",A5889=""),"",SUMPRODUCT((Gauge_Data!$A$2:$A$16994&gt;=(A5889 - Main!$E$4/1440 + 0.00000001))*(Gauge_Data!$A$2:$A$16994&lt;=A5889)*INDEX(Gauge_Data!$B$2:$Z$16994,0,$C$2-1)))</f>
        <v>0</v>
      </c>
    </row>
    <row r="5890" spans="1:2" x14ac:dyDescent="0.25">
      <c r="A5890">
        <f>Gauge_Data!A5890</f>
        <v>0</v>
      </c>
      <c r="B5890" cm="1">
        <f t="array" ref="B5890">IF(OR($C$2="",A5890=""),"",SUMPRODUCT((Gauge_Data!$A$2:$A$16994&gt;=(A5890 - Main!$E$4/1440 + 0.00000001))*(Gauge_Data!$A$2:$A$16994&lt;=A5890)*INDEX(Gauge_Data!$B$2:$Z$16994,0,$C$2-1)))</f>
        <v>0</v>
      </c>
    </row>
    <row r="5891" spans="1:2" x14ac:dyDescent="0.25">
      <c r="A5891">
        <f>Gauge_Data!A5891</f>
        <v>0</v>
      </c>
      <c r="B5891" cm="1">
        <f t="array" ref="B5891">IF(OR($C$2="",A5891=""),"",SUMPRODUCT((Gauge_Data!$A$2:$A$16994&gt;=(A5891 - Main!$E$4/1440 + 0.00000001))*(Gauge_Data!$A$2:$A$16994&lt;=A5891)*INDEX(Gauge_Data!$B$2:$Z$16994,0,$C$2-1)))</f>
        <v>0</v>
      </c>
    </row>
    <row r="5892" spans="1:2" x14ac:dyDescent="0.25">
      <c r="A5892">
        <f>Gauge_Data!A5892</f>
        <v>0</v>
      </c>
      <c r="B5892" cm="1">
        <f t="array" ref="B5892">IF(OR($C$2="",A5892=""),"",SUMPRODUCT((Gauge_Data!$A$2:$A$16994&gt;=(A5892 - Main!$E$4/1440 + 0.00000001))*(Gauge_Data!$A$2:$A$16994&lt;=A5892)*INDEX(Gauge_Data!$B$2:$Z$16994,0,$C$2-1)))</f>
        <v>0</v>
      </c>
    </row>
    <row r="5893" spans="1:2" x14ac:dyDescent="0.25">
      <c r="A5893">
        <f>Gauge_Data!A5893</f>
        <v>0</v>
      </c>
      <c r="B5893" cm="1">
        <f t="array" ref="B5893">IF(OR($C$2="",A5893=""),"",SUMPRODUCT((Gauge_Data!$A$2:$A$16994&gt;=(A5893 - Main!$E$4/1440 + 0.00000001))*(Gauge_Data!$A$2:$A$16994&lt;=A5893)*INDEX(Gauge_Data!$B$2:$Z$16994,0,$C$2-1)))</f>
        <v>0</v>
      </c>
    </row>
    <row r="5894" spans="1:2" x14ac:dyDescent="0.25">
      <c r="A5894">
        <f>Gauge_Data!A5894</f>
        <v>0</v>
      </c>
      <c r="B5894" cm="1">
        <f t="array" ref="B5894">IF(OR($C$2="",A5894=""),"",SUMPRODUCT((Gauge_Data!$A$2:$A$16994&gt;=(A5894 - Main!$E$4/1440 + 0.00000001))*(Gauge_Data!$A$2:$A$16994&lt;=A5894)*INDEX(Gauge_Data!$B$2:$Z$16994,0,$C$2-1)))</f>
        <v>0</v>
      </c>
    </row>
    <row r="5895" spans="1:2" x14ac:dyDescent="0.25">
      <c r="A5895">
        <f>Gauge_Data!A5895</f>
        <v>0</v>
      </c>
      <c r="B5895" cm="1">
        <f t="array" ref="B5895">IF(OR($C$2="",A5895=""),"",SUMPRODUCT((Gauge_Data!$A$2:$A$16994&gt;=(A5895 - Main!$E$4/1440 + 0.00000001))*(Gauge_Data!$A$2:$A$16994&lt;=A5895)*INDEX(Gauge_Data!$B$2:$Z$16994,0,$C$2-1)))</f>
        <v>0</v>
      </c>
    </row>
    <row r="5896" spans="1:2" x14ac:dyDescent="0.25">
      <c r="A5896">
        <f>Gauge_Data!A5896</f>
        <v>0</v>
      </c>
      <c r="B5896" cm="1">
        <f t="array" ref="B5896">IF(OR($C$2="",A5896=""),"",SUMPRODUCT((Gauge_Data!$A$2:$A$16994&gt;=(A5896 - Main!$E$4/1440 + 0.00000001))*(Gauge_Data!$A$2:$A$16994&lt;=A5896)*INDEX(Gauge_Data!$B$2:$Z$16994,0,$C$2-1)))</f>
        <v>0</v>
      </c>
    </row>
    <row r="5897" spans="1:2" x14ac:dyDescent="0.25">
      <c r="A5897">
        <f>Gauge_Data!A5897</f>
        <v>0</v>
      </c>
      <c r="B5897" cm="1">
        <f t="array" ref="B5897">IF(OR($C$2="",A5897=""),"",SUMPRODUCT((Gauge_Data!$A$2:$A$16994&gt;=(A5897 - Main!$E$4/1440 + 0.00000001))*(Gauge_Data!$A$2:$A$16994&lt;=A5897)*INDEX(Gauge_Data!$B$2:$Z$16994,0,$C$2-1)))</f>
        <v>0</v>
      </c>
    </row>
    <row r="5898" spans="1:2" x14ac:dyDescent="0.25">
      <c r="A5898">
        <f>Gauge_Data!A5898</f>
        <v>0</v>
      </c>
      <c r="B5898" cm="1">
        <f t="array" ref="B5898">IF(OR($C$2="",A5898=""),"",SUMPRODUCT((Gauge_Data!$A$2:$A$16994&gt;=(A5898 - Main!$E$4/1440 + 0.00000001))*(Gauge_Data!$A$2:$A$16994&lt;=A5898)*INDEX(Gauge_Data!$B$2:$Z$16994,0,$C$2-1)))</f>
        <v>0</v>
      </c>
    </row>
    <row r="5899" spans="1:2" x14ac:dyDescent="0.25">
      <c r="A5899">
        <f>Gauge_Data!A5899</f>
        <v>0</v>
      </c>
      <c r="B5899" cm="1">
        <f t="array" ref="B5899">IF(OR($C$2="",A5899=""),"",SUMPRODUCT((Gauge_Data!$A$2:$A$16994&gt;=(A5899 - Main!$E$4/1440 + 0.00000001))*(Gauge_Data!$A$2:$A$16994&lt;=A5899)*INDEX(Gauge_Data!$B$2:$Z$16994,0,$C$2-1)))</f>
        <v>0</v>
      </c>
    </row>
    <row r="5900" spans="1:2" x14ac:dyDescent="0.25">
      <c r="A5900">
        <f>Gauge_Data!A5900</f>
        <v>0</v>
      </c>
      <c r="B5900" cm="1">
        <f t="array" ref="B5900">IF(OR($C$2="",A5900=""),"",SUMPRODUCT((Gauge_Data!$A$2:$A$16994&gt;=(A5900 - Main!$E$4/1440 + 0.00000001))*(Gauge_Data!$A$2:$A$16994&lt;=A5900)*INDEX(Gauge_Data!$B$2:$Z$16994,0,$C$2-1)))</f>
        <v>0</v>
      </c>
    </row>
    <row r="5901" spans="1:2" x14ac:dyDescent="0.25">
      <c r="A5901">
        <f>Gauge_Data!A5901</f>
        <v>0</v>
      </c>
      <c r="B5901" cm="1">
        <f t="array" ref="B5901">IF(OR($C$2="",A5901=""),"",SUMPRODUCT((Gauge_Data!$A$2:$A$16994&gt;=(A5901 - Main!$E$4/1440 + 0.00000001))*(Gauge_Data!$A$2:$A$16994&lt;=A5901)*INDEX(Gauge_Data!$B$2:$Z$16994,0,$C$2-1)))</f>
        <v>0</v>
      </c>
    </row>
    <row r="5902" spans="1:2" x14ac:dyDescent="0.25">
      <c r="A5902">
        <f>Gauge_Data!A5902</f>
        <v>0</v>
      </c>
      <c r="B5902" cm="1">
        <f t="array" ref="B5902">IF(OR($C$2="",A5902=""),"",SUMPRODUCT((Gauge_Data!$A$2:$A$16994&gt;=(A5902 - Main!$E$4/1440 + 0.00000001))*(Gauge_Data!$A$2:$A$16994&lt;=A5902)*INDEX(Gauge_Data!$B$2:$Z$16994,0,$C$2-1)))</f>
        <v>0</v>
      </c>
    </row>
    <row r="5903" spans="1:2" x14ac:dyDescent="0.25">
      <c r="A5903">
        <f>Gauge_Data!A5903</f>
        <v>0</v>
      </c>
      <c r="B5903" cm="1">
        <f t="array" ref="B5903">IF(OR($C$2="",A5903=""),"",SUMPRODUCT((Gauge_Data!$A$2:$A$16994&gt;=(A5903 - Main!$E$4/1440 + 0.00000001))*(Gauge_Data!$A$2:$A$16994&lt;=A5903)*INDEX(Gauge_Data!$B$2:$Z$16994,0,$C$2-1)))</f>
        <v>0</v>
      </c>
    </row>
    <row r="5904" spans="1:2" x14ac:dyDescent="0.25">
      <c r="A5904">
        <f>Gauge_Data!A5904</f>
        <v>0</v>
      </c>
      <c r="B5904" cm="1">
        <f t="array" ref="B5904">IF(OR($C$2="",A5904=""),"",SUMPRODUCT((Gauge_Data!$A$2:$A$16994&gt;=(A5904 - Main!$E$4/1440 + 0.00000001))*(Gauge_Data!$A$2:$A$16994&lt;=A5904)*INDEX(Gauge_Data!$B$2:$Z$16994,0,$C$2-1)))</f>
        <v>0</v>
      </c>
    </row>
    <row r="5905" spans="1:2" x14ac:dyDescent="0.25">
      <c r="A5905">
        <f>Gauge_Data!A5905</f>
        <v>0</v>
      </c>
      <c r="B5905" cm="1">
        <f t="array" ref="B5905">IF(OR($C$2="",A5905=""),"",SUMPRODUCT((Gauge_Data!$A$2:$A$16994&gt;=(A5905 - Main!$E$4/1440 + 0.00000001))*(Gauge_Data!$A$2:$A$16994&lt;=A5905)*INDEX(Gauge_Data!$B$2:$Z$16994,0,$C$2-1)))</f>
        <v>0</v>
      </c>
    </row>
    <row r="5906" spans="1:2" x14ac:dyDescent="0.25">
      <c r="A5906">
        <f>Gauge_Data!A5906</f>
        <v>0</v>
      </c>
      <c r="B5906" cm="1">
        <f t="array" ref="B5906">IF(OR($C$2="",A5906=""),"",SUMPRODUCT((Gauge_Data!$A$2:$A$16994&gt;=(A5906 - Main!$E$4/1440 + 0.00000001))*(Gauge_Data!$A$2:$A$16994&lt;=A5906)*INDEX(Gauge_Data!$B$2:$Z$16994,0,$C$2-1)))</f>
        <v>0</v>
      </c>
    </row>
    <row r="5907" spans="1:2" x14ac:dyDescent="0.25">
      <c r="A5907">
        <f>Gauge_Data!A5907</f>
        <v>0</v>
      </c>
      <c r="B5907" cm="1">
        <f t="array" ref="B5907">IF(OR($C$2="",A5907=""),"",SUMPRODUCT((Gauge_Data!$A$2:$A$16994&gt;=(A5907 - Main!$E$4/1440 + 0.00000001))*(Gauge_Data!$A$2:$A$16994&lt;=A5907)*INDEX(Gauge_Data!$B$2:$Z$16994,0,$C$2-1)))</f>
        <v>0</v>
      </c>
    </row>
    <row r="5908" spans="1:2" x14ac:dyDescent="0.25">
      <c r="A5908">
        <f>Gauge_Data!A5908</f>
        <v>0</v>
      </c>
      <c r="B5908" cm="1">
        <f t="array" ref="B5908">IF(OR($C$2="",A5908=""),"",SUMPRODUCT((Gauge_Data!$A$2:$A$16994&gt;=(A5908 - Main!$E$4/1440 + 0.00000001))*(Gauge_Data!$A$2:$A$16994&lt;=A5908)*INDEX(Gauge_Data!$B$2:$Z$16994,0,$C$2-1)))</f>
        <v>0</v>
      </c>
    </row>
    <row r="5909" spans="1:2" x14ac:dyDescent="0.25">
      <c r="A5909">
        <f>Gauge_Data!A5909</f>
        <v>0</v>
      </c>
      <c r="B5909" cm="1">
        <f t="array" ref="B5909">IF(OR($C$2="",A5909=""),"",SUMPRODUCT((Gauge_Data!$A$2:$A$16994&gt;=(A5909 - Main!$E$4/1440 + 0.00000001))*(Gauge_Data!$A$2:$A$16994&lt;=A5909)*INDEX(Gauge_Data!$B$2:$Z$16994,0,$C$2-1)))</f>
        <v>0</v>
      </c>
    </row>
    <row r="5910" spans="1:2" x14ac:dyDescent="0.25">
      <c r="A5910">
        <f>Gauge_Data!A5910</f>
        <v>0</v>
      </c>
      <c r="B5910" cm="1">
        <f t="array" ref="B5910">IF(OR($C$2="",A5910=""),"",SUMPRODUCT((Gauge_Data!$A$2:$A$16994&gt;=(A5910 - Main!$E$4/1440 + 0.00000001))*(Gauge_Data!$A$2:$A$16994&lt;=A5910)*INDEX(Gauge_Data!$B$2:$Z$16994,0,$C$2-1)))</f>
        <v>0</v>
      </c>
    </row>
    <row r="5911" spans="1:2" x14ac:dyDescent="0.25">
      <c r="A5911">
        <f>Gauge_Data!A5911</f>
        <v>0</v>
      </c>
      <c r="B5911" cm="1">
        <f t="array" ref="B5911">IF(OR($C$2="",A5911=""),"",SUMPRODUCT((Gauge_Data!$A$2:$A$16994&gt;=(A5911 - Main!$E$4/1440 + 0.00000001))*(Gauge_Data!$A$2:$A$16994&lt;=A5911)*INDEX(Gauge_Data!$B$2:$Z$16994,0,$C$2-1)))</f>
        <v>0</v>
      </c>
    </row>
    <row r="5912" spans="1:2" x14ac:dyDescent="0.25">
      <c r="A5912">
        <f>Gauge_Data!A5912</f>
        <v>0</v>
      </c>
      <c r="B5912" cm="1">
        <f t="array" ref="B5912">IF(OR($C$2="",A5912=""),"",SUMPRODUCT((Gauge_Data!$A$2:$A$16994&gt;=(A5912 - Main!$E$4/1440 + 0.00000001))*(Gauge_Data!$A$2:$A$16994&lt;=A5912)*INDEX(Gauge_Data!$B$2:$Z$16994,0,$C$2-1)))</f>
        <v>0</v>
      </c>
    </row>
    <row r="5913" spans="1:2" x14ac:dyDescent="0.25">
      <c r="A5913">
        <f>Gauge_Data!A5913</f>
        <v>0</v>
      </c>
      <c r="B5913" cm="1">
        <f t="array" ref="B5913">IF(OR($C$2="",A5913=""),"",SUMPRODUCT((Gauge_Data!$A$2:$A$16994&gt;=(A5913 - Main!$E$4/1440 + 0.00000001))*(Gauge_Data!$A$2:$A$16994&lt;=A5913)*INDEX(Gauge_Data!$B$2:$Z$16994,0,$C$2-1)))</f>
        <v>0</v>
      </c>
    </row>
    <row r="5914" spans="1:2" x14ac:dyDescent="0.25">
      <c r="A5914">
        <f>Gauge_Data!A5914</f>
        <v>0</v>
      </c>
      <c r="B5914" cm="1">
        <f t="array" ref="B5914">IF(OR($C$2="",A5914=""),"",SUMPRODUCT((Gauge_Data!$A$2:$A$16994&gt;=(A5914 - Main!$E$4/1440 + 0.00000001))*(Gauge_Data!$A$2:$A$16994&lt;=A5914)*INDEX(Gauge_Data!$B$2:$Z$16994,0,$C$2-1)))</f>
        <v>0</v>
      </c>
    </row>
    <row r="5915" spans="1:2" x14ac:dyDescent="0.25">
      <c r="A5915">
        <f>Gauge_Data!A5915</f>
        <v>0</v>
      </c>
      <c r="B5915" cm="1">
        <f t="array" ref="B5915">IF(OR($C$2="",A5915=""),"",SUMPRODUCT((Gauge_Data!$A$2:$A$16994&gt;=(A5915 - Main!$E$4/1440 + 0.00000001))*(Gauge_Data!$A$2:$A$16994&lt;=A5915)*INDEX(Gauge_Data!$B$2:$Z$16994,0,$C$2-1)))</f>
        <v>0</v>
      </c>
    </row>
    <row r="5916" spans="1:2" x14ac:dyDescent="0.25">
      <c r="A5916">
        <f>Gauge_Data!A5916</f>
        <v>0</v>
      </c>
      <c r="B5916" cm="1">
        <f t="array" ref="B5916">IF(OR($C$2="",A5916=""),"",SUMPRODUCT((Gauge_Data!$A$2:$A$16994&gt;=(A5916 - Main!$E$4/1440 + 0.00000001))*(Gauge_Data!$A$2:$A$16994&lt;=A5916)*INDEX(Gauge_Data!$B$2:$Z$16994,0,$C$2-1)))</f>
        <v>0</v>
      </c>
    </row>
    <row r="5917" spans="1:2" x14ac:dyDescent="0.25">
      <c r="A5917">
        <f>Gauge_Data!A5917</f>
        <v>0</v>
      </c>
      <c r="B5917" cm="1">
        <f t="array" ref="B5917">IF(OR($C$2="",A5917=""),"",SUMPRODUCT((Gauge_Data!$A$2:$A$16994&gt;=(A5917 - Main!$E$4/1440 + 0.00000001))*(Gauge_Data!$A$2:$A$16994&lt;=A5917)*INDEX(Gauge_Data!$B$2:$Z$16994,0,$C$2-1)))</f>
        <v>0</v>
      </c>
    </row>
    <row r="5918" spans="1:2" x14ac:dyDescent="0.25">
      <c r="A5918">
        <f>Gauge_Data!A5918</f>
        <v>0</v>
      </c>
      <c r="B5918" cm="1">
        <f t="array" ref="B5918">IF(OR($C$2="",A5918=""),"",SUMPRODUCT((Gauge_Data!$A$2:$A$16994&gt;=(A5918 - Main!$E$4/1440 + 0.00000001))*(Gauge_Data!$A$2:$A$16994&lt;=A5918)*INDEX(Gauge_Data!$B$2:$Z$16994,0,$C$2-1)))</f>
        <v>0</v>
      </c>
    </row>
    <row r="5919" spans="1:2" x14ac:dyDescent="0.25">
      <c r="A5919">
        <f>Gauge_Data!A5919</f>
        <v>0</v>
      </c>
      <c r="B5919" cm="1">
        <f t="array" ref="B5919">IF(OR($C$2="",A5919=""),"",SUMPRODUCT((Gauge_Data!$A$2:$A$16994&gt;=(A5919 - Main!$E$4/1440 + 0.00000001))*(Gauge_Data!$A$2:$A$16994&lt;=A5919)*INDEX(Gauge_Data!$B$2:$Z$16994,0,$C$2-1)))</f>
        <v>0</v>
      </c>
    </row>
    <row r="5920" spans="1:2" x14ac:dyDescent="0.25">
      <c r="A5920">
        <f>Gauge_Data!A5920</f>
        <v>0</v>
      </c>
      <c r="B5920" cm="1">
        <f t="array" ref="B5920">IF(OR($C$2="",A5920=""),"",SUMPRODUCT((Gauge_Data!$A$2:$A$16994&gt;=(A5920 - Main!$E$4/1440 + 0.00000001))*(Gauge_Data!$A$2:$A$16994&lt;=A5920)*INDEX(Gauge_Data!$B$2:$Z$16994,0,$C$2-1)))</f>
        <v>0</v>
      </c>
    </row>
    <row r="5921" spans="1:2" x14ac:dyDescent="0.25">
      <c r="A5921">
        <f>Gauge_Data!A5921</f>
        <v>0</v>
      </c>
      <c r="B5921" cm="1">
        <f t="array" ref="B5921">IF(OR($C$2="",A5921=""),"",SUMPRODUCT((Gauge_Data!$A$2:$A$16994&gt;=(A5921 - Main!$E$4/1440 + 0.00000001))*(Gauge_Data!$A$2:$A$16994&lt;=A5921)*INDEX(Gauge_Data!$B$2:$Z$16994,0,$C$2-1)))</f>
        <v>0</v>
      </c>
    </row>
    <row r="5922" spans="1:2" x14ac:dyDescent="0.25">
      <c r="A5922">
        <f>Gauge_Data!A5922</f>
        <v>0</v>
      </c>
      <c r="B5922" cm="1">
        <f t="array" ref="B5922">IF(OR($C$2="",A5922=""),"",SUMPRODUCT((Gauge_Data!$A$2:$A$16994&gt;=(A5922 - Main!$E$4/1440 + 0.00000001))*(Gauge_Data!$A$2:$A$16994&lt;=A5922)*INDEX(Gauge_Data!$B$2:$Z$16994,0,$C$2-1)))</f>
        <v>0</v>
      </c>
    </row>
    <row r="5923" spans="1:2" x14ac:dyDescent="0.25">
      <c r="A5923">
        <f>Gauge_Data!A5923</f>
        <v>0</v>
      </c>
      <c r="B5923" cm="1">
        <f t="array" ref="B5923">IF(OR($C$2="",A5923=""),"",SUMPRODUCT((Gauge_Data!$A$2:$A$16994&gt;=(A5923 - Main!$E$4/1440 + 0.00000001))*(Gauge_Data!$A$2:$A$16994&lt;=A5923)*INDEX(Gauge_Data!$B$2:$Z$16994,0,$C$2-1)))</f>
        <v>0</v>
      </c>
    </row>
    <row r="5924" spans="1:2" x14ac:dyDescent="0.25">
      <c r="A5924">
        <f>Gauge_Data!A5924</f>
        <v>0</v>
      </c>
      <c r="B5924" cm="1">
        <f t="array" ref="B5924">IF(OR($C$2="",A5924=""),"",SUMPRODUCT((Gauge_Data!$A$2:$A$16994&gt;=(A5924 - Main!$E$4/1440 + 0.00000001))*(Gauge_Data!$A$2:$A$16994&lt;=A5924)*INDEX(Gauge_Data!$B$2:$Z$16994,0,$C$2-1)))</f>
        <v>0</v>
      </c>
    </row>
    <row r="5925" spans="1:2" x14ac:dyDescent="0.25">
      <c r="A5925">
        <f>Gauge_Data!A5925</f>
        <v>0</v>
      </c>
      <c r="B5925" cm="1">
        <f t="array" ref="B5925">IF(OR($C$2="",A5925=""),"",SUMPRODUCT((Gauge_Data!$A$2:$A$16994&gt;=(A5925 - Main!$E$4/1440 + 0.00000001))*(Gauge_Data!$A$2:$A$16994&lt;=A5925)*INDEX(Gauge_Data!$B$2:$Z$16994,0,$C$2-1)))</f>
        <v>0</v>
      </c>
    </row>
    <row r="5926" spans="1:2" x14ac:dyDescent="0.25">
      <c r="A5926">
        <f>Gauge_Data!A5926</f>
        <v>0</v>
      </c>
      <c r="B5926" cm="1">
        <f t="array" ref="B5926">IF(OR($C$2="",A5926=""),"",SUMPRODUCT((Gauge_Data!$A$2:$A$16994&gt;=(A5926 - Main!$E$4/1440 + 0.00000001))*(Gauge_Data!$A$2:$A$16994&lt;=A5926)*INDEX(Gauge_Data!$B$2:$Z$16994,0,$C$2-1)))</f>
        <v>0</v>
      </c>
    </row>
    <row r="5927" spans="1:2" x14ac:dyDescent="0.25">
      <c r="A5927">
        <f>Gauge_Data!A5927</f>
        <v>0</v>
      </c>
      <c r="B5927" cm="1">
        <f t="array" ref="B5927">IF(OR($C$2="",A5927=""),"",SUMPRODUCT((Gauge_Data!$A$2:$A$16994&gt;=(A5927 - Main!$E$4/1440 + 0.00000001))*(Gauge_Data!$A$2:$A$16994&lt;=A5927)*INDEX(Gauge_Data!$B$2:$Z$16994,0,$C$2-1)))</f>
        <v>0</v>
      </c>
    </row>
    <row r="5928" spans="1:2" x14ac:dyDescent="0.25">
      <c r="A5928">
        <f>Gauge_Data!A5928</f>
        <v>0</v>
      </c>
      <c r="B5928" cm="1">
        <f t="array" ref="B5928">IF(OR($C$2="",A5928=""),"",SUMPRODUCT((Gauge_Data!$A$2:$A$16994&gt;=(A5928 - Main!$E$4/1440 + 0.00000001))*(Gauge_Data!$A$2:$A$16994&lt;=A5928)*INDEX(Gauge_Data!$B$2:$Z$16994,0,$C$2-1)))</f>
        <v>0</v>
      </c>
    </row>
    <row r="5929" spans="1:2" x14ac:dyDescent="0.25">
      <c r="A5929">
        <f>Gauge_Data!A5929</f>
        <v>0</v>
      </c>
      <c r="B5929" cm="1">
        <f t="array" ref="B5929">IF(OR($C$2="",A5929=""),"",SUMPRODUCT((Gauge_Data!$A$2:$A$16994&gt;=(A5929 - Main!$E$4/1440 + 0.00000001))*(Gauge_Data!$A$2:$A$16994&lt;=A5929)*INDEX(Gauge_Data!$B$2:$Z$16994,0,$C$2-1)))</f>
        <v>0</v>
      </c>
    </row>
    <row r="5930" spans="1:2" x14ac:dyDescent="0.25">
      <c r="A5930">
        <f>Gauge_Data!A5930</f>
        <v>0</v>
      </c>
      <c r="B5930" cm="1">
        <f t="array" ref="B5930">IF(OR($C$2="",A5930=""),"",SUMPRODUCT((Gauge_Data!$A$2:$A$16994&gt;=(A5930 - Main!$E$4/1440 + 0.00000001))*(Gauge_Data!$A$2:$A$16994&lt;=A5930)*INDEX(Gauge_Data!$B$2:$Z$16994,0,$C$2-1)))</f>
        <v>0</v>
      </c>
    </row>
    <row r="5931" spans="1:2" x14ac:dyDescent="0.25">
      <c r="A5931">
        <f>Gauge_Data!A5931</f>
        <v>0</v>
      </c>
      <c r="B5931" cm="1">
        <f t="array" ref="B5931">IF(OR($C$2="",A5931=""),"",SUMPRODUCT((Gauge_Data!$A$2:$A$16994&gt;=(A5931 - Main!$E$4/1440 + 0.00000001))*(Gauge_Data!$A$2:$A$16994&lt;=A5931)*INDEX(Gauge_Data!$B$2:$Z$16994,0,$C$2-1)))</f>
        <v>0</v>
      </c>
    </row>
    <row r="5932" spans="1:2" x14ac:dyDescent="0.25">
      <c r="A5932">
        <f>Gauge_Data!A5932</f>
        <v>0</v>
      </c>
      <c r="B5932" cm="1">
        <f t="array" ref="B5932">IF(OR($C$2="",A5932=""),"",SUMPRODUCT((Gauge_Data!$A$2:$A$16994&gt;=(A5932 - Main!$E$4/1440 + 0.00000001))*(Gauge_Data!$A$2:$A$16994&lt;=A5932)*INDEX(Gauge_Data!$B$2:$Z$16994,0,$C$2-1)))</f>
        <v>0</v>
      </c>
    </row>
    <row r="5933" spans="1:2" x14ac:dyDescent="0.25">
      <c r="A5933">
        <f>Gauge_Data!A5933</f>
        <v>0</v>
      </c>
      <c r="B5933" cm="1">
        <f t="array" ref="B5933">IF(OR($C$2="",A5933=""),"",SUMPRODUCT((Gauge_Data!$A$2:$A$16994&gt;=(A5933 - Main!$E$4/1440 + 0.00000001))*(Gauge_Data!$A$2:$A$16994&lt;=A5933)*INDEX(Gauge_Data!$B$2:$Z$16994,0,$C$2-1)))</f>
        <v>0</v>
      </c>
    </row>
    <row r="5934" spans="1:2" x14ac:dyDescent="0.25">
      <c r="A5934">
        <f>Gauge_Data!A5934</f>
        <v>0</v>
      </c>
      <c r="B5934" cm="1">
        <f t="array" ref="B5934">IF(OR($C$2="",A5934=""),"",SUMPRODUCT((Gauge_Data!$A$2:$A$16994&gt;=(A5934 - Main!$E$4/1440 + 0.00000001))*(Gauge_Data!$A$2:$A$16994&lt;=A5934)*INDEX(Gauge_Data!$B$2:$Z$16994,0,$C$2-1)))</f>
        <v>0</v>
      </c>
    </row>
    <row r="5935" spans="1:2" x14ac:dyDescent="0.25">
      <c r="A5935">
        <f>Gauge_Data!A5935</f>
        <v>0</v>
      </c>
      <c r="B5935" cm="1">
        <f t="array" ref="B5935">IF(OR($C$2="",A5935=""),"",SUMPRODUCT((Gauge_Data!$A$2:$A$16994&gt;=(A5935 - Main!$E$4/1440 + 0.00000001))*(Gauge_Data!$A$2:$A$16994&lt;=A5935)*INDEX(Gauge_Data!$B$2:$Z$16994,0,$C$2-1)))</f>
        <v>0</v>
      </c>
    </row>
    <row r="5936" spans="1:2" x14ac:dyDescent="0.25">
      <c r="A5936">
        <f>Gauge_Data!A5936</f>
        <v>0</v>
      </c>
      <c r="B5936" cm="1">
        <f t="array" ref="B5936">IF(OR($C$2="",A5936=""),"",SUMPRODUCT((Gauge_Data!$A$2:$A$16994&gt;=(A5936 - Main!$E$4/1440 + 0.00000001))*(Gauge_Data!$A$2:$A$16994&lt;=A5936)*INDEX(Gauge_Data!$B$2:$Z$16994,0,$C$2-1)))</f>
        <v>0</v>
      </c>
    </row>
    <row r="5937" spans="1:2" x14ac:dyDescent="0.25">
      <c r="A5937">
        <f>Gauge_Data!A5937</f>
        <v>0</v>
      </c>
      <c r="B5937" cm="1">
        <f t="array" ref="B5937">IF(OR($C$2="",A5937=""),"",SUMPRODUCT((Gauge_Data!$A$2:$A$16994&gt;=(A5937 - Main!$E$4/1440 + 0.00000001))*(Gauge_Data!$A$2:$A$16994&lt;=A5937)*INDEX(Gauge_Data!$B$2:$Z$16994,0,$C$2-1)))</f>
        <v>0</v>
      </c>
    </row>
    <row r="5938" spans="1:2" x14ac:dyDescent="0.25">
      <c r="A5938">
        <f>Gauge_Data!A5938</f>
        <v>0</v>
      </c>
      <c r="B5938" cm="1">
        <f t="array" ref="B5938">IF(OR($C$2="",A5938=""),"",SUMPRODUCT((Gauge_Data!$A$2:$A$16994&gt;=(A5938 - Main!$E$4/1440 + 0.00000001))*(Gauge_Data!$A$2:$A$16994&lt;=A5938)*INDEX(Gauge_Data!$B$2:$Z$16994,0,$C$2-1)))</f>
        <v>0</v>
      </c>
    </row>
    <row r="5939" spans="1:2" x14ac:dyDescent="0.25">
      <c r="A5939">
        <f>Gauge_Data!A5939</f>
        <v>0</v>
      </c>
      <c r="B5939" cm="1">
        <f t="array" ref="B5939">IF(OR($C$2="",A5939=""),"",SUMPRODUCT((Gauge_Data!$A$2:$A$16994&gt;=(A5939 - Main!$E$4/1440 + 0.00000001))*(Gauge_Data!$A$2:$A$16994&lt;=A5939)*INDEX(Gauge_Data!$B$2:$Z$16994,0,$C$2-1)))</f>
        <v>0</v>
      </c>
    </row>
    <row r="5940" spans="1:2" x14ac:dyDescent="0.25">
      <c r="A5940">
        <f>Gauge_Data!A5940</f>
        <v>0</v>
      </c>
      <c r="B5940" cm="1">
        <f t="array" ref="B5940">IF(OR($C$2="",A5940=""),"",SUMPRODUCT((Gauge_Data!$A$2:$A$16994&gt;=(A5940 - Main!$E$4/1440 + 0.00000001))*(Gauge_Data!$A$2:$A$16994&lt;=A5940)*INDEX(Gauge_Data!$B$2:$Z$16994,0,$C$2-1)))</f>
        <v>0</v>
      </c>
    </row>
    <row r="5941" spans="1:2" x14ac:dyDescent="0.25">
      <c r="A5941">
        <f>Gauge_Data!A5941</f>
        <v>0</v>
      </c>
      <c r="B5941" cm="1">
        <f t="array" ref="B5941">IF(OR($C$2="",A5941=""),"",SUMPRODUCT((Gauge_Data!$A$2:$A$16994&gt;=(A5941 - Main!$E$4/1440 + 0.00000001))*(Gauge_Data!$A$2:$A$16994&lt;=A5941)*INDEX(Gauge_Data!$B$2:$Z$16994,0,$C$2-1)))</f>
        <v>0</v>
      </c>
    </row>
    <row r="5942" spans="1:2" x14ac:dyDescent="0.25">
      <c r="A5942">
        <f>Gauge_Data!A5942</f>
        <v>0</v>
      </c>
      <c r="B5942" cm="1">
        <f t="array" ref="B5942">IF(OR($C$2="",A5942=""),"",SUMPRODUCT((Gauge_Data!$A$2:$A$16994&gt;=(A5942 - Main!$E$4/1440 + 0.00000001))*(Gauge_Data!$A$2:$A$16994&lt;=A5942)*INDEX(Gauge_Data!$B$2:$Z$16994,0,$C$2-1)))</f>
        <v>0</v>
      </c>
    </row>
    <row r="5943" spans="1:2" x14ac:dyDescent="0.25">
      <c r="A5943">
        <f>Gauge_Data!A5943</f>
        <v>0</v>
      </c>
      <c r="B5943" cm="1">
        <f t="array" ref="B5943">IF(OR($C$2="",A5943=""),"",SUMPRODUCT((Gauge_Data!$A$2:$A$16994&gt;=(A5943 - Main!$E$4/1440 + 0.00000001))*(Gauge_Data!$A$2:$A$16994&lt;=A5943)*INDEX(Gauge_Data!$B$2:$Z$16994,0,$C$2-1)))</f>
        <v>0</v>
      </c>
    </row>
    <row r="5944" spans="1:2" x14ac:dyDescent="0.25">
      <c r="A5944">
        <f>Gauge_Data!A5944</f>
        <v>0</v>
      </c>
      <c r="B5944" cm="1">
        <f t="array" ref="B5944">IF(OR($C$2="",A5944=""),"",SUMPRODUCT((Gauge_Data!$A$2:$A$16994&gt;=(A5944 - Main!$E$4/1440 + 0.00000001))*(Gauge_Data!$A$2:$A$16994&lt;=A5944)*INDEX(Gauge_Data!$B$2:$Z$16994,0,$C$2-1)))</f>
        <v>0</v>
      </c>
    </row>
    <row r="5945" spans="1:2" x14ac:dyDescent="0.25">
      <c r="A5945">
        <f>Gauge_Data!A5945</f>
        <v>0</v>
      </c>
      <c r="B5945" cm="1">
        <f t="array" ref="B5945">IF(OR($C$2="",A5945=""),"",SUMPRODUCT((Gauge_Data!$A$2:$A$16994&gt;=(A5945 - Main!$E$4/1440 + 0.00000001))*(Gauge_Data!$A$2:$A$16994&lt;=A5945)*INDEX(Gauge_Data!$B$2:$Z$16994,0,$C$2-1)))</f>
        <v>0</v>
      </c>
    </row>
    <row r="5946" spans="1:2" x14ac:dyDescent="0.25">
      <c r="A5946">
        <f>Gauge_Data!A5946</f>
        <v>0</v>
      </c>
      <c r="B5946" cm="1">
        <f t="array" ref="B5946">IF(OR($C$2="",A5946=""),"",SUMPRODUCT((Gauge_Data!$A$2:$A$16994&gt;=(A5946 - Main!$E$4/1440 + 0.00000001))*(Gauge_Data!$A$2:$A$16994&lt;=A5946)*INDEX(Gauge_Data!$B$2:$Z$16994,0,$C$2-1)))</f>
        <v>0</v>
      </c>
    </row>
    <row r="5947" spans="1:2" x14ac:dyDescent="0.25">
      <c r="A5947">
        <f>Gauge_Data!A5947</f>
        <v>0</v>
      </c>
      <c r="B5947" cm="1">
        <f t="array" ref="B5947">IF(OR($C$2="",A5947=""),"",SUMPRODUCT((Gauge_Data!$A$2:$A$16994&gt;=(A5947 - Main!$E$4/1440 + 0.00000001))*(Gauge_Data!$A$2:$A$16994&lt;=A5947)*INDEX(Gauge_Data!$B$2:$Z$16994,0,$C$2-1)))</f>
        <v>0</v>
      </c>
    </row>
    <row r="5948" spans="1:2" x14ac:dyDescent="0.25">
      <c r="A5948">
        <f>Gauge_Data!A5948</f>
        <v>0</v>
      </c>
      <c r="B5948" cm="1">
        <f t="array" ref="B5948">IF(OR($C$2="",A5948=""),"",SUMPRODUCT((Gauge_Data!$A$2:$A$16994&gt;=(A5948 - Main!$E$4/1440 + 0.00000001))*(Gauge_Data!$A$2:$A$16994&lt;=A5948)*INDEX(Gauge_Data!$B$2:$Z$16994,0,$C$2-1)))</f>
        <v>0</v>
      </c>
    </row>
    <row r="5949" spans="1:2" x14ac:dyDescent="0.25">
      <c r="A5949">
        <f>Gauge_Data!A5949</f>
        <v>0</v>
      </c>
      <c r="B5949" cm="1">
        <f t="array" ref="B5949">IF(OR($C$2="",A5949=""),"",SUMPRODUCT((Gauge_Data!$A$2:$A$16994&gt;=(A5949 - Main!$E$4/1440 + 0.00000001))*(Gauge_Data!$A$2:$A$16994&lt;=A5949)*INDEX(Gauge_Data!$B$2:$Z$16994,0,$C$2-1)))</f>
        <v>0</v>
      </c>
    </row>
    <row r="5950" spans="1:2" x14ac:dyDescent="0.25">
      <c r="A5950">
        <f>Gauge_Data!A5950</f>
        <v>0</v>
      </c>
      <c r="B5950" cm="1">
        <f t="array" ref="B5950">IF(OR($C$2="",A5950=""),"",SUMPRODUCT((Gauge_Data!$A$2:$A$16994&gt;=(A5950 - Main!$E$4/1440 + 0.00000001))*(Gauge_Data!$A$2:$A$16994&lt;=A5950)*INDEX(Gauge_Data!$B$2:$Z$16994,0,$C$2-1)))</f>
        <v>0</v>
      </c>
    </row>
    <row r="5951" spans="1:2" x14ac:dyDescent="0.25">
      <c r="A5951">
        <f>Gauge_Data!A5951</f>
        <v>0</v>
      </c>
      <c r="B5951" cm="1">
        <f t="array" ref="B5951">IF(OR($C$2="",A5951=""),"",SUMPRODUCT((Gauge_Data!$A$2:$A$16994&gt;=(A5951 - Main!$E$4/1440 + 0.00000001))*(Gauge_Data!$A$2:$A$16994&lt;=A5951)*INDEX(Gauge_Data!$B$2:$Z$16994,0,$C$2-1)))</f>
        <v>0</v>
      </c>
    </row>
    <row r="5952" spans="1:2" x14ac:dyDescent="0.25">
      <c r="A5952">
        <f>Gauge_Data!A5952</f>
        <v>0</v>
      </c>
      <c r="B5952" cm="1">
        <f t="array" ref="B5952">IF(OR($C$2="",A5952=""),"",SUMPRODUCT((Gauge_Data!$A$2:$A$16994&gt;=(A5952 - Main!$E$4/1440 + 0.00000001))*(Gauge_Data!$A$2:$A$16994&lt;=A5952)*INDEX(Gauge_Data!$B$2:$Z$16994,0,$C$2-1)))</f>
        <v>0</v>
      </c>
    </row>
    <row r="5953" spans="1:2" x14ac:dyDescent="0.25">
      <c r="A5953">
        <f>Gauge_Data!A5953</f>
        <v>0</v>
      </c>
      <c r="B5953" cm="1">
        <f t="array" ref="B5953">IF(OR($C$2="",A5953=""),"",SUMPRODUCT((Gauge_Data!$A$2:$A$16994&gt;=(A5953 - Main!$E$4/1440 + 0.00000001))*(Gauge_Data!$A$2:$A$16994&lt;=A5953)*INDEX(Gauge_Data!$B$2:$Z$16994,0,$C$2-1)))</f>
        <v>0</v>
      </c>
    </row>
    <row r="5954" spans="1:2" x14ac:dyDescent="0.25">
      <c r="A5954">
        <f>Gauge_Data!A5954</f>
        <v>0</v>
      </c>
      <c r="B5954" cm="1">
        <f t="array" ref="B5954">IF(OR($C$2="",A5954=""),"",SUMPRODUCT((Gauge_Data!$A$2:$A$16994&gt;=(A5954 - Main!$E$4/1440 + 0.00000001))*(Gauge_Data!$A$2:$A$16994&lt;=A5954)*INDEX(Gauge_Data!$B$2:$Z$16994,0,$C$2-1)))</f>
        <v>0</v>
      </c>
    </row>
    <row r="5955" spans="1:2" x14ac:dyDescent="0.25">
      <c r="A5955">
        <f>Gauge_Data!A5955</f>
        <v>0</v>
      </c>
      <c r="B5955" cm="1">
        <f t="array" ref="B5955">IF(OR($C$2="",A5955=""),"",SUMPRODUCT((Gauge_Data!$A$2:$A$16994&gt;=(A5955 - Main!$E$4/1440 + 0.00000001))*(Gauge_Data!$A$2:$A$16994&lt;=A5955)*INDEX(Gauge_Data!$B$2:$Z$16994,0,$C$2-1)))</f>
        <v>0</v>
      </c>
    </row>
    <row r="5956" spans="1:2" x14ac:dyDescent="0.25">
      <c r="A5956">
        <f>Gauge_Data!A5956</f>
        <v>0</v>
      </c>
      <c r="B5956" cm="1">
        <f t="array" ref="B5956">IF(OR($C$2="",A5956=""),"",SUMPRODUCT((Gauge_Data!$A$2:$A$16994&gt;=(A5956 - Main!$E$4/1440 + 0.00000001))*(Gauge_Data!$A$2:$A$16994&lt;=A5956)*INDEX(Gauge_Data!$B$2:$Z$16994,0,$C$2-1)))</f>
        <v>0</v>
      </c>
    </row>
    <row r="5957" spans="1:2" x14ac:dyDescent="0.25">
      <c r="A5957">
        <f>Gauge_Data!A5957</f>
        <v>0</v>
      </c>
      <c r="B5957" cm="1">
        <f t="array" ref="B5957">IF(OR($C$2="",A5957=""),"",SUMPRODUCT((Gauge_Data!$A$2:$A$16994&gt;=(A5957 - Main!$E$4/1440 + 0.00000001))*(Gauge_Data!$A$2:$A$16994&lt;=A5957)*INDEX(Gauge_Data!$B$2:$Z$16994,0,$C$2-1)))</f>
        <v>0</v>
      </c>
    </row>
    <row r="5958" spans="1:2" x14ac:dyDescent="0.25">
      <c r="A5958">
        <f>Gauge_Data!A5958</f>
        <v>0</v>
      </c>
      <c r="B5958" cm="1">
        <f t="array" ref="B5958">IF(OR($C$2="",A5958=""),"",SUMPRODUCT((Gauge_Data!$A$2:$A$16994&gt;=(A5958 - Main!$E$4/1440 + 0.00000001))*(Gauge_Data!$A$2:$A$16994&lt;=A5958)*INDEX(Gauge_Data!$B$2:$Z$16994,0,$C$2-1)))</f>
        <v>0</v>
      </c>
    </row>
    <row r="5959" spans="1:2" x14ac:dyDescent="0.25">
      <c r="A5959">
        <f>Gauge_Data!A5959</f>
        <v>0</v>
      </c>
      <c r="B5959" cm="1">
        <f t="array" ref="B5959">IF(OR($C$2="",A5959=""),"",SUMPRODUCT((Gauge_Data!$A$2:$A$16994&gt;=(A5959 - Main!$E$4/1440 + 0.00000001))*(Gauge_Data!$A$2:$A$16994&lt;=A5959)*INDEX(Gauge_Data!$B$2:$Z$16994,0,$C$2-1)))</f>
        <v>0</v>
      </c>
    </row>
    <row r="5960" spans="1:2" x14ac:dyDescent="0.25">
      <c r="A5960">
        <f>Gauge_Data!A5960</f>
        <v>0</v>
      </c>
      <c r="B5960" cm="1">
        <f t="array" ref="B5960">IF(OR($C$2="",A5960=""),"",SUMPRODUCT((Gauge_Data!$A$2:$A$16994&gt;=(A5960 - Main!$E$4/1440 + 0.00000001))*(Gauge_Data!$A$2:$A$16994&lt;=A5960)*INDEX(Gauge_Data!$B$2:$Z$16994,0,$C$2-1)))</f>
        <v>0</v>
      </c>
    </row>
    <row r="5961" spans="1:2" x14ac:dyDescent="0.25">
      <c r="A5961">
        <f>Gauge_Data!A5961</f>
        <v>0</v>
      </c>
      <c r="B5961" cm="1">
        <f t="array" ref="B5961">IF(OR($C$2="",A5961=""),"",SUMPRODUCT((Gauge_Data!$A$2:$A$16994&gt;=(A5961 - Main!$E$4/1440 + 0.00000001))*(Gauge_Data!$A$2:$A$16994&lt;=A5961)*INDEX(Gauge_Data!$B$2:$Z$16994,0,$C$2-1)))</f>
        <v>0</v>
      </c>
    </row>
    <row r="5962" spans="1:2" x14ac:dyDescent="0.25">
      <c r="A5962">
        <f>Gauge_Data!A5962</f>
        <v>0</v>
      </c>
      <c r="B5962" cm="1">
        <f t="array" ref="B5962">IF(OR($C$2="",A5962=""),"",SUMPRODUCT((Gauge_Data!$A$2:$A$16994&gt;=(A5962 - Main!$E$4/1440 + 0.00000001))*(Gauge_Data!$A$2:$A$16994&lt;=A5962)*INDEX(Gauge_Data!$B$2:$Z$16994,0,$C$2-1)))</f>
        <v>0</v>
      </c>
    </row>
    <row r="5963" spans="1:2" x14ac:dyDescent="0.25">
      <c r="A5963">
        <f>Gauge_Data!A5963</f>
        <v>0</v>
      </c>
      <c r="B5963" cm="1">
        <f t="array" ref="B5963">IF(OR($C$2="",A5963=""),"",SUMPRODUCT((Gauge_Data!$A$2:$A$16994&gt;=(A5963 - Main!$E$4/1440 + 0.00000001))*(Gauge_Data!$A$2:$A$16994&lt;=A5963)*INDEX(Gauge_Data!$B$2:$Z$16994,0,$C$2-1)))</f>
        <v>0</v>
      </c>
    </row>
    <row r="5964" spans="1:2" x14ac:dyDescent="0.25">
      <c r="A5964">
        <f>Gauge_Data!A5964</f>
        <v>0</v>
      </c>
      <c r="B5964" cm="1">
        <f t="array" ref="B5964">IF(OR($C$2="",A5964=""),"",SUMPRODUCT((Gauge_Data!$A$2:$A$16994&gt;=(A5964 - Main!$E$4/1440 + 0.00000001))*(Gauge_Data!$A$2:$A$16994&lt;=A5964)*INDEX(Gauge_Data!$B$2:$Z$16994,0,$C$2-1)))</f>
        <v>0</v>
      </c>
    </row>
    <row r="5965" spans="1:2" x14ac:dyDescent="0.25">
      <c r="A5965">
        <f>Gauge_Data!A5965</f>
        <v>0</v>
      </c>
      <c r="B5965" cm="1">
        <f t="array" ref="B5965">IF(OR($C$2="",A5965=""),"",SUMPRODUCT((Gauge_Data!$A$2:$A$16994&gt;=(A5965 - Main!$E$4/1440 + 0.00000001))*(Gauge_Data!$A$2:$A$16994&lt;=A5965)*INDEX(Gauge_Data!$B$2:$Z$16994,0,$C$2-1)))</f>
        <v>0</v>
      </c>
    </row>
    <row r="5966" spans="1:2" x14ac:dyDescent="0.25">
      <c r="A5966">
        <f>Gauge_Data!A5966</f>
        <v>0</v>
      </c>
      <c r="B5966" cm="1">
        <f t="array" ref="B5966">IF(OR($C$2="",A5966=""),"",SUMPRODUCT((Gauge_Data!$A$2:$A$16994&gt;=(A5966 - Main!$E$4/1440 + 0.00000001))*(Gauge_Data!$A$2:$A$16994&lt;=A5966)*INDEX(Gauge_Data!$B$2:$Z$16994,0,$C$2-1)))</f>
        <v>0</v>
      </c>
    </row>
    <row r="5967" spans="1:2" x14ac:dyDescent="0.25">
      <c r="A5967">
        <f>Gauge_Data!A5967</f>
        <v>0</v>
      </c>
      <c r="B5967" cm="1">
        <f t="array" ref="B5967">IF(OR($C$2="",A5967=""),"",SUMPRODUCT((Gauge_Data!$A$2:$A$16994&gt;=(A5967 - Main!$E$4/1440 + 0.00000001))*(Gauge_Data!$A$2:$A$16994&lt;=A5967)*INDEX(Gauge_Data!$B$2:$Z$16994,0,$C$2-1)))</f>
        <v>0</v>
      </c>
    </row>
    <row r="5968" spans="1:2" x14ac:dyDescent="0.25">
      <c r="A5968">
        <f>Gauge_Data!A5968</f>
        <v>0</v>
      </c>
      <c r="B5968" cm="1">
        <f t="array" ref="B5968">IF(OR($C$2="",A5968=""),"",SUMPRODUCT((Gauge_Data!$A$2:$A$16994&gt;=(A5968 - Main!$E$4/1440 + 0.00000001))*(Gauge_Data!$A$2:$A$16994&lt;=A5968)*INDEX(Gauge_Data!$B$2:$Z$16994,0,$C$2-1)))</f>
        <v>0</v>
      </c>
    </row>
    <row r="5969" spans="1:2" x14ac:dyDescent="0.25">
      <c r="A5969">
        <f>Gauge_Data!A5969</f>
        <v>0</v>
      </c>
      <c r="B5969" cm="1">
        <f t="array" ref="B5969">IF(OR($C$2="",A5969=""),"",SUMPRODUCT((Gauge_Data!$A$2:$A$16994&gt;=(A5969 - Main!$E$4/1440 + 0.00000001))*(Gauge_Data!$A$2:$A$16994&lt;=A5969)*INDEX(Gauge_Data!$B$2:$Z$16994,0,$C$2-1)))</f>
        <v>0</v>
      </c>
    </row>
    <row r="5970" spans="1:2" x14ac:dyDescent="0.25">
      <c r="A5970">
        <f>Gauge_Data!A5970</f>
        <v>0</v>
      </c>
      <c r="B5970" cm="1">
        <f t="array" ref="B5970">IF(OR($C$2="",A5970=""),"",SUMPRODUCT((Gauge_Data!$A$2:$A$16994&gt;=(A5970 - Main!$E$4/1440 + 0.00000001))*(Gauge_Data!$A$2:$A$16994&lt;=A5970)*INDEX(Gauge_Data!$B$2:$Z$16994,0,$C$2-1)))</f>
        <v>0</v>
      </c>
    </row>
    <row r="5971" spans="1:2" x14ac:dyDescent="0.25">
      <c r="A5971">
        <f>Gauge_Data!A5971</f>
        <v>0</v>
      </c>
      <c r="B5971" cm="1">
        <f t="array" ref="B5971">IF(OR($C$2="",A5971=""),"",SUMPRODUCT((Gauge_Data!$A$2:$A$16994&gt;=(A5971 - Main!$E$4/1440 + 0.00000001))*(Gauge_Data!$A$2:$A$16994&lt;=A5971)*INDEX(Gauge_Data!$B$2:$Z$16994,0,$C$2-1)))</f>
        <v>0</v>
      </c>
    </row>
    <row r="5972" spans="1:2" x14ac:dyDescent="0.25">
      <c r="A5972">
        <f>Gauge_Data!A5972</f>
        <v>0</v>
      </c>
      <c r="B5972" cm="1">
        <f t="array" ref="B5972">IF(OR($C$2="",A5972=""),"",SUMPRODUCT((Gauge_Data!$A$2:$A$16994&gt;=(A5972 - Main!$E$4/1440 + 0.00000001))*(Gauge_Data!$A$2:$A$16994&lt;=A5972)*INDEX(Gauge_Data!$B$2:$Z$16994,0,$C$2-1)))</f>
        <v>0</v>
      </c>
    </row>
    <row r="5973" spans="1:2" x14ac:dyDescent="0.25">
      <c r="A5973">
        <f>Gauge_Data!A5973</f>
        <v>0</v>
      </c>
      <c r="B5973" cm="1">
        <f t="array" ref="B5973">IF(OR($C$2="",A5973=""),"",SUMPRODUCT((Gauge_Data!$A$2:$A$16994&gt;=(A5973 - Main!$E$4/1440 + 0.00000001))*(Gauge_Data!$A$2:$A$16994&lt;=A5973)*INDEX(Gauge_Data!$B$2:$Z$16994,0,$C$2-1)))</f>
        <v>0</v>
      </c>
    </row>
    <row r="5974" spans="1:2" x14ac:dyDescent="0.25">
      <c r="A5974">
        <f>Gauge_Data!A5974</f>
        <v>0</v>
      </c>
      <c r="B5974" cm="1">
        <f t="array" ref="B5974">IF(OR($C$2="",A5974=""),"",SUMPRODUCT((Gauge_Data!$A$2:$A$16994&gt;=(A5974 - Main!$E$4/1440 + 0.00000001))*(Gauge_Data!$A$2:$A$16994&lt;=A5974)*INDEX(Gauge_Data!$B$2:$Z$16994,0,$C$2-1)))</f>
        <v>0</v>
      </c>
    </row>
    <row r="5975" spans="1:2" x14ac:dyDescent="0.25">
      <c r="A5975">
        <f>Gauge_Data!A5975</f>
        <v>0</v>
      </c>
      <c r="B5975" cm="1">
        <f t="array" ref="B5975">IF(OR($C$2="",A5975=""),"",SUMPRODUCT((Gauge_Data!$A$2:$A$16994&gt;=(A5975 - Main!$E$4/1440 + 0.00000001))*(Gauge_Data!$A$2:$A$16994&lt;=A5975)*INDEX(Gauge_Data!$B$2:$Z$16994,0,$C$2-1)))</f>
        <v>0</v>
      </c>
    </row>
    <row r="5976" spans="1:2" x14ac:dyDescent="0.25">
      <c r="A5976">
        <f>Gauge_Data!A5976</f>
        <v>0</v>
      </c>
      <c r="B5976" cm="1">
        <f t="array" ref="B5976">IF(OR($C$2="",A5976=""),"",SUMPRODUCT((Gauge_Data!$A$2:$A$16994&gt;=(A5976 - Main!$E$4/1440 + 0.00000001))*(Gauge_Data!$A$2:$A$16994&lt;=A5976)*INDEX(Gauge_Data!$B$2:$Z$16994,0,$C$2-1)))</f>
        <v>0</v>
      </c>
    </row>
    <row r="5977" spans="1:2" x14ac:dyDescent="0.25">
      <c r="A5977">
        <f>Gauge_Data!A5977</f>
        <v>0</v>
      </c>
      <c r="B5977" cm="1">
        <f t="array" ref="B5977">IF(OR($C$2="",A5977=""),"",SUMPRODUCT((Gauge_Data!$A$2:$A$16994&gt;=(A5977 - Main!$E$4/1440 + 0.00000001))*(Gauge_Data!$A$2:$A$16994&lt;=A5977)*INDEX(Gauge_Data!$B$2:$Z$16994,0,$C$2-1)))</f>
        <v>0</v>
      </c>
    </row>
    <row r="5978" spans="1:2" x14ac:dyDescent="0.25">
      <c r="A5978">
        <f>Gauge_Data!A5978</f>
        <v>0</v>
      </c>
      <c r="B5978" cm="1">
        <f t="array" ref="B5978">IF(OR($C$2="",A5978=""),"",SUMPRODUCT((Gauge_Data!$A$2:$A$16994&gt;=(A5978 - Main!$E$4/1440 + 0.00000001))*(Gauge_Data!$A$2:$A$16994&lt;=A5978)*INDEX(Gauge_Data!$B$2:$Z$16994,0,$C$2-1)))</f>
        <v>0</v>
      </c>
    </row>
    <row r="5979" spans="1:2" x14ac:dyDescent="0.25">
      <c r="A5979">
        <f>Gauge_Data!A5979</f>
        <v>0</v>
      </c>
      <c r="B5979" cm="1">
        <f t="array" ref="B5979">IF(OR($C$2="",A5979=""),"",SUMPRODUCT((Gauge_Data!$A$2:$A$16994&gt;=(A5979 - Main!$E$4/1440 + 0.00000001))*(Gauge_Data!$A$2:$A$16994&lt;=A5979)*INDEX(Gauge_Data!$B$2:$Z$16994,0,$C$2-1)))</f>
        <v>0</v>
      </c>
    </row>
    <row r="5980" spans="1:2" x14ac:dyDescent="0.25">
      <c r="A5980">
        <f>Gauge_Data!A5980</f>
        <v>0</v>
      </c>
      <c r="B5980" cm="1">
        <f t="array" ref="B5980">IF(OR($C$2="",A5980=""),"",SUMPRODUCT((Gauge_Data!$A$2:$A$16994&gt;=(A5980 - Main!$E$4/1440 + 0.00000001))*(Gauge_Data!$A$2:$A$16994&lt;=A5980)*INDEX(Gauge_Data!$B$2:$Z$16994,0,$C$2-1)))</f>
        <v>0</v>
      </c>
    </row>
    <row r="5981" spans="1:2" x14ac:dyDescent="0.25">
      <c r="A5981">
        <f>Gauge_Data!A5981</f>
        <v>0</v>
      </c>
      <c r="B5981" cm="1">
        <f t="array" ref="B5981">IF(OR($C$2="",A5981=""),"",SUMPRODUCT((Gauge_Data!$A$2:$A$16994&gt;=(A5981 - Main!$E$4/1440 + 0.00000001))*(Gauge_Data!$A$2:$A$16994&lt;=A5981)*INDEX(Gauge_Data!$B$2:$Z$16994,0,$C$2-1)))</f>
        <v>0</v>
      </c>
    </row>
    <row r="5982" spans="1:2" x14ac:dyDescent="0.25">
      <c r="A5982">
        <f>Gauge_Data!A5982</f>
        <v>0</v>
      </c>
      <c r="B5982" cm="1">
        <f t="array" ref="B5982">IF(OR($C$2="",A5982=""),"",SUMPRODUCT((Gauge_Data!$A$2:$A$16994&gt;=(A5982 - Main!$E$4/1440 + 0.00000001))*(Gauge_Data!$A$2:$A$16994&lt;=A5982)*INDEX(Gauge_Data!$B$2:$Z$16994,0,$C$2-1)))</f>
        <v>0</v>
      </c>
    </row>
    <row r="5983" spans="1:2" x14ac:dyDescent="0.25">
      <c r="A5983">
        <f>Gauge_Data!A5983</f>
        <v>0</v>
      </c>
      <c r="B5983" cm="1">
        <f t="array" ref="B5983">IF(OR($C$2="",A5983=""),"",SUMPRODUCT((Gauge_Data!$A$2:$A$16994&gt;=(A5983 - Main!$E$4/1440 + 0.00000001))*(Gauge_Data!$A$2:$A$16994&lt;=A5983)*INDEX(Gauge_Data!$B$2:$Z$16994,0,$C$2-1)))</f>
        <v>0</v>
      </c>
    </row>
    <row r="5984" spans="1:2" x14ac:dyDescent="0.25">
      <c r="A5984">
        <f>Gauge_Data!A5984</f>
        <v>0</v>
      </c>
      <c r="B5984" cm="1">
        <f t="array" ref="B5984">IF(OR($C$2="",A5984=""),"",SUMPRODUCT((Gauge_Data!$A$2:$A$16994&gt;=(A5984 - Main!$E$4/1440 + 0.00000001))*(Gauge_Data!$A$2:$A$16994&lt;=A5984)*INDEX(Gauge_Data!$B$2:$Z$16994,0,$C$2-1)))</f>
        <v>0</v>
      </c>
    </row>
    <row r="5985" spans="1:2" x14ac:dyDescent="0.25">
      <c r="A5985">
        <f>Gauge_Data!A5985</f>
        <v>0</v>
      </c>
      <c r="B5985" cm="1">
        <f t="array" ref="B5985">IF(OR($C$2="",A5985=""),"",SUMPRODUCT((Gauge_Data!$A$2:$A$16994&gt;=(A5985 - Main!$E$4/1440 + 0.00000001))*(Gauge_Data!$A$2:$A$16994&lt;=A5985)*INDEX(Gauge_Data!$B$2:$Z$16994,0,$C$2-1)))</f>
        <v>0</v>
      </c>
    </row>
    <row r="5986" spans="1:2" x14ac:dyDescent="0.25">
      <c r="A5986">
        <f>Gauge_Data!A5986</f>
        <v>0</v>
      </c>
      <c r="B5986" cm="1">
        <f t="array" ref="B5986">IF(OR($C$2="",A5986=""),"",SUMPRODUCT((Gauge_Data!$A$2:$A$16994&gt;=(A5986 - Main!$E$4/1440 + 0.00000001))*(Gauge_Data!$A$2:$A$16994&lt;=A5986)*INDEX(Gauge_Data!$B$2:$Z$16994,0,$C$2-1)))</f>
        <v>0</v>
      </c>
    </row>
    <row r="5987" spans="1:2" x14ac:dyDescent="0.25">
      <c r="A5987">
        <f>Gauge_Data!A5987</f>
        <v>0</v>
      </c>
      <c r="B5987" cm="1">
        <f t="array" ref="B5987">IF(OR($C$2="",A5987=""),"",SUMPRODUCT((Gauge_Data!$A$2:$A$16994&gt;=(A5987 - Main!$E$4/1440 + 0.00000001))*(Gauge_Data!$A$2:$A$16994&lt;=A5987)*INDEX(Gauge_Data!$B$2:$Z$16994,0,$C$2-1)))</f>
        <v>0</v>
      </c>
    </row>
    <row r="5988" spans="1:2" x14ac:dyDescent="0.25">
      <c r="A5988">
        <f>Gauge_Data!A5988</f>
        <v>0</v>
      </c>
      <c r="B5988" cm="1">
        <f t="array" ref="B5988">IF(OR($C$2="",A5988=""),"",SUMPRODUCT((Gauge_Data!$A$2:$A$16994&gt;=(A5988 - Main!$E$4/1440 + 0.00000001))*(Gauge_Data!$A$2:$A$16994&lt;=A5988)*INDEX(Gauge_Data!$B$2:$Z$16994,0,$C$2-1)))</f>
        <v>0</v>
      </c>
    </row>
    <row r="5989" spans="1:2" x14ac:dyDescent="0.25">
      <c r="A5989">
        <f>Gauge_Data!A5989</f>
        <v>0</v>
      </c>
      <c r="B5989" cm="1">
        <f t="array" ref="B5989">IF(OR($C$2="",A5989=""),"",SUMPRODUCT((Gauge_Data!$A$2:$A$16994&gt;=(A5989 - Main!$E$4/1440 + 0.00000001))*(Gauge_Data!$A$2:$A$16994&lt;=A5989)*INDEX(Gauge_Data!$B$2:$Z$16994,0,$C$2-1)))</f>
        <v>0</v>
      </c>
    </row>
    <row r="5990" spans="1:2" x14ac:dyDescent="0.25">
      <c r="A5990">
        <f>Gauge_Data!A5990</f>
        <v>0</v>
      </c>
      <c r="B5990" cm="1">
        <f t="array" ref="B5990">IF(OR($C$2="",A5990=""),"",SUMPRODUCT((Gauge_Data!$A$2:$A$16994&gt;=(A5990 - Main!$E$4/1440 + 0.00000001))*(Gauge_Data!$A$2:$A$16994&lt;=A5990)*INDEX(Gauge_Data!$B$2:$Z$16994,0,$C$2-1)))</f>
        <v>0</v>
      </c>
    </row>
    <row r="5991" spans="1:2" x14ac:dyDescent="0.25">
      <c r="A5991">
        <f>Gauge_Data!A5991</f>
        <v>0</v>
      </c>
      <c r="B5991" cm="1">
        <f t="array" ref="B5991">IF(OR($C$2="",A5991=""),"",SUMPRODUCT((Gauge_Data!$A$2:$A$16994&gt;=(A5991 - Main!$E$4/1440 + 0.00000001))*(Gauge_Data!$A$2:$A$16994&lt;=A5991)*INDEX(Gauge_Data!$B$2:$Z$16994,0,$C$2-1)))</f>
        <v>0</v>
      </c>
    </row>
    <row r="5992" spans="1:2" x14ac:dyDescent="0.25">
      <c r="A5992">
        <f>Gauge_Data!A5992</f>
        <v>0</v>
      </c>
      <c r="B5992" cm="1">
        <f t="array" ref="B5992">IF(OR($C$2="",A5992=""),"",SUMPRODUCT((Gauge_Data!$A$2:$A$16994&gt;=(A5992 - Main!$E$4/1440 + 0.00000001))*(Gauge_Data!$A$2:$A$16994&lt;=A5992)*INDEX(Gauge_Data!$B$2:$Z$16994,0,$C$2-1)))</f>
        <v>0</v>
      </c>
    </row>
    <row r="5993" spans="1:2" x14ac:dyDescent="0.25">
      <c r="A5993">
        <f>Gauge_Data!A5993</f>
        <v>0</v>
      </c>
      <c r="B5993" cm="1">
        <f t="array" ref="B5993">IF(OR($C$2="",A5993=""),"",SUMPRODUCT((Gauge_Data!$A$2:$A$16994&gt;=(A5993 - Main!$E$4/1440 + 0.00000001))*(Gauge_Data!$A$2:$A$16994&lt;=A5993)*INDEX(Gauge_Data!$B$2:$Z$16994,0,$C$2-1)))</f>
        <v>0</v>
      </c>
    </row>
    <row r="5994" spans="1:2" x14ac:dyDescent="0.25">
      <c r="A5994">
        <f>Gauge_Data!A5994</f>
        <v>0</v>
      </c>
      <c r="B5994" cm="1">
        <f t="array" ref="B5994">IF(OR($C$2="",A5994=""),"",SUMPRODUCT((Gauge_Data!$A$2:$A$16994&gt;=(A5994 - Main!$E$4/1440 + 0.00000001))*(Gauge_Data!$A$2:$A$16994&lt;=A5994)*INDEX(Gauge_Data!$B$2:$Z$16994,0,$C$2-1)))</f>
        <v>0</v>
      </c>
    </row>
    <row r="5995" spans="1:2" x14ac:dyDescent="0.25">
      <c r="A5995">
        <f>Gauge_Data!A5995</f>
        <v>0</v>
      </c>
      <c r="B5995" cm="1">
        <f t="array" ref="B5995">IF(OR($C$2="",A5995=""),"",SUMPRODUCT((Gauge_Data!$A$2:$A$16994&gt;=(A5995 - Main!$E$4/1440 + 0.00000001))*(Gauge_Data!$A$2:$A$16994&lt;=A5995)*INDEX(Gauge_Data!$B$2:$Z$16994,0,$C$2-1)))</f>
        <v>0</v>
      </c>
    </row>
    <row r="5996" spans="1:2" x14ac:dyDescent="0.25">
      <c r="A5996">
        <f>Gauge_Data!A5996</f>
        <v>0</v>
      </c>
      <c r="B5996" cm="1">
        <f t="array" ref="B5996">IF(OR($C$2="",A5996=""),"",SUMPRODUCT((Gauge_Data!$A$2:$A$16994&gt;=(A5996 - Main!$E$4/1440 + 0.00000001))*(Gauge_Data!$A$2:$A$16994&lt;=A5996)*INDEX(Gauge_Data!$B$2:$Z$16994,0,$C$2-1)))</f>
        <v>0</v>
      </c>
    </row>
    <row r="5997" spans="1:2" x14ac:dyDescent="0.25">
      <c r="A5997">
        <f>Gauge_Data!A5997</f>
        <v>0</v>
      </c>
      <c r="B5997" cm="1">
        <f t="array" ref="B5997">IF(OR($C$2="",A5997=""),"",SUMPRODUCT((Gauge_Data!$A$2:$A$16994&gt;=(A5997 - Main!$E$4/1440 + 0.00000001))*(Gauge_Data!$A$2:$A$16994&lt;=A5997)*INDEX(Gauge_Data!$B$2:$Z$16994,0,$C$2-1)))</f>
        <v>0</v>
      </c>
    </row>
    <row r="5998" spans="1:2" x14ac:dyDescent="0.25">
      <c r="A5998">
        <f>Gauge_Data!A5998</f>
        <v>0</v>
      </c>
      <c r="B5998" cm="1">
        <f t="array" ref="B5998">IF(OR($C$2="",A5998=""),"",SUMPRODUCT((Gauge_Data!$A$2:$A$16994&gt;=(A5998 - Main!$E$4/1440 + 0.00000001))*(Gauge_Data!$A$2:$A$16994&lt;=A5998)*INDEX(Gauge_Data!$B$2:$Z$16994,0,$C$2-1)))</f>
        <v>0</v>
      </c>
    </row>
    <row r="5999" spans="1:2" x14ac:dyDescent="0.25">
      <c r="A5999">
        <f>Gauge_Data!A5999</f>
        <v>0</v>
      </c>
      <c r="B5999" cm="1">
        <f t="array" ref="B5999">IF(OR($C$2="",A5999=""),"",SUMPRODUCT((Gauge_Data!$A$2:$A$16994&gt;=(A5999 - Main!$E$4/1440 + 0.00000001))*(Gauge_Data!$A$2:$A$16994&lt;=A5999)*INDEX(Gauge_Data!$B$2:$Z$16994,0,$C$2-1)))</f>
        <v>0</v>
      </c>
    </row>
    <row r="6000" spans="1:2" x14ac:dyDescent="0.25">
      <c r="A6000">
        <f>Gauge_Data!A6000</f>
        <v>0</v>
      </c>
      <c r="B6000" cm="1">
        <f t="array" ref="B6000">IF(OR($C$2="",A6000=""),"",SUMPRODUCT((Gauge_Data!$A$2:$A$16994&gt;=(A6000 - Main!$E$4/1440 + 0.00000001))*(Gauge_Data!$A$2:$A$16994&lt;=A6000)*INDEX(Gauge_Data!$B$2:$Z$16994,0,$C$2-1)))</f>
        <v>0</v>
      </c>
    </row>
    <row r="6001" spans="1:2" x14ac:dyDescent="0.25">
      <c r="A6001">
        <f>Gauge_Data!A6001</f>
        <v>0</v>
      </c>
      <c r="B6001" cm="1">
        <f t="array" ref="B6001">IF(OR($C$2="",A6001=""),"",SUMPRODUCT((Gauge_Data!$A$2:$A$16994&gt;=(A6001 - Main!$E$4/1440 + 0.00000001))*(Gauge_Data!$A$2:$A$16994&lt;=A6001)*INDEX(Gauge_Data!$B$2:$Z$16994,0,$C$2-1)))</f>
        <v>0</v>
      </c>
    </row>
    <row r="6002" spans="1:2" x14ac:dyDescent="0.25">
      <c r="A6002">
        <f>Gauge_Data!A6002</f>
        <v>0</v>
      </c>
      <c r="B6002" cm="1">
        <f t="array" ref="B6002">IF(OR($C$2="",A6002=""),"",SUMPRODUCT((Gauge_Data!$A$2:$A$16994&gt;=(A6002 - Main!$E$4/1440 + 0.00000001))*(Gauge_Data!$A$2:$A$16994&lt;=A6002)*INDEX(Gauge_Data!$B$2:$Z$16994,0,$C$2-1)))</f>
        <v>0</v>
      </c>
    </row>
    <row r="6003" spans="1:2" x14ac:dyDescent="0.25">
      <c r="A6003">
        <f>Gauge_Data!A6003</f>
        <v>0</v>
      </c>
      <c r="B6003" cm="1">
        <f t="array" ref="B6003">IF(OR($C$2="",A6003=""),"",SUMPRODUCT((Gauge_Data!$A$2:$A$16994&gt;=(A6003 - Main!$E$4/1440 + 0.00000001))*(Gauge_Data!$A$2:$A$16994&lt;=A6003)*INDEX(Gauge_Data!$B$2:$Z$16994,0,$C$2-1)))</f>
        <v>0</v>
      </c>
    </row>
    <row r="6004" spans="1:2" x14ac:dyDescent="0.25">
      <c r="A6004">
        <f>Gauge_Data!A6004</f>
        <v>0</v>
      </c>
      <c r="B6004" cm="1">
        <f t="array" ref="B6004">IF(OR($C$2="",A6004=""),"",SUMPRODUCT((Gauge_Data!$A$2:$A$16994&gt;=(A6004 - Main!$E$4/1440 + 0.00000001))*(Gauge_Data!$A$2:$A$16994&lt;=A6004)*INDEX(Gauge_Data!$B$2:$Z$16994,0,$C$2-1)))</f>
        <v>0</v>
      </c>
    </row>
    <row r="6005" spans="1:2" x14ac:dyDescent="0.25">
      <c r="A6005">
        <f>Gauge_Data!A6005</f>
        <v>0</v>
      </c>
      <c r="B6005" cm="1">
        <f t="array" ref="B6005">IF(OR($C$2="",A6005=""),"",SUMPRODUCT((Gauge_Data!$A$2:$A$16994&gt;=(A6005 - Main!$E$4/1440 + 0.00000001))*(Gauge_Data!$A$2:$A$16994&lt;=A6005)*INDEX(Gauge_Data!$B$2:$Z$16994,0,$C$2-1)))</f>
        <v>0</v>
      </c>
    </row>
    <row r="6006" spans="1:2" x14ac:dyDescent="0.25">
      <c r="A6006">
        <f>Gauge_Data!A6006</f>
        <v>0</v>
      </c>
      <c r="B6006" cm="1">
        <f t="array" ref="B6006">IF(OR($C$2="",A6006=""),"",SUMPRODUCT((Gauge_Data!$A$2:$A$16994&gt;=(A6006 - Main!$E$4/1440 + 0.00000001))*(Gauge_Data!$A$2:$A$16994&lt;=A6006)*INDEX(Gauge_Data!$B$2:$Z$16994,0,$C$2-1)))</f>
        <v>0</v>
      </c>
    </row>
    <row r="6007" spans="1:2" x14ac:dyDescent="0.25">
      <c r="A6007">
        <f>Gauge_Data!A6007</f>
        <v>0</v>
      </c>
      <c r="B6007" cm="1">
        <f t="array" ref="B6007">IF(OR($C$2="",A6007=""),"",SUMPRODUCT((Gauge_Data!$A$2:$A$16994&gt;=(A6007 - Main!$E$4/1440 + 0.00000001))*(Gauge_Data!$A$2:$A$16994&lt;=A6007)*INDEX(Gauge_Data!$B$2:$Z$16994,0,$C$2-1)))</f>
        <v>0</v>
      </c>
    </row>
    <row r="6008" spans="1:2" x14ac:dyDescent="0.25">
      <c r="A6008">
        <f>Gauge_Data!A6008</f>
        <v>0</v>
      </c>
      <c r="B6008" cm="1">
        <f t="array" ref="B6008">IF(OR($C$2="",A6008=""),"",SUMPRODUCT((Gauge_Data!$A$2:$A$16994&gt;=(A6008 - Main!$E$4/1440 + 0.00000001))*(Gauge_Data!$A$2:$A$16994&lt;=A6008)*INDEX(Gauge_Data!$B$2:$Z$16994,0,$C$2-1)))</f>
        <v>0</v>
      </c>
    </row>
    <row r="6009" spans="1:2" x14ac:dyDescent="0.25">
      <c r="A6009">
        <f>Gauge_Data!A6009</f>
        <v>0</v>
      </c>
      <c r="B6009" cm="1">
        <f t="array" ref="B6009">IF(OR($C$2="",A6009=""),"",SUMPRODUCT((Gauge_Data!$A$2:$A$16994&gt;=(A6009 - Main!$E$4/1440 + 0.00000001))*(Gauge_Data!$A$2:$A$16994&lt;=A6009)*INDEX(Gauge_Data!$B$2:$Z$16994,0,$C$2-1)))</f>
        <v>0</v>
      </c>
    </row>
    <row r="6010" spans="1:2" x14ac:dyDescent="0.25">
      <c r="A6010">
        <f>Gauge_Data!A6010</f>
        <v>0</v>
      </c>
      <c r="B6010" cm="1">
        <f t="array" ref="B6010">IF(OR($C$2="",A6010=""),"",SUMPRODUCT((Gauge_Data!$A$2:$A$16994&gt;=(A6010 - Main!$E$4/1440 + 0.00000001))*(Gauge_Data!$A$2:$A$16994&lt;=A6010)*INDEX(Gauge_Data!$B$2:$Z$16994,0,$C$2-1)))</f>
        <v>0</v>
      </c>
    </row>
    <row r="6011" spans="1:2" x14ac:dyDescent="0.25">
      <c r="A6011">
        <f>Gauge_Data!A6011</f>
        <v>0</v>
      </c>
      <c r="B6011" cm="1">
        <f t="array" ref="B6011">IF(OR($C$2="",A6011=""),"",SUMPRODUCT((Gauge_Data!$A$2:$A$16994&gt;=(A6011 - Main!$E$4/1440 + 0.00000001))*(Gauge_Data!$A$2:$A$16994&lt;=A6011)*INDEX(Gauge_Data!$B$2:$Z$16994,0,$C$2-1)))</f>
        <v>0</v>
      </c>
    </row>
    <row r="6012" spans="1:2" x14ac:dyDescent="0.25">
      <c r="A6012">
        <f>Gauge_Data!A6012</f>
        <v>0</v>
      </c>
      <c r="B6012" cm="1">
        <f t="array" ref="B6012">IF(OR($C$2="",A6012=""),"",SUMPRODUCT((Gauge_Data!$A$2:$A$16994&gt;=(A6012 - Main!$E$4/1440 + 0.00000001))*(Gauge_Data!$A$2:$A$16994&lt;=A6012)*INDEX(Gauge_Data!$B$2:$Z$16994,0,$C$2-1)))</f>
        <v>0</v>
      </c>
    </row>
    <row r="6013" spans="1:2" x14ac:dyDescent="0.25">
      <c r="A6013">
        <f>Gauge_Data!A6013</f>
        <v>0</v>
      </c>
      <c r="B6013" cm="1">
        <f t="array" ref="B6013">IF(OR($C$2="",A6013=""),"",SUMPRODUCT((Gauge_Data!$A$2:$A$16994&gt;=(A6013 - Main!$E$4/1440 + 0.00000001))*(Gauge_Data!$A$2:$A$16994&lt;=A6013)*INDEX(Gauge_Data!$B$2:$Z$16994,0,$C$2-1)))</f>
        <v>0</v>
      </c>
    </row>
    <row r="6014" spans="1:2" x14ac:dyDescent="0.25">
      <c r="A6014">
        <f>Gauge_Data!A6014</f>
        <v>0</v>
      </c>
      <c r="B6014" cm="1">
        <f t="array" ref="B6014">IF(OR($C$2="",A6014=""),"",SUMPRODUCT((Gauge_Data!$A$2:$A$16994&gt;=(A6014 - Main!$E$4/1440 + 0.00000001))*(Gauge_Data!$A$2:$A$16994&lt;=A6014)*INDEX(Gauge_Data!$B$2:$Z$16994,0,$C$2-1)))</f>
        <v>0</v>
      </c>
    </row>
    <row r="6015" spans="1:2" x14ac:dyDescent="0.25">
      <c r="A6015">
        <f>Gauge_Data!A6015</f>
        <v>0</v>
      </c>
      <c r="B6015" cm="1">
        <f t="array" ref="B6015">IF(OR($C$2="",A6015=""),"",SUMPRODUCT((Gauge_Data!$A$2:$A$16994&gt;=(A6015 - Main!$E$4/1440 + 0.00000001))*(Gauge_Data!$A$2:$A$16994&lt;=A6015)*INDEX(Gauge_Data!$B$2:$Z$16994,0,$C$2-1)))</f>
        <v>0</v>
      </c>
    </row>
    <row r="6016" spans="1:2" x14ac:dyDescent="0.25">
      <c r="A6016">
        <f>Gauge_Data!A6016</f>
        <v>0</v>
      </c>
      <c r="B6016" cm="1">
        <f t="array" ref="B6016">IF(OR($C$2="",A6016=""),"",SUMPRODUCT((Gauge_Data!$A$2:$A$16994&gt;=(A6016 - Main!$E$4/1440 + 0.00000001))*(Gauge_Data!$A$2:$A$16994&lt;=A6016)*INDEX(Gauge_Data!$B$2:$Z$16994,0,$C$2-1)))</f>
        <v>0</v>
      </c>
    </row>
    <row r="6017" spans="1:2" x14ac:dyDescent="0.25">
      <c r="A6017">
        <f>Gauge_Data!A6017</f>
        <v>0</v>
      </c>
      <c r="B6017" cm="1">
        <f t="array" ref="B6017">IF(OR($C$2="",A6017=""),"",SUMPRODUCT((Gauge_Data!$A$2:$A$16994&gt;=(A6017 - Main!$E$4/1440 + 0.00000001))*(Gauge_Data!$A$2:$A$16994&lt;=A6017)*INDEX(Gauge_Data!$B$2:$Z$16994,0,$C$2-1)))</f>
        <v>0</v>
      </c>
    </row>
    <row r="6018" spans="1:2" x14ac:dyDescent="0.25">
      <c r="A6018">
        <f>Gauge_Data!A6018</f>
        <v>0</v>
      </c>
      <c r="B6018" cm="1">
        <f t="array" ref="B6018">IF(OR($C$2="",A6018=""),"",SUMPRODUCT((Gauge_Data!$A$2:$A$16994&gt;=(A6018 - Main!$E$4/1440 + 0.00000001))*(Gauge_Data!$A$2:$A$16994&lt;=A6018)*INDEX(Gauge_Data!$B$2:$Z$16994,0,$C$2-1)))</f>
        <v>0</v>
      </c>
    </row>
    <row r="6019" spans="1:2" x14ac:dyDescent="0.25">
      <c r="A6019">
        <f>Gauge_Data!A6019</f>
        <v>0</v>
      </c>
      <c r="B6019" cm="1">
        <f t="array" ref="B6019">IF(OR($C$2="",A6019=""),"",SUMPRODUCT((Gauge_Data!$A$2:$A$16994&gt;=(A6019 - Main!$E$4/1440 + 0.00000001))*(Gauge_Data!$A$2:$A$16994&lt;=A6019)*INDEX(Gauge_Data!$B$2:$Z$16994,0,$C$2-1)))</f>
        <v>0</v>
      </c>
    </row>
    <row r="6020" spans="1:2" x14ac:dyDescent="0.25">
      <c r="A6020">
        <f>Gauge_Data!A6020</f>
        <v>0</v>
      </c>
      <c r="B6020" cm="1">
        <f t="array" ref="B6020">IF(OR($C$2="",A6020=""),"",SUMPRODUCT((Gauge_Data!$A$2:$A$16994&gt;=(A6020 - Main!$E$4/1440 + 0.00000001))*(Gauge_Data!$A$2:$A$16994&lt;=A6020)*INDEX(Gauge_Data!$B$2:$Z$16994,0,$C$2-1)))</f>
        <v>0</v>
      </c>
    </row>
    <row r="6021" spans="1:2" x14ac:dyDescent="0.25">
      <c r="A6021">
        <f>Gauge_Data!A6021</f>
        <v>0</v>
      </c>
      <c r="B6021" cm="1">
        <f t="array" ref="B6021">IF(OR($C$2="",A6021=""),"",SUMPRODUCT((Gauge_Data!$A$2:$A$16994&gt;=(A6021 - Main!$E$4/1440 + 0.00000001))*(Gauge_Data!$A$2:$A$16994&lt;=A6021)*INDEX(Gauge_Data!$B$2:$Z$16994,0,$C$2-1)))</f>
        <v>0</v>
      </c>
    </row>
    <row r="6022" spans="1:2" x14ac:dyDescent="0.25">
      <c r="A6022">
        <f>Gauge_Data!A6022</f>
        <v>0</v>
      </c>
      <c r="B6022" cm="1">
        <f t="array" ref="B6022">IF(OR($C$2="",A6022=""),"",SUMPRODUCT((Gauge_Data!$A$2:$A$16994&gt;=(A6022 - Main!$E$4/1440 + 0.00000001))*(Gauge_Data!$A$2:$A$16994&lt;=A6022)*INDEX(Gauge_Data!$B$2:$Z$16994,0,$C$2-1)))</f>
        <v>0</v>
      </c>
    </row>
    <row r="6023" spans="1:2" x14ac:dyDescent="0.25">
      <c r="A6023">
        <f>Gauge_Data!A6023</f>
        <v>0</v>
      </c>
      <c r="B6023" cm="1">
        <f t="array" ref="B6023">IF(OR($C$2="",A6023=""),"",SUMPRODUCT((Gauge_Data!$A$2:$A$16994&gt;=(A6023 - Main!$E$4/1440 + 0.00000001))*(Gauge_Data!$A$2:$A$16994&lt;=A6023)*INDEX(Gauge_Data!$B$2:$Z$16994,0,$C$2-1)))</f>
        <v>0</v>
      </c>
    </row>
    <row r="6024" spans="1:2" x14ac:dyDescent="0.25">
      <c r="A6024">
        <f>Gauge_Data!A6024</f>
        <v>0</v>
      </c>
      <c r="B6024" cm="1">
        <f t="array" ref="B6024">IF(OR($C$2="",A6024=""),"",SUMPRODUCT((Gauge_Data!$A$2:$A$16994&gt;=(A6024 - Main!$E$4/1440 + 0.00000001))*(Gauge_Data!$A$2:$A$16994&lt;=A6024)*INDEX(Gauge_Data!$B$2:$Z$16994,0,$C$2-1)))</f>
        <v>0</v>
      </c>
    </row>
    <row r="6025" spans="1:2" x14ac:dyDescent="0.25">
      <c r="A6025">
        <f>Gauge_Data!A6025</f>
        <v>0</v>
      </c>
      <c r="B6025" cm="1">
        <f t="array" ref="B6025">IF(OR($C$2="",A6025=""),"",SUMPRODUCT((Gauge_Data!$A$2:$A$16994&gt;=(A6025 - Main!$E$4/1440 + 0.00000001))*(Gauge_Data!$A$2:$A$16994&lt;=A6025)*INDEX(Gauge_Data!$B$2:$Z$16994,0,$C$2-1)))</f>
        <v>0</v>
      </c>
    </row>
    <row r="6026" spans="1:2" x14ac:dyDescent="0.25">
      <c r="A6026">
        <f>Gauge_Data!A6026</f>
        <v>0</v>
      </c>
      <c r="B6026" cm="1">
        <f t="array" ref="B6026">IF(OR($C$2="",A6026=""),"",SUMPRODUCT((Gauge_Data!$A$2:$A$16994&gt;=(A6026 - Main!$E$4/1440 + 0.00000001))*(Gauge_Data!$A$2:$A$16994&lt;=A6026)*INDEX(Gauge_Data!$B$2:$Z$16994,0,$C$2-1)))</f>
        <v>0</v>
      </c>
    </row>
    <row r="6027" spans="1:2" x14ac:dyDescent="0.25">
      <c r="A6027">
        <f>Gauge_Data!A6027</f>
        <v>0</v>
      </c>
      <c r="B6027" cm="1">
        <f t="array" ref="B6027">IF(OR($C$2="",A6027=""),"",SUMPRODUCT((Gauge_Data!$A$2:$A$16994&gt;=(A6027 - Main!$E$4/1440 + 0.00000001))*(Gauge_Data!$A$2:$A$16994&lt;=A6027)*INDEX(Gauge_Data!$B$2:$Z$16994,0,$C$2-1)))</f>
        <v>0</v>
      </c>
    </row>
    <row r="6028" spans="1:2" x14ac:dyDescent="0.25">
      <c r="A6028">
        <f>Gauge_Data!A6028</f>
        <v>0</v>
      </c>
      <c r="B6028" cm="1">
        <f t="array" ref="B6028">IF(OR($C$2="",A6028=""),"",SUMPRODUCT((Gauge_Data!$A$2:$A$16994&gt;=(A6028 - Main!$E$4/1440 + 0.00000001))*(Gauge_Data!$A$2:$A$16994&lt;=A6028)*INDEX(Gauge_Data!$B$2:$Z$16994,0,$C$2-1)))</f>
        <v>0</v>
      </c>
    </row>
    <row r="6029" spans="1:2" x14ac:dyDescent="0.25">
      <c r="A6029">
        <f>Gauge_Data!A6029</f>
        <v>0</v>
      </c>
      <c r="B6029" cm="1">
        <f t="array" ref="B6029">IF(OR($C$2="",A6029=""),"",SUMPRODUCT((Gauge_Data!$A$2:$A$16994&gt;=(A6029 - Main!$E$4/1440 + 0.00000001))*(Gauge_Data!$A$2:$A$16994&lt;=A6029)*INDEX(Gauge_Data!$B$2:$Z$16994,0,$C$2-1)))</f>
        <v>0</v>
      </c>
    </row>
    <row r="6030" spans="1:2" x14ac:dyDescent="0.25">
      <c r="A6030">
        <f>Gauge_Data!A6030</f>
        <v>0</v>
      </c>
      <c r="B6030" cm="1">
        <f t="array" ref="B6030">IF(OR($C$2="",A6030=""),"",SUMPRODUCT((Gauge_Data!$A$2:$A$16994&gt;=(A6030 - Main!$E$4/1440 + 0.00000001))*(Gauge_Data!$A$2:$A$16994&lt;=A6030)*INDEX(Gauge_Data!$B$2:$Z$16994,0,$C$2-1)))</f>
        <v>0</v>
      </c>
    </row>
    <row r="6031" spans="1:2" x14ac:dyDescent="0.25">
      <c r="A6031">
        <f>Gauge_Data!A6031</f>
        <v>0</v>
      </c>
      <c r="B6031" cm="1">
        <f t="array" ref="B6031">IF(OR($C$2="",A6031=""),"",SUMPRODUCT((Gauge_Data!$A$2:$A$16994&gt;=(A6031 - Main!$E$4/1440 + 0.00000001))*(Gauge_Data!$A$2:$A$16994&lt;=A6031)*INDEX(Gauge_Data!$B$2:$Z$16994,0,$C$2-1)))</f>
        <v>0</v>
      </c>
    </row>
    <row r="6032" spans="1:2" x14ac:dyDescent="0.25">
      <c r="A6032">
        <f>Gauge_Data!A6032</f>
        <v>0</v>
      </c>
      <c r="B6032" cm="1">
        <f t="array" ref="B6032">IF(OR($C$2="",A6032=""),"",SUMPRODUCT((Gauge_Data!$A$2:$A$16994&gt;=(A6032 - Main!$E$4/1440 + 0.00000001))*(Gauge_Data!$A$2:$A$16994&lt;=A6032)*INDEX(Gauge_Data!$B$2:$Z$16994,0,$C$2-1)))</f>
        <v>0</v>
      </c>
    </row>
    <row r="6033" spans="1:2" x14ac:dyDescent="0.25">
      <c r="A6033">
        <f>Gauge_Data!A6033</f>
        <v>0</v>
      </c>
      <c r="B6033" cm="1">
        <f t="array" ref="B6033">IF(OR($C$2="",A6033=""),"",SUMPRODUCT((Gauge_Data!$A$2:$A$16994&gt;=(A6033 - Main!$E$4/1440 + 0.00000001))*(Gauge_Data!$A$2:$A$16994&lt;=A6033)*INDEX(Gauge_Data!$B$2:$Z$16994,0,$C$2-1)))</f>
        <v>0</v>
      </c>
    </row>
    <row r="6034" spans="1:2" x14ac:dyDescent="0.25">
      <c r="A6034">
        <f>Gauge_Data!A6034</f>
        <v>0</v>
      </c>
      <c r="B6034" cm="1">
        <f t="array" ref="B6034">IF(OR($C$2="",A6034=""),"",SUMPRODUCT((Gauge_Data!$A$2:$A$16994&gt;=(A6034 - Main!$E$4/1440 + 0.00000001))*(Gauge_Data!$A$2:$A$16994&lt;=A6034)*INDEX(Gauge_Data!$B$2:$Z$16994,0,$C$2-1)))</f>
        <v>0</v>
      </c>
    </row>
    <row r="6035" spans="1:2" x14ac:dyDescent="0.25">
      <c r="A6035">
        <f>Gauge_Data!A6035</f>
        <v>0</v>
      </c>
      <c r="B6035" cm="1">
        <f t="array" ref="B6035">IF(OR($C$2="",A6035=""),"",SUMPRODUCT((Gauge_Data!$A$2:$A$16994&gt;=(A6035 - Main!$E$4/1440 + 0.00000001))*(Gauge_Data!$A$2:$A$16994&lt;=A6035)*INDEX(Gauge_Data!$B$2:$Z$16994,0,$C$2-1)))</f>
        <v>0</v>
      </c>
    </row>
    <row r="6036" spans="1:2" x14ac:dyDescent="0.25">
      <c r="A6036">
        <f>Gauge_Data!A6036</f>
        <v>0</v>
      </c>
      <c r="B6036" cm="1">
        <f t="array" ref="B6036">IF(OR($C$2="",A6036=""),"",SUMPRODUCT((Gauge_Data!$A$2:$A$16994&gt;=(A6036 - Main!$E$4/1440 + 0.00000001))*(Gauge_Data!$A$2:$A$16994&lt;=A6036)*INDEX(Gauge_Data!$B$2:$Z$16994,0,$C$2-1)))</f>
        <v>0</v>
      </c>
    </row>
    <row r="6037" spans="1:2" x14ac:dyDescent="0.25">
      <c r="A6037">
        <f>Gauge_Data!A6037</f>
        <v>0</v>
      </c>
      <c r="B6037" cm="1">
        <f t="array" ref="B6037">IF(OR($C$2="",A6037=""),"",SUMPRODUCT((Gauge_Data!$A$2:$A$16994&gt;=(A6037 - Main!$E$4/1440 + 0.00000001))*(Gauge_Data!$A$2:$A$16994&lt;=A6037)*INDEX(Gauge_Data!$B$2:$Z$16994,0,$C$2-1)))</f>
        <v>0</v>
      </c>
    </row>
    <row r="6038" spans="1:2" x14ac:dyDescent="0.25">
      <c r="A6038">
        <f>Gauge_Data!A6038</f>
        <v>0</v>
      </c>
      <c r="B6038" cm="1">
        <f t="array" ref="B6038">IF(OR($C$2="",A6038=""),"",SUMPRODUCT((Gauge_Data!$A$2:$A$16994&gt;=(A6038 - Main!$E$4/1440 + 0.00000001))*(Gauge_Data!$A$2:$A$16994&lt;=A6038)*INDEX(Gauge_Data!$B$2:$Z$16994,0,$C$2-1)))</f>
        <v>0</v>
      </c>
    </row>
    <row r="6039" spans="1:2" x14ac:dyDescent="0.25">
      <c r="A6039">
        <f>Gauge_Data!A6039</f>
        <v>0</v>
      </c>
      <c r="B6039" cm="1">
        <f t="array" ref="B6039">IF(OR($C$2="",A6039=""),"",SUMPRODUCT((Gauge_Data!$A$2:$A$16994&gt;=(A6039 - Main!$E$4/1440 + 0.00000001))*(Gauge_Data!$A$2:$A$16994&lt;=A6039)*INDEX(Gauge_Data!$B$2:$Z$16994,0,$C$2-1)))</f>
        <v>0</v>
      </c>
    </row>
    <row r="6040" spans="1:2" x14ac:dyDescent="0.25">
      <c r="A6040">
        <f>Gauge_Data!A6040</f>
        <v>0</v>
      </c>
      <c r="B6040" cm="1">
        <f t="array" ref="B6040">IF(OR($C$2="",A6040=""),"",SUMPRODUCT((Gauge_Data!$A$2:$A$16994&gt;=(A6040 - Main!$E$4/1440 + 0.00000001))*(Gauge_Data!$A$2:$A$16994&lt;=A6040)*INDEX(Gauge_Data!$B$2:$Z$16994,0,$C$2-1)))</f>
        <v>0</v>
      </c>
    </row>
    <row r="6041" spans="1:2" x14ac:dyDescent="0.25">
      <c r="A6041">
        <f>Gauge_Data!A6041</f>
        <v>0</v>
      </c>
      <c r="B6041" cm="1">
        <f t="array" ref="B6041">IF(OR($C$2="",A6041=""),"",SUMPRODUCT((Gauge_Data!$A$2:$A$16994&gt;=(A6041 - Main!$E$4/1440 + 0.00000001))*(Gauge_Data!$A$2:$A$16994&lt;=A6041)*INDEX(Gauge_Data!$B$2:$Z$16994,0,$C$2-1)))</f>
        <v>0</v>
      </c>
    </row>
    <row r="6042" spans="1:2" x14ac:dyDescent="0.25">
      <c r="A6042">
        <f>Gauge_Data!A6042</f>
        <v>0</v>
      </c>
      <c r="B6042" cm="1">
        <f t="array" ref="B6042">IF(OR($C$2="",A6042=""),"",SUMPRODUCT((Gauge_Data!$A$2:$A$16994&gt;=(A6042 - Main!$E$4/1440 + 0.00000001))*(Gauge_Data!$A$2:$A$16994&lt;=A6042)*INDEX(Gauge_Data!$B$2:$Z$16994,0,$C$2-1)))</f>
        <v>0</v>
      </c>
    </row>
    <row r="6043" spans="1:2" x14ac:dyDescent="0.25">
      <c r="A6043">
        <f>Gauge_Data!A6043</f>
        <v>0</v>
      </c>
      <c r="B6043" cm="1">
        <f t="array" ref="B6043">IF(OR($C$2="",A6043=""),"",SUMPRODUCT((Gauge_Data!$A$2:$A$16994&gt;=(A6043 - Main!$E$4/1440 + 0.00000001))*(Gauge_Data!$A$2:$A$16994&lt;=A6043)*INDEX(Gauge_Data!$B$2:$Z$16994,0,$C$2-1)))</f>
        <v>0</v>
      </c>
    </row>
    <row r="6044" spans="1:2" x14ac:dyDescent="0.25">
      <c r="A6044">
        <f>Gauge_Data!A6044</f>
        <v>0</v>
      </c>
      <c r="B6044" cm="1">
        <f t="array" ref="B6044">IF(OR($C$2="",A6044=""),"",SUMPRODUCT((Gauge_Data!$A$2:$A$16994&gt;=(A6044 - Main!$E$4/1440 + 0.00000001))*(Gauge_Data!$A$2:$A$16994&lt;=A6044)*INDEX(Gauge_Data!$B$2:$Z$16994,0,$C$2-1)))</f>
        <v>0</v>
      </c>
    </row>
    <row r="6045" spans="1:2" x14ac:dyDescent="0.25">
      <c r="A6045">
        <f>Gauge_Data!A6045</f>
        <v>0</v>
      </c>
      <c r="B6045" cm="1">
        <f t="array" ref="B6045">IF(OR($C$2="",A6045=""),"",SUMPRODUCT((Gauge_Data!$A$2:$A$16994&gt;=(A6045 - Main!$E$4/1440 + 0.00000001))*(Gauge_Data!$A$2:$A$16994&lt;=A6045)*INDEX(Gauge_Data!$B$2:$Z$16994,0,$C$2-1)))</f>
        <v>0</v>
      </c>
    </row>
    <row r="6046" spans="1:2" x14ac:dyDescent="0.25">
      <c r="A6046">
        <f>Gauge_Data!A6046</f>
        <v>0</v>
      </c>
      <c r="B6046" cm="1">
        <f t="array" ref="B6046">IF(OR($C$2="",A6046=""),"",SUMPRODUCT((Gauge_Data!$A$2:$A$16994&gt;=(A6046 - Main!$E$4/1440 + 0.00000001))*(Gauge_Data!$A$2:$A$16994&lt;=A6046)*INDEX(Gauge_Data!$B$2:$Z$16994,0,$C$2-1)))</f>
        <v>0</v>
      </c>
    </row>
    <row r="6047" spans="1:2" x14ac:dyDescent="0.25">
      <c r="A6047">
        <f>Gauge_Data!A6047</f>
        <v>0</v>
      </c>
      <c r="B6047" cm="1">
        <f t="array" ref="B6047">IF(OR($C$2="",A6047=""),"",SUMPRODUCT((Gauge_Data!$A$2:$A$16994&gt;=(A6047 - Main!$E$4/1440 + 0.00000001))*(Gauge_Data!$A$2:$A$16994&lt;=A6047)*INDEX(Gauge_Data!$B$2:$Z$16994,0,$C$2-1)))</f>
        <v>0</v>
      </c>
    </row>
    <row r="6048" spans="1:2" x14ac:dyDescent="0.25">
      <c r="A6048">
        <f>Gauge_Data!A6048</f>
        <v>0</v>
      </c>
      <c r="B6048" cm="1">
        <f t="array" ref="B6048">IF(OR($C$2="",A6048=""),"",SUMPRODUCT((Gauge_Data!$A$2:$A$16994&gt;=(A6048 - Main!$E$4/1440 + 0.00000001))*(Gauge_Data!$A$2:$A$16994&lt;=A6048)*INDEX(Gauge_Data!$B$2:$Z$16994,0,$C$2-1)))</f>
        <v>0</v>
      </c>
    </row>
    <row r="6049" spans="1:2" x14ac:dyDescent="0.25">
      <c r="A6049">
        <f>Gauge_Data!A6049</f>
        <v>0</v>
      </c>
      <c r="B6049" cm="1">
        <f t="array" ref="B6049">IF(OR($C$2="",A6049=""),"",SUMPRODUCT((Gauge_Data!$A$2:$A$16994&gt;=(A6049 - Main!$E$4/1440 + 0.00000001))*(Gauge_Data!$A$2:$A$16994&lt;=A6049)*INDEX(Gauge_Data!$B$2:$Z$16994,0,$C$2-1)))</f>
        <v>0</v>
      </c>
    </row>
    <row r="6050" spans="1:2" x14ac:dyDescent="0.25">
      <c r="A6050">
        <f>Gauge_Data!A6050</f>
        <v>0</v>
      </c>
      <c r="B6050" cm="1">
        <f t="array" ref="B6050">IF(OR($C$2="",A6050=""),"",SUMPRODUCT((Gauge_Data!$A$2:$A$16994&gt;=(A6050 - Main!$E$4/1440 + 0.00000001))*(Gauge_Data!$A$2:$A$16994&lt;=A6050)*INDEX(Gauge_Data!$B$2:$Z$16994,0,$C$2-1)))</f>
        <v>0</v>
      </c>
    </row>
    <row r="6051" spans="1:2" x14ac:dyDescent="0.25">
      <c r="A6051">
        <f>Gauge_Data!A6051</f>
        <v>0</v>
      </c>
      <c r="B6051" cm="1">
        <f t="array" ref="B6051">IF(OR($C$2="",A6051=""),"",SUMPRODUCT((Gauge_Data!$A$2:$A$16994&gt;=(A6051 - Main!$E$4/1440 + 0.00000001))*(Gauge_Data!$A$2:$A$16994&lt;=A6051)*INDEX(Gauge_Data!$B$2:$Z$16994,0,$C$2-1)))</f>
        <v>0</v>
      </c>
    </row>
    <row r="6052" spans="1:2" x14ac:dyDescent="0.25">
      <c r="A6052">
        <f>Gauge_Data!A6052</f>
        <v>0</v>
      </c>
      <c r="B6052" cm="1">
        <f t="array" ref="B6052">IF(OR($C$2="",A6052=""),"",SUMPRODUCT((Gauge_Data!$A$2:$A$16994&gt;=(A6052 - Main!$E$4/1440 + 0.00000001))*(Gauge_Data!$A$2:$A$16994&lt;=A6052)*INDEX(Gauge_Data!$B$2:$Z$16994,0,$C$2-1)))</f>
        <v>0</v>
      </c>
    </row>
    <row r="6053" spans="1:2" x14ac:dyDescent="0.25">
      <c r="A6053">
        <f>Gauge_Data!A6053</f>
        <v>0</v>
      </c>
      <c r="B6053" cm="1">
        <f t="array" ref="B6053">IF(OR($C$2="",A6053=""),"",SUMPRODUCT((Gauge_Data!$A$2:$A$16994&gt;=(A6053 - Main!$E$4/1440 + 0.00000001))*(Gauge_Data!$A$2:$A$16994&lt;=A6053)*INDEX(Gauge_Data!$B$2:$Z$16994,0,$C$2-1)))</f>
        <v>0</v>
      </c>
    </row>
    <row r="6054" spans="1:2" x14ac:dyDescent="0.25">
      <c r="A6054">
        <f>Gauge_Data!A6054</f>
        <v>0</v>
      </c>
      <c r="B6054" cm="1">
        <f t="array" ref="B6054">IF(OR($C$2="",A6054=""),"",SUMPRODUCT((Gauge_Data!$A$2:$A$16994&gt;=(A6054 - Main!$E$4/1440 + 0.00000001))*(Gauge_Data!$A$2:$A$16994&lt;=A6054)*INDEX(Gauge_Data!$B$2:$Z$16994,0,$C$2-1)))</f>
        <v>0</v>
      </c>
    </row>
    <row r="6055" spans="1:2" x14ac:dyDescent="0.25">
      <c r="A6055">
        <f>Gauge_Data!A6055</f>
        <v>0</v>
      </c>
      <c r="B6055" cm="1">
        <f t="array" ref="B6055">IF(OR($C$2="",A6055=""),"",SUMPRODUCT((Gauge_Data!$A$2:$A$16994&gt;=(A6055 - Main!$E$4/1440 + 0.00000001))*(Gauge_Data!$A$2:$A$16994&lt;=A6055)*INDEX(Gauge_Data!$B$2:$Z$16994,0,$C$2-1)))</f>
        <v>0</v>
      </c>
    </row>
    <row r="6056" spans="1:2" x14ac:dyDescent="0.25">
      <c r="A6056">
        <f>Gauge_Data!A6056</f>
        <v>0</v>
      </c>
      <c r="B6056" cm="1">
        <f t="array" ref="B6056">IF(OR($C$2="",A6056=""),"",SUMPRODUCT((Gauge_Data!$A$2:$A$16994&gt;=(A6056 - Main!$E$4/1440 + 0.00000001))*(Gauge_Data!$A$2:$A$16994&lt;=A6056)*INDEX(Gauge_Data!$B$2:$Z$16994,0,$C$2-1)))</f>
        <v>0</v>
      </c>
    </row>
    <row r="6057" spans="1:2" x14ac:dyDescent="0.25">
      <c r="A6057">
        <f>Gauge_Data!A6057</f>
        <v>0</v>
      </c>
      <c r="B6057" cm="1">
        <f t="array" ref="B6057">IF(OR($C$2="",A6057=""),"",SUMPRODUCT((Gauge_Data!$A$2:$A$16994&gt;=(A6057 - Main!$E$4/1440 + 0.00000001))*(Gauge_Data!$A$2:$A$16994&lt;=A6057)*INDEX(Gauge_Data!$B$2:$Z$16994,0,$C$2-1)))</f>
        <v>0</v>
      </c>
    </row>
    <row r="6058" spans="1:2" x14ac:dyDescent="0.25">
      <c r="A6058">
        <f>Gauge_Data!A6058</f>
        <v>0</v>
      </c>
      <c r="B6058" cm="1">
        <f t="array" ref="B6058">IF(OR($C$2="",A6058=""),"",SUMPRODUCT((Gauge_Data!$A$2:$A$16994&gt;=(A6058 - Main!$E$4/1440 + 0.00000001))*(Gauge_Data!$A$2:$A$16994&lt;=A6058)*INDEX(Gauge_Data!$B$2:$Z$16994,0,$C$2-1)))</f>
        <v>0</v>
      </c>
    </row>
    <row r="6059" spans="1:2" x14ac:dyDescent="0.25">
      <c r="A6059">
        <f>Gauge_Data!A6059</f>
        <v>0</v>
      </c>
      <c r="B6059" cm="1">
        <f t="array" ref="B6059">IF(OR($C$2="",A6059=""),"",SUMPRODUCT((Gauge_Data!$A$2:$A$16994&gt;=(A6059 - Main!$E$4/1440 + 0.00000001))*(Gauge_Data!$A$2:$A$16994&lt;=A6059)*INDEX(Gauge_Data!$B$2:$Z$16994,0,$C$2-1)))</f>
        <v>0</v>
      </c>
    </row>
    <row r="6060" spans="1:2" x14ac:dyDescent="0.25">
      <c r="A6060">
        <f>Gauge_Data!A6060</f>
        <v>0</v>
      </c>
      <c r="B6060" cm="1">
        <f t="array" ref="B6060">IF(OR($C$2="",A6060=""),"",SUMPRODUCT((Gauge_Data!$A$2:$A$16994&gt;=(A6060 - Main!$E$4/1440 + 0.00000001))*(Gauge_Data!$A$2:$A$16994&lt;=A6060)*INDEX(Gauge_Data!$B$2:$Z$16994,0,$C$2-1)))</f>
        <v>0</v>
      </c>
    </row>
    <row r="6061" spans="1:2" x14ac:dyDescent="0.25">
      <c r="A6061">
        <f>Gauge_Data!A6061</f>
        <v>0</v>
      </c>
      <c r="B6061" cm="1">
        <f t="array" ref="B6061">IF(OR($C$2="",A6061=""),"",SUMPRODUCT((Gauge_Data!$A$2:$A$16994&gt;=(A6061 - Main!$E$4/1440 + 0.00000001))*(Gauge_Data!$A$2:$A$16994&lt;=A6061)*INDEX(Gauge_Data!$B$2:$Z$16994,0,$C$2-1)))</f>
        <v>0</v>
      </c>
    </row>
    <row r="6062" spans="1:2" x14ac:dyDescent="0.25">
      <c r="A6062">
        <f>Gauge_Data!A6062</f>
        <v>0</v>
      </c>
      <c r="B6062" cm="1">
        <f t="array" ref="B6062">IF(OR($C$2="",A6062=""),"",SUMPRODUCT((Gauge_Data!$A$2:$A$16994&gt;=(A6062 - Main!$E$4/1440 + 0.00000001))*(Gauge_Data!$A$2:$A$16994&lt;=A6062)*INDEX(Gauge_Data!$B$2:$Z$16994,0,$C$2-1)))</f>
        <v>0</v>
      </c>
    </row>
    <row r="6063" spans="1:2" x14ac:dyDescent="0.25">
      <c r="A6063">
        <f>Gauge_Data!A6063</f>
        <v>0</v>
      </c>
      <c r="B6063" cm="1">
        <f t="array" ref="B6063">IF(OR($C$2="",A6063=""),"",SUMPRODUCT((Gauge_Data!$A$2:$A$16994&gt;=(A6063 - Main!$E$4/1440 + 0.00000001))*(Gauge_Data!$A$2:$A$16994&lt;=A6063)*INDEX(Gauge_Data!$B$2:$Z$16994,0,$C$2-1)))</f>
        <v>0</v>
      </c>
    </row>
    <row r="6064" spans="1:2" x14ac:dyDescent="0.25">
      <c r="A6064">
        <f>Gauge_Data!A6064</f>
        <v>0</v>
      </c>
      <c r="B6064" cm="1">
        <f t="array" ref="B6064">IF(OR($C$2="",A6064=""),"",SUMPRODUCT((Gauge_Data!$A$2:$A$16994&gt;=(A6064 - Main!$E$4/1440 + 0.00000001))*(Gauge_Data!$A$2:$A$16994&lt;=A6064)*INDEX(Gauge_Data!$B$2:$Z$16994,0,$C$2-1)))</f>
        <v>0</v>
      </c>
    </row>
    <row r="6065" spans="1:2" x14ac:dyDescent="0.25">
      <c r="A6065">
        <f>Gauge_Data!A6065</f>
        <v>0</v>
      </c>
      <c r="B6065" cm="1">
        <f t="array" ref="B6065">IF(OR($C$2="",A6065=""),"",SUMPRODUCT((Gauge_Data!$A$2:$A$16994&gt;=(A6065 - Main!$E$4/1440 + 0.00000001))*(Gauge_Data!$A$2:$A$16994&lt;=A6065)*INDEX(Gauge_Data!$B$2:$Z$16994,0,$C$2-1)))</f>
        <v>0</v>
      </c>
    </row>
    <row r="6066" spans="1:2" x14ac:dyDescent="0.25">
      <c r="A6066">
        <f>Gauge_Data!A6066</f>
        <v>0</v>
      </c>
      <c r="B6066" cm="1">
        <f t="array" ref="B6066">IF(OR($C$2="",A6066=""),"",SUMPRODUCT((Gauge_Data!$A$2:$A$16994&gt;=(A6066 - Main!$E$4/1440 + 0.00000001))*(Gauge_Data!$A$2:$A$16994&lt;=A6066)*INDEX(Gauge_Data!$B$2:$Z$16994,0,$C$2-1)))</f>
        <v>0</v>
      </c>
    </row>
    <row r="6067" spans="1:2" x14ac:dyDescent="0.25">
      <c r="A6067">
        <f>Gauge_Data!A6067</f>
        <v>0</v>
      </c>
      <c r="B6067" cm="1">
        <f t="array" ref="B6067">IF(OR($C$2="",A6067=""),"",SUMPRODUCT((Gauge_Data!$A$2:$A$16994&gt;=(A6067 - Main!$E$4/1440 + 0.00000001))*(Gauge_Data!$A$2:$A$16994&lt;=A6067)*INDEX(Gauge_Data!$B$2:$Z$16994,0,$C$2-1)))</f>
        <v>0</v>
      </c>
    </row>
    <row r="6068" spans="1:2" x14ac:dyDescent="0.25">
      <c r="A6068">
        <f>Gauge_Data!A6068</f>
        <v>0</v>
      </c>
      <c r="B6068" cm="1">
        <f t="array" ref="B6068">IF(OR($C$2="",A6068=""),"",SUMPRODUCT((Gauge_Data!$A$2:$A$16994&gt;=(A6068 - Main!$E$4/1440 + 0.00000001))*(Gauge_Data!$A$2:$A$16994&lt;=A6068)*INDEX(Gauge_Data!$B$2:$Z$16994,0,$C$2-1)))</f>
        <v>0</v>
      </c>
    </row>
    <row r="6069" spans="1:2" x14ac:dyDescent="0.25">
      <c r="A6069">
        <f>Gauge_Data!A6069</f>
        <v>0</v>
      </c>
      <c r="B6069" cm="1">
        <f t="array" ref="B6069">IF(OR($C$2="",A6069=""),"",SUMPRODUCT((Gauge_Data!$A$2:$A$16994&gt;=(A6069 - Main!$E$4/1440 + 0.00000001))*(Gauge_Data!$A$2:$A$16994&lt;=A6069)*INDEX(Gauge_Data!$B$2:$Z$16994,0,$C$2-1)))</f>
        <v>0</v>
      </c>
    </row>
    <row r="6070" spans="1:2" x14ac:dyDescent="0.25">
      <c r="A6070">
        <f>Gauge_Data!A6070</f>
        <v>0</v>
      </c>
      <c r="B6070" cm="1">
        <f t="array" ref="B6070">IF(OR($C$2="",A6070=""),"",SUMPRODUCT((Gauge_Data!$A$2:$A$16994&gt;=(A6070 - Main!$E$4/1440 + 0.00000001))*(Gauge_Data!$A$2:$A$16994&lt;=A6070)*INDEX(Gauge_Data!$B$2:$Z$16994,0,$C$2-1)))</f>
        <v>0</v>
      </c>
    </row>
    <row r="6071" spans="1:2" x14ac:dyDescent="0.25">
      <c r="A6071">
        <f>Gauge_Data!A6071</f>
        <v>0</v>
      </c>
      <c r="B6071" cm="1">
        <f t="array" ref="B6071">IF(OR($C$2="",A6071=""),"",SUMPRODUCT((Gauge_Data!$A$2:$A$16994&gt;=(A6071 - Main!$E$4/1440 + 0.00000001))*(Gauge_Data!$A$2:$A$16994&lt;=A6071)*INDEX(Gauge_Data!$B$2:$Z$16994,0,$C$2-1)))</f>
        <v>0</v>
      </c>
    </row>
    <row r="6072" spans="1:2" x14ac:dyDescent="0.25">
      <c r="A6072">
        <f>Gauge_Data!A6072</f>
        <v>0</v>
      </c>
      <c r="B6072" cm="1">
        <f t="array" ref="B6072">IF(OR($C$2="",A6072=""),"",SUMPRODUCT((Gauge_Data!$A$2:$A$16994&gt;=(A6072 - Main!$E$4/1440 + 0.00000001))*(Gauge_Data!$A$2:$A$16994&lt;=A6072)*INDEX(Gauge_Data!$B$2:$Z$16994,0,$C$2-1)))</f>
        <v>0</v>
      </c>
    </row>
    <row r="6073" spans="1:2" x14ac:dyDescent="0.25">
      <c r="A6073">
        <f>Gauge_Data!A6073</f>
        <v>0</v>
      </c>
      <c r="B6073" cm="1">
        <f t="array" ref="B6073">IF(OR($C$2="",A6073=""),"",SUMPRODUCT((Gauge_Data!$A$2:$A$16994&gt;=(A6073 - Main!$E$4/1440 + 0.00000001))*(Gauge_Data!$A$2:$A$16994&lt;=A6073)*INDEX(Gauge_Data!$B$2:$Z$16994,0,$C$2-1)))</f>
        <v>0</v>
      </c>
    </row>
    <row r="6074" spans="1:2" x14ac:dyDescent="0.25">
      <c r="A6074">
        <f>Gauge_Data!A6074</f>
        <v>0</v>
      </c>
      <c r="B6074" cm="1">
        <f t="array" ref="B6074">IF(OR($C$2="",A6074=""),"",SUMPRODUCT((Gauge_Data!$A$2:$A$16994&gt;=(A6074 - Main!$E$4/1440 + 0.00000001))*(Gauge_Data!$A$2:$A$16994&lt;=A6074)*INDEX(Gauge_Data!$B$2:$Z$16994,0,$C$2-1)))</f>
        <v>0</v>
      </c>
    </row>
    <row r="6075" spans="1:2" x14ac:dyDescent="0.25">
      <c r="A6075">
        <f>Gauge_Data!A6075</f>
        <v>0</v>
      </c>
      <c r="B6075" cm="1">
        <f t="array" ref="B6075">IF(OR($C$2="",A6075=""),"",SUMPRODUCT((Gauge_Data!$A$2:$A$16994&gt;=(A6075 - Main!$E$4/1440 + 0.00000001))*(Gauge_Data!$A$2:$A$16994&lt;=A6075)*INDEX(Gauge_Data!$B$2:$Z$16994,0,$C$2-1)))</f>
        <v>0</v>
      </c>
    </row>
    <row r="6076" spans="1:2" x14ac:dyDescent="0.25">
      <c r="A6076">
        <f>Gauge_Data!A6076</f>
        <v>0</v>
      </c>
      <c r="B6076" cm="1">
        <f t="array" ref="B6076">IF(OR($C$2="",A6076=""),"",SUMPRODUCT((Gauge_Data!$A$2:$A$16994&gt;=(A6076 - Main!$E$4/1440 + 0.00000001))*(Gauge_Data!$A$2:$A$16994&lt;=A6076)*INDEX(Gauge_Data!$B$2:$Z$16994,0,$C$2-1)))</f>
        <v>0</v>
      </c>
    </row>
    <row r="6077" spans="1:2" x14ac:dyDescent="0.25">
      <c r="A6077">
        <f>Gauge_Data!A6077</f>
        <v>0</v>
      </c>
      <c r="B6077" cm="1">
        <f t="array" ref="B6077">IF(OR($C$2="",A6077=""),"",SUMPRODUCT((Gauge_Data!$A$2:$A$16994&gt;=(A6077 - Main!$E$4/1440 + 0.00000001))*(Gauge_Data!$A$2:$A$16994&lt;=A6077)*INDEX(Gauge_Data!$B$2:$Z$16994,0,$C$2-1)))</f>
        <v>0</v>
      </c>
    </row>
    <row r="6078" spans="1:2" x14ac:dyDescent="0.25">
      <c r="A6078">
        <f>Gauge_Data!A6078</f>
        <v>0</v>
      </c>
      <c r="B6078" cm="1">
        <f t="array" ref="B6078">IF(OR($C$2="",A6078=""),"",SUMPRODUCT((Gauge_Data!$A$2:$A$16994&gt;=(A6078 - Main!$E$4/1440 + 0.00000001))*(Gauge_Data!$A$2:$A$16994&lt;=A6078)*INDEX(Gauge_Data!$B$2:$Z$16994,0,$C$2-1)))</f>
        <v>0</v>
      </c>
    </row>
    <row r="6079" spans="1:2" x14ac:dyDescent="0.25">
      <c r="A6079">
        <f>Gauge_Data!A6079</f>
        <v>0</v>
      </c>
      <c r="B6079" cm="1">
        <f t="array" ref="B6079">IF(OR($C$2="",A6079=""),"",SUMPRODUCT((Gauge_Data!$A$2:$A$16994&gt;=(A6079 - Main!$E$4/1440 + 0.00000001))*(Gauge_Data!$A$2:$A$16994&lt;=A6079)*INDEX(Gauge_Data!$B$2:$Z$16994,0,$C$2-1)))</f>
        <v>0</v>
      </c>
    </row>
    <row r="6080" spans="1:2" x14ac:dyDescent="0.25">
      <c r="A6080">
        <f>Gauge_Data!A6080</f>
        <v>0</v>
      </c>
      <c r="B6080" cm="1">
        <f t="array" ref="B6080">IF(OR($C$2="",A6080=""),"",SUMPRODUCT((Gauge_Data!$A$2:$A$16994&gt;=(A6080 - Main!$E$4/1440 + 0.00000001))*(Gauge_Data!$A$2:$A$16994&lt;=A6080)*INDEX(Gauge_Data!$B$2:$Z$16994,0,$C$2-1)))</f>
        <v>0</v>
      </c>
    </row>
    <row r="6081" spans="1:2" x14ac:dyDescent="0.25">
      <c r="A6081">
        <f>Gauge_Data!A6081</f>
        <v>0</v>
      </c>
      <c r="B6081" cm="1">
        <f t="array" ref="B6081">IF(OR($C$2="",A6081=""),"",SUMPRODUCT((Gauge_Data!$A$2:$A$16994&gt;=(A6081 - Main!$E$4/1440 + 0.00000001))*(Gauge_Data!$A$2:$A$16994&lt;=A6081)*INDEX(Gauge_Data!$B$2:$Z$16994,0,$C$2-1)))</f>
        <v>0</v>
      </c>
    </row>
    <row r="6082" spans="1:2" x14ac:dyDescent="0.25">
      <c r="A6082">
        <f>Gauge_Data!A6082</f>
        <v>0</v>
      </c>
      <c r="B6082" cm="1">
        <f t="array" ref="B6082">IF(OR($C$2="",A6082=""),"",SUMPRODUCT((Gauge_Data!$A$2:$A$16994&gt;=(A6082 - Main!$E$4/1440 + 0.00000001))*(Gauge_Data!$A$2:$A$16994&lt;=A6082)*INDEX(Gauge_Data!$B$2:$Z$16994,0,$C$2-1)))</f>
        <v>0</v>
      </c>
    </row>
    <row r="6083" spans="1:2" x14ac:dyDescent="0.25">
      <c r="A6083">
        <f>Gauge_Data!A6083</f>
        <v>0</v>
      </c>
      <c r="B6083" cm="1">
        <f t="array" ref="B6083">IF(OR($C$2="",A6083=""),"",SUMPRODUCT((Gauge_Data!$A$2:$A$16994&gt;=(A6083 - Main!$E$4/1440 + 0.00000001))*(Gauge_Data!$A$2:$A$16994&lt;=A6083)*INDEX(Gauge_Data!$B$2:$Z$16994,0,$C$2-1)))</f>
        <v>0</v>
      </c>
    </row>
    <row r="6084" spans="1:2" x14ac:dyDescent="0.25">
      <c r="A6084">
        <f>Gauge_Data!A6084</f>
        <v>0</v>
      </c>
      <c r="B6084" cm="1">
        <f t="array" ref="B6084">IF(OR($C$2="",A6084=""),"",SUMPRODUCT((Gauge_Data!$A$2:$A$16994&gt;=(A6084 - Main!$E$4/1440 + 0.00000001))*(Gauge_Data!$A$2:$A$16994&lt;=A6084)*INDEX(Gauge_Data!$B$2:$Z$16994,0,$C$2-1)))</f>
        <v>0</v>
      </c>
    </row>
    <row r="6085" spans="1:2" x14ac:dyDescent="0.25">
      <c r="A6085">
        <f>Gauge_Data!A6085</f>
        <v>0</v>
      </c>
      <c r="B6085" cm="1">
        <f t="array" ref="B6085">IF(OR($C$2="",A6085=""),"",SUMPRODUCT((Gauge_Data!$A$2:$A$16994&gt;=(A6085 - Main!$E$4/1440 + 0.00000001))*(Gauge_Data!$A$2:$A$16994&lt;=A6085)*INDEX(Gauge_Data!$B$2:$Z$16994,0,$C$2-1)))</f>
        <v>0</v>
      </c>
    </row>
    <row r="6086" spans="1:2" x14ac:dyDescent="0.25">
      <c r="A6086">
        <f>Gauge_Data!A6086</f>
        <v>0</v>
      </c>
      <c r="B6086" cm="1">
        <f t="array" ref="B6086">IF(OR($C$2="",A6086=""),"",SUMPRODUCT((Gauge_Data!$A$2:$A$16994&gt;=(A6086 - Main!$E$4/1440 + 0.00000001))*(Gauge_Data!$A$2:$A$16994&lt;=A6086)*INDEX(Gauge_Data!$B$2:$Z$16994,0,$C$2-1)))</f>
        <v>0</v>
      </c>
    </row>
    <row r="6087" spans="1:2" x14ac:dyDescent="0.25">
      <c r="A6087">
        <f>Gauge_Data!A6087</f>
        <v>0</v>
      </c>
      <c r="B6087" cm="1">
        <f t="array" ref="B6087">IF(OR($C$2="",A6087=""),"",SUMPRODUCT((Gauge_Data!$A$2:$A$16994&gt;=(A6087 - Main!$E$4/1440 + 0.00000001))*(Gauge_Data!$A$2:$A$16994&lt;=A6087)*INDEX(Gauge_Data!$B$2:$Z$16994,0,$C$2-1)))</f>
        <v>0</v>
      </c>
    </row>
    <row r="6088" spans="1:2" x14ac:dyDescent="0.25">
      <c r="A6088">
        <f>Gauge_Data!A6088</f>
        <v>0</v>
      </c>
      <c r="B6088" cm="1">
        <f t="array" ref="B6088">IF(OR($C$2="",A6088=""),"",SUMPRODUCT((Gauge_Data!$A$2:$A$16994&gt;=(A6088 - Main!$E$4/1440 + 0.00000001))*(Gauge_Data!$A$2:$A$16994&lt;=A6088)*INDEX(Gauge_Data!$B$2:$Z$16994,0,$C$2-1)))</f>
        <v>0</v>
      </c>
    </row>
    <row r="6089" spans="1:2" x14ac:dyDescent="0.25">
      <c r="A6089">
        <f>Gauge_Data!A6089</f>
        <v>0</v>
      </c>
      <c r="B6089" cm="1">
        <f t="array" ref="B6089">IF(OR($C$2="",A6089=""),"",SUMPRODUCT((Gauge_Data!$A$2:$A$16994&gt;=(A6089 - Main!$E$4/1440 + 0.00000001))*(Gauge_Data!$A$2:$A$16994&lt;=A6089)*INDEX(Gauge_Data!$B$2:$Z$16994,0,$C$2-1)))</f>
        <v>0</v>
      </c>
    </row>
    <row r="6090" spans="1:2" x14ac:dyDescent="0.25">
      <c r="A6090">
        <f>Gauge_Data!A6090</f>
        <v>0</v>
      </c>
      <c r="B6090" cm="1">
        <f t="array" ref="B6090">IF(OR($C$2="",A6090=""),"",SUMPRODUCT((Gauge_Data!$A$2:$A$16994&gt;=(A6090 - Main!$E$4/1440 + 0.00000001))*(Gauge_Data!$A$2:$A$16994&lt;=A6090)*INDEX(Gauge_Data!$B$2:$Z$16994,0,$C$2-1)))</f>
        <v>0</v>
      </c>
    </row>
    <row r="6091" spans="1:2" x14ac:dyDescent="0.25">
      <c r="A6091">
        <f>Gauge_Data!A6091</f>
        <v>0</v>
      </c>
      <c r="B6091" cm="1">
        <f t="array" ref="B6091">IF(OR($C$2="",A6091=""),"",SUMPRODUCT((Gauge_Data!$A$2:$A$16994&gt;=(A6091 - Main!$E$4/1440 + 0.00000001))*(Gauge_Data!$A$2:$A$16994&lt;=A6091)*INDEX(Gauge_Data!$B$2:$Z$16994,0,$C$2-1)))</f>
        <v>0</v>
      </c>
    </row>
    <row r="6092" spans="1:2" x14ac:dyDescent="0.25">
      <c r="A6092">
        <f>Gauge_Data!A6092</f>
        <v>0</v>
      </c>
      <c r="B6092" cm="1">
        <f t="array" ref="B6092">IF(OR($C$2="",A6092=""),"",SUMPRODUCT((Gauge_Data!$A$2:$A$16994&gt;=(A6092 - Main!$E$4/1440 + 0.00000001))*(Gauge_Data!$A$2:$A$16994&lt;=A6092)*INDEX(Gauge_Data!$B$2:$Z$16994,0,$C$2-1)))</f>
        <v>0</v>
      </c>
    </row>
    <row r="6093" spans="1:2" x14ac:dyDescent="0.25">
      <c r="A6093">
        <f>Gauge_Data!A6093</f>
        <v>0</v>
      </c>
      <c r="B6093" cm="1">
        <f t="array" ref="B6093">IF(OR($C$2="",A6093=""),"",SUMPRODUCT((Gauge_Data!$A$2:$A$16994&gt;=(A6093 - Main!$E$4/1440 + 0.00000001))*(Gauge_Data!$A$2:$A$16994&lt;=A6093)*INDEX(Gauge_Data!$B$2:$Z$16994,0,$C$2-1)))</f>
        <v>0</v>
      </c>
    </row>
    <row r="6094" spans="1:2" x14ac:dyDescent="0.25">
      <c r="A6094">
        <f>Gauge_Data!A6094</f>
        <v>0</v>
      </c>
      <c r="B6094" cm="1">
        <f t="array" ref="B6094">IF(OR($C$2="",A6094=""),"",SUMPRODUCT((Gauge_Data!$A$2:$A$16994&gt;=(A6094 - Main!$E$4/1440 + 0.00000001))*(Gauge_Data!$A$2:$A$16994&lt;=A6094)*INDEX(Gauge_Data!$B$2:$Z$16994,0,$C$2-1)))</f>
        <v>0</v>
      </c>
    </row>
    <row r="6095" spans="1:2" x14ac:dyDescent="0.25">
      <c r="A6095">
        <f>Gauge_Data!A6095</f>
        <v>0</v>
      </c>
      <c r="B6095" cm="1">
        <f t="array" ref="B6095">IF(OR($C$2="",A6095=""),"",SUMPRODUCT((Gauge_Data!$A$2:$A$16994&gt;=(A6095 - Main!$E$4/1440 + 0.00000001))*(Gauge_Data!$A$2:$A$16994&lt;=A6095)*INDEX(Gauge_Data!$B$2:$Z$16994,0,$C$2-1)))</f>
        <v>0</v>
      </c>
    </row>
    <row r="6096" spans="1:2" x14ac:dyDescent="0.25">
      <c r="A6096">
        <f>Gauge_Data!A6096</f>
        <v>0</v>
      </c>
      <c r="B6096" cm="1">
        <f t="array" ref="B6096">IF(OR($C$2="",A6096=""),"",SUMPRODUCT((Gauge_Data!$A$2:$A$16994&gt;=(A6096 - Main!$E$4/1440 + 0.00000001))*(Gauge_Data!$A$2:$A$16994&lt;=A6096)*INDEX(Gauge_Data!$B$2:$Z$16994,0,$C$2-1)))</f>
        <v>0</v>
      </c>
    </row>
    <row r="6097" spans="1:2" x14ac:dyDescent="0.25">
      <c r="A6097">
        <f>Gauge_Data!A6097</f>
        <v>0</v>
      </c>
      <c r="B6097" cm="1">
        <f t="array" ref="B6097">IF(OR($C$2="",A6097=""),"",SUMPRODUCT((Gauge_Data!$A$2:$A$16994&gt;=(A6097 - Main!$E$4/1440 + 0.00000001))*(Gauge_Data!$A$2:$A$16994&lt;=A6097)*INDEX(Gauge_Data!$B$2:$Z$16994,0,$C$2-1)))</f>
        <v>0</v>
      </c>
    </row>
    <row r="6098" spans="1:2" x14ac:dyDescent="0.25">
      <c r="A6098">
        <f>Gauge_Data!A6098</f>
        <v>0</v>
      </c>
      <c r="B6098" cm="1">
        <f t="array" ref="B6098">IF(OR($C$2="",A6098=""),"",SUMPRODUCT((Gauge_Data!$A$2:$A$16994&gt;=(A6098 - Main!$E$4/1440 + 0.00000001))*(Gauge_Data!$A$2:$A$16994&lt;=A6098)*INDEX(Gauge_Data!$B$2:$Z$16994,0,$C$2-1)))</f>
        <v>0</v>
      </c>
    </row>
    <row r="6099" spans="1:2" x14ac:dyDescent="0.25">
      <c r="A6099">
        <f>Gauge_Data!A6099</f>
        <v>0</v>
      </c>
      <c r="B6099" cm="1">
        <f t="array" ref="B6099">IF(OR($C$2="",A6099=""),"",SUMPRODUCT((Gauge_Data!$A$2:$A$16994&gt;=(A6099 - Main!$E$4/1440 + 0.00000001))*(Gauge_Data!$A$2:$A$16994&lt;=A6099)*INDEX(Gauge_Data!$B$2:$Z$16994,0,$C$2-1)))</f>
        <v>0</v>
      </c>
    </row>
    <row r="6100" spans="1:2" x14ac:dyDescent="0.25">
      <c r="A6100">
        <f>Gauge_Data!A6100</f>
        <v>0</v>
      </c>
      <c r="B6100" cm="1">
        <f t="array" ref="B6100">IF(OR($C$2="",A6100=""),"",SUMPRODUCT((Gauge_Data!$A$2:$A$16994&gt;=(A6100 - Main!$E$4/1440 + 0.00000001))*(Gauge_Data!$A$2:$A$16994&lt;=A6100)*INDEX(Gauge_Data!$B$2:$Z$16994,0,$C$2-1)))</f>
        <v>0</v>
      </c>
    </row>
    <row r="6101" spans="1:2" x14ac:dyDescent="0.25">
      <c r="A6101">
        <f>Gauge_Data!A6101</f>
        <v>0</v>
      </c>
      <c r="B6101" cm="1">
        <f t="array" ref="B6101">IF(OR($C$2="",A6101=""),"",SUMPRODUCT((Gauge_Data!$A$2:$A$16994&gt;=(A6101 - Main!$E$4/1440 + 0.00000001))*(Gauge_Data!$A$2:$A$16994&lt;=A6101)*INDEX(Gauge_Data!$B$2:$Z$16994,0,$C$2-1)))</f>
        <v>0</v>
      </c>
    </row>
    <row r="6102" spans="1:2" x14ac:dyDescent="0.25">
      <c r="A6102">
        <f>Gauge_Data!A6102</f>
        <v>0</v>
      </c>
      <c r="B6102" cm="1">
        <f t="array" ref="B6102">IF(OR($C$2="",A6102=""),"",SUMPRODUCT((Gauge_Data!$A$2:$A$16994&gt;=(A6102 - Main!$E$4/1440 + 0.00000001))*(Gauge_Data!$A$2:$A$16994&lt;=A6102)*INDEX(Gauge_Data!$B$2:$Z$16994,0,$C$2-1)))</f>
        <v>0</v>
      </c>
    </row>
    <row r="6103" spans="1:2" x14ac:dyDescent="0.25">
      <c r="A6103">
        <f>Gauge_Data!A6103</f>
        <v>0</v>
      </c>
      <c r="B6103" cm="1">
        <f t="array" ref="B6103">IF(OR($C$2="",A6103=""),"",SUMPRODUCT((Gauge_Data!$A$2:$A$16994&gt;=(A6103 - Main!$E$4/1440 + 0.00000001))*(Gauge_Data!$A$2:$A$16994&lt;=A6103)*INDEX(Gauge_Data!$B$2:$Z$16994,0,$C$2-1)))</f>
        <v>0</v>
      </c>
    </row>
    <row r="6104" spans="1:2" x14ac:dyDescent="0.25">
      <c r="A6104">
        <f>Gauge_Data!A6104</f>
        <v>0</v>
      </c>
      <c r="B6104" cm="1">
        <f t="array" ref="B6104">IF(OR($C$2="",A6104=""),"",SUMPRODUCT((Gauge_Data!$A$2:$A$16994&gt;=(A6104 - Main!$E$4/1440 + 0.00000001))*(Gauge_Data!$A$2:$A$16994&lt;=A6104)*INDEX(Gauge_Data!$B$2:$Z$16994,0,$C$2-1)))</f>
        <v>0</v>
      </c>
    </row>
    <row r="6105" spans="1:2" x14ac:dyDescent="0.25">
      <c r="A6105">
        <f>Gauge_Data!A6105</f>
        <v>0</v>
      </c>
      <c r="B6105" cm="1">
        <f t="array" ref="B6105">IF(OR($C$2="",A6105=""),"",SUMPRODUCT((Gauge_Data!$A$2:$A$16994&gt;=(A6105 - Main!$E$4/1440 + 0.00000001))*(Gauge_Data!$A$2:$A$16994&lt;=A6105)*INDEX(Gauge_Data!$B$2:$Z$16994,0,$C$2-1)))</f>
        <v>0</v>
      </c>
    </row>
    <row r="6106" spans="1:2" x14ac:dyDescent="0.25">
      <c r="A6106">
        <f>Gauge_Data!A6106</f>
        <v>0</v>
      </c>
      <c r="B6106" cm="1">
        <f t="array" ref="B6106">IF(OR($C$2="",A6106=""),"",SUMPRODUCT((Gauge_Data!$A$2:$A$16994&gt;=(A6106 - Main!$E$4/1440 + 0.00000001))*(Gauge_Data!$A$2:$A$16994&lt;=A6106)*INDEX(Gauge_Data!$B$2:$Z$16994,0,$C$2-1)))</f>
        <v>0</v>
      </c>
    </row>
    <row r="6107" spans="1:2" x14ac:dyDescent="0.25">
      <c r="A6107">
        <f>Gauge_Data!A6107</f>
        <v>0</v>
      </c>
      <c r="B6107" cm="1">
        <f t="array" ref="B6107">IF(OR($C$2="",A6107=""),"",SUMPRODUCT((Gauge_Data!$A$2:$A$16994&gt;=(A6107 - Main!$E$4/1440 + 0.00000001))*(Gauge_Data!$A$2:$A$16994&lt;=A6107)*INDEX(Gauge_Data!$B$2:$Z$16994,0,$C$2-1)))</f>
        <v>0</v>
      </c>
    </row>
    <row r="6108" spans="1:2" x14ac:dyDescent="0.25">
      <c r="A6108">
        <f>Gauge_Data!A6108</f>
        <v>0</v>
      </c>
      <c r="B6108" cm="1">
        <f t="array" ref="B6108">IF(OR($C$2="",A6108=""),"",SUMPRODUCT((Gauge_Data!$A$2:$A$16994&gt;=(A6108 - Main!$E$4/1440 + 0.00000001))*(Gauge_Data!$A$2:$A$16994&lt;=A6108)*INDEX(Gauge_Data!$B$2:$Z$16994,0,$C$2-1)))</f>
        <v>0</v>
      </c>
    </row>
    <row r="6109" spans="1:2" x14ac:dyDescent="0.25">
      <c r="A6109">
        <f>Gauge_Data!A6109</f>
        <v>0</v>
      </c>
      <c r="B6109" cm="1">
        <f t="array" ref="B6109">IF(OR($C$2="",A6109=""),"",SUMPRODUCT((Gauge_Data!$A$2:$A$16994&gt;=(A6109 - Main!$E$4/1440 + 0.00000001))*(Gauge_Data!$A$2:$A$16994&lt;=A6109)*INDEX(Gauge_Data!$B$2:$Z$16994,0,$C$2-1)))</f>
        <v>0</v>
      </c>
    </row>
    <row r="6110" spans="1:2" x14ac:dyDescent="0.25">
      <c r="A6110">
        <f>Gauge_Data!A6110</f>
        <v>0</v>
      </c>
      <c r="B6110" cm="1">
        <f t="array" ref="B6110">IF(OR($C$2="",A6110=""),"",SUMPRODUCT((Gauge_Data!$A$2:$A$16994&gt;=(A6110 - Main!$E$4/1440 + 0.00000001))*(Gauge_Data!$A$2:$A$16994&lt;=A6110)*INDEX(Gauge_Data!$B$2:$Z$16994,0,$C$2-1)))</f>
        <v>0</v>
      </c>
    </row>
    <row r="6111" spans="1:2" x14ac:dyDescent="0.25">
      <c r="A6111">
        <f>Gauge_Data!A6111</f>
        <v>0</v>
      </c>
      <c r="B6111" cm="1">
        <f t="array" ref="B6111">IF(OR($C$2="",A6111=""),"",SUMPRODUCT((Gauge_Data!$A$2:$A$16994&gt;=(A6111 - Main!$E$4/1440 + 0.00000001))*(Gauge_Data!$A$2:$A$16994&lt;=A6111)*INDEX(Gauge_Data!$B$2:$Z$16994,0,$C$2-1)))</f>
        <v>0</v>
      </c>
    </row>
    <row r="6112" spans="1:2" x14ac:dyDescent="0.25">
      <c r="A6112">
        <f>Gauge_Data!A6112</f>
        <v>0</v>
      </c>
      <c r="B6112" cm="1">
        <f t="array" ref="B6112">IF(OR($C$2="",A6112=""),"",SUMPRODUCT((Gauge_Data!$A$2:$A$16994&gt;=(A6112 - Main!$E$4/1440 + 0.00000001))*(Gauge_Data!$A$2:$A$16994&lt;=A6112)*INDEX(Gauge_Data!$B$2:$Z$16994,0,$C$2-1)))</f>
        <v>0</v>
      </c>
    </row>
    <row r="6113" spans="1:2" x14ac:dyDescent="0.25">
      <c r="A6113">
        <f>Gauge_Data!A6113</f>
        <v>0</v>
      </c>
      <c r="B6113" cm="1">
        <f t="array" ref="B6113">IF(OR($C$2="",A6113=""),"",SUMPRODUCT((Gauge_Data!$A$2:$A$16994&gt;=(A6113 - Main!$E$4/1440 + 0.00000001))*(Gauge_Data!$A$2:$A$16994&lt;=A6113)*INDEX(Gauge_Data!$B$2:$Z$16994,0,$C$2-1)))</f>
        <v>0</v>
      </c>
    </row>
    <row r="6114" spans="1:2" x14ac:dyDescent="0.25">
      <c r="A6114">
        <f>Gauge_Data!A6114</f>
        <v>0</v>
      </c>
      <c r="B6114" cm="1">
        <f t="array" ref="B6114">IF(OR($C$2="",A6114=""),"",SUMPRODUCT((Gauge_Data!$A$2:$A$16994&gt;=(A6114 - Main!$E$4/1440 + 0.00000001))*(Gauge_Data!$A$2:$A$16994&lt;=A6114)*INDEX(Gauge_Data!$B$2:$Z$16994,0,$C$2-1)))</f>
        <v>0</v>
      </c>
    </row>
    <row r="6115" spans="1:2" x14ac:dyDescent="0.25">
      <c r="A6115">
        <f>Gauge_Data!A6115</f>
        <v>0</v>
      </c>
      <c r="B6115" cm="1">
        <f t="array" ref="B6115">IF(OR($C$2="",A6115=""),"",SUMPRODUCT((Gauge_Data!$A$2:$A$16994&gt;=(A6115 - Main!$E$4/1440 + 0.00000001))*(Gauge_Data!$A$2:$A$16994&lt;=A6115)*INDEX(Gauge_Data!$B$2:$Z$16994,0,$C$2-1)))</f>
        <v>0</v>
      </c>
    </row>
    <row r="6116" spans="1:2" x14ac:dyDescent="0.25">
      <c r="A6116">
        <f>Gauge_Data!A6116</f>
        <v>0</v>
      </c>
      <c r="B6116" cm="1">
        <f t="array" ref="B6116">IF(OR($C$2="",A6116=""),"",SUMPRODUCT((Gauge_Data!$A$2:$A$16994&gt;=(A6116 - Main!$E$4/1440 + 0.00000001))*(Gauge_Data!$A$2:$A$16994&lt;=A6116)*INDEX(Gauge_Data!$B$2:$Z$16994,0,$C$2-1)))</f>
        <v>0</v>
      </c>
    </row>
    <row r="6117" spans="1:2" x14ac:dyDescent="0.25">
      <c r="A6117">
        <f>Gauge_Data!A6117</f>
        <v>0</v>
      </c>
      <c r="B6117" cm="1">
        <f t="array" ref="B6117">IF(OR($C$2="",A6117=""),"",SUMPRODUCT((Gauge_Data!$A$2:$A$16994&gt;=(A6117 - Main!$E$4/1440 + 0.00000001))*(Gauge_Data!$A$2:$A$16994&lt;=A6117)*INDEX(Gauge_Data!$B$2:$Z$16994,0,$C$2-1)))</f>
        <v>0</v>
      </c>
    </row>
    <row r="6118" spans="1:2" x14ac:dyDescent="0.25">
      <c r="A6118">
        <f>Gauge_Data!A6118</f>
        <v>0</v>
      </c>
      <c r="B6118" cm="1">
        <f t="array" ref="B6118">IF(OR($C$2="",A6118=""),"",SUMPRODUCT((Gauge_Data!$A$2:$A$16994&gt;=(A6118 - Main!$E$4/1440 + 0.00000001))*(Gauge_Data!$A$2:$A$16994&lt;=A6118)*INDEX(Gauge_Data!$B$2:$Z$16994,0,$C$2-1)))</f>
        <v>0</v>
      </c>
    </row>
    <row r="6119" spans="1:2" x14ac:dyDescent="0.25">
      <c r="A6119">
        <f>Gauge_Data!A6119</f>
        <v>0</v>
      </c>
      <c r="B6119" cm="1">
        <f t="array" ref="B6119">IF(OR($C$2="",A6119=""),"",SUMPRODUCT((Gauge_Data!$A$2:$A$16994&gt;=(A6119 - Main!$E$4/1440 + 0.00000001))*(Gauge_Data!$A$2:$A$16994&lt;=A6119)*INDEX(Gauge_Data!$B$2:$Z$16994,0,$C$2-1)))</f>
        <v>0</v>
      </c>
    </row>
    <row r="6120" spans="1:2" x14ac:dyDescent="0.25">
      <c r="A6120">
        <f>Gauge_Data!A6120</f>
        <v>0</v>
      </c>
      <c r="B6120" cm="1">
        <f t="array" ref="B6120">IF(OR($C$2="",A6120=""),"",SUMPRODUCT((Gauge_Data!$A$2:$A$16994&gt;=(A6120 - Main!$E$4/1440 + 0.00000001))*(Gauge_Data!$A$2:$A$16994&lt;=A6120)*INDEX(Gauge_Data!$B$2:$Z$16994,0,$C$2-1)))</f>
        <v>0</v>
      </c>
    </row>
    <row r="6121" spans="1:2" x14ac:dyDescent="0.25">
      <c r="A6121">
        <f>Gauge_Data!A6121</f>
        <v>0</v>
      </c>
      <c r="B6121" cm="1">
        <f t="array" ref="B6121">IF(OR($C$2="",A6121=""),"",SUMPRODUCT((Gauge_Data!$A$2:$A$16994&gt;=(A6121 - Main!$E$4/1440 + 0.00000001))*(Gauge_Data!$A$2:$A$16994&lt;=A6121)*INDEX(Gauge_Data!$B$2:$Z$16994,0,$C$2-1)))</f>
        <v>0</v>
      </c>
    </row>
    <row r="6122" spans="1:2" x14ac:dyDescent="0.25">
      <c r="A6122">
        <f>Gauge_Data!A6122</f>
        <v>0</v>
      </c>
      <c r="B6122" cm="1">
        <f t="array" ref="B6122">IF(OR($C$2="",A6122=""),"",SUMPRODUCT((Gauge_Data!$A$2:$A$16994&gt;=(A6122 - Main!$E$4/1440 + 0.00000001))*(Gauge_Data!$A$2:$A$16994&lt;=A6122)*INDEX(Gauge_Data!$B$2:$Z$16994,0,$C$2-1)))</f>
        <v>0</v>
      </c>
    </row>
    <row r="6123" spans="1:2" x14ac:dyDescent="0.25">
      <c r="A6123">
        <f>Gauge_Data!A6123</f>
        <v>0</v>
      </c>
      <c r="B6123" cm="1">
        <f t="array" ref="B6123">IF(OR($C$2="",A6123=""),"",SUMPRODUCT((Gauge_Data!$A$2:$A$16994&gt;=(A6123 - Main!$E$4/1440 + 0.00000001))*(Gauge_Data!$A$2:$A$16994&lt;=A6123)*INDEX(Gauge_Data!$B$2:$Z$16994,0,$C$2-1)))</f>
        <v>0</v>
      </c>
    </row>
    <row r="6124" spans="1:2" x14ac:dyDescent="0.25">
      <c r="A6124">
        <f>Gauge_Data!A6124</f>
        <v>0</v>
      </c>
      <c r="B6124" cm="1">
        <f t="array" ref="B6124">IF(OR($C$2="",A6124=""),"",SUMPRODUCT((Gauge_Data!$A$2:$A$16994&gt;=(A6124 - Main!$E$4/1440 + 0.00000001))*(Gauge_Data!$A$2:$A$16994&lt;=A6124)*INDEX(Gauge_Data!$B$2:$Z$16994,0,$C$2-1)))</f>
        <v>0</v>
      </c>
    </row>
    <row r="6125" spans="1:2" x14ac:dyDescent="0.25">
      <c r="A6125">
        <f>Gauge_Data!A6125</f>
        <v>0</v>
      </c>
      <c r="B6125" cm="1">
        <f t="array" ref="B6125">IF(OR($C$2="",A6125=""),"",SUMPRODUCT((Gauge_Data!$A$2:$A$16994&gt;=(A6125 - Main!$E$4/1440 + 0.00000001))*(Gauge_Data!$A$2:$A$16994&lt;=A6125)*INDEX(Gauge_Data!$B$2:$Z$16994,0,$C$2-1)))</f>
        <v>0</v>
      </c>
    </row>
    <row r="6126" spans="1:2" x14ac:dyDescent="0.25">
      <c r="A6126">
        <f>Gauge_Data!A6126</f>
        <v>0</v>
      </c>
      <c r="B6126" cm="1">
        <f t="array" ref="B6126">IF(OR($C$2="",A6126=""),"",SUMPRODUCT((Gauge_Data!$A$2:$A$16994&gt;=(A6126 - Main!$E$4/1440 + 0.00000001))*(Gauge_Data!$A$2:$A$16994&lt;=A6126)*INDEX(Gauge_Data!$B$2:$Z$16994,0,$C$2-1)))</f>
        <v>0</v>
      </c>
    </row>
    <row r="6127" spans="1:2" x14ac:dyDescent="0.25">
      <c r="A6127">
        <f>Gauge_Data!A6127</f>
        <v>0</v>
      </c>
      <c r="B6127" cm="1">
        <f t="array" ref="B6127">IF(OR($C$2="",A6127=""),"",SUMPRODUCT((Gauge_Data!$A$2:$A$16994&gt;=(A6127 - Main!$E$4/1440 + 0.00000001))*(Gauge_Data!$A$2:$A$16994&lt;=A6127)*INDEX(Gauge_Data!$B$2:$Z$16994,0,$C$2-1)))</f>
        <v>0</v>
      </c>
    </row>
    <row r="6128" spans="1:2" x14ac:dyDescent="0.25">
      <c r="A6128">
        <f>Gauge_Data!A6128</f>
        <v>0</v>
      </c>
      <c r="B6128" cm="1">
        <f t="array" ref="B6128">IF(OR($C$2="",A6128=""),"",SUMPRODUCT((Gauge_Data!$A$2:$A$16994&gt;=(A6128 - Main!$E$4/1440 + 0.00000001))*(Gauge_Data!$A$2:$A$16994&lt;=A6128)*INDEX(Gauge_Data!$B$2:$Z$16994,0,$C$2-1)))</f>
        <v>0</v>
      </c>
    </row>
    <row r="6129" spans="1:2" x14ac:dyDescent="0.25">
      <c r="A6129">
        <f>Gauge_Data!A6129</f>
        <v>0</v>
      </c>
      <c r="B6129" cm="1">
        <f t="array" ref="B6129">IF(OR($C$2="",A6129=""),"",SUMPRODUCT((Gauge_Data!$A$2:$A$16994&gt;=(A6129 - Main!$E$4/1440 + 0.00000001))*(Gauge_Data!$A$2:$A$16994&lt;=A6129)*INDEX(Gauge_Data!$B$2:$Z$16994,0,$C$2-1)))</f>
        <v>0</v>
      </c>
    </row>
    <row r="6130" spans="1:2" x14ac:dyDescent="0.25">
      <c r="A6130">
        <f>Gauge_Data!A6130</f>
        <v>0</v>
      </c>
      <c r="B6130" cm="1">
        <f t="array" ref="B6130">IF(OR($C$2="",A6130=""),"",SUMPRODUCT((Gauge_Data!$A$2:$A$16994&gt;=(A6130 - Main!$E$4/1440 + 0.00000001))*(Gauge_Data!$A$2:$A$16994&lt;=A6130)*INDEX(Gauge_Data!$B$2:$Z$16994,0,$C$2-1)))</f>
        <v>0</v>
      </c>
    </row>
    <row r="6131" spans="1:2" x14ac:dyDescent="0.25">
      <c r="A6131">
        <f>Gauge_Data!A6131</f>
        <v>0</v>
      </c>
      <c r="B6131" cm="1">
        <f t="array" ref="B6131">IF(OR($C$2="",A6131=""),"",SUMPRODUCT((Gauge_Data!$A$2:$A$16994&gt;=(A6131 - Main!$E$4/1440 + 0.00000001))*(Gauge_Data!$A$2:$A$16994&lt;=A6131)*INDEX(Gauge_Data!$B$2:$Z$16994,0,$C$2-1)))</f>
        <v>0</v>
      </c>
    </row>
    <row r="6132" spans="1:2" x14ac:dyDescent="0.25">
      <c r="A6132">
        <f>Gauge_Data!A6132</f>
        <v>0</v>
      </c>
      <c r="B6132" cm="1">
        <f t="array" ref="B6132">IF(OR($C$2="",A6132=""),"",SUMPRODUCT((Gauge_Data!$A$2:$A$16994&gt;=(A6132 - Main!$E$4/1440 + 0.00000001))*(Gauge_Data!$A$2:$A$16994&lt;=A6132)*INDEX(Gauge_Data!$B$2:$Z$16994,0,$C$2-1)))</f>
        <v>0</v>
      </c>
    </row>
    <row r="6133" spans="1:2" x14ac:dyDescent="0.25">
      <c r="A6133">
        <f>Gauge_Data!A6133</f>
        <v>0</v>
      </c>
      <c r="B6133" cm="1">
        <f t="array" ref="B6133">IF(OR($C$2="",A6133=""),"",SUMPRODUCT((Gauge_Data!$A$2:$A$16994&gt;=(A6133 - Main!$E$4/1440 + 0.00000001))*(Gauge_Data!$A$2:$A$16994&lt;=A6133)*INDEX(Gauge_Data!$B$2:$Z$16994,0,$C$2-1)))</f>
        <v>0</v>
      </c>
    </row>
    <row r="6134" spans="1:2" x14ac:dyDescent="0.25">
      <c r="A6134">
        <f>Gauge_Data!A6134</f>
        <v>0</v>
      </c>
      <c r="B6134" cm="1">
        <f t="array" ref="B6134">IF(OR($C$2="",A6134=""),"",SUMPRODUCT((Gauge_Data!$A$2:$A$16994&gt;=(A6134 - Main!$E$4/1440 + 0.00000001))*(Gauge_Data!$A$2:$A$16994&lt;=A6134)*INDEX(Gauge_Data!$B$2:$Z$16994,0,$C$2-1)))</f>
        <v>0</v>
      </c>
    </row>
    <row r="6135" spans="1:2" x14ac:dyDescent="0.25">
      <c r="A6135">
        <f>Gauge_Data!A6135</f>
        <v>0</v>
      </c>
      <c r="B6135" cm="1">
        <f t="array" ref="B6135">IF(OR($C$2="",A6135=""),"",SUMPRODUCT((Gauge_Data!$A$2:$A$16994&gt;=(A6135 - Main!$E$4/1440 + 0.00000001))*(Gauge_Data!$A$2:$A$16994&lt;=A6135)*INDEX(Gauge_Data!$B$2:$Z$16994,0,$C$2-1)))</f>
        <v>0</v>
      </c>
    </row>
    <row r="6136" spans="1:2" x14ac:dyDescent="0.25">
      <c r="A6136">
        <f>Gauge_Data!A6136</f>
        <v>0</v>
      </c>
      <c r="B6136" cm="1">
        <f t="array" ref="B6136">IF(OR($C$2="",A6136=""),"",SUMPRODUCT((Gauge_Data!$A$2:$A$16994&gt;=(A6136 - Main!$E$4/1440 + 0.00000001))*(Gauge_Data!$A$2:$A$16994&lt;=A6136)*INDEX(Gauge_Data!$B$2:$Z$16994,0,$C$2-1)))</f>
        <v>0</v>
      </c>
    </row>
    <row r="6137" spans="1:2" x14ac:dyDescent="0.25">
      <c r="A6137">
        <f>Gauge_Data!A6137</f>
        <v>0</v>
      </c>
      <c r="B6137" cm="1">
        <f t="array" ref="B6137">IF(OR($C$2="",A6137=""),"",SUMPRODUCT((Gauge_Data!$A$2:$A$16994&gt;=(A6137 - Main!$E$4/1440 + 0.00000001))*(Gauge_Data!$A$2:$A$16994&lt;=A6137)*INDEX(Gauge_Data!$B$2:$Z$16994,0,$C$2-1)))</f>
        <v>0</v>
      </c>
    </row>
    <row r="6138" spans="1:2" x14ac:dyDescent="0.25">
      <c r="A6138">
        <f>Gauge_Data!A6138</f>
        <v>0</v>
      </c>
      <c r="B6138" cm="1">
        <f t="array" ref="B6138">IF(OR($C$2="",A6138=""),"",SUMPRODUCT((Gauge_Data!$A$2:$A$16994&gt;=(A6138 - Main!$E$4/1440 + 0.00000001))*(Gauge_Data!$A$2:$A$16994&lt;=A6138)*INDEX(Gauge_Data!$B$2:$Z$16994,0,$C$2-1)))</f>
        <v>0</v>
      </c>
    </row>
    <row r="6139" spans="1:2" x14ac:dyDescent="0.25">
      <c r="A6139">
        <f>Gauge_Data!A6139</f>
        <v>0</v>
      </c>
      <c r="B6139" cm="1">
        <f t="array" ref="B6139">IF(OR($C$2="",A6139=""),"",SUMPRODUCT((Gauge_Data!$A$2:$A$16994&gt;=(A6139 - Main!$E$4/1440 + 0.00000001))*(Gauge_Data!$A$2:$A$16994&lt;=A6139)*INDEX(Gauge_Data!$B$2:$Z$16994,0,$C$2-1)))</f>
        <v>0</v>
      </c>
    </row>
    <row r="6140" spans="1:2" x14ac:dyDescent="0.25">
      <c r="A6140">
        <f>Gauge_Data!A6140</f>
        <v>0</v>
      </c>
      <c r="B6140" cm="1">
        <f t="array" ref="B6140">IF(OR($C$2="",A6140=""),"",SUMPRODUCT((Gauge_Data!$A$2:$A$16994&gt;=(A6140 - Main!$E$4/1440 + 0.00000001))*(Gauge_Data!$A$2:$A$16994&lt;=A6140)*INDEX(Gauge_Data!$B$2:$Z$16994,0,$C$2-1)))</f>
        <v>0</v>
      </c>
    </row>
    <row r="6141" spans="1:2" x14ac:dyDescent="0.25">
      <c r="A6141">
        <f>Gauge_Data!A6141</f>
        <v>0</v>
      </c>
      <c r="B6141" cm="1">
        <f t="array" ref="B6141">IF(OR($C$2="",A6141=""),"",SUMPRODUCT((Gauge_Data!$A$2:$A$16994&gt;=(A6141 - Main!$E$4/1440 + 0.00000001))*(Gauge_Data!$A$2:$A$16994&lt;=A6141)*INDEX(Gauge_Data!$B$2:$Z$16994,0,$C$2-1)))</f>
        <v>0</v>
      </c>
    </row>
    <row r="6142" spans="1:2" x14ac:dyDescent="0.25">
      <c r="A6142">
        <f>Gauge_Data!A6142</f>
        <v>0</v>
      </c>
      <c r="B6142" cm="1">
        <f t="array" ref="B6142">IF(OR($C$2="",A6142=""),"",SUMPRODUCT((Gauge_Data!$A$2:$A$16994&gt;=(A6142 - Main!$E$4/1440 + 0.00000001))*(Gauge_Data!$A$2:$A$16994&lt;=A6142)*INDEX(Gauge_Data!$B$2:$Z$16994,0,$C$2-1)))</f>
        <v>0</v>
      </c>
    </row>
    <row r="6143" spans="1:2" x14ac:dyDescent="0.25">
      <c r="A6143">
        <f>Gauge_Data!A6143</f>
        <v>0</v>
      </c>
      <c r="B6143" cm="1">
        <f t="array" ref="B6143">IF(OR($C$2="",A6143=""),"",SUMPRODUCT((Gauge_Data!$A$2:$A$16994&gt;=(A6143 - Main!$E$4/1440 + 0.00000001))*(Gauge_Data!$A$2:$A$16994&lt;=A6143)*INDEX(Gauge_Data!$B$2:$Z$16994,0,$C$2-1)))</f>
        <v>0</v>
      </c>
    </row>
    <row r="6144" spans="1:2" x14ac:dyDescent="0.25">
      <c r="A6144">
        <f>Gauge_Data!A6144</f>
        <v>0</v>
      </c>
      <c r="B6144" cm="1">
        <f t="array" ref="B6144">IF(OR($C$2="",A6144=""),"",SUMPRODUCT((Gauge_Data!$A$2:$A$16994&gt;=(A6144 - Main!$E$4/1440 + 0.00000001))*(Gauge_Data!$A$2:$A$16994&lt;=A6144)*INDEX(Gauge_Data!$B$2:$Z$16994,0,$C$2-1)))</f>
        <v>0</v>
      </c>
    </row>
    <row r="6145" spans="1:2" x14ac:dyDescent="0.25">
      <c r="A6145">
        <f>Gauge_Data!A6145</f>
        <v>0</v>
      </c>
      <c r="B6145" cm="1">
        <f t="array" ref="B6145">IF(OR($C$2="",A6145=""),"",SUMPRODUCT((Gauge_Data!$A$2:$A$16994&gt;=(A6145 - Main!$E$4/1440 + 0.00000001))*(Gauge_Data!$A$2:$A$16994&lt;=A6145)*INDEX(Gauge_Data!$B$2:$Z$16994,0,$C$2-1)))</f>
        <v>0</v>
      </c>
    </row>
    <row r="6146" spans="1:2" x14ac:dyDescent="0.25">
      <c r="A6146">
        <f>Gauge_Data!A6146</f>
        <v>0</v>
      </c>
      <c r="B6146" cm="1">
        <f t="array" ref="B6146">IF(OR($C$2="",A6146=""),"",SUMPRODUCT((Gauge_Data!$A$2:$A$16994&gt;=(A6146 - Main!$E$4/1440 + 0.00000001))*(Gauge_Data!$A$2:$A$16994&lt;=A6146)*INDEX(Gauge_Data!$B$2:$Z$16994,0,$C$2-1)))</f>
        <v>0</v>
      </c>
    </row>
    <row r="6147" spans="1:2" x14ac:dyDescent="0.25">
      <c r="A6147">
        <f>Gauge_Data!A6147</f>
        <v>0</v>
      </c>
      <c r="B6147" cm="1">
        <f t="array" ref="B6147">IF(OR($C$2="",A6147=""),"",SUMPRODUCT((Gauge_Data!$A$2:$A$16994&gt;=(A6147 - Main!$E$4/1440 + 0.00000001))*(Gauge_Data!$A$2:$A$16994&lt;=A6147)*INDEX(Gauge_Data!$B$2:$Z$16994,0,$C$2-1)))</f>
        <v>0</v>
      </c>
    </row>
    <row r="6148" spans="1:2" x14ac:dyDescent="0.25">
      <c r="A6148">
        <f>Gauge_Data!A6148</f>
        <v>0</v>
      </c>
      <c r="B6148" cm="1">
        <f t="array" ref="B6148">IF(OR($C$2="",A6148=""),"",SUMPRODUCT((Gauge_Data!$A$2:$A$16994&gt;=(A6148 - Main!$E$4/1440 + 0.00000001))*(Gauge_Data!$A$2:$A$16994&lt;=A6148)*INDEX(Gauge_Data!$B$2:$Z$16994,0,$C$2-1)))</f>
        <v>0</v>
      </c>
    </row>
    <row r="6149" spans="1:2" x14ac:dyDescent="0.25">
      <c r="A6149">
        <f>Gauge_Data!A6149</f>
        <v>0</v>
      </c>
      <c r="B6149" cm="1">
        <f t="array" ref="B6149">IF(OR($C$2="",A6149=""),"",SUMPRODUCT((Gauge_Data!$A$2:$A$16994&gt;=(A6149 - Main!$E$4/1440 + 0.00000001))*(Gauge_Data!$A$2:$A$16994&lt;=A6149)*INDEX(Gauge_Data!$B$2:$Z$16994,0,$C$2-1)))</f>
        <v>0</v>
      </c>
    </row>
    <row r="6150" spans="1:2" x14ac:dyDescent="0.25">
      <c r="A6150">
        <f>Gauge_Data!A6150</f>
        <v>0</v>
      </c>
      <c r="B6150" cm="1">
        <f t="array" ref="B6150">IF(OR($C$2="",A6150=""),"",SUMPRODUCT((Gauge_Data!$A$2:$A$16994&gt;=(A6150 - Main!$E$4/1440 + 0.00000001))*(Gauge_Data!$A$2:$A$16994&lt;=A6150)*INDEX(Gauge_Data!$B$2:$Z$16994,0,$C$2-1)))</f>
        <v>0</v>
      </c>
    </row>
    <row r="6151" spans="1:2" x14ac:dyDescent="0.25">
      <c r="A6151">
        <f>Gauge_Data!A6151</f>
        <v>0</v>
      </c>
      <c r="B6151" cm="1">
        <f t="array" ref="B6151">IF(OR($C$2="",A6151=""),"",SUMPRODUCT((Gauge_Data!$A$2:$A$16994&gt;=(A6151 - Main!$E$4/1440 + 0.00000001))*(Gauge_Data!$A$2:$A$16994&lt;=A6151)*INDEX(Gauge_Data!$B$2:$Z$16994,0,$C$2-1)))</f>
        <v>0</v>
      </c>
    </row>
    <row r="6152" spans="1:2" x14ac:dyDescent="0.25">
      <c r="A6152">
        <f>Gauge_Data!A6152</f>
        <v>0</v>
      </c>
      <c r="B6152" cm="1">
        <f t="array" ref="B6152">IF(OR($C$2="",A6152=""),"",SUMPRODUCT((Gauge_Data!$A$2:$A$16994&gt;=(A6152 - Main!$E$4/1440 + 0.00000001))*(Gauge_Data!$A$2:$A$16994&lt;=A6152)*INDEX(Gauge_Data!$B$2:$Z$16994,0,$C$2-1)))</f>
        <v>0</v>
      </c>
    </row>
    <row r="6153" spans="1:2" x14ac:dyDescent="0.25">
      <c r="A6153">
        <f>Gauge_Data!A6153</f>
        <v>0</v>
      </c>
      <c r="B6153" cm="1">
        <f t="array" ref="B6153">IF(OR($C$2="",A6153=""),"",SUMPRODUCT((Gauge_Data!$A$2:$A$16994&gt;=(A6153 - Main!$E$4/1440 + 0.00000001))*(Gauge_Data!$A$2:$A$16994&lt;=A6153)*INDEX(Gauge_Data!$B$2:$Z$16994,0,$C$2-1)))</f>
        <v>0</v>
      </c>
    </row>
    <row r="6154" spans="1:2" x14ac:dyDescent="0.25">
      <c r="A6154">
        <f>Gauge_Data!A6154</f>
        <v>0</v>
      </c>
      <c r="B6154" cm="1">
        <f t="array" ref="B6154">IF(OR($C$2="",A6154=""),"",SUMPRODUCT((Gauge_Data!$A$2:$A$16994&gt;=(A6154 - Main!$E$4/1440 + 0.00000001))*(Gauge_Data!$A$2:$A$16994&lt;=A6154)*INDEX(Gauge_Data!$B$2:$Z$16994,0,$C$2-1)))</f>
        <v>0</v>
      </c>
    </row>
    <row r="6155" spans="1:2" x14ac:dyDescent="0.25">
      <c r="A6155">
        <f>Gauge_Data!A6155</f>
        <v>0</v>
      </c>
      <c r="B6155" cm="1">
        <f t="array" ref="B6155">IF(OR($C$2="",A6155=""),"",SUMPRODUCT((Gauge_Data!$A$2:$A$16994&gt;=(A6155 - Main!$E$4/1440 + 0.00000001))*(Gauge_Data!$A$2:$A$16994&lt;=A6155)*INDEX(Gauge_Data!$B$2:$Z$16994,0,$C$2-1)))</f>
        <v>0</v>
      </c>
    </row>
    <row r="6156" spans="1:2" x14ac:dyDescent="0.25">
      <c r="A6156">
        <f>Gauge_Data!A6156</f>
        <v>0</v>
      </c>
      <c r="B6156" cm="1">
        <f t="array" ref="B6156">IF(OR($C$2="",A6156=""),"",SUMPRODUCT((Gauge_Data!$A$2:$A$16994&gt;=(A6156 - Main!$E$4/1440 + 0.00000001))*(Gauge_Data!$A$2:$A$16994&lt;=A6156)*INDEX(Gauge_Data!$B$2:$Z$16994,0,$C$2-1)))</f>
        <v>0</v>
      </c>
    </row>
    <row r="6157" spans="1:2" x14ac:dyDescent="0.25">
      <c r="A6157">
        <f>Gauge_Data!A6157</f>
        <v>0</v>
      </c>
      <c r="B6157" cm="1">
        <f t="array" ref="B6157">IF(OR($C$2="",A6157=""),"",SUMPRODUCT((Gauge_Data!$A$2:$A$16994&gt;=(A6157 - Main!$E$4/1440 + 0.00000001))*(Gauge_Data!$A$2:$A$16994&lt;=A6157)*INDEX(Gauge_Data!$B$2:$Z$16994,0,$C$2-1)))</f>
        <v>0</v>
      </c>
    </row>
    <row r="6158" spans="1:2" x14ac:dyDescent="0.25">
      <c r="A6158">
        <f>Gauge_Data!A6158</f>
        <v>0</v>
      </c>
      <c r="B6158" cm="1">
        <f t="array" ref="B6158">IF(OR($C$2="",A6158=""),"",SUMPRODUCT((Gauge_Data!$A$2:$A$16994&gt;=(A6158 - Main!$E$4/1440 + 0.00000001))*(Gauge_Data!$A$2:$A$16994&lt;=A6158)*INDEX(Gauge_Data!$B$2:$Z$16994,0,$C$2-1)))</f>
        <v>0</v>
      </c>
    </row>
    <row r="6159" spans="1:2" x14ac:dyDescent="0.25">
      <c r="A6159">
        <f>Gauge_Data!A6159</f>
        <v>0</v>
      </c>
      <c r="B6159" cm="1">
        <f t="array" ref="B6159">IF(OR($C$2="",A6159=""),"",SUMPRODUCT((Gauge_Data!$A$2:$A$16994&gt;=(A6159 - Main!$E$4/1440 + 0.00000001))*(Gauge_Data!$A$2:$A$16994&lt;=A6159)*INDEX(Gauge_Data!$B$2:$Z$16994,0,$C$2-1)))</f>
        <v>0</v>
      </c>
    </row>
    <row r="6160" spans="1:2" x14ac:dyDescent="0.25">
      <c r="A6160">
        <f>Gauge_Data!A6160</f>
        <v>0</v>
      </c>
      <c r="B6160" cm="1">
        <f t="array" ref="B6160">IF(OR($C$2="",A6160=""),"",SUMPRODUCT((Gauge_Data!$A$2:$A$16994&gt;=(A6160 - Main!$E$4/1440 + 0.00000001))*(Gauge_Data!$A$2:$A$16994&lt;=A6160)*INDEX(Gauge_Data!$B$2:$Z$16994,0,$C$2-1)))</f>
        <v>0</v>
      </c>
    </row>
    <row r="6161" spans="1:2" x14ac:dyDescent="0.25">
      <c r="A6161">
        <f>Gauge_Data!A6161</f>
        <v>0</v>
      </c>
      <c r="B6161" cm="1">
        <f t="array" ref="B6161">IF(OR($C$2="",A6161=""),"",SUMPRODUCT((Gauge_Data!$A$2:$A$16994&gt;=(A6161 - Main!$E$4/1440 + 0.00000001))*(Gauge_Data!$A$2:$A$16994&lt;=A6161)*INDEX(Gauge_Data!$B$2:$Z$16994,0,$C$2-1)))</f>
        <v>0</v>
      </c>
    </row>
    <row r="6162" spans="1:2" x14ac:dyDescent="0.25">
      <c r="A6162">
        <f>Gauge_Data!A6162</f>
        <v>0</v>
      </c>
      <c r="B6162" cm="1">
        <f t="array" ref="B6162">IF(OR($C$2="",A6162=""),"",SUMPRODUCT((Gauge_Data!$A$2:$A$16994&gt;=(A6162 - Main!$E$4/1440 + 0.00000001))*(Gauge_Data!$A$2:$A$16994&lt;=A6162)*INDEX(Gauge_Data!$B$2:$Z$16994,0,$C$2-1)))</f>
        <v>0</v>
      </c>
    </row>
    <row r="6163" spans="1:2" x14ac:dyDescent="0.25">
      <c r="A6163">
        <f>Gauge_Data!A6163</f>
        <v>0</v>
      </c>
      <c r="B6163" cm="1">
        <f t="array" ref="B6163">IF(OR($C$2="",A6163=""),"",SUMPRODUCT((Gauge_Data!$A$2:$A$16994&gt;=(A6163 - Main!$E$4/1440 + 0.00000001))*(Gauge_Data!$A$2:$A$16994&lt;=A6163)*INDEX(Gauge_Data!$B$2:$Z$16994,0,$C$2-1)))</f>
        <v>0</v>
      </c>
    </row>
    <row r="6164" spans="1:2" x14ac:dyDescent="0.25">
      <c r="A6164">
        <f>Gauge_Data!A6164</f>
        <v>0</v>
      </c>
      <c r="B6164" cm="1">
        <f t="array" ref="B6164">IF(OR($C$2="",A6164=""),"",SUMPRODUCT((Gauge_Data!$A$2:$A$16994&gt;=(A6164 - Main!$E$4/1440 + 0.00000001))*(Gauge_Data!$A$2:$A$16994&lt;=A6164)*INDEX(Gauge_Data!$B$2:$Z$16994,0,$C$2-1)))</f>
        <v>0</v>
      </c>
    </row>
    <row r="6165" spans="1:2" x14ac:dyDescent="0.25">
      <c r="A6165">
        <f>Gauge_Data!A6165</f>
        <v>0</v>
      </c>
      <c r="B6165" cm="1">
        <f t="array" ref="B6165">IF(OR($C$2="",A6165=""),"",SUMPRODUCT((Gauge_Data!$A$2:$A$16994&gt;=(A6165 - Main!$E$4/1440 + 0.00000001))*(Gauge_Data!$A$2:$A$16994&lt;=A6165)*INDEX(Gauge_Data!$B$2:$Z$16994,0,$C$2-1)))</f>
        <v>0</v>
      </c>
    </row>
    <row r="6166" spans="1:2" x14ac:dyDescent="0.25">
      <c r="A6166">
        <f>Gauge_Data!A6166</f>
        <v>0</v>
      </c>
      <c r="B6166" cm="1">
        <f t="array" ref="B6166">IF(OR($C$2="",A6166=""),"",SUMPRODUCT((Gauge_Data!$A$2:$A$16994&gt;=(A6166 - Main!$E$4/1440 + 0.00000001))*(Gauge_Data!$A$2:$A$16994&lt;=A6166)*INDEX(Gauge_Data!$B$2:$Z$16994,0,$C$2-1)))</f>
        <v>0</v>
      </c>
    </row>
    <row r="6167" spans="1:2" x14ac:dyDescent="0.25">
      <c r="A6167">
        <f>Gauge_Data!A6167</f>
        <v>0</v>
      </c>
      <c r="B6167" cm="1">
        <f t="array" ref="B6167">IF(OR($C$2="",A6167=""),"",SUMPRODUCT((Gauge_Data!$A$2:$A$16994&gt;=(A6167 - Main!$E$4/1440 + 0.00000001))*(Gauge_Data!$A$2:$A$16994&lt;=A6167)*INDEX(Gauge_Data!$B$2:$Z$16994,0,$C$2-1)))</f>
        <v>0</v>
      </c>
    </row>
    <row r="6168" spans="1:2" x14ac:dyDescent="0.25">
      <c r="A6168">
        <f>Gauge_Data!A6168</f>
        <v>0</v>
      </c>
      <c r="B6168" cm="1">
        <f t="array" ref="B6168">IF(OR($C$2="",A6168=""),"",SUMPRODUCT((Gauge_Data!$A$2:$A$16994&gt;=(A6168 - Main!$E$4/1440 + 0.00000001))*(Gauge_Data!$A$2:$A$16994&lt;=A6168)*INDEX(Gauge_Data!$B$2:$Z$16994,0,$C$2-1)))</f>
        <v>0</v>
      </c>
    </row>
    <row r="6169" spans="1:2" x14ac:dyDescent="0.25">
      <c r="A6169">
        <f>Gauge_Data!A6169</f>
        <v>0</v>
      </c>
      <c r="B6169" cm="1">
        <f t="array" ref="B6169">IF(OR($C$2="",A6169=""),"",SUMPRODUCT((Gauge_Data!$A$2:$A$16994&gt;=(A6169 - Main!$E$4/1440 + 0.00000001))*(Gauge_Data!$A$2:$A$16994&lt;=A6169)*INDEX(Gauge_Data!$B$2:$Z$16994,0,$C$2-1)))</f>
        <v>0</v>
      </c>
    </row>
    <row r="6170" spans="1:2" x14ac:dyDescent="0.25">
      <c r="A6170">
        <f>Gauge_Data!A6170</f>
        <v>0</v>
      </c>
      <c r="B6170" cm="1">
        <f t="array" ref="B6170">IF(OR($C$2="",A6170=""),"",SUMPRODUCT((Gauge_Data!$A$2:$A$16994&gt;=(A6170 - Main!$E$4/1440 + 0.00000001))*(Gauge_Data!$A$2:$A$16994&lt;=A6170)*INDEX(Gauge_Data!$B$2:$Z$16994,0,$C$2-1)))</f>
        <v>0</v>
      </c>
    </row>
    <row r="6171" spans="1:2" x14ac:dyDescent="0.25">
      <c r="A6171">
        <f>Gauge_Data!A6171</f>
        <v>0</v>
      </c>
      <c r="B6171" cm="1">
        <f t="array" ref="B6171">IF(OR($C$2="",A6171=""),"",SUMPRODUCT((Gauge_Data!$A$2:$A$16994&gt;=(A6171 - Main!$E$4/1440 + 0.00000001))*(Gauge_Data!$A$2:$A$16994&lt;=A6171)*INDEX(Gauge_Data!$B$2:$Z$16994,0,$C$2-1)))</f>
        <v>0</v>
      </c>
    </row>
    <row r="6172" spans="1:2" x14ac:dyDescent="0.25">
      <c r="A6172">
        <f>Gauge_Data!A6172</f>
        <v>0</v>
      </c>
      <c r="B6172" cm="1">
        <f t="array" ref="B6172">IF(OR($C$2="",A6172=""),"",SUMPRODUCT((Gauge_Data!$A$2:$A$16994&gt;=(A6172 - Main!$E$4/1440 + 0.00000001))*(Gauge_Data!$A$2:$A$16994&lt;=A6172)*INDEX(Gauge_Data!$B$2:$Z$16994,0,$C$2-1)))</f>
        <v>0</v>
      </c>
    </row>
    <row r="6173" spans="1:2" x14ac:dyDescent="0.25">
      <c r="A6173">
        <f>Gauge_Data!A6173</f>
        <v>0</v>
      </c>
      <c r="B6173" cm="1">
        <f t="array" ref="B6173">IF(OR($C$2="",A6173=""),"",SUMPRODUCT((Gauge_Data!$A$2:$A$16994&gt;=(A6173 - Main!$E$4/1440 + 0.00000001))*(Gauge_Data!$A$2:$A$16994&lt;=A6173)*INDEX(Gauge_Data!$B$2:$Z$16994,0,$C$2-1)))</f>
        <v>0</v>
      </c>
    </row>
    <row r="6174" spans="1:2" x14ac:dyDescent="0.25">
      <c r="A6174">
        <f>Gauge_Data!A6174</f>
        <v>0</v>
      </c>
      <c r="B6174" cm="1">
        <f t="array" ref="B6174">IF(OR($C$2="",A6174=""),"",SUMPRODUCT((Gauge_Data!$A$2:$A$16994&gt;=(A6174 - Main!$E$4/1440 + 0.00000001))*(Gauge_Data!$A$2:$A$16994&lt;=A6174)*INDEX(Gauge_Data!$B$2:$Z$16994,0,$C$2-1)))</f>
        <v>0</v>
      </c>
    </row>
    <row r="6175" spans="1:2" x14ac:dyDescent="0.25">
      <c r="A6175">
        <f>Gauge_Data!A6175</f>
        <v>0</v>
      </c>
      <c r="B6175" cm="1">
        <f t="array" ref="B6175">IF(OR($C$2="",A6175=""),"",SUMPRODUCT((Gauge_Data!$A$2:$A$16994&gt;=(A6175 - Main!$E$4/1440 + 0.00000001))*(Gauge_Data!$A$2:$A$16994&lt;=A6175)*INDEX(Gauge_Data!$B$2:$Z$16994,0,$C$2-1)))</f>
        <v>0</v>
      </c>
    </row>
    <row r="6176" spans="1:2" x14ac:dyDescent="0.25">
      <c r="A6176">
        <f>Gauge_Data!A6176</f>
        <v>0</v>
      </c>
      <c r="B6176" cm="1">
        <f t="array" ref="B6176">IF(OR($C$2="",A6176=""),"",SUMPRODUCT((Gauge_Data!$A$2:$A$16994&gt;=(A6176 - Main!$E$4/1440 + 0.00000001))*(Gauge_Data!$A$2:$A$16994&lt;=A6176)*INDEX(Gauge_Data!$B$2:$Z$16994,0,$C$2-1)))</f>
        <v>0</v>
      </c>
    </row>
    <row r="6177" spans="1:2" x14ac:dyDescent="0.25">
      <c r="A6177">
        <f>Gauge_Data!A6177</f>
        <v>0</v>
      </c>
      <c r="B6177" cm="1">
        <f t="array" ref="B6177">IF(OR($C$2="",A6177=""),"",SUMPRODUCT((Gauge_Data!$A$2:$A$16994&gt;=(A6177 - Main!$E$4/1440 + 0.00000001))*(Gauge_Data!$A$2:$A$16994&lt;=A6177)*INDEX(Gauge_Data!$B$2:$Z$16994,0,$C$2-1)))</f>
        <v>0</v>
      </c>
    </row>
    <row r="6178" spans="1:2" x14ac:dyDescent="0.25">
      <c r="A6178">
        <f>Gauge_Data!A6178</f>
        <v>0</v>
      </c>
      <c r="B6178" cm="1">
        <f t="array" ref="B6178">IF(OR($C$2="",A6178=""),"",SUMPRODUCT((Gauge_Data!$A$2:$A$16994&gt;=(A6178 - Main!$E$4/1440 + 0.00000001))*(Gauge_Data!$A$2:$A$16994&lt;=A6178)*INDEX(Gauge_Data!$B$2:$Z$16994,0,$C$2-1)))</f>
        <v>0</v>
      </c>
    </row>
    <row r="6179" spans="1:2" x14ac:dyDescent="0.25">
      <c r="A6179">
        <f>Gauge_Data!A6179</f>
        <v>0</v>
      </c>
      <c r="B6179" cm="1">
        <f t="array" ref="B6179">IF(OR($C$2="",A6179=""),"",SUMPRODUCT((Gauge_Data!$A$2:$A$16994&gt;=(A6179 - Main!$E$4/1440 + 0.00000001))*(Gauge_Data!$A$2:$A$16994&lt;=A6179)*INDEX(Gauge_Data!$B$2:$Z$16994,0,$C$2-1)))</f>
        <v>0</v>
      </c>
    </row>
    <row r="6180" spans="1:2" x14ac:dyDescent="0.25">
      <c r="A6180">
        <f>Gauge_Data!A6180</f>
        <v>0</v>
      </c>
      <c r="B6180" cm="1">
        <f t="array" ref="B6180">IF(OR($C$2="",A6180=""),"",SUMPRODUCT((Gauge_Data!$A$2:$A$16994&gt;=(A6180 - Main!$E$4/1440 + 0.00000001))*(Gauge_Data!$A$2:$A$16994&lt;=A6180)*INDEX(Gauge_Data!$B$2:$Z$16994,0,$C$2-1)))</f>
        <v>0</v>
      </c>
    </row>
    <row r="6181" spans="1:2" x14ac:dyDescent="0.25">
      <c r="A6181">
        <f>Gauge_Data!A6181</f>
        <v>0</v>
      </c>
      <c r="B6181" cm="1">
        <f t="array" ref="B6181">IF(OR($C$2="",A6181=""),"",SUMPRODUCT((Gauge_Data!$A$2:$A$16994&gt;=(A6181 - Main!$E$4/1440 + 0.00000001))*(Gauge_Data!$A$2:$A$16994&lt;=A6181)*INDEX(Gauge_Data!$B$2:$Z$16994,0,$C$2-1)))</f>
        <v>0</v>
      </c>
    </row>
    <row r="6182" spans="1:2" x14ac:dyDescent="0.25">
      <c r="A6182">
        <f>Gauge_Data!A6182</f>
        <v>0</v>
      </c>
      <c r="B6182" cm="1">
        <f t="array" ref="B6182">IF(OR($C$2="",A6182=""),"",SUMPRODUCT((Gauge_Data!$A$2:$A$16994&gt;=(A6182 - Main!$E$4/1440 + 0.00000001))*(Gauge_Data!$A$2:$A$16994&lt;=A6182)*INDEX(Gauge_Data!$B$2:$Z$16994,0,$C$2-1)))</f>
        <v>0</v>
      </c>
    </row>
    <row r="6183" spans="1:2" x14ac:dyDescent="0.25">
      <c r="A6183">
        <f>Gauge_Data!A6183</f>
        <v>0</v>
      </c>
      <c r="B6183" cm="1">
        <f t="array" ref="B6183">IF(OR($C$2="",A6183=""),"",SUMPRODUCT((Gauge_Data!$A$2:$A$16994&gt;=(A6183 - Main!$E$4/1440 + 0.00000001))*(Gauge_Data!$A$2:$A$16994&lt;=A6183)*INDEX(Gauge_Data!$B$2:$Z$16994,0,$C$2-1)))</f>
        <v>0</v>
      </c>
    </row>
    <row r="6184" spans="1:2" x14ac:dyDescent="0.25">
      <c r="A6184">
        <f>Gauge_Data!A6184</f>
        <v>0</v>
      </c>
      <c r="B6184" cm="1">
        <f t="array" ref="B6184">IF(OR($C$2="",A6184=""),"",SUMPRODUCT((Gauge_Data!$A$2:$A$16994&gt;=(A6184 - Main!$E$4/1440 + 0.00000001))*(Gauge_Data!$A$2:$A$16994&lt;=A6184)*INDEX(Gauge_Data!$B$2:$Z$16994,0,$C$2-1)))</f>
        <v>0</v>
      </c>
    </row>
    <row r="6185" spans="1:2" x14ac:dyDescent="0.25">
      <c r="A6185">
        <f>Gauge_Data!A6185</f>
        <v>0</v>
      </c>
      <c r="B6185" cm="1">
        <f t="array" ref="B6185">IF(OR($C$2="",A6185=""),"",SUMPRODUCT((Gauge_Data!$A$2:$A$16994&gt;=(A6185 - Main!$E$4/1440 + 0.00000001))*(Gauge_Data!$A$2:$A$16994&lt;=A6185)*INDEX(Gauge_Data!$B$2:$Z$16994,0,$C$2-1)))</f>
        <v>0</v>
      </c>
    </row>
    <row r="6186" spans="1:2" x14ac:dyDescent="0.25">
      <c r="A6186">
        <f>Gauge_Data!A6186</f>
        <v>0</v>
      </c>
      <c r="B6186" cm="1">
        <f t="array" ref="B6186">IF(OR($C$2="",A6186=""),"",SUMPRODUCT((Gauge_Data!$A$2:$A$16994&gt;=(A6186 - Main!$E$4/1440 + 0.00000001))*(Gauge_Data!$A$2:$A$16994&lt;=A6186)*INDEX(Gauge_Data!$B$2:$Z$16994,0,$C$2-1)))</f>
        <v>0</v>
      </c>
    </row>
    <row r="6187" spans="1:2" x14ac:dyDescent="0.25">
      <c r="A6187">
        <f>Gauge_Data!A6187</f>
        <v>0</v>
      </c>
      <c r="B6187" cm="1">
        <f t="array" ref="B6187">IF(OR($C$2="",A6187=""),"",SUMPRODUCT((Gauge_Data!$A$2:$A$16994&gt;=(A6187 - Main!$E$4/1440 + 0.00000001))*(Gauge_Data!$A$2:$A$16994&lt;=A6187)*INDEX(Gauge_Data!$B$2:$Z$16994,0,$C$2-1)))</f>
        <v>0</v>
      </c>
    </row>
    <row r="6188" spans="1:2" x14ac:dyDescent="0.25">
      <c r="A6188">
        <f>Gauge_Data!A6188</f>
        <v>0</v>
      </c>
      <c r="B6188" cm="1">
        <f t="array" ref="B6188">IF(OR($C$2="",A6188=""),"",SUMPRODUCT((Gauge_Data!$A$2:$A$16994&gt;=(A6188 - Main!$E$4/1440 + 0.00000001))*(Gauge_Data!$A$2:$A$16994&lt;=A6188)*INDEX(Gauge_Data!$B$2:$Z$16994,0,$C$2-1)))</f>
        <v>0</v>
      </c>
    </row>
    <row r="6189" spans="1:2" x14ac:dyDescent="0.25">
      <c r="A6189">
        <f>Gauge_Data!A6189</f>
        <v>0</v>
      </c>
      <c r="B6189" cm="1">
        <f t="array" ref="B6189">IF(OR($C$2="",A6189=""),"",SUMPRODUCT((Gauge_Data!$A$2:$A$16994&gt;=(A6189 - Main!$E$4/1440 + 0.00000001))*(Gauge_Data!$A$2:$A$16994&lt;=A6189)*INDEX(Gauge_Data!$B$2:$Z$16994,0,$C$2-1)))</f>
        <v>0</v>
      </c>
    </row>
    <row r="6190" spans="1:2" x14ac:dyDescent="0.25">
      <c r="A6190">
        <f>Gauge_Data!A6190</f>
        <v>0</v>
      </c>
      <c r="B6190" cm="1">
        <f t="array" ref="B6190">IF(OR($C$2="",A6190=""),"",SUMPRODUCT((Gauge_Data!$A$2:$A$16994&gt;=(A6190 - Main!$E$4/1440 + 0.00000001))*(Gauge_Data!$A$2:$A$16994&lt;=A6190)*INDEX(Gauge_Data!$B$2:$Z$16994,0,$C$2-1)))</f>
        <v>0</v>
      </c>
    </row>
    <row r="6191" spans="1:2" x14ac:dyDescent="0.25">
      <c r="A6191">
        <f>Gauge_Data!A6191</f>
        <v>0</v>
      </c>
      <c r="B6191" cm="1">
        <f t="array" ref="B6191">IF(OR($C$2="",A6191=""),"",SUMPRODUCT((Gauge_Data!$A$2:$A$16994&gt;=(A6191 - Main!$E$4/1440 + 0.00000001))*(Gauge_Data!$A$2:$A$16994&lt;=A6191)*INDEX(Gauge_Data!$B$2:$Z$16994,0,$C$2-1)))</f>
        <v>0</v>
      </c>
    </row>
    <row r="6192" spans="1:2" x14ac:dyDescent="0.25">
      <c r="A6192">
        <f>Gauge_Data!A6192</f>
        <v>0</v>
      </c>
      <c r="B6192" cm="1">
        <f t="array" ref="B6192">IF(OR($C$2="",A6192=""),"",SUMPRODUCT((Gauge_Data!$A$2:$A$16994&gt;=(A6192 - Main!$E$4/1440 + 0.00000001))*(Gauge_Data!$A$2:$A$16994&lt;=A6192)*INDEX(Gauge_Data!$B$2:$Z$16994,0,$C$2-1)))</f>
        <v>0</v>
      </c>
    </row>
    <row r="6193" spans="1:2" x14ac:dyDescent="0.25">
      <c r="A6193">
        <f>Gauge_Data!A6193</f>
        <v>0</v>
      </c>
      <c r="B6193" cm="1">
        <f t="array" ref="B6193">IF(OR($C$2="",A6193=""),"",SUMPRODUCT((Gauge_Data!$A$2:$A$16994&gt;=(A6193 - Main!$E$4/1440 + 0.00000001))*(Gauge_Data!$A$2:$A$16994&lt;=A6193)*INDEX(Gauge_Data!$B$2:$Z$16994,0,$C$2-1)))</f>
        <v>0</v>
      </c>
    </row>
    <row r="6194" spans="1:2" x14ac:dyDescent="0.25">
      <c r="A6194">
        <f>Gauge_Data!A6194</f>
        <v>0</v>
      </c>
      <c r="B6194" cm="1">
        <f t="array" ref="B6194">IF(OR($C$2="",A6194=""),"",SUMPRODUCT((Gauge_Data!$A$2:$A$16994&gt;=(A6194 - Main!$E$4/1440 + 0.00000001))*(Gauge_Data!$A$2:$A$16994&lt;=A6194)*INDEX(Gauge_Data!$B$2:$Z$16994,0,$C$2-1)))</f>
        <v>0</v>
      </c>
    </row>
    <row r="6195" spans="1:2" x14ac:dyDescent="0.25">
      <c r="A6195">
        <f>Gauge_Data!A6195</f>
        <v>0</v>
      </c>
      <c r="B6195" cm="1">
        <f t="array" ref="B6195">IF(OR($C$2="",A6195=""),"",SUMPRODUCT((Gauge_Data!$A$2:$A$16994&gt;=(A6195 - Main!$E$4/1440 + 0.00000001))*(Gauge_Data!$A$2:$A$16994&lt;=A6195)*INDEX(Gauge_Data!$B$2:$Z$16994,0,$C$2-1)))</f>
        <v>0</v>
      </c>
    </row>
    <row r="6196" spans="1:2" x14ac:dyDescent="0.25">
      <c r="A6196">
        <f>Gauge_Data!A6196</f>
        <v>0</v>
      </c>
      <c r="B6196" cm="1">
        <f t="array" ref="B6196">IF(OR($C$2="",A6196=""),"",SUMPRODUCT((Gauge_Data!$A$2:$A$16994&gt;=(A6196 - Main!$E$4/1440 + 0.00000001))*(Gauge_Data!$A$2:$A$16994&lt;=A6196)*INDEX(Gauge_Data!$B$2:$Z$16994,0,$C$2-1)))</f>
        <v>0</v>
      </c>
    </row>
    <row r="6197" spans="1:2" x14ac:dyDescent="0.25">
      <c r="A6197">
        <f>Gauge_Data!A6197</f>
        <v>0</v>
      </c>
      <c r="B6197" cm="1">
        <f t="array" ref="B6197">IF(OR($C$2="",A6197=""),"",SUMPRODUCT((Gauge_Data!$A$2:$A$16994&gt;=(A6197 - Main!$E$4/1440 + 0.00000001))*(Gauge_Data!$A$2:$A$16994&lt;=A6197)*INDEX(Gauge_Data!$B$2:$Z$16994,0,$C$2-1)))</f>
        <v>0</v>
      </c>
    </row>
    <row r="6198" spans="1:2" x14ac:dyDescent="0.25">
      <c r="A6198">
        <f>Gauge_Data!A6198</f>
        <v>0</v>
      </c>
      <c r="B6198" cm="1">
        <f t="array" ref="B6198">IF(OR($C$2="",A6198=""),"",SUMPRODUCT((Gauge_Data!$A$2:$A$16994&gt;=(A6198 - Main!$E$4/1440 + 0.00000001))*(Gauge_Data!$A$2:$A$16994&lt;=A6198)*INDEX(Gauge_Data!$B$2:$Z$16994,0,$C$2-1)))</f>
        <v>0</v>
      </c>
    </row>
    <row r="6199" spans="1:2" x14ac:dyDescent="0.25">
      <c r="A6199">
        <f>Gauge_Data!A6199</f>
        <v>0</v>
      </c>
      <c r="B6199" cm="1">
        <f t="array" ref="B6199">IF(OR($C$2="",A6199=""),"",SUMPRODUCT((Gauge_Data!$A$2:$A$16994&gt;=(A6199 - Main!$E$4/1440 + 0.00000001))*(Gauge_Data!$A$2:$A$16994&lt;=A6199)*INDEX(Gauge_Data!$B$2:$Z$16994,0,$C$2-1)))</f>
        <v>0</v>
      </c>
    </row>
    <row r="6200" spans="1:2" x14ac:dyDescent="0.25">
      <c r="A6200">
        <f>Gauge_Data!A6200</f>
        <v>0</v>
      </c>
      <c r="B6200" cm="1">
        <f t="array" ref="B6200">IF(OR($C$2="",A6200=""),"",SUMPRODUCT((Gauge_Data!$A$2:$A$16994&gt;=(A6200 - Main!$E$4/1440 + 0.00000001))*(Gauge_Data!$A$2:$A$16994&lt;=A6200)*INDEX(Gauge_Data!$B$2:$Z$16994,0,$C$2-1)))</f>
        <v>0</v>
      </c>
    </row>
    <row r="6201" spans="1:2" x14ac:dyDescent="0.25">
      <c r="A6201">
        <f>Gauge_Data!A6201</f>
        <v>0</v>
      </c>
      <c r="B6201" cm="1">
        <f t="array" ref="B6201">IF(OR($C$2="",A6201=""),"",SUMPRODUCT((Gauge_Data!$A$2:$A$16994&gt;=(A6201 - Main!$E$4/1440 + 0.00000001))*(Gauge_Data!$A$2:$A$16994&lt;=A6201)*INDEX(Gauge_Data!$B$2:$Z$16994,0,$C$2-1)))</f>
        <v>0</v>
      </c>
    </row>
    <row r="6202" spans="1:2" x14ac:dyDescent="0.25">
      <c r="A6202">
        <f>Gauge_Data!A6202</f>
        <v>0</v>
      </c>
      <c r="B6202" cm="1">
        <f t="array" ref="B6202">IF(OR($C$2="",A6202=""),"",SUMPRODUCT((Gauge_Data!$A$2:$A$16994&gt;=(A6202 - Main!$E$4/1440 + 0.00000001))*(Gauge_Data!$A$2:$A$16994&lt;=A6202)*INDEX(Gauge_Data!$B$2:$Z$16994,0,$C$2-1)))</f>
        <v>0</v>
      </c>
    </row>
    <row r="6203" spans="1:2" x14ac:dyDescent="0.25">
      <c r="A6203">
        <f>Gauge_Data!A6203</f>
        <v>0</v>
      </c>
      <c r="B6203" cm="1">
        <f t="array" ref="B6203">IF(OR($C$2="",A6203=""),"",SUMPRODUCT((Gauge_Data!$A$2:$A$16994&gt;=(A6203 - Main!$E$4/1440 + 0.00000001))*(Gauge_Data!$A$2:$A$16994&lt;=A6203)*INDEX(Gauge_Data!$B$2:$Z$16994,0,$C$2-1)))</f>
        <v>0</v>
      </c>
    </row>
    <row r="6204" spans="1:2" x14ac:dyDescent="0.25">
      <c r="A6204">
        <f>Gauge_Data!A6204</f>
        <v>0</v>
      </c>
      <c r="B6204" cm="1">
        <f t="array" ref="B6204">IF(OR($C$2="",A6204=""),"",SUMPRODUCT((Gauge_Data!$A$2:$A$16994&gt;=(A6204 - Main!$E$4/1440 + 0.00000001))*(Gauge_Data!$A$2:$A$16994&lt;=A6204)*INDEX(Gauge_Data!$B$2:$Z$16994,0,$C$2-1)))</f>
        <v>0</v>
      </c>
    </row>
    <row r="6205" spans="1:2" x14ac:dyDescent="0.25">
      <c r="A6205">
        <f>Gauge_Data!A6205</f>
        <v>0</v>
      </c>
      <c r="B6205" cm="1">
        <f t="array" ref="B6205">IF(OR($C$2="",A6205=""),"",SUMPRODUCT((Gauge_Data!$A$2:$A$16994&gt;=(A6205 - Main!$E$4/1440 + 0.00000001))*(Gauge_Data!$A$2:$A$16994&lt;=A6205)*INDEX(Gauge_Data!$B$2:$Z$16994,0,$C$2-1)))</f>
        <v>0</v>
      </c>
    </row>
    <row r="6206" spans="1:2" x14ac:dyDescent="0.25">
      <c r="A6206">
        <f>Gauge_Data!A6206</f>
        <v>0</v>
      </c>
      <c r="B6206" cm="1">
        <f t="array" ref="B6206">IF(OR($C$2="",A6206=""),"",SUMPRODUCT((Gauge_Data!$A$2:$A$16994&gt;=(A6206 - Main!$E$4/1440 + 0.00000001))*(Gauge_Data!$A$2:$A$16994&lt;=A6206)*INDEX(Gauge_Data!$B$2:$Z$16994,0,$C$2-1)))</f>
        <v>0</v>
      </c>
    </row>
    <row r="6207" spans="1:2" x14ac:dyDescent="0.25">
      <c r="A6207">
        <f>Gauge_Data!A6207</f>
        <v>0</v>
      </c>
      <c r="B6207" cm="1">
        <f t="array" ref="B6207">IF(OR($C$2="",A6207=""),"",SUMPRODUCT((Gauge_Data!$A$2:$A$16994&gt;=(A6207 - Main!$E$4/1440 + 0.00000001))*(Gauge_Data!$A$2:$A$16994&lt;=A6207)*INDEX(Gauge_Data!$B$2:$Z$16994,0,$C$2-1)))</f>
        <v>0</v>
      </c>
    </row>
    <row r="6208" spans="1:2" x14ac:dyDescent="0.25">
      <c r="A6208">
        <f>Gauge_Data!A6208</f>
        <v>0</v>
      </c>
      <c r="B6208" cm="1">
        <f t="array" ref="B6208">IF(OR($C$2="",A6208=""),"",SUMPRODUCT((Gauge_Data!$A$2:$A$16994&gt;=(A6208 - Main!$E$4/1440 + 0.00000001))*(Gauge_Data!$A$2:$A$16994&lt;=A6208)*INDEX(Gauge_Data!$B$2:$Z$16994,0,$C$2-1)))</f>
        <v>0</v>
      </c>
    </row>
    <row r="6209" spans="1:2" x14ac:dyDescent="0.25">
      <c r="A6209">
        <f>Gauge_Data!A6209</f>
        <v>0</v>
      </c>
      <c r="B6209" cm="1">
        <f t="array" ref="B6209">IF(OR($C$2="",A6209=""),"",SUMPRODUCT((Gauge_Data!$A$2:$A$16994&gt;=(A6209 - Main!$E$4/1440 + 0.00000001))*(Gauge_Data!$A$2:$A$16994&lt;=A6209)*INDEX(Gauge_Data!$B$2:$Z$16994,0,$C$2-1)))</f>
        <v>0</v>
      </c>
    </row>
    <row r="6210" spans="1:2" x14ac:dyDescent="0.25">
      <c r="A6210">
        <f>Gauge_Data!A6210</f>
        <v>0</v>
      </c>
      <c r="B6210" cm="1">
        <f t="array" ref="B6210">IF(OR($C$2="",A6210=""),"",SUMPRODUCT((Gauge_Data!$A$2:$A$16994&gt;=(A6210 - Main!$E$4/1440 + 0.00000001))*(Gauge_Data!$A$2:$A$16994&lt;=A6210)*INDEX(Gauge_Data!$B$2:$Z$16994,0,$C$2-1)))</f>
        <v>0</v>
      </c>
    </row>
    <row r="6211" spans="1:2" x14ac:dyDescent="0.25">
      <c r="A6211">
        <f>Gauge_Data!A6211</f>
        <v>0</v>
      </c>
      <c r="B6211" cm="1">
        <f t="array" ref="B6211">IF(OR($C$2="",A6211=""),"",SUMPRODUCT((Gauge_Data!$A$2:$A$16994&gt;=(A6211 - Main!$E$4/1440 + 0.00000001))*(Gauge_Data!$A$2:$A$16994&lt;=A6211)*INDEX(Gauge_Data!$B$2:$Z$16994,0,$C$2-1)))</f>
        <v>0</v>
      </c>
    </row>
    <row r="6212" spans="1:2" x14ac:dyDescent="0.25">
      <c r="A6212">
        <f>Gauge_Data!A6212</f>
        <v>0</v>
      </c>
      <c r="B6212" cm="1">
        <f t="array" ref="B6212">IF(OR($C$2="",A6212=""),"",SUMPRODUCT((Gauge_Data!$A$2:$A$16994&gt;=(A6212 - Main!$E$4/1440 + 0.00000001))*(Gauge_Data!$A$2:$A$16994&lt;=A6212)*INDEX(Gauge_Data!$B$2:$Z$16994,0,$C$2-1)))</f>
        <v>0</v>
      </c>
    </row>
    <row r="6213" spans="1:2" x14ac:dyDescent="0.25">
      <c r="A6213">
        <f>Gauge_Data!A6213</f>
        <v>0</v>
      </c>
      <c r="B6213" cm="1">
        <f t="array" ref="B6213">IF(OR($C$2="",A6213=""),"",SUMPRODUCT((Gauge_Data!$A$2:$A$16994&gt;=(A6213 - Main!$E$4/1440 + 0.00000001))*(Gauge_Data!$A$2:$A$16994&lt;=A6213)*INDEX(Gauge_Data!$B$2:$Z$16994,0,$C$2-1)))</f>
        <v>0</v>
      </c>
    </row>
    <row r="6214" spans="1:2" x14ac:dyDescent="0.25">
      <c r="A6214">
        <f>Gauge_Data!A6214</f>
        <v>0</v>
      </c>
      <c r="B6214" cm="1">
        <f t="array" ref="B6214">IF(OR($C$2="",A6214=""),"",SUMPRODUCT((Gauge_Data!$A$2:$A$16994&gt;=(A6214 - Main!$E$4/1440 + 0.00000001))*(Gauge_Data!$A$2:$A$16994&lt;=A6214)*INDEX(Gauge_Data!$B$2:$Z$16994,0,$C$2-1)))</f>
        <v>0</v>
      </c>
    </row>
    <row r="6215" spans="1:2" x14ac:dyDescent="0.25">
      <c r="A6215">
        <f>Gauge_Data!A6215</f>
        <v>0</v>
      </c>
      <c r="B6215" cm="1">
        <f t="array" ref="B6215">IF(OR($C$2="",A6215=""),"",SUMPRODUCT((Gauge_Data!$A$2:$A$16994&gt;=(A6215 - Main!$E$4/1440 + 0.00000001))*(Gauge_Data!$A$2:$A$16994&lt;=A6215)*INDEX(Gauge_Data!$B$2:$Z$16994,0,$C$2-1)))</f>
        <v>0</v>
      </c>
    </row>
    <row r="6216" spans="1:2" x14ac:dyDescent="0.25">
      <c r="A6216">
        <f>Gauge_Data!A6216</f>
        <v>0</v>
      </c>
      <c r="B6216" cm="1">
        <f t="array" ref="B6216">IF(OR($C$2="",A6216=""),"",SUMPRODUCT((Gauge_Data!$A$2:$A$16994&gt;=(A6216 - Main!$E$4/1440 + 0.00000001))*(Gauge_Data!$A$2:$A$16994&lt;=A6216)*INDEX(Gauge_Data!$B$2:$Z$16994,0,$C$2-1)))</f>
        <v>0</v>
      </c>
    </row>
    <row r="6217" spans="1:2" x14ac:dyDescent="0.25">
      <c r="A6217">
        <f>Gauge_Data!A6217</f>
        <v>0</v>
      </c>
      <c r="B6217" cm="1">
        <f t="array" ref="B6217">IF(OR($C$2="",A6217=""),"",SUMPRODUCT((Gauge_Data!$A$2:$A$16994&gt;=(A6217 - Main!$E$4/1440 + 0.00000001))*(Gauge_Data!$A$2:$A$16994&lt;=A6217)*INDEX(Gauge_Data!$B$2:$Z$16994,0,$C$2-1)))</f>
        <v>0</v>
      </c>
    </row>
    <row r="6218" spans="1:2" x14ac:dyDescent="0.25">
      <c r="A6218">
        <f>Gauge_Data!A6218</f>
        <v>0</v>
      </c>
      <c r="B6218" cm="1">
        <f t="array" ref="B6218">IF(OR($C$2="",A6218=""),"",SUMPRODUCT((Gauge_Data!$A$2:$A$16994&gt;=(A6218 - Main!$E$4/1440 + 0.00000001))*(Gauge_Data!$A$2:$A$16994&lt;=A6218)*INDEX(Gauge_Data!$B$2:$Z$16994,0,$C$2-1)))</f>
        <v>0</v>
      </c>
    </row>
    <row r="6219" spans="1:2" x14ac:dyDescent="0.25">
      <c r="A6219">
        <f>Gauge_Data!A6219</f>
        <v>0</v>
      </c>
      <c r="B6219" cm="1">
        <f t="array" ref="B6219">IF(OR($C$2="",A6219=""),"",SUMPRODUCT((Gauge_Data!$A$2:$A$16994&gt;=(A6219 - Main!$E$4/1440 + 0.00000001))*(Gauge_Data!$A$2:$A$16994&lt;=A6219)*INDEX(Gauge_Data!$B$2:$Z$16994,0,$C$2-1)))</f>
        <v>0</v>
      </c>
    </row>
    <row r="6220" spans="1:2" x14ac:dyDescent="0.25">
      <c r="A6220">
        <f>Gauge_Data!A6220</f>
        <v>0</v>
      </c>
      <c r="B6220" cm="1">
        <f t="array" ref="B6220">IF(OR($C$2="",A6220=""),"",SUMPRODUCT((Gauge_Data!$A$2:$A$16994&gt;=(A6220 - Main!$E$4/1440 + 0.00000001))*(Gauge_Data!$A$2:$A$16994&lt;=A6220)*INDEX(Gauge_Data!$B$2:$Z$16994,0,$C$2-1)))</f>
        <v>0</v>
      </c>
    </row>
    <row r="6221" spans="1:2" x14ac:dyDescent="0.25">
      <c r="A6221">
        <f>Gauge_Data!A6221</f>
        <v>0</v>
      </c>
      <c r="B6221" cm="1">
        <f t="array" ref="B6221">IF(OR($C$2="",A6221=""),"",SUMPRODUCT((Gauge_Data!$A$2:$A$16994&gt;=(A6221 - Main!$E$4/1440 + 0.00000001))*(Gauge_Data!$A$2:$A$16994&lt;=A6221)*INDEX(Gauge_Data!$B$2:$Z$16994,0,$C$2-1)))</f>
        <v>0</v>
      </c>
    </row>
    <row r="6222" spans="1:2" x14ac:dyDescent="0.25">
      <c r="A6222">
        <f>Gauge_Data!A6222</f>
        <v>0</v>
      </c>
      <c r="B6222" cm="1">
        <f t="array" ref="B6222">IF(OR($C$2="",A6222=""),"",SUMPRODUCT((Gauge_Data!$A$2:$A$16994&gt;=(A6222 - Main!$E$4/1440 + 0.00000001))*(Gauge_Data!$A$2:$A$16994&lt;=A6222)*INDEX(Gauge_Data!$B$2:$Z$16994,0,$C$2-1)))</f>
        <v>0</v>
      </c>
    </row>
    <row r="6223" spans="1:2" x14ac:dyDescent="0.25">
      <c r="A6223">
        <f>Gauge_Data!A6223</f>
        <v>0</v>
      </c>
      <c r="B6223" cm="1">
        <f t="array" ref="B6223">IF(OR($C$2="",A6223=""),"",SUMPRODUCT((Gauge_Data!$A$2:$A$16994&gt;=(A6223 - Main!$E$4/1440 + 0.00000001))*(Gauge_Data!$A$2:$A$16994&lt;=A6223)*INDEX(Gauge_Data!$B$2:$Z$16994,0,$C$2-1)))</f>
        <v>0</v>
      </c>
    </row>
    <row r="6224" spans="1:2" x14ac:dyDescent="0.25">
      <c r="A6224">
        <f>Gauge_Data!A6224</f>
        <v>0</v>
      </c>
      <c r="B6224" cm="1">
        <f t="array" ref="B6224">IF(OR($C$2="",A6224=""),"",SUMPRODUCT((Gauge_Data!$A$2:$A$16994&gt;=(A6224 - Main!$E$4/1440 + 0.00000001))*(Gauge_Data!$A$2:$A$16994&lt;=A6224)*INDEX(Gauge_Data!$B$2:$Z$16994,0,$C$2-1)))</f>
        <v>0</v>
      </c>
    </row>
    <row r="6225" spans="1:2" x14ac:dyDescent="0.25">
      <c r="A6225">
        <f>Gauge_Data!A6225</f>
        <v>0</v>
      </c>
      <c r="B6225" cm="1">
        <f t="array" ref="B6225">IF(OR($C$2="",A6225=""),"",SUMPRODUCT((Gauge_Data!$A$2:$A$16994&gt;=(A6225 - Main!$E$4/1440 + 0.00000001))*(Gauge_Data!$A$2:$A$16994&lt;=A6225)*INDEX(Gauge_Data!$B$2:$Z$16994,0,$C$2-1)))</f>
        <v>0</v>
      </c>
    </row>
    <row r="6226" spans="1:2" x14ac:dyDescent="0.25">
      <c r="A6226">
        <f>Gauge_Data!A6226</f>
        <v>0</v>
      </c>
      <c r="B6226" cm="1">
        <f t="array" ref="B6226">IF(OR($C$2="",A6226=""),"",SUMPRODUCT((Gauge_Data!$A$2:$A$16994&gt;=(A6226 - Main!$E$4/1440 + 0.00000001))*(Gauge_Data!$A$2:$A$16994&lt;=A6226)*INDEX(Gauge_Data!$B$2:$Z$16994,0,$C$2-1)))</f>
        <v>0</v>
      </c>
    </row>
    <row r="6227" spans="1:2" x14ac:dyDescent="0.25">
      <c r="A6227">
        <f>Gauge_Data!A6227</f>
        <v>0</v>
      </c>
      <c r="B6227" cm="1">
        <f t="array" ref="B6227">IF(OR($C$2="",A6227=""),"",SUMPRODUCT((Gauge_Data!$A$2:$A$16994&gt;=(A6227 - Main!$E$4/1440 + 0.00000001))*(Gauge_Data!$A$2:$A$16994&lt;=A6227)*INDEX(Gauge_Data!$B$2:$Z$16994,0,$C$2-1)))</f>
        <v>0</v>
      </c>
    </row>
    <row r="6228" spans="1:2" x14ac:dyDescent="0.25">
      <c r="A6228">
        <f>Gauge_Data!A6228</f>
        <v>0</v>
      </c>
      <c r="B6228" cm="1">
        <f t="array" ref="B6228">IF(OR($C$2="",A6228=""),"",SUMPRODUCT((Gauge_Data!$A$2:$A$16994&gt;=(A6228 - Main!$E$4/1440 + 0.00000001))*(Gauge_Data!$A$2:$A$16994&lt;=A6228)*INDEX(Gauge_Data!$B$2:$Z$16994,0,$C$2-1)))</f>
        <v>0</v>
      </c>
    </row>
    <row r="6229" spans="1:2" x14ac:dyDescent="0.25">
      <c r="A6229">
        <f>Gauge_Data!A6229</f>
        <v>0</v>
      </c>
      <c r="B6229" cm="1">
        <f t="array" ref="B6229">IF(OR($C$2="",A6229=""),"",SUMPRODUCT((Gauge_Data!$A$2:$A$16994&gt;=(A6229 - Main!$E$4/1440 + 0.00000001))*(Gauge_Data!$A$2:$A$16994&lt;=A6229)*INDEX(Gauge_Data!$B$2:$Z$16994,0,$C$2-1)))</f>
        <v>0</v>
      </c>
    </row>
    <row r="6230" spans="1:2" x14ac:dyDescent="0.25">
      <c r="A6230">
        <f>Gauge_Data!A6230</f>
        <v>0</v>
      </c>
      <c r="B6230" cm="1">
        <f t="array" ref="B6230">IF(OR($C$2="",A6230=""),"",SUMPRODUCT((Gauge_Data!$A$2:$A$16994&gt;=(A6230 - Main!$E$4/1440 + 0.00000001))*(Gauge_Data!$A$2:$A$16994&lt;=A6230)*INDEX(Gauge_Data!$B$2:$Z$16994,0,$C$2-1)))</f>
        <v>0</v>
      </c>
    </row>
    <row r="6231" spans="1:2" x14ac:dyDescent="0.25">
      <c r="A6231">
        <f>Gauge_Data!A6231</f>
        <v>0</v>
      </c>
      <c r="B6231" cm="1">
        <f t="array" ref="B6231">IF(OR($C$2="",A6231=""),"",SUMPRODUCT((Gauge_Data!$A$2:$A$16994&gt;=(A6231 - Main!$E$4/1440 + 0.00000001))*(Gauge_Data!$A$2:$A$16994&lt;=A6231)*INDEX(Gauge_Data!$B$2:$Z$16994,0,$C$2-1)))</f>
        <v>0</v>
      </c>
    </row>
    <row r="6232" spans="1:2" x14ac:dyDescent="0.25">
      <c r="A6232">
        <f>Gauge_Data!A6232</f>
        <v>0</v>
      </c>
      <c r="B6232" cm="1">
        <f t="array" ref="B6232">IF(OR($C$2="",A6232=""),"",SUMPRODUCT((Gauge_Data!$A$2:$A$16994&gt;=(A6232 - Main!$E$4/1440 + 0.00000001))*(Gauge_Data!$A$2:$A$16994&lt;=A6232)*INDEX(Gauge_Data!$B$2:$Z$16994,0,$C$2-1)))</f>
        <v>0</v>
      </c>
    </row>
    <row r="6233" spans="1:2" x14ac:dyDescent="0.25">
      <c r="A6233">
        <f>Gauge_Data!A6233</f>
        <v>0</v>
      </c>
      <c r="B6233" cm="1">
        <f t="array" ref="B6233">IF(OR($C$2="",A6233=""),"",SUMPRODUCT((Gauge_Data!$A$2:$A$16994&gt;=(A6233 - Main!$E$4/1440 + 0.00000001))*(Gauge_Data!$A$2:$A$16994&lt;=A6233)*INDEX(Gauge_Data!$B$2:$Z$16994,0,$C$2-1)))</f>
        <v>0</v>
      </c>
    </row>
    <row r="6234" spans="1:2" x14ac:dyDescent="0.25">
      <c r="A6234">
        <f>Gauge_Data!A6234</f>
        <v>0</v>
      </c>
      <c r="B6234" cm="1">
        <f t="array" ref="B6234">IF(OR($C$2="",A6234=""),"",SUMPRODUCT((Gauge_Data!$A$2:$A$16994&gt;=(A6234 - Main!$E$4/1440 + 0.00000001))*(Gauge_Data!$A$2:$A$16994&lt;=A6234)*INDEX(Gauge_Data!$B$2:$Z$16994,0,$C$2-1)))</f>
        <v>0</v>
      </c>
    </row>
    <row r="6235" spans="1:2" x14ac:dyDescent="0.25">
      <c r="A6235">
        <f>Gauge_Data!A6235</f>
        <v>0</v>
      </c>
      <c r="B6235" cm="1">
        <f t="array" ref="B6235">IF(OR($C$2="",A6235=""),"",SUMPRODUCT((Gauge_Data!$A$2:$A$16994&gt;=(A6235 - Main!$E$4/1440 + 0.00000001))*(Gauge_Data!$A$2:$A$16994&lt;=A6235)*INDEX(Gauge_Data!$B$2:$Z$16994,0,$C$2-1)))</f>
        <v>0</v>
      </c>
    </row>
    <row r="6236" spans="1:2" x14ac:dyDescent="0.25">
      <c r="A6236">
        <f>Gauge_Data!A6236</f>
        <v>0</v>
      </c>
      <c r="B6236" cm="1">
        <f t="array" ref="B6236">IF(OR($C$2="",A6236=""),"",SUMPRODUCT((Gauge_Data!$A$2:$A$16994&gt;=(A6236 - Main!$E$4/1440 + 0.00000001))*(Gauge_Data!$A$2:$A$16994&lt;=A6236)*INDEX(Gauge_Data!$B$2:$Z$16994,0,$C$2-1)))</f>
        <v>0</v>
      </c>
    </row>
    <row r="6237" spans="1:2" x14ac:dyDescent="0.25">
      <c r="A6237">
        <f>Gauge_Data!A6237</f>
        <v>0</v>
      </c>
      <c r="B6237" cm="1">
        <f t="array" ref="B6237">IF(OR($C$2="",A6237=""),"",SUMPRODUCT((Gauge_Data!$A$2:$A$16994&gt;=(A6237 - Main!$E$4/1440 + 0.00000001))*(Gauge_Data!$A$2:$A$16994&lt;=A6237)*INDEX(Gauge_Data!$B$2:$Z$16994,0,$C$2-1)))</f>
        <v>0</v>
      </c>
    </row>
    <row r="6238" spans="1:2" x14ac:dyDescent="0.25">
      <c r="A6238">
        <f>Gauge_Data!A6238</f>
        <v>0</v>
      </c>
      <c r="B6238" cm="1">
        <f t="array" ref="B6238">IF(OR($C$2="",A6238=""),"",SUMPRODUCT((Gauge_Data!$A$2:$A$16994&gt;=(A6238 - Main!$E$4/1440 + 0.00000001))*(Gauge_Data!$A$2:$A$16994&lt;=A6238)*INDEX(Gauge_Data!$B$2:$Z$16994,0,$C$2-1)))</f>
        <v>0</v>
      </c>
    </row>
    <row r="6239" spans="1:2" x14ac:dyDescent="0.25">
      <c r="A6239">
        <f>Gauge_Data!A6239</f>
        <v>0</v>
      </c>
      <c r="B6239" cm="1">
        <f t="array" ref="B6239">IF(OR($C$2="",A6239=""),"",SUMPRODUCT((Gauge_Data!$A$2:$A$16994&gt;=(A6239 - Main!$E$4/1440 + 0.00000001))*(Gauge_Data!$A$2:$A$16994&lt;=A6239)*INDEX(Gauge_Data!$B$2:$Z$16994,0,$C$2-1)))</f>
        <v>0</v>
      </c>
    </row>
    <row r="6240" spans="1:2" x14ac:dyDescent="0.25">
      <c r="A6240">
        <f>Gauge_Data!A6240</f>
        <v>0</v>
      </c>
      <c r="B6240" cm="1">
        <f t="array" ref="B6240">IF(OR($C$2="",A6240=""),"",SUMPRODUCT((Gauge_Data!$A$2:$A$16994&gt;=(A6240 - Main!$E$4/1440 + 0.00000001))*(Gauge_Data!$A$2:$A$16994&lt;=A6240)*INDEX(Gauge_Data!$B$2:$Z$16994,0,$C$2-1)))</f>
        <v>0</v>
      </c>
    </row>
    <row r="6241" spans="1:2" x14ac:dyDescent="0.25">
      <c r="A6241">
        <f>Gauge_Data!A6241</f>
        <v>0</v>
      </c>
      <c r="B6241" cm="1">
        <f t="array" ref="B6241">IF(OR($C$2="",A6241=""),"",SUMPRODUCT((Gauge_Data!$A$2:$A$16994&gt;=(A6241 - Main!$E$4/1440 + 0.00000001))*(Gauge_Data!$A$2:$A$16994&lt;=A6241)*INDEX(Gauge_Data!$B$2:$Z$16994,0,$C$2-1)))</f>
        <v>0</v>
      </c>
    </row>
    <row r="6242" spans="1:2" x14ac:dyDescent="0.25">
      <c r="A6242">
        <f>Gauge_Data!A6242</f>
        <v>0</v>
      </c>
      <c r="B6242" cm="1">
        <f t="array" ref="B6242">IF(OR($C$2="",A6242=""),"",SUMPRODUCT((Gauge_Data!$A$2:$A$16994&gt;=(A6242 - Main!$E$4/1440 + 0.00000001))*(Gauge_Data!$A$2:$A$16994&lt;=A6242)*INDEX(Gauge_Data!$B$2:$Z$16994,0,$C$2-1)))</f>
        <v>0</v>
      </c>
    </row>
    <row r="6243" spans="1:2" x14ac:dyDescent="0.25">
      <c r="A6243">
        <f>Gauge_Data!A6243</f>
        <v>0</v>
      </c>
      <c r="B6243" cm="1">
        <f t="array" ref="B6243">IF(OR($C$2="",A6243=""),"",SUMPRODUCT((Gauge_Data!$A$2:$A$16994&gt;=(A6243 - Main!$E$4/1440 + 0.00000001))*(Gauge_Data!$A$2:$A$16994&lt;=A6243)*INDEX(Gauge_Data!$B$2:$Z$16994,0,$C$2-1)))</f>
        <v>0</v>
      </c>
    </row>
    <row r="6244" spans="1:2" x14ac:dyDescent="0.25">
      <c r="A6244">
        <f>Gauge_Data!A6244</f>
        <v>0</v>
      </c>
      <c r="B6244" cm="1">
        <f t="array" ref="B6244">IF(OR($C$2="",A6244=""),"",SUMPRODUCT((Gauge_Data!$A$2:$A$16994&gt;=(A6244 - Main!$E$4/1440 + 0.00000001))*(Gauge_Data!$A$2:$A$16994&lt;=A6244)*INDEX(Gauge_Data!$B$2:$Z$16994,0,$C$2-1)))</f>
        <v>0</v>
      </c>
    </row>
    <row r="6245" spans="1:2" x14ac:dyDescent="0.25">
      <c r="A6245">
        <f>Gauge_Data!A6245</f>
        <v>0</v>
      </c>
      <c r="B6245" cm="1">
        <f t="array" ref="B6245">IF(OR($C$2="",A6245=""),"",SUMPRODUCT((Gauge_Data!$A$2:$A$16994&gt;=(A6245 - Main!$E$4/1440 + 0.00000001))*(Gauge_Data!$A$2:$A$16994&lt;=A6245)*INDEX(Gauge_Data!$B$2:$Z$16994,0,$C$2-1)))</f>
        <v>0</v>
      </c>
    </row>
    <row r="6246" spans="1:2" x14ac:dyDescent="0.25">
      <c r="A6246">
        <f>Gauge_Data!A6246</f>
        <v>0</v>
      </c>
      <c r="B6246" cm="1">
        <f t="array" ref="B6246">IF(OR($C$2="",A6246=""),"",SUMPRODUCT((Gauge_Data!$A$2:$A$16994&gt;=(A6246 - Main!$E$4/1440 + 0.00000001))*(Gauge_Data!$A$2:$A$16994&lt;=A6246)*INDEX(Gauge_Data!$B$2:$Z$16994,0,$C$2-1)))</f>
        <v>0</v>
      </c>
    </row>
    <row r="6247" spans="1:2" x14ac:dyDescent="0.25">
      <c r="A6247">
        <f>Gauge_Data!A6247</f>
        <v>0</v>
      </c>
      <c r="B6247" cm="1">
        <f t="array" ref="B6247">IF(OR($C$2="",A6247=""),"",SUMPRODUCT((Gauge_Data!$A$2:$A$16994&gt;=(A6247 - Main!$E$4/1440 + 0.00000001))*(Gauge_Data!$A$2:$A$16994&lt;=A6247)*INDEX(Gauge_Data!$B$2:$Z$16994,0,$C$2-1)))</f>
        <v>0</v>
      </c>
    </row>
    <row r="6248" spans="1:2" x14ac:dyDescent="0.25">
      <c r="A6248">
        <f>Gauge_Data!A6248</f>
        <v>0</v>
      </c>
      <c r="B6248" cm="1">
        <f t="array" ref="B6248">IF(OR($C$2="",A6248=""),"",SUMPRODUCT((Gauge_Data!$A$2:$A$16994&gt;=(A6248 - Main!$E$4/1440 + 0.00000001))*(Gauge_Data!$A$2:$A$16994&lt;=A6248)*INDEX(Gauge_Data!$B$2:$Z$16994,0,$C$2-1)))</f>
        <v>0</v>
      </c>
    </row>
    <row r="6249" spans="1:2" x14ac:dyDescent="0.25">
      <c r="A6249">
        <f>Gauge_Data!A6249</f>
        <v>0</v>
      </c>
      <c r="B6249" cm="1">
        <f t="array" ref="B6249">IF(OR($C$2="",A6249=""),"",SUMPRODUCT((Gauge_Data!$A$2:$A$16994&gt;=(A6249 - Main!$E$4/1440 + 0.00000001))*(Gauge_Data!$A$2:$A$16994&lt;=A6249)*INDEX(Gauge_Data!$B$2:$Z$16994,0,$C$2-1)))</f>
        <v>0</v>
      </c>
    </row>
    <row r="6250" spans="1:2" x14ac:dyDescent="0.25">
      <c r="A6250">
        <f>Gauge_Data!A6250</f>
        <v>0</v>
      </c>
      <c r="B6250" cm="1">
        <f t="array" ref="B6250">IF(OR($C$2="",A6250=""),"",SUMPRODUCT((Gauge_Data!$A$2:$A$16994&gt;=(A6250 - Main!$E$4/1440 + 0.00000001))*(Gauge_Data!$A$2:$A$16994&lt;=A6250)*INDEX(Gauge_Data!$B$2:$Z$16994,0,$C$2-1)))</f>
        <v>0</v>
      </c>
    </row>
    <row r="6251" spans="1:2" x14ac:dyDescent="0.25">
      <c r="A6251">
        <f>Gauge_Data!A6251</f>
        <v>0</v>
      </c>
      <c r="B6251" cm="1">
        <f t="array" ref="B6251">IF(OR($C$2="",A6251=""),"",SUMPRODUCT((Gauge_Data!$A$2:$A$16994&gt;=(A6251 - Main!$E$4/1440 + 0.00000001))*(Gauge_Data!$A$2:$A$16994&lt;=A6251)*INDEX(Gauge_Data!$B$2:$Z$16994,0,$C$2-1)))</f>
        <v>0</v>
      </c>
    </row>
    <row r="6252" spans="1:2" x14ac:dyDescent="0.25">
      <c r="A6252">
        <f>Gauge_Data!A6252</f>
        <v>0</v>
      </c>
      <c r="B6252" cm="1">
        <f t="array" ref="B6252">IF(OR($C$2="",A6252=""),"",SUMPRODUCT((Gauge_Data!$A$2:$A$16994&gt;=(A6252 - Main!$E$4/1440 + 0.00000001))*(Gauge_Data!$A$2:$A$16994&lt;=A6252)*INDEX(Gauge_Data!$B$2:$Z$16994,0,$C$2-1)))</f>
        <v>0</v>
      </c>
    </row>
    <row r="6253" spans="1:2" x14ac:dyDescent="0.25">
      <c r="A6253">
        <f>Gauge_Data!A6253</f>
        <v>0</v>
      </c>
      <c r="B6253" cm="1">
        <f t="array" ref="B6253">IF(OR($C$2="",A6253=""),"",SUMPRODUCT((Gauge_Data!$A$2:$A$16994&gt;=(A6253 - Main!$E$4/1440 + 0.00000001))*(Gauge_Data!$A$2:$A$16994&lt;=A6253)*INDEX(Gauge_Data!$B$2:$Z$16994,0,$C$2-1)))</f>
        <v>0</v>
      </c>
    </row>
    <row r="6254" spans="1:2" x14ac:dyDescent="0.25">
      <c r="A6254">
        <f>Gauge_Data!A6254</f>
        <v>0</v>
      </c>
      <c r="B6254" cm="1">
        <f t="array" ref="B6254">IF(OR($C$2="",A6254=""),"",SUMPRODUCT((Gauge_Data!$A$2:$A$16994&gt;=(A6254 - Main!$E$4/1440 + 0.00000001))*(Gauge_Data!$A$2:$A$16994&lt;=A6254)*INDEX(Gauge_Data!$B$2:$Z$16994,0,$C$2-1)))</f>
        <v>0</v>
      </c>
    </row>
    <row r="6255" spans="1:2" x14ac:dyDescent="0.25">
      <c r="A6255">
        <f>Gauge_Data!A6255</f>
        <v>0</v>
      </c>
      <c r="B6255" cm="1">
        <f t="array" ref="B6255">IF(OR($C$2="",A6255=""),"",SUMPRODUCT((Gauge_Data!$A$2:$A$16994&gt;=(A6255 - Main!$E$4/1440 + 0.00000001))*(Gauge_Data!$A$2:$A$16994&lt;=A6255)*INDEX(Gauge_Data!$B$2:$Z$16994,0,$C$2-1)))</f>
        <v>0</v>
      </c>
    </row>
    <row r="6256" spans="1:2" x14ac:dyDescent="0.25">
      <c r="A6256">
        <f>Gauge_Data!A6256</f>
        <v>0</v>
      </c>
      <c r="B6256" cm="1">
        <f t="array" ref="B6256">IF(OR($C$2="",A6256=""),"",SUMPRODUCT((Gauge_Data!$A$2:$A$16994&gt;=(A6256 - Main!$E$4/1440 + 0.00000001))*(Gauge_Data!$A$2:$A$16994&lt;=A6256)*INDEX(Gauge_Data!$B$2:$Z$16994,0,$C$2-1)))</f>
        <v>0</v>
      </c>
    </row>
    <row r="6257" spans="1:2" x14ac:dyDescent="0.25">
      <c r="A6257">
        <f>Gauge_Data!A6257</f>
        <v>0</v>
      </c>
      <c r="B6257" cm="1">
        <f t="array" ref="B6257">IF(OR($C$2="",A6257=""),"",SUMPRODUCT((Gauge_Data!$A$2:$A$16994&gt;=(A6257 - Main!$E$4/1440 + 0.00000001))*(Gauge_Data!$A$2:$A$16994&lt;=A6257)*INDEX(Gauge_Data!$B$2:$Z$16994,0,$C$2-1)))</f>
        <v>0</v>
      </c>
    </row>
    <row r="6258" spans="1:2" x14ac:dyDescent="0.25">
      <c r="A6258">
        <f>Gauge_Data!A6258</f>
        <v>0</v>
      </c>
      <c r="B6258" cm="1">
        <f t="array" ref="B6258">IF(OR($C$2="",A6258=""),"",SUMPRODUCT((Gauge_Data!$A$2:$A$16994&gt;=(A6258 - Main!$E$4/1440 + 0.00000001))*(Gauge_Data!$A$2:$A$16994&lt;=A6258)*INDEX(Gauge_Data!$B$2:$Z$16994,0,$C$2-1)))</f>
        <v>0</v>
      </c>
    </row>
    <row r="6259" spans="1:2" x14ac:dyDescent="0.25">
      <c r="A6259">
        <f>Gauge_Data!A6259</f>
        <v>0</v>
      </c>
      <c r="B6259" cm="1">
        <f t="array" ref="B6259">IF(OR($C$2="",A6259=""),"",SUMPRODUCT((Gauge_Data!$A$2:$A$16994&gt;=(A6259 - Main!$E$4/1440 + 0.00000001))*(Gauge_Data!$A$2:$A$16994&lt;=A6259)*INDEX(Gauge_Data!$B$2:$Z$16994,0,$C$2-1)))</f>
        <v>0</v>
      </c>
    </row>
    <row r="6260" spans="1:2" x14ac:dyDescent="0.25">
      <c r="A6260">
        <f>Gauge_Data!A6260</f>
        <v>0</v>
      </c>
      <c r="B6260" cm="1">
        <f t="array" ref="B6260">IF(OR($C$2="",A6260=""),"",SUMPRODUCT((Gauge_Data!$A$2:$A$16994&gt;=(A6260 - Main!$E$4/1440 + 0.00000001))*(Gauge_Data!$A$2:$A$16994&lt;=A6260)*INDEX(Gauge_Data!$B$2:$Z$16994,0,$C$2-1)))</f>
        <v>0</v>
      </c>
    </row>
    <row r="6261" spans="1:2" x14ac:dyDescent="0.25">
      <c r="A6261">
        <f>Gauge_Data!A6261</f>
        <v>0</v>
      </c>
      <c r="B6261" cm="1">
        <f t="array" ref="B6261">IF(OR($C$2="",A6261=""),"",SUMPRODUCT((Gauge_Data!$A$2:$A$16994&gt;=(A6261 - Main!$E$4/1440 + 0.00000001))*(Gauge_Data!$A$2:$A$16994&lt;=A6261)*INDEX(Gauge_Data!$B$2:$Z$16994,0,$C$2-1)))</f>
        <v>0</v>
      </c>
    </row>
    <row r="6262" spans="1:2" x14ac:dyDescent="0.25">
      <c r="A6262">
        <f>Gauge_Data!A6262</f>
        <v>0</v>
      </c>
      <c r="B6262" cm="1">
        <f t="array" ref="B6262">IF(OR($C$2="",A6262=""),"",SUMPRODUCT((Gauge_Data!$A$2:$A$16994&gt;=(A6262 - Main!$E$4/1440 + 0.00000001))*(Gauge_Data!$A$2:$A$16994&lt;=A6262)*INDEX(Gauge_Data!$B$2:$Z$16994,0,$C$2-1)))</f>
        <v>0</v>
      </c>
    </row>
    <row r="6263" spans="1:2" x14ac:dyDescent="0.25">
      <c r="A6263">
        <f>Gauge_Data!A6263</f>
        <v>0</v>
      </c>
      <c r="B6263" cm="1">
        <f t="array" ref="B6263">IF(OR($C$2="",A6263=""),"",SUMPRODUCT((Gauge_Data!$A$2:$A$16994&gt;=(A6263 - Main!$E$4/1440 + 0.00000001))*(Gauge_Data!$A$2:$A$16994&lt;=A6263)*INDEX(Gauge_Data!$B$2:$Z$16994,0,$C$2-1)))</f>
        <v>0</v>
      </c>
    </row>
    <row r="6264" spans="1:2" x14ac:dyDescent="0.25">
      <c r="A6264">
        <f>Gauge_Data!A6264</f>
        <v>0</v>
      </c>
      <c r="B6264" cm="1">
        <f t="array" ref="B6264">IF(OR($C$2="",A6264=""),"",SUMPRODUCT((Gauge_Data!$A$2:$A$16994&gt;=(A6264 - Main!$E$4/1440 + 0.00000001))*(Gauge_Data!$A$2:$A$16994&lt;=A6264)*INDEX(Gauge_Data!$B$2:$Z$16994,0,$C$2-1)))</f>
        <v>0</v>
      </c>
    </row>
    <row r="6265" spans="1:2" x14ac:dyDescent="0.25">
      <c r="A6265">
        <f>Gauge_Data!A6265</f>
        <v>0</v>
      </c>
      <c r="B6265" cm="1">
        <f t="array" ref="B6265">IF(OR($C$2="",A6265=""),"",SUMPRODUCT((Gauge_Data!$A$2:$A$16994&gt;=(A6265 - Main!$E$4/1440 + 0.00000001))*(Gauge_Data!$A$2:$A$16994&lt;=A6265)*INDEX(Gauge_Data!$B$2:$Z$16994,0,$C$2-1)))</f>
        <v>0</v>
      </c>
    </row>
    <row r="6266" spans="1:2" x14ac:dyDescent="0.25">
      <c r="A6266">
        <f>Gauge_Data!A6266</f>
        <v>0</v>
      </c>
      <c r="B6266" cm="1">
        <f t="array" ref="B6266">IF(OR($C$2="",A6266=""),"",SUMPRODUCT((Gauge_Data!$A$2:$A$16994&gt;=(A6266 - Main!$E$4/1440 + 0.00000001))*(Gauge_Data!$A$2:$A$16994&lt;=A6266)*INDEX(Gauge_Data!$B$2:$Z$16994,0,$C$2-1)))</f>
        <v>0</v>
      </c>
    </row>
    <row r="6267" spans="1:2" x14ac:dyDescent="0.25">
      <c r="A6267">
        <f>Gauge_Data!A6267</f>
        <v>0</v>
      </c>
      <c r="B6267" cm="1">
        <f t="array" ref="B6267">IF(OR($C$2="",A6267=""),"",SUMPRODUCT((Gauge_Data!$A$2:$A$16994&gt;=(A6267 - Main!$E$4/1440 + 0.00000001))*(Gauge_Data!$A$2:$A$16994&lt;=A6267)*INDEX(Gauge_Data!$B$2:$Z$16994,0,$C$2-1)))</f>
        <v>0</v>
      </c>
    </row>
    <row r="6268" spans="1:2" x14ac:dyDescent="0.25">
      <c r="A6268">
        <f>Gauge_Data!A6268</f>
        <v>0</v>
      </c>
      <c r="B6268" cm="1">
        <f t="array" ref="B6268">IF(OR($C$2="",A6268=""),"",SUMPRODUCT((Gauge_Data!$A$2:$A$16994&gt;=(A6268 - Main!$E$4/1440 + 0.00000001))*(Gauge_Data!$A$2:$A$16994&lt;=A6268)*INDEX(Gauge_Data!$B$2:$Z$16994,0,$C$2-1)))</f>
        <v>0</v>
      </c>
    </row>
    <row r="6269" spans="1:2" x14ac:dyDescent="0.25">
      <c r="A6269">
        <f>Gauge_Data!A6269</f>
        <v>0</v>
      </c>
      <c r="B6269" cm="1">
        <f t="array" ref="B6269">IF(OR($C$2="",A6269=""),"",SUMPRODUCT((Gauge_Data!$A$2:$A$16994&gt;=(A6269 - Main!$E$4/1440 + 0.00000001))*(Gauge_Data!$A$2:$A$16994&lt;=A6269)*INDEX(Gauge_Data!$B$2:$Z$16994,0,$C$2-1)))</f>
        <v>0</v>
      </c>
    </row>
    <row r="6270" spans="1:2" x14ac:dyDescent="0.25">
      <c r="A6270">
        <f>Gauge_Data!A6270</f>
        <v>0</v>
      </c>
      <c r="B6270" cm="1">
        <f t="array" ref="B6270">IF(OR($C$2="",A6270=""),"",SUMPRODUCT((Gauge_Data!$A$2:$A$16994&gt;=(A6270 - Main!$E$4/1440 + 0.00000001))*(Gauge_Data!$A$2:$A$16994&lt;=A6270)*INDEX(Gauge_Data!$B$2:$Z$16994,0,$C$2-1)))</f>
        <v>0</v>
      </c>
    </row>
    <row r="6271" spans="1:2" x14ac:dyDescent="0.25">
      <c r="A6271">
        <f>Gauge_Data!A6271</f>
        <v>0</v>
      </c>
      <c r="B6271" cm="1">
        <f t="array" ref="B6271">IF(OR($C$2="",A6271=""),"",SUMPRODUCT((Gauge_Data!$A$2:$A$16994&gt;=(A6271 - Main!$E$4/1440 + 0.00000001))*(Gauge_Data!$A$2:$A$16994&lt;=A6271)*INDEX(Gauge_Data!$B$2:$Z$16994,0,$C$2-1)))</f>
        <v>0</v>
      </c>
    </row>
    <row r="6272" spans="1:2" x14ac:dyDescent="0.25">
      <c r="A6272">
        <f>Gauge_Data!A6272</f>
        <v>0</v>
      </c>
      <c r="B6272" cm="1">
        <f t="array" ref="B6272">IF(OR($C$2="",A6272=""),"",SUMPRODUCT((Gauge_Data!$A$2:$A$16994&gt;=(A6272 - Main!$E$4/1440 + 0.00000001))*(Gauge_Data!$A$2:$A$16994&lt;=A6272)*INDEX(Gauge_Data!$B$2:$Z$16994,0,$C$2-1)))</f>
        <v>0</v>
      </c>
    </row>
    <row r="6273" spans="1:2" x14ac:dyDescent="0.25">
      <c r="A6273">
        <f>Gauge_Data!A6273</f>
        <v>0</v>
      </c>
      <c r="B6273" cm="1">
        <f t="array" ref="B6273">IF(OR($C$2="",A6273=""),"",SUMPRODUCT((Gauge_Data!$A$2:$A$16994&gt;=(A6273 - Main!$E$4/1440 + 0.00000001))*(Gauge_Data!$A$2:$A$16994&lt;=A6273)*INDEX(Gauge_Data!$B$2:$Z$16994,0,$C$2-1)))</f>
        <v>0</v>
      </c>
    </row>
    <row r="6274" spans="1:2" x14ac:dyDescent="0.25">
      <c r="A6274">
        <f>Gauge_Data!A6274</f>
        <v>0</v>
      </c>
      <c r="B6274" cm="1">
        <f t="array" ref="B6274">IF(OR($C$2="",A6274=""),"",SUMPRODUCT((Gauge_Data!$A$2:$A$16994&gt;=(A6274 - Main!$E$4/1440 + 0.00000001))*(Gauge_Data!$A$2:$A$16994&lt;=A6274)*INDEX(Gauge_Data!$B$2:$Z$16994,0,$C$2-1)))</f>
        <v>0</v>
      </c>
    </row>
    <row r="6275" spans="1:2" x14ac:dyDescent="0.25">
      <c r="A6275">
        <f>Gauge_Data!A6275</f>
        <v>0</v>
      </c>
      <c r="B6275" cm="1">
        <f t="array" ref="B6275">IF(OR($C$2="",A6275=""),"",SUMPRODUCT((Gauge_Data!$A$2:$A$16994&gt;=(A6275 - Main!$E$4/1440 + 0.00000001))*(Gauge_Data!$A$2:$A$16994&lt;=A6275)*INDEX(Gauge_Data!$B$2:$Z$16994,0,$C$2-1)))</f>
        <v>0</v>
      </c>
    </row>
    <row r="6276" spans="1:2" x14ac:dyDescent="0.25">
      <c r="A6276">
        <f>Gauge_Data!A6276</f>
        <v>0</v>
      </c>
      <c r="B6276" cm="1">
        <f t="array" ref="B6276">IF(OR($C$2="",A6276=""),"",SUMPRODUCT((Gauge_Data!$A$2:$A$16994&gt;=(A6276 - Main!$E$4/1440 + 0.00000001))*(Gauge_Data!$A$2:$A$16994&lt;=A6276)*INDEX(Gauge_Data!$B$2:$Z$16994,0,$C$2-1)))</f>
        <v>0</v>
      </c>
    </row>
    <row r="6277" spans="1:2" x14ac:dyDescent="0.25">
      <c r="A6277">
        <f>Gauge_Data!A6277</f>
        <v>0</v>
      </c>
      <c r="B6277" cm="1">
        <f t="array" ref="B6277">IF(OR($C$2="",A6277=""),"",SUMPRODUCT((Gauge_Data!$A$2:$A$16994&gt;=(A6277 - Main!$E$4/1440 + 0.00000001))*(Gauge_Data!$A$2:$A$16994&lt;=A6277)*INDEX(Gauge_Data!$B$2:$Z$16994,0,$C$2-1)))</f>
        <v>0</v>
      </c>
    </row>
    <row r="6278" spans="1:2" x14ac:dyDescent="0.25">
      <c r="A6278">
        <f>Gauge_Data!A6278</f>
        <v>0</v>
      </c>
      <c r="B6278" cm="1">
        <f t="array" ref="B6278">IF(OR($C$2="",A6278=""),"",SUMPRODUCT((Gauge_Data!$A$2:$A$16994&gt;=(A6278 - Main!$E$4/1440 + 0.00000001))*(Gauge_Data!$A$2:$A$16994&lt;=A6278)*INDEX(Gauge_Data!$B$2:$Z$16994,0,$C$2-1)))</f>
        <v>0</v>
      </c>
    </row>
    <row r="6279" spans="1:2" x14ac:dyDescent="0.25">
      <c r="A6279">
        <f>Gauge_Data!A6279</f>
        <v>0</v>
      </c>
      <c r="B6279" cm="1">
        <f t="array" ref="B6279">IF(OR($C$2="",A6279=""),"",SUMPRODUCT((Gauge_Data!$A$2:$A$16994&gt;=(A6279 - Main!$E$4/1440 + 0.00000001))*(Gauge_Data!$A$2:$A$16994&lt;=A6279)*INDEX(Gauge_Data!$B$2:$Z$16994,0,$C$2-1)))</f>
        <v>0</v>
      </c>
    </row>
    <row r="6280" spans="1:2" x14ac:dyDescent="0.25">
      <c r="A6280">
        <f>Gauge_Data!A6280</f>
        <v>0</v>
      </c>
      <c r="B6280" cm="1">
        <f t="array" ref="B6280">IF(OR($C$2="",A6280=""),"",SUMPRODUCT((Gauge_Data!$A$2:$A$16994&gt;=(A6280 - Main!$E$4/1440 + 0.00000001))*(Gauge_Data!$A$2:$A$16994&lt;=A6280)*INDEX(Gauge_Data!$B$2:$Z$16994,0,$C$2-1)))</f>
        <v>0</v>
      </c>
    </row>
    <row r="6281" spans="1:2" x14ac:dyDescent="0.25">
      <c r="A6281">
        <f>Gauge_Data!A6281</f>
        <v>0</v>
      </c>
      <c r="B6281" cm="1">
        <f t="array" ref="B6281">IF(OR($C$2="",A6281=""),"",SUMPRODUCT((Gauge_Data!$A$2:$A$16994&gt;=(A6281 - Main!$E$4/1440 + 0.00000001))*(Gauge_Data!$A$2:$A$16994&lt;=A6281)*INDEX(Gauge_Data!$B$2:$Z$16994,0,$C$2-1)))</f>
        <v>0</v>
      </c>
    </row>
    <row r="6282" spans="1:2" x14ac:dyDescent="0.25">
      <c r="A6282">
        <f>Gauge_Data!A6282</f>
        <v>0</v>
      </c>
      <c r="B6282" cm="1">
        <f t="array" ref="B6282">IF(OR($C$2="",A6282=""),"",SUMPRODUCT((Gauge_Data!$A$2:$A$16994&gt;=(A6282 - Main!$E$4/1440 + 0.00000001))*(Gauge_Data!$A$2:$A$16994&lt;=A6282)*INDEX(Gauge_Data!$B$2:$Z$16994,0,$C$2-1)))</f>
        <v>0</v>
      </c>
    </row>
    <row r="6283" spans="1:2" x14ac:dyDescent="0.25">
      <c r="A6283">
        <f>Gauge_Data!A6283</f>
        <v>0</v>
      </c>
      <c r="B6283" cm="1">
        <f t="array" ref="B6283">IF(OR($C$2="",A6283=""),"",SUMPRODUCT((Gauge_Data!$A$2:$A$16994&gt;=(A6283 - Main!$E$4/1440 + 0.00000001))*(Gauge_Data!$A$2:$A$16994&lt;=A6283)*INDEX(Gauge_Data!$B$2:$Z$16994,0,$C$2-1)))</f>
        <v>0</v>
      </c>
    </row>
    <row r="6284" spans="1:2" x14ac:dyDescent="0.25">
      <c r="A6284">
        <f>Gauge_Data!A6284</f>
        <v>0</v>
      </c>
      <c r="B6284" cm="1">
        <f t="array" ref="B6284">IF(OR($C$2="",A6284=""),"",SUMPRODUCT((Gauge_Data!$A$2:$A$16994&gt;=(A6284 - Main!$E$4/1440 + 0.00000001))*(Gauge_Data!$A$2:$A$16994&lt;=A6284)*INDEX(Gauge_Data!$B$2:$Z$16994,0,$C$2-1)))</f>
        <v>0</v>
      </c>
    </row>
    <row r="6285" spans="1:2" x14ac:dyDescent="0.25">
      <c r="A6285">
        <f>Gauge_Data!A6285</f>
        <v>0</v>
      </c>
      <c r="B6285" cm="1">
        <f t="array" ref="B6285">IF(OR($C$2="",A6285=""),"",SUMPRODUCT((Gauge_Data!$A$2:$A$16994&gt;=(A6285 - Main!$E$4/1440 + 0.00000001))*(Gauge_Data!$A$2:$A$16994&lt;=A6285)*INDEX(Gauge_Data!$B$2:$Z$16994,0,$C$2-1)))</f>
        <v>0</v>
      </c>
    </row>
    <row r="6286" spans="1:2" x14ac:dyDescent="0.25">
      <c r="A6286">
        <f>Gauge_Data!A6286</f>
        <v>0</v>
      </c>
      <c r="B6286" cm="1">
        <f t="array" ref="B6286">IF(OR($C$2="",A6286=""),"",SUMPRODUCT((Gauge_Data!$A$2:$A$16994&gt;=(A6286 - Main!$E$4/1440 + 0.00000001))*(Gauge_Data!$A$2:$A$16994&lt;=A6286)*INDEX(Gauge_Data!$B$2:$Z$16994,0,$C$2-1)))</f>
        <v>0</v>
      </c>
    </row>
    <row r="6287" spans="1:2" x14ac:dyDescent="0.25">
      <c r="A6287">
        <f>Gauge_Data!A6287</f>
        <v>0</v>
      </c>
      <c r="B6287" cm="1">
        <f t="array" ref="B6287">IF(OR($C$2="",A6287=""),"",SUMPRODUCT((Gauge_Data!$A$2:$A$16994&gt;=(A6287 - Main!$E$4/1440 + 0.00000001))*(Gauge_Data!$A$2:$A$16994&lt;=A6287)*INDEX(Gauge_Data!$B$2:$Z$16994,0,$C$2-1)))</f>
        <v>0</v>
      </c>
    </row>
    <row r="6288" spans="1:2" x14ac:dyDescent="0.25">
      <c r="A6288">
        <f>Gauge_Data!A6288</f>
        <v>0</v>
      </c>
      <c r="B6288" cm="1">
        <f t="array" ref="B6288">IF(OR($C$2="",A6288=""),"",SUMPRODUCT((Gauge_Data!$A$2:$A$16994&gt;=(A6288 - Main!$E$4/1440 + 0.00000001))*(Gauge_Data!$A$2:$A$16994&lt;=A6288)*INDEX(Gauge_Data!$B$2:$Z$16994,0,$C$2-1)))</f>
        <v>0</v>
      </c>
    </row>
    <row r="6289" spans="1:2" x14ac:dyDescent="0.25">
      <c r="A6289">
        <f>Gauge_Data!A6289</f>
        <v>0</v>
      </c>
      <c r="B6289" cm="1">
        <f t="array" ref="B6289">IF(OR($C$2="",A6289=""),"",SUMPRODUCT((Gauge_Data!$A$2:$A$16994&gt;=(A6289 - Main!$E$4/1440 + 0.00000001))*(Gauge_Data!$A$2:$A$16994&lt;=A6289)*INDEX(Gauge_Data!$B$2:$Z$16994,0,$C$2-1)))</f>
        <v>0</v>
      </c>
    </row>
    <row r="6290" spans="1:2" x14ac:dyDescent="0.25">
      <c r="A6290">
        <f>Gauge_Data!A6290</f>
        <v>0</v>
      </c>
      <c r="B6290" cm="1">
        <f t="array" ref="B6290">IF(OR($C$2="",A6290=""),"",SUMPRODUCT((Gauge_Data!$A$2:$A$16994&gt;=(A6290 - Main!$E$4/1440 + 0.00000001))*(Gauge_Data!$A$2:$A$16994&lt;=A6290)*INDEX(Gauge_Data!$B$2:$Z$16994,0,$C$2-1)))</f>
        <v>0</v>
      </c>
    </row>
    <row r="6291" spans="1:2" x14ac:dyDescent="0.25">
      <c r="A6291">
        <f>Gauge_Data!A6291</f>
        <v>0</v>
      </c>
      <c r="B6291" cm="1">
        <f t="array" ref="B6291">IF(OR($C$2="",A6291=""),"",SUMPRODUCT((Gauge_Data!$A$2:$A$16994&gt;=(A6291 - Main!$E$4/1440 + 0.00000001))*(Gauge_Data!$A$2:$A$16994&lt;=A6291)*INDEX(Gauge_Data!$B$2:$Z$16994,0,$C$2-1)))</f>
        <v>0</v>
      </c>
    </row>
    <row r="6292" spans="1:2" x14ac:dyDescent="0.25">
      <c r="A6292">
        <f>Gauge_Data!A6292</f>
        <v>0</v>
      </c>
      <c r="B6292" cm="1">
        <f t="array" ref="B6292">IF(OR($C$2="",A6292=""),"",SUMPRODUCT((Gauge_Data!$A$2:$A$16994&gt;=(A6292 - Main!$E$4/1440 + 0.00000001))*(Gauge_Data!$A$2:$A$16994&lt;=A6292)*INDEX(Gauge_Data!$B$2:$Z$16994,0,$C$2-1)))</f>
        <v>0</v>
      </c>
    </row>
    <row r="6293" spans="1:2" x14ac:dyDescent="0.25">
      <c r="A6293">
        <f>Gauge_Data!A6293</f>
        <v>0</v>
      </c>
      <c r="B6293" cm="1">
        <f t="array" ref="B6293">IF(OR($C$2="",A6293=""),"",SUMPRODUCT((Gauge_Data!$A$2:$A$16994&gt;=(A6293 - Main!$E$4/1440 + 0.00000001))*(Gauge_Data!$A$2:$A$16994&lt;=A6293)*INDEX(Gauge_Data!$B$2:$Z$16994,0,$C$2-1)))</f>
        <v>0</v>
      </c>
    </row>
    <row r="6294" spans="1:2" x14ac:dyDescent="0.25">
      <c r="A6294">
        <f>Gauge_Data!A6294</f>
        <v>0</v>
      </c>
      <c r="B6294" cm="1">
        <f t="array" ref="B6294">IF(OR($C$2="",A6294=""),"",SUMPRODUCT((Gauge_Data!$A$2:$A$16994&gt;=(A6294 - Main!$E$4/1440 + 0.00000001))*(Gauge_Data!$A$2:$A$16994&lt;=A6294)*INDEX(Gauge_Data!$B$2:$Z$16994,0,$C$2-1)))</f>
        <v>0</v>
      </c>
    </row>
    <row r="6295" spans="1:2" x14ac:dyDescent="0.25">
      <c r="A6295">
        <f>Gauge_Data!A6295</f>
        <v>0</v>
      </c>
      <c r="B6295" cm="1">
        <f t="array" ref="B6295">IF(OR($C$2="",A6295=""),"",SUMPRODUCT((Gauge_Data!$A$2:$A$16994&gt;=(A6295 - Main!$E$4/1440 + 0.00000001))*(Gauge_Data!$A$2:$A$16994&lt;=A6295)*INDEX(Gauge_Data!$B$2:$Z$16994,0,$C$2-1)))</f>
        <v>0</v>
      </c>
    </row>
    <row r="6296" spans="1:2" x14ac:dyDescent="0.25">
      <c r="A6296">
        <f>Gauge_Data!A6296</f>
        <v>0</v>
      </c>
      <c r="B6296" cm="1">
        <f t="array" ref="B6296">IF(OR($C$2="",A6296=""),"",SUMPRODUCT((Gauge_Data!$A$2:$A$16994&gt;=(A6296 - Main!$E$4/1440 + 0.00000001))*(Gauge_Data!$A$2:$A$16994&lt;=A6296)*INDEX(Gauge_Data!$B$2:$Z$16994,0,$C$2-1)))</f>
        <v>0</v>
      </c>
    </row>
    <row r="6297" spans="1:2" x14ac:dyDescent="0.25">
      <c r="A6297">
        <f>Gauge_Data!A6297</f>
        <v>0</v>
      </c>
      <c r="B6297" cm="1">
        <f t="array" ref="B6297">IF(OR($C$2="",A6297=""),"",SUMPRODUCT((Gauge_Data!$A$2:$A$16994&gt;=(A6297 - Main!$E$4/1440 + 0.00000001))*(Gauge_Data!$A$2:$A$16994&lt;=A6297)*INDEX(Gauge_Data!$B$2:$Z$16994,0,$C$2-1)))</f>
        <v>0</v>
      </c>
    </row>
    <row r="6298" spans="1:2" x14ac:dyDescent="0.25">
      <c r="A6298">
        <f>Gauge_Data!A6298</f>
        <v>0</v>
      </c>
      <c r="B6298" cm="1">
        <f t="array" ref="B6298">IF(OR($C$2="",A6298=""),"",SUMPRODUCT((Gauge_Data!$A$2:$A$16994&gt;=(A6298 - Main!$E$4/1440 + 0.00000001))*(Gauge_Data!$A$2:$A$16994&lt;=A6298)*INDEX(Gauge_Data!$B$2:$Z$16994,0,$C$2-1)))</f>
        <v>0</v>
      </c>
    </row>
    <row r="6299" spans="1:2" x14ac:dyDescent="0.25">
      <c r="A6299">
        <f>Gauge_Data!A6299</f>
        <v>0</v>
      </c>
      <c r="B6299" cm="1">
        <f t="array" ref="B6299">IF(OR($C$2="",A6299=""),"",SUMPRODUCT((Gauge_Data!$A$2:$A$16994&gt;=(A6299 - Main!$E$4/1440 + 0.00000001))*(Gauge_Data!$A$2:$A$16994&lt;=A6299)*INDEX(Gauge_Data!$B$2:$Z$16994,0,$C$2-1)))</f>
        <v>0</v>
      </c>
    </row>
    <row r="6300" spans="1:2" x14ac:dyDescent="0.25">
      <c r="A6300">
        <f>Gauge_Data!A6300</f>
        <v>0</v>
      </c>
      <c r="B6300" cm="1">
        <f t="array" ref="B6300">IF(OR($C$2="",A6300=""),"",SUMPRODUCT((Gauge_Data!$A$2:$A$16994&gt;=(A6300 - Main!$E$4/1440 + 0.00000001))*(Gauge_Data!$A$2:$A$16994&lt;=A6300)*INDEX(Gauge_Data!$B$2:$Z$16994,0,$C$2-1)))</f>
        <v>0</v>
      </c>
    </row>
    <row r="6301" spans="1:2" x14ac:dyDescent="0.25">
      <c r="A6301">
        <f>Gauge_Data!A6301</f>
        <v>0</v>
      </c>
      <c r="B6301" cm="1">
        <f t="array" ref="B6301">IF(OR($C$2="",A6301=""),"",SUMPRODUCT((Gauge_Data!$A$2:$A$16994&gt;=(A6301 - Main!$E$4/1440 + 0.00000001))*(Gauge_Data!$A$2:$A$16994&lt;=A6301)*INDEX(Gauge_Data!$B$2:$Z$16994,0,$C$2-1)))</f>
        <v>0</v>
      </c>
    </row>
    <row r="6302" spans="1:2" x14ac:dyDescent="0.25">
      <c r="A6302">
        <f>Gauge_Data!A6302</f>
        <v>0</v>
      </c>
      <c r="B6302" cm="1">
        <f t="array" ref="B6302">IF(OR($C$2="",A6302=""),"",SUMPRODUCT((Gauge_Data!$A$2:$A$16994&gt;=(A6302 - Main!$E$4/1440 + 0.00000001))*(Gauge_Data!$A$2:$A$16994&lt;=A6302)*INDEX(Gauge_Data!$B$2:$Z$16994,0,$C$2-1)))</f>
        <v>0</v>
      </c>
    </row>
    <row r="6303" spans="1:2" x14ac:dyDescent="0.25">
      <c r="A6303">
        <f>Gauge_Data!A6303</f>
        <v>0</v>
      </c>
      <c r="B6303" cm="1">
        <f t="array" ref="B6303">IF(OR($C$2="",A6303=""),"",SUMPRODUCT((Gauge_Data!$A$2:$A$16994&gt;=(A6303 - Main!$E$4/1440 + 0.00000001))*(Gauge_Data!$A$2:$A$16994&lt;=A6303)*INDEX(Gauge_Data!$B$2:$Z$16994,0,$C$2-1)))</f>
        <v>0</v>
      </c>
    </row>
    <row r="6304" spans="1:2" x14ac:dyDescent="0.25">
      <c r="A6304">
        <f>Gauge_Data!A6304</f>
        <v>0</v>
      </c>
      <c r="B6304" cm="1">
        <f t="array" ref="B6304">IF(OR($C$2="",A6304=""),"",SUMPRODUCT((Gauge_Data!$A$2:$A$16994&gt;=(A6304 - Main!$E$4/1440 + 0.00000001))*(Gauge_Data!$A$2:$A$16994&lt;=A6304)*INDEX(Gauge_Data!$B$2:$Z$16994,0,$C$2-1)))</f>
        <v>0</v>
      </c>
    </row>
    <row r="6305" spans="1:2" x14ac:dyDescent="0.25">
      <c r="A6305">
        <f>Gauge_Data!A6305</f>
        <v>0</v>
      </c>
      <c r="B6305" cm="1">
        <f t="array" ref="B6305">IF(OR($C$2="",A6305=""),"",SUMPRODUCT((Gauge_Data!$A$2:$A$16994&gt;=(A6305 - Main!$E$4/1440 + 0.00000001))*(Gauge_Data!$A$2:$A$16994&lt;=A6305)*INDEX(Gauge_Data!$B$2:$Z$16994,0,$C$2-1)))</f>
        <v>0</v>
      </c>
    </row>
    <row r="6306" spans="1:2" x14ac:dyDescent="0.25">
      <c r="A6306">
        <f>Gauge_Data!A6306</f>
        <v>0</v>
      </c>
      <c r="B6306" cm="1">
        <f t="array" ref="B6306">IF(OR($C$2="",A6306=""),"",SUMPRODUCT((Gauge_Data!$A$2:$A$16994&gt;=(A6306 - Main!$E$4/1440 + 0.00000001))*(Gauge_Data!$A$2:$A$16994&lt;=A6306)*INDEX(Gauge_Data!$B$2:$Z$16994,0,$C$2-1)))</f>
        <v>0</v>
      </c>
    </row>
    <row r="6307" spans="1:2" x14ac:dyDescent="0.25">
      <c r="A6307">
        <f>Gauge_Data!A6307</f>
        <v>0</v>
      </c>
      <c r="B6307" cm="1">
        <f t="array" ref="B6307">IF(OR($C$2="",A6307=""),"",SUMPRODUCT((Gauge_Data!$A$2:$A$16994&gt;=(A6307 - Main!$E$4/1440 + 0.00000001))*(Gauge_Data!$A$2:$A$16994&lt;=A6307)*INDEX(Gauge_Data!$B$2:$Z$16994,0,$C$2-1)))</f>
        <v>0</v>
      </c>
    </row>
    <row r="6308" spans="1:2" x14ac:dyDescent="0.25">
      <c r="A6308">
        <f>Gauge_Data!A6308</f>
        <v>0</v>
      </c>
      <c r="B6308" cm="1">
        <f t="array" ref="B6308">IF(OR($C$2="",A6308=""),"",SUMPRODUCT((Gauge_Data!$A$2:$A$16994&gt;=(A6308 - Main!$E$4/1440 + 0.00000001))*(Gauge_Data!$A$2:$A$16994&lt;=A6308)*INDEX(Gauge_Data!$B$2:$Z$16994,0,$C$2-1)))</f>
        <v>0</v>
      </c>
    </row>
    <row r="6309" spans="1:2" x14ac:dyDescent="0.25">
      <c r="A6309">
        <f>Gauge_Data!A6309</f>
        <v>0</v>
      </c>
      <c r="B6309" cm="1">
        <f t="array" ref="B6309">IF(OR($C$2="",A6309=""),"",SUMPRODUCT((Gauge_Data!$A$2:$A$16994&gt;=(A6309 - Main!$E$4/1440 + 0.00000001))*(Gauge_Data!$A$2:$A$16994&lt;=A6309)*INDEX(Gauge_Data!$B$2:$Z$16994,0,$C$2-1)))</f>
        <v>0</v>
      </c>
    </row>
    <row r="6310" spans="1:2" x14ac:dyDescent="0.25">
      <c r="A6310">
        <f>Gauge_Data!A6310</f>
        <v>0</v>
      </c>
      <c r="B6310" cm="1">
        <f t="array" ref="B6310">IF(OR($C$2="",A6310=""),"",SUMPRODUCT((Gauge_Data!$A$2:$A$16994&gt;=(A6310 - Main!$E$4/1440 + 0.00000001))*(Gauge_Data!$A$2:$A$16994&lt;=A6310)*INDEX(Gauge_Data!$B$2:$Z$16994,0,$C$2-1)))</f>
        <v>0</v>
      </c>
    </row>
    <row r="6311" spans="1:2" x14ac:dyDescent="0.25">
      <c r="A6311">
        <f>Gauge_Data!A6311</f>
        <v>0</v>
      </c>
      <c r="B6311" cm="1">
        <f t="array" ref="B6311">IF(OR($C$2="",A6311=""),"",SUMPRODUCT((Gauge_Data!$A$2:$A$16994&gt;=(A6311 - Main!$E$4/1440 + 0.00000001))*(Gauge_Data!$A$2:$A$16994&lt;=A6311)*INDEX(Gauge_Data!$B$2:$Z$16994,0,$C$2-1)))</f>
        <v>0</v>
      </c>
    </row>
    <row r="6312" spans="1:2" x14ac:dyDescent="0.25">
      <c r="A6312">
        <f>Gauge_Data!A6312</f>
        <v>0</v>
      </c>
      <c r="B6312" cm="1">
        <f t="array" ref="B6312">IF(OR($C$2="",A6312=""),"",SUMPRODUCT((Gauge_Data!$A$2:$A$16994&gt;=(A6312 - Main!$E$4/1440 + 0.00000001))*(Gauge_Data!$A$2:$A$16994&lt;=A6312)*INDEX(Gauge_Data!$B$2:$Z$16994,0,$C$2-1)))</f>
        <v>0</v>
      </c>
    </row>
    <row r="6313" spans="1:2" x14ac:dyDescent="0.25">
      <c r="A6313">
        <f>Gauge_Data!A6313</f>
        <v>0</v>
      </c>
      <c r="B6313" cm="1">
        <f t="array" ref="B6313">IF(OR($C$2="",A6313=""),"",SUMPRODUCT((Gauge_Data!$A$2:$A$16994&gt;=(A6313 - Main!$E$4/1440 + 0.00000001))*(Gauge_Data!$A$2:$A$16994&lt;=A6313)*INDEX(Gauge_Data!$B$2:$Z$16994,0,$C$2-1)))</f>
        <v>0</v>
      </c>
    </row>
    <row r="6314" spans="1:2" x14ac:dyDescent="0.25">
      <c r="A6314">
        <f>Gauge_Data!A6314</f>
        <v>0</v>
      </c>
      <c r="B6314" cm="1">
        <f t="array" ref="B6314">IF(OR($C$2="",A6314=""),"",SUMPRODUCT((Gauge_Data!$A$2:$A$16994&gt;=(A6314 - Main!$E$4/1440 + 0.00000001))*(Gauge_Data!$A$2:$A$16994&lt;=A6314)*INDEX(Gauge_Data!$B$2:$Z$16994,0,$C$2-1)))</f>
        <v>0</v>
      </c>
    </row>
    <row r="6315" spans="1:2" x14ac:dyDescent="0.25">
      <c r="A6315">
        <f>Gauge_Data!A6315</f>
        <v>0</v>
      </c>
      <c r="B6315" cm="1">
        <f t="array" ref="B6315">IF(OR($C$2="",A6315=""),"",SUMPRODUCT((Gauge_Data!$A$2:$A$16994&gt;=(A6315 - Main!$E$4/1440 + 0.00000001))*(Gauge_Data!$A$2:$A$16994&lt;=A6315)*INDEX(Gauge_Data!$B$2:$Z$16994,0,$C$2-1)))</f>
        <v>0</v>
      </c>
    </row>
    <row r="6316" spans="1:2" x14ac:dyDescent="0.25">
      <c r="A6316">
        <f>Gauge_Data!A6316</f>
        <v>0</v>
      </c>
      <c r="B6316" cm="1">
        <f t="array" ref="B6316">IF(OR($C$2="",A6316=""),"",SUMPRODUCT((Gauge_Data!$A$2:$A$16994&gt;=(A6316 - Main!$E$4/1440 + 0.00000001))*(Gauge_Data!$A$2:$A$16994&lt;=A6316)*INDEX(Gauge_Data!$B$2:$Z$16994,0,$C$2-1)))</f>
        <v>0</v>
      </c>
    </row>
    <row r="6317" spans="1:2" x14ac:dyDescent="0.25">
      <c r="A6317">
        <f>Gauge_Data!A6317</f>
        <v>0</v>
      </c>
      <c r="B6317" cm="1">
        <f t="array" ref="B6317">IF(OR($C$2="",A6317=""),"",SUMPRODUCT((Gauge_Data!$A$2:$A$16994&gt;=(A6317 - Main!$E$4/1440 + 0.00000001))*(Gauge_Data!$A$2:$A$16994&lt;=A6317)*INDEX(Gauge_Data!$B$2:$Z$16994,0,$C$2-1)))</f>
        <v>0</v>
      </c>
    </row>
    <row r="6318" spans="1:2" x14ac:dyDescent="0.25">
      <c r="A6318">
        <f>Gauge_Data!A6318</f>
        <v>0</v>
      </c>
      <c r="B6318" cm="1">
        <f t="array" ref="B6318">IF(OR($C$2="",A6318=""),"",SUMPRODUCT((Gauge_Data!$A$2:$A$16994&gt;=(A6318 - Main!$E$4/1440 + 0.00000001))*(Gauge_Data!$A$2:$A$16994&lt;=A6318)*INDEX(Gauge_Data!$B$2:$Z$16994,0,$C$2-1)))</f>
        <v>0</v>
      </c>
    </row>
    <row r="6319" spans="1:2" x14ac:dyDescent="0.25">
      <c r="A6319">
        <f>Gauge_Data!A6319</f>
        <v>0</v>
      </c>
      <c r="B6319" cm="1">
        <f t="array" ref="B6319">IF(OR($C$2="",A6319=""),"",SUMPRODUCT((Gauge_Data!$A$2:$A$16994&gt;=(A6319 - Main!$E$4/1440 + 0.00000001))*(Gauge_Data!$A$2:$A$16994&lt;=A6319)*INDEX(Gauge_Data!$B$2:$Z$16994,0,$C$2-1)))</f>
        <v>0</v>
      </c>
    </row>
    <row r="6320" spans="1:2" x14ac:dyDescent="0.25">
      <c r="A6320">
        <f>Gauge_Data!A6320</f>
        <v>0</v>
      </c>
      <c r="B6320" cm="1">
        <f t="array" ref="B6320">IF(OR($C$2="",A6320=""),"",SUMPRODUCT((Gauge_Data!$A$2:$A$16994&gt;=(A6320 - Main!$E$4/1440 + 0.00000001))*(Gauge_Data!$A$2:$A$16994&lt;=A6320)*INDEX(Gauge_Data!$B$2:$Z$16994,0,$C$2-1)))</f>
        <v>0</v>
      </c>
    </row>
    <row r="6321" spans="1:2" x14ac:dyDescent="0.25">
      <c r="A6321">
        <f>Gauge_Data!A6321</f>
        <v>0</v>
      </c>
      <c r="B6321" cm="1">
        <f t="array" ref="B6321">IF(OR($C$2="",A6321=""),"",SUMPRODUCT((Gauge_Data!$A$2:$A$16994&gt;=(A6321 - Main!$E$4/1440 + 0.00000001))*(Gauge_Data!$A$2:$A$16994&lt;=A6321)*INDEX(Gauge_Data!$B$2:$Z$16994,0,$C$2-1)))</f>
        <v>0</v>
      </c>
    </row>
    <row r="6322" spans="1:2" x14ac:dyDescent="0.25">
      <c r="A6322">
        <f>Gauge_Data!A6322</f>
        <v>0</v>
      </c>
      <c r="B6322" cm="1">
        <f t="array" ref="B6322">IF(OR($C$2="",A6322=""),"",SUMPRODUCT((Gauge_Data!$A$2:$A$16994&gt;=(A6322 - Main!$E$4/1440 + 0.00000001))*(Gauge_Data!$A$2:$A$16994&lt;=A6322)*INDEX(Gauge_Data!$B$2:$Z$16994,0,$C$2-1)))</f>
        <v>0</v>
      </c>
    </row>
    <row r="6323" spans="1:2" x14ac:dyDescent="0.25">
      <c r="A6323">
        <f>Gauge_Data!A6323</f>
        <v>0</v>
      </c>
      <c r="B6323" cm="1">
        <f t="array" ref="B6323">IF(OR($C$2="",A6323=""),"",SUMPRODUCT((Gauge_Data!$A$2:$A$16994&gt;=(A6323 - Main!$E$4/1440 + 0.00000001))*(Gauge_Data!$A$2:$A$16994&lt;=A6323)*INDEX(Gauge_Data!$B$2:$Z$16994,0,$C$2-1)))</f>
        <v>0</v>
      </c>
    </row>
    <row r="6324" spans="1:2" x14ac:dyDescent="0.25">
      <c r="A6324">
        <f>Gauge_Data!A6324</f>
        <v>0</v>
      </c>
      <c r="B6324" cm="1">
        <f t="array" ref="B6324">IF(OR($C$2="",A6324=""),"",SUMPRODUCT((Gauge_Data!$A$2:$A$16994&gt;=(A6324 - Main!$E$4/1440 + 0.00000001))*(Gauge_Data!$A$2:$A$16994&lt;=A6324)*INDEX(Gauge_Data!$B$2:$Z$16994,0,$C$2-1)))</f>
        <v>0</v>
      </c>
    </row>
    <row r="6325" spans="1:2" x14ac:dyDescent="0.25">
      <c r="A6325">
        <f>Gauge_Data!A6325</f>
        <v>0</v>
      </c>
      <c r="B6325" cm="1">
        <f t="array" ref="B6325">IF(OR($C$2="",A6325=""),"",SUMPRODUCT((Gauge_Data!$A$2:$A$16994&gt;=(A6325 - Main!$E$4/1440 + 0.00000001))*(Gauge_Data!$A$2:$A$16994&lt;=A6325)*INDEX(Gauge_Data!$B$2:$Z$16994,0,$C$2-1)))</f>
        <v>0</v>
      </c>
    </row>
    <row r="6326" spans="1:2" x14ac:dyDescent="0.25">
      <c r="A6326">
        <f>Gauge_Data!A6326</f>
        <v>0</v>
      </c>
      <c r="B6326" cm="1">
        <f t="array" ref="B6326">IF(OR($C$2="",A6326=""),"",SUMPRODUCT((Gauge_Data!$A$2:$A$16994&gt;=(A6326 - Main!$E$4/1440 + 0.00000001))*(Gauge_Data!$A$2:$A$16994&lt;=A6326)*INDEX(Gauge_Data!$B$2:$Z$16994,0,$C$2-1)))</f>
        <v>0</v>
      </c>
    </row>
    <row r="6327" spans="1:2" x14ac:dyDescent="0.25">
      <c r="A6327">
        <f>Gauge_Data!A6327</f>
        <v>0</v>
      </c>
      <c r="B6327" cm="1">
        <f t="array" ref="B6327">IF(OR($C$2="",A6327=""),"",SUMPRODUCT((Gauge_Data!$A$2:$A$16994&gt;=(A6327 - Main!$E$4/1440 + 0.00000001))*(Gauge_Data!$A$2:$A$16994&lt;=A6327)*INDEX(Gauge_Data!$B$2:$Z$16994,0,$C$2-1)))</f>
        <v>0</v>
      </c>
    </row>
    <row r="6328" spans="1:2" x14ac:dyDescent="0.25">
      <c r="A6328">
        <f>Gauge_Data!A6328</f>
        <v>0</v>
      </c>
      <c r="B6328" cm="1">
        <f t="array" ref="B6328">IF(OR($C$2="",A6328=""),"",SUMPRODUCT((Gauge_Data!$A$2:$A$16994&gt;=(A6328 - Main!$E$4/1440 + 0.00000001))*(Gauge_Data!$A$2:$A$16994&lt;=A6328)*INDEX(Gauge_Data!$B$2:$Z$16994,0,$C$2-1)))</f>
        <v>0</v>
      </c>
    </row>
    <row r="6329" spans="1:2" x14ac:dyDescent="0.25">
      <c r="A6329">
        <f>Gauge_Data!A6329</f>
        <v>0</v>
      </c>
      <c r="B6329" cm="1">
        <f t="array" ref="B6329">IF(OR($C$2="",A6329=""),"",SUMPRODUCT((Gauge_Data!$A$2:$A$16994&gt;=(A6329 - Main!$E$4/1440 + 0.00000001))*(Gauge_Data!$A$2:$A$16994&lt;=A6329)*INDEX(Gauge_Data!$B$2:$Z$16994,0,$C$2-1)))</f>
        <v>0</v>
      </c>
    </row>
    <row r="6330" spans="1:2" x14ac:dyDescent="0.25">
      <c r="A6330">
        <f>Gauge_Data!A6330</f>
        <v>0</v>
      </c>
      <c r="B6330" cm="1">
        <f t="array" ref="B6330">IF(OR($C$2="",A6330=""),"",SUMPRODUCT((Gauge_Data!$A$2:$A$16994&gt;=(A6330 - Main!$E$4/1440 + 0.00000001))*(Gauge_Data!$A$2:$A$16994&lt;=A6330)*INDEX(Gauge_Data!$B$2:$Z$16994,0,$C$2-1)))</f>
        <v>0</v>
      </c>
    </row>
    <row r="6331" spans="1:2" x14ac:dyDescent="0.25">
      <c r="A6331">
        <f>Gauge_Data!A6331</f>
        <v>0</v>
      </c>
      <c r="B6331" cm="1">
        <f t="array" ref="B6331">IF(OR($C$2="",A6331=""),"",SUMPRODUCT((Gauge_Data!$A$2:$A$16994&gt;=(A6331 - Main!$E$4/1440 + 0.00000001))*(Gauge_Data!$A$2:$A$16994&lt;=A6331)*INDEX(Gauge_Data!$B$2:$Z$16994,0,$C$2-1)))</f>
        <v>0</v>
      </c>
    </row>
    <row r="6332" spans="1:2" x14ac:dyDescent="0.25">
      <c r="A6332">
        <f>Gauge_Data!A6332</f>
        <v>0</v>
      </c>
      <c r="B6332" cm="1">
        <f t="array" ref="B6332">IF(OR($C$2="",A6332=""),"",SUMPRODUCT((Gauge_Data!$A$2:$A$16994&gt;=(A6332 - Main!$E$4/1440 + 0.00000001))*(Gauge_Data!$A$2:$A$16994&lt;=A6332)*INDEX(Gauge_Data!$B$2:$Z$16994,0,$C$2-1)))</f>
        <v>0</v>
      </c>
    </row>
    <row r="6333" spans="1:2" x14ac:dyDescent="0.25">
      <c r="A6333">
        <f>Gauge_Data!A6333</f>
        <v>0</v>
      </c>
      <c r="B6333" cm="1">
        <f t="array" ref="B6333">IF(OR($C$2="",A6333=""),"",SUMPRODUCT((Gauge_Data!$A$2:$A$16994&gt;=(A6333 - Main!$E$4/1440 + 0.00000001))*(Gauge_Data!$A$2:$A$16994&lt;=A6333)*INDEX(Gauge_Data!$B$2:$Z$16994,0,$C$2-1)))</f>
        <v>0</v>
      </c>
    </row>
    <row r="6334" spans="1:2" x14ac:dyDescent="0.25">
      <c r="A6334">
        <f>Gauge_Data!A6334</f>
        <v>0</v>
      </c>
      <c r="B6334" cm="1">
        <f t="array" ref="B6334">IF(OR($C$2="",A6334=""),"",SUMPRODUCT((Gauge_Data!$A$2:$A$16994&gt;=(A6334 - Main!$E$4/1440 + 0.00000001))*(Gauge_Data!$A$2:$A$16994&lt;=A6334)*INDEX(Gauge_Data!$B$2:$Z$16994,0,$C$2-1)))</f>
        <v>0</v>
      </c>
    </row>
    <row r="6335" spans="1:2" x14ac:dyDescent="0.25">
      <c r="A6335">
        <f>Gauge_Data!A6335</f>
        <v>0</v>
      </c>
      <c r="B6335" cm="1">
        <f t="array" ref="B6335">IF(OR($C$2="",A6335=""),"",SUMPRODUCT((Gauge_Data!$A$2:$A$16994&gt;=(A6335 - Main!$E$4/1440 + 0.00000001))*(Gauge_Data!$A$2:$A$16994&lt;=A6335)*INDEX(Gauge_Data!$B$2:$Z$16994,0,$C$2-1)))</f>
        <v>0</v>
      </c>
    </row>
    <row r="6336" spans="1:2" x14ac:dyDescent="0.25">
      <c r="A6336">
        <f>Gauge_Data!A6336</f>
        <v>0</v>
      </c>
      <c r="B6336" cm="1">
        <f t="array" ref="B6336">IF(OR($C$2="",A6336=""),"",SUMPRODUCT((Gauge_Data!$A$2:$A$16994&gt;=(A6336 - Main!$E$4/1440 + 0.00000001))*(Gauge_Data!$A$2:$A$16994&lt;=A6336)*INDEX(Gauge_Data!$B$2:$Z$16994,0,$C$2-1)))</f>
        <v>0</v>
      </c>
    </row>
    <row r="6337" spans="1:2" x14ac:dyDescent="0.25">
      <c r="A6337">
        <f>Gauge_Data!A6337</f>
        <v>0</v>
      </c>
      <c r="B6337" cm="1">
        <f t="array" ref="B6337">IF(OR($C$2="",A6337=""),"",SUMPRODUCT((Gauge_Data!$A$2:$A$16994&gt;=(A6337 - Main!$E$4/1440 + 0.00000001))*(Gauge_Data!$A$2:$A$16994&lt;=A6337)*INDEX(Gauge_Data!$B$2:$Z$16994,0,$C$2-1)))</f>
        <v>0</v>
      </c>
    </row>
    <row r="6338" spans="1:2" x14ac:dyDescent="0.25">
      <c r="A6338">
        <f>Gauge_Data!A6338</f>
        <v>0</v>
      </c>
      <c r="B6338" cm="1">
        <f t="array" ref="B6338">IF(OR($C$2="",A6338=""),"",SUMPRODUCT((Gauge_Data!$A$2:$A$16994&gt;=(A6338 - Main!$E$4/1440 + 0.00000001))*(Gauge_Data!$A$2:$A$16994&lt;=A6338)*INDEX(Gauge_Data!$B$2:$Z$16994,0,$C$2-1)))</f>
        <v>0</v>
      </c>
    </row>
    <row r="6339" spans="1:2" x14ac:dyDescent="0.25">
      <c r="A6339">
        <f>Gauge_Data!A6339</f>
        <v>0</v>
      </c>
      <c r="B6339" cm="1">
        <f t="array" ref="B6339">IF(OR($C$2="",A6339=""),"",SUMPRODUCT((Gauge_Data!$A$2:$A$16994&gt;=(A6339 - Main!$E$4/1440 + 0.00000001))*(Gauge_Data!$A$2:$A$16994&lt;=A6339)*INDEX(Gauge_Data!$B$2:$Z$16994,0,$C$2-1)))</f>
        <v>0</v>
      </c>
    </row>
    <row r="6340" spans="1:2" x14ac:dyDescent="0.25">
      <c r="A6340">
        <f>Gauge_Data!A6340</f>
        <v>0</v>
      </c>
      <c r="B6340" cm="1">
        <f t="array" ref="B6340">IF(OR($C$2="",A6340=""),"",SUMPRODUCT((Gauge_Data!$A$2:$A$16994&gt;=(A6340 - Main!$E$4/1440 + 0.00000001))*(Gauge_Data!$A$2:$A$16994&lt;=A6340)*INDEX(Gauge_Data!$B$2:$Z$16994,0,$C$2-1)))</f>
        <v>0</v>
      </c>
    </row>
    <row r="6341" spans="1:2" x14ac:dyDescent="0.25">
      <c r="A6341">
        <f>Gauge_Data!A6341</f>
        <v>0</v>
      </c>
      <c r="B6341" cm="1">
        <f t="array" ref="B6341">IF(OR($C$2="",A6341=""),"",SUMPRODUCT((Gauge_Data!$A$2:$A$16994&gt;=(A6341 - Main!$E$4/1440 + 0.00000001))*(Gauge_Data!$A$2:$A$16994&lt;=A6341)*INDEX(Gauge_Data!$B$2:$Z$16994,0,$C$2-1)))</f>
        <v>0</v>
      </c>
    </row>
    <row r="6342" spans="1:2" x14ac:dyDescent="0.25">
      <c r="A6342">
        <f>Gauge_Data!A6342</f>
        <v>0</v>
      </c>
      <c r="B6342" cm="1">
        <f t="array" ref="B6342">IF(OR($C$2="",A6342=""),"",SUMPRODUCT((Gauge_Data!$A$2:$A$16994&gt;=(A6342 - Main!$E$4/1440 + 0.00000001))*(Gauge_Data!$A$2:$A$16994&lt;=A6342)*INDEX(Gauge_Data!$B$2:$Z$16994,0,$C$2-1)))</f>
        <v>0</v>
      </c>
    </row>
    <row r="6343" spans="1:2" x14ac:dyDescent="0.25">
      <c r="A6343">
        <f>Gauge_Data!A6343</f>
        <v>0</v>
      </c>
      <c r="B6343" cm="1">
        <f t="array" ref="B6343">IF(OR($C$2="",A6343=""),"",SUMPRODUCT((Gauge_Data!$A$2:$A$16994&gt;=(A6343 - Main!$E$4/1440 + 0.00000001))*(Gauge_Data!$A$2:$A$16994&lt;=A6343)*INDEX(Gauge_Data!$B$2:$Z$16994,0,$C$2-1)))</f>
        <v>0</v>
      </c>
    </row>
    <row r="6344" spans="1:2" x14ac:dyDescent="0.25">
      <c r="A6344">
        <f>Gauge_Data!A6344</f>
        <v>0</v>
      </c>
      <c r="B6344" cm="1">
        <f t="array" ref="B6344">IF(OR($C$2="",A6344=""),"",SUMPRODUCT((Gauge_Data!$A$2:$A$16994&gt;=(A6344 - Main!$E$4/1440 + 0.00000001))*(Gauge_Data!$A$2:$A$16994&lt;=A6344)*INDEX(Gauge_Data!$B$2:$Z$16994,0,$C$2-1)))</f>
        <v>0</v>
      </c>
    </row>
    <row r="6345" spans="1:2" x14ac:dyDescent="0.25">
      <c r="A6345">
        <f>Gauge_Data!A6345</f>
        <v>0</v>
      </c>
      <c r="B6345" cm="1">
        <f t="array" ref="B6345">IF(OR($C$2="",A6345=""),"",SUMPRODUCT((Gauge_Data!$A$2:$A$16994&gt;=(A6345 - Main!$E$4/1440 + 0.00000001))*(Gauge_Data!$A$2:$A$16994&lt;=A6345)*INDEX(Gauge_Data!$B$2:$Z$16994,0,$C$2-1)))</f>
        <v>0</v>
      </c>
    </row>
    <row r="6346" spans="1:2" x14ac:dyDescent="0.25">
      <c r="A6346">
        <f>Gauge_Data!A6346</f>
        <v>0</v>
      </c>
      <c r="B6346" cm="1">
        <f t="array" ref="B6346">IF(OR($C$2="",A6346=""),"",SUMPRODUCT((Gauge_Data!$A$2:$A$16994&gt;=(A6346 - Main!$E$4/1440 + 0.00000001))*(Gauge_Data!$A$2:$A$16994&lt;=A6346)*INDEX(Gauge_Data!$B$2:$Z$16994,0,$C$2-1)))</f>
        <v>0</v>
      </c>
    </row>
    <row r="6347" spans="1:2" x14ac:dyDescent="0.25">
      <c r="A6347">
        <f>Gauge_Data!A6347</f>
        <v>0</v>
      </c>
      <c r="B6347" cm="1">
        <f t="array" ref="B6347">IF(OR($C$2="",A6347=""),"",SUMPRODUCT((Gauge_Data!$A$2:$A$16994&gt;=(A6347 - Main!$E$4/1440 + 0.00000001))*(Gauge_Data!$A$2:$A$16994&lt;=A6347)*INDEX(Gauge_Data!$B$2:$Z$16994,0,$C$2-1)))</f>
        <v>0</v>
      </c>
    </row>
    <row r="6348" spans="1:2" x14ac:dyDescent="0.25">
      <c r="A6348">
        <f>Gauge_Data!A6348</f>
        <v>0</v>
      </c>
      <c r="B6348" cm="1">
        <f t="array" ref="B6348">IF(OR($C$2="",A6348=""),"",SUMPRODUCT((Gauge_Data!$A$2:$A$16994&gt;=(A6348 - Main!$E$4/1440 + 0.00000001))*(Gauge_Data!$A$2:$A$16994&lt;=A6348)*INDEX(Gauge_Data!$B$2:$Z$16994,0,$C$2-1)))</f>
        <v>0</v>
      </c>
    </row>
    <row r="6349" spans="1:2" x14ac:dyDescent="0.25">
      <c r="A6349">
        <f>Gauge_Data!A6349</f>
        <v>0</v>
      </c>
      <c r="B6349" cm="1">
        <f t="array" ref="B6349">IF(OR($C$2="",A6349=""),"",SUMPRODUCT((Gauge_Data!$A$2:$A$16994&gt;=(A6349 - Main!$E$4/1440 + 0.00000001))*(Gauge_Data!$A$2:$A$16994&lt;=A6349)*INDEX(Gauge_Data!$B$2:$Z$16994,0,$C$2-1)))</f>
        <v>0</v>
      </c>
    </row>
    <row r="6350" spans="1:2" x14ac:dyDescent="0.25">
      <c r="A6350">
        <f>Gauge_Data!A6350</f>
        <v>0</v>
      </c>
      <c r="B6350" cm="1">
        <f t="array" ref="B6350">IF(OR($C$2="",A6350=""),"",SUMPRODUCT((Gauge_Data!$A$2:$A$16994&gt;=(A6350 - Main!$E$4/1440 + 0.00000001))*(Gauge_Data!$A$2:$A$16994&lt;=A6350)*INDEX(Gauge_Data!$B$2:$Z$16994,0,$C$2-1)))</f>
        <v>0</v>
      </c>
    </row>
    <row r="6351" spans="1:2" x14ac:dyDescent="0.25">
      <c r="A6351">
        <f>Gauge_Data!A6351</f>
        <v>0</v>
      </c>
      <c r="B6351" cm="1">
        <f t="array" ref="B6351">IF(OR($C$2="",A6351=""),"",SUMPRODUCT((Gauge_Data!$A$2:$A$16994&gt;=(A6351 - Main!$E$4/1440 + 0.00000001))*(Gauge_Data!$A$2:$A$16994&lt;=A6351)*INDEX(Gauge_Data!$B$2:$Z$16994,0,$C$2-1)))</f>
        <v>0</v>
      </c>
    </row>
    <row r="6352" spans="1:2" x14ac:dyDescent="0.25">
      <c r="A6352">
        <f>Gauge_Data!A6352</f>
        <v>0</v>
      </c>
      <c r="B6352" cm="1">
        <f t="array" ref="B6352">IF(OR($C$2="",A6352=""),"",SUMPRODUCT((Gauge_Data!$A$2:$A$16994&gt;=(A6352 - Main!$E$4/1440 + 0.00000001))*(Gauge_Data!$A$2:$A$16994&lt;=A6352)*INDEX(Gauge_Data!$B$2:$Z$16994,0,$C$2-1)))</f>
        <v>0</v>
      </c>
    </row>
    <row r="6353" spans="1:2" x14ac:dyDescent="0.25">
      <c r="A6353">
        <f>Gauge_Data!A6353</f>
        <v>0</v>
      </c>
      <c r="B6353" cm="1">
        <f t="array" ref="B6353">IF(OR($C$2="",A6353=""),"",SUMPRODUCT((Gauge_Data!$A$2:$A$16994&gt;=(A6353 - Main!$E$4/1440 + 0.00000001))*(Gauge_Data!$A$2:$A$16994&lt;=A6353)*INDEX(Gauge_Data!$B$2:$Z$16994,0,$C$2-1)))</f>
        <v>0</v>
      </c>
    </row>
    <row r="6354" spans="1:2" x14ac:dyDescent="0.25">
      <c r="A6354">
        <f>Gauge_Data!A6354</f>
        <v>0</v>
      </c>
      <c r="B6354" cm="1">
        <f t="array" ref="B6354">IF(OR($C$2="",A6354=""),"",SUMPRODUCT((Gauge_Data!$A$2:$A$16994&gt;=(A6354 - Main!$E$4/1440 + 0.00000001))*(Gauge_Data!$A$2:$A$16994&lt;=A6354)*INDEX(Gauge_Data!$B$2:$Z$16994,0,$C$2-1)))</f>
        <v>0</v>
      </c>
    </row>
    <row r="6355" spans="1:2" x14ac:dyDescent="0.25">
      <c r="A6355">
        <f>Gauge_Data!A6355</f>
        <v>0</v>
      </c>
      <c r="B6355" cm="1">
        <f t="array" ref="B6355">IF(OR($C$2="",A6355=""),"",SUMPRODUCT((Gauge_Data!$A$2:$A$16994&gt;=(A6355 - Main!$E$4/1440 + 0.00000001))*(Gauge_Data!$A$2:$A$16994&lt;=A6355)*INDEX(Gauge_Data!$B$2:$Z$16994,0,$C$2-1)))</f>
        <v>0</v>
      </c>
    </row>
    <row r="6356" spans="1:2" x14ac:dyDescent="0.25">
      <c r="A6356">
        <f>Gauge_Data!A6356</f>
        <v>0</v>
      </c>
      <c r="B6356" cm="1">
        <f t="array" ref="B6356">IF(OR($C$2="",A6356=""),"",SUMPRODUCT((Gauge_Data!$A$2:$A$16994&gt;=(A6356 - Main!$E$4/1440 + 0.00000001))*(Gauge_Data!$A$2:$A$16994&lt;=A6356)*INDEX(Gauge_Data!$B$2:$Z$16994,0,$C$2-1)))</f>
        <v>0</v>
      </c>
    </row>
    <row r="6357" spans="1:2" x14ac:dyDescent="0.25">
      <c r="A6357">
        <f>Gauge_Data!A6357</f>
        <v>0</v>
      </c>
      <c r="B6357" cm="1">
        <f t="array" ref="B6357">IF(OR($C$2="",A6357=""),"",SUMPRODUCT((Gauge_Data!$A$2:$A$16994&gt;=(A6357 - Main!$E$4/1440 + 0.00000001))*(Gauge_Data!$A$2:$A$16994&lt;=A6357)*INDEX(Gauge_Data!$B$2:$Z$16994,0,$C$2-1)))</f>
        <v>0</v>
      </c>
    </row>
    <row r="6358" spans="1:2" x14ac:dyDescent="0.25">
      <c r="A6358">
        <f>Gauge_Data!A6358</f>
        <v>0</v>
      </c>
      <c r="B6358" cm="1">
        <f t="array" ref="B6358">IF(OR($C$2="",A6358=""),"",SUMPRODUCT((Gauge_Data!$A$2:$A$16994&gt;=(A6358 - Main!$E$4/1440 + 0.00000001))*(Gauge_Data!$A$2:$A$16994&lt;=A6358)*INDEX(Gauge_Data!$B$2:$Z$16994,0,$C$2-1)))</f>
        <v>0</v>
      </c>
    </row>
    <row r="6359" spans="1:2" x14ac:dyDescent="0.25">
      <c r="A6359">
        <f>Gauge_Data!A6359</f>
        <v>0</v>
      </c>
      <c r="B6359" cm="1">
        <f t="array" ref="B6359">IF(OR($C$2="",A6359=""),"",SUMPRODUCT((Gauge_Data!$A$2:$A$16994&gt;=(A6359 - Main!$E$4/1440 + 0.00000001))*(Gauge_Data!$A$2:$A$16994&lt;=A6359)*INDEX(Gauge_Data!$B$2:$Z$16994,0,$C$2-1)))</f>
        <v>0</v>
      </c>
    </row>
    <row r="6360" spans="1:2" x14ac:dyDescent="0.25">
      <c r="A6360">
        <f>Gauge_Data!A6360</f>
        <v>0</v>
      </c>
      <c r="B6360" cm="1">
        <f t="array" ref="B6360">IF(OR($C$2="",A6360=""),"",SUMPRODUCT((Gauge_Data!$A$2:$A$16994&gt;=(A6360 - Main!$E$4/1440 + 0.00000001))*(Gauge_Data!$A$2:$A$16994&lt;=A6360)*INDEX(Gauge_Data!$B$2:$Z$16994,0,$C$2-1)))</f>
        <v>0</v>
      </c>
    </row>
    <row r="6361" spans="1:2" x14ac:dyDescent="0.25">
      <c r="A6361">
        <f>Gauge_Data!A6361</f>
        <v>0</v>
      </c>
      <c r="B6361" cm="1">
        <f t="array" ref="B6361">IF(OR($C$2="",A6361=""),"",SUMPRODUCT((Gauge_Data!$A$2:$A$16994&gt;=(A6361 - Main!$E$4/1440 + 0.00000001))*(Gauge_Data!$A$2:$A$16994&lt;=A6361)*INDEX(Gauge_Data!$B$2:$Z$16994,0,$C$2-1)))</f>
        <v>0</v>
      </c>
    </row>
    <row r="6362" spans="1:2" x14ac:dyDescent="0.25">
      <c r="A6362">
        <f>Gauge_Data!A6362</f>
        <v>0</v>
      </c>
      <c r="B6362" cm="1">
        <f t="array" ref="B6362">IF(OR($C$2="",A6362=""),"",SUMPRODUCT((Gauge_Data!$A$2:$A$16994&gt;=(A6362 - Main!$E$4/1440 + 0.00000001))*(Gauge_Data!$A$2:$A$16994&lt;=A6362)*INDEX(Gauge_Data!$B$2:$Z$16994,0,$C$2-1)))</f>
        <v>0</v>
      </c>
    </row>
    <row r="6363" spans="1:2" x14ac:dyDescent="0.25">
      <c r="A6363">
        <f>Gauge_Data!A6363</f>
        <v>0</v>
      </c>
      <c r="B6363" cm="1">
        <f t="array" ref="B6363">IF(OR($C$2="",A6363=""),"",SUMPRODUCT((Gauge_Data!$A$2:$A$16994&gt;=(A6363 - Main!$E$4/1440 + 0.00000001))*(Gauge_Data!$A$2:$A$16994&lt;=A6363)*INDEX(Gauge_Data!$B$2:$Z$16994,0,$C$2-1)))</f>
        <v>0</v>
      </c>
    </row>
    <row r="6364" spans="1:2" x14ac:dyDescent="0.25">
      <c r="A6364">
        <f>Gauge_Data!A6364</f>
        <v>0</v>
      </c>
      <c r="B6364" cm="1">
        <f t="array" ref="B6364">IF(OR($C$2="",A6364=""),"",SUMPRODUCT((Gauge_Data!$A$2:$A$16994&gt;=(A6364 - Main!$E$4/1440 + 0.00000001))*(Gauge_Data!$A$2:$A$16994&lt;=A6364)*INDEX(Gauge_Data!$B$2:$Z$16994,0,$C$2-1)))</f>
        <v>0</v>
      </c>
    </row>
    <row r="6365" spans="1:2" x14ac:dyDescent="0.25">
      <c r="A6365">
        <f>Gauge_Data!A6365</f>
        <v>0</v>
      </c>
      <c r="B6365" cm="1">
        <f t="array" ref="B6365">IF(OR($C$2="",A6365=""),"",SUMPRODUCT((Gauge_Data!$A$2:$A$16994&gt;=(A6365 - Main!$E$4/1440 + 0.00000001))*(Gauge_Data!$A$2:$A$16994&lt;=A6365)*INDEX(Gauge_Data!$B$2:$Z$16994,0,$C$2-1)))</f>
        <v>0</v>
      </c>
    </row>
    <row r="6366" spans="1:2" x14ac:dyDescent="0.25">
      <c r="A6366">
        <f>Gauge_Data!A6366</f>
        <v>0</v>
      </c>
      <c r="B6366" cm="1">
        <f t="array" ref="B6366">IF(OR($C$2="",A6366=""),"",SUMPRODUCT((Gauge_Data!$A$2:$A$16994&gt;=(A6366 - Main!$E$4/1440 + 0.00000001))*(Gauge_Data!$A$2:$A$16994&lt;=A6366)*INDEX(Gauge_Data!$B$2:$Z$16994,0,$C$2-1)))</f>
        <v>0</v>
      </c>
    </row>
    <row r="6367" spans="1:2" x14ac:dyDescent="0.25">
      <c r="A6367">
        <f>Gauge_Data!A6367</f>
        <v>0</v>
      </c>
      <c r="B6367" cm="1">
        <f t="array" ref="B6367">IF(OR($C$2="",A6367=""),"",SUMPRODUCT((Gauge_Data!$A$2:$A$16994&gt;=(A6367 - Main!$E$4/1440 + 0.00000001))*(Gauge_Data!$A$2:$A$16994&lt;=A6367)*INDEX(Gauge_Data!$B$2:$Z$16994,0,$C$2-1)))</f>
        <v>0</v>
      </c>
    </row>
    <row r="6368" spans="1:2" x14ac:dyDescent="0.25">
      <c r="A6368">
        <f>Gauge_Data!A6368</f>
        <v>0</v>
      </c>
      <c r="B6368" cm="1">
        <f t="array" ref="B6368">IF(OR($C$2="",A6368=""),"",SUMPRODUCT((Gauge_Data!$A$2:$A$16994&gt;=(A6368 - Main!$E$4/1440 + 0.00000001))*(Gauge_Data!$A$2:$A$16994&lt;=A6368)*INDEX(Gauge_Data!$B$2:$Z$16994,0,$C$2-1)))</f>
        <v>0</v>
      </c>
    </row>
    <row r="6369" spans="1:2" x14ac:dyDescent="0.25">
      <c r="A6369">
        <f>Gauge_Data!A6369</f>
        <v>0</v>
      </c>
      <c r="B6369" cm="1">
        <f t="array" ref="B6369">IF(OR($C$2="",A6369=""),"",SUMPRODUCT((Gauge_Data!$A$2:$A$16994&gt;=(A6369 - Main!$E$4/1440 + 0.00000001))*(Gauge_Data!$A$2:$A$16994&lt;=A6369)*INDEX(Gauge_Data!$B$2:$Z$16994,0,$C$2-1)))</f>
        <v>0</v>
      </c>
    </row>
    <row r="6370" spans="1:2" x14ac:dyDescent="0.25">
      <c r="A6370">
        <f>Gauge_Data!A6370</f>
        <v>0</v>
      </c>
      <c r="B6370" cm="1">
        <f t="array" ref="B6370">IF(OR($C$2="",A6370=""),"",SUMPRODUCT((Gauge_Data!$A$2:$A$16994&gt;=(A6370 - Main!$E$4/1440 + 0.00000001))*(Gauge_Data!$A$2:$A$16994&lt;=A6370)*INDEX(Gauge_Data!$B$2:$Z$16994,0,$C$2-1)))</f>
        <v>0</v>
      </c>
    </row>
    <row r="6371" spans="1:2" x14ac:dyDescent="0.25">
      <c r="A6371">
        <f>Gauge_Data!A6371</f>
        <v>0</v>
      </c>
      <c r="B6371" cm="1">
        <f t="array" ref="B6371">IF(OR($C$2="",A6371=""),"",SUMPRODUCT((Gauge_Data!$A$2:$A$16994&gt;=(A6371 - Main!$E$4/1440 + 0.00000001))*(Gauge_Data!$A$2:$A$16994&lt;=A6371)*INDEX(Gauge_Data!$B$2:$Z$16994,0,$C$2-1)))</f>
        <v>0</v>
      </c>
    </row>
    <row r="6372" spans="1:2" x14ac:dyDescent="0.25">
      <c r="A6372">
        <f>Gauge_Data!A6372</f>
        <v>0</v>
      </c>
      <c r="B6372" cm="1">
        <f t="array" ref="B6372">IF(OR($C$2="",A6372=""),"",SUMPRODUCT((Gauge_Data!$A$2:$A$16994&gt;=(A6372 - Main!$E$4/1440 + 0.00000001))*(Gauge_Data!$A$2:$A$16994&lt;=A6372)*INDEX(Gauge_Data!$B$2:$Z$16994,0,$C$2-1)))</f>
        <v>0</v>
      </c>
    </row>
    <row r="6373" spans="1:2" x14ac:dyDescent="0.25">
      <c r="A6373">
        <f>Gauge_Data!A6373</f>
        <v>0</v>
      </c>
      <c r="B6373" cm="1">
        <f t="array" ref="B6373">IF(OR($C$2="",A6373=""),"",SUMPRODUCT((Gauge_Data!$A$2:$A$16994&gt;=(A6373 - Main!$E$4/1440 + 0.00000001))*(Gauge_Data!$A$2:$A$16994&lt;=A6373)*INDEX(Gauge_Data!$B$2:$Z$16994,0,$C$2-1)))</f>
        <v>0</v>
      </c>
    </row>
    <row r="6374" spans="1:2" x14ac:dyDescent="0.25">
      <c r="A6374">
        <f>Gauge_Data!A6374</f>
        <v>0</v>
      </c>
      <c r="B6374" cm="1">
        <f t="array" ref="B6374">IF(OR($C$2="",A6374=""),"",SUMPRODUCT((Gauge_Data!$A$2:$A$16994&gt;=(A6374 - Main!$E$4/1440 + 0.00000001))*(Gauge_Data!$A$2:$A$16994&lt;=A6374)*INDEX(Gauge_Data!$B$2:$Z$16994,0,$C$2-1)))</f>
        <v>0</v>
      </c>
    </row>
    <row r="6375" spans="1:2" x14ac:dyDescent="0.25">
      <c r="A6375">
        <f>Gauge_Data!A6375</f>
        <v>0</v>
      </c>
      <c r="B6375" cm="1">
        <f t="array" ref="B6375">IF(OR($C$2="",A6375=""),"",SUMPRODUCT((Gauge_Data!$A$2:$A$16994&gt;=(A6375 - Main!$E$4/1440 + 0.00000001))*(Gauge_Data!$A$2:$A$16994&lt;=A6375)*INDEX(Gauge_Data!$B$2:$Z$16994,0,$C$2-1)))</f>
        <v>0</v>
      </c>
    </row>
    <row r="6376" spans="1:2" x14ac:dyDescent="0.25">
      <c r="A6376">
        <f>Gauge_Data!A6376</f>
        <v>0</v>
      </c>
      <c r="B6376" cm="1">
        <f t="array" ref="B6376">IF(OR($C$2="",A6376=""),"",SUMPRODUCT((Gauge_Data!$A$2:$A$16994&gt;=(A6376 - Main!$E$4/1440 + 0.00000001))*(Gauge_Data!$A$2:$A$16994&lt;=A6376)*INDEX(Gauge_Data!$B$2:$Z$16994,0,$C$2-1)))</f>
        <v>0</v>
      </c>
    </row>
    <row r="6377" spans="1:2" x14ac:dyDescent="0.25">
      <c r="A6377">
        <f>Gauge_Data!A6377</f>
        <v>0</v>
      </c>
      <c r="B6377" cm="1">
        <f t="array" ref="B6377">IF(OR($C$2="",A6377=""),"",SUMPRODUCT((Gauge_Data!$A$2:$A$16994&gt;=(A6377 - Main!$E$4/1440 + 0.00000001))*(Gauge_Data!$A$2:$A$16994&lt;=A6377)*INDEX(Gauge_Data!$B$2:$Z$16994,0,$C$2-1)))</f>
        <v>0</v>
      </c>
    </row>
    <row r="6378" spans="1:2" x14ac:dyDescent="0.25">
      <c r="A6378">
        <f>Gauge_Data!A6378</f>
        <v>0</v>
      </c>
      <c r="B6378" cm="1">
        <f t="array" ref="B6378">IF(OR($C$2="",A6378=""),"",SUMPRODUCT((Gauge_Data!$A$2:$A$16994&gt;=(A6378 - Main!$E$4/1440 + 0.00000001))*(Gauge_Data!$A$2:$A$16994&lt;=A6378)*INDEX(Gauge_Data!$B$2:$Z$16994,0,$C$2-1)))</f>
        <v>0</v>
      </c>
    </row>
    <row r="6379" spans="1:2" x14ac:dyDescent="0.25">
      <c r="A6379">
        <f>Gauge_Data!A6379</f>
        <v>0</v>
      </c>
      <c r="B6379" cm="1">
        <f t="array" ref="B6379">IF(OR($C$2="",A6379=""),"",SUMPRODUCT((Gauge_Data!$A$2:$A$16994&gt;=(A6379 - Main!$E$4/1440 + 0.00000001))*(Gauge_Data!$A$2:$A$16994&lt;=A6379)*INDEX(Gauge_Data!$B$2:$Z$16994,0,$C$2-1)))</f>
        <v>0</v>
      </c>
    </row>
    <row r="6380" spans="1:2" x14ac:dyDescent="0.25">
      <c r="A6380">
        <f>Gauge_Data!A6380</f>
        <v>0</v>
      </c>
      <c r="B6380" cm="1">
        <f t="array" ref="B6380">IF(OR($C$2="",A6380=""),"",SUMPRODUCT((Gauge_Data!$A$2:$A$16994&gt;=(A6380 - Main!$E$4/1440 + 0.00000001))*(Gauge_Data!$A$2:$A$16994&lt;=A6380)*INDEX(Gauge_Data!$B$2:$Z$16994,0,$C$2-1)))</f>
        <v>0</v>
      </c>
    </row>
    <row r="6381" spans="1:2" x14ac:dyDescent="0.25">
      <c r="A6381">
        <f>Gauge_Data!A6381</f>
        <v>0</v>
      </c>
      <c r="B6381" cm="1">
        <f t="array" ref="B6381">IF(OR($C$2="",A6381=""),"",SUMPRODUCT((Gauge_Data!$A$2:$A$16994&gt;=(A6381 - Main!$E$4/1440 + 0.00000001))*(Gauge_Data!$A$2:$A$16994&lt;=A6381)*INDEX(Gauge_Data!$B$2:$Z$16994,0,$C$2-1)))</f>
        <v>0</v>
      </c>
    </row>
    <row r="6382" spans="1:2" x14ac:dyDescent="0.25">
      <c r="A6382">
        <f>Gauge_Data!A6382</f>
        <v>0</v>
      </c>
      <c r="B6382" cm="1">
        <f t="array" ref="B6382">IF(OR($C$2="",A6382=""),"",SUMPRODUCT((Gauge_Data!$A$2:$A$16994&gt;=(A6382 - Main!$E$4/1440 + 0.00000001))*(Gauge_Data!$A$2:$A$16994&lt;=A6382)*INDEX(Gauge_Data!$B$2:$Z$16994,0,$C$2-1)))</f>
        <v>0</v>
      </c>
    </row>
    <row r="6383" spans="1:2" x14ac:dyDescent="0.25">
      <c r="A6383">
        <f>Gauge_Data!A6383</f>
        <v>0</v>
      </c>
      <c r="B6383" cm="1">
        <f t="array" ref="B6383">IF(OR($C$2="",A6383=""),"",SUMPRODUCT((Gauge_Data!$A$2:$A$16994&gt;=(A6383 - Main!$E$4/1440 + 0.00000001))*(Gauge_Data!$A$2:$A$16994&lt;=A6383)*INDEX(Gauge_Data!$B$2:$Z$16994,0,$C$2-1)))</f>
        <v>0</v>
      </c>
    </row>
    <row r="6384" spans="1:2" x14ac:dyDescent="0.25">
      <c r="A6384">
        <f>Gauge_Data!A6384</f>
        <v>0</v>
      </c>
      <c r="B6384" cm="1">
        <f t="array" ref="B6384">IF(OR($C$2="",A6384=""),"",SUMPRODUCT((Gauge_Data!$A$2:$A$16994&gt;=(A6384 - Main!$E$4/1440 + 0.00000001))*(Gauge_Data!$A$2:$A$16994&lt;=A6384)*INDEX(Gauge_Data!$B$2:$Z$16994,0,$C$2-1)))</f>
        <v>0</v>
      </c>
    </row>
    <row r="6385" spans="1:2" x14ac:dyDescent="0.25">
      <c r="A6385">
        <f>Gauge_Data!A6385</f>
        <v>0</v>
      </c>
      <c r="B6385" cm="1">
        <f t="array" ref="B6385">IF(OR($C$2="",A6385=""),"",SUMPRODUCT((Gauge_Data!$A$2:$A$16994&gt;=(A6385 - Main!$E$4/1440 + 0.00000001))*(Gauge_Data!$A$2:$A$16994&lt;=A6385)*INDEX(Gauge_Data!$B$2:$Z$16994,0,$C$2-1)))</f>
        <v>0</v>
      </c>
    </row>
    <row r="6386" spans="1:2" x14ac:dyDescent="0.25">
      <c r="A6386">
        <f>Gauge_Data!A6386</f>
        <v>0</v>
      </c>
      <c r="B6386" cm="1">
        <f t="array" ref="B6386">IF(OR($C$2="",A6386=""),"",SUMPRODUCT((Gauge_Data!$A$2:$A$16994&gt;=(A6386 - Main!$E$4/1440 + 0.00000001))*(Gauge_Data!$A$2:$A$16994&lt;=A6386)*INDEX(Gauge_Data!$B$2:$Z$16994,0,$C$2-1)))</f>
        <v>0</v>
      </c>
    </row>
    <row r="6387" spans="1:2" x14ac:dyDescent="0.25">
      <c r="A6387">
        <f>Gauge_Data!A6387</f>
        <v>0</v>
      </c>
      <c r="B6387" cm="1">
        <f t="array" ref="B6387">IF(OR($C$2="",A6387=""),"",SUMPRODUCT((Gauge_Data!$A$2:$A$16994&gt;=(A6387 - Main!$E$4/1440 + 0.00000001))*(Gauge_Data!$A$2:$A$16994&lt;=A6387)*INDEX(Gauge_Data!$B$2:$Z$16994,0,$C$2-1)))</f>
        <v>0</v>
      </c>
    </row>
    <row r="6388" spans="1:2" x14ac:dyDescent="0.25">
      <c r="A6388">
        <f>Gauge_Data!A6388</f>
        <v>0</v>
      </c>
      <c r="B6388" cm="1">
        <f t="array" ref="B6388">IF(OR($C$2="",A6388=""),"",SUMPRODUCT((Gauge_Data!$A$2:$A$16994&gt;=(A6388 - Main!$E$4/1440 + 0.00000001))*(Gauge_Data!$A$2:$A$16994&lt;=A6388)*INDEX(Gauge_Data!$B$2:$Z$16994,0,$C$2-1)))</f>
        <v>0</v>
      </c>
    </row>
    <row r="6389" spans="1:2" x14ac:dyDescent="0.25">
      <c r="A6389">
        <f>Gauge_Data!A6389</f>
        <v>0</v>
      </c>
      <c r="B6389" cm="1">
        <f t="array" ref="B6389">IF(OR($C$2="",A6389=""),"",SUMPRODUCT((Gauge_Data!$A$2:$A$16994&gt;=(A6389 - Main!$E$4/1440 + 0.00000001))*(Gauge_Data!$A$2:$A$16994&lt;=A6389)*INDEX(Gauge_Data!$B$2:$Z$16994,0,$C$2-1)))</f>
        <v>0</v>
      </c>
    </row>
    <row r="6390" spans="1:2" x14ac:dyDescent="0.25">
      <c r="A6390">
        <f>Gauge_Data!A6390</f>
        <v>0</v>
      </c>
      <c r="B6390" cm="1">
        <f t="array" ref="B6390">IF(OR($C$2="",A6390=""),"",SUMPRODUCT((Gauge_Data!$A$2:$A$16994&gt;=(A6390 - Main!$E$4/1440 + 0.00000001))*(Gauge_Data!$A$2:$A$16994&lt;=A6390)*INDEX(Gauge_Data!$B$2:$Z$16994,0,$C$2-1)))</f>
        <v>0</v>
      </c>
    </row>
    <row r="6391" spans="1:2" x14ac:dyDescent="0.25">
      <c r="A6391">
        <f>Gauge_Data!A6391</f>
        <v>0</v>
      </c>
      <c r="B6391" cm="1">
        <f t="array" ref="B6391">IF(OR($C$2="",A6391=""),"",SUMPRODUCT((Gauge_Data!$A$2:$A$16994&gt;=(A6391 - Main!$E$4/1440 + 0.00000001))*(Gauge_Data!$A$2:$A$16994&lt;=A6391)*INDEX(Gauge_Data!$B$2:$Z$16994,0,$C$2-1)))</f>
        <v>0</v>
      </c>
    </row>
    <row r="6392" spans="1:2" x14ac:dyDescent="0.25">
      <c r="A6392">
        <f>Gauge_Data!A6392</f>
        <v>0</v>
      </c>
      <c r="B6392" cm="1">
        <f t="array" ref="B6392">IF(OR($C$2="",A6392=""),"",SUMPRODUCT((Gauge_Data!$A$2:$A$16994&gt;=(A6392 - Main!$E$4/1440 + 0.00000001))*(Gauge_Data!$A$2:$A$16994&lt;=A6392)*INDEX(Gauge_Data!$B$2:$Z$16994,0,$C$2-1)))</f>
        <v>0</v>
      </c>
    </row>
    <row r="6393" spans="1:2" x14ac:dyDescent="0.25">
      <c r="A6393">
        <f>Gauge_Data!A6393</f>
        <v>0</v>
      </c>
      <c r="B6393" cm="1">
        <f t="array" ref="B6393">IF(OR($C$2="",A6393=""),"",SUMPRODUCT((Gauge_Data!$A$2:$A$16994&gt;=(A6393 - Main!$E$4/1440 + 0.00000001))*(Gauge_Data!$A$2:$A$16994&lt;=A6393)*INDEX(Gauge_Data!$B$2:$Z$16994,0,$C$2-1)))</f>
        <v>0</v>
      </c>
    </row>
    <row r="6394" spans="1:2" x14ac:dyDescent="0.25">
      <c r="A6394">
        <f>Gauge_Data!A6394</f>
        <v>0</v>
      </c>
      <c r="B6394" cm="1">
        <f t="array" ref="B6394">IF(OR($C$2="",A6394=""),"",SUMPRODUCT((Gauge_Data!$A$2:$A$16994&gt;=(A6394 - Main!$E$4/1440 + 0.00000001))*(Gauge_Data!$A$2:$A$16994&lt;=A6394)*INDEX(Gauge_Data!$B$2:$Z$16994,0,$C$2-1)))</f>
        <v>0</v>
      </c>
    </row>
    <row r="6395" spans="1:2" x14ac:dyDescent="0.25">
      <c r="A6395">
        <f>Gauge_Data!A6395</f>
        <v>0</v>
      </c>
      <c r="B6395" cm="1">
        <f t="array" ref="B6395">IF(OR($C$2="",A6395=""),"",SUMPRODUCT((Gauge_Data!$A$2:$A$16994&gt;=(A6395 - Main!$E$4/1440 + 0.00000001))*(Gauge_Data!$A$2:$A$16994&lt;=A6395)*INDEX(Gauge_Data!$B$2:$Z$16994,0,$C$2-1)))</f>
        <v>0</v>
      </c>
    </row>
    <row r="6396" spans="1:2" x14ac:dyDescent="0.25">
      <c r="A6396">
        <f>Gauge_Data!A6396</f>
        <v>0</v>
      </c>
      <c r="B6396" cm="1">
        <f t="array" ref="B6396">IF(OR($C$2="",A6396=""),"",SUMPRODUCT((Gauge_Data!$A$2:$A$16994&gt;=(A6396 - Main!$E$4/1440 + 0.00000001))*(Gauge_Data!$A$2:$A$16994&lt;=A6396)*INDEX(Gauge_Data!$B$2:$Z$16994,0,$C$2-1)))</f>
        <v>0</v>
      </c>
    </row>
    <row r="6397" spans="1:2" x14ac:dyDescent="0.25">
      <c r="A6397">
        <f>Gauge_Data!A6397</f>
        <v>0</v>
      </c>
      <c r="B6397" cm="1">
        <f t="array" ref="B6397">IF(OR($C$2="",A6397=""),"",SUMPRODUCT((Gauge_Data!$A$2:$A$16994&gt;=(A6397 - Main!$E$4/1440 + 0.00000001))*(Gauge_Data!$A$2:$A$16994&lt;=A6397)*INDEX(Gauge_Data!$B$2:$Z$16994,0,$C$2-1)))</f>
        <v>0</v>
      </c>
    </row>
    <row r="6398" spans="1:2" x14ac:dyDescent="0.25">
      <c r="A6398">
        <f>Gauge_Data!A6398</f>
        <v>0</v>
      </c>
      <c r="B6398" cm="1">
        <f t="array" ref="B6398">IF(OR($C$2="",A6398=""),"",SUMPRODUCT((Gauge_Data!$A$2:$A$16994&gt;=(A6398 - Main!$E$4/1440 + 0.00000001))*(Gauge_Data!$A$2:$A$16994&lt;=A6398)*INDEX(Gauge_Data!$B$2:$Z$16994,0,$C$2-1)))</f>
        <v>0</v>
      </c>
    </row>
    <row r="6399" spans="1:2" x14ac:dyDescent="0.25">
      <c r="A6399">
        <f>Gauge_Data!A6399</f>
        <v>0</v>
      </c>
      <c r="B6399" cm="1">
        <f t="array" ref="B6399">IF(OR($C$2="",A6399=""),"",SUMPRODUCT((Gauge_Data!$A$2:$A$16994&gt;=(A6399 - Main!$E$4/1440 + 0.00000001))*(Gauge_Data!$A$2:$A$16994&lt;=A6399)*INDEX(Gauge_Data!$B$2:$Z$16994,0,$C$2-1)))</f>
        <v>0</v>
      </c>
    </row>
    <row r="6400" spans="1:2" x14ac:dyDescent="0.25">
      <c r="A6400">
        <f>Gauge_Data!A6400</f>
        <v>0</v>
      </c>
      <c r="B6400" cm="1">
        <f t="array" ref="B6400">IF(OR($C$2="",A6400=""),"",SUMPRODUCT((Gauge_Data!$A$2:$A$16994&gt;=(A6400 - Main!$E$4/1440 + 0.00000001))*(Gauge_Data!$A$2:$A$16994&lt;=A6400)*INDEX(Gauge_Data!$B$2:$Z$16994,0,$C$2-1)))</f>
        <v>0</v>
      </c>
    </row>
    <row r="6401" spans="1:2" x14ac:dyDescent="0.25">
      <c r="A6401">
        <f>Gauge_Data!A6401</f>
        <v>0</v>
      </c>
      <c r="B6401" cm="1">
        <f t="array" ref="B6401">IF(OR($C$2="",A6401=""),"",SUMPRODUCT((Gauge_Data!$A$2:$A$16994&gt;=(A6401 - Main!$E$4/1440 + 0.00000001))*(Gauge_Data!$A$2:$A$16994&lt;=A6401)*INDEX(Gauge_Data!$B$2:$Z$16994,0,$C$2-1)))</f>
        <v>0</v>
      </c>
    </row>
    <row r="6402" spans="1:2" x14ac:dyDescent="0.25">
      <c r="A6402">
        <f>Gauge_Data!A6402</f>
        <v>0</v>
      </c>
      <c r="B6402" cm="1">
        <f t="array" ref="B6402">IF(OR($C$2="",A6402=""),"",SUMPRODUCT((Gauge_Data!$A$2:$A$16994&gt;=(A6402 - Main!$E$4/1440 + 0.00000001))*(Gauge_Data!$A$2:$A$16994&lt;=A6402)*INDEX(Gauge_Data!$B$2:$Z$16994,0,$C$2-1)))</f>
        <v>0</v>
      </c>
    </row>
    <row r="6403" spans="1:2" x14ac:dyDescent="0.25">
      <c r="A6403">
        <f>Gauge_Data!A6403</f>
        <v>0</v>
      </c>
      <c r="B6403" cm="1">
        <f t="array" ref="B6403">IF(OR($C$2="",A6403=""),"",SUMPRODUCT((Gauge_Data!$A$2:$A$16994&gt;=(A6403 - Main!$E$4/1440 + 0.00000001))*(Gauge_Data!$A$2:$A$16994&lt;=A6403)*INDEX(Gauge_Data!$B$2:$Z$16994,0,$C$2-1)))</f>
        <v>0</v>
      </c>
    </row>
    <row r="6404" spans="1:2" x14ac:dyDescent="0.25">
      <c r="A6404">
        <f>Gauge_Data!A6404</f>
        <v>0</v>
      </c>
      <c r="B6404" cm="1">
        <f t="array" ref="B6404">IF(OR($C$2="",A6404=""),"",SUMPRODUCT((Gauge_Data!$A$2:$A$16994&gt;=(A6404 - Main!$E$4/1440 + 0.00000001))*(Gauge_Data!$A$2:$A$16994&lt;=A6404)*INDEX(Gauge_Data!$B$2:$Z$16994,0,$C$2-1)))</f>
        <v>0</v>
      </c>
    </row>
    <row r="6405" spans="1:2" x14ac:dyDescent="0.25">
      <c r="A6405">
        <f>Gauge_Data!A6405</f>
        <v>0</v>
      </c>
      <c r="B6405" cm="1">
        <f t="array" ref="B6405">IF(OR($C$2="",A6405=""),"",SUMPRODUCT((Gauge_Data!$A$2:$A$16994&gt;=(A6405 - Main!$E$4/1440 + 0.00000001))*(Gauge_Data!$A$2:$A$16994&lt;=A6405)*INDEX(Gauge_Data!$B$2:$Z$16994,0,$C$2-1)))</f>
        <v>0</v>
      </c>
    </row>
    <row r="6406" spans="1:2" x14ac:dyDescent="0.25">
      <c r="A6406">
        <f>Gauge_Data!A6406</f>
        <v>0</v>
      </c>
      <c r="B6406" cm="1">
        <f t="array" ref="B6406">IF(OR($C$2="",A6406=""),"",SUMPRODUCT((Gauge_Data!$A$2:$A$16994&gt;=(A6406 - Main!$E$4/1440 + 0.00000001))*(Gauge_Data!$A$2:$A$16994&lt;=A6406)*INDEX(Gauge_Data!$B$2:$Z$16994,0,$C$2-1)))</f>
        <v>0</v>
      </c>
    </row>
    <row r="6407" spans="1:2" x14ac:dyDescent="0.25">
      <c r="A6407">
        <f>Gauge_Data!A6407</f>
        <v>0</v>
      </c>
      <c r="B6407" cm="1">
        <f t="array" ref="B6407">IF(OR($C$2="",A6407=""),"",SUMPRODUCT((Gauge_Data!$A$2:$A$16994&gt;=(A6407 - Main!$E$4/1440 + 0.00000001))*(Gauge_Data!$A$2:$A$16994&lt;=A6407)*INDEX(Gauge_Data!$B$2:$Z$16994,0,$C$2-1)))</f>
        <v>0</v>
      </c>
    </row>
    <row r="6408" spans="1:2" x14ac:dyDescent="0.25">
      <c r="A6408">
        <f>Gauge_Data!A6408</f>
        <v>0</v>
      </c>
      <c r="B6408" cm="1">
        <f t="array" ref="B6408">IF(OR($C$2="",A6408=""),"",SUMPRODUCT((Gauge_Data!$A$2:$A$16994&gt;=(A6408 - Main!$E$4/1440 + 0.00000001))*(Gauge_Data!$A$2:$A$16994&lt;=A6408)*INDEX(Gauge_Data!$B$2:$Z$16994,0,$C$2-1)))</f>
        <v>0</v>
      </c>
    </row>
    <row r="6409" spans="1:2" x14ac:dyDescent="0.25">
      <c r="A6409">
        <f>Gauge_Data!A6409</f>
        <v>0</v>
      </c>
      <c r="B6409" cm="1">
        <f t="array" ref="B6409">IF(OR($C$2="",A6409=""),"",SUMPRODUCT((Gauge_Data!$A$2:$A$16994&gt;=(A6409 - Main!$E$4/1440 + 0.00000001))*(Gauge_Data!$A$2:$A$16994&lt;=A6409)*INDEX(Gauge_Data!$B$2:$Z$16994,0,$C$2-1)))</f>
        <v>0</v>
      </c>
    </row>
    <row r="6410" spans="1:2" x14ac:dyDescent="0.25">
      <c r="A6410">
        <f>Gauge_Data!A6410</f>
        <v>0</v>
      </c>
      <c r="B6410" cm="1">
        <f t="array" ref="B6410">IF(OR($C$2="",A6410=""),"",SUMPRODUCT((Gauge_Data!$A$2:$A$16994&gt;=(A6410 - Main!$E$4/1440 + 0.00000001))*(Gauge_Data!$A$2:$A$16994&lt;=A6410)*INDEX(Gauge_Data!$B$2:$Z$16994,0,$C$2-1)))</f>
        <v>0</v>
      </c>
    </row>
    <row r="6411" spans="1:2" x14ac:dyDescent="0.25">
      <c r="A6411">
        <f>Gauge_Data!A6411</f>
        <v>0</v>
      </c>
      <c r="B6411" cm="1">
        <f t="array" ref="B6411">IF(OR($C$2="",A6411=""),"",SUMPRODUCT((Gauge_Data!$A$2:$A$16994&gt;=(A6411 - Main!$E$4/1440 + 0.00000001))*(Gauge_Data!$A$2:$A$16994&lt;=A6411)*INDEX(Gauge_Data!$B$2:$Z$16994,0,$C$2-1)))</f>
        <v>0</v>
      </c>
    </row>
    <row r="6412" spans="1:2" x14ac:dyDescent="0.25">
      <c r="A6412">
        <f>Gauge_Data!A6412</f>
        <v>0</v>
      </c>
      <c r="B6412" cm="1">
        <f t="array" ref="B6412">IF(OR($C$2="",A6412=""),"",SUMPRODUCT((Gauge_Data!$A$2:$A$16994&gt;=(A6412 - Main!$E$4/1440 + 0.00000001))*(Gauge_Data!$A$2:$A$16994&lt;=A6412)*INDEX(Gauge_Data!$B$2:$Z$16994,0,$C$2-1)))</f>
        <v>0</v>
      </c>
    </row>
    <row r="6413" spans="1:2" x14ac:dyDescent="0.25">
      <c r="A6413">
        <f>Gauge_Data!A6413</f>
        <v>0</v>
      </c>
      <c r="B6413" cm="1">
        <f t="array" ref="B6413">IF(OR($C$2="",A6413=""),"",SUMPRODUCT((Gauge_Data!$A$2:$A$16994&gt;=(A6413 - Main!$E$4/1440 + 0.00000001))*(Gauge_Data!$A$2:$A$16994&lt;=A6413)*INDEX(Gauge_Data!$B$2:$Z$16994,0,$C$2-1)))</f>
        <v>0</v>
      </c>
    </row>
    <row r="6414" spans="1:2" x14ac:dyDescent="0.25">
      <c r="A6414">
        <f>Gauge_Data!A6414</f>
        <v>0</v>
      </c>
      <c r="B6414" cm="1">
        <f t="array" ref="B6414">IF(OR($C$2="",A6414=""),"",SUMPRODUCT((Gauge_Data!$A$2:$A$16994&gt;=(A6414 - Main!$E$4/1440 + 0.00000001))*(Gauge_Data!$A$2:$A$16994&lt;=A6414)*INDEX(Gauge_Data!$B$2:$Z$16994,0,$C$2-1)))</f>
        <v>0</v>
      </c>
    </row>
    <row r="6415" spans="1:2" x14ac:dyDescent="0.25">
      <c r="A6415">
        <f>Gauge_Data!A6415</f>
        <v>0</v>
      </c>
      <c r="B6415" cm="1">
        <f t="array" ref="B6415">IF(OR($C$2="",A6415=""),"",SUMPRODUCT((Gauge_Data!$A$2:$A$16994&gt;=(A6415 - Main!$E$4/1440 + 0.00000001))*(Gauge_Data!$A$2:$A$16994&lt;=A6415)*INDEX(Gauge_Data!$B$2:$Z$16994,0,$C$2-1)))</f>
        <v>0</v>
      </c>
    </row>
    <row r="6416" spans="1:2" x14ac:dyDescent="0.25">
      <c r="A6416">
        <f>Gauge_Data!A6416</f>
        <v>0</v>
      </c>
      <c r="B6416" cm="1">
        <f t="array" ref="B6416">IF(OR($C$2="",A6416=""),"",SUMPRODUCT((Gauge_Data!$A$2:$A$16994&gt;=(A6416 - Main!$E$4/1440 + 0.00000001))*(Gauge_Data!$A$2:$A$16994&lt;=A6416)*INDEX(Gauge_Data!$B$2:$Z$16994,0,$C$2-1)))</f>
        <v>0</v>
      </c>
    </row>
    <row r="6417" spans="1:2" x14ac:dyDescent="0.25">
      <c r="A6417">
        <f>Gauge_Data!A6417</f>
        <v>0</v>
      </c>
      <c r="B6417" cm="1">
        <f t="array" ref="B6417">IF(OR($C$2="",A6417=""),"",SUMPRODUCT((Gauge_Data!$A$2:$A$16994&gt;=(A6417 - Main!$E$4/1440 + 0.00000001))*(Gauge_Data!$A$2:$A$16994&lt;=A6417)*INDEX(Gauge_Data!$B$2:$Z$16994,0,$C$2-1)))</f>
        <v>0</v>
      </c>
    </row>
    <row r="6418" spans="1:2" x14ac:dyDescent="0.25">
      <c r="A6418">
        <f>Gauge_Data!A6418</f>
        <v>0</v>
      </c>
      <c r="B6418" cm="1">
        <f t="array" ref="B6418">IF(OR($C$2="",A6418=""),"",SUMPRODUCT((Gauge_Data!$A$2:$A$16994&gt;=(A6418 - Main!$E$4/1440 + 0.00000001))*(Gauge_Data!$A$2:$A$16994&lt;=A6418)*INDEX(Gauge_Data!$B$2:$Z$16994,0,$C$2-1)))</f>
        <v>0</v>
      </c>
    </row>
    <row r="6419" spans="1:2" x14ac:dyDescent="0.25">
      <c r="A6419">
        <f>Gauge_Data!A6419</f>
        <v>0</v>
      </c>
      <c r="B6419" cm="1">
        <f t="array" ref="B6419">IF(OR($C$2="",A6419=""),"",SUMPRODUCT((Gauge_Data!$A$2:$A$16994&gt;=(A6419 - Main!$E$4/1440 + 0.00000001))*(Gauge_Data!$A$2:$A$16994&lt;=A6419)*INDEX(Gauge_Data!$B$2:$Z$16994,0,$C$2-1)))</f>
        <v>0</v>
      </c>
    </row>
    <row r="6420" spans="1:2" x14ac:dyDescent="0.25">
      <c r="A6420">
        <f>Gauge_Data!A6420</f>
        <v>0</v>
      </c>
      <c r="B6420" cm="1">
        <f t="array" ref="B6420">IF(OR($C$2="",A6420=""),"",SUMPRODUCT((Gauge_Data!$A$2:$A$16994&gt;=(A6420 - Main!$E$4/1440 + 0.00000001))*(Gauge_Data!$A$2:$A$16994&lt;=A6420)*INDEX(Gauge_Data!$B$2:$Z$16994,0,$C$2-1)))</f>
        <v>0</v>
      </c>
    </row>
    <row r="6421" spans="1:2" x14ac:dyDescent="0.25">
      <c r="A6421">
        <f>Gauge_Data!A6421</f>
        <v>0</v>
      </c>
      <c r="B6421" cm="1">
        <f t="array" ref="B6421">IF(OR($C$2="",A6421=""),"",SUMPRODUCT((Gauge_Data!$A$2:$A$16994&gt;=(A6421 - Main!$E$4/1440 + 0.00000001))*(Gauge_Data!$A$2:$A$16994&lt;=A6421)*INDEX(Gauge_Data!$B$2:$Z$16994,0,$C$2-1)))</f>
        <v>0</v>
      </c>
    </row>
    <row r="6422" spans="1:2" x14ac:dyDescent="0.25">
      <c r="A6422">
        <f>Gauge_Data!A6422</f>
        <v>0</v>
      </c>
      <c r="B6422" cm="1">
        <f t="array" ref="B6422">IF(OR($C$2="",A6422=""),"",SUMPRODUCT((Gauge_Data!$A$2:$A$16994&gt;=(A6422 - Main!$E$4/1440 + 0.00000001))*(Gauge_Data!$A$2:$A$16994&lt;=A6422)*INDEX(Gauge_Data!$B$2:$Z$16994,0,$C$2-1)))</f>
        <v>0</v>
      </c>
    </row>
    <row r="6423" spans="1:2" x14ac:dyDescent="0.25">
      <c r="A6423">
        <f>Gauge_Data!A6423</f>
        <v>0</v>
      </c>
      <c r="B6423" cm="1">
        <f t="array" ref="B6423">IF(OR($C$2="",A6423=""),"",SUMPRODUCT((Gauge_Data!$A$2:$A$16994&gt;=(A6423 - Main!$E$4/1440 + 0.00000001))*(Gauge_Data!$A$2:$A$16994&lt;=A6423)*INDEX(Gauge_Data!$B$2:$Z$16994,0,$C$2-1)))</f>
        <v>0</v>
      </c>
    </row>
    <row r="6424" spans="1:2" x14ac:dyDescent="0.25">
      <c r="A6424">
        <f>Gauge_Data!A6424</f>
        <v>0</v>
      </c>
      <c r="B6424" cm="1">
        <f t="array" ref="B6424">IF(OR($C$2="",A6424=""),"",SUMPRODUCT((Gauge_Data!$A$2:$A$16994&gt;=(A6424 - Main!$E$4/1440 + 0.00000001))*(Gauge_Data!$A$2:$A$16994&lt;=A6424)*INDEX(Gauge_Data!$B$2:$Z$16994,0,$C$2-1)))</f>
        <v>0</v>
      </c>
    </row>
    <row r="6425" spans="1:2" x14ac:dyDescent="0.25">
      <c r="A6425">
        <f>Gauge_Data!A6425</f>
        <v>0</v>
      </c>
      <c r="B6425" cm="1">
        <f t="array" ref="B6425">IF(OR($C$2="",A6425=""),"",SUMPRODUCT((Gauge_Data!$A$2:$A$16994&gt;=(A6425 - Main!$E$4/1440 + 0.00000001))*(Gauge_Data!$A$2:$A$16994&lt;=A6425)*INDEX(Gauge_Data!$B$2:$Z$16994,0,$C$2-1)))</f>
        <v>0</v>
      </c>
    </row>
    <row r="6426" spans="1:2" x14ac:dyDescent="0.25">
      <c r="A6426">
        <f>Gauge_Data!A6426</f>
        <v>0</v>
      </c>
      <c r="B6426" cm="1">
        <f t="array" ref="B6426">IF(OR($C$2="",A6426=""),"",SUMPRODUCT((Gauge_Data!$A$2:$A$16994&gt;=(A6426 - Main!$E$4/1440 + 0.00000001))*(Gauge_Data!$A$2:$A$16994&lt;=A6426)*INDEX(Gauge_Data!$B$2:$Z$16994,0,$C$2-1)))</f>
        <v>0</v>
      </c>
    </row>
    <row r="6427" spans="1:2" x14ac:dyDescent="0.25">
      <c r="A6427">
        <f>Gauge_Data!A6427</f>
        <v>0</v>
      </c>
      <c r="B6427" cm="1">
        <f t="array" ref="B6427">IF(OR($C$2="",A6427=""),"",SUMPRODUCT((Gauge_Data!$A$2:$A$16994&gt;=(A6427 - Main!$E$4/1440 + 0.00000001))*(Gauge_Data!$A$2:$A$16994&lt;=A6427)*INDEX(Gauge_Data!$B$2:$Z$16994,0,$C$2-1)))</f>
        <v>0</v>
      </c>
    </row>
    <row r="6428" spans="1:2" x14ac:dyDescent="0.25">
      <c r="A6428">
        <f>Gauge_Data!A6428</f>
        <v>0</v>
      </c>
      <c r="B6428" cm="1">
        <f t="array" ref="B6428">IF(OR($C$2="",A6428=""),"",SUMPRODUCT((Gauge_Data!$A$2:$A$16994&gt;=(A6428 - Main!$E$4/1440 + 0.00000001))*(Gauge_Data!$A$2:$A$16994&lt;=A6428)*INDEX(Gauge_Data!$B$2:$Z$16994,0,$C$2-1)))</f>
        <v>0</v>
      </c>
    </row>
    <row r="6429" spans="1:2" x14ac:dyDescent="0.25">
      <c r="A6429">
        <f>Gauge_Data!A6429</f>
        <v>0</v>
      </c>
      <c r="B6429" cm="1">
        <f t="array" ref="B6429">IF(OR($C$2="",A6429=""),"",SUMPRODUCT((Gauge_Data!$A$2:$A$16994&gt;=(A6429 - Main!$E$4/1440 + 0.00000001))*(Gauge_Data!$A$2:$A$16994&lt;=A6429)*INDEX(Gauge_Data!$B$2:$Z$16994,0,$C$2-1)))</f>
        <v>0</v>
      </c>
    </row>
    <row r="6430" spans="1:2" x14ac:dyDescent="0.25">
      <c r="A6430">
        <f>Gauge_Data!A6430</f>
        <v>0</v>
      </c>
      <c r="B6430" cm="1">
        <f t="array" ref="B6430">IF(OR($C$2="",A6430=""),"",SUMPRODUCT((Gauge_Data!$A$2:$A$16994&gt;=(A6430 - Main!$E$4/1440 + 0.00000001))*(Gauge_Data!$A$2:$A$16994&lt;=A6430)*INDEX(Gauge_Data!$B$2:$Z$16994,0,$C$2-1)))</f>
        <v>0</v>
      </c>
    </row>
    <row r="6431" spans="1:2" x14ac:dyDescent="0.25">
      <c r="A6431">
        <f>Gauge_Data!A6431</f>
        <v>0</v>
      </c>
      <c r="B6431" cm="1">
        <f t="array" ref="B6431">IF(OR($C$2="",A6431=""),"",SUMPRODUCT((Gauge_Data!$A$2:$A$16994&gt;=(A6431 - Main!$E$4/1440 + 0.00000001))*(Gauge_Data!$A$2:$A$16994&lt;=A6431)*INDEX(Gauge_Data!$B$2:$Z$16994,0,$C$2-1)))</f>
        <v>0</v>
      </c>
    </row>
    <row r="6432" spans="1:2" x14ac:dyDescent="0.25">
      <c r="A6432">
        <f>Gauge_Data!A6432</f>
        <v>0</v>
      </c>
      <c r="B6432" cm="1">
        <f t="array" ref="B6432">IF(OR($C$2="",A6432=""),"",SUMPRODUCT((Gauge_Data!$A$2:$A$16994&gt;=(A6432 - Main!$E$4/1440 + 0.00000001))*(Gauge_Data!$A$2:$A$16994&lt;=A6432)*INDEX(Gauge_Data!$B$2:$Z$16994,0,$C$2-1)))</f>
        <v>0</v>
      </c>
    </row>
    <row r="6433" spans="1:2" x14ac:dyDescent="0.25">
      <c r="A6433">
        <f>Gauge_Data!A6433</f>
        <v>0</v>
      </c>
      <c r="B6433" cm="1">
        <f t="array" ref="B6433">IF(OR($C$2="",A6433=""),"",SUMPRODUCT((Gauge_Data!$A$2:$A$16994&gt;=(A6433 - Main!$E$4/1440 + 0.00000001))*(Gauge_Data!$A$2:$A$16994&lt;=A6433)*INDEX(Gauge_Data!$B$2:$Z$16994,0,$C$2-1)))</f>
        <v>0</v>
      </c>
    </row>
    <row r="6434" spans="1:2" x14ac:dyDescent="0.25">
      <c r="A6434">
        <f>Gauge_Data!A6434</f>
        <v>0</v>
      </c>
      <c r="B6434" cm="1">
        <f t="array" ref="B6434">IF(OR($C$2="",A6434=""),"",SUMPRODUCT((Gauge_Data!$A$2:$A$16994&gt;=(A6434 - Main!$E$4/1440 + 0.00000001))*(Gauge_Data!$A$2:$A$16994&lt;=A6434)*INDEX(Gauge_Data!$B$2:$Z$16994,0,$C$2-1)))</f>
        <v>0</v>
      </c>
    </row>
    <row r="6435" spans="1:2" x14ac:dyDescent="0.25">
      <c r="A6435">
        <f>Gauge_Data!A6435</f>
        <v>0</v>
      </c>
      <c r="B6435" cm="1">
        <f t="array" ref="B6435">IF(OR($C$2="",A6435=""),"",SUMPRODUCT((Gauge_Data!$A$2:$A$16994&gt;=(A6435 - Main!$E$4/1440 + 0.00000001))*(Gauge_Data!$A$2:$A$16994&lt;=A6435)*INDEX(Gauge_Data!$B$2:$Z$16994,0,$C$2-1)))</f>
        <v>0</v>
      </c>
    </row>
    <row r="6436" spans="1:2" x14ac:dyDescent="0.25">
      <c r="A6436">
        <f>Gauge_Data!A6436</f>
        <v>0</v>
      </c>
      <c r="B6436" cm="1">
        <f t="array" ref="B6436">IF(OR($C$2="",A6436=""),"",SUMPRODUCT((Gauge_Data!$A$2:$A$16994&gt;=(A6436 - Main!$E$4/1440 + 0.00000001))*(Gauge_Data!$A$2:$A$16994&lt;=A6436)*INDEX(Gauge_Data!$B$2:$Z$16994,0,$C$2-1)))</f>
        <v>0</v>
      </c>
    </row>
    <row r="6437" spans="1:2" x14ac:dyDescent="0.25">
      <c r="A6437">
        <f>Gauge_Data!A6437</f>
        <v>0</v>
      </c>
      <c r="B6437" cm="1">
        <f t="array" ref="B6437">IF(OR($C$2="",A6437=""),"",SUMPRODUCT((Gauge_Data!$A$2:$A$16994&gt;=(A6437 - Main!$E$4/1440 + 0.00000001))*(Gauge_Data!$A$2:$A$16994&lt;=A6437)*INDEX(Gauge_Data!$B$2:$Z$16994,0,$C$2-1)))</f>
        <v>0</v>
      </c>
    </row>
    <row r="6438" spans="1:2" x14ac:dyDescent="0.25">
      <c r="A6438">
        <f>Gauge_Data!A6438</f>
        <v>0</v>
      </c>
      <c r="B6438" cm="1">
        <f t="array" ref="B6438">IF(OR($C$2="",A6438=""),"",SUMPRODUCT((Gauge_Data!$A$2:$A$16994&gt;=(A6438 - Main!$E$4/1440 + 0.00000001))*(Gauge_Data!$A$2:$A$16994&lt;=A6438)*INDEX(Gauge_Data!$B$2:$Z$16994,0,$C$2-1)))</f>
        <v>0</v>
      </c>
    </row>
    <row r="6439" spans="1:2" x14ac:dyDescent="0.25">
      <c r="A6439">
        <f>Gauge_Data!A6439</f>
        <v>0</v>
      </c>
      <c r="B6439" cm="1">
        <f t="array" ref="B6439">IF(OR($C$2="",A6439=""),"",SUMPRODUCT((Gauge_Data!$A$2:$A$16994&gt;=(A6439 - Main!$E$4/1440 + 0.00000001))*(Gauge_Data!$A$2:$A$16994&lt;=A6439)*INDEX(Gauge_Data!$B$2:$Z$16994,0,$C$2-1)))</f>
        <v>0</v>
      </c>
    </row>
    <row r="6440" spans="1:2" x14ac:dyDescent="0.25">
      <c r="A6440">
        <f>Gauge_Data!A6440</f>
        <v>0</v>
      </c>
      <c r="B6440" cm="1">
        <f t="array" ref="B6440">IF(OR($C$2="",A6440=""),"",SUMPRODUCT((Gauge_Data!$A$2:$A$16994&gt;=(A6440 - Main!$E$4/1440 + 0.00000001))*(Gauge_Data!$A$2:$A$16994&lt;=A6440)*INDEX(Gauge_Data!$B$2:$Z$16994,0,$C$2-1)))</f>
        <v>0</v>
      </c>
    </row>
    <row r="6441" spans="1:2" x14ac:dyDescent="0.25">
      <c r="A6441">
        <f>Gauge_Data!A6441</f>
        <v>0</v>
      </c>
      <c r="B6441" cm="1">
        <f t="array" ref="B6441">IF(OR($C$2="",A6441=""),"",SUMPRODUCT((Gauge_Data!$A$2:$A$16994&gt;=(A6441 - Main!$E$4/1440 + 0.00000001))*(Gauge_Data!$A$2:$A$16994&lt;=A6441)*INDEX(Gauge_Data!$B$2:$Z$16994,0,$C$2-1)))</f>
        <v>0</v>
      </c>
    </row>
    <row r="6442" spans="1:2" x14ac:dyDescent="0.25">
      <c r="A6442">
        <f>Gauge_Data!A6442</f>
        <v>0</v>
      </c>
      <c r="B6442" cm="1">
        <f t="array" ref="B6442">IF(OR($C$2="",A6442=""),"",SUMPRODUCT((Gauge_Data!$A$2:$A$16994&gt;=(A6442 - Main!$E$4/1440 + 0.00000001))*(Gauge_Data!$A$2:$A$16994&lt;=A6442)*INDEX(Gauge_Data!$B$2:$Z$16994,0,$C$2-1)))</f>
        <v>0</v>
      </c>
    </row>
    <row r="6443" spans="1:2" x14ac:dyDescent="0.25">
      <c r="A6443">
        <f>Gauge_Data!A6443</f>
        <v>0</v>
      </c>
      <c r="B6443" cm="1">
        <f t="array" ref="B6443">IF(OR($C$2="",A6443=""),"",SUMPRODUCT((Gauge_Data!$A$2:$A$16994&gt;=(A6443 - Main!$E$4/1440 + 0.00000001))*(Gauge_Data!$A$2:$A$16994&lt;=A6443)*INDEX(Gauge_Data!$B$2:$Z$16994,0,$C$2-1)))</f>
        <v>0</v>
      </c>
    </row>
    <row r="6444" spans="1:2" x14ac:dyDescent="0.25">
      <c r="A6444">
        <f>Gauge_Data!A6444</f>
        <v>0</v>
      </c>
      <c r="B6444" cm="1">
        <f t="array" ref="B6444">IF(OR($C$2="",A6444=""),"",SUMPRODUCT((Gauge_Data!$A$2:$A$16994&gt;=(A6444 - Main!$E$4/1440 + 0.00000001))*(Gauge_Data!$A$2:$A$16994&lt;=A6444)*INDEX(Gauge_Data!$B$2:$Z$16994,0,$C$2-1)))</f>
        <v>0</v>
      </c>
    </row>
    <row r="6445" spans="1:2" x14ac:dyDescent="0.25">
      <c r="A6445">
        <f>Gauge_Data!A6445</f>
        <v>0</v>
      </c>
      <c r="B6445" cm="1">
        <f t="array" ref="B6445">IF(OR($C$2="",A6445=""),"",SUMPRODUCT((Gauge_Data!$A$2:$A$16994&gt;=(A6445 - Main!$E$4/1440 + 0.00000001))*(Gauge_Data!$A$2:$A$16994&lt;=A6445)*INDEX(Gauge_Data!$B$2:$Z$16994,0,$C$2-1)))</f>
        <v>0</v>
      </c>
    </row>
    <row r="6446" spans="1:2" x14ac:dyDescent="0.25">
      <c r="A6446">
        <f>Gauge_Data!A6446</f>
        <v>0</v>
      </c>
      <c r="B6446" cm="1">
        <f t="array" ref="B6446">IF(OR($C$2="",A6446=""),"",SUMPRODUCT((Gauge_Data!$A$2:$A$16994&gt;=(A6446 - Main!$E$4/1440 + 0.00000001))*(Gauge_Data!$A$2:$A$16994&lt;=A6446)*INDEX(Gauge_Data!$B$2:$Z$16994,0,$C$2-1)))</f>
        <v>0</v>
      </c>
    </row>
    <row r="6447" spans="1:2" x14ac:dyDescent="0.25">
      <c r="A6447">
        <f>Gauge_Data!A6447</f>
        <v>0</v>
      </c>
      <c r="B6447" cm="1">
        <f t="array" ref="B6447">IF(OR($C$2="",A6447=""),"",SUMPRODUCT((Gauge_Data!$A$2:$A$16994&gt;=(A6447 - Main!$E$4/1440 + 0.00000001))*(Gauge_Data!$A$2:$A$16994&lt;=A6447)*INDEX(Gauge_Data!$B$2:$Z$16994,0,$C$2-1)))</f>
        <v>0</v>
      </c>
    </row>
    <row r="6448" spans="1:2" x14ac:dyDescent="0.25">
      <c r="A6448">
        <f>Gauge_Data!A6448</f>
        <v>0</v>
      </c>
      <c r="B6448" cm="1">
        <f t="array" ref="B6448">IF(OR($C$2="",A6448=""),"",SUMPRODUCT((Gauge_Data!$A$2:$A$16994&gt;=(A6448 - Main!$E$4/1440 + 0.00000001))*(Gauge_Data!$A$2:$A$16994&lt;=A6448)*INDEX(Gauge_Data!$B$2:$Z$16994,0,$C$2-1)))</f>
        <v>0</v>
      </c>
    </row>
    <row r="6449" spans="1:2" x14ac:dyDescent="0.25">
      <c r="A6449">
        <f>Gauge_Data!A6449</f>
        <v>0</v>
      </c>
      <c r="B6449" cm="1">
        <f t="array" ref="B6449">IF(OR($C$2="",A6449=""),"",SUMPRODUCT((Gauge_Data!$A$2:$A$16994&gt;=(A6449 - Main!$E$4/1440 + 0.00000001))*(Gauge_Data!$A$2:$A$16994&lt;=A6449)*INDEX(Gauge_Data!$B$2:$Z$16994,0,$C$2-1)))</f>
        <v>0</v>
      </c>
    </row>
    <row r="6450" spans="1:2" x14ac:dyDescent="0.25">
      <c r="A6450">
        <f>Gauge_Data!A6450</f>
        <v>0</v>
      </c>
      <c r="B6450" cm="1">
        <f t="array" ref="B6450">IF(OR($C$2="",A6450=""),"",SUMPRODUCT((Gauge_Data!$A$2:$A$16994&gt;=(A6450 - Main!$E$4/1440 + 0.00000001))*(Gauge_Data!$A$2:$A$16994&lt;=A6450)*INDEX(Gauge_Data!$B$2:$Z$16994,0,$C$2-1)))</f>
        <v>0</v>
      </c>
    </row>
    <row r="6451" spans="1:2" x14ac:dyDescent="0.25">
      <c r="A6451">
        <f>Gauge_Data!A6451</f>
        <v>0</v>
      </c>
      <c r="B6451" cm="1">
        <f t="array" ref="B6451">IF(OR($C$2="",A6451=""),"",SUMPRODUCT((Gauge_Data!$A$2:$A$16994&gt;=(A6451 - Main!$E$4/1440 + 0.00000001))*(Gauge_Data!$A$2:$A$16994&lt;=A6451)*INDEX(Gauge_Data!$B$2:$Z$16994,0,$C$2-1)))</f>
        <v>0</v>
      </c>
    </row>
    <row r="6452" spans="1:2" x14ac:dyDescent="0.25">
      <c r="A6452">
        <f>Gauge_Data!A6452</f>
        <v>0</v>
      </c>
      <c r="B6452" cm="1">
        <f t="array" ref="B6452">IF(OR($C$2="",A6452=""),"",SUMPRODUCT((Gauge_Data!$A$2:$A$16994&gt;=(A6452 - Main!$E$4/1440 + 0.00000001))*(Gauge_Data!$A$2:$A$16994&lt;=A6452)*INDEX(Gauge_Data!$B$2:$Z$16994,0,$C$2-1)))</f>
        <v>0</v>
      </c>
    </row>
    <row r="6453" spans="1:2" x14ac:dyDescent="0.25">
      <c r="A6453">
        <f>Gauge_Data!A6453</f>
        <v>0</v>
      </c>
      <c r="B6453" cm="1">
        <f t="array" ref="B6453">IF(OR($C$2="",A6453=""),"",SUMPRODUCT((Gauge_Data!$A$2:$A$16994&gt;=(A6453 - Main!$E$4/1440 + 0.00000001))*(Gauge_Data!$A$2:$A$16994&lt;=A6453)*INDEX(Gauge_Data!$B$2:$Z$16994,0,$C$2-1)))</f>
        <v>0</v>
      </c>
    </row>
    <row r="6454" spans="1:2" x14ac:dyDescent="0.25">
      <c r="A6454">
        <f>Gauge_Data!A6454</f>
        <v>0</v>
      </c>
      <c r="B6454" cm="1">
        <f t="array" ref="B6454">IF(OR($C$2="",A6454=""),"",SUMPRODUCT((Gauge_Data!$A$2:$A$16994&gt;=(A6454 - Main!$E$4/1440 + 0.00000001))*(Gauge_Data!$A$2:$A$16994&lt;=A6454)*INDEX(Gauge_Data!$B$2:$Z$16994,0,$C$2-1)))</f>
        <v>0</v>
      </c>
    </row>
    <row r="6455" spans="1:2" x14ac:dyDescent="0.25">
      <c r="A6455">
        <f>Gauge_Data!A6455</f>
        <v>0</v>
      </c>
      <c r="B6455" cm="1">
        <f t="array" ref="B6455">IF(OR($C$2="",A6455=""),"",SUMPRODUCT((Gauge_Data!$A$2:$A$16994&gt;=(A6455 - Main!$E$4/1440 + 0.00000001))*(Gauge_Data!$A$2:$A$16994&lt;=A6455)*INDEX(Gauge_Data!$B$2:$Z$16994,0,$C$2-1)))</f>
        <v>0</v>
      </c>
    </row>
    <row r="6456" spans="1:2" x14ac:dyDescent="0.25">
      <c r="A6456">
        <f>Gauge_Data!A6456</f>
        <v>0</v>
      </c>
      <c r="B6456" cm="1">
        <f t="array" ref="B6456">IF(OR($C$2="",A6456=""),"",SUMPRODUCT((Gauge_Data!$A$2:$A$16994&gt;=(A6456 - Main!$E$4/1440 + 0.00000001))*(Gauge_Data!$A$2:$A$16994&lt;=A6456)*INDEX(Gauge_Data!$B$2:$Z$16994,0,$C$2-1)))</f>
        <v>0</v>
      </c>
    </row>
    <row r="6457" spans="1:2" x14ac:dyDescent="0.25">
      <c r="A6457">
        <f>Gauge_Data!A6457</f>
        <v>0</v>
      </c>
      <c r="B6457" cm="1">
        <f t="array" ref="B6457">IF(OR($C$2="",A6457=""),"",SUMPRODUCT((Gauge_Data!$A$2:$A$16994&gt;=(A6457 - Main!$E$4/1440 + 0.00000001))*(Gauge_Data!$A$2:$A$16994&lt;=A6457)*INDEX(Gauge_Data!$B$2:$Z$16994,0,$C$2-1)))</f>
        <v>0</v>
      </c>
    </row>
    <row r="6458" spans="1:2" x14ac:dyDescent="0.25">
      <c r="A6458">
        <f>Gauge_Data!A6458</f>
        <v>0</v>
      </c>
      <c r="B6458" cm="1">
        <f t="array" ref="B6458">IF(OR($C$2="",A6458=""),"",SUMPRODUCT((Gauge_Data!$A$2:$A$16994&gt;=(A6458 - Main!$E$4/1440 + 0.00000001))*(Gauge_Data!$A$2:$A$16994&lt;=A6458)*INDEX(Gauge_Data!$B$2:$Z$16994,0,$C$2-1)))</f>
        <v>0</v>
      </c>
    </row>
    <row r="6459" spans="1:2" x14ac:dyDescent="0.25">
      <c r="A6459">
        <f>Gauge_Data!A6459</f>
        <v>0</v>
      </c>
      <c r="B6459" cm="1">
        <f t="array" ref="B6459">IF(OR($C$2="",A6459=""),"",SUMPRODUCT((Gauge_Data!$A$2:$A$16994&gt;=(A6459 - Main!$E$4/1440 + 0.00000001))*(Gauge_Data!$A$2:$A$16994&lt;=A6459)*INDEX(Gauge_Data!$B$2:$Z$16994,0,$C$2-1)))</f>
        <v>0</v>
      </c>
    </row>
    <row r="6460" spans="1:2" x14ac:dyDescent="0.25">
      <c r="A6460">
        <f>Gauge_Data!A6460</f>
        <v>0</v>
      </c>
      <c r="B6460" cm="1">
        <f t="array" ref="B6460">IF(OR($C$2="",A6460=""),"",SUMPRODUCT((Gauge_Data!$A$2:$A$16994&gt;=(A6460 - Main!$E$4/1440 + 0.00000001))*(Gauge_Data!$A$2:$A$16994&lt;=A6460)*INDEX(Gauge_Data!$B$2:$Z$16994,0,$C$2-1)))</f>
        <v>0</v>
      </c>
    </row>
    <row r="6461" spans="1:2" x14ac:dyDescent="0.25">
      <c r="A6461">
        <f>Gauge_Data!A6461</f>
        <v>0</v>
      </c>
      <c r="B6461" cm="1">
        <f t="array" ref="B6461">IF(OR($C$2="",A6461=""),"",SUMPRODUCT((Gauge_Data!$A$2:$A$16994&gt;=(A6461 - Main!$E$4/1440 + 0.00000001))*(Gauge_Data!$A$2:$A$16994&lt;=A6461)*INDEX(Gauge_Data!$B$2:$Z$16994,0,$C$2-1)))</f>
        <v>0</v>
      </c>
    </row>
    <row r="6462" spans="1:2" x14ac:dyDescent="0.25">
      <c r="A6462">
        <f>Gauge_Data!A6462</f>
        <v>0</v>
      </c>
      <c r="B6462" cm="1">
        <f t="array" ref="B6462">IF(OR($C$2="",A6462=""),"",SUMPRODUCT((Gauge_Data!$A$2:$A$16994&gt;=(A6462 - Main!$E$4/1440 + 0.00000001))*(Gauge_Data!$A$2:$A$16994&lt;=A6462)*INDEX(Gauge_Data!$B$2:$Z$16994,0,$C$2-1)))</f>
        <v>0</v>
      </c>
    </row>
    <row r="6463" spans="1:2" x14ac:dyDescent="0.25">
      <c r="A6463">
        <f>Gauge_Data!A6463</f>
        <v>0</v>
      </c>
      <c r="B6463" cm="1">
        <f t="array" ref="B6463">IF(OR($C$2="",A6463=""),"",SUMPRODUCT((Gauge_Data!$A$2:$A$16994&gt;=(A6463 - Main!$E$4/1440 + 0.00000001))*(Gauge_Data!$A$2:$A$16994&lt;=A6463)*INDEX(Gauge_Data!$B$2:$Z$16994,0,$C$2-1)))</f>
        <v>0</v>
      </c>
    </row>
    <row r="6464" spans="1:2" x14ac:dyDescent="0.25">
      <c r="A6464">
        <f>Gauge_Data!A6464</f>
        <v>0</v>
      </c>
      <c r="B6464" cm="1">
        <f t="array" ref="B6464">IF(OR($C$2="",A6464=""),"",SUMPRODUCT((Gauge_Data!$A$2:$A$16994&gt;=(A6464 - Main!$E$4/1440 + 0.00000001))*(Gauge_Data!$A$2:$A$16994&lt;=A6464)*INDEX(Gauge_Data!$B$2:$Z$16994,0,$C$2-1)))</f>
        <v>0</v>
      </c>
    </row>
    <row r="6465" spans="1:2" x14ac:dyDescent="0.25">
      <c r="A6465">
        <f>Gauge_Data!A6465</f>
        <v>0</v>
      </c>
      <c r="B6465" cm="1">
        <f t="array" ref="B6465">IF(OR($C$2="",A6465=""),"",SUMPRODUCT((Gauge_Data!$A$2:$A$16994&gt;=(A6465 - Main!$E$4/1440 + 0.00000001))*(Gauge_Data!$A$2:$A$16994&lt;=A6465)*INDEX(Gauge_Data!$B$2:$Z$16994,0,$C$2-1)))</f>
        <v>0</v>
      </c>
    </row>
    <row r="6466" spans="1:2" x14ac:dyDescent="0.25">
      <c r="A6466">
        <f>Gauge_Data!A6466</f>
        <v>0</v>
      </c>
      <c r="B6466" cm="1">
        <f t="array" ref="B6466">IF(OR($C$2="",A6466=""),"",SUMPRODUCT((Gauge_Data!$A$2:$A$16994&gt;=(A6466 - Main!$E$4/1440 + 0.00000001))*(Gauge_Data!$A$2:$A$16994&lt;=A6466)*INDEX(Gauge_Data!$B$2:$Z$16994,0,$C$2-1)))</f>
        <v>0</v>
      </c>
    </row>
    <row r="6467" spans="1:2" x14ac:dyDescent="0.25">
      <c r="A6467">
        <f>Gauge_Data!A6467</f>
        <v>0</v>
      </c>
      <c r="B6467" cm="1">
        <f t="array" ref="B6467">IF(OR($C$2="",A6467=""),"",SUMPRODUCT((Gauge_Data!$A$2:$A$16994&gt;=(A6467 - Main!$E$4/1440 + 0.00000001))*(Gauge_Data!$A$2:$A$16994&lt;=A6467)*INDEX(Gauge_Data!$B$2:$Z$16994,0,$C$2-1)))</f>
        <v>0</v>
      </c>
    </row>
    <row r="6468" spans="1:2" x14ac:dyDescent="0.25">
      <c r="A6468">
        <f>Gauge_Data!A6468</f>
        <v>0</v>
      </c>
      <c r="B6468" cm="1">
        <f t="array" ref="B6468">IF(OR($C$2="",A6468=""),"",SUMPRODUCT((Gauge_Data!$A$2:$A$16994&gt;=(A6468 - Main!$E$4/1440 + 0.00000001))*(Gauge_Data!$A$2:$A$16994&lt;=A6468)*INDEX(Gauge_Data!$B$2:$Z$16994,0,$C$2-1)))</f>
        <v>0</v>
      </c>
    </row>
    <row r="6469" spans="1:2" x14ac:dyDescent="0.25">
      <c r="A6469">
        <f>Gauge_Data!A6469</f>
        <v>0</v>
      </c>
      <c r="B6469" cm="1">
        <f t="array" ref="B6469">IF(OR($C$2="",A6469=""),"",SUMPRODUCT((Gauge_Data!$A$2:$A$16994&gt;=(A6469 - Main!$E$4/1440 + 0.00000001))*(Gauge_Data!$A$2:$A$16994&lt;=A6469)*INDEX(Gauge_Data!$B$2:$Z$16994,0,$C$2-1)))</f>
        <v>0</v>
      </c>
    </row>
    <row r="6470" spans="1:2" x14ac:dyDescent="0.25">
      <c r="A6470">
        <f>Gauge_Data!A6470</f>
        <v>0</v>
      </c>
      <c r="B6470" cm="1">
        <f t="array" ref="B6470">IF(OR($C$2="",A6470=""),"",SUMPRODUCT((Gauge_Data!$A$2:$A$16994&gt;=(A6470 - Main!$E$4/1440 + 0.00000001))*(Gauge_Data!$A$2:$A$16994&lt;=A6470)*INDEX(Gauge_Data!$B$2:$Z$16994,0,$C$2-1)))</f>
        <v>0</v>
      </c>
    </row>
    <row r="6471" spans="1:2" x14ac:dyDescent="0.25">
      <c r="A6471">
        <f>Gauge_Data!A6471</f>
        <v>0</v>
      </c>
      <c r="B6471" cm="1">
        <f t="array" ref="B6471">IF(OR($C$2="",A6471=""),"",SUMPRODUCT((Gauge_Data!$A$2:$A$16994&gt;=(A6471 - Main!$E$4/1440 + 0.00000001))*(Gauge_Data!$A$2:$A$16994&lt;=A6471)*INDEX(Gauge_Data!$B$2:$Z$16994,0,$C$2-1)))</f>
        <v>0</v>
      </c>
    </row>
    <row r="6472" spans="1:2" x14ac:dyDescent="0.25">
      <c r="A6472">
        <f>Gauge_Data!A6472</f>
        <v>0</v>
      </c>
      <c r="B6472" cm="1">
        <f t="array" ref="B6472">IF(OR($C$2="",A6472=""),"",SUMPRODUCT((Gauge_Data!$A$2:$A$16994&gt;=(A6472 - Main!$E$4/1440 + 0.00000001))*(Gauge_Data!$A$2:$A$16994&lt;=A6472)*INDEX(Gauge_Data!$B$2:$Z$16994,0,$C$2-1)))</f>
        <v>0</v>
      </c>
    </row>
    <row r="6473" spans="1:2" x14ac:dyDescent="0.25">
      <c r="A6473">
        <f>Gauge_Data!A6473</f>
        <v>0</v>
      </c>
      <c r="B6473" cm="1">
        <f t="array" ref="B6473">IF(OR($C$2="",A6473=""),"",SUMPRODUCT((Gauge_Data!$A$2:$A$16994&gt;=(A6473 - Main!$E$4/1440 + 0.00000001))*(Gauge_Data!$A$2:$A$16994&lt;=A6473)*INDEX(Gauge_Data!$B$2:$Z$16994,0,$C$2-1)))</f>
        <v>0</v>
      </c>
    </row>
    <row r="6474" spans="1:2" x14ac:dyDescent="0.25">
      <c r="A6474">
        <f>Gauge_Data!A6474</f>
        <v>0</v>
      </c>
      <c r="B6474" cm="1">
        <f t="array" ref="B6474">IF(OR($C$2="",A6474=""),"",SUMPRODUCT((Gauge_Data!$A$2:$A$16994&gt;=(A6474 - Main!$E$4/1440 + 0.00000001))*(Gauge_Data!$A$2:$A$16994&lt;=A6474)*INDEX(Gauge_Data!$B$2:$Z$16994,0,$C$2-1)))</f>
        <v>0</v>
      </c>
    </row>
    <row r="6475" spans="1:2" x14ac:dyDescent="0.25">
      <c r="A6475">
        <f>Gauge_Data!A6475</f>
        <v>0</v>
      </c>
      <c r="B6475" cm="1">
        <f t="array" ref="B6475">IF(OR($C$2="",A6475=""),"",SUMPRODUCT((Gauge_Data!$A$2:$A$16994&gt;=(A6475 - Main!$E$4/1440 + 0.00000001))*(Gauge_Data!$A$2:$A$16994&lt;=A6475)*INDEX(Gauge_Data!$B$2:$Z$16994,0,$C$2-1)))</f>
        <v>0</v>
      </c>
    </row>
    <row r="6476" spans="1:2" x14ac:dyDescent="0.25">
      <c r="A6476">
        <f>Gauge_Data!A6476</f>
        <v>0</v>
      </c>
      <c r="B6476" cm="1">
        <f t="array" ref="B6476">IF(OR($C$2="",A6476=""),"",SUMPRODUCT((Gauge_Data!$A$2:$A$16994&gt;=(A6476 - Main!$E$4/1440 + 0.00000001))*(Gauge_Data!$A$2:$A$16994&lt;=A6476)*INDEX(Gauge_Data!$B$2:$Z$16994,0,$C$2-1)))</f>
        <v>0</v>
      </c>
    </row>
    <row r="6477" spans="1:2" x14ac:dyDescent="0.25">
      <c r="A6477">
        <f>Gauge_Data!A6477</f>
        <v>0</v>
      </c>
      <c r="B6477" cm="1">
        <f t="array" ref="B6477">IF(OR($C$2="",A6477=""),"",SUMPRODUCT((Gauge_Data!$A$2:$A$16994&gt;=(A6477 - Main!$E$4/1440 + 0.00000001))*(Gauge_Data!$A$2:$A$16994&lt;=A6477)*INDEX(Gauge_Data!$B$2:$Z$16994,0,$C$2-1)))</f>
        <v>0</v>
      </c>
    </row>
    <row r="6478" spans="1:2" x14ac:dyDescent="0.25">
      <c r="A6478">
        <f>Gauge_Data!A6478</f>
        <v>0</v>
      </c>
      <c r="B6478" cm="1">
        <f t="array" ref="B6478">IF(OR($C$2="",A6478=""),"",SUMPRODUCT((Gauge_Data!$A$2:$A$16994&gt;=(A6478 - Main!$E$4/1440 + 0.00000001))*(Gauge_Data!$A$2:$A$16994&lt;=A6478)*INDEX(Gauge_Data!$B$2:$Z$16994,0,$C$2-1)))</f>
        <v>0</v>
      </c>
    </row>
    <row r="6479" spans="1:2" x14ac:dyDescent="0.25">
      <c r="A6479">
        <f>Gauge_Data!A6479</f>
        <v>0</v>
      </c>
      <c r="B6479" cm="1">
        <f t="array" ref="B6479">IF(OR($C$2="",A6479=""),"",SUMPRODUCT((Gauge_Data!$A$2:$A$16994&gt;=(A6479 - Main!$E$4/1440 + 0.00000001))*(Gauge_Data!$A$2:$A$16994&lt;=A6479)*INDEX(Gauge_Data!$B$2:$Z$16994,0,$C$2-1)))</f>
        <v>0</v>
      </c>
    </row>
    <row r="6480" spans="1:2" x14ac:dyDescent="0.25">
      <c r="A6480">
        <f>Gauge_Data!A6480</f>
        <v>0</v>
      </c>
      <c r="B6480" cm="1">
        <f t="array" ref="B6480">IF(OR($C$2="",A6480=""),"",SUMPRODUCT((Gauge_Data!$A$2:$A$16994&gt;=(A6480 - Main!$E$4/1440 + 0.00000001))*(Gauge_Data!$A$2:$A$16994&lt;=A6480)*INDEX(Gauge_Data!$B$2:$Z$16994,0,$C$2-1)))</f>
        <v>0</v>
      </c>
    </row>
    <row r="6481" spans="1:2" x14ac:dyDescent="0.25">
      <c r="A6481">
        <f>Gauge_Data!A6481</f>
        <v>0</v>
      </c>
      <c r="B6481" cm="1">
        <f t="array" ref="B6481">IF(OR($C$2="",A6481=""),"",SUMPRODUCT((Gauge_Data!$A$2:$A$16994&gt;=(A6481 - Main!$E$4/1440 + 0.00000001))*(Gauge_Data!$A$2:$A$16994&lt;=A6481)*INDEX(Gauge_Data!$B$2:$Z$16994,0,$C$2-1)))</f>
        <v>0</v>
      </c>
    </row>
    <row r="6482" spans="1:2" x14ac:dyDescent="0.25">
      <c r="A6482">
        <f>Gauge_Data!A6482</f>
        <v>0</v>
      </c>
      <c r="B6482" cm="1">
        <f t="array" ref="B6482">IF(OR($C$2="",A6482=""),"",SUMPRODUCT((Gauge_Data!$A$2:$A$16994&gt;=(A6482 - Main!$E$4/1440 + 0.00000001))*(Gauge_Data!$A$2:$A$16994&lt;=A6482)*INDEX(Gauge_Data!$B$2:$Z$16994,0,$C$2-1)))</f>
        <v>0</v>
      </c>
    </row>
    <row r="6483" spans="1:2" x14ac:dyDescent="0.25">
      <c r="A6483">
        <f>Gauge_Data!A6483</f>
        <v>0</v>
      </c>
      <c r="B6483" cm="1">
        <f t="array" ref="B6483">IF(OR($C$2="",A6483=""),"",SUMPRODUCT((Gauge_Data!$A$2:$A$16994&gt;=(A6483 - Main!$E$4/1440 + 0.00000001))*(Gauge_Data!$A$2:$A$16994&lt;=A6483)*INDEX(Gauge_Data!$B$2:$Z$16994,0,$C$2-1)))</f>
        <v>0</v>
      </c>
    </row>
    <row r="6484" spans="1:2" x14ac:dyDescent="0.25">
      <c r="A6484">
        <f>Gauge_Data!A6484</f>
        <v>0</v>
      </c>
      <c r="B6484" cm="1">
        <f t="array" ref="B6484">IF(OR($C$2="",A6484=""),"",SUMPRODUCT((Gauge_Data!$A$2:$A$16994&gt;=(A6484 - Main!$E$4/1440 + 0.00000001))*(Gauge_Data!$A$2:$A$16994&lt;=A6484)*INDEX(Gauge_Data!$B$2:$Z$16994,0,$C$2-1)))</f>
        <v>0</v>
      </c>
    </row>
    <row r="6485" spans="1:2" x14ac:dyDescent="0.25">
      <c r="A6485">
        <f>Gauge_Data!A6485</f>
        <v>0</v>
      </c>
      <c r="B6485" cm="1">
        <f t="array" ref="B6485">IF(OR($C$2="",A6485=""),"",SUMPRODUCT((Gauge_Data!$A$2:$A$16994&gt;=(A6485 - Main!$E$4/1440 + 0.00000001))*(Gauge_Data!$A$2:$A$16994&lt;=A6485)*INDEX(Gauge_Data!$B$2:$Z$16994,0,$C$2-1)))</f>
        <v>0</v>
      </c>
    </row>
    <row r="6486" spans="1:2" x14ac:dyDescent="0.25">
      <c r="A6486">
        <f>Gauge_Data!A6486</f>
        <v>0</v>
      </c>
      <c r="B6486" cm="1">
        <f t="array" ref="B6486">IF(OR($C$2="",A6486=""),"",SUMPRODUCT((Gauge_Data!$A$2:$A$16994&gt;=(A6486 - Main!$E$4/1440 + 0.00000001))*(Gauge_Data!$A$2:$A$16994&lt;=A6486)*INDEX(Gauge_Data!$B$2:$Z$16994,0,$C$2-1)))</f>
        <v>0</v>
      </c>
    </row>
    <row r="6487" spans="1:2" x14ac:dyDescent="0.25">
      <c r="A6487">
        <f>Gauge_Data!A6487</f>
        <v>0</v>
      </c>
      <c r="B6487" cm="1">
        <f t="array" ref="B6487">IF(OR($C$2="",A6487=""),"",SUMPRODUCT((Gauge_Data!$A$2:$A$16994&gt;=(A6487 - Main!$E$4/1440 + 0.00000001))*(Gauge_Data!$A$2:$A$16994&lt;=A6487)*INDEX(Gauge_Data!$B$2:$Z$16994,0,$C$2-1)))</f>
        <v>0</v>
      </c>
    </row>
    <row r="6488" spans="1:2" x14ac:dyDescent="0.25">
      <c r="A6488">
        <f>Gauge_Data!A6488</f>
        <v>0</v>
      </c>
      <c r="B6488" cm="1">
        <f t="array" ref="B6488">IF(OR($C$2="",A6488=""),"",SUMPRODUCT((Gauge_Data!$A$2:$A$16994&gt;=(A6488 - Main!$E$4/1440 + 0.00000001))*(Gauge_Data!$A$2:$A$16994&lt;=A6488)*INDEX(Gauge_Data!$B$2:$Z$16994,0,$C$2-1)))</f>
        <v>0</v>
      </c>
    </row>
    <row r="6489" spans="1:2" x14ac:dyDescent="0.25">
      <c r="A6489">
        <f>Gauge_Data!A6489</f>
        <v>0</v>
      </c>
      <c r="B6489" cm="1">
        <f t="array" ref="B6489">IF(OR($C$2="",A6489=""),"",SUMPRODUCT((Gauge_Data!$A$2:$A$16994&gt;=(A6489 - Main!$E$4/1440 + 0.00000001))*(Gauge_Data!$A$2:$A$16994&lt;=A6489)*INDEX(Gauge_Data!$B$2:$Z$16994,0,$C$2-1)))</f>
        <v>0</v>
      </c>
    </row>
    <row r="6490" spans="1:2" x14ac:dyDescent="0.25">
      <c r="A6490">
        <f>Gauge_Data!A6490</f>
        <v>0</v>
      </c>
      <c r="B6490" cm="1">
        <f t="array" ref="B6490">IF(OR($C$2="",A6490=""),"",SUMPRODUCT((Gauge_Data!$A$2:$A$16994&gt;=(A6490 - Main!$E$4/1440 + 0.00000001))*(Gauge_Data!$A$2:$A$16994&lt;=A6490)*INDEX(Gauge_Data!$B$2:$Z$16994,0,$C$2-1)))</f>
        <v>0</v>
      </c>
    </row>
    <row r="6491" spans="1:2" x14ac:dyDescent="0.25">
      <c r="A6491">
        <f>Gauge_Data!A6491</f>
        <v>0</v>
      </c>
      <c r="B6491" cm="1">
        <f t="array" ref="B6491">IF(OR($C$2="",A6491=""),"",SUMPRODUCT((Gauge_Data!$A$2:$A$16994&gt;=(A6491 - Main!$E$4/1440 + 0.00000001))*(Gauge_Data!$A$2:$A$16994&lt;=A6491)*INDEX(Gauge_Data!$B$2:$Z$16994,0,$C$2-1)))</f>
        <v>0</v>
      </c>
    </row>
    <row r="6492" spans="1:2" x14ac:dyDescent="0.25">
      <c r="A6492">
        <f>Gauge_Data!A6492</f>
        <v>0</v>
      </c>
      <c r="B6492" cm="1">
        <f t="array" ref="B6492">IF(OR($C$2="",A6492=""),"",SUMPRODUCT((Gauge_Data!$A$2:$A$16994&gt;=(A6492 - Main!$E$4/1440 + 0.00000001))*(Gauge_Data!$A$2:$A$16994&lt;=A6492)*INDEX(Gauge_Data!$B$2:$Z$16994,0,$C$2-1)))</f>
        <v>0</v>
      </c>
    </row>
    <row r="6493" spans="1:2" x14ac:dyDescent="0.25">
      <c r="A6493">
        <f>Gauge_Data!A6493</f>
        <v>0</v>
      </c>
      <c r="B6493" cm="1">
        <f t="array" ref="B6493">IF(OR($C$2="",A6493=""),"",SUMPRODUCT((Gauge_Data!$A$2:$A$16994&gt;=(A6493 - Main!$E$4/1440 + 0.00000001))*(Gauge_Data!$A$2:$A$16994&lt;=A6493)*INDEX(Gauge_Data!$B$2:$Z$16994,0,$C$2-1)))</f>
        <v>0</v>
      </c>
    </row>
    <row r="6494" spans="1:2" x14ac:dyDescent="0.25">
      <c r="A6494">
        <f>Gauge_Data!A6494</f>
        <v>0</v>
      </c>
      <c r="B6494" cm="1">
        <f t="array" ref="B6494">IF(OR($C$2="",A6494=""),"",SUMPRODUCT((Gauge_Data!$A$2:$A$16994&gt;=(A6494 - Main!$E$4/1440 + 0.00000001))*(Gauge_Data!$A$2:$A$16994&lt;=A6494)*INDEX(Gauge_Data!$B$2:$Z$16994,0,$C$2-1)))</f>
        <v>0</v>
      </c>
    </row>
    <row r="6495" spans="1:2" x14ac:dyDescent="0.25">
      <c r="A6495">
        <f>Gauge_Data!A6495</f>
        <v>0</v>
      </c>
      <c r="B6495" cm="1">
        <f t="array" ref="B6495">IF(OR($C$2="",A6495=""),"",SUMPRODUCT((Gauge_Data!$A$2:$A$16994&gt;=(A6495 - Main!$E$4/1440 + 0.00000001))*(Gauge_Data!$A$2:$A$16994&lt;=A6495)*INDEX(Gauge_Data!$B$2:$Z$16994,0,$C$2-1)))</f>
        <v>0</v>
      </c>
    </row>
    <row r="6496" spans="1:2" x14ac:dyDescent="0.25">
      <c r="A6496">
        <f>Gauge_Data!A6496</f>
        <v>0</v>
      </c>
      <c r="B6496" cm="1">
        <f t="array" ref="B6496">IF(OR($C$2="",A6496=""),"",SUMPRODUCT((Gauge_Data!$A$2:$A$16994&gt;=(A6496 - Main!$E$4/1440 + 0.00000001))*(Gauge_Data!$A$2:$A$16994&lt;=A6496)*INDEX(Gauge_Data!$B$2:$Z$16994,0,$C$2-1)))</f>
        <v>0</v>
      </c>
    </row>
    <row r="6497" spans="1:2" x14ac:dyDescent="0.25">
      <c r="A6497">
        <f>Gauge_Data!A6497</f>
        <v>0</v>
      </c>
      <c r="B6497" cm="1">
        <f t="array" ref="B6497">IF(OR($C$2="",A6497=""),"",SUMPRODUCT((Gauge_Data!$A$2:$A$16994&gt;=(A6497 - Main!$E$4/1440 + 0.00000001))*(Gauge_Data!$A$2:$A$16994&lt;=A6497)*INDEX(Gauge_Data!$B$2:$Z$16994,0,$C$2-1)))</f>
        <v>0</v>
      </c>
    </row>
    <row r="6498" spans="1:2" x14ac:dyDescent="0.25">
      <c r="A6498">
        <f>Gauge_Data!A6498</f>
        <v>0</v>
      </c>
      <c r="B6498" cm="1">
        <f t="array" ref="B6498">IF(OR($C$2="",A6498=""),"",SUMPRODUCT((Gauge_Data!$A$2:$A$16994&gt;=(A6498 - Main!$E$4/1440 + 0.00000001))*(Gauge_Data!$A$2:$A$16994&lt;=A6498)*INDEX(Gauge_Data!$B$2:$Z$16994,0,$C$2-1)))</f>
        <v>0</v>
      </c>
    </row>
    <row r="6499" spans="1:2" x14ac:dyDescent="0.25">
      <c r="A6499">
        <f>Gauge_Data!A6499</f>
        <v>0</v>
      </c>
      <c r="B6499" cm="1">
        <f t="array" ref="B6499">IF(OR($C$2="",A6499=""),"",SUMPRODUCT((Gauge_Data!$A$2:$A$16994&gt;=(A6499 - Main!$E$4/1440 + 0.00000001))*(Gauge_Data!$A$2:$A$16994&lt;=A6499)*INDEX(Gauge_Data!$B$2:$Z$16994,0,$C$2-1)))</f>
        <v>0</v>
      </c>
    </row>
    <row r="6500" spans="1:2" x14ac:dyDescent="0.25">
      <c r="A6500">
        <f>Gauge_Data!A6500</f>
        <v>0</v>
      </c>
      <c r="B6500" cm="1">
        <f t="array" ref="B6500">IF(OR($C$2="",A6500=""),"",SUMPRODUCT((Gauge_Data!$A$2:$A$16994&gt;=(A6500 - Main!$E$4/1440 + 0.00000001))*(Gauge_Data!$A$2:$A$16994&lt;=A6500)*INDEX(Gauge_Data!$B$2:$Z$16994,0,$C$2-1)))</f>
        <v>0</v>
      </c>
    </row>
    <row r="6501" spans="1:2" x14ac:dyDescent="0.25">
      <c r="A6501">
        <f>Gauge_Data!A6501</f>
        <v>0</v>
      </c>
      <c r="B6501" cm="1">
        <f t="array" ref="B6501">IF(OR($C$2="",A6501=""),"",SUMPRODUCT((Gauge_Data!$A$2:$A$16994&gt;=(A6501 - Main!$E$4/1440 + 0.00000001))*(Gauge_Data!$A$2:$A$16994&lt;=A6501)*INDEX(Gauge_Data!$B$2:$Z$16994,0,$C$2-1)))</f>
        <v>0</v>
      </c>
    </row>
    <row r="6502" spans="1:2" x14ac:dyDescent="0.25">
      <c r="A6502">
        <f>Gauge_Data!A6502</f>
        <v>0</v>
      </c>
      <c r="B6502" cm="1">
        <f t="array" ref="B6502">IF(OR($C$2="",A6502=""),"",SUMPRODUCT((Gauge_Data!$A$2:$A$16994&gt;=(A6502 - Main!$E$4/1440 + 0.00000001))*(Gauge_Data!$A$2:$A$16994&lt;=A6502)*INDEX(Gauge_Data!$B$2:$Z$16994,0,$C$2-1)))</f>
        <v>0</v>
      </c>
    </row>
    <row r="6503" spans="1:2" x14ac:dyDescent="0.25">
      <c r="A6503">
        <f>Gauge_Data!A6503</f>
        <v>0</v>
      </c>
      <c r="B6503" cm="1">
        <f t="array" ref="B6503">IF(OR($C$2="",A6503=""),"",SUMPRODUCT((Gauge_Data!$A$2:$A$16994&gt;=(A6503 - Main!$E$4/1440 + 0.00000001))*(Gauge_Data!$A$2:$A$16994&lt;=A6503)*INDEX(Gauge_Data!$B$2:$Z$16994,0,$C$2-1)))</f>
        <v>0</v>
      </c>
    </row>
    <row r="6504" spans="1:2" x14ac:dyDescent="0.25">
      <c r="A6504">
        <f>Gauge_Data!A6504</f>
        <v>0</v>
      </c>
      <c r="B6504" cm="1">
        <f t="array" ref="B6504">IF(OR($C$2="",A6504=""),"",SUMPRODUCT((Gauge_Data!$A$2:$A$16994&gt;=(A6504 - Main!$E$4/1440 + 0.00000001))*(Gauge_Data!$A$2:$A$16994&lt;=A6504)*INDEX(Gauge_Data!$B$2:$Z$16994,0,$C$2-1)))</f>
        <v>0</v>
      </c>
    </row>
    <row r="6505" spans="1:2" x14ac:dyDescent="0.25">
      <c r="A6505">
        <f>Gauge_Data!A6505</f>
        <v>0</v>
      </c>
      <c r="B6505" cm="1">
        <f t="array" ref="B6505">IF(OR($C$2="",A6505=""),"",SUMPRODUCT((Gauge_Data!$A$2:$A$16994&gt;=(A6505 - Main!$E$4/1440 + 0.00000001))*(Gauge_Data!$A$2:$A$16994&lt;=A6505)*INDEX(Gauge_Data!$B$2:$Z$16994,0,$C$2-1)))</f>
        <v>0</v>
      </c>
    </row>
    <row r="6506" spans="1:2" x14ac:dyDescent="0.25">
      <c r="A6506">
        <f>Gauge_Data!A6506</f>
        <v>0</v>
      </c>
      <c r="B6506" cm="1">
        <f t="array" ref="B6506">IF(OR($C$2="",A6506=""),"",SUMPRODUCT((Gauge_Data!$A$2:$A$16994&gt;=(A6506 - Main!$E$4/1440 + 0.00000001))*(Gauge_Data!$A$2:$A$16994&lt;=A6506)*INDEX(Gauge_Data!$B$2:$Z$16994,0,$C$2-1)))</f>
        <v>0</v>
      </c>
    </row>
    <row r="6507" spans="1:2" x14ac:dyDescent="0.25">
      <c r="A6507">
        <f>Gauge_Data!A6507</f>
        <v>0</v>
      </c>
      <c r="B6507" cm="1">
        <f t="array" ref="B6507">IF(OR($C$2="",A6507=""),"",SUMPRODUCT((Gauge_Data!$A$2:$A$16994&gt;=(A6507 - Main!$E$4/1440 + 0.00000001))*(Gauge_Data!$A$2:$A$16994&lt;=A6507)*INDEX(Gauge_Data!$B$2:$Z$16994,0,$C$2-1)))</f>
        <v>0</v>
      </c>
    </row>
    <row r="6508" spans="1:2" x14ac:dyDescent="0.25">
      <c r="A6508">
        <f>Gauge_Data!A6508</f>
        <v>0</v>
      </c>
      <c r="B6508" cm="1">
        <f t="array" ref="B6508">IF(OR($C$2="",A6508=""),"",SUMPRODUCT((Gauge_Data!$A$2:$A$16994&gt;=(A6508 - Main!$E$4/1440 + 0.00000001))*(Gauge_Data!$A$2:$A$16994&lt;=A6508)*INDEX(Gauge_Data!$B$2:$Z$16994,0,$C$2-1)))</f>
        <v>0</v>
      </c>
    </row>
    <row r="6509" spans="1:2" x14ac:dyDescent="0.25">
      <c r="A6509">
        <f>Gauge_Data!A6509</f>
        <v>0</v>
      </c>
      <c r="B6509" cm="1">
        <f t="array" ref="B6509">IF(OR($C$2="",A6509=""),"",SUMPRODUCT((Gauge_Data!$A$2:$A$16994&gt;=(A6509 - Main!$E$4/1440 + 0.00000001))*(Gauge_Data!$A$2:$A$16994&lt;=A6509)*INDEX(Gauge_Data!$B$2:$Z$16994,0,$C$2-1)))</f>
        <v>0</v>
      </c>
    </row>
    <row r="6510" spans="1:2" x14ac:dyDescent="0.25">
      <c r="A6510">
        <f>Gauge_Data!A6510</f>
        <v>0</v>
      </c>
      <c r="B6510" cm="1">
        <f t="array" ref="B6510">IF(OR($C$2="",A6510=""),"",SUMPRODUCT((Gauge_Data!$A$2:$A$16994&gt;=(A6510 - Main!$E$4/1440 + 0.00000001))*(Gauge_Data!$A$2:$A$16994&lt;=A6510)*INDEX(Gauge_Data!$B$2:$Z$16994,0,$C$2-1)))</f>
        <v>0</v>
      </c>
    </row>
    <row r="6511" spans="1:2" x14ac:dyDescent="0.25">
      <c r="A6511">
        <f>Gauge_Data!A6511</f>
        <v>0</v>
      </c>
      <c r="B6511" cm="1">
        <f t="array" ref="B6511">IF(OR($C$2="",A6511=""),"",SUMPRODUCT((Gauge_Data!$A$2:$A$16994&gt;=(A6511 - Main!$E$4/1440 + 0.00000001))*(Gauge_Data!$A$2:$A$16994&lt;=A6511)*INDEX(Gauge_Data!$B$2:$Z$16994,0,$C$2-1)))</f>
        <v>0</v>
      </c>
    </row>
    <row r="6512" spans="1:2" x14ac:dyDescent="0.25">
      <c r="A6512">
        <f>Gauge_Data!A6512</f>
        <v>0</v>
      </c>
      <c r="B6512" cm="1">
        <f t="array" ref="B6512">IF(OR($C$2="",A6512=""),"",SUMPRODUCT((Gauge_Data!$A$2:$A$16994&gt;=(A6512 - Main!$E$4/1440 + 0.00000001))*(Gauge_Data!$A$2:$A$16994&lt;=A6512)*INDEX(Gauge_Data!$B$2:$Z$16994,0,$C$2-1)))</f>
        <v>0</v>
      </c>
    </row>
    <row r="6513" spans="1:2" x14ac:dyDescent="0.25">
      <c r="A6513">
        <f>Gauge_Data!A6513</f>
        <v>0</v>
      </c>
      <c r="B6513" cm="1">
        <f t="array" ref="B6513">IF(OR($C$2="",A6513=""),"",SUMPRODUCT((Gauge_Data!$A$2:$A$16994&gt;=(A6513 - Main!$E$4/1440 + 0.00000001))*(Gauge_Data!$A$2:$A$16994&lt;=A6513)*INDEX(Gauge_Data!$B$2:$Z$16994,0,$C$2-1)))</f>
        <v>0</v>
      </c>
    </row>
    <row r="6514" spans="1:2" x14ac:dyDescent="0.25">
      <c r="A6514">
        <f>Gauge_Data!A6514</f>
        <v>0</v>
      </c>
      <c r="B6514" cm="1">
        <f t="array" ref="B6514">IF(OR($C$2="",A6514=""),"",SUMPRODUCT((Gauge_Data!$A$2:$A$16994&gt;=(A6514 - Main!$E$4/1440 + 0.00000001))*(Gauge_Data!$A$2:$A$16994&lt;=A6514)*INDEX(Gauge_Data!$B$2:$Z$16994,0,$C$2-1)))</f>
        <v>0</v>
      </c>
    </row>
    <row r="6515" spans="1:2" x14ac:dyDescent="0.25">
      <c r="A6515">
        <f>Gauge_Data!A6515</f>
        <v>0</v>
      </c>
      <c r="B6515" cm="1">
        <f t="array" ref="B6515">IF(OR($C$2="",A6515=""),"",SUMPRODUCT((Gauge_Data!$A$2:$A$16994&gt;=(A6515 - Main!$E$4/1440 + 0.00000001))*(Gauge_Data!$A$2:$A$16994&lt;=A6515)*INDEX(Gauge_Data!$B$2:$Z$16994,0,$C$2-1)))</f>
        <v>0</v>
      </c>
    </row>
    <row r="6516" spans="1:2" x14ac:dyDescent="0.25">
      <c r="A6516">
        <f>Gauge_Data!A6516</f>
        <v>0</v>
      </c>
      <c r="B6516" cm="1">
        <f t="array" ref="B6516">IF(OR($C$2="",A6516=""),"",SUMPRODUCT((Gauge_Data!$A$2:$A$16994&gt;=(A6516 - Main!$E$4/1440 + 0.00000001))*(Gauge_Data!$A$2:$A$16994&lt;=A6516)*INDEX(Gauge_Data!$B$2:$Z$16994,0,$C$2-1)))</f>
        <v>0</v>
      </c>
    </row>
    <row r="6517" spans="1:2" x14ac:dyDescent="0.25">
      <c r="A6517">
        <f>Gauge_Data!A6517</f>
        <v>0</v>
      </c>
      <c r="B6517" cm="1">
        <f t="array" ref="B6517">IF(OR($C$2="",A6517=""),"",SUMPRODUCT((Gauge_Data!$A$2:$A$16994&gt;=(A6517 - Main!$E$4/1440 + 0.00000001))*(Gauge_Data!$A$2:$A$16994&lt;=A6517)*INDEX(Gauge_Data!$B$2:$Z$16994,0,$C$2-1)))</f>
        <v>0</v>
      </c>
    </row>
    <row r="6518" spans="1:2" x14ac:dyDescent="0.25">
      <c r="A6518">
        <f>Gauge_Data!A6518</f>
        <v>0</v>
      </c>
      <c r="B6518" cm="1">
        <f t="array" ref="B6518">IF(OR($C$2="",A6518=""),"",SUMPRODUCT((Gauge_Data!$A$2:$A$16994&gt;=(A6518 - Main!$E$4/1440 + 0.00000001))*(Gauge_Data!$A$2:$A$16994&lt;=A6518)*INDEX(Gauge_Data!$B$2:$Z$16994,0,$C$2-1)))</f>
        <v>0</v>
      </c>
    </row>
    <row r="6519" spans="1:2" x14ac:dyDescent="0.25">
      <c r="A6519">
        <f>Gauge_Data!A6519</f>
        <v>0</v>
      </c>
      <c r="B6519" cm="1">
        <f t="array" ref="B6519">IF(OR($C$2="",A6519=""),"",SUMPRODUCT((Gauge_Data!$A$2:$A$16994&gt;=(A6519 - Main!$E$4/1440 + 0.00000001))*(Gauge_Data!$A$2:$A$16994&lt;=A6519)*INDEX(Gauge_Data!$B$2:$Z$16994,0,$C$2-1)))</f>
        <v>0</v>
      </c>
    </row>
    <row r="6520" spans="1:2" x14ac:dyDescent="0.25">
      <c r="A6520">
        <f>Gauge_Data!A6520</f>
        <v>0</v>
      </c>
      <c r="B6520" cm="1">
        <f t="array" ref="B6520">IF(OR($C$2="",A6520=""),"",SUMPRODUCT((Gauge_Data!$A$2:$A$16994&gt;=(A6520 - Main!$E$4/1440 + 0.00000001))*(Gauge_Data!$A$2:$A$16994&lt;=A6520)*INDEX(Gauge_Data!$B$2:$Z$16994,0,$C$2-1)))</f>
        <v>0</v>
      </c>
    </row>
    <row r="6521" spans="1:2" x14ac:dyDescent="0.25">
      <c r="A6521">
        <f>Gauge_Data!A6521</f>
        <v>0</v>
      </c>
      <c r="B6521" cm="1">
        <f t="array" ref="B6521">IF(OR($C$2="",A6521=""),"",SUMPRODUCT((Gauge_Data!$A$2:$A$16994&gt;=(A6521 - Main!$E$4/1440 + 0.00000001))*(Gauge_Data!$A$2:$A$16994&lt;=A6521)*INDEX(Gauge_Data!$B$2:$Z$16994,0,$C$2-1)))</f>
        <v>0</v>
      </c>
    </row>
    <row r="6522" spans="1:2" x14ac:dyDescent="0.25">
      <c r="A6522">
        <f>Gauge_Data!A6522</f>
        <v>0</v>
      </c>
      <c r="B6522" cm="1">
        <f t="array" ref="B6522">IF(OR($C$2="",A6522=""),"",SUMPRODUCT((Gauge_Data!$A$2:$A$16994&gt;=(A6522 - Main!$E$4/1440 + 0.00000001))*(Gauge_Data!$A$2:$A$16994&lt;=A6522)*INDEX(Gauge_Data!$B$2:$Z$16994,0,$C$2-1)))</f>
        <v>0</v>
      </c>
    </row>
    <row r="6523" spans="1:2" x14ac:dyDescent="0.25">
      <c r="A6523">
        <f>Gauge_Data!A6523</f>
        <v>0</v>
      </c>
      <c r="B6523" cm="1">
        <f t="array" ref="B6523">IF(OR($C$2="",A6523=""),"",SUMPRODUCT((Gauge_Data!$A$2:$A$16994&gt;=(A6523 - Main!$E$4/1440 + 0.00000001))*(Gauge_Data!$A$2:$A$16994&lt;=A6523)*INDEX(Gauge_Data!$B$2:$Z$16994,0,$C$2-1)))</f>
        <v>0</v>
      </c>
    </row>
    <row r="6524" spans="1:2" x14ac:dyDescent="0.25">
      <c r="A6524">
        <f>Gauge_Data!A6524</f>
        <v>0</v>
      </c>
      <c r="B6524" cm="1">
        <f t="array" ref="B6524">IF(OR($C$2="",A6524=""),"",SUMPRODUCT((Gauge_Data!$A$2:$A$16994&gt;=(A6524 - Main!$E$4/1440 + 0.00000001))*(Gauge_Data!$A$2:$A$16994&lt;=A6524)*INDEX(Gauge_Data!$B$2:$Z$16994,0,$C$2-1)))</f>
        <v>0</v>
      </c>
    </row>
    <row r="6525" spans="1:2" x14ac:dyDescent="0.25">
      <c r="A6525">
        <f>Gauge_Data!A6525</f>
        <v>0</v>
      </c>
      <c r="B6525" cm="1">
        <f t="array" ref="B6525">IF(OR($C$2="",A6525=""),"",SUMPRODUCT((Gauge_Data!$A$2:$A$16994&gt;=(A6525 - Main!$E$4/1440 + 0.00000001))*(Gauge_Data!$A$2:$A$16994&lt;=A6525)*INDEX(Gauge_Data!$B$2:$Z$16994,0,$C$2-1)))</f>
        <v>0</v>
      </c>
    </row>
    <row r="6526" spans="1:2" x14ac:dyDescent="0.25">
      <c r="A6526">
        <f>Gauge_Data!A6526</f>
        <v>0</v>
      </c>
      <c r="B6526" cm="1">
        <f t="array" ref="B6526">IF(OR($C$2="",A6526=""),"",SUMPRODUCT((Gauge_Data!$A$2:$A$16994&gt;=(A6526 - Main!$E$4/1440 + 0.00000001))*(Gauge_Data!$A$2:$A$16994&lt;=A6526)*INDEX(Gauge_Data!$B$2:$Z$16994,0,$C$2-1)))</f>
        <v>0</v>
      </c>
    </row>
    <row r="6527" spans="1:2" x14ac:dyDescent="0.25">
      <c r="A6527">
        <f>Gauge_Data!A6527</f>
        <v>0</v>
      </c>
      <c r="B6527" cm="1">
        <f t="array" ref="B6527">IF(OR($C$2="",A6527=""),"",SUMPRODUCT((Gauge_Data!$A$2:$A$16994&gt;=(A6527 - Main!$E$4/1440 + 0.00000001))*(Gauge_Data!$A$2:$A$16994&lt;=A6527)*INDEX(Gauge_Data!$B$2:$Z$16994,0,$C$2-1)))</f>
        <v>0</v>
      </c>
    </row>
    <row r="6528" spans="1:2" x14ac:dyDescent="0.25">
      <c r="A6528">
        <f>Gauge_Data!A6528</f>
        <v>0</v>
      </c>
      <c r="B6528" cm="1">
        <f t="array" ref="B6528">IF(OR($C$2="",A6528=""),"",SUMPRODUCT((Gauge_Data!$A$2:$A$16994&gt;=(A6528 - Main!$E$4/1440 + 0.00000001))*(Gauge_Data!$A$2:$A$16994&lt;=A6528)*INDEX(Gauge_Data!$B$2:$Z$16994,0,$C$2-1)))</f>
        <v>0</v>
      </c>
    </row>
    <row r="6529" spans="1:2" x14ac:dyDescent="0.25">
      <c r="A6529">
        <f>Gauge_Data!A6529</f>
        <v>0</v>
      </c>
      <c r="B6529" cm="1">
        <f t="array" ref="B6529">IF(OR($C$2="",A6529=""),"",SUMPRODUCT((Gauge_Data!$A$2:$A$16994&gt;=(A6529 - Main!$E$4/1440 + 0.00000001))*(Gauge_Data!$A$2:$A$16994&lt;=A6529)*INDEX(Gauge_Data!$B$2:$Z$16994,0,$C$2-1)))</f>
        <v>0</v>
      </c>
    </row>
    <row r="6530" spans="1:2" x14ac:dyDescent="0.25">
      <c r="A6530">
        <f>Gauge_Data!A6530</f>
        <v>0</v>
      </c>
      <c r="B6530" cm="1">
        <f t="array" ref="B6530">IF(OR($C$2="",A6530=""),"",SUMPRODUCT((Gauge_Data!$A$2:$A$16994&gt;=(A6530 - Main!$E$4/1440 + 0.00000001))*(Gauge_Data!$A$2:$A$16994&lt;=A6530)*INDEX(Gauge_Data!$B$2:$Z$16994,0,$C$2-1)))</f>
        <v>0</v>
      </c>
    </row>
    <row r="6531" spans="1:2" x14ac:dyDescent="0.25">
      <c r="A6531">
        <f>Gauge_Data!A6531</f>
        <v>0</v>
      </c>
      <c r="B6531" cm="1">
        <f t="array" ref="B6531">IF(OR($C$2="",A6531=""),"",SUMPRODUCT((Gauge_Data!$A$2:$A$16994&gt;=(A6531 - Main!$E$4/1440 + 0.00000001))*(Gauge_Data!$A$2:$A$16994&lt;=A6531)*INDEX(Gauge_Data!$B$2:$Z$16994,0,$C$2-1)))</f>
        <v>0</v>
      </c>
    </row>
    <row r="6532" spans="1:2" x14ac:dyDescent="0.25">
      <c r="A6532">
        <f>Gauge_Data!A6532</f>
        <v>0</v>
      </c>
      <c r="B6532" cm="1">
        <f t="array" ref="B6532">IF(OR($C$2="",A6532=""),"",SUMPRODUCT((Gauge_Data!$A$2:$A$16994&gt;=(A6532 - Main!$E$4/1440 + 0.00000001))*(Gauge_Data!$A$2:$A$16994&lt;=A6532)*INDEX(Gauge_Data!$B$2:$Z$16994,0,$C$2-1)))</f>
        <v>0</v>
      </c>
    </row>
    <row r="6533" spans="1:2" x14ac:dyDescent="0.25">
      <c r="A6533">
        <f>Gauge_Data!A6533</f>
        <v>0</v>
      </c>
      <c r="B6533" cm="1">
        <f t="array" ref="B6533">IF(OR($C$2="",A6533=""),"",SUMPRODUCT((Gauge_Data!$A$2:$A$16994&gt;=(A6533 - Main!$E$4/1440 + 0.00000001))*(Gauge_Data!$A$2:$A$16994&lt;=A6533)*INDEX(Gauge_Data!$B$2:$Z$16994,0,$C$2-1)))</f>
        <v>0</v>
      </c>
    </row>
    <row r="6534" spans="1:2" x14ac:dyDescent="0.25">
      <c r="A6534">
        <f>Gauge_Data!A6534</f>
        <v>0</v>
      </c>
      <c r="B6534" cm="1">
        <f t="array" ref="B6534">IF(OR($C$2="",A6534=""),"",SUMPRODUCT((Gauge_Data!$A$2:$A$16994&gt;=(A6534 - Main!$E$4/1440 + 0.00000001))*(Gauge_Data!$A$2:$A$16994&lt;=A6534)*INDEX(Gauge_Data!$B$2:$Z$16994,0,$C$2-1)))</f>
        <v>0</v>
      </c>
    </row>
    <row r="6535" spans="1:2" x14ac:dyDescent="0.25">
      <c r="A6535">
        <f>Gauge_Data!A6535</f>
        <v>0</v>
      </c>
      <c r="B6535" cm="1">
        <f t="array" ref="B6535">IF(OR($C$2="",A6535=""),"",SUMPRODUCT((Gauge_Data!$A$2:$A$16994&gt;=(A6535 - Main!$E$4/1440 + 0.00000001))*(Gauge_Data!$A$2:$A$16994&lt;=A6535)*INDEX(Gauge_Data!$B$2:$Z$16994,0,$C$2-1)))</f>
        <v>0</v>
      </c>
    </row>
    <row r="6536" spans="1:2" x14ac:dyDescent="0.25">
      <c r="A6536">
        <f>Gauge_Data!A6536</f>
        <v>0</v>
      </c>
      <c r="B6536" cm="1">
        <f t="array" ref="B6536">IF(OR($C$2="",A6536=""),"",SUMPRODUCT((Gauge_Data!$A$2:$A$16994&gt;=(A6536 - Main!$E$4/1440 + 0.00000001))*(Gauge_Data!$A$2:$A$16994&lt;=A6536)*INDEX(Gauge_Data!$B$2:$Z$16994,0,$C$2-1)))</f>
        <v>0</v>
      </c>
    </row>
    <row r="6537" spans="1:2" x14ac:dyDescent="0.25">
      <c r="A6537">
        <f>Gauge_Data!A6537</f>
        <v>0</v>
      </c>
      <c r="B6537" cm="1">
        <f t="array" ref="B6537">IF(OR($C$2="",A6537=""),"",SUMPRODUCT((Gauge_Data!$A$2:$A$16994&gt;=(A6537 - Main!$E$4/1440 + 0.00000001))*(Gauge_Data!$A$2:$A$16994&lt;=A6537)*INDEX(Gauge_Data!$B$2:$Z$16994,0,$C$2-1)))</f>
        <v>0</v>
      </c>
    </row>
    <row r="6538" spans="1:2" x14ac:dyDescent="0.25">
      <c r="A6538">
        <f>Gauge_Data!A6538</f>
        <v>0</v>
      </c>
      <c r="B6538" cm="1">
        <f t="array" ref="B6538">IF(OR($C$2="",A6538=""),"",SUMPRODUCT((Gauge_Data!$A$2:$A$16994&gt;=(A6538 - Main!$E$4/1440 + 0.00000001))*(Gauge_Data!$A$2:$A$16994&lt;=A6538)*INDEX(Gauge_Data!$B$2:$Z$16994,0,$C$2-1)))</f>
        <v>0</v>
      </c>
    </row>
    <row r="6539" spans="1:2" x14ac:dyDescent="0.25">
      <c r="A6539">
        <f>Gauge_Data!A6539</f>
        <v>0</v>
      </c>
      <c r="B6539" cm="1">
        <f t="array" ref="B6539">IF(OR($C$2="",A6539=""),"",SUMPRODUCT((Gauge_Data!$A$2:$A$16994&gt;=(A6539 - Main!$E$4/1440 + 0.00000001))*(Gauge_Data!$A$2:$A$16994&lt;=A6539)*INDEX(Gauge_Data!$B$2:$Z$16994,0,$C$2-1)))</f>
        <v>0</v>
      </c>
    </row>
    <row r="6540" spans="1:2" x14ac:dyDescent="0.25">
      <c r="A6540">
        <f>Gauge_Data!A6540</f>
        <v>0</v>
      </c>
      <c r="B6540" cm="1">
        <f t="array" ref="B6540">IF(OR($C$2="",A6540=""),"",SUMPRODUCT((Gauge_Data!$A$2:$A$16994&gt;=(A6540 - Main!$E$4/1440 + 0.00000001))*(Gauge_Data!$A$2:$A$16994&lt;=A6540)*INDEX(Gauge_Data!$B$2:$Z$16994,0,$C$2-1)))</f>
        <v>0</v>
      </c>
    </row>
    <row r="6541" spans="1:2" x14ac:dyDescent="0.25">
      <c r="A6541">
        <f>Gauge_Data!A6541</f>
        <v>0</v>
      </c>
      <c r="B6541" cm="1">
        <f t="array" ref="B6541">IF(OR($C$2="",A6541=""),"",SUMPRODUCT((Gauge_Data!$A$2:$A$16994&gt;=(A6541 - Main!$E$4/1440 + 0.00000001))*(Gauge_Data!$A$2:$A$16994&lt;=A6541)*INDEX(Gauge_Data!$B$2:$Z$16994,0,$C$2-1)))</f>
        <v>0</v>
      </c>
    </row>
    <row r="6542" spans="1:2" x14ac:dyDescent="0.25">
      <c r="A6542">
        <f>Gauge_Data!A6542</f>
        <v>0</v>
      </c>
      <c r="B6542" cm="1">
        <f t="array" ref="B6542">IF(OR($C$2="",A6542=""),"",SUMPRODUCT((Gauge_Data!$A$2:$A$16994&gt;=(A6542 - Main!$E$4/1440 + 0.00000001))*(Gauge_Data!$A$2:$A$16994&lt;=A6542)*INDEX(Gauge_Data!$B$2:$Z$16994,0,$C$2-1)))</f>
        <v>0</v>
      </c>
    </row>
    <row r="6543" spans="1:2" x14ac:dyDescent="0.25">
      <c r="A6543">
        <f>Gauge_Data!A6543</f>
        <v>0</v>
      </c>
      <c r="B6543" cm="1">
        <f t="array" ref="B6543">IF(OR($C$2="",A6543=""),"",SUMPRODUCT((Gauge_Data!$A$2:$A$16994&gt;=(A6543 - Main!$E$4/1440 + 0.00000001))*(Gauge_Data!$A$2:$A$16994&lt;=A6543)*INDEX(Gauge_Data!$B$2:$Z$16994,0,$C$2-1)))</f>
        <v>0</v>
      </c>
    </row>
    <row r="6544" spans="1:2" x14ac:dyDescent="0.25">
      <c r="A6544">
        <f>Gauge_Data!A6544</f>
        <v>0</v>
      </c>
      <c r="B6544" cm="1">
        <f t="array" ref="B6544">IF(OR($C$2="",A6544=""),"",SUMPRODUCT((Gauge_Data!$A$2:$A$16994&gt;=(A6544 - Main!$E$4/1440 + 0.00000001))*(Gauge_Data!$A$2:$A$16994&lt;=A6544)*INDEX(Gauge_Data!$B$2:$Z$16994,0,$C$2-1)))</f>
        <v>0</v>
      </c>
    </row>
    <row r="6545" spans="1:2" x14ac:dyDescent="0.25">
      <c r="A6545">
        <f>Gauge_Data!A6545</f>
        <v>0</v>
      </c>
      <c r="B6545" cm="1">
        <f t="array" ref="B6545">IF(OR($C$2="",A6545=""),"",SUMPRODUCT((Gauge_Data!$A$2:$A$16994&gt;=(A6545 - Main!$E$4/1440 + 0.00000001))*(Gauge_Data!$A$2:$A$16994&lt;=A6545)*INDEX(Gauge_Data!$B$2:$Z$16994,0,$C$2-1)))</f>
        <v>0</v>
      </c>
    </row>
    <row r="6546" spans="1:2" x14ac:dyDescent="0.25">
      <c r="A6546">
        <f>Gauge_Data!A6546</f>
        <v>0</v>
      </c>
      <c r="B6546" cm="1">
        <f t="array" ref="B6546">IF(OR($C$2="",A6546=""),"",SUMPRODUCT((Gauge_Data!$A$2:$A$16994&gt;=(A6546 - Main!$E$4/1440 + 0.00000001))*(Gauge_Data!$A$2:$A$16994&lt;=A6546)*INDEX(Gauge_Data!$B$2:$Z$16994,0,$C$2-1)))</f>
        <v>0</v>
      </c>
    </row>
    <row r="6547" spans="1:2" x14ac:dyDescent="0.25">
      <c r="A6547">
        <f>Gauge_Data!A6547</f>
        <v>0</v>
      </c>
      <c r="B6547" cm="1">
        <f t="array" ref="B6547">IF(OR($C$2="",A6547=""),"",SUMPRODUCT((Gauge_Data!$A$2:$A$16994&gt;=(A6547 - Main!$E$4/1440 + 0.00000001))*(Gauge_Data!$A$2:$A$16994&lt;=A6547)*INDEX(Gauge_Data!$B$2:$Z$16994,0,$C$2-1)))</f>
        <v>0</v>
      </c>
    </row>
    <row r="6548" spans="1:2" x14ac:dyDescent="0.25">
      <c r="A6548">
        <f>Gauge_Data!A6548</f>
        <v>0</v>
      </c>
      <c r="B6548" cm="1">
        <f t="array" ref="B6548">IF(OR($C$2="",A6548=""),"",SUMPRODUCT((Gauge_Data!$A$2:$A$16994&gt;=(A6548 - Main!$E$4/1440 + 0.00000001))*(Gauge_Data!$A$2:$A$16994&lt;=A6548)*INDEX(Gauge_Data!$B$2:$Z$16994,0,$C$2-1)))</f>
        <v>0</v>
      </c>
    </row>
    <row r="6549" spans="1:2" x14ac:dyDescent="0.25">
      <c r="A6549">
        <f>Gauge_Data!A6549</f>
        <v>0</v>
      </c>
      <c r="B6549" cm="1">
        <f t="array" ref="B6549">IF(OR($C$2="",A6549=""),"",SUMPRODUCT((Gauge_Data!$A$2:$A$16994&gt;=(A6549 - Main!$E$4/1440 + 0.00000001))*(Gauge_Data!$A$2:$A$16994&lt;=A6549)*INDEX(Gauge_Data!$B$2:$Z$16994,0,$C$2-1)))</f>
        <v>0</v>
      </c>
    </row>
    <row r="6550" spans="1:2" x14ac:dyDescent="0.25">
      <c r="A6550">
        <f>Gauge_Data!A6550</f>
        <v>0</v>
      </c>
      <c r="B6550" cm="1">
        <f t="array" ref="B6550">IF(OR($C$2="",A6550=""),"",SUMPRODUCT((Gauge_Data!$A$2:$A$16994&gt;=(A6550 - Main!$E$4/1440 + 0.00000001))*(Gauge_Data!$A$2:$A$16994&lt;=A6550)*INDEX(Gauge_Data!$B$2:$Z$16994,0,$C$2-1)))</f>
        <v>0</v>
      </c>
    </row>
    <row r="6551" spans="1:2" x14ac:dyDescent="0.25">
      <c r="A6551">
        <f>Gauge_Data!A6551</f>
        <v>0</v>
      </c>
      <c r="B6551" cm="1">
        <f t="array" ref="B6551">IF(OR($C$2="",A6551=""),"",SUMPRODUCT((Gauge_Data!$A$2:$A$16994&gt;=(A6551 - Main!$E$4/1440 + 0.00000001))*(Gauge_Data!$A$2:$A$16994&lt;=A6551)*INDEX(Gauge_Data!$B$2:$Z$16994,0,$C$2-1)))</f>
        <v>0</v>
      </c>
    </row>
    <row r="6552" spans="1:2" x14ac:dyDescent="0.25">
      <c r="A6552">
        <f>Gauge_Data!A6552</f>
        <v>0</v>
      </c>
      <c r="B6552" cm="1">
        <f t="array" ref="B6552">IF(OR($C$2="",A6552=""),"",SUMPRODUCT((Gauge_Data!$A$2:$A$16994&gt;=(A6552 - Main!$E$4/1440 + 0.00000001))*(Gauge_Data!$A$2:$A$16994&lt;=A6552)*INDEX(Gauge_Data!$B$2:$Z$16994,0,$C$2-1)))</f>
        <v>0</v>
      </c>
    </row>
    <row r="6553" spans="1:2" x14ac:dyDescent="0.25">
      <c r="A6553">
        <f>Gauge_Data!A6553</f>
        <v>0</v>
      </c>
      <c r="B6553" cm="1">
        <f t="array" ref="B6553">IF(OR($C$2="",A6553=""),"",SUMPRODUCT((Gauge_Data!$A$2:$A$16994&gt;=(A6553 - Main!$E$4/1440 + 0.00000001))*(Gauge_Data!$A$2:$A$16994&lt;=A6553)*INDEX(Gauge_Data!$B$2:$Z$16994,0,$C$2-1)))</f>
        <v>0</v>
      </c>
    </row>
    <row r="6554" spans="1:2" x14ac:dyDescent="0.25">
      <c r="A6554">
        <f>Gauge_Data!A6554</f>
        <v>0</v>
      </c>
      <c r="B6554" cm="1">
        <f t="array" ref="B6554">IF(OR($C$2="",A6554=""),"",SUMPRODUCT((Gauge_Data!$A$2:$A$16994&gt;=(A6554 - Main!$E$4/1440 + 0.00000001))*(Gauge_Data!$A$2:$A$16994&lt;=A6554)*INDEX(Gauge_Data!$B$2:$Z$16994,0,$C$2-1)))</f>
        <v>0</v>
      </c>
    </row>
    <row r="6555" spans="1:2" x14ac:dyDescent="0.25">
      <c r="A6555">
        <f>Gauge_Data!A6555</f>
        <v>0</v>
      </c>
      <c r="B6555" cm="1">
        <f t="array" ref="B6555">IF(OR($C$2="",A6555=""),"",SUMPRODUCT((Gauge_Data!$A$2:$A$16994&gt;=(A6555 - Main!$E$4/1440 + 0.00000001))*(Gauge_Data!$A$2:$A$16994&lt;=A6555)*INDEX(Gauge_Data!$B$2:$Z$16994,0,$C$2-1)))</f>
        <v>0</v>
      </c>
    </row>
    <row r="6556" spans="1:2" x14ac:dyDescent="0.25">
      <c r="A6556">
        <f>Gauge_Data!A6556</f>
        <v>0</v>
      </c>
      <c r="B6556" cm="1">
        <f t="array" ref="B6556">IF(OR($C$2="",A6556=""),"",SUMPRODUCT((Gauge_Data!$A$2:$A$16994&gt;=(A6556 - Main!$E$4/1440 + 0.00000001))*(Gauge_Data!$A$2:$A$16994&lt;=A6556)*INDEX(Gauge_Data!$B$2:$Z$16994,0,$C$2-1)))</f>
        <v>0</v>
      </c>
    </row>
    <row r="6557" spans="1:2" x14ac:dyDescent="0.25">
      <c r="A6557">
        <f>Gauge_Data!A6557</f>
        <v>0</v>
      </c>
      <c r="B6557" cm="1">
        <f t="array" ref="B6557">IF(OR($C$2="",A6557=""),"",SUMPRODUCT((Gauge_Data!$A$2:$A$16994&gt;=(A6557 - Main!$E$4/1440 + 0.00000001))*(Gauge_Data!$A$2:$A$16994&lt;=A6557)*INDEX(Gauge_Data!$B$2:$Z$16994,0,$C$2-1)))</f>
        <v>0</v>
      </c>
    </row>
    <row r="6558" spans="1:2" x14ac:dyDescent="0.25">
      <c r="A6558">
        <f>Gauge_Data!A6558</f>
        <v>0</v>
      </c>
      <c r="B6558" cm="1">
        <f t="array" ref="B6558">IF(OR($C$2="",A6558=""),"",SUMPRODUCT((Gauge_Data!$A$2:$A$16994&gt;=(A6558 - Main!$E$4/1440 + 0.00000001))*(Gauge_Data!$A$2:$A$16994&lt;=A6558)*INDEX(Gauge_Data!$B$2:$Z$16994,0,$C$2-1)))</f>
        <v>0</v>
      </c>
    </row>
    <row r="6559" spans="1:2" x14ac:dyDescent="0.25">
      <c r="A6559">
        <f>Gauge_Data!A6559</f>
        <v>0</v>
      </c>
      <c r="B6559" cm="1">
        <f t="array" ref="B6559">IF(OR($C$2="",A6559=""),"",SUMPRODUCT((Gauge_Data!$A$2:$A$16994&gt;=(A6559 - Main!$E$4/1440 + 0.00000001))*(Gauge_Data!$A$2:$A$16994&lt;=A6559)*INDEX(Gauge_Data!$B$2:$Z$16994,0,$C$2-1)))</f>
        <v>0</v>
      </c>
    </row>
    <row r="6560" spans="1:2" x14ac:dyDescent="0.25">
      <c r="A6560">
        <f>Gauge_Data!A6560</f>
        <v>0</v>
      </c>
      <c r="B6560" cm="1">
        <f t="array" ref="B6560">IF(OR($C$2="",A6560=""),"",SUMPRODUCT((Gauge_Data!$A$2:$A$16994&gt;=(A6560 - Main!$E$4/1440 + 0.00000001))*(Gauge_Data!$A$2:$A$16994&lt;=A6560)*INDEX(Gauge_Data!$B$2:$Z$16994,0,$C$2-1)))</f>
        <v>0</v>
      </c>
    </row>
    <row r="6561" spans="1:2" x14ac:dyDescent="0.25">
      <c r="A6561">
        <f>Gauge_Data!A6561</f>
        <v>0</v>
      </c>
      <c r="B6561" cm="1">
        <f t="array" ref="B6561">IF(OR($C$2="",A6561=""),"",SUMPRODUCT((Gauge_Data!$A$2:$A$16994&gt;=(A6561 - Main!$E$4/1440 + 0.00000001))*(Gauge_Data!$A$2:$A$16994&lt;=A6561)*INDEX(Gauge_Data!$B$2:$Z$16994,0,$C$2-1)))</f>
        <v>0</v>
      </c>
    </row>
    <row r="6562" spans="1:2" x14ac:dyDescent="0.25">
      <c r="A6562">
        <f>Gauge_Data!A6562</f>
        <v>0</v>
      </c>
      <c r="B6562" cm="1">
        <f t="array" ref="B6562">IF(OR($C$2="",A6562=""),"",SUMPRODUCT((Gauge_Data!$A$2:$A$16994&gt;=(A6562 - Main!$E$4/1440 + 0.00000001))*(Gauge_Data!$A$2:$A$16994&lt;=A6562)*INDEX(Gauge_Data!$B$2:$Z$16994,0,$C$2-1)))</f>
        <v>0</v>
      </c>
    </row>
    <row r="6563" spans="1:2" x14ac:dyDescent="0.25">
      <c r="A6563">
        <f>Gauge_Data!A6563</f>
        <v>0</v>
      </c>
      <c r="B6563" cm="1">
        <f t="array" ref="B6563">IF(OR($C$2="",A6563=""),"",SUMPRODUCT((Gauge_Data!$A$2:$A$16994&gt;=(A6563 - Main!$E$4/1440 + 0.00000001))*(Gauge_Data!$A$2:$A$16994&lt;=A6563)*INDEX(Gauge_Data!$B$2:$Z$16994,0,$C$2-1)))</f>
        <v>0</v>
      </c>
    </row>
    <row r="6564" spans="1:2" x14ac:dyDescent="0.25">
      <c r="A6564">
        <f>Gauge_Data!A6564</f>
        <v>0</v>
      </c>
      <c r="B6564" cm="1">
        <f t="array" ref="B6564">IF(OR($C$2="",A6564=""),"",SUMPRODUCT((Gauge_Data!$A$2:$A$16994&gt;=(A6564 - Main!$E$4/1440 + 0.00000001))*(Gauge_Data!$A$2:$A$16994&lt;=A6564)*INDEX(Gauge_Data!$B$2:$Z$16994,0,$C$2-1)))</f>
        <v>0</v>
      </c>
    </row>
    <row r="6565" spans="1:2" x14ac:dyDescent="0.25">
      <c r="A6565">
        <f>Gauge_Data!A6565</f>
        <v>0</v>
      </c>
      <c r="B6565" cm="1">
        <f t="array" ref="B6565">IF(OR($C$2="",A6565=""),"",SUMPRODUCT((Gauge_Data!$A$2:$A$16994&gt;=(A6565 - Main!$E$4/1440 + 0.00000001))*(Gauge_Data!$A$2:$A$16994&lt;=A6565)*INDEX(Gauge_Data!$B$2:$Z$16994,0,$C$2-1)))</f>
        <v>0</v>
      </c>
    </row>
    <row r="6566" spans="1:2" x14ac:dyDescent="0.25">
      <c r="A6566">
        <f>Gauge_Data!A6566</f>
        <v>0</v>
      </c>
      <c r="B6566" cm="1">
        <f t="array" ref="B6566">IF(OR($C$2="",A6566=""),"",SUMPRODUCT((Gauge_Data!$A$2:$A$16994&gt;=(A6566 - Main!$E$4/1440 + 0.00000001))*(Gauge_Data!$A$2:$A$16994&lt;=A6566)*INDEX(Gauge_Data!$B$2:$Z$16994,0,$C$2-1)))</f>
        <v>0</v>
      </c>
    </row>
    <row r="6567" spans="1:2" x14ac:dyDescent="0.25">
      <c r="A6567">
        <f>Gauge_Data!A6567</f>
        <v>0</v>
      </c>
      <c r="B6567" cm="1">
        <f t="array" ref="B6567">IF(OR($C$2="",A6567=""),"",SUMPRODUCT((Gauge_Data!$A$2:$A$16994&gt;=(A6567 - Main!$E$4/1440 + 0.00000001))*(Gauge_Data!$A$2:$A$16994&lt;=A6567)*INDEX(Gauge_Data!$B$2:$Z$16994,0,$C$2-1)))</f>
        <v>0</v>
      </c>
    </row>
    <row r="6568" spans="1:2" x14ac:dyDescent="0.25">
      <c r="A6568">
        <f>Gauge_Data!A6568</f>
        <v>0</v>
      </c>
      <c r="B6568" cm="1">
        <f t="array" ref="B6568">IF(OR($C$2="",A6568=""),"",SUMPRODUCT((Gauge_Data!$A$2:$A$16994&gt;=(A6568 - Main!$E$4/1440 + 0.00000001))*(Gauge_Data!$A$2:$A$16994&lt;=A6568)*INDEX(Gauge_Data!$B$2:$Z$16994,0,$C$2-1)))</f>
        <v>0</v>
      </c>
    </row>
    <row r="6569" spans="1:2" x14ac:dyDescent="0.25">
      <c r="A6569">
        <f>Gauge_Data!A6569</f>
        <v>0</v>
      </c>
      <c r="B6569" cm="1">
        <f t="array" ref="B6569">IF(OR($C$2="",A6569=""),"",SUMPRODUCT((Gauge_Data!$A$2:$A$16994&gt;=(A6569 - Main!$E$4/1440 + 0.00000001))*(Gauge_Data!$A$2:$A$16994&lt;=A6569)*INDEX(Gauge_Data!$B$2:$Z$16994,0,$C$2-1)))</f>
        <v>0</v>
      </c>
    </row>
    <row r="6570" spans="1:2" x14ac:dyDescent="0.25">
      <c r="A6570">
        <f>Gauge_Data!A6570</f>
        <v>0</v>
      </c>
      <c r="B6570" cm="1">
        <f t="array" ref="B6570">IF(OR($C$2="",A6570=""),"",SUMPRODUCT((Gauge_Data!$A$2:$A$16994&gt;=(A6570 - Main!$E$4/1440 + 0.00000001))*(Gauge_Data!$A$2:$A$16994&lt;=A6570)*INDEX(Gauge_Data!$B$2:$Z$16994,0,$C$2-1)))</f>
        <v>0</v>
      </c>
    </row>
    <row r="6571" spans="1:2" x14ac:dyDescent="0.25">
      <c r="A6571">
        <f>Gauge_Data!A6571</f>
        <v>0</v>
      </c>
      <c r="B6571" cm="1">
        <f t="array" ref="B6571">IF(OR($C$2="",A6571=""),"",SUMPRODUCT((Gauge_Data!$A$2:$A$16994&gt;=(A6571 - Main!$E$4/1440 + 0.00000001))*(Gauge_Data!$A$2:$A$16994&lt;=A6571)*INDEX(Gauge_Data!$B$2:$Z$16994,0,$C$2-1)))</f>
        <v>0</v>
      </c>
    </row>
    <row r="6572" spans="1:2" x14ac:dyDescent="0.25">
      <c r="A6572">
        <f>Gauge_Data!A6572</f>
        <v>0</v>
      </c>
      <c r="B6572" cm="1">
        <f t="array" ref="B6572">IF(OR($C$2="",A6572=""),"",SUMPRODUCT((Gauge_Data!$A$2:$A$16994&gt;=(A6572 - Main!$E$4/1440 + 0.00000001))*(Gauge_Data!$A$2:$A$16994&lt;=A6572)*INDEX(Gauge_Data!$B$2:$Z$16994,0,$C$2-1)))</f>
        <v>0</v>
      </c>
    </row>
    <row r="6573" spans="1:2" x14ac:dyDescent="0.25">
      <c r="A6573">
        <f>Gauge_Data!A6573</f>
        <v>0</v>
      </c>
      <c r="B6573" cm="1">
        <f t="array" ref="B6573">IF(OR($C$2="",A6573=""),"",SUMPRODUCT((Gauge_Data!$A$2:$A$16994&gt;=(A6573 - Main!$E$4/1440 + 0.00000001))*(Gauge_Data!$A$2:$A$16994&lt;=A6573)*INDEX(Gauge_Data!$B$2:$Z$16994,0,$C$2-1)))</f>
        <v>0</v>
      </c>
    </row>
    <row r="6574" spans="1:2" x14ac:dyDescent="0.25">
      <c r="A6574">
        <f>Gauge_Data!A6574</f>
        <v>0</v>
      </c>
      <c r="B6574" cm="1">
        <f t="array" ref="B6574">IF(OR($C$2="",A6574=""),"",SUMPRODUCT((Gauge_Data!$A$2:$A$16994&gt;=(A6574 - Main!$E$4/1440 + 0.00000001))*(Gauge_Data!$A$2:$A$16994&lt;=A6574)*INDEX(Gauge_Data!$B$2:$Z$16994,0,$C$2-1)))</f>
        <v>0</v>
      </c>
    </row>
    <row r="6575" spans="1:2" x14ac:dyDescent="0.25">
      <c r="A6575">
        <f>Gauge_Data!A6575</f>
        <v>0</v>
      </c>
      <c r="B6575" cm="1">
        <f t="array" ref="B6575">IF(OR($C$2="",A6575=""),"",SUMPRODUCT((Gauge_Data!$A$2:$A$16994&gt;=(A6575 - Main!$E$4/1440 + 0.00000001))*(Gauge_Data!$A$2:$A$16994&lt;=A6575)*INDEX(Gauge_Data!$B$2:$Z$16994,0,$C$2-1)))</f>
        <v>0</v>
      </c>
    </row>
    <row r="6576" spans="1:2" x14ac:dyDescent="0.25">
      <c r="A6576">
        <f>Gauge_Data!A6576</f>
        <v>0</v>
      </c>
      <c r="B6576" cm="1">
        <f t="array" ref="B6576">IF(OR($C$2="",A6576=""),"",SUMPRODUCT((Gauge_Data!$A$2:$A$16994&gt;=(A6576 - Main!$E$4/1440 + 0.00000001))*(Gauge_Data!$A$2:$A$16994&lt;=A6576)*INDEX(Gauge_Data!$B$2:$Z$16994,0,$C$2-1)))</f>
        <v>0</v>
      </c>
    </row>
    <row r="6577" spans="1:2" x14ac:dyDescent="0.25">
      <c r="A6577">
        <f>Gauge_Data!A6577</f>
        <v>0</v>
      </c>
      <c r="B6577" cm="1">
        <f t="array" ref="B6577">IF(OR($C$2="",A6577=""),"",SUMPRODUCT((Gauge_Data!$A$2:$A$16994&gt;=(A6577 - Main!$E$4/1440 + 0.00000001))*(Gauge_Data!$A$2:$A$16994&lt;=A6577)*INDEX(Gauge_Data!$B$2:$Z$16994,0,$C$2-1)))</f>
        <v>0</v>
      </c>
    </row>
    <row r="6578" spans="1:2" x14ac:dyDescent="0.25">
      <c r="A6578">
        <f>Gauge_Data!A6578</f>
        <v>0</v>
      </c>
      <c r="B6578" cm="1">
        <f t="array" ref="B6578">IF(OR($C$2="",A6578=""),"",SUMPRODUCT((Gauge_Data!$A$2:$A$16994&gt;=(A6578 - Main!$E$4/1440 + 0.00000001))*(Gauge_Data!$A$2:$A$16994&lt;=A6578)*INDEX(Gauge_Data!$B$2:$Z$16994,0,$C$2-1)))</f>
        <v>0</v>
      </c>
    </row>
    <row r="6579" spans="1:2" x14ac:dyDescent="0.25">
      <c r="A6579">
        <f>Gauge_Data!A6579</f>
        <v>0</v>
      </c>
      <c r="B6579" cm="1">
        <f t="array" ref="B6579">IF(OR($C$2="",A6579=""),"",SUMPRODUCT((Gauge_Data!$A$2:$A$16994&gt;=(A6579 - Main!$E$4/1440 + 0.00000001))*(Gauge_Data!$A$2:$A$16994&lt;=A6579)*INDEX(Gauge_Data!$B$2:$Z$16994,0,$C$2-1)))</f>
        <v>0</v>
      </c>
    </row>
    <row r="6580" spans="1:2" x14ac:dyDescent="0.25">
      <c r="A6580">
        <f>Gauge_Data!A6580</f>
        <v>0</v>
      </c>
      <c r="B6580" cm="1">
        <f t="array" ref="B6580">IF(OR($C$2="",A6580=""),"",SUMPRODUCT((Gauge_Data!$A$2:$A$16994&gt;=(A6580 - Main!$E$4/1440 + 0.00000001))*(Gauge_Data!$A$2:$A$16994&lt;=A6580)*INDEX(Gauge_Data!$B$2:$Z$16994,0,$C$2-1)))</f>
        <v>0</v>
      </c>
    </row>
    <row r="6581" spans="1:2" x14ac:dyDescent="0.25">
      <c r="A6581">
        <f>Gauge_Data!A6581</f>
        <v>0</v>
      </c>
      <c r="B6581" cm="1">
        <f t="array" ref="B6581">IF(OR($C$2="",A6581=""),"",SUMPRODUCT((Gauge_Data!$A$2:$A$16994&gt;=(A6581 - Main!$E$4/1440 + 0.00000001))*(Gauge_Data!$A$2:$A$16994&lt;=A6581)*INDEX(Gauge_Data!$B$2:$Z$16994,0,$C$2-1)))</f>
        <v>0</v>
      </c>
    </row>
    <row r="6582" spans="1:2" x14ac:dyDescent="0.25">
      <c r="A6582">
        <f>Gauge_Data!A6582</f>
        <v>0</v>
      </c>
      <c r="B6582" cm="1">
        <f t="array" ref="B6582">IF(OR($C$2="",A6582=""),"",SUMPRODUCT((Gauge_Data!$A$2:$A$16994&gt;=(A6582 - Main!$E$4/1440 + 0.00000001))*(Gauge_Data!$A$2:$A$16994&lt;=A6582)*INDEX(Gauge_Data!$B$2:$Z$16994,0,$C$2-1)))</f>
        <v>0</v>
      </c>
    </row>
    <row r="6583" spans="1:2" x14ac:dyDescent="0.25">
      <c r="A6583">
        <f>Gauge_Data!A6583</f>
        <v>0</v>
      </c>
      <c r="B6583" cm="1">
        <f t="array" ref="B6583">IF(OR($C$2="",A6583=""),"",SUMPRODUCT((Gauge_Data!$A$2:$A$16994&gt;=(A6583 - Main!$E$4/1440 + 0.00000001))*(Gauge_Data!$A$2:$A$16994&lt;=A6583)*INDEX(Gauge_Data!$B$2:$Z$16994,0,$C$2-1)))</f>
        <v>0</v>
      </c>
    </row>
    <row r="6584" spans="1:2" x14ac:dyDescent="0.25">
      <c r="A6584">
        <f>Gauge_Data!A6584</f>
        <v>0</v>
      </c>
      <c r="B6584" cm="1">
        <f t="array" ref="B6584">IF(OR($C$2="",A6584=""),"",SUMPRODUCT((Gauge_Data!$A$2:$A$16994&gt;=(A6584 - Main!$E$4/1440 + 0.00000001))*(Gauge_Data!$A$2:$A$16994&lt;=A6584)*INDEX(Gauge_Data!$B$2:$Z$16994,0,$C$2-1)))</f>
        <v>0</v>
      </c>
    </row>
    <row r="6585" spans="1:2" x14ac:dyDescent="0.25">
      <c r="A6585">
        <f>Gauge_Data!A6585</f>
        <v>0</v>
      </c>
      <c r="B6585" cm="1">
        <f t="array" ref="B6585">IF(OR($C$2="",A6585=""),"",SUMPRODUCT((Gauge_Data!$A$2:$A$16994&gt;=(A6585 - Main!$E$4/1440 + 0.00000001))*(Gauge_Data!$A$2:$A$16994&lt;=A6585)*INDEX(Gauge_Data!$B$2:$Z$16994,0,$C$2-1)))</f>
        <v>0</v>
      </c>
    </row>
    <row r="6586" spans="1:2" x14ac:dyDescent="0.25">
      <c r="A6586">
        <f>Gauge_Data!A6586</f>
        <v>0</v>
      </c>
      <c r="B6586" cm="1">
        <f t="array" ref="B6586">IF(OR($C$2="",A6586=""),"",SUMPRODUCT((Gauge_Data!$A$2:$A$16994&gt;=(A6586 - Main!$E$4/1440 + 0.00000001))*(Gauge_Data!$A$2:$A$16994&lt;=A6586)*INDEX(Gauge_Data!$B$2:$Z$16994,0,$C$2-1)))</f>
        <v>0</v>
      </c>
    </row>
    <row r="6587" spans="1:2" x14ac:dyDescent="0.25">
      <c r="A6587">
        <f>Gauge_Data!A6587</f>
        <v>0</v>
      </c>
      <c r="B6587" cm="1">
        <f t="array" ref="B6587">IF(OR($C$2="",A6587=""),"",SUMPRODUCT((Gauge_Data!$A$2:$A$16994&gt;=(A6587 - Main!$E$4/1440 + 0.00000001))*(Gauge_Data!$A$2:$A$16994&lt;=A6587)*INDEX(Gauge_Data!$B$2:$Z$16994,0,$C$2-1)))</f>
        <v>0</v>
      </c>
    </row>
    <row r="6588" spans="1:2" x14ac:dyDescent="0.25">
      <c r="A6588">
        <f>Gauge_Data!A6588</f>
        <v>0</v>
      </c>
      <c r="B6588" cm="1">
        <f t="array" ref="B6588">IF(OR($C$2="",A6588=""),"",SUMPRODUCT((Gauge_Data!$A$2:$A$16994&gt;=(A6588 - Main!$E$4/1440 + 0.00000001))*(Gauge_Data!$A$2:$A$16994&lt;=A6588)*INDEX(Gauge_Data!$B$2:$Z$16994,0,$C$2-1)))</f>
        <v>0</v>
      </c>
    </row>
    <row r="6589" spans="1:2" x14ac:dyDescent="0.25">
      <c r="A6589">
        <f>Gauge_Data!A6589</f>
        <v>0</v>
      </c>
      <c r="B6589" cm="1">
        <f t="array" ref="B6589">IF(OR($C$2="",A6589=""),"",SUMPRODUCT((Gauge_Data!$A$2:$A$16994&gt;=(A6589 - Main!$E$4/1440 + 0.00000001))*(Gauge_Data!$A$2:$A$16994&lt;=A6589)*INDEX(Gauge_Data!$B$2:$Z$16994,0,$C$2-1)))</f>
        <v>0</v>
      </c>
    </row>
    <row r="6590" spans="1:2" x14ac:dyDescent="0.25">
      <c r="A6590">
        <f>Gauge_Data!A6590</f>
        <v>0</v>
      </c>
      <c r="B6590" cm="1">
        <f t="array" ref="B6590">IF(OR($C$2="",A6590=""),"",SUMPRODUCT((Gauge_Data!$A$2:$A$16994&gt;=(A6590 - Main!$E$4/1440 + 0.00000001))*(Gauge_Data!$A$2:$A$16994&lt;=A6590)*INDEX(Gauge_Data!$B$2:$Z$16994,0,$C$2-1)))</f>
        <v>0</v>
      </c>
    </row>
    <row r="6591" spans="1:2" x14ac:dyDescent="0.25">
      <c r="A6591">
        <f>Gauge_Data!A6591</f>
        <v>0</v>
      </c>
      <c r="B6591" cm="1">
        <f t="array" ref="B6591">IF(OR($C$2="",A6591=""),"",SUMPRODUCT((Gauge_Data!$A$2:$A$16994&gt;=(A6591 - Main!$E$4/1440 + 0.00000001))*(Gauge_Data!$A$2:$A$16994&lt;=A6591)*INDEX(Gauge_Data!$B$2:$Z$16994,0,$C$2-1)))</f>
        <v>0</v>
      </c>
    </row>
    <row r="6592" spans="1:2" x14ac:dyDescent="0.25">
      <c r="A6592">
        <f>Gauge_Data!A6592</f>
        <v>0</v>
      </c>
      <c r="B6592" cm="1">
        <f t="array" ref="B6592">IF(OR($C$2="",A6592=""),"",SUMPRODUCT((Gauge_Data!$A$2:$A$16994&gt;=(A6592 - Main!$E$4/1440 + 0.00000001))*(Gauge_Data!$A$2:$A$16994&lt;=A6592)*INDEX(Gauge_Data!$B$2:$Z$16994,0,$C$2-1)))</f>
        <v>0</v>
      </c>
    </row>
    <row r="6593" spans="1:2" x14ac:dyDescent="0.25">
      <c r="A6593">
        <f>Gauge_Data!A6593</f>
        <v>0</v>
      </c>
      <c r="B6593" cm="1">
        <f t="array" ref="B6593">IF(OR($C$2="",A6593=""),"",SUMPRODUCT((Gauge_Data!$A$2:$A$16994&gt;=(A6593 - Main!$E$4/1440 + 0.00000001))*(Gauge_Data!$A$2:$A$16994&lt;=A6593)*INDEX(Gauge_Data!$B$2:$Z$16994,0,$C$2-1)))</f>
        <v>0</v>
      </c>
    </row>
    <row r="6594" spans="1:2" x14ac:dyDescent="0.25">
      <c r="A6594">
        <f>Gauge_Data!A6594</f>
        <v>0</v>
      </c>
      <c r="B6594" cm="1">
        <f t="array" ref="B6594">IF(OR($C$2="",A6594=""),"",SUMPRODUCT((Gauge_Data!$A$2:$A$16994&gt;=(A6594 - Main!$E$4/1440 + 0.00000001))*(Gauge_Data!$A$2:$A$16994&lt;=A6594)*INDEX(Gauge_Data!$B$2:$Z$16994,0,$C$2-1)))</f>
        <v>0</v>
      </c>
    </row>
    <row r="6595" spans="1:2" x14ac:dyDescent="0.25">
      <c r="A6595">
        <f>Gauge_Data!A6595</f>
        <v>0</v>
      </c>
      <c r="B6595" cm="1">
        <f t="array" ref="B6595">IF(OR($C$2="",A6595=""),"",SUMPRODUCT((Gauge_Data!$A$2:$A$16994&gt;=(A6595 - Main!$E$4/1440 + 0.00000001))*(Gauge_Data!$A$2:$A$16994&lt;=A6595)*INDEX(Gauge_Data!$B$2:$Z$16994,0,$C$2-1)))</f>
        <v>0</v>
      </c>
    </row>
    <row r="6596" spans="1:2" x14ac:dyDescent="0.25">
      <c r="A6596">
        <f>Gauge_Data!A6596</f>
        <v>0</v>
      </c>
      <c r="B6596" cm="1">
        <f t="array" ref="B6596">IF(OR($C$2="",A6596=""),"",SUMPRODUCT((Gauge_Data!$A$2:$A$16994&gt;=(A6596 - Main!$E$4/1440 + 0.00000001))*(Gauge_Data!$A$2:$A$16994&lt;=A6596)*INDEX(Gauge_Data!$B$2:$Z$16994,0,$C$2-1)))</f>
        <v>0</v>
      </c>
    </row>
    <row r="6597" spans="1:2" x14ac:dyDescent="0.25">
      <c r="A6597">
        <f>Gauge_Data!A6597</f>
        <v>0</v>
      </c>
      <c r="B6597" cm="1">
        <f t="array" ref="B6597">IF(OR($C$2="",A6597=""),"",SUMPRODUCT((Gauge_Data!$A$2:$A$16994&gt;=(A6597 - Main!$E$4/1440 + 0.00000001))*(Gauge_Data!$A$2:$A$16994&lt;=A6597)*INDEX(Gauge_Data!$B$2:$Z$16994,0,$C$2-1)))</f>
        <v>0</v>
      </c>
    </row>
    <row r="6598" spans="1:2" x14ac:dyDescent="0.25">
      <c r="A6598">
        <f>Gauge_Data!A6598</f>
        <v>0</v>
      </c>
      <c r="B6598" cm="1">
        <f t="array" ref="B6598">IF(OR($C$2="",A6598=""),"",SUMPRODUCT((Gauge_Data!$A$2:$A$16994&gt;=(A6598 - Main!$E$4/1440 + 0.00000001))*(Gauge_Data!$A$2:$A$16994&lt;=A6598)*INDEX(Gauge_Data!$B$2:$Z$16994,0,$C$2-1)))</f>
        <v>0</v>
      </c>
    </row>
    <row r="6599" spans="1:2" x14ac:dyDescent="0.25">
      <c r="A6599">
        <f>Gauge_Data!A6599</f>
        <v>0</v>
      </c>
      <c r="B6599" cm="1">
        <f t="array" ref="B6599">IF(OR($C$2="",A6599=""),"",SUMPRODUCT((Gauge_Data!$A$2:$A$16994&gt;=(A6599 - Main!$E$4/1440 + 0.00000001))*(Gauge_Data!$A$2:$A$16994&lt;=A6599)*INDEX(Gauge_Data!$B$2:$Z$16994,0,$C$2-1)))</f>
        <v>0</v>
      </c>
    </row>
    <row r="6600" spans="1:2" x14ac:dyDescent="0.25">
      <c r="A6600">
        <f>Gauge_Data!A6600</f>
        <v>0</v>
      </c>
      <c r="B6600" cm="1">
        <f t="array" ref="B6600">IF(OR($C$2="",A6600=""),"",SUMPRODUCT((Gauge_Data!$A$2:$A$16994&gt;=(A6600 - Main!$E$4/1440 + 0.00000001))*(Gauge_Data!$A$2:$A$16994&lt;=A6600)*INDEX(Gauge_Data!$B$2:$Z$16994,0,$C$2-1)))</f>
        <v>0</v>
      </c>
    </row>
    <row r="6601" spans="1:2" x14ac:dyDescent="0.25">
      <c r="A6601">
        <f>Gauge_Data!A6601</f>
        <v>0</v>
      </c>
      <c r="B6601" cm="1">
        <f t="array" ref="B6601">IF(OR($C$2="",A6601=""),"",SUMPRODUCT((Gauge_Data!$A$2:$A$16994&gt;=(A6601 - Main!$E$4/1440 + 0.00000001))*(Gauge_Data!$A$2:$A$16994&lt;=A6601)*INDEX(Gauge_Data!$B$2:$Z$16994,0,$C$2-1)))</f>
        <v>0</v>
      </c>
    </row>
    <row r="6602" spans="1:2" x14ac:dyDescent="0.25">
      <c r="A6602">
        <f>Gauge_Data!A6602</f>
        <v>0</v>
      </c>
      <c r="B6602" cm="1">
        <f t="array" ref="B6602">IF(OR($C$2="",A6602=""),"",SUMPRODUCT((Gauge_Data!$A$2:$A$16994&gt;=(A6602 - Main!$E$4/1440 + 0.00000001))*(Gauge_Data!$A$2:$A$16994&lt;=A6602)*INDEX(Gauge_Data!$B$2:$Z$16994,0,$C$2-1)))</f>
        <v>0</v>
      </c>
    </row>
    <row r="6603" spans="1:2" x14ac:dyDescent="0.25">
      <c r="A6603">
        <f>Gauge_Data!A6603</f>
        <v>0</v>
      </c>
      <c r="B6603" cm="1">
        <f t="array" ref="B6603">IF(OR($C$2="",A6603=""),"",SUMPRODUCT((Gauge_Data!$A$2:$A$16994&gt;=(A6603 - Main!$E$4/1440 + 0.00000001))*(Gauge_Data!$A$2:$A$16994&lt;=A6603)*INDEX(Gauge_Data!$B$2:$Z$16994,0,$C$2-1)))</f>
        <v>0</v>
      </c>
    </row>
    <row r="6604" spans="1:2" x14ac:dyDescent="0.25">
      <c r="A6604">
        <f>Gauge_Data!A6604</f>
        <v>0</v>
      </c>
      <c r="B6604" cm="1">
        <f t="array" ref="B6604">IF(OR($C$2="",A6604=""),"",SUMPRODUCT((Gauge_Data!$A$2:$A$16994&gt;=(A6604 - Main!$E$4/1440 + 0.00000001))*(Gauge_Data!$A$2:$A$16994&lt;=A6604)*INDEX(Gauge_Data!$B$2:$Z$16994,0,$C$2-1)))</f>
        <v>0</v>
      </c>
    </row>
    <row r="6605" spans="1:2" x14ac:dyDescent="0.25">
      <c r="A6605">
        <f>Gauge_Data!A6605</f>
        <v>0</v>
      </c>
      <c r="B6605" cm="1">
        <f t="array" ref="B6605">IF(OR($C$2="",A6605=""),"",SUMPRODUCT((Gauge_Data!$A$2:$A$16994&gt;=(A6605 - Main!$E$4/1440 + 0.00000001))*(Gauge_Data!$A$2:$A$16994&lt;=A6605)*INDEX(Gauge_Data!$B$2:$Z$16994,0,$C$2-1)))</f>
        <v>0</v>
      </c>
    </row>
    <row r="6606" spans="1:2" x14ac:dyDescent="0.25">
      <c r="A6606">
        <f>Gauge_Data!A6606</f>
        <v>0</v>
      </c>
      <c r="B6606" cm="1">
        <f t="array" ref="B6606">IF(OR($C$2="",A6606=""),"",SUMPRODUCT((Gauge_Data!$A$2:$A$16994&gt;=(A6606 - Main!$E$4/1440 + 0.00000001))*(Gauge_Data!$A$2:$A$16994&lt;=A6606)*INDEX(Gauge_Data!$B$2:$Z$16994,0,$C$2-1)))</f>
        <v>0</v>
      </c>
    </row>
    <row r="6607" spans="1:2" x14ac:dyDescent="0.25">
      <c r="A6607">
        <f>Gauge_Data!A6607</f>
        <v>0</v>
      </c>
      <c r="B6607" cm="1">
        <f t="array" ref="B6607">IF(OR($C$2="",A6607=""),"",SUMPRODUCT((Gauge_Data!$A$2:$A$16994&gt;=(A6607 - Main!$E$4/1440 + 0.00000001))*(Gauge_Data!$A$2:$A$16994&lt;=A6607)*INDEX(Gauge_Data!$B$2:$Z$16994,0,$C$2-1)))</f>
        <v>0</v>
      </c>
    </row>
    <row r="6608" spans="1:2" x14ac:dyDescent="0.25">
      <c r="A6608">
        <f>Gauge_Data!A6608</f>
        <v>0</v>
      </c>
      <c r="B6608" cm="1">
        <f t="array" ref="B6608">IF(OR($C$2="",A6608=""),"",SUMPRODUCT((Gauge_Data!$A$2:$A$16994&gt;=(A6608 - Main!$E$4/1440 + 0.00000001))*(Gauge_Data!$A$2:$A$16994&lt;=A6608)*INDEX(Gauge_Data!$B$2:$Z$16994,0,$C$2-1)))</f>
        <v>0</v>
      </c>
    </row>
    <row r="6609" spans="1:2" x14ac:dyDescent="0.25">
      <c r="A6609">
        <f>Gauge_Data!A6609</f>
        <v>0</v>
      </c>
      <c r="B6609" cm="1">
        <f t="array" ref="B6609">IF(OR($C$2="",A6609=""),"",SUMPRODUCT((Gauge_Data!$A$2:$A$16994&gt;=(A6609 - Main!$E$4/1440 + 0.00000001))*(Gauge_Data!$A$2:$A$16994&lt;=A6609)*INDEX(Gauge_Data!$B$2:$Z$16994,0,$C$2-1)))</f>
        <v>0</v>
      </c>
    </row>
    <row r="6610" spans="1:2" x14ac:dyDescent="0.25">
      <c r="A6610">
        <f>Gauge_Data!A6610</f>
        <v>0</v>
      </c>
      <c r="B6610" cm="1">
        <f t="array" ref="B6610">IF(OR($C$2="",A6610=""),"",SUMPRODUCT((Gauge_Data!$A$2:$A$16994&gt;=(A6610 - Main!$E$4/1440 + 0.00000001))*(Gauge_Data!$A$2:$A$16994&lt;=A6610)*INDEX(Gauge_Data!$B$2:$Z$16994,0,$C$2-1)))</f>
        <v>0</v>
      </c>
    </row>
    <row r="6611" spans="1:2" x14ac:dyDescent="0.25">
      <c r="A6611">
        <f>Gauge_Data!A6611</f>
        <v>0</v>
      </c>
      <c r="B6611" cm="1">
        <f t="array" ref="B6611">IF(OR($C$2="",A6611=""),"",SUMPRODUCT((Gauge_Data!$A$2:$A$16994&gt;=(A6611 - Main!$E$4/1440 + 0.00000001))*(Gauge_Data!$A$2:$A$16994&lt;=A6611)*INDEX(Gauge_Data!$B$2:$Z$16994,0,$C$2-1)))</f>
        <v>0</v>
      </c>
    </row>
    <row r="6612" spans="1:2" x14ac:dyDescent="0.25">
      <c r="A6612">
        <f>Gauge_Data!A6612</f>
        <v>0</v>
      </c>
      <c r="B6612" cm="1">
        <f t="array" ref="B6612">IF(OR($C$2="",A6612=""),"",SUMPRODUCT((Gauge_Data!$A$2:$A$16994&gt;=(A6612 - Main!$E$4/1440 + 0.00000001))*(Gauge_Data!$A$2:$A$16994&lt;=A6612)*INDEX(Gauge_Data!$B$2:$Z$16994,0,$C$2-1)))</f>
        <v>0</v>
      </c>
    </row>
    <row r="6613" spans="1:2" x14ac:dyDescent="0.25">
      <c r="A6613">
        <f>Gauge_Data!A6613</f>
        <v>0</v>
      </c>
      <c r="B6613" cm="1">
        <f t="array" ref="B6613">IF(OR($C$2="",A6613=""),"",SUMPRODUCT((Gauge_Data!$A$2:$A$16994&gt;=(A6613 - Main!$E$4/1440 + 0.00000001))*(Gauge_Data!$A$2:$A$16994&lt;=A6613)*INDEX(Gauge_Data!$B$2:$Z$16994,0,$C$2-1)))</f>
        <v>0</v>
      </c>
    </row>
    <row r="6614" spans="1:2" x14ac:dyDescent="0.25">
      <c r="A6614">
        <f>Gauge_Data!A6614</f>
        <v>0</v>
      </c>
      <c r="B6614" cm="1">
        <f t="array" ref="B6614">IF(OR($C$2="",A6614=""),"",SUMPRODUCT((Gauge_Data!$A$2:$A$16994&gt;=(A6614 - Main!$E$4/1440 + 0.00000001))*(Gauge_Data!$A$2:$A$16994&lt;=A6614)*INDEX(Gauge_Data!$B$2:$Z$16994,0,$C$2-1)))</f>
        <v>0</v>
      </c>
    </row>
    <row r="6615" spans="1:2" x14ac:dyDescent="0.25">
      <c r="A6615">
        <f>Gauge_Data!A6615</f>
        <v>0</v>
      </c>
      <c r="B6615" cm="1">
        <f t="array" ref="B6615">IF(OR($C$2="",A6615=""),"",SUMPRODUCT((Gauge_Data!$A$2:$A$16994&gt;=(A6615 - Main!$E$4/1440 + 0.00000001))*(Gauge_Data!$A$2:$A$16994&lt;=A6615)*INDEX(Gauge_Data!$B$2:$Z$16994,0,$C$2-1)))</f>
        <v>0</v>
      </c>
    </row>
    <row r="6616" spans="1:2" x14ac:dyDescent="0.25">
      <c r="A6616">
        <f>Gauge_Data!A6616</f>
        <v>0</v>
      </c>
      <c r="B6616" cm="1">
        <f t="array" ref="B6616">IF(OR($C$2="",A6616=""),"",SUMPRODUCT((Gauge_Data!$A$2:$A$16994&gt;=(A6616 - Main!$E$4/1440 + 0.00000001))*(Gauge_Data!$A$2:$A$16994&lt;=A6616)*INDEX(Gauge_Data!$B$2:$Z$16994,0,$C$2-1)))</f>
        <v>0</v>
      </c>
    </row>
    <row r="6617" spans="1:2" x14ac:dyDescent="0.25">
      <c r="A6617">
        <f>Gauge_Data!A6617</f>
        <v>0</v>
      </c>
      <c r="B6617" cm="1">
        <f t="array" ref="B6617">IF(OR($C$2="",A6617=""),"",SUMPRODUCT((Gauge_Data!$A$2:$A$16994&gt;=(A6617 - Main!$E$4/1440 + 0.00000001))*(Gauge_Data!$A$2:$A$16994&lt;=A6617)*INDEX(Gauge_Data!$B$2:$Z$16994,0,$C$2-1)))</f>
        <v>0</v>
      </c>
    </row>
    <row r="6618" spans="1:2" x14ac:dyDescent="0.25">
      <c r="A6618">
        <f>Gauge_Data!A6618</f>
        <v>0</v>
      </c>
      <c r="B6618" cm="1">
        <f t="array" ref="B6618">IF(OR($C$2="",A6618=""),"",SUMPRODUCT((Gauge_Data!$A$2:$A$16994&gt;=(A6618 - Main!$E$4/1440 + 0.00000001))*(Gauge_Data!$A$2:$A$16994&lt;=A6618)*INDEX(Gauge_Data!$B$2:$Z$16994,0,$C$2-1)))</f>
        <v>0</v>
      </c>
    </row>
    <row r="6619" spans="1:2" x14ac:dyDescent="0.25">
      <c r="A6619">
        <f>Gauge_Data!A6619</f>
        <v>0</v>
      </c>
      <c r="B6619" cm="1">
        <f t="array" ref="B6619">IF(OR($C$2="",A6619=""),"",SUMPRODUCT((Gauge_Data!$A$2:$A$16994&gt;=(A6619 - Main!$E$4/1440 + 0.00000001))*(Gauge_Data!$A$2:$A$16994&lt;=A6619)*INDEX(Gauge_Data!$B$2:$Z$16994,0,$C$2-1)))</f>
        <v>0</v>
      </c>
    </row>
    <row r="6620" spans="1:2" x14ac:dyDescent="0.25">
      <c r="A6620">
        <f>Gauge_Data!A6620</f>
        <v>0</v>
      </c>
      <c r="B6620" cm="1">
        <f t="array" ref="B6620">IF(OR($C$2="",A6620=""),"",SUMPRODUCT((Gauge_Data!$A$2:$A$16994&gt;=(A6620 - Main!$E$4/1440 + 0.00000001))*(Gauge_Data!$A$2:$A$16994&lt;=A6620)*INDEX(Gauge_Data!$B$2:$Z$16994,0,$C$2-1)))</f>
        <v>0</v>
      </c>
    </row>
    <row r="6621" spans="1:2" x14ac:dyDescent="0.25">
      <c r="A6621">
        <f>Gauge_Data!A6621</f>
        <v>0</v>
      </c>
      <c r="B6621" cm="1">
        <f t="array" ref="B6621">IF(OR($C$2="",A6621=""),"",SUMPRODUCT((Gauge_Data!$A$2:$A$16994&gt;=(A6621 - Main!$E$4/1440 + 0.00000001))*(Gauge_Data!$A$2:$A$16994&lt;=A6621)*INDEX(Gauge_Data!$B$2:$Z$16994,0,$C$2-1)))</f>
        <v>0</v>
      </c>
    </row>
    <row r="6622" spans="1:2" x14ac:dyDescent="0.25">
      <c r="A6622">
        <f>Gauge_Data!A6622</f>
        <v>0</v>
      </c>
      <c r="B6622" cm="1">
        <f t="array" ref="B6622">IF(OR($C$2="",A6622=""),"",SUMPRODUCT((Gauge_Data!$A$2:$A$16994&gt;=(A6622 - Main!$E$4/1440 + 0.00000001))*(Gauge_Data!$A$2:$A$16994&lt;=A6622)*INDEX(Gauge_Data!$B$2:$Z$16994,0,$C$2-1)))</f>
        <v>0</v>
      </c>
    </row>
    <row r="6623" spans="1:2" x14ac:dyDescent="0.25">
      <c r="A6623">
        <f>Gauge_Data!A6623</f>
        <v>0</v>
      </c>
      <c r="B6623" cm="1">
        <f t="array" ref="B6623">IF(OR($C$2="",A6623=""),"",SUMPRODUCT((Gauge_Data!$A$2:$A$16994&gt;=(A6623 - Main!$E$4/1440 + 0.00000001))*(Gauge_Data!$A$2:$A$16994&lt;=A6623)*INDEX(Gauge_Data!$B$2:$Z$16994,0,$C$2-1)))</f>
        <v>0</v>
      </c>
    </row>
    <row r="6624" spans="1:2" x14ac:dyDescent="0.25">
      <c r="A6624">
        <f>Gauge_Data!A6624</f>
        <v>0</v>
      </c>
      <c r="B6624" cm="1">
        <f t="array" ref="B6624">IF(OR($C$2="",A6624=""),"",SUMPRODUCT((Gauge_Data!$A$2:$A$16994&gt;=(A6624 - Main!$E$4/1440 + 0.00000001))*(Gauge_Data!$A$2:$A$16994&lt;=A6624)*INDEX(Gauge_Data!$B$2:$Z$16994,0,$C$2-1)))</f>
        <v>0</v>
      </c>
    </row>
    <row r="6625" spans="1:2" x14ac:dyDescent="0.25">
      <c r="A6625">
        <f>Gauge_Data!A6625</f>
        <v>0</v>
      </c>
      <c r="B6625" cm="1">
        <f t="array" ref="B6625">IF(OR($C$2="",A6625=""),"",SUMPRODUCT((Gauge_Data!$A$2:$A$16994&gt;=(A6625 - Main!$E$4/1440 + 0.00000001))*(Gauge_Data!$A$2:$A$16994&lt;=A6625)*INDEX(Gauge_Data!$B$2:$Z$16994,0,$C$2-1)))</f>
        <v>0</v>
      </c>
    </row>
    <row r="6626" spans="1:2" x14ac:dyDescent="0.25">
      <c r="A6626">
        <f>Gauge_Data!A6626</f>
        <v>0</v>
      </c>
      <c r="B6626" cm="1">
        <f t="array" ref="B6626">IF(OR($C$2="",A6626=""),"",SUMPRODUCT((Gauge_Data!$A$2:$A$16994&gt;=(A6626 - Main!$E$4/1440 + 0.00000001))*(Gauge_Data!$A$2:$A$16994&lt;=A6626)*INDEX(Gauge_Data!$B$2:$Z$16994,0,$C$2-1)))</f>
        <v>0</v>
      </c>
    </row>
    <row r="6627" spans="1:2" x14ac:dyDescent="0.25">
      <c r="A6627">
        <f>Gauge_Data!A6627</f>
        <v>0</v>
      </c>
      <c r="B6627" cm="1">
        <f t="array" ref="B6627">IF(OR($C$2="",A6627=""),"",SUMPRODUCT((Gauge_Data!$A$2:$A$16994&gt;=(A6627 - Main!$E$4/1440 + 0.00000001))*(Gauge_Data!$A$2:$A$16994&lt;=A6627)*INDEX(Gauge_Data!$B$2:$Z$16994,0,$C$2-1)))</f>
        <v>0</v>
      </c>
    </row>
    <row r="6628" spans="1:2" x14ac:dyDescent="0.25">
      <c r="A6628">
        <f>Gauge_Data!A6628</f>
        <v>0</v>
      </c>
      <c r="B6628" cm="1">
        <f t="array" ref="B6628">IF(OR($C$2="",A6628=""),"",SUMPRODUCT((Gauge_Data!$A$2:$A$16994&gt;=(A6628 - Main!$E$4/1440 + 0.00000001))*(Gauge_Data!$A$2:$A$16994&lt;=A6628)*INDEX(Gauge_Data!$B$2:$Z$16994,0,$C$2-1)))</f>
        <v>0</v>
      </c>
    </row>
    <row r="6629" spans="1:2" x14ac:dyDescent="0.25">
      <c r="A6629">
        <f>Gauge_Data!A6629</f>
        <v>0</v>
      </c>
      <c r="B6629" cm="1">
        <f t="array" ref="B6629">IF(OR($C$2="",A6629=""),"",SUMPRODUCT((Gauge_Data!$A$2:$A$16994&gt;=(A6629 - Main!$E$4/1440 + 0.00000001))*(Gauge_Data!$A$2:$A$16994&lt;=A6629)*INDEX(Gauge_Data!$B$2:$Z$16994,0,$C$2-1)))</f>
        <v>0</v>
      </c>
    </row>
    <row r="6630" spans="1:2" x14ac:dyDescent="0.25">
      <c r="A6630">
        <f>Gauge_Data!A6630</f>
        <v>0</v>
      </c>
      <c r="B6630" cm="1">
        <f t="array" ref="B6630">IF(OR($C$2="",A6630=""),"",SUMPRODUCT((Gauge_Data!$A$2:$A$16994&gt;=(A6630 - Main!$E$4/1440 + 0.00000001))*(Gauge_Data!$A$2:$A$16994&lt;=A6630)*INDEX(Gauge_Data!$B$2:$Z$16994,0,$C$2-1)))</f>
        <v>0</v>
      </c>
    </row>
    <row r="6631" spans="1:2" x14ac:dyDescent="0.25">
      <c r="A6631">
        <f>Gauge_Data!A6631</f>
        <v>0</v>
      </c>
      <c r="B6631" cm="1">
        <f t="array" ref="B6631">IF(OR($C$2="",A6631=""),"",SUMPRODUCT((Gauge_Data!$A$2:$A$16994&gt;=(A6631 - Main!$E$4/1440 + 0.00000001))*(Gauge_Data!$A$2:$A$16994&lt;=A6631)*INDEX(Gauge_Data!$B$2:$Z$16994,0,$C$2-1)))</f>
        <v>0</v>
      </c>
    </row>
    <row r="6632" spans="1:2" x14ac:dyDescent="0.25">
      <c r="A6632">
        <f>Gauge_Data!A6632</f>
        <v>0</v>
      </c>
      <c r="B6632" cm="1">
        <f t="array" ref="B6632">IF(OR($C$2="",A6632=""),"",SUMPRODUCT((Gauge_Data!$A$2:$A$16994&gt;=(A6632 - Main!$E$4/1440 + 0.00000001))*(Gauge_Data!$A$2:$A$16994&lt;=A6632)*INDEX(Gauge_Data!$B$2:$Z$16994,0,$C$2-1)))</f>
        <v>0</v>
      </c>
    </row>
    <row r="6633" spans="1:2" x14ac:dyDescent="0.25">
      <c r="A6633">
        <f>Gauge_Data!A6633</f>
        <v>0</v>
      </c>
      <c r="B6633" cm="1">
        <f t="array" ref="B6633">IF(OR($C$2="",A6633=""),"",SUMPRODUCT((Gauge_Data!$A$2:$A$16994&gt;=(A6633 - Main!$E$4/1440 + 0.00000001))*(Gauge_Data!$A$2:$A$16994&lt;=A6633)*INDEX(Gauge_Data!$B$2:$Z$16994,0,$C$2-1)))</f>
        <v>0</v>
      </c>
    </row>
    <row r="6634" spans="1:2" x14ac:dyDescent="0.25">
      <c r="A6634">
        <f>Gauge_Data!A6634</f>
        <v>0</v>
      </c>
      <c r="B6634" cm="1">
        <f t="array" ref="B6634">IF(OR($C$2="",A6634=""),"",SUMPRODUCT((Gauge_Data!$A$2:$A$16994&gt;=(A6634 - Main!$E$4/1440 + 0.00000001))*(Gauge_Data!$A$2:$A$16994&lt;=A6634)*INDEX(Gauge_Data!$B$2:$Z$16994,0,$C$2-1)))</f>
        <v>0</v>
      </c>
    </row>
    <row r="6635" spans="1:2" x14ac:dyDescent="0.25">
      <c r="A6635">
        <f>Gauge_Data!A6635</f>
        <v>0</v>
      </c>
      <c r="B6635" cm="1">
        <f t="array" ref="B6635">IF(OR($C$2="",A6635=""),"",SUMPRODUCT((Gauge_Data!$A$2:$A$16994&gt;=(A6635 - Main!$E$4/1440 + 0.00000001))*(Gauge_Data!$A$2:$A$16994&lt;=A6635)*INDEX(Gauge_Data!$B$2:$Z$16994,0,$C$2-1)))</f>
        <v>0</v>
      </c>
    </row>
    <row r="6636" spans="1:2" x14ac:dyDescent="0.25">
      <c r="A6636">
        <f>Gauge_Data!A6636</f>
        <v>0</v>
      </c>
      <c r="B6636" cm="1">
        <f t="array" ref="B6636">IF(OR($C$2="",A6636=""),"",SUMPRODUCT((Gauge_Data!$A$2:$A$16994&gt;=(A6636 - Main!$E$4/1440 + 0.00000001))*(Gauge_Data!$A$2:$A$16994&lt;=A6636)*INDEX(Gauge_Data!$B$2:$Z$16994,0,$C$2-1)))</f>
        <v>0</v>
      </c>
    </row>
    <row r="6637" spans="1:2" x14ac:dyDescent="0.25">
      <c r="A6637">
        <f>Gauge_Data!A6637</f>
        <v>0</v>
      </c>
      <c r="B6637" cm="1">
        <f t="array" ref="B6637">IF(OR($C$2="",A6637=""),"",SUMPRODUCT((Gauge_Data!$A$2:$A$16994&gt;=(A6637 - Main!$E$4/1440 + 0.00000001))*(Gauge_Data!$A$2:$A$16994&lt;=A6637)*INDEX(Gauge_Data!$B$2:$Z$16994,0,$C$2-1)))</f>
        <v>0</v>
      </c>
    </row>
    <row r="6638" spans="1:2" x14ac:dyDescent="0.25">
      <c r="A6638">
        <f>Gauge_Data!A6638</f>
        <v>0</v>
      </c>
      <c r="B6638" cm="1">
        <f t="array" ref="B6638">IF(OR($C$2="",A6638=""),"",SUMPRODUCT((Gauge_Data!$A$2:$A$16994&gt;=(A6638 - Main!$E$4/1440 + 0.00000001))*(Gauge_Data!$A$2:$A$16994&lt;=A6638)*INDEX(Gauge_Data!$B$2:$Z$16994,0,$C$2-1)))</f>
        <v>0</v>
      </c>
    </row>
    <row r="6639" spans="1:2" x14ac:dyDescent="0.25">
      <c r="A6639">
        <f>Gauge_Data!A6639</f>
        <v>0</v>
      </c>
      <c r="B6639" cm="1">
        <f t="array" ref="B6639">IF(OR($C$2="",A6639=""),"",SUMPRODUCT((Gauge_Data!$A$2:$A$16994&gt;=(A6639 - Main!$E$4/1440 + 0.00000001))*(Gauge_Data!$A$2:$A$16994&lt;=A6639)*INDEX(Gauge_Data!$B$2:$Z$16994,0,$C$2-1)))</f>
        <v>0</v>
      </c>
    </row>
    <row r="6640" spans="1:2" x14ac:dyDescent="0.25">
      <c r="A6640">
        <f>Gauge_Data!A6640</f>
        <v>0</v>
      </c>
      <c r="B6640" cm="1">
        <f t="array" ref="B6640">IF(OR($C$2="",A6640=""),"",SUMPRODUCT((Gauge_Data!$A$2:$A$16994&gt;=(A6640 - Main!$E$4/1440 + 0.00000001))*(Gauge_Data!$A$2:$A$16994&lt;=A6640)*INDEX(Gauge_Data!$B$2:$Z$16994,0,$C$2-1)))</f>
        <v>0</v>
      </c>
    </row>
    <row r="6641" spans="1:2" x14ac:dyDescent="0.25">
      <c r="A6641">
        <f>Gauge_Data!A6641</f>
        <v>0</v>
      </c>
      <c r="B6641" cm="1">
        <f t="array" ref="B6641">IF(OR($C$2="",A6641=""),"",SUMPRODUCT((Gauge_Data!$A$2:$A$16994&gt;=(A6641 - Main!$E$4/1440 + 0.00000001))*(Gauge_Data!$A$2:$A$16994&lt;=A6641)*INDEX(Gauge_Data!$B$2:$Z$16994,0,$C$2-1)))</f>
        <v>0</v>
      </c>
    </row>
    <row r="6642" spans="1:2" x14ac:dyDescent="0.25">
      <c r="A6642">
        <f>Gauge_Data!A6642</f>
        <v>0</v>
      </c>
      <c r="B6642" cm="1">
        <f t="array" ref="B6642">IF(OR($C$2="",A6642=""),"",SUMPRODUCT((Gauge_Data!$A$2:$A$16994&gt;=(A6642 - Main!$E$4/1440 + 0.00000001))*(Gauge_Data!$A$2:$A$16994&lt;=A6642)*INDEX(Gauge_Data!$B$2:$Z$16994,0,$C$2-1)))</f>
        <v>0</v>
      </c>
    </row>
    <row r="6643" spans="1:2" x14ac:dyDescent="0.25">
      <c r="A6643">
        <f>Gauge_Data!A6643</f>
        <v>0</v>
      </c>
      <c r="B6643" cm="1">
        <f t="array" ref="B6643">IF(OR($C$2="",A6643=""),"",SUMPRODUCT((Gauge_Data!$A$2:$A$16994&gt;=(A6643 - Main!$E$4/1440 + 0.00000001))*(Gauge_Data!$A$2:$A$16994&lt;=A6643)*INDEX(Gauge_Data!$B$2:$Z$16994,0,$C$2-1)))</f>
        <v>0</v>
      </c>
    </row>
    <row r="6644" spans="1:2" x14ac:dyDescent="0.25">
      <c r="A6644">
        <f>Gauge_Data!A6644</f>
        <v>0</v>
      </c>
      <c r="B6644" cm="1">
        <f t="array" ref="B6644">IF(OR($C$2="",A6644=""),"",SUMPRODUCT((Gauge_Data!$A$2:$A$16994&gt;=(A6644 - Main!$E$4/1440 + 0.00000001))*(Gauge_Data!$A$2:$A$16994&lt;=A6644)*INDEX(Gauge_Data!$B$2:$Z$16994,0,$C$2-1)))</f>
        <v>0</v>
      </c>
    </row>
    <row r="6645" spans="1:2" x14ac:dyDescent="0.25">
      <c r="A6645">
        <f>Gauge_Data!A6645</f>
        <v>0</v>
      </c>
      <c r="B6645" cm="1">
        <f t="array" ref="B6645">IF(OR($C$2="",A6645=""),"",SUMPRODUCT((Gauge_Data!$A$2:$A$16994&gt;=(A6645 - Main!$E$4/1440 + 0.00000001))*(Gauge_Data!$A$2:$A$16994&lt;=A6645)*INDEX(Gauge_Data!$B$2:$Z$16994,0,$C$2-1)))</f>
        <v>0</v>
      </c>
    </row>
    <row r="6646" spans="1:2" x14ac:dyDescent="0.25">
      <c r="A6646">
        <f>Gauge_Data!A6646</f>
        <v>0</v>
      </c>
      <c r="B6646" cm="1">
        <f t="array" ref="B6646">IF(OR($C$2="",A6646=""),"",SUMPRODUCT((Gauge_Data!$A$2:$A$16994&gt;=(A6646 - Main!$E$4/1440 + 0.00000001))*(Gauge_Data!$A$2:$A$16994&lt;=A6646)*INDEX(Gauge_Data!$B$2:$Z$16994,0,$C$2-1)))</f>
        <v>0</v>
      </c>
    </row>
    <row r="6647" spans="1:2" x14ac:dyDescent="0.25">
      <c r="A6647">
        <f>Gauge_Data!A6647</f>
        <v>0</v>
      </c>
      <c r="B6647" cm="1">
        <f t="array" ref="B6647">IF(OR($C$2="",A6647=""),"",SUMPRODUCT((Gauge_Data!$A$2:$A$16994&gt;=(A6647 - Main!$E$4/1440 + 0.00000001))*(Gauge_Data!$A$2:$A$16994&lt;=A6647)*INDEX(Gauge_Data!$B$2:$Z$16994,0,$C$2-1)))</f>
        <v>0</v>
      </c>
    </row>
    <row r="6648" spans="1:2" x14ac:dyDescent="0.25">
      <c r="A6648">
        <f>Gauge_Data!A6648</f>
        <v>0</v>
      </c>
      <c r="B6648" cm="1">
        <f t="array" ref="B6648">IF(OR($C$2="",A6648=""),"",SUMPRODUCT((Gauge_Data!$A$2:$A$16994&gt;=(A6648 - Main!$E$4/1440 + 0.00000001))*(Gauge_Data!$A$2:$A$16994&lt;=A6648)*INDEX(Gauge_Data!$B$2:$Z$16994,0,$C$2-1)))</f>
        <v>0</v>
      </c>
    </row>
    <row r="6649" spans="1:2" x14ac:dyDescent="0.25">
      <c r="A6649">
        <f>Gauge_Data!A6649</f>
        <v>0</v>
      </c>
      <c r="B6649" cm="1">
        <f t="array" ref="B6649">IF(OR($C$2="",A6649=""),"",SUMPRODUCT((Gauge_Data!$A$2:$A$16994&gt;=(A6649 - Main!$E$4/1440 + 0.00000001))*(Gauge_Data!$A$2:$A$16994&lt;=A6649)*INDEX(Gauge_Data!$B$2:$Z$16994,0,$C$2-1)))</f>
        <v>0</v>
      </c>
    </row>
    <row r="6650" spans="1:2" x14ac:dyDescent="0.25">
      <c r="A6650">
        <f>Gauge_Data!A6650</f>
        <v>0</v>
      </c>
      <c r="B6650" cm="1">
        <f t="array" ref="B6650">IF(OR($C$2="",A6650=""),"",SUMPRODUCT((Gauge_Data!$A$2:$A$16994&gt;=(A6650 - Main!$E$4/1440 + 0.00000001))*(Gauge_Data!$A$2:$A$16994&lt;=A6650)*INDEX(Gauge_Data!$B$2:$Z$16994,0,$C$2-1)))</f>
        <v>0</v>
      </c>
    </row>
    <row r="6651" spans="1:2" x14ac:dyDescent="0.25">
      <c r="A6651">
        <f>Gauge_Data!A6651</f>
        <v>0</v>
      </c>
      <c r="B6651" cm="1">
        <f t="array" ref="B6651">IF(OR($C$2="",A6651=""),"",SUMPRODUCT((Gauge_Data!$A$2:$A$16994&gt;=(A6651 - Main!$E$4/1440 + 0.00000001))*(Gauge_Data!$A$2:$A$16994&lt;=A6651)*INDEX(Gauge_Data!$B$2:$Z$16994,0,$C$2-1)))</f>
        <v>0</v>
      </c>
    </row>
    <row r="6652" spans="1:2" x14ac:dyDescent="0.25">
      <c r="A6652">
        <f>Gauge_Data!A6652</f>
        <v>0</v>
      </c>
      <c r="B6652" cm="1">
        <f t="array" ref="B6652">IF(OR($C$2="",A6652=""),"",SUMPRODUCT((Gauge_Data!$A$2:$A$16994&gt;=(A6652 - Main!$E$4/1440 + 0.00000001))*(Gauge_Data!$A$2:$A$16994&lt;=A6652)*INDEX(Gauge_Data!$B$2:$Z$16994,0,$C$2-1)))</f>
        <v>0</v>
      </c>
    </row>
    <row r="6653" spans="1:2" x14ac:dyDescent="0.25">
      <c r="A6653">
        <f>Gauge_Data!A6653</f>
        <v>0</v>
      </c>
      <c r="B6653" cm="1">
        <f t="array" ref="B6653">IF(OR($C$2="",A6653=""),"",SUMPRODUCT((Gauge_Data!$A$2:$A$16994&gt;=(A6653 - Main!$E$4/1440 + 0.00000001))*(Gauge_Data!$A$2:$A$16994&lt;=A6653)*INDEX(Gauge_Data!$B$2:$Z$16994,0,$C$2-1)))</f>
        <v>0</v>
      </c>
    </row>
    <row r="6654" spans="1:2" x14ac:dyDescent="0.25">
      <c r="A6654">
        <f>Gauge_Data!A6654</f>
        <v>0</v>
      </c>
      <c r="B6654" cm="1">
        <f t="array" ref="B6654">IF(OR($C$2="",A6654=""),"",SUMPRODUCT((Gauge_Data!$A$2:$A$16994&gt;=(A6654 - Main!$E$4/1440 + 0.00000001))*(Gauge_Data!$A$2:$A$16994&lt;=A6654)*INDEX(Gauge_Data!$B$2:$Z$16994,0,$C$2-1)))</f>
        <v>0</v>
      </c>
    </row>
    <row r="6655" spans="1:2" x14ac:dyDescent="0.25">
      <c r="A6655">
        <f>Gauge_Data!A6655</f>
        <v>0</v>
      </c>
      <c r="B6655" cm="1">
        <f t="array" ref="B6655">IF(OR($C$2="",A6655=""),"",SUMPRODUCT((Gauge_Data!$A$2:$A$16994&gt;=(A6655 - Main!$E$4/1440 + 0.00000001))*(Gauge_Data!$A$2:$A$16994&lt;=A6655)*INDEX(Gauge_Data!$B$2:$Z$16994,0,$C$2-1)))</f>
        <v>0</v>
      </c>
    </row>
    <row r="6656" spans="1:2" x14ac:dyDescent="0.25">
      <c r="A6656">
        <f>Gauge_Data!A6656</f>
        <v>0</v>
      </c>
      <c r="B6656" cm="1">
        <f t="array" ref="B6656">IF(OR($C$2="",A6656=""),"",SUMPRODUCT((Gauge_Data!$A$2:$A$16994&gt;=(A6656 - Main!$E$4/1440 + 0.00000001))*(Gauge_Data!$A$2:$A$16994&lt;=A6656)*INDEX(Gauge_Data!$B$2:$Z$16994,0,$C$2-1)))</f>
        <v>0</v>
      </c>
    </row>
    <row r="6657" spans="1:2" x14ac:dyDescent="0.25">
      <c r="A6657">
        <f>Gauge_Data!A6657</f>
        <v>0</v>
      </c>
      <c r="B6657" cm="1">
        <f t="array" ref="B6657">IF(OR($C$2="",A6657=""),"",SUMPRODUCT((Gauge_Data!$A$2:$A$16994&gt;=(A6657 - Main!$E$4/1440 + 0.00000001))*(Gauge_Data!$A$2:$A$16994&lt;=A6657)*INDEX(Gauge_Data!$B$2:$Z$16994,0,$C$2-1)))</f>
        <v>0</v>
      </c>
    </row>
    <row r="6658" spans="1:2" x14ac:dyDescent="0.25">
      <c r="A6658">
        <f>Gauge_Data!A6658</f>
        <v>0</v>
      </c>
      <c r="B6658" cm="1">
        <f t="array" ref="B6658">IF(OR($C$2="",A6658=""),"",SUMPRODUCT((Gauge_Data!$A$2:$A$16994&gt;=(A6658 - Main!$E$4/1440 + 0.00000001))*(Gauge_Data!$A$2:$A$16994&lt;=A6658)*INDEX(Gauge_Data!$B$2:$Z$16994,0,$C$2-1)))</f>
        <v>0</v>
      </c>
    </row>
    <row r="6659" spans="1:2" x14ac:dyDescent="0.25">
      <c r="A6659">
        <f>Gauge_Data!A6659</f>
        <v>0</v>
      </c>
      <c r="B6659" cm="1">
        <f t="array" ref="B6659">IF(OR($C$2="",A6659=""),"",SUMPRODUCT((Gauge_Data!$A$2:$A$16994&gt;=(A6659 - Main!$E$4/1440 + 0.00000001))*(Gauge_Data!$A$2:$A$16994&lt;=A6659)*INDEX(Gauge_Data!$B$2:$Z$16994,0,$C$2-1)))</f>
        <v>0</v>
      </c>
    </row>
    <row r="6660" spans="1:2" x14ac:dyDescent="0.25">
      <c r="A6660">
        <f>Gauge_Data!A6660</f>
        <v>0</v>
      </c>
      <c r="B6660" cm="1">
        <f t="array" ref="B6660">IF(OR($C$2="",A6660=""),"",SUMPRODUCT((Gauge_Data!$A$2:$A$16994&gt;=(A6660 - Main!$E$4/1440 + 0.00000001))*(Gauge_Data!$A$2:$A$16994&lt;=A6660)*INDEX(Gauge_Data!$B$2:$Z$16994,0,$C$2-1)))</f>
        <v>0</v>
      </c>
    </row>
    <row r="6661" spans="1:2" x14ac:dyDescent="0.25">
      <c r="A6661">
        <f>Gauge_Data!A6661</f>
        <v>0</v>
      </c>
      <c r="B6661" cm="1">
        <f t="array" ref="B6661">IF(OR($C$2="",A6661=""),"",SUMPRODUCT((Gauge_Data!$A$2:$A$16994&gt;=(A6661 - Main!$E$4/1440 + 0.00000001))*(Gauge_Data!$A$2:$A$16994&lt;=A6661)*INDEX(Gauge_Data!$B$2:$Z$16994,0,$C$2-1)))</f>
        <v>0</v>
      </c>
    </row>
    <row r="6662" spans="1:2" x14ac:dyDescent="0.25">
      <c r="A6662">
        <f>Gauge_Data!A6662</f>
        <v>0</v>
      </c>
      <c r="B6662" cm="1">
        <f t="array" ref="B6662">IF(OR($C$2="",A6662=""),"",SUMPRODUCT((Gauge_Data!$A$2:$A$16994&gt;=(A6662 - Main!$E$4/1440 + 0.00000001))*(Gauge_Data!$A$2:$A$16994&lt;=A6662)*INDEX(Gauge_Data!$B$2:$Z$16994,0,$C$2-1)))</f>
        <v>0</v>
      </c>
    </row>
    <row r="6663" spans="1:2" x14ac:dyDescent="0.25">
      <c r="A6663">
        <f>Gauge_Data!A6663</f>
        <v>0</v>
      </c>
      <c r="B6663" cm="1">
        <f t="array" ref="B6663">IF(OR($C$2="",A6663=""),"",SUMPRODUCT((Gauge_Data!$A$2:$A$16994&gt;=(A6663 - Main!$E$4/1440 + 0.00000001))*(Gauge_Data!$A$2:$A$16994&lt;=A6663)*INDEX(Gauge_Data!$B$2:$Z$16994,0,$C$2-1)))</f>
        <v>0</v>
      </c>
    </row>
    <row r="6664" spans="1:2" x14ac:dyDescent="0.25">
      <c r="A6664">
        <f>Gauge_Data!A6664</f>
        <v>0</v>
      </c>
      <c r="B6664" cm="1">
        <f t="array" ref="B6664">IF(OR($C$2="",A6664=""),"",SUMPRODUCT((Gauge_Data!$A$2:$A$16994&gt;=(A6664 - Main!$E$4/1440 + 0.00000001))*(Gauge_Data!$A$2:$A$16994&lt;=A6664)*INDEX(Gauge_Data!$B$2:$Z$16994,0,$C$2-1)))</f>
        <v>0</v>
      </c>
    </row>
    <row r="6665" spans="1:2" x14ac:dyDescent="0.25">
      <c r="A6665">
        <f>Gauge_Data!A6665</f>
        <v>0</v>
      </c>
      <c r="B6665" cm="1">
        <f t="array" ref="B6665">IF(OR($C$2="",A6665=""),"",SUMPRODUCT((Gauge_Data!$A$2:$A$16994&gt;=(A6665 - Main!$E$4/1440 + 0.00000001))*(Gauge_Data!$A$2:$A$16994&lt;=A6665)*INDEX(Gauge_Data!$B$2:$Z$16994,0,$C$2-1)))</f>
        <v>0</v>
      </c>
    </row>
    <row r="6666" spans="1:2" x14ac:dyDescent="0.25">
      <c r="A6666">
        <f>Gauge_Data!A6666</f>
        <v>0</v>
      </c>
      <c r="B6666" cm="1">
        <f t="array" ref="B6666">IF(OR($C$2="",A6666=""),"",SUMPRODUCT((Gauge_Data!$A$2:$A$16994&gt;=(A6666 - Main!$E$4/1440 + 0.00000001))*(Gauge_Data!$A$2:$A$16994&lt;=A6666)*INDEX(Gauge_Data!$B$2:$Z$16994,0,$C$2-1)))</f>
        <v>0</v>
      </c>
    </row>
    <row r="6667" spans="1:2" x14ac:dyDescent="0.25">
      <c r="A6667">
        <f>Gauge_Data!A6667</f>
        <v>0</v>
      </c>
      <c r="B6667" cm="1">
        <f t="array" ref="B6667">IF(OR($C$2="",A6667=""),"",SUMPRODUCT((Gauge_Data!$A$2:$A$16994&gt;=(A6667 - Main!$E$4/1440 + 0.00000001))*(Gauge_Data!$A$2:$A$16994&lt;=A6667)*INDEX(Gauge_Data!$B$2:$Z$16994,0,$C$2-1)))</f>
        <v>0</v>
      </c>
    </row>
    <row r="6668" spans="1:2" x14ac:dyDescent="0.25">
      <c r="A6668">
        <f>Gauge_Data!A6668</f>
        <v>0</v>
      </c>
      <c r="B6668" cm="1">
        <f t="array" ref="B6668">IF(OR($C$2="",A6668=""),"",SUMPRODUCT((Gauge_Data!$A$2:$A$16994&gt;=(A6668 - Main!$E$4/1440 + 0.00000001))*(Gauge_Data!$A$2:$A$16994&lt;=A6668)*INDEX(Gauge_Data!$B$2:$Z$16994,0,$C$2-1)))</f>
        <v>0</v>
      </c>
    </row>
    <row r="6669" spans="1:2" x14ac:dyDescent="0.25">
      <c r="A6669">
        <f>Gauge_Data!A6669</f>
        <v>0</v>
      </c>
      <c r="B6669" cm="1">
        <f t="array" ref="B6669">IF(OR($C$2="",A6669=""),"",SUMPRODUCT((Gauge_Data!$A$2:$A$16994&gt;=(A6669 - Main!$E$4/1440 + 0.00000001))*(Gauge_Data!$A$2:$A$16994&lt;=A6669)*INDEX(Gauge_Data!$B$2:$Z$16994,0,$C$2-1)))</f>
        <v>0</v>
      </c>
    </row>
    <row r="6670" spans="1:2" x14ac:dyDescent="0.25">
      <c r="A6670">
        <f>Gauge_Data!A6670</f>
        <v>0</v>
      </c>
      <c r="B6670" cm="1">
        <f t="array" ref="B6670">IF(OR($C$2="",A6670=""),"",SUMPRODUCT((Gauge_Data!$A$2:$A$16994&gt;=(A6670 - Main!$E$4/1440 + 0.00000001))*(Gauge_Data!$A$2:$A$16994&lt;=A6670)*INDEX(Gauge_Data!$B$2:$Z$16994,0,$C$2-1)))</f>
        <v>0</v>
      </c>
    </row>
    <row r="6671" spans="1:2" x14ac:dyDescent="0.25">
      <c r="A6671">
        <f>Gauge_Data!A6671</f>
        <v>0</v>
      </c>
      <c r="B6671" cm="1">
        <f t="array" ref="B6671">IF(OR($C$2="",A6671=""),"",SUMPRODUCT((Gauge_Data!$A$2:$A$16994&gt;=(A6671 - Main!$E$4/1440 + 0.00000001))*(Gauge_Data!$A$2:$A$16994&lt;=A6671)*INDEX(Gauge_Data!$B$2:$Z$16994,0,$C$2-1)))</f>
        <v>0</v>
      </c>
    </row>
    <row r="6672" spans="1:2" x14ac:dyDescent="0.25">
      <c r="A6672">
        <f>Gauge_Data!A6672</f>
        <v>0</v>
      </c>
      <c r="B6672" cm="1">
        <f t="array" ref="B6672">IF(OR($C$2="",A6672=""),"",SUMPRODUCT((Gauge_Data!$A$2:$A$16994&gt;=(A6672 - Main!$E$4/1440 + 0.00000001))*(Gauge_Data!$A$2:$A$16994&lt;=A6672)*INDEX(Gauge_Data!$B$2:$Z$16994,0,$C$2-1)))</f>
        <v>0</v>
      </c>
    </row>
    <row r="6673" spans="1:2" x14ac:dyDescent="0.25">
      <c r="A6673">
        <f>Gauge_Data!A6673</f>
        <v>0</v>
      </c>
      <c r="B6673" cm="1">
        <f t="array" ref="B6673">IF(OR($C$2="",A6673=""),"",SUMPRODUCT((Gauge_Data!$A$2:$A$16994&gt;=(A6673 - Main!$E$4/1440 + 0.00000001))*(Gauge_Data!$A$2:$A$16994&lt;=A6673)*INDEX(Gauge_Data!$B$2:$Z$16994,0,$C$2-1)))</f>
        <v>0</v>
      </c>
    </row>
    <row r="6674" spans="1:2" x14ac:dyDescent="0.25">
      <c r="A6674">
        <f>Gauge_Data!A6674</f>
        <v>0</v>
      </c>
      <c r="B6674" cm="1">
        <f t="array" ref="B6674">IF(OR($C$2="",A6674=""),"",SUMPRODUCT((Gauge_Data!$A$2:$A$16994&gt;=(A6674 - Main!$E$4/1440 + 0.00000001))*(Gauge_Data!$A$2:$A$16994&lt;=A6674)*INDEX(Gauge_Data!$B$2:$Z$16994,0,$C$2-1)))</f>
        <v>0</v>
      </c>
    </row>
    <row r="6675" spans="1:2" x14ac:dyDescent="0.25">
      <c r="A6675">
        <f>Gauge_Data!A6675</f>
        <v>0</v>
      </c>
      <c r="B6675" cm="1">
        <f t="array" ref="B6675">IF(OR($C$2="",A6675=""),"",SUMPRODUCT((Gauge_Data!$A$2:$A$16994&gt;=(A6675 - Main!$E$4/1440 + 0.00000001))*(Gauge_Data!$A$2:$A$16994&lt;=A6675)*INDEX(Gauge_Data!$B$2:$Z$16994,0,$C$2-1)))</f>
        <v>0</v>
      </c>
    </row>
    <row r="6676" spans="1:2" x14ac:dyDescent="0.25">
      <c r="A6676">
        <f>Gauge_Data!A6676</f>
        <v>0</v>
      </c>
      <c r="B6676" cm="1">
        <f t="array" ref="B6676">IF(OR($C$2="",A6676=""),"",SUMPRODUCT((Gauge_Data!$A$2:$A$16994&gt;=(A6676 - Main!$E$4/1440 + 0.00000001))*(Gauge_Data!$A$2:$A$16994&lt;=A6676)*INDEX(Gauge_Data!$B$2:$Z$16994,0,$C$2-1)))</f>
        <v>0</v>
      </c>
    </row>
    <row r="6677" spans="1:2" x14ac:dyDescent="0.25">
      <c r="A6677">
        <f>Gauge_Data!A6677</f>
        <v>0</v>
      </c>
      <c r="B6677" cm="1">
        <f t="array" ref="B6677">IF(OR($C$2="",A6677=""),"",SUMPRODUCT((Gauge_Data!$A$2:$A$16994&gt;=(A6677 - Main!$E$4/1440 + 0.00000001))*(Gauge_Data!$A$2:$A$16994&lt;=A6677)*INDEX(Gauge_Data!$B$2:$Z$16994,0,$C$2-1)))</f>
        <v>0</v>
      </c>
    </row>
    <row r="6678" spans="1:2" x14ac:dyDescent="0.25">
      <c r="A6678">
        <f>Gauge_Data!A6678</f>
        <v>0</v>
      </c>
      <c r="B6678" cm="1">
        <f t="array" ref="B6678">IF(OR($C$2="",A6678=""),"",SUMPRODUCT((Gauge_Data!$A$2:$A$16994&gt;=(A6678 - Main!$E$4/1440 + 0.00000001))*(Gauge_Data!$A$2:$A$16994&lt;=A6678)*INDEX(Gauge_Data!$B$2:$Z$16994,0,$C$2-1)))</f>
        <v>0</v>
      </c>
    </row>
    <row r="6679" spans="1:2" x14ac:dyDescent="0.25">
      <c r="A6679">
        <f>Gauge_Data!A6679</f>
        <v>0</v>
      </c>
      <c r="B6679" cm="1">
        <f t="array" ref="B6679">IF(OR($C$2="",A6679=""),"",SUMPRODUCT((Gauge_Data!$A$2:$A$16994&gt;=(A6679 - Main!$E$4/1440 + 0.00000001))*(Gauge_Data!$A$2:$A$16994&lt;=A6679)*INDEX(Gauge_Data!$B$2:$Z$16994,0,$C$2-1)))</f>
        <v>0</v>
      </c>
    </row>
    <row r="6680" spans="1:2" x14ac:dyDescent="0.25">
      <c r="A6680">
        <f>Gauge_Data!A6680</f>
        <v>0</v>
      </c>
      <c r="B6680" cm="1">
        <f t="array" ref="B6680">IF(OR($C$2="",A6680=""),"",SUMPRODUCT((Gauge_Data!$A$2:$A$16994&gt;=(A6680 - Main!$E$4/1440 + 0.00000001))*(Gauge_Data!$A$2:$A$16994&lt;=A6680)*INDEX(Gauge_Data!$B$2:$Z$16994,0,$C$2-1)))</f>
        <v>0</v>
      </c>
    </row>
    <row r="6681" spans="1:2" x14ac:dyDescent="0.25">
      <c r="A6681">
        <f>Gauge_Data!A6681</f>
        <v>0</v>
      </c>
      <c r="B6681" cm="1">
        <f t="array" ref="B6681">IF(OR($C$2="",A6681=""),"",SUMPRODUCT((Gauge_Data!$A$2:$A$16994&gt;=(A6681 - Main!$E$4/1440 + 0.00000001))*(Gauge_Data!$A$2:$A$16994&lt;=A6681)*INDEX(Gauge_Data!$B$2:$Z$16994,0,$C$2-1)))</f>
        <v>0</v>
      </c>
    </row>
    <row r="6682" spans="1:2" x14ac:dyDescent="0.25">
      <c r="A6682">
        <f>Gauge_Data!A6682</f>
        <v>0</v>
      </c>
      <c r="B6682" cm="1">
        <f t="array" ref="B6682">IF(OR($C$2="",A6682=""),"",SUMPRODUCT((Gauge_Data!$A$2:$A$16994&gt;=(A6682 - Main!$E$4/1440 + 0.00000001))*(Gauge_Data!$A$2:$A$16994&lt;=A6682)*INDEX(Gauge_Data!$B$2:$Z$16994,0,$C$2-1)))</f>
        <v>0</v>
      </c>
    </row>
    <row r="6683" spans="1:2" x14ac:dyDescent="0.25">
      <c r="A6683">
        <f>Gauge_Data!A6683</f>
        <v>0</v>
      </c>
      <c r="B6683" cm="1">
        <f t="array" ref="B6683">IF(OR($C$2="",A6683=""),"",SUMPRODUCT((Gauge_Data!$A$2:$A$16994&gt;=(A6683 - Main!$E$4/1440 + 0.00000001))*(Gauge_Data!$A$2:$A$16994&lt;=A6683)*INDEX(Gauge_Data!$B$2:$Z$16994,0,$C$2-1)))</f>
        <v>0</v>
      </c>
    </row>
    <row r="6684" spans="1:2" x14ac:dyDescent="0.25">
      <c r="A6684">
        <f>Gauge_Data!A6684</f>
        <v>0</v>
      </c>
      <c r="B6684" cm="1">
        <f t="array" ref="B6684">IF(OR($C$2="",A6684=""),"",SUMPRODUCT((Gauge_Data!$A$2:$A$16994&gt;=(A6684 - Main!$E$4/1440 + 0.00000001))*(Gauge_Data!$A$2:$A$16994&lt;=A6684)*INDEX(Gauge_Data!$B$2:$Z$16994,0,$C$2-1)))</f>
        <v>0</v>
      </c>
    </row>
    <row r="6685" spans="1:2" x14ac:dyDescent="0.25">
      <c r="A6685">
        <f>Gauge_Data!A6685</f>
        <v>0</v>
      </c>
      <c r="B6685" cm="1">
        <f t="array" ref="B6685">IF(OR($C$2="",A6685=""),"",SUMPRODUCT((Gauge_Data!$A$2:$A$16994&gt;=(A6685 - Main!$E$4/1440 + 0.00000001))*(Gauge_Data!$A$2:$A$16994&lt;=A6685)*INDEX(Gauge_Data!$B$2:$Z$16994,0,$C$2-1)))</f>
        <v>0</v>
      </c>
    </row>
    <row r="6686" spans="1:2" x14ac:dyDescent="0.25">
      <c r="A6686">
        <f>Gauge_Data!A6686</f>
        <v>0</v>
      </c>
      <c r="B6686" cm="1">
        <f t="array" ref="B6686">IF(OR($C$2="",A6686=""),"",SUMPRODUCT((Gauge_Data!$A$2:$A$16994&gt;=(A6686 - Main!$E$4/1440 + 0.00000001))*(Gauge_Data!$A$2:$A$16994&lt;=A6686)*INDEX(Gauge_Data!$B$2:$Z$16994,0,$C$2-1)))</f>
        <v>0</v>
      </c>
    </row>
    <row r="6687" spans="1:2" x14ac:dyDescent="0.25">
      <c r="A6687">
        <f>Gauge_Data!A6687</f>
        <v>0</v>
      </c>
      <c r="B6687" cm="1">
        <f t="array" ref="B6687">IF(OR($C$2="",A6687=""),"",SUMPRODUCT((Gauge_Data!$A$2:$A$16994&gt;=(A6687 - Main!$E$4/1440 + 0.00000001))*(Gauge_Data!$A$2:$A$16994&lt;=A6687)*INDEX(Gauge_Data!$B$2:$Z$16994,0,$C$2-1)))</f>
        <v>0</v>
      </c>
    </row>
    <row r="6688" spans="1:2" x14ac:dyDescent="0.25">
      <c r="A6688">
        <f>Gauge_Data!A6688</f>
        <v>0</v>
      </c>
      <c r="B6688" cm="1">
        <f t="array" ref="B6688">IF(OR($C$2="",A6688=""),"",SUMPRODUCT((Gauge_Data!$A$2:$A$16994&gt;=(A6688 - Main!$E$4/1440 + 0.00000001))*(Gauge_Data!$A$2:$A$16994&lt;=A6688)*INDEX(Gauge_Data!$B$2:$Z$16994,0,$C$2-1)))</f>
        <v>0</v>
      </c>
    </row>
    <row r="6689" spans="1:2" x14ac:dyDescent="0.25">
      <c r="A6689">
        <f>Gauge_Data!A6689</f>
        <v>0</v>
      </c>
      <c r="B6689" cm="1">
        <f t="array" ref="B6689">IF(OR($C$2="",A6689=""),"",SUMPRODUCT((Gauge_Data!$A$2:$A$16994&gt;=(A6689 - Main!$E$4/1440 + 0.00000001))*(Gauge_Data!$A$2:$A$16994&lt;=A6689)*INDEX(Gauge_Data!$B$2:$Z$16994,0,$C$2-1)))</f>
        <v>0</v>
      </c>
    </row>
    <row r="6690" spans="1:2" x14ac:dyDescent="0.25">
      <c r="A6690">
        <f>Gauge_Data!A6690</f>
        <v>0</v>
      </c>
      <c r="B6690" cm="1">
        <f t="array" ref="B6690">IF(OR($C$2="",A6690=""),"",SUMPRODUCT((Gauge_Data!$A$2:$A$16994&gt;=(A6690 - Main!$E$4/1440 + 0.00000001))*(Gauge_Data!$A$2:$A$16994&lt;=A6690)*INDEX(Gauge_Data!$B$2:$Z$16994,0,$C$2-1)))</f>
        <v>0</v>
      </c>
    </row>
    <row r="6691" spans="1:2" x14ac:dyDescent="0.25">
      <c r="A6691">
        <f>Gauge_Data!A6691</f>
        <v>0</v>
      </c>
      <c r="B6691" cm="1">
        <f t="array" ref="B6691">IF(OR($C$2="",A6691=""),"",SUMPRODUCT((Gauge_Data!$A$2:$A$16994&gt;=(A6691 - Main!$E$4/1440 + 0.00000001))*(Gauge_Data!$A$2:$A$16994&lt;=A6691)*INDEX(Gauge_Data!$B$2:$Z$16994,0,$C$2-1)))</f>
        <v>0</v>
      </c>
    </row>
    <row r="6692" spans="1:2" x14ac:dyDescent="0.25">
      <c r="A6692">
        <f>Gauge_Data!A6692</f>
        <v>0</v>
      </c>
      <c r="B6692" cm="1">
        <f t="array" ref="B6692">IF(OR($C$2="",A6692=""),"",SUMPRODUCT((Gauge_Data!$A$2:$A$16994&gt;=(A6692 - Main!$E$4/1440 + 0.00000001))*(Gauge_Data!$A$2:$A$16994&lt;=A6692)*INDEX(Gauge_Data!$B$2:$Z$16994,0,$C$2-1)))</f>
        <v>0</v>
      </c>
    </row>
    <row r="6693" spans="1:2" x14ac:dyDescent="0.25">
      <c r="A6693">
        <f>Gauge_Data!A6693</f>
        <v>0</v>
      </c>
      <c r="B6693" cm="1">
        <f t="array" ref="B6693">IF(OR($C$2="",A6693=""),"",SUMPRODUCT((Gauge_Data!$A$2:$A$16994&gt;=(A6693 - Main!$E$4/1440 + 0.00000001))*(Gauge_Data!$A$2:$A$16994&lt;=A6693)*INDEX(Gauge_Data!$B$2:$Z$16994,0,$C$2-1)))</f>
        <v>0</v>
      </c>
    </row>
    <row r="6694" spans="1:2" x14ac:dyDescent="0.25">
      <c r="A6694">
        <f>Gauge_Data!A6694</f>
        <v>0</v>
      </c>
      <c r="B6694" cm="1">
        <f t="array" ref="B6694">IF(OR($C$2="",A6694=""),"",SUMPRODUCT((Gauge_Data!$A$2:$A$16994&gt;=(A6694 - Main!$E$4/1440 + 0.00000001))*(Gauge_Data!$A$2:$A$16994&lt;=A6694)*INDEX(Gauge_Data!$B$2:$Z$16994,0,$C$2-1)))</f>
        <v>0</v>
      </c>
    </row>
    <row r="6695" spans="1:2" x14ac:dyDescent="0.25">
      <c r="A6695">
        <f>Gauge_Data!A6695</f>
        <v>0</v>
      </c>
      <c r="B6695" cm="1">
        <f t="array" ref="B6695">IF(OR($C$2="",A6695=""),"",SUMPRODUCT((Gauge_Data!$A$2:$A$16994&gt;=(A6695 - Main!$E$4/1440 + 0.00000001))*(Gauge_Data!$A$2:$A$16994&lt;=A6695)*INDEX(Gauge_Data!$B$2:$Z$16994,0,$C$2-1)))</f>
        <v>0</v>
      </c>
    </row>
    <row r="6696" spans="1:2" x14ac:dyDescent="0.25">
      <c r="A6696">
        <f>Gauge_Data!A6696</f>
        <v>0</v>
      </c>
      <c r="B6696" cm="1">
        <f t="array" ref="B6696">IF(OR($C$2="",A6696=""),"",SUMPRODUCT((Gauge_Data!$A$2:$A$16994&gt;=(A6696 - Main!$E$4/1440 + 0.00000001))*(Gauge_Data!$A$2:$A$16994&lt;=A6696)*INDEX(Gauge_Data!$B$2:$Z$16994,0,$C$2-1)))</f>
        <v>0</v>
      </c>
    </row>
    <row r="6697" spans="1:2" x14ac:dyDescent="0.25">
      <c r="A6697">
        <f>Gauge_Data!A6697</f>
        <v>0</v>
      </c>
      <c r="B6697" cm="1">
        <f t="array" ref="B6697">IF(OR($C$2="",A6697=""),"",SUMPRODUCT((Gauge_Data!$A$2:$A$16994&gt;=(A6697 - Main!$E$4/1440 + 0.00000001))*(Gauge_Data!$A$2:$A$16994&lt;=A6697)*INDEX(Gauge_Data!$B$2:$Z$16994,0,$C$2-1)))</f>
        <v>0</v>
      </c>
    </row>
    <row r="6698" spans="1:2" x14ac:dyDescent="0.25">
      <c r="A6698">
        <f>Gauge_Data!A6698</f>
        <v>0</v>
      </c>
      <c r="B6698" cm="1">
        <f t="array" ref="B6698">IF(OR($C$2="",A6698=""),"",SUMPRODUCT((Gauge_Data!$A$2:$A$16994&gt;=(A6698 - Main!$E$4/1440 + 0.00000001))*(Gauge_Data!$A$2:$A$16994&lt;=A6698)*INDEX(Gauge_Data!$B$2:$Z$16994,0,$C$2-1)))</f>
        <v>0</v>
      </c>
    </row>
    <row r="6699" spans="1:2" x14ac:dyDescent="0.25">
      <c r="A6699">
        <f>Gauge_Data!A6699</f>
        <v>0</v>
      </c>
      <c r="B6699" cm="1">
        <f t="array" ref="B6699">IF(OR($C$2="",A6699=""),"",SUMPRODUCT((Gauge_Data!$A$2:$A$16994&gt;=(A6699 - Main!$E$4/1440 + 0.00000001))*(Gauge_Data!$A$2:$A$16994&lt;=A6699)*INDEX(Gauge_Data!$B$2:$Z$16994,0,$C$2-1)))</f>
        <v>0</v>
      </c>
    </row>
    <row r="6700" spans="1:2" x14ac:dyDescent="0.25">
      <c r="A6700">
        <f>Gauge_Data!A6700</f>
        <v>0</v>
      </c>
      <c r="B6700" cm="1">
        <f t="array" ref="B6700">IF(OR($C$2="",A6700=""),"",SUMPRODUCT((Gauge_Data!$A$2:$A$16994&gt;=(A6700 - Main!$E$4/1440 + 0.00000001))*(Gauge_Data!$A$2:$A$16994&lt;=A6700)*INDEX(Gauge_Data!$B$2:$Z$16994,0,$C$2-1)))</f>
        <v>0</v>
      </c>
    </row>
    <row r="6701" spans="1:2" x14ac:dyDescent="0.25">
      <c r="A6701">
        <f>Gauge_Data!A6701</f>
        <v>0</v>
      </c>
      <c r="B6701" cm="1">
        <f t="array" ref="B6701">IF(OR($C$2="",A6701=""),"",SUMPRODUCT((Gauge_Data!$A$2:$A$16994&gt;=(A6701 - Main!$E$4/1440 + 0.00000001))*(Gauge_Data!$A$2:$A$16994&lt;=A6701)*INDEX(Gauge_Data!$B$2:$Z$16994,0,$C$2-1)))</f>
        <v>0</v>
      </c>
    </row>
    <row r="6702" spans="1:2" x14ac:dyDescent="0.25">
      <c r="A6702">
        <f>Gauge_Data!A6702</f>
        <v>0</v>
      </c>
      <c r="B6702" cm="1">
        <f t="array" ref="B6702">IF(OR($C$2="",A6702=""),"",SUMPRODUCT((Gauge_Data!$A$2:$A$16994&gt;=(A6702 - Main!$E$4/1440 + 0.00000001))*(Gauge_Data!$A$2:$A$16994&lt;=A6702)*INDEX(Gauge_Data!$B$2:$Z$16994,0,$C$2-1)))</f>
        <v>0</v>
      </c>
    </row>
    <row r="6703" spans="1:2" x14ac:dyDescent="0.25">
      <c r="A6703">
        <f>Gauge_Data!A6703</f>
        <v>0</v>
      </c>
      <c r="B6703" cm="1">
        <f t="array" ref="B6703">IF(OR($C$2="",A6703=""),"",SUMPRODUCT((Gauge_Data!$A$2:$A$16994&gt;=(A6703 - Main!$E$4/1440 + 0.00000001))*(Gauge_Data!$A$2:$A$16994&lt;=A6703)*INDEX(Gauge_Data!$B$2:$Z$16994,0,$C$2-1)))</f>
        <v>0</v>
      </c>
    </row>
    <row r="6704" spans="1:2" x14ac:dyDescent="0.25">
      <c r="A6704">
        <f>Gauge_Data!A6704</f>
        <v>0</v>
      </c>
      <c r="B6704" cm="1">
        <f t="array" ref="B6704">IF(OR($C$2="",A6704=""),"",SUMPRODUCT((Gauge_Data!$A$2:$A$16994&gt;=(A6704 - Main!$E$4/1440 + 0.00000001))*(Gauge_Data!$A$2:$A$16994&lt;=A6704)*INDEX(Gauge_Data!$B$2:$Z$16994,0,$C$2-1)))</f>
        <v>0</v>
      </c>
    </row>
    <row r="6705" spans="1:2" x14ac:dyDescent="0.25">
      <c r="A6705">
        <f>Gauge_Data!A6705</f>
        <v>0</v>
      </c>
      <c r="B6705" cm="1">
        <f t="array" ref="B6705">IF(OR($C$2="",A6705=""),"",SUMPRODUCT((Gauge_Data!$A$2:$A$16994&gt;=(A6705 - Main!$E$4/1440 + 0.00000001))*(Gauge_Data!$A$2:$A$16994&lt;=A6705)*INDEX(Gauge_Data!$B$2:$Z$16994,0,$C$2-1)))</f>
        <v>0</v>
      </c>
    </row>
    <row r="6706" spans="1:2" x14ac:dyDescent="0.25">
      <c r="A6706">
        <f>Gauge_Data!A6706</f>
        <v>0</v>
      </c>
      <c r="B6706" cm="1">
        <f t="array" ref="B6706">IF(OR($C$2="",A6706=""),"",SUMPRODUCT((Gauge_Data!$A$2:$A$16994&gt;=(A6706 - Main!$E$4/1440 + 0.00000001))*(Gauge_Data!$A$2:$A$16994&lt;=A6706)*INDEX(Gauge_Data!$B$2:$Z$16994,0,$C$2-1)))</f>
        <v>0</v>
      </c>
    </row>
    <row r="6707" spans="1:2" x14ac:dyDescent="0.25">
      <c r="A6707">
        <f>Gauge_Data!A6707</f>
        <v>0</v>
      </c>
      <c r="B6707" cm="1">
        <f t="array" ref="B6707">IF(OR($C$2="",A6707=""),"",SUMPRODUCT((Gauge_Data!$A$2:$A$16994&gt;=(A6707 - Main!$E$4/1440 + 0.00000001))*(Gauge_Data!$A$2:$A$16994&lt;=A6707)*INDEX(Gauge_Data!$B$2:$Z$16994,0,$C$2-1)))</f>
        <v>0</v>
      </c>
    </row>
    <row r="6708" spans="1:2" x14ac:dyDescent="0.25">
      <c r="A6708">
        <f>Gauge_Data!A6708</f>
        <v>0</v>
      </c>
      <c r="B6708" cm="1">
        <f t="array" ref="B6708">IF(OR($C$2="",A6708=""),"",SUMPRODUCT((Gauge_Data!$A$2:$A$16994&gt;=(A6708 - Main!$E$4/1440 + 0.00000001))*(Gauge_Data!$A$2:$A$16994&lt;=A6708)*INDEX(Gauge_Data!$B$2:$Z$16994,0,$C$2-1)))</f>
        <v>0</v>
      </c>
    </row>
    <row r="6709" spans="1:2" x14ac:dyDescent="0.25">
      <c r="A6709">
        <f>Gauge_Data!A6709</f>
        <v>0</v>
      </c>
      <c r="B6709" cm="1">
        <f t="array" ref="B6709">IF(OR($C$2="",A6709=""),"",SUMPRODUCT((Gauge_Data!$A$2:$A$16994&gt;=(A6709 - Main!$E$4/1440 + 0.00000001))*(Gauge_Data!$A$2:$A$16994&lt;=A6709)*INDEX(Gauge_Data!$B$2:$Z$16994,0,$C$2-1)))</f>
        <v>0</v>
      </c>
    </row>
    <row r="6710" spans="1:2" x14ac:dyDescent="0.25">
      <c r="A6710">
        <f>Gauge_Data!A6710</f>
        <v>0</v>
      </c>
      <c r="B6710" cm="1">
        <f t="array" ref="B6710">IF(OR($C$2="",A6710=""),"",SUMPRODUCT((Gauge_Data!$A$2:$A$16994&gt;=(A6710 - Main!$E$4/1440 + 0.00000001))*(Gauge_Data!$A$2:$A$16994&lt;=A6710)*INDEX(Gauge_Data!$B$2:$Z$16994,0,$C$2-1)))</f>
        <v>0</v>
      </c>
    </row>
    <row r="6711" spans="1:2" x14ac:dyDescent="0.25">
      <c r="A6711">
        <f>Gauge_Data!A6711</f>
        <v>0</v>
      </c>
      <c r="B6711" cm="1">
        <f t="array" ref="B6711">IF(OR($C$2="",A6711=""),"",SUMPRODUCT((Gauge_Data!$A$2:$A$16994&gt;=(A6711 - Main!$E$4/1440 + 0.00000001))*(Gauge_Data!$A$2:$A$16994&lt;=A6711)*INDEX(Gauge_Data!$B$2:$Z$16994,0,$C$2-1)))</f>
        <v>0</v>
      </c>
    </row>
    <row r="6712" spans="1:2" x14ac:dyDescent="0.25">
      <c r="A6712">
        <f>Gauge_Data!A6712</f>
        <v>0</v>
      </c>
      <c r="B6712" cm="1">
        <f t="array" ref="B6712">IF(OR($C$2="",A6712=""),"",SUMPRODUCT((Gauge_Data!$A$2:$A$16994&gt;=(A6712 - Main!$E$4/1440 + 0.00000001))*(Gauge_Data!$A$2:$A$16994&lt;=A6712)*INDEX(Gauge_Data!$B$2:$Z$16994,0,$C$2-1)))</f>
        <v>0</v>
      </c>
    </row>
    <row r="6713" spans="1:2" x14ac:dyDescent="0.25">
      <c r="A6713">
        <f>Gauge_Data!A6713</f>
        <v>0</v>
      </c>
      <c r="B6713" cm="1">
        <f t="array" ref="B6713">IF(OR($C$2="",A6713=""),"",SUMPRODUCT((Gauge_Data!$A$2:$A$16994&gt;=(A6713 - Main!$E$4/1440 + 0.00000001))*(Gauge_Data!$A$2:$A$16994&lt;=A6713)*INDEX(Gauge_Data!$B$2:$Z$16994,0,$C$2-1)))</f>
        <v>0</v>
      </c>
    </row>
    <row r="6714" spans="1:2" x14ac:dyDescent="0.25">
      <c r="A6714">
        <f>Gauge_Data!A6714</f>
        <v>0</v>
      </c>
      <c r="B6714" cm="1">
        <f t="array" ref="B6714">IF(OR($C$2="",A6714=""),"",SUMPRODUCT((Gauge_Data!$A$2:$A$16994&gt;=(A6714 - Main!$E$4/1440 + 0.00000001))*(Gauge_Data!$A$2:$A$16994&lt;=A6714)*INDEX(Gauge_Data!$B$2:$Z$16994,0,$C$2-1)))</f>
        <v>0</v>
      </c>
    </row>
    <row r="6715" spans="1:2" x14ac:dyDescent="0.25">
      <c r="A6715">
        <f>Gauge_Data!A6715</f>
        <v>0</v>
      </c>
      <c r="B6715" cm="1">
        <f t="array" ref="B6715">IF(OR($C$2="",A6715=""),"",SUMPRODUCT((Gauge_Data!$A$2:$A$16994&gt;=(A6715 - Main!$E$4/1440 + 0.00000001))*(Gauge_Data!$A$2:$A$16994&lt;=A6715)*INDEX(Gauge_Data!$B$2:$Z$16994,0,$C$2-1)))</f>
        <v>0</v>
      </c>
    </row>
    <row r="6716" spans="1:2" x14ac:dyDescent="0.25">
      <c r="A6716">
        <f>Gauge_Data!A6716</f>
        <v>0</v>
      </c>
      <c r="B6716" cm="1">
        <f t="array" ref="B6716">IF(OR($C$2="",A6716=""),"",SUMPRODUCT((Gauge_Data!$A$2:$A$16994&gt;=(A6716 - Main!$E$4/1440 + 0.00000001))*(Gauge_Data!$A$2:$A$16994&lt;=A6716)*INDEX(Gauge_Data!$B$2:$Z$16994,0,$C$2-1)))</f>
        <v>0</v>
      </c>
    </row>
    <row r="6717" spans="1:2" x14ac:dyDescent="0.25">
      <c r="A6717">
        <f>Gauge_Data!A6717</f>
        <v>0</v>
      </c>
      <c r="B6717" cm="1">
        <f t="array" ref="B6717">IF(OR($C$2="",A6717=""),"",SUMPRODUCT((Gauge_Data!$A$2:$A$16994&gt;=(A6717 - Main!$E$4/1440 + 0.00000001))*(Gauge_Data!$A$2:$A$16994&lt;=A6717)*INDEX(Gauge_Data!$B$2:$Z$16994,0,$C$2-1)))</f>
        <v>0</v>
      </c>
    </row>
    <row r="6718" spans="1:2" x14ac:dyDescent="0.25">
      <c r="A6718">
        <f>Gauge_Data!A6718</f>
        <v>0</v>
      </c>
      <c r="B6718" cm="1">
        <f t="array" ref="B6718">IF(OR($C$2="",A6718=""),"",SUMPRODUCT((Gauge_Data!$A$2:$A$16994&gt;=(A6718 - Main!$E$4/1440 + 0.00000001))*(Gauge_Data!$A$2:$A$16994&lt;=A6718)*INDEX(Gauge_Data!$B$2:$Z$16994,0,$C$2-1)))</f>
        <v>0</v>
      </c>
    </row>
    <row r="6719" spans="1:2" x14ac:dyDescent="0.25">
      <c r="A6719">
        <f>Gauge_Data!A6719</f>
        <v>0</v>
      </c>
      <c r="B6719" cm="1">
        <f t="array" ref="B6719">IF(OR($C$2="",A6719=""),"",SUMPRODUCT((Gauge_Data!$A$2:$A$16994&gt;=(A6719 - Main!$E$4/1440 + 0.00000001))*(Gauge_Data!$A$2:$A$16994&lt;=A6719)*INDEX(Gauge_Data!$B$2:$Z$16994,0,$C$2-1)))</f>
        <v>0</v>
      </c>
    </row>
    <row r="6720" spans="1:2" x14ac:dyDescent="0.25">
      <c r="A6720">
        <f>Gauge_Data!A6720</f>
        <v>0</v>
      </c>
      <c r="B6720" cm="1">
        <f t="array" ref="B6720">IF(OR($C$2="",A6720=""),"",SUMPRODUCT((Gauge_Data!$A$2:$A$16994&gt;=(A6720 - Main!$E$4/1440 + 0.00000001))*(Gauge_Data!$A$2:$A$16994&lt;=A6720)*INDEX(Gauge_Data!$B$2:$Z$16994,0,$C$2-1)))</f>
        <v>0</v>
      </c>
    </row>
    <row r="6721" spans="1:2" x14ac:dyDescent="0.25">
      <c r="A6721">
        <f>Gauge_Data!A6721</f>
        <v>0</v>
      </c>
      <c r="B6721" cm="1">
        <f t="array" ref="B6721">IF(OR($C$2="",A6721=""),"",SUMPRODUCT((Gauge_Data!$A$2:$A$16994&gt;=(A6721 - Main!$E$4/1440 + 0.00000001))*(Gauge_Data!$A$2:$A$16994&lt;=A6721)*INDEX(Gauge_Data!$B$2:$Z$16994,0,$C$2-1)))</f>
        <v>0</v>
      </c>
    </row>
    <row r="6722" spans="1:2" x14ac:dyDescent="0.25">
      <c r="A6722">
        <f>Gauge_Data!A6722</f>
        <v>0</v>
      </c>
      <c r="B6722" cm="1">
        <f t="array" ref="B6722">IF(OR($C$2="",A6722=""),"",SUMPRODUCT((Gauge_Data!$A$2:$A$16994&gt;=(A6722 - Main!$E$4/1440 + 0.00000001))*(Gauge_Data!$A$2:$A$16994&lt;=A6722)*INDEX(Gauge_Data!$B$2:$Z$16994,0,$C$2-1)))</f>
        <v>0</v>
      </c>
    </row>
    <row r="6723" spans="1:2" x14ac:dyDescent="0.25">
      <c r="A6723">
        <f>Gauge_Data!A6723</f>
        <v>0</v>
      </c>
      <c r="B6723" cm="1">
        <f t="array" ref="B6723">IF(OR($C$2="",A6723=""),"",SUMPRODUCT((Gauge_Data!$A$2:$A$16994&gt;=(A6723 - Main!$E$4/1440 + 0.00000001))*(Gauge_Data!$A$2:$A$16994&lt;=A6723)*INDEX(Gauge_Data!$B$2:$Z$16994,0,$C$2-1)))</f>
        <v>0</v>
      </c>
    </row>
    <row r="6724" spans="1:2" x14ac:dyDescent="0.25">
      <c r="A6724">
        <f>Gauge_Data!A6724</f>
        <v>0</v>
      </c>
      <c r="B6724" cm="1">
        <f t="array" ref="B6724">IF(OR($C$2="",A6724=""),"",SUMPRODUCT((Gauge_Data!$A$2:$A$16994&gt;=(A6724 - Main!$E$4/1440 + 0.00000001))*(Gauge_Data!$A$2:$A$16994&lt;=A6724)*INDEX(Gauge_Data!$B$2:$Z$16994,0,$C$2-1)))</f>
        <v>0</v>
      </c>
    </row>
    <row r="6725" spans="1:2" x14ac:dyDescent="0.25">
      <c r="A6725">
        <f>Gauge_Data!A6725</f>
        <v>0</v>
      </c>
      <c r="B6725" cm="1">
        <f t="array" ref="B6725">IF(OR($C$2="",A6725=""),"",SUMPRODUCT((Gauge_Data!$A$2:$A$16994&gt;=(A6725 - Main!$E$4/1440 + 0.00000001))*(Gauge_Data!$A$2:$A$16994&lt;=A6725)*INDEX(Gauge_Data!$B$2:$Z$16994,0,$C$2-1)))</f>
        <v>0</v>
      </c>
    </row>
    <row r="6726" spans="1:2" x14ac:dyDescent="0.25">
      <c r="A6726">
        <f>Gauge_Data!A6726</f>
        <v>0</v>
      </c>
      <c r="B6726" cm="1">
        <f t="array" ref="B6726">IF(OR($C$2="",A6726=""),"",SUMPRODUCT((Gauge_Data!$A$2:$A$16994&gt;=(A6726 - Main!$E$4/1440 + 0.00000001))*(Gauge_Data!$A$2:$A$16994&lt;=A6726)*INDEX(Gauge_Data!$B$2:$Z$16994,0,$C$2-1)))</f>
        <v>0</v>
      </c>
    </row>
    <row r="6727" spans="1:2" x14ac:dyDescent="0.25">
      <c r="A6727">
        <f>Gauge_Data!A6727</f>
        <v>0</v>
      </c>
      <c r="B6727" cm="1">
        <f t="array" ref="B6727">IF(OR($C$2="",A6727=""),"",SUMPRODUCT((Gauge_Data!$A$2:$A$16994&gt;=(A6727 - Main!$E$4/1440 + 0.00000001))*(Gauge_Data!$A$2:$A$16994&lt;=A6727)*INDEX(Gauge_Data!$B$2:$Z$16994,0,$C$2-1)))</f>
        <v>0</v>
      </c>
    </row>
    <row r="6728" spans="1:2" x14ac:dyDescent="0.25">
      <c r="A6728">
        <f>Gauge_Data!A6728</f>
        <v>0</v>
      </c>
      <c r="B6728" cm="1">
        <f t="array" ref="B6728">IF(OR($C$2="",A6728=""),"",SUMPRODUCT((Gauge_Data!$A$2:$A$16994&gt;=(A6728 - Main!$E$4/1440 + 0.00000001))*(Gauge_Data!$A$2:$A$16994&lt;=A6728)*INDEX(Gauge_Data!$B$2:$Z$16994,0,$C$2-1)))</f>
        <v>0</v>
      </c>
    </row>
    <row r="6729" spans="1:2" x14ac:dyDescent="0.25">
      <c r="A6729">
        <f>Gauge_Data!A6729</f>
        <v>0</v>
      </c>
      <c r="B6729" cm="1">
        <f t="array" ref="B6729">IF(OR($C$2="",A6729=""),"",SUMPRODUCT((Gauge_Data!$A$2:$A$16994&gt;=(A6729 - Main!$E$4/1440 + 0.00000001))*(Gauge_Data!$A$2:$A$16994&lt;=A6729)*INDEX(Gauge_Data!$B$2:$Z$16994,0,$C$2-1)))</f>
        <v>0</v>
      </c>
    </row>
    <row r="6730" spans="1:2" x14ac:dyDescent="0.25">
      <c r="A6730">
        <f>Gauge_Data!A6730</f>
        <v>0</v>
      </c>
      <c r="B6730" cm="1">
        <f t="array" ref="B6730">IF(OR($C$2="",A6730=""),"",SUMPRODUCT((Gauge_Data!$A$2:$A$16994&gt;=(A6730 - Main!$E$4/1440 + 0.00000001))*(Gauge_Data!$A$2:$A$16994&lt;=A6730)*INDEX(Gauge_Data!$B$2:$Z$16994,0,$C$2-1)))</f>
        <v>0</v>
      </c>
    </row>
    <row r="6731" spans="1:2" x14ac:dyDescent="0.25">
      <c r="A6731">
        <f>Gauge_Data!A6731</f>
        <v>0</v>
      </c>
      <c r="B6731" cm="1">
        <f t="array" ref="B6731">IF(OR($C$2="",A6731=""),"",SUMPRODUCT((Gauge_Data!$A$2:$A$16994&gt;=(A6731 - Main!$E$4/1440 + 0.00000001))*(Gauge_Data!$A$2:$A$16994&lt;=A6731)*INDEX(Gauge_Data!$B$2:$Z$16994,0,$C$2-1)))</f>
        <v>0</v>
      </c>
    </row>
    <row r="6732" spans="1:2" x14ac:dyDescent="0.25">
      <c r="A6732">
        <f>Gauge_Data!A6732</f>
        <v>0</v>
      </c>
      <c r="B6732" cm="1">
        <f t="array" ref="B6732">IF(OR($C$2="",A6732=""),"",SUMPRODUCT((Gauge_Data!$A$2:$A$16994&gt;=(A6732 - Main!$E$4/1440 + 0.00000001))*(Gauge_Data!$A$2:$A$16994&lt;=A6732)*INDEX(Gauge_Data!$B$2:$Z$16994,0,$C$2-1)))</f>
        <v>0</v>
      </c>
    </row>
    <row r="6733" spans="1:2" x14ac:dyDescent="0.25">
      <c r="A6733">
        <f>Gauge_Data!A6733</f>
        <v>0</v>
      </c>
      <c r="B6733" cm="1">
        <f t="array" ref="B6733">IF(OR($C$2="",A6733=""),"",SUMPRODUCT((Gauge_Data!$A$2:$A$16994&gt;=(A6733 - Main!$E$4/1440 + 0.00000001))*(Gauge_Data!$A$2:$A$16994&lt;=A6733)*INDEX(Gauge_Data!$B$2:$Z$16994,0,$C$2-1)))</f>
        <v>0</v>
      </c>
    </row>
    <row r="6734" spans="1:2" x14ac:dyDescent="0.25">
      <c r="A6734">
        <f>Gauge_Data!A6734</f>
        <v>0</v>
      </c>
      <c r="B6734" cm="1">
        <f t="array" ref="B6734">IF(OR($C$2="",A6734=""),"",SUMPRODUCT((Gauge_Data!$A$2:$A$16994&gt;=(A6734 - Main!$E$4/1440 + 0.00000001))*(Gauge_Data!$A$2:$A$16994&lt;=A6734)*INDEX(Gauge_Data!$B$2:$Z$16994,0,$C$2-1)))</f>
        <v>0</v>
      </c>
    </row>
    <row r="6735" spans="1:2" x14ac:dyDescent="0.25">
      <c r="A6735">
        <f>Gauge_Data!A6735</f>
        <v>0</v>
      </c>
      <c r="B6735" cm="1">
        <f t="array" ref="B6735">IF(OR($C$2="",A6735=""),"",SUMPRODUCT((Gauge_Data!$A$2:$A$16994&gt;=(A6735 - Main!$E$4/1440 + 0.00000001))*(Gauge_Data!$A$2:$A$16994&lt;=A6735)*INDEX(Gauge_Data!$B$2:$Z$16994,0,$C$2-1)))</f>
        <v>0</v>
      </c>
    </row>
    <row r="6736" spans="1:2" x14ac:dyDescent="0.25">
      <c r="A6736">
        <f>Gauge_Data!A6736</f>
        <v>0</v>
      </c>
      <c r="B6736" cm="1">
        <f t="array" ref="B6736">IF(OR($C$2="",A6736=""),"",SUMPRODUCT((Gauge_Data!$A$2:$A$16994&gt;=(A6736 - Main!$E$4/1440 + 0.00000001))*(Gauge_Data!$A$2:$A$16994&lt;=A6736)*INDEX(Gauge_Data!$B$2:$Z$16994,0,$C$2-1)))</f>
        <v>0</v>
      </c>
    </row>
    <row r="6737" spans="1:2" x14ac:dyDescent="0.25">
      <c r="A6737">
        <f>Gauge_Data!A6737</f>
        <v>0</v>
      </c>
      <c r="B6737" cm="1">
        <f t="array" ref="B6737">IF(OR($C$2="",A6737=""),"",SUMPRODUCT((Gauge_Data!$A$2:$A$16994&gt;=(A6737 - Main!$E$4/1440 + 0.00000001))*(Gauge_Data!$A$2:$A$16994&lt;=A6737)*INDEX(Gauge_Data!$B$2:$Z$16994,0,$C$2-1)))</f>
        <v>0</v>
      </c>
    </row>
    <row r="6738" spans="1:2" x14ac:dyDescent="0.25">
      <c r="A6738">
        <f>Gauge_Data!A6738</f>
        <v>0</v>
      </c>
      <c r="B6738" cm="1">
        <f t="array" ref="B6738">IF(OR($C$2="",A6738=""),"",SUMPRODUCT((Gauge_Data!$A$2:$A$16994&gt;=(A6738 - Main!$E$4/1440 + 0.00000001))*(Gauge_Data!$A$2:$A$16994&lt;=A6738)*INDEX(Gauge_Data!$B$2:$Z$16994,0,$C$2-1)))</f>
        <v>0</v>
      </c>
    </row>
    <row r="6739" spans="1:2" x14ac:dyDescent="0.25">
      <c r="A6739">
        <f>Gauge_Data!A6739</f>
        <v>0</v>
      </c>
      <c r="B6739" cm="1">
        <f t="array" ref="B6739">IF(OR($C$2="",A6739=""),"",SUMPRODUCT((Gauge_Data!$A$2:$A$16994&gt;=(A6739 - Main!$E$4/1440 + 0.00000001))*(Gauge_Data!$A$2:$A$16994&lt;=A6739)*INDEX(Gauge_Data!$B$2:$Z$16994,0,$C$2-1)))</f>
        <v>0</v>
      </c>
    </row>
    <row r="6740" spans="1:2" x14ac:dyDescent="0.25">
      <c r="A6740">
        <f>Gauge_Data!A6740</f>
        <v>0</v>
      </c>
      <c r="B6740" cm="1">
        <f t="array" ref="B6740">IF(OR($C$2="",A6740=""),"",SUMPRODUCT((Gauge_Data!$A$2:$A$16994&gt;=(A6740 - Main!$E$4/1440 + 0.00000001))*(Gauge_Data!$A$2:$A$16994&lt;=A6740)*INDEX(Gauge_Data!$B$2:$Z$16994,0,$C$2-1)))</f>
        <v>0</v>
      </c>
    </row>
    <row r="6741" spans="1:2" x14ac:dyDescent="0.25">
      <c r="A6741">
        <f>Gauge_Data!A6741</f>
        <v>0</v>
      </c>
      <c r="B6741" cm="1">
        <f t="array" ref="B6741">IF(OR($C$2="",A6741=""),"",SUMPRODUCT((Gauge_Data!$A$2:$A$16994&gt;=(A6741 - Main!$E$4/1440 + 0.00000001))*(Gauge_Data!$A$2:$A$16994&lt;=A6741)*INDEX(Gauge_Data!$B$2:$Z$16994,0,$C$2-1)))</f>
        <v>0</v>
      </c>
    </row>
    <row r="6742" spans="1:2" x14ac:dyDescent="0.25">
      <c r="A6742">
        <f>Gauge_Data!A6742</f>
        <v>0</v>
      </c>
      <c r="B6742" cm="1">
        <f t="array" ref="B6742">IF(OR($C$2="",A6742=""),"",SUMPRODUCT((Gauge_Data!$A$2:$A$16994&gt;=(A6742 - Main!$E$4/1440 + 0.00000001))*(Gauge_Data!$A$2:$A$16994&lt;=A6742)*INDEX(Gauge_Data!$B$2:$Z$16994,0,$C$2-1)))</f>
        <v>0</v>
      </c>
    </row>
    <row r="6743" spans="1:2" x14ac:dyDescent="0.25">
      <c r="A6743">
        <f>Gauge_Data!A6743</f>
        <v>0</v>
      </c>
      <c r="B6743" cm="1">
        <f t="array" ref="B6743">IF(OR($C$2="",A6743=""),"",SUMPRODUCT((Gauge_Data!$A$2:$A$16994&gt;=(A6743 - Main!$E$4/1440 + 0.00000001))*(Gauge_Data!$A$2:$A$16994&lt;=A6743)*INDEX(Gauge_Data!$B$2:$Z$16994,0,$C$2-1)))</f>
        <v>0</v>
      </c>
    </row>
    <row r="6744" spans="1:2" x14ac:dyDescent="0.25">
      <c r="A6744">
        <f>Gauge_Data!A6744</f>
        <v>0</v>
      </c>
      <c r="B6744" cm="1">
        <f t="array" ref="B6744">IF(OR($C$2="",A6744=""),"",SUMPRODUCT((Gauge_Data!$A$2:$A$16994&gt;=(A6744 - Main!$E$4/1440 + 0.00000001))*(Gauge_Data!$A$2:$A$16994&lt;=A6744)*INDEX(Gauge_Data!$B$2:$Z$16994,0,$C$2-1)))</f>
        <v>0</v>
      </c>
    </row>
    <row r="6745" spans="1:2" x14ac:dyDescent="0.25">
      <c r="A6745">
        <f>Gauge_Data!A6745</f>
        <v>0</v>
      </c>
      <c r="B6745" cm="1">
        <f t="array" ref="B6745">IF(OR($C$2="",A6745=""),"",SUMPRODUCT((Gauge_Data!$A$2:$A$16994&gt;=(A6745 - Main!$E$4/1440 + 0.00000001))*(Gauge_Data!$A$2:$A$16994&lt;=A6745)*INDEX(Gauge_Data!$B$2:$Z$16994,0,$C$2-1)))</f>
        <v>0</v>
      </c>
    </row>
    <row r="6746" spans="1:2" x14ac:dyDescent="0.25">
      <c r="A6746">
        <f>Gauge_Data!A6746</f>
        <v>0</v>
      </c>
      <c r="B6746" cm="1">
        <f t="array" ref="B6746">IF(OR($C$2="",A6746=""),"",SUMPRODUCT((Gauge_Data!$A$2:$A$16994&gt;=(A6746 - Main!$E$4/1440 + 0.00000001))*(Gauge_Data!$A$2:$A$16994&lt;=A6746)*INDEX(Gauge_Data!$B$2:$Z$16994,0,$C$2-1)))</f>
        <v>0</v>
      </c>
    </row>
    <row r="6747" spans="1:2" x14ac:dyDescent="0.25">
      <c r="A6747">
        <f>Gauge_Data!A6747</f>
        <v>0</v>
      </c>
      <c r="B6747" cm="1">
        <f t="array" ref="B6747">IF(OR($C$2="",A6747=""),"",SUMPRODUCT((Gauge_Data!$A$2:$A$16994&gt;=(A6747 - Main!$E$4/1440 + 0.00000001))*(Gauge_Data!$A$2:$A$16994&lt;=A6747)*INDEX(Gauge_Data!$B$2:$Z$16994,0,$C$2-1)))</f>
        <v>0</v>
      </c>
    </row>
    <row r="6748" spans="1:2" x14ac:dyDescent="0.25">
      <c r="A6748">
        <f>Gauge_Data!A6748</f>
        <v>0</v>
      </c>
      <c r="B6748" cm="1">
        <f t="array" ref="B6748">IF(OR($C$2="",A6748=""),"",SUMPRODUCT((Gauge_Data!$A$2:$A$16994&gt;=(A6748 - Main!$E$4/1440 + 0.00000001))*(Gauge_Data!$A$2:$A$16994&lt;=A6748)*INDEX(Gauge_Data!$B$2:$Z$16994,0,$C$2-1)))</f>
        <v>0</v>
      </c>
    </row>
    <row r="6749" spans="1:2" x14ac:dyDescent="0.25">
      <c r="A6749">
        <f>Gauge_Data!A6749</f>
        <v>0</v>
      </c>
      <c r="B6749" cm="1">
        <f t="array" ref="B6749">IF(OR($C$2="",A6749=""),"",SUMPRODUCT((Gauge_Data!$A$2:$A$16994&gt;=(A6749 - Main!$E$4/1440 + 0.00000001))*(Gauge_Data!$A$2:$A$16994&lt;=A6749)*INDEX(Gauge_Data!$B$2:$Z$16994,0,$C$2-1)))</f>
        <v>0</v>
      </c>
    </row>
    <row r="6750" spans="1:2" x14ac:dyDescent="0.25">
      <c r="A6750">
        <f>Gauge_Data!A6750</f>
        <v>0</v>
      </c>
      <c r="B6750" cm="1">
        <f t="array" ref="B6750">IF(OR($C$2="",A6750=""),"",SUMPRODUCT((Gauge_Data!$A$2:$A$16994&gt;=(A6750 - Main!$E$4/1440 + 0.00000001))*(Gauge_Data!$A$2:$A$16994&lt;=A6750)*INDEX(Gauge_Data!$B$2:$Z$16994,0,$C$2-1)))</f>
        <v>0</v>
      </c>
    </row>
    <row r="6751" spans="1:2" x14ac:dyDescent="0.25">
      <c r="A6751">
        <f>Gauge_Data!A6751</f>
        <v>0</v>
      </c>
      <c r="B6751" cm="1">
        <f t="array" ref="B6751">IF(OR($C$2="",A6751=""),"",SUMPRODUCT((Gauge_Data!$A$2:$A$16994&gt;=(A6751 - Main!$E$4/1440 + 0.00000001))*(Gauge_Data!$A$2:$A$16994&lt;=A6751)*INDEX(Gauge_Data!$B$2:$Z$16994,0,$C$2-1)))</f>
        <v>0</v>
      </c>
    </row>
    <row r="6752" spans="1:2" x14ac:dyDescent="0.25">
      <c r="A6752">
        <f>Gauge_Data!A6752</f>
        <v>0</v>
      </c>
      <c r="B6752" cm="1">
        <f t="array" ref="B6752">IF(OR($C$2="",A6752=""),"",SUMPRODUCT((Gauge_Data!$A$2:$A$16994&gt;=(A6752 - Main!$E$4/1440 + 0.00000001))*(Gauge_Data!$A$2:$A$16994&lt;=A6752)*INDEX(Gauge_Data!$B$2:$Z$16994,0,$C$2-1)))</f>
        <v>0</v>
      </c>
    </row>
    <row r="6753" spans="1:2" x14ac:dyDescent="0.25">
      <c r="A6753">
        <f>Gauge_Data!A6753</f>
        <v>0</v>
      </c>
      <c r="B6753" cm="1">
        <f t="array" ref="B6753">IF(OR($C$2="",A6753=""),"",SUMPRODUCT((Gauge_Data!$A$2:$A$16994&gt;=(A6753 - Main!$E$4/1440 + 0.00000001))*(Gauge_Data!$A$2:$A$16994&lt;=A6753)*INDEX(Gauge_Data!$B$2:$Z$16994,0,$C$2-1)))</f>
        <v>0</v>
      </c>
    </row>
    <row r="6754" spans="1:2" x14ac:dyDescent="0.25">
      <c r="A6754">
        <f>Gauge_Data!A6754</f>
        <v>0</v>
      </c>
      <c r="B6754" cm="1">
        <f t="array" ref="B6754">IF(OR($C$2="",A6754=""),"",SUMPRODUCT((Gauge_Data!$A$2:$A$16994&gt;=(A6754 - Main!$E$4/1440 + 0.00000001))*(Gauge_Data!$A$2:$A$16994&lt;=A6754)*INDEX(Gauge_Data!$B$2:$Z$16994,0,$C$2-1)))</f>
        <v>0</v>
      </c>
    </row>
    <row r="6755" spans="1:2" x14ac:dyDescent="0.25">
      <c r="A6755">
        <f>Gauge_Data!A6755</f>
        <v>0</v>
      </c>
      <c r="B6755" cm="1">
        <f t="array" ref="B6755">IF(OR($C$2="",A6755=""),"",SUMPRODUCT((Gauge_Data!$A$2:$A$16994&gt;=(A6755 - Main!$E$4/1440 + 0.00000001))*(Gauge_Data!$A$2:$A$16994&lt;=A6755)*INDEX(Gauge_Data!$B$2:$Z$16994,0,$C$2-1)))</f>
        <v>0</v>
      </c>
    </row>
    <row r="6756" spans="1:2" x14ac:dyDescent="0.25">
      <c r="A6756">
        <f>Gauge_Data!A6756</f>
        <v>0</v>
      </c>
      <c r="B6756" cm="1">
        <f t="array" ref="B6756">IF(OR($C$2="",A6756=""),"",SUMPRODUCT((Gauge_Data!$A$2:$A$16994&gt;=(A6756 - Main!$E$4/1440 + 0.00000001))*(Gauge_Data!$A$2:$A$16994&lt;=A6756)*INDEX(Gauge_Data!$B$2:$Z$16994,0,$C$2-1)))</f>
        <v>0</v>
      </c>
    </row>
    <row r="6757" spans="1:2" x14ac:dyDescent="0.25">
      <c r="A6757">
        <f>Gauge_Data!A6757</f>
        <v>0</v>
      </c>
      <c r="B6757" cm="1">
        <f t="array" ref="B6757">IF(OR($C$2="",A6757=""),"",SUMPRODUCT((Gauge_Data!$A$2:$A$16994&gt;=(A6757 - Main!$E$4/1440 + 0.00000001))*(Gauge_Data!$A$2:$A$16994&lt;=A6757)*INDEX(Gauge_Data!$B$2:$Z$16994,0,$C$2-1)))</f>
        <v>0</v>
      </c>
    </row>
    <row r="6758" spans="1:2" x14ac:dyDescent="0.25">
      <c r="A6758">
        <f>Gauge_Data!A6758</f>
        <v>0</v>
      </c>
      <c r="B6758" cm="1">
        <f t="array" ref="B6758">IF(OR($C$2="",A6758=""),"",SUMPRODUCT((Gauge_Data!$A$2:$A$16994&gt;=(A6758 - Main!$E$4/1440 + 0.00000001))*(Gauge_Data!$A$2:$A$16994&lt;=A6758)*INDEX(Gauge_Data!$B$2:$Z$16994,0,$C$2-1)))</f>
        <v>0</v>
      </c>
    </row>
    <row r="6759" spans="1:2" x14ac:dyDescent="0.25">
      <c r="A6759">
        <f>Gauge_Data!A6759</f>
        <v>0</v>
      </c>
      <c r="B6759" cm="1">
        <f t="array" ref="B6759">IF(OR($C$2="",A6759=""),"",SUMPRODUCT((Gauge_Data!$A$2:$A$16994&gt;=(A6759 - Main!$E$4/1440 + 0.00000001))*(Gauge_Data!$A$2:$A$16994&lt;=A6759)*INDEX(Gauge_Data!$B$2:$Z$16994,0,$C$2-1)))</f>
        <v>0</v>
      </c>
    </row>
    <row r="6760" spans="1:2" x14ac:dyDescent="0.25">
      <c r="A6760">
        <f>Gauge_Data!A6760</f>
        <v>0</v>
      </c>
      <c r="B6760" cm="1">
        <f t="array" ref="B6760">IF(OR($C$2="",A6760=""),"",SUMPRODUCT((Gauge_Data!$A$2:$A$16994&gt;=(A6760 - Main!$E$4/1440 + 0.00000001))*(Gauge_Data!$A$2:$A$16994&lt;=A6760)*INDEX(Gauge_Data!$B$2:$Z$16994,0,$C$2-1)))</f>
        <v>0</v>
      </c>
    </row>
    <row r="6761" spans="1:2" x14ac:dyDescent="0.25">
      <c r="A6761">
        <f>Gauge_Data!A6761</f>
        <v>0</v>
      </c>
      <c r="B6761" cm="1">
        <f t="array" ref="B6761">IF(OR($C$2="",A6761=""),"",SUMPRODUCT((Gauge_Data!$A$2:$A$16994&gt;=(A6761 - Main!$E$4/1440 + 0.00000001))*(Gauge_Data!$A$2:$A$16994&lt;=A6761)*INDEX(Gauge_Data!$B$2:$Z$16994,0,$C$2-1)))</f>
        <v>0</v>
      </c>
    </row>
    <row r="6762" spans="1:2" x14ac:dyDescent="0.25">
      <c r="A6762">
        <f>Gauge_Data!A6762</f>
        <v>0</v>
      </c>
      <c r="B6762" cm="1">
        <f t="array" ref="B6762">IF(OR($C$2="",A6762=""),"",SUMPRODUCT((Gauge_Data!$A$2:$A$16994&gt;=(A6762 - Main!$E$4/1440 + 0.00000001))*(Gauge_Data!$A$2:$A$16994&lt;=A6762)*INDEX(Gauge_Data!$B$2:$Z$16994,0,$C$2-1)))</f>
        <v>0</v>
      </c>
    </row>
    <row r="6763" spans="1:2" x14ac:dyDescent="0.25">
      <c r="A6763">
        <f>Gauge_Data!A6763</f>
        <v>0</v>
      </c>
      <c r="B6763" cm="1">
        <f t="array" ref="B6763">IF(OR($C$2="",A6763=""),"",SUMPRODUCT((Gauge_Data!$A$2:$A$16994&gt;=(A6763 - Main!$E$4/1440 + 0.00000001))*(Gauge_Data!$A$2:$A$16994&lt;=A6763)*INDEX(Gauge_Data!$B$2:$Z$16994,0,$C$2-1)))</f>
        <v>0</v>
      </c>
    </row>
    <row r="6764" spans="1:2" x14ac:dyDescent="0.25">
      <c r="A6764">
        <f>Gauge_Data!A6764</f>
        <v>0</v>
      </c>
      <c r="B6764" cm="1">
        <f t="array" ref="B6764">IF(OR($C$2="",A6764=""),"",SUMPRODUCT((Gauge_Data!$A$2:$A$16994&gt;=(A6764 - Main!$E$4/1440 + 0.00000001))*(Gauge_Data!$A$2:$A$16994&lt;=A6764)*INDEX(Gauge_Data!$B$2:$Z$16994,0,$C$2-1)))</f>
        <v>0</v>
      </c>
    </row>
    <row r="6765" spans="1:2" x14ac:dyDescent="0.25">
      <c r="A6765">
        <f>Gauge_Data!A6765</f>
        <v>0</v>
      </c>
      <c r="B6765" cm="1">
        <f t="array" ref="B6765">IF(OR($C$2="",A6765=""),"",SUMPRODUCT((Gauge_Data!$A$2:$A$16994&gt;=(A6765 - Main!$E$4/1440 + 0.00000001))*(Gauge_Data!$A$2:$A$16994&lt;=A6765)*INDEX(Gauge_Data!$B$2:$Z$16994,0,$C$2-1)))</f>
        <v>0</v>
      </c>
    </row>
    <row r="6766" spans="1:2" x14ac:dyDescent="0.25">
      <c r="A6766">
        <f>Gauge_Data!A6766</f>
        <v>0</v>
      </c>
      <c r="B6766" cm="1">
        <f t="array" ref="B6766">IF(OR($C$2="",A6766=""),"",SUMPRODUCT((Gauge_Data!$A$2:$A$16994&gt;=(A6766 - Main!$E$4/1440 + 0.00000001))*(Gauge_Data!$A$2:$A$16994&lt;=A6766)*INDEX(Gauge_Data!$B$2:$Z$16994,0,$C$2-1)))</f>
        <v>0</v>
      </c>
    </row>
    <row r="6767" spans="1:2" x14ac:dyDescent="0.25">
      <c r="A6767">
        <f>Gauge_Data!A6767</f>
        <v>0</v>
      </c>
      <c r="B6767" cm="1">
        <f t="array" ref="B6767">IF(OR($C$2="",A6767=""),"",SUMPRODUCT((Gauge_Data!$A$2:$A$16994&gt;=(A6767 - Main!$E$4/1440 + 0.00000001))*(Gauge_Data!$A$2:$A$16994&lt;=A6767)*INDEX(Gauge_Data!$B$2:$Z$16994,0,$C$2-1)))</f>
        <v>0</v>
      </c>
    </row>
    <row r="6768" spans="1:2" x14ac:dyDescent="0.25">
      <c r="A6768">
        <f>Gauge_Data!A6768</f>
        <v>0</v>
      </c>
      <c r="B6768" cm="1">
        <f t="array" ref="B6768">IF(OR($C$2="",A6768=""),"",SUMPRODUCT((Gauge_Data!$A$2:$A$16994&gt;=(A6768 - Main!$E$4/1440 + 0.00000001))*(Gauge_Data!$A$2:$A$16994&lt;=A6768)*INDEX(Gauge_Data!$B$2:$Z$16994,0,$C$2-1)))</f>
        <v>0</v>
      </c>
    </row>
    <row r="6769" spans="1:2" x14ac:dyDescent="0.25">
      <c r="A6769">
        <f>Gauge_Data!A6769</f>
        <v>0</v>
      </c>
      <c r="B6769" cm="1">
        <f t="array" ref="B6769">IF(OR($C$2="",A6769=""),"",SUMPRODUCT((Gauge_Data!$A$2:$A$16994&gt;=(A6769 - Main!$E$4/1440 + 0.00000001))*(Gauge_Data!$A$2:$A$16994&lt;=A6769)*INDEX(Gauge_Data!$B$2:$Z$16994,0,$C$2-1)))</f>
        <v>0</v>
      </c>
    </row>
    <row r="6770" spans="1:2" x14ac:dyDescent="0.25">
      <c r="A6770">
        <f>Gauge_Data!A6770</f>
        <v>0</v>
      </c>
      <c r="B6770" cm="1">
        <f t="array" ref="B6770">IF(OR($C$2="",A6770=""),"",SUMPRODUCT((Gauge_Data!$A$2:$A$16994&gt;=(A6770 - Main!$E$4/1440 + 0.00000001))*(Gauge_Data!$A$2:$A$16994&lt;=A6770)*INDEX(Gauge_Data!$B$2:$Z$16994,0,$C$2-1)))</f>
        <v>0</v>
      </c>
    </row>
    <row r="6771" spans="1:2" x14ac:dyDescent="0.25">
      <c r="A6771">
        <f>Gauge_Data!A6771</f>
        <v>0</v>
      </c>
      <c r="B6771" cm="1">
        <f t="array" ref="B6771">IF(OR($C$2="",A6771=""),"",SUMPRODUCT((Gauge_Data!$A$2:$A$16994&gt;=(A6771 - Main!$E$4/1440 + 0.00000001))*(Gauge_Data!$A$2:$A$16994&lt;=A6771)*INDEX(Gauge_Data!$B$2:$Z$16994,0,$C$2-1)))</f>
        <v>0</v>
      </c>
    </row>
    <row r="6772" spans="1:2" x14ac:dyDescent="0.25">
      <c r="A6772">
        <f>Gauge_Data!A6772</f>
        <v>0</v>
      </c>
      <c r="B6772" cm="1">
        <f t="array" ref="B6772">IF(OR($C$2="",A6772=""),"",SUMPRODUCT((Gauge_Data!$A$2:$A$16994&gt;=(A6772 - Main!$E$4/1440 + 0.00000001))*(Gauge_Data!$A$2:$A$16994&lt;=A6772)*INDEX(Gauge_Data!$B$2:$Z$16994,0,$C$2-1)))</f>
        <v>0</v>
      </c>
    </row>
    <row r="6773" spans="1:2" x14ac:dyDescent="0.25">
      <c r="A6773">
        <f>Gauge_Data!A6773</f>
        <v>0</v>
      </c>
      <c r="B6773" cm="1">
        <f t="array" ref="B6773">IF(OR($C$2="",A6773=""),"",SUMPRODUCT((Gauge_Data!$A$2:$A$16994&gt;=(A6773 - Main!$E$4/1440 + 0.00000001))*(Gauge_Data!$A$2:$A$16994&lt;=A6773)*INDEX(Gauge_Data!$B$2:$Z$16994,0,$C$2-1)))</f>
        <v>0</v>
      </c>
    </row>
    <row r="6774" spans="1:2" x14ac:dyDescent="0.25">
      <c r="A6774">
        <f>Gauge_Data!A6774</f>
        <v>0</v>
      </c>
      <c r="B6774" cm="1">
        <f t="array" ref="B6774">IF(OR($C$2="",A6774=""),"",SUMPRODUCT((Gauge_Data!$A$2:$A$16994&gt;=(A6774 - Main!$E$4/1440 + 0.00000001))*(Gauge_Data!$A$2:$A$16994&lt;=A6774)*INDEX(Gauge_Data!$B$2:$Z$16994,0,$C$2-1)))</f>
        <v>0</v>
      </c>
    </row>
    <row r="6775" spans="1:2" x14ac:dyDescent="0.25">
      <c r="A6775">
        <f>Gauge_Data!A6775</f>
        <v>0</v>
      </c>
      <c r="B6775" cm="1">
        <f t="array" ref="B6775">IF(OR($C$2="",A6775=""),"",SUMPRODUCT((Gauge_Data!$A$2:$A$16994&gt;=(A6775 - Main!$E$4/1440 + 0.00000001))*(Gauge_Data!$A$2:$A$16994&lt;=A6775)*INDEX(Gauge_Data!$B$2:$Z$16994,0,$C$2-1)))</f>
        <v>0</v>
      </c>
    </row>
    <row r="6776" spans="1:2" x14ac:dyDescent="0.25">
      <c r="A6776">
        <f>Gauge_Data!A6776</f>
        <v>0</v>
      </c>
      <c r="B6776" cm="1">
        <f t="array" ref="B6776">IF(OR($C$2="",A6776=""),"",SUMPRODUCT((Gauge_Data!$A$2:$A$16994&gt;=(A6776 - Main!$E$4/1440 + 0.00000001))*(Gauge_Data!$A$2:$A$16994&lt;=A6776)*INDEX(Gauge_Data!$B$2:$Z$16994,0,$C$2-1)))</f>
        <v>0</v>
      </c>
    </row>
    <row r="6777" spans="1:2" x14ac:dyDescent="0.25">
      <c r="A6777">
        <f>Gauge_Data!A6777</f>
        <v>0</v>
      </c>
      <c r="B6777" cm="1">
        <f t="array" ref="B6777">IF(OR($C$2="",A6777=""),"",SUMPRODUCT((Gauge_Data!$A$2:$A$16994&gt;=(A6777 - Main!$E$4/1440 + 0.00000001))*(Gauge_Data!$A$2:$A$16994&lt;=A6777)*INDEX(Gauge_Data!$B$2:$Z$16994,0,$C$2-1)))</f>
        <v>0</v>
      </c>
    </row>
    <row r="6778" spans="1:2" x14ac:dyDescent="0.25">
      <c r="A6778">
        <f>Gauge_Data!A6778</f>
        <v>0</v>
      </c>
      <c r="B6778" cm="1">
        <f t="array" ref="B6778">IF(OR($C$2="",A6778=""),"",SUMPRODUCT((Gauge_Data!$A$2:$A$16994&gt;=(A6778 - Main!$E$4/1440 + 0.00000001))*(Gauge_Data!$A$2:$A$16994&lt;=A6778)*INDEX(Gauge_Data!$B$2:$Z$16994,0,$C$2-1)))</f>
        <v>0</v>
      </c>
    </row>
    <row r="6779" spans="1:2" x14ac:dyDescent="0.25">
      <c r="A6779">
        <f>Gauge_Data!A6779</f>
        <v>0</v>
      </c>
      <c r="B6779" cm="1">
        <f t="array" ref="B6779">IF(OR($C$2="",A6779=""),"",SUMPRODUCT((Gauge_Data!$A$2:$A$16994&gt;=(A6779 - Main!$E$4/1440 + 0.00000001))*(Gauge_Data!$A$2:$A$16994&lt;=A6779)*INDEX(Gauge_Data!$B$2:$Z$16994,0,$C$2-1)))</f>
        <v>0</v>
      </c>
    </row>
    <row r="6780" spans="1:2" x14ac:dyDescent="0.25">
      <c r="A6780">
        <f>Gauge_Data!A6780</f>
        <v>0</v>
      </c>
      <c r="B6780" cm="1">
        <f t="array" ref="B6780">IF(OR($C$2="",A6780=""),"",SUMPRODUCT((Gauge_Data!$A$2:$A$16994&gt;=(A6780 - Main!$E$4/1440 + 0.00000001))*(Gauge_Data!$A$2:$A$16994&lt;=A6780)*INDEX(Gauge_Data!$B$2:$Z$16994,0,$C$2-1)))</f>
        <v>0</v>
      </c>
    </row>
    <row r="6781" spans="1:2" x14ac:dyDescent="0.25">
      <c r="A6781">
        <f>Gauge_Data!A6781</f>
        <v>0</v>
      </c>
      <c r="B6781" cm="1">
        <f t="array" ref="B6781">IF(OR($C$2="",A6781=""),"",SUMPRODUCT((Gauge_Data!$A$2:$A$16994&gt;=(A6781 - Main!$E$4/1440 + 0.00000001))*(Gauge_Data!$A$2:$A$16994&lt;=A6781)*INDEX(Gauge_Data!$B$2:$Z$16994,0,$C$2-1)))</f>
        <v>0</v>
      </c>
    </row>
    <row r="6782" spans="1:2" x14ac:dyDescent="0.25">
      <c r="A6782">
        <f>Gauge_Data!A6782</f>
        <v>0</v>
      </c>
      <c r="B6782" cm="1">
        <f t="array" ref="B6782">IF(OR($C$2="",A6782=""),"",SUMPRODUCT((Gauge_Data!$A$2:$A$16994&gt;=(A6782 - Main!$E$4/1440 + 0.00000001))*(Gauge_Data!$A$2:$A$16994&lt;=A6782)*INDEX(Gauge_Data!$B$2:$Z$16994,0,$C$2-1)))</f>
        <v>0</v>
      </c>
    </row>
    <row r="6783" spans="1:2" x14ac:dyDescent="0.25">
      <c r="A6783">
        <f>Gauge_Data!A6783</f>
        <v>0</v>
      </c>
      <c r="B6783" cm="1">
        <f t="array" ref="B6783">IF(OR($C$2="",A6783=""),"",SUMPRODUCT((Gauge_Data!$A$2:$A$16994&gt;=(A6783 - Main!$E$4/1440 + 0.00000001))*(Gauge_Data!$A$2:$A$16994&lt;=A6783)*INDEX(Gauge_Data!$B$2:$Z$16994,0,$C$2-1)))</f>
        <v>0</v>
      </c>
    </row>
    <row r="6784" spans="1:2" x14ac:dyDescent="0.25">
      <c r="A6784">
        <f>Gauge_Data!A6784</f>
        <v>0</v>
      </c>
      <c r="B6784" cm="1">
        <f t="array" ref="B6784">IF(OR($C$2="",A6784=""),"",SUMPRODUCT((Gauge_Data!$A$2:$A$16994&gt;=(A6784 - Main!$E$4/1440 + 0.00000001))*(Gauge_Data!$A$2:$A$16994&lt;=A6784)*INDEX(Gauge_Data!$B$2:$Z$16994,0,$C$2-1)))</f>
        <v>0</v>
      </c>
    </row>
    <row r="6785" spans="1:2" x14ac:dyDescent="0.25">
      <c r="A6785">
        <f>Gauge_Data!A6785</f>
        <v>0</v>
      </c>
      <c r="B6785" cm="1">
        <f t="array" ref="B6785">IF(OR($C$2="",A6785=""),"",SUMPRODUCT((Gauge_Data!$A$2:$A$16994&gt;=(A6785 - Main!$E$4/1440 + 0.00000001))*(Gauge_Data!$A$2:$A$16994&lt;=A6785)*INDEX(Gauge_Data!$B$2:$Z$16994,0,$C$2-1)))</f>
        <v>0</v>
      </c>
    </row>
    <row r="6786" spans="1:2" x14ac:dyDescent="0.25">
      <c r="A6786">
        <f>Gauge_Data!A6786</f>
        <v>0</v>
      </c>
      <c r="B6786" cm="1">
        <f t="array" ref="B6786">IF(OR($C$2="",A6786=""),"",SUMPRODUCT((Gauge_Data!$A$2:$A$16994&gt;=(A6786 - Main!$E$4/1440 + 0.00000001))*(Gauge_Data!$A$2:$A$16994&lt;=A6786)*INDEX(Gauge_Data!$B$2:$Z$16994,0,$C$2-1)))</f>
        <v>0</v>
      </c>
    </row>
    <row r="6787" spans="1:2" x14ac:dyDescent="0.25">
      <c r="A6787">
        <f>Gauge_Data!A6787</f>
        <v>0</v>
      </c>
      <c r="B6787" cm="1">
        <f t="array" ref="B6787">IF(OR($C$2="",A6787=""),"",SUMPRODUCT((Gauge_Data!$A$2:$A$16994&gt;=(A6787 - Main!$E$4/1440 + 0.00000001))*(Gauge_Data!$A$2:$A$16994&lt;=A6787)*INDEX(Gauge_Data!$B$2:$Z$16994,0,$C$2-1)))</f>
        <v>0</v>
      </c>
    </row>
    <row r="6788" spans="1:2" x14ac:dyDescent="0.25">
      <c r="A6788">
        <f>Gauge_Data!A6788</f>
        <v>0</v>
      </c>
      <c r="B6788" cm="1">
        <f t="array" ref="B6788">IF(OR($C$2="",A6788=""),"",SUMPRODUCT((Gauge_Data!$A$2:$A$16994&gt;=(A6788 - Main!$E$4/1440 + 0.00000001))*(Gauge_Data!$A$2:$A$16994&lt;=A6788)*INDEX(Gauge_Data!$B$2:$Z$16994,0,$C$2-1)))</f>
        <v>0</v>
      </c>
    </row>
    <row r="6789" spans="1:2" x14ac:dyDescent="0.25">
      <c r="A6789">
        <f>Gauge_Data!A6789</f>
        <v>0</v>
      </c>
      <c r="B6789" cm="1">
        <f t="array" ref="B6789">IF(OR($C$2="",A6789=""),"",SUMPRODUCT((Gauge_Data!$A$2:$A$16994&gt;=(A6789 - Main!$E$4/1440 + 0.00000001))*(Gauge_Data!$A$2:$A$16994&lt;=A6789)*INDEX(Gauge_Data!$B$2:$Z$16994,0,$C$2-1)))</f>
        <v>0</v>
      </c>
    </row>
    <row r="6790" spans="1:2" x14ac:dyDescent="0.25">
      <c r="A6790">
        <f>Gauge_Data!A6790</f>
        <v>0</v>
      </c>
      <c r="B6790" cm="1">
        <f t="array" ref="B6790">IF(OR($C$2="",A6790=""),"",SUMPRODUCT((Gauge_Data!$A$2:$A$16994&gt;=(A6790 - Main!$E$4/1440 + 0.00000001))*(Gauge_Data!$A$2:$A$16994&lt;=A6790)*INDEX(Gauge_Data!$B$2:$Z$16994,0,$C$2-1)))</f>
        <v>0</v>
      </c>
    </row>
    <row r="6791" spans="1:2" x14ac:dyDescent="0.25">
      <c r="A6791">
        <f>Gauge_Data!A6791</f>
        <v>0</v>
      </c>
      <c r="B6791" cm="1">
        <f t="array" ref="B6791">IF(OR($C$2="",A6791=""),"",SUMPRODUCT((Gauge_Data!$A$2:$A$16994&gt;=(A6791 - Main!$E$4/1440 + 0.00000001))*(Gauge_Data!$A$2:$A$16994&lt;=A6791)*INDEX(Gauge_Data!$B$2:$Z$16994,0,$C$2-1)))</f>
        <v>0</v>
      </c>
    </row>
    <row r="6792" spans="1:2" x14ac:dyDescent="0.25">
      <c r="A6792">
        <f>Gauge_Data!A6792</f>
        <v>0</v>
      </c>
      <c r="B6792" cm="1">
        <f t="array" ref="B6792">IF(OR($C$2="",A6792=""),"",SUMPRODUCT((Gauge_Data!$A$2:$A$16994&gt;=(A6792 - Main!$E$4/1440 + 0.00000001))*(Gauge_Data!$A$2:$A$16994&lt;=A6792)*INDEX(Gauge_Data!$B$2:$Z$16994,0,$C$2-1)))</f>
        <v>0</v>
      </c>
    </row>
    <row r="6793" spans="1:2" x14ac:dyDescent="0.25">
      <c r="A6793">
        <f>Gauge_Data!A6793</f>
        <v>0</v>
      </c>
      <c r="B6793" cm="1">
        <f t="array" ref="B6793">IF(OR($C$2="",A6793=""),"",SUMPRODUCT((Gauge_Data!$A$2:$A$16994&gt;=(A6793 - Main!$E$4/1440 + 0.00000001))*(Gauge_Data!$A$2:$A$16994&lt;=A6793)*INDEX(Gauge_Data!$B$2:$Z$16994,0,$C$2-1)))</f>
        <v>0</v>
      </c>
    </row>
    <row r="6794" spans="1:2" x14ac:dyDescent="0.25">
      <c r="A6794">
        <f>Gauge_Data!A6794</f>
        <v>0</v>
      </c>
      <c r="B6794" cm="1">
        <f t="array" ref="B6794">IF(OR($C$2="",A6794=""),"",SUMPRODUCT((Gauge_Data!$A$2:$A$16994&gt;=(A6794 - Main!$E$4/1440 + 0.00000001))*(Gauge_Data!$A$2:$A$16994&lt;=A6794)*INDEX(Gauge_Data!$B$2:$Z$16994,0,$C$2-1)))</f>
        <v>0</v>
      </c>
    </row>
    <row r="6795" spans="1:2" x14ac:dyDescent="0.25">
      <c r="A6795">
        <f>Gauge_Data!A6795</f>
        <v>0</v>
      </c>
      <c r="B6795" cm="1">
        <f t="array" ref="B6795">IF(OR($C$2="",A6795=""),"",SUMPRODUCT((Gauge_Data!$A$2:$A$16994&gt;=(A6795 - Main!$E$4/1440 + 0.00000001))*(Gauge_Data!$A$2:$A$16994&lt;=A6795)*INDEX(Gauge_Data!$B$2:$Z$16994,0,$C$2-1)))</f>
        <v>0</v>
      </c>
    </row>
    <row r="6796" spans="1:2" x14ac:dyDescent="0.25">
      <c r="A6796">
        <f>Gauge_Data!A6796</f>
        <v>0</v>
      </c>
      <c r="B6796" cm="1">
        <f t="array" ref="B6796">IF(OR($C$2="",A6796=""),"",SUMPRODUCT((Gauge_Data!$A$2:$A$16994&gt;=(A6796 - Main!$E$4/1440 + 0.00000001))*(Gauge_Data!$A$2:$A$16994&lt;=A6796)*INDEX(Gauge_Data!$B$2:$Z$16994,0,$C$2-1)))</f>
        <v>0</v>
      </c>
    </row>
    <row r="6797" spans="1:2" x14ac:dyDescent="0.25">
      <c r="A6797">
        <f>Gauge_Data!A6797</f>
        <v>0</v>
      </c>
      <c r="B6797" cm="1">
        <f t="array" ref="B6797">IF(OR($C$2="",A6797=""),"",SUMPRODUCT((Gauge_Data!$A$2:$A$16994&gt;=(A6797 - Main!$E$4/1440 + 0.00000001))*(Gauge_Data!$A$2:$A$16994&lt;=A6797)*INDEX(Gauge_Data!$B$2:$Z$16994,0,$C$2-1)))</f>
        <v>0</v>
      </c>
    </row>
    <row r="6798" spans="1:2" x14ac:dyDescent="0.25">
      <c r="A6798">
        <f>Gauge_Data!A6798</f>
        <v>0</v>
      </c>
      <c r="B6798" cm="1">
        <f t="array" ref="B6798">IF(OR($C$2="",A6798=""),"",SUMPRODUCT((Gauge_Data!$A$2:$A$16994&gt;=(A6798 - Main!$E$4/1440 + 0.00000001))*(Gauge_Data!$A$2:$A$16994&lt;=A6798)*INDEX(Gauge_Data!$B$2:$Z$16994,0,$C$2-1)))</f>
        <v>0</v>
      </c>
    </row>
    <row r="6799" spans="1:2" x14ac:dyDescent="0.25">
      <c r="A6799">
        <f>Gauge_Data!A6799</f>
        <v>0</v>
      </c>
      <c r="B6799" cm="1">
        <f t="array" ref="B6799">IF(OR($C$2="",A6799=""),"",SUMPRODUCT((Gauge_Data!$A$2:$A$16994&gt;=(A6799 - Main!$E$4/1440 + 0.00000001))*(Gauge_Data!$A$2:$A$16994&lt;=A6799)*INDEX(Gauge_Data!$B$2:$Z$16994,0,$C$2-1)))</f>
        <v>0</v>
      </c>
    </row>
    <row r="6800" spans="1:2" x14ac:dyDescent="0.25">
      <c r="A6800">
        <f>Gauge_Data!A6800</f>
        <v>0</v>
      </c>
      <c r="B6800" cm="1">
        <f t="array" ref="B6800">IF(OR($C$2="",A6800=""),"",SUMPRODUCT((Gauge_Data!$A$2:$A$16994&gt;=(A6800 - Main!$E$4/1440 + 0.00000001))*(Gauge_Data!$A$2:$A$16994&lt;=A6800)*INDEX(Gauge_Data!$B$2:$Z$16994,0,$C$2-1)))</f>
        <v>0</v>
      </c>
    </row>
    <row r="6801" spans="1:2" x14ac:dyDescent="0.25">
      <c r="A6801">
        <f>Gauge_Data!A6801</f>
        <v>0</v>
      </c>
      <c r="B6801" cm="1">
        <f t="array" ref="B6801">IF(OR($C$2="",A6801=""),"",SUMPRODUCT((Gauge_Data!$A$2:$A$16994&gt;=(A6801 - Main!$E$4/1440 + 0.00000001))*(Gauge_Data!$A$2:$A$16994&lt;=A6801)*INDEX(Gauge_Data!$B$2:$Z$16994,0,$C$2-1)))</f>
        <v>0</v>
      </c>
    </row>
    <row r="6802" spans="1:2" x14ac:dyDescent="0.25">
      <c r="A6802">
        <f>Gauge_Data!A6802</f>
        <v>0</v>
      </c>
      <c r="B6802" cm="1">
        <f t="array" ref="B6802">IF(OR($C$2="",A6802=""),"",SUMPRODUCT((Gauge_Data!$A$2:$A$16994&gt;=(A6802 - Main!$E$4/1440 + 0.00000001))*(Gauge_Data!$A$2:$A$16994&lt;=A6802)*INDEX(Gauge_Data!$B$2:$Z$16994,0,$C$2-1)))</f>
        <v>0</v>
      </c>
    </row>
    <row r="6803" spans="1:2" x14ac:dyDescent="0.25">
      <c r="A6803">
        <f>Gauge_Data!A6803</f>
        <v>0</v>
      </c>
      <c r="B6803" cm="1">
        <f t="array" ref="B6803">IF(OR($C$2="",A6803=""),"",SUMPRODUCT((Gauge_Data!$A$2:$A$16994&gt;=(A6803 - Main!$E$4/1440 + 0.00000001))*(Gauge_Data!$A$2:$A$16994&lt;=A6803)*INDEX(Gauge_Data!$B$2:$Z$16994,0,$C$2-1)))</f>
        <v>0</v>
      </c>
    </row>
    <row r="6804" spans="1:2" x14ac:dyDescent="0.25">
      <c r="A6804">
        <f>Gauge_Data!A6804</f>
        <v>0</v>
      </c>
      <c r="B6804" cm="1">
        <f t="array" ref="B6804">IF(OR($C$2="",A6804=""),"",SUMPRODUCT((Gauge_Data!$A$2:$A$16994&gt;=(A6804 - Main!$E$4/1440 + 0.00000001))*(Gauge_Data!$A$2:$A$16994&lt;=A6804)*INDEX(Gauge_Data!$B$2:$Z$16994,0,$C$2-1)))</f>
        <v>0</v>
      </c>
    </row>
    <row r="6805" spans="1:2" x14ac:dyDescent="0.25">
      <c r="A6805">
        <f>Gauge_Data!A6805</f>
        <v>0</v>
      </c>
      <c r="B6805" cm="1">
        <f t="array" ref="B6805">IF(OR($C$2="",A6805=""),"",SUMPRODUCT((Gauge_Data!$A$2:$A$16994&gt;=(A6805 - Main!$E$4/1440 + 0.00000001))*(Gauge_Data!$A$2:$A$16994&lt;=A6805)*INDEX(Gauge_Data!$B$2:$Z$16994,0,$C$2-1)))</f>
        <v>0</v>
      </c>
    </row>
    <row r="6806" spans="1:2" x14ac:dyDescent="0.25">
      <c r="A6806">
        <f>Gauge_Data!A6806</f>
        <v>0</v>
      </c>
      <c r="B6806" cm="1">
        <f t="array" ref="B6806">IF(OR($C$2="",A6806=""),"",SUMPRODUCT((Gauge_Data!$A$2:$A$16994&gt;=(A6806 - Main!$E$4/1440 + 0.00000001))*(Gauge_Data!$A$2:$A$16994&lt;=A6806)*INDEX(Gauge_Data!$B$2:$Z$16994,0,$C$2-1)))</f>
        <v>0</v>
      </c>
    </row>
    <row r="6807" spans="1:2" x14ac:dyDescent="0.25">
      <c r="A6807">
        <f>Gauge_Data!A6807</f>
        <v>0</v>
      </c>
      <c r="B6807" cm="1">
        <f t="array" ref="B6807">IF(OR($C$2="",A6807=""),"",SUMPRODUCT((Gauge_Data!$A$2:$A$16994&gt;=(A6807 - Main!$E$4/1440 + 0.00000001))*(Gauge_Data!$A$2:$A$16994&lt;=A6807)*INDEX(Gauge_Data!$B$2:$Z$16994,0,$C$2-1)))</f>
        <v>0</v>
      </c>
    </row>
    <row r="6808" spans="1:2" x14ac:dyDescent="0.25">
      <c r="A6808">
        <f>Gauge_Data!A6808</f>
        <v>0</v>
      </c>
      <c r="B6808" cm="1">
        <f t="array" ref="B6808">IF(OR($C$2="",A6808=""),"",SUMPRODUCT((Gauge_Data!$A$2:$A$16994&gt;=(A6808 - Main!$E$4/1440 + 0.00000001))*(Gauge_Data!$A$2:$A$16994&lt;=A6808)*INDEX(Gauge_Data!$B$2:$Z$16994,0,$C$2-1)))</f>
        <v>0</v>
      </c>
    </row>
    <row r="6809" spans="1:2" x14ac:dyDescent="0.25">
      <c r="A6809">
        <f>Gauge_Data!A6809</f>
        <v>0</v>
      </c>
      <c r="B6809" cm="1">
        <f t="array" ref="B6809">IF(OR($C$2="",A6809=""),"",SUMPRODUCT((Gauge_Data!$A$2:$A$16994&gt;=(A6809 - Main!$E$4/1440 + 0.00000001))*(Gauge_Data!$A$2:$A$16994&lt;=A6809)*INDEX(Gauge_Data!$B$2:$Z$16994,0,$C$2-1)))</f>
        <v>0</v>
      </c>
    </row>
    <row r="6810" spans="1:2" x14ac:dyDescent="0.25">
      <c r="A6810">
        <f>Gauge_Data!A6810</f>
        <v>0</v>
      </c>
      <c r="B6810" cm="1">
        <f t="array" ref="B6810">IF(OR($C$2="",A6810=""),"",SUMPRODUCT((Gauge_Data!$A$2:$A$16994&gt;=(A6810 - Main!$E$4/1440 + 0.00000001))*(Gauge_Data!$A$2:$A$16994&lt;=A6810)*INDEX(Gauge_Data!$B$2:$Z$16994,0,$C$2-1)))</f>
        <v>0</v>
      </c>
    </row>
    <row r="6811" spans="1:2" x14ac:dyDescent="0.25">
      <c r="A6811">
        <f>Gauge_Data!A6811</f>
        <v>0</v>
      </c>
      <c r="B6811" cm="1">
        <f t="array" ref="B6811">IF(OR($C$2="",A6811=""),"",SUMPRODUCT((Gauge_Data!$A$2:$A$16994&gt;=(A6811 - Main!$E$4/1440 + 0.00000001))*(Gauge_Data!$A$2:$A$16994&lt;=A6811)*INDEX(Gauge_Data!$B$2:$Z$16994,0,$C$2-1)))</f>
        <v>0</v>
      </c>
    </row>
    <row r="6812" spans="1:2" x14ac:dyDescent="0.25">
      <c r="A6812">
        <f>Gauge_Data!A6812</f>
        <v>0</v>
      </c>
      <c r="B6812" cm="1">
        <f t="array" ref="B6812">IF(OR($C$2="",A6812=""),"",SUMPRODUCT((Gauge_Data!$A$2:$A$16994&gt;=(A6812 - Main!$E$4/1440 + 0.00000001))*(Gauge_Data!$A$2:$A$16994&lt;=A6812)*INDEX(Gauge_Data!$B$2:$Z$16994,0,$C$2-1)))</f>
        <v>0</v>
      </c>
    </row>
    <row r="6813" spans="1:2" x14ac:dyDescent="0.25">
      <c r="A6813">
        <f>Gauge_Data!A6813</f>
        <v>0</v>
      </c>
      <c r="B6813" cm="1">
        <f t="array" ref="B6813">IF(OR($C$2="",A6813=""),"",SUMPRODUCT((Gauge_Data!$A$2:$A$16994&gt;=(A6813 - Main!$E$4/1440 + 0.00000001))*(Gauge_Data!$A$2:$A$16994&lt;=A6813)*INDEX(Gauge_Data!$B$2:$Z$16994,0,$C$2-1)))</f>
        <v>0</v>
      </c>
    </row>
    <row r="6814" spans="1:2" x14ac:dyDescent="0.25">
      <c r="A6814">
        <f>Gauge_Data!A6814</f>
        <v>0</v>
      </c>
      <c r="B6814" cm="1">
        <f t="array" ref="B6814">IF(OR($C$2="",A6814=""),"",SUMPRODUCT((Gauge_Data!$A$2:$A$16994&gt;=(A6814 - Main!$E$4/1440 + 0.00000001))*(Gauge_Data!$A$2:$A$16994&lt;=A6814)*INDEX(Gauge_Data!$B$2:$Z$16994,0,$C$2-1)))</f>
        <v>0</v>
      </c>
    </row>
    <row r="6815" spans="1:2" x14ac:dyDescent="0.25">
      <c r="A6815">
        <f>Gauge_Data!A6815</f>
        <v>0</v>
      </c>
      <c r="B6815" cm="1">
        <f t="array" ref="B6815">IF(OR($C$2="",A6815=""),"",SUMPRODUCT((Gauge_Data!$A$2:$A$16994&gt;=(A6815 - Main!$E$4/1440 + 0.00000001))*(Gauge_Data!$A$2:$A$16994&lt;=A6815)*INDEX(Gauge_Data!$B$2:$Z$16994,0,$C$2-1)))</f>
        <v>0</v>
      </c>
    </row>
    <row r="6816" spans="1:2" x14ac:dyDescent="0.25">
      <c r="A6816">
        <f>Gauge_Data!A6816</f>
        <v>0</v>
      </c>
      <c r="B6816" cm="1">
        <f t="array" ref="B6816">IF(OR($C$2="",A6816=""),"",SUMPRODUCT((Gauge_Data!$A$2:$A$16994&gt;=(A6816 - Main!$E$4/1440 + 0.00000001))*(Gauge_Data!$A$2:$A$16994&lt;=A6816)*INDEX(Gauge_Data!$B$2:$Z$16994,0,$C$2-1)))</f>
        <v>0</v>
      </c>
    </row>
    <row r="6817" spans="1:2" x14ac:dyDescent="0.25">
      <c r="A6817">
        <f>Gauge_Data!A6817</f>
        <v>0</v>
      </c>
      <c r="B6817" cm="1">
        <f t="array" ref="B6817">IF(OR($C$2="",A6817=""),"",SUMPRODUCT((Gauge_Data!$A$2:$A$16994&gt;=(A6817 - Main!$E$4/1440 + 0.00000001))*(Gauge_Data!$A$2:$A$16994&lt;=A6817)*INDEX(Gauge_Data!$B$2:$Z$16994,0,$C$2-1)))</f>
        <v>0</v>
      </c>
    </row>
    <row r="6818" spans="1:2" x14ac:dyDescent="0.25">
      <c r="A6818">
        <f>Gauge_Data!A6818</f>
        <v>0</v>
      </c>
      <c r="B6818" cm="1">
        <f t="array" ref="B6818">IF(OR($C$2="",A6818=""),"",SUMPRODUCT((Gauge_Data!$A$2:$A$16994&gt;=(A6818 - Main!$E$4/1440 + 0.00000001))*(Gauge_Data!$A$2:$A$16994&lt;=A6818)*INDEX(Gauge_Data!$B$2:$Z$16994,0,$C$2-1)))</f>
        <v>0</v>
      </c>
    </row>
    <row r="6819" spans="1:2" x14ac:dyDescent="0.25">
      <c r="A6819">
        <f>Gauge_Data!A6819</f>
        <v>0</v>
      </c>
      <c r="B6819" cm="1">
        <f t="array" ref="B6819">IF(OR($C$2="",A6819=""),"",SUMPRODUCT((Gauge_Data!$A$2:$A$16994&gt;=(A6819 - Main!$E$4/1440 + 0.00000001))*(Gauge_Data!$A$2:$A$16994&lt;=A6819)*INDEX(Gauge_Data!$B$2:$Z$16994,0,$C$2-1)))</f>
        <v>0</v>
      </c>
    </row>
    <row r="6820" spans="1:2" x14ac:dyDescent="0.25">
      <c r="A6820">
        <f>Gauge_Data!A6820</f>
        <v>0</v>
      </c>
      <c r="B6820" cm="1">
        <f t="array" ref="B6820">IF(OR($C$2="",A6820=""),"",SUMPRODUCT((Gauge_Data!$A$2:$A$16994&gt;=(A6820 - Main!$E$4/1440 + 0.00000001))*(Gauge_Data!$A$2:$A$16994&lt;=A6820)*INDEX(Gauge_Data!$B$2:$Z$16994,0,$C$2-1)))</f>
        <v>0</v>
      </c>
    </row>
    <row r="6821" spans="1:2" x14ac:dyDescent="0.25">
      <c r="A6821">
        <f>Gauge_Data!A6821</f>
        <v>0</v>
      </c>
      <c r="B6821" cm="1">
        <f t="array" ref="B6821">IF(OR($C$2="",A6821=""),"",SUMPRODUCT((Gauge_Data!$A$2:$A$16994&gt;=(A6821 - Main!$E$4/1440 + 0.00000001))*(Gauge_Data!$A$2:$A$16994&lt;=A6821)*INDEX(Gauge_Data!$B$2:$Z$16994,0,$C$2-1)))</f>
        <v>0</v>
      </c>
    </row>
    <row r="6822" spans="1:2" x14ac:dyDescent="0.25">
      <c r="A6822">
        <f>Gauge_Data!A6822</f>
        <v>0</v>
      </c>
      <c r="B6822" cm="1">
        <f t="array" ref="B6822">IF(OR($C$2="",A6822=""),"",SUMPRODUCT((Gauge_Data!$A$2:$A$16994&gt;=(A6822 - Main!$E$4/1440 + 0.00000001))*(Gauge_Data!$A$2:$A$16994&lt;=A6822)*INDEX(Gauge_Data!$B$2:$Z$16994,0,$C$2-1)))</f>
        <v>0</v>
      </c>
    </row>
    <row r="6823" spans="1:2" x14ac:dyDescent="0.25">
      <c r="A6823">
        <f>Gauge_Data!A6823</f>
        <v>0</v>
      </c>
      <c r="B6823" cm="1">
        <f t="array" ref="B6823">IF(OR($C$2="",A6823=""),"",SUMPRODUCT((Gauge_Data!$A$2:$A$16994&gt;=(A6823 - Main!$E$4/1440 + 0.00000001))*(Gauge_Data!$A$2:$A$16994&lt;=A6823)*INDEX(Gauge_Data!$B$2:$Z$16994,0,$C$2-1)))</f>
        <v>0</v>
      </c>
    </row>
    <row r="6824" spans="1:2" x14ac:dyDescent="0.25">
      <c r="A6824">
        <f>Gauge_Data!A6824</f>
        <v>0</v>
      </c>
      <c r="B6824" cm="1">
        <f t="array" ref="B6824">IF(OR($C$2="",A6824=""),"",SUMPRODUCT((Gauge_Data!$A$2:$A$16994&gt;=(A6824 - Main!$E$4/1440 + 0.00000001))*(Gauge_Data!$A$2:$A$16994&lt;=A6824)*INDEX(Gauge_Data!$B$2:$Z$16994,0,$C$2-1)))</f>
        <v>0</v>
      </c>
    </row>
    <row r="6825" spans="1:2" x14ac:dyDescent="0.25">
      <c r="A6825">
        <f>Gauge_Data!A6825</f>
        <v>0</v>
      </c>
      <c r="B6825" cm="1">
        <f t="array" ref="B6825">IF(OR($C$2="",A6825=""),"",SUMPRODUCT((Gauge_Data!$A$2:$A$16994&gt;=(A6825 - Main!$E$4/1440 + 0.00000001))*(Gauge_Data!$A$2:$A$16994&lt;=A6825)*INDEX(Gauge_Data!$B$2:$Z$16994,0,$C$2-1)))</f>
        <v>0</v>
      </c>
    </row>
    <row r="6826" spans="1:2" x14ac:dyDescent="0.25">
      <c r="A6826">
        <f>Gauge_Data!A6826</f>
        <v>0</v>
      </c>
      <c r="B6826" cm="1">
        <f t="array" ref="B6826">IF(OR($C$2="",A6826=""),"",SUMPRODUCT((Gauge_Data!$A$2:$A$16994&gt;=(A6826 - Main!$E$4/1440 + 0.00000001))*(Gauge_Data!$A$2:$A$16994&lt;=A6826)*INDEX(Gauge_Data!$B$2:$Z$16994,0,$C$2-1)))</f>
        <v>0</v>
      </c>
    </row>
    <row r="6827" spans="1:2" x14ac:dyDescent="0.25">
      <c r="A6827">
        <f>Gauge_Data!A6827</f>
        <v>0</v>
      </c>
      <c r="B6827" cm="1">
        <f t="array" ref="B6827">IF(OR($C$2="",A6827=""),"",SUMPRODUCT((Gauge_Data!$A$2:$A$16994&gt;=(A6827 - Main!$E$4/1440 + 0.00000001))*(Gauge_Data!$A$2:$A$16994&lt;=A6827)*INDEX(Gauge_Data!$B$2:$Z$16994,0,$C$2-1)))</f>
        <v>0</v>
      </c>
    </row>
    <row r="6828" spans="1:2" x14ac:dyDescent="0.25">
      <c r="A6828">
        <f>Gauge_Data!A6828</f>
        <v>0</v>
      </c>
      <c r="B6828" cm="1">
        <f t="array" ref="B6828">IF(OR($C$2="",A6828=""),"",SUMPRODUCT((Gauge_Data!$A$2:$A$16994&gt;=(A6828 - Main!$E$4/1440 + 0.00000001))*(Gauge_Data!$A$2:$A$16994&lt;=A6828)*INDEX(Gauge_Data!$B$2:$Z$16994,0,$C$2-1)))</f>
        <v>0</v>
      </c>
    </row>
    <row r="6829" spans="1:2" x14ac:dyDescent="0.25">
      <c r="A6829">
        <f>Gauge_Data!A6829</f>
        <v>0</v>
      </c>
      <c r="B6829" cm="1">
        <f t="array" ref="B6829">IF(OR($C$2="",A6829=""),"",SUMPRODUCT((Gauge_Data!$A$2:$A$16994&gt;=(A6829 - Main!$E$4/1440 + 0.00000001))*(Gauge_Data!$A$2:$A$16994&lt;=A6829)*INDEX(Gauge_Data!$B$2:$Z$16994,0,$C$2-1)))</f>
        <v>0</v>
      </c>
    </row>
    <row r="6830" spans="1:2" x14ac:dyDescent="0.25">
      <c r="A6830">
        <f>Gauge_Data!A6830</f>
        <v>0</v>
      </c>
      <c r="B6830" cm="1">
        <f t="array" ref="B6830">IF(OR($C$2="",A6830=""),"",SUMPRODUCT((Gauge_Data!$A$2:$A$16994&gt;=(A6830 - Main!$E$4/1440 + 0.00000001))*(Gauge_Data!$A$2:$A$16994&lt;=A6830)*INDEX(Gauge_Data!$B$2:$Z$16994,0,$C$2-1)))</f>
        <v>0</v>
      </c>
    </row>
    <row r="6831" spans="1:2" x14ac:dyDescent="0.25">
      <c r="A6831">
        <f>Gauge_Data!A6831</f>
        <v>0</v>
      </c>
      <c r="B6831" cm="1">
        <f t="array" ref="B6831">IF(OR($C$2="",A6831=""),"",SUMPRODUCT((Gauge_Data!$A$2:$A$16994&gt;=(A6831 - Main!$E$4/1440 + 0.00000001))*(Gauge_Data!$A$2:$A$16994&lt;=A6831)*INDEX(Gauge_Data!$B$2:$Z$16994,0,$C$2-1)))</f>
        <v>0</v>
      </c>
    </row>
    <row r="6832" spans="1:2" x14ac:dyDescent="0.25">
      <c r="A6832">
        <f>Gauge_Data!A6832</f>
        <v>0</v>
      </c>
      <c r="B6832" cm="1">
        <f t="array" ref="B6832">IF(OR($C$2="",A6832=""),"",SUMPRODUCT((Gauge_Data!$A$2:$A$16994&gt;=(A6832 - Main!$E$4/1440 + 0.00000001))*(Gauge_Data!$A$2:$A$16994&lt;=A6832)*INDEX(Gauge_Data!$B$2:$Z$16994,0,$C$2-1)))</f>
        <v>0</v>
      </c>
    </row>
    <row r="6833" spans="1:2" x14ac:dyDescent="0.25">
      <c r="A6833">
        <f>Gauge_Data!A6833</f>
        <v>0</v>
      </c>
      <c r="B6833" cm="1">
        <f t="array" ref="B6833">IF(OR($C$2="",A6833=""),"",SUMPRODUCT((Gauge_Data!$A$2:$A$16994&gt;=(A6833 - Main!$E$4/1440 + 0.00000001))*(Gauge_Data!$A$2:$A$16994&lt;=A6833)*INDEX(Gauge_Data!$B$2:$Z$16994,0,$C$2-1)))</f>
        <v>0</v>
      </c>
    </row>
    <row r="6834" spans="1:2" x14ac:dyDescent="0.25">
      <c r="A6834">
        <f>Gauge_Data!A6834</f>
        <v>0</v>
      </c>
      <c r="B6834" cm="1">
        <f t="array" ref="B6834">IF(OR($C$2="",A6834=""),"",SUMPRODUCT((Gauge_Data!$A$2:$A$16994&gt;=(A6834 - Main!$E$4/1440 + 0.00000001))*(Gauge_Data!$A$2:$A$16994&lt;=A6834)*INDEX(Gauge_Data!$B$2:$Z$16994,0,$C$2-1)))</f>
        <v>0</v>
      </c>
    </row>
    <row r="6835" spans="1:2" x14ac:dyDescent="0.25">
      <c r="A6835">
        <f>Gauge_Data!A6835</f>
        <v>0</v>
      </c>
      <c r="B6835" cm="1">
        <f t="array" ref="B6835">IF(OR($C$2="",A6835=""),"",SUMPRODUCT((Gauge_Data!$A$2:$A$16994&gt;=(A6835 - Main!$E$4/1440 + 0.00000001))*(Gauge_Data!$A$2:$A$16994&lt;=A6835)*INDEX(Gauge_Data!$B$2:$Z$16994,0,$C$2-1)))</f>
        <v>0</v>
      </c>
    </row>
    <row r="6836" spans="1:2" x14ac:dyDescent="0.25">
      <c r="A6836">
        <f>Gauge_Data!A6836</f>
        <v>0</v>
      </c>
      <c r="B6836" cm="1">
        <f t="array" ref="B6836">IF(OR($C$2="",A6836=""),"",SUMPRODUCT((Gauge_Data!$A$2:$A$16994&gt;=(A6836 - Main!$E$4/1440 + 0.00000001))*(Gauge_Data!$A$2:$A$16994&lt;=A6836)*INDEX(Gauge_Data!$B$2:$Z$16994,0,$C$2-1)))</f>
        <v>0</v>
      </c>
    </row>
    <row r="6837" spans="1:2" x14ac:dyDescent="0.25">
      <c r="A6837">
        <f>Gauge_Data!A6837</f>
        <v>0</v>
      </c>
      <c r="B6837" cm="1">
        <f t="array" ref="B6837">IF(OR($C$2="",A6837=""),"",SUMPRODUCT((Gauge_Data!$A$2:$A$16994&gt;=(A6837 - Main!$E$4/1440 + 0.00000001))*(Gauge_Data!$A$2:$A$16994&lt;=A6837)*INDEX(Gauge_Data!$B$2:$Z$16994,0,$C$2-1)))</f>
        <v>0</v>
      </c>
    </row>
    <row r="6838" spans="1:2" x14ac:dyDescent="0.25">
      <c r="A6838">
        <f>Gauge_Data!A6838</f>
        <v>0</v>
      </c>
      <c r="B6838" cm="1">
        <f t="array" ref="B6838">IF(OR($C$2="",A6838=""),"",SUMPRODUCT((Gauge_Data!$A$2:$A$16994&gt;=(A6838 - Main!$E$4/1440 + 0.00000001))*(Gauge_Data!$A$2:$A$16994&lt;=A6838)*INDEX(Gauge_Data!$B$2:$Z$16994,0,$C$2-1)))</f>
        <v>0</v>
      </c>
    </row>
    <row r="6839" spans="1:2" x14ac:dyDescent="0.25">
      <c r="A6839">
        <f>Gauge_Data!A6839</f>
        <v>0</v>
      </c>
      <c r="B6839" cm="1">
        <f t="array" ref="B6839">IF(OR($C$2="",A6839=""),"",SUMPRODUCT((Gauge_Data!$A$2:$A$16994&gt;=(A6839 - Main!$E$4/1440 + 0.00000001))*(Gauge_Data!$A$2:$A$16994&lt;=A6839)*INDEX(Gauge_Data!$B$2:$Z$16994,0,$C$2-1)))</f>
        <v>0</v>
      </c>
    </row>
    <row r="6840" spans="1:2" x14ac:dyDescent="0.25">
      <c r="A6840">
        <f>Gauge_Data!A6840</f>
        <v>0</v>
      </c>
      <c r="B6840" cm="1">
        <f t="array" ref="B6840">IF(OR($C$2="",A6840=""),"",SUMPRODUCT((Gauge_Data!$A$2:$A$16994&gt;=(A6840 - Main!$E$4/1440 + 0.00000001))*(Gauge_Data!$A$2:$A$16994&lt;=A6840)*INDEX(Gauge_Data!$B$2:$Z$16994,0,$C$2-1)))</f>
        <v>0</v>
      </c>
    </row>
    <row r="6841" spans="1:2" x14ac:dyDescent="0.25">
      <c r="A6841">
        <f>Gauge_Data!A6841</f>
        <v>0</v>
      </c>
      <c r="B6841" cm="1">
        <f t="array" ref="B6841">IF(OR($C$2="",A6841=""),"",SUMPRODUCT((Gauge_Data!$A$2:$A$16994&gt;=(A6841 - Main!$E$4/1440 + 0.00000001))*(Gauge_Data!$A$2:$A$16994&lt;=A6841)*INDEX(Gauge_Data!$B$2:$Z$16994,0,$C$2-1)))</f>
        <v>0</v>
      </c>
    </row>
    <row r="6842" spans="1:2" x14ac:dyDescent="0.25">
      <c r="A6842">
        <f>Gauge_Data!A6842</f>
        <v>0</v>
      </c>
      <c r="B6842" cm="1">
        <f t="array" ref="B6842">IF(OR($C$2="",A6842=""),"",SUMPRODUCT((Gauge_Data!$A$2:$A$16994&gt;=(A6842 - Main!$E$4/1440 + 0.00000001))*(Gauge_Data!$A$2:$A$16994&lt;=A6842)*INDEX(Gauge_Data!$B$2:$Z$16994,0,$C$2-1)))</f>
        <v>0</v>
      </c>
    </row>
    <row r="6843" spans="1:2" x14ac:dyDescent="0.25">
      <c r="A6843">
        <f>Gauge_Data!A6843</f>
        <v>0</v>
      </c>
      <c r="B6843" cm="1">
        <f t="array" ref="B6843">IF(OR($C$2="",A6843=""),"",SUMPRODUCT((Gauge_Data!$A$2:$A$16994&gt;=(A6843 - Main!$E$4/1440 + 0.00000001))*(Gauge_Data!$A$2:$A$16994&lt;=A6843)*INDEX(Gauge_Data!$B$2:$Z$16994,0,$C$2-1)))</f>
        <v>0</v>
      </c>
    </row>
    <row r="6844" spans="1:2" x14ac:dyDescent="0.25">
      <c r="A6844">
        <f>Gauge_Data!A6844</f>
        <v>0</v>
      </c>
      <c r="B6844" cm="1">
        <f t="array" ref="B6844">IF(OR($C$2="",A6844=""),"",SUMPRODUCT((Gauge_Data!$A$2:$A$16994&gt;=(A6844 - Main!$E$4/1440 + 0.00000001))*(Gauge_Data!$A$2:$A$16994&lt;=A6844)*INDEX(Gauge_Data!$B$2:$Z$16994,0,$C$2-1)))</f>
        <v>0</v>
      </c>
    </row>
    <row r="6845" spans="1:2" x14ac:dyDescent="0.25">
      <c r="A6845">
        <f>Gauge_Data!A6845</f>
        <v>0</v>
      </c>
      <c r="B6845" cm="1">
        <f t="array" ref="B6845">IF(OR($C$2="",A6845=""),"",SUMPRODUCT((Gauge_Data!$A$2:$A$16994&gt;=(A6845 - Main!$E$4/1440 + 0.00000001))*(Gauge_Data!$A$2:$A$16994&lt;=A6845)*INDEX(Gauge_Data!$B$2:$Z$16994,0,$C$2-1)))</f>
        <v>0</v>
      </c>
    </row>
    <row r="6846" spans="1:2" x14ac:dyDescent="0.25">
      <c r="A6846">
        <f>Gauge_Data!A6846</f>
        <v>0</v>
      </c>
      <c r="B6846" cm="1">
        <f t="array" ref="B6846">IF(OR($C$2="",A6846=""),"",SUMPRODUCT((Gauge_Data!$A$2:$A$16994&gt;=(A6846 - Main!$E$4/1440 + 0.00000001))*(Gauge_Data!$A$2:$A$16994&lt;=A6846)*INDEX(Gauge_Data!$B$2:$Z$16994,0,$C$2-1)))</f>
        <v>0</v>
      </c>
    </row>
    <row r="6847" spans="1:2" x14ac:dyDescent="0.25">
      <c r="A6847">
        <f>Gauge_Data!A6847</f>
        <v>0</v>
      </c>
      <c r="B6847" cm="1">
        <f t="array" ref="B6847">IF(OR($C$2="",A6847=""),"",SUMPRODUCT((Gauge_Data!$A$2:$A$16994&gt;=(A6847 - Main!$E$4/1440 + 0.00000001))*(Gauge_Data!$A$2:$A$16994&lt;=A6847)*INDEX(Gauge_Data!$B$2:$Z$16994,0,$C$2-1)))</f>
        <v>0</v>
      </c>
    </row>
    <row r="6848" spans="1:2" x14ac:dyDescent="0.25">
      <c r="A6848">
        <f>Gauge_Data!A6848</f>
        <v>0</v>
      </c>
      <c r="B6848" cm="1">
        <f t="array" ref="B6848">IF(OR($C$2="",A6848=""),"",SUMPRODUCT((Gauge_Data!$A$2:$A$16994&gt;=(A6848 - Main!$E$4/1440 + 0.00000001))*(Gauge_Data!$A$2:$A$16994&lt;=A6848)*INDEX(Gauge_Data!$B$2:$Z$16994,0,$C$2-1)))</f>
        <v>0</v>
      </c>
    </row>
    <row r="6849" spans="1:2" x14ac:dyDescent="0.25">
      <c r="A6849">
        <f>Gauge_Data!A6849</f>
        <v>0</v>
      </c>
      <c r="B6849" cm="1">
        <f t="array" ref="B6849">IF(OR($C$2="",A6849=""),"",SUMPRODUCT((Gauge_Data!$A$2:$A$16994&gt;=(A6849 - Main!$E$4/1440 + 0.00000001))*(Gauge_Data!$A$2:$A$16994&lt;=A6849)*INDEX(Gauge_Data!$B$2:$Z$16994,0,$C$2-1)))</f>
        <v>0</v>
      </c>
    </row>
    <row r="6850" spans="1:2" x14ac:dyDescent="0.25">
      <c r="A6850">
        <f>Gauge_Data!A6850</f>
        <v>0</v>
      </c>
      <c r="B6850" cm="1">
        <f t="array" ref="B6850">IF(OR($C$2="",A6850=""),"",SUMPRODUCT((Gauge_Data!$A$2:$A$16994&gt;=(A6850 - Main!$E$4/1440 + 0.00000001))*(Gauge_Data!$A$2:$A$16994&lt;=A6850)*INDEX(Gauge_Data!$B$2:$Z$16994,0,$C$2-1)))</f>
        <v>0</v>
      </c>
    </row>
    <row r="6851" spans="1:2" x14ac:dyDescent="0.25">
      <c r="A6851">
        <f>Gauge_Data!A6851</f>
        <v>0</v>
      </c>
      <c r="B6851" cm="1">
        <f t="array" ref="B6851">IF(OR($C$2="",A6851=""),"",SUMPRODUCT((Gauge_Data!$A$2:$A$16994&gt;=(A6851 - Main!$E$4/1440 + 0.00000001))*(Gauge_Data!$A$2:$A$16994&lt;=A6851)*INDEX(Gauge_Data!$B$2:$Z$16994,0,$C$2-1)))</f>
        <v>0</v>
      </c>
    </row>
    <row r="6852" spans="1:2" x14ac:dyDescent="0.25">
      <c r="A6852">
        <f>Gauge_Data!A6852</f>
        <v>0</v>
      </c>
      <c r="B6852" cm="1">
        <f t="array" ref="B6852">IF(OR($C$2="",A6852=""),"",SUMPRODUCT((Gauge_Data!$A$2:$A$16994&gt;=(A6852 - Main!$E$4/1440 + 0.00000001))*(Gauge_Data!$A$2:$A$16994&lt;=A6852)*INDEX(Gauge_Data!$B$2:$Z$16994,0,$C$2-1)))</f>
        <v>0</v>
      </c>
    </row>
    <row r="6853" spans="1:2" x14ac:dyDescent="0.25">
      <c r="A6853">
        <f>Gauge_Data!A6853</f>
        <v>0</v>
      </c>
      <c r="B6853" cm="1">
        <f t="array" ref="B6853">IF(OR($C$2="",A6853=""),"",SUMPRODUCT((Gauge_Data!$A$2:$A$16994&gt;=(A6853 - Main!$E$4/1440 + 0.00000001))*(Gauge_Data!$A$2:$A$16994&lt;=A6853)*INDEX(Gauge_Data!$B$2:$Z$16994,0,$C$2-1)))</f>
        <v>0</v>
      </c>
    </row>
    <row r="6854" spans="1:2" x14ac:dyDescent="0.25">
      <c r="A6854">
        <f>Gauge_Data!A6854</f>
        <v>0</v>
      </c>
      <c r="B6854" cm="1">
        <f t="array" ref="B6854">IF(OR($C$2="",A6854=""),"",SUMPRODUCT((Gauge_Data!$A$2:$A$16994&gt;=(A6854 - Main!$E$4/1440 + 0.00000001))*(Gauge_Data!$A$2:$A$16994&lt;=A6854)*INDEX(Gauge_Data!$B$2:$Z$16994,0,$C$2-1)))</f>
        <v>0</v>
      </c>
    </row>
    <row r="6855" spans="1:2" x14ac:dyDescent="0.25">
      <c r="A6855">
        <f>Gauge_Data!A6855</f>
        <v>0</v>
      </c>
      <c r="B6855" cm="1">
        <f t="array" ref="B6855">IF(OR($C$2="",A6855=""),"",SUMPRODUCT((Gauge_Data!$A$2:$A$16994&gt;=(A6855 - Main!$E$4/1440 + 0.00000001))*(Gauge_Data!$A$2:$A$16994&lt;=A6855)*INDEX(Gauge_Data!$B$2:$Z$16994,0,$C$2-1)))</f>
        <v>0</v>
      </c>
    </row>
    <row r="6856" spans="1:2" x14ac:dyDescent="0.25">
      <c r="A6856">
        <f>Gauge_Data!A6856</f>
        <v>0</v>
      </c>
      <c r="B6856" cm="1">
        <f t="array" ref="B6856">IF(OR($C$2="",A6856=""),"",SUMPRODUCT((Gauge_Data!$A$2:$A$16994&gt;=(A6856 - Main!$E$4/1440 + 0.00000001))*(Gauge_Data!$A$2:$A$16994&lt;=A6856)*INDEX(Gauge_Data!$B$2:$Z$16994,0,$C$2-1)))</f>
        <v>0</v>
      </c>
    </row>
    <row r="6857" spans="1:2" x14ac:dyDescent="0.25">
      <c r="A6857">
        <f>Gauge_Data!A6857</f>
        <v>0</v>
      </c>
      <c r="B6857" cm="1">
        <f t="array" ref="B6857">IF(OR($C$2="",A6857=""),"",SUMPRODUCT((Gauge_Data!$A$2:$A$16994&gt;=(A6857 - Main!$E$4/1440 + 0.00000001))*(Gauge_Data!$A$2:$A$16994&lt;=A6857)*INDEX(Gauge_Data!$B$2:$Z$16994,0,$C$2-1)))</f>
        <v>0</v>
      </c>
    </row>
    <row r="6858" spans="1:2" x14ac:dyDescent="0.25">
      <c r="A6858">
        <f>Gauge_Data!A6858</f>
        <v>0</v>
      </c>
      <c r="B6858" cm="1">
        <f t="array" ref="B6858">IF(OR($C$2="",A6858=""),"",SUMPRODUCT((Gauge_Data!$A$2:$A$16994&gt;=(A6858 - Main!$E$4/1440 + 0.00000001))*(Gauge_Data!$A$2:$A$16994&lt;=A6858)*INDEX(Gauge_Data!$B$2:$Z$16994,0,$C$2-1)))</f>
        <v>0</v>
      </c>
    </row>
    <row r="6859" spans="1:2" x14ac:dyDescent="0.25">
      <c r="A6859">
        <f>Gauge_Data!A6859</f>
        <v>0</v>
      </c>
      <c r="B6859" cm="1">
        <f t="array" ref="B6859">IF(OR($C$2="",A6859=""),"",SUMPRODUCT((Gauge_Data!$A$2:$A$16994&gt;=(A6859 - Main!$E$4/1440 + 0.00000001))*(Gauge_Data!$A$2:$A$16994&lt;=A6859)*INDEX(Gauge_Data!$B$2:$Z$16994,0,$C$2-1)))</f>
        <v>0</v>
      </c>
    </row>
    <row r="6860" spans="1:2" x14ac:dyDescent="0.25">
      <c r="A6860">
        <f>Gauge_Data!A6860</f>
        <v>0</v>
      </c>
      <c r="B6860" cm="1">
        <f t="array" ref="B6860">IF(OR($C$2="",A6860=""),"",SUMPRODUCT((Gauge_Data!$A$2:$A$16994&gt;=(A6860 - Main!$E$4/1440 + 0.00000001))*(Gauge_Data!$A$2:$A$16994&lt;=A6860)*INDEX(Gauge_Data!$B$2:$Z$16994,0,$C$2-1)))</f>
        <v>0</v>
      </c>
    </row>
    <row r="6861" spans="1:2" x14ac:dyDescent="0.25">
      <c r="A6861">
        <f>Gauge_Data!A6861</f>
        <v>0</v>
      </c>
      <c r="B6861" cm="1">
        <f t="array" ref="B6861">IF(OR($C$2="",A6861=""),"",SUMPRODUCT((Gauge_Data!$A$2:$A$16994&gt;=(A6861 - Main!$E$4/1440 + 0.00000001))*(Gauge_Data!$A$2:$A$16994&lt;=A6861)*INDEX(Gauge_Data!$B$2:$Z$16994,0,$C$2-1)))</f>
        <v>0</v>
      </c>
    </row>
    <row r="6862" spans="1:2" x14ac:dyDescent="0.25">
      <c r="A6862">
        <f>Gauge_Data!A6862</f>
        <v>0</v>
      </c>
      <c r="B6862" cm="1">
        <f t="array" ref="B6862">IF(OR($C$2="",A6862=""),"",SUMPRODUCT((Gauge_Data!$A$2:$A$16994&gt;=(A6862 - Main!$E$4/1440 + 0.00000001))*(Gauge_Data!$A$2:$A$16994&lt;=A6862)*INDEX(Gauge_Data!$B$2:$Z$16994,0,$C$2-1)))</f>
        <v>0</v>
      </c>
    </row>
    <row r="6863" spans="1:2" x14ac:dyDescent="0.25">
      <c r="A6863">
        <f>Gauge_Data!A6863</f>
        <v>0</v>
      </c>
      <c r="B6863" cm="1">
        <f t="array" ref="B6863">IF(OR($C$2="",A6863=""),"",SUMPRODUCT((Gauge_Data!$A$2:$A$16994&gt;=(A6863 - Main!$E$4/1440 + 0.00000001))*(Gauge_Data!$A$2:$A$16994&lt;=A6863)*INDEX(Gauge_Data!$B$2:$Z$16994,0,$C$2-1)))</f>
        <v>0</v>
      </c>
    </row>
    <row r="6864" spans="1:2" x14ac:dyDescent="0.25">
      <c r="A6864">
        <f>Gauge_Data!A6864</f>
        <v>0</v>
      </c>
      <c r="B6864" cm="1">
        <f t="array" ref="B6864">IF(OR($C$2="",A6864=""),"",SUMPRODUCT((Gauge_Data!$A$2:$A$16994&gt;=(A6864 - Main!$E$4/1440 + 0.00000001))*(Gauge_Data!$A$2:$A$16994&lt;=A6864)*INDEX(Gauge_Data!$B$2:$Z$16994,0,$C$2-1)))</f>
        <v>0</v>
      </c>
    </row>
    <row r="6865" spans="1:2" x14ac:dyDescent="0.25">
      <c r="A6865">
        <f>Gauge_Data!A6865</f>
        <v>0</v>
      </c>
      <c r="B6865" cm="1">
        <f t="array" ref="B6865">IF(OR($C$2="",A6865=""),"",SUMPRODUCT((Gauge_Data!$A$2:$A$16994&gt;=(A6865 - Main!$E$4/1440 + 0.00000001))*(Gauge_Data!$A$2:$A$16994&lt;=A6865)*INDEX(Gauge_Data!$B$2:$Z$16994,0,$C$2-1)))</f>
        <v>0</v>
      </c>
    </row>
    <row r="6866" spans="1:2" x14ac:dyDescent="0.25">
      <c r="A6866">
        <f>Gauge_Data!A6866</f>
        <v>0</v>
      </c>
      <c r="B6866" cm="1">
        <f t="array" ref="B6866">IF(OR($C$2="",A6866=""),"",SUMPRODUCT((Gauge_Data!$A$2:$A$16994&gt;=(A6866 - Main!$E$4/1440 + 0.00000001))*(Gauge_Data!$A$2:$A$16994&lt;=A6866)*INDEX(Gauge_Data!$B$2:$Z$16994,0,$C$2-1)))</f>
        <v>0</v>
      </c>
    </row>
    <row r="6867" spans="1:2" x14ac:dyDescent="0.25">
      <c r="A6867">
        <f>Gauge_Data!A6867</f>
        <v>0</v>
      </c>
      <c r="B6867" cm="1">
        <f t="array" ref="B6867">IF(OR($C$2="",A6867=""),"",SUMPRODUCT((Gauge_Data!$A$2:$A$16994&gt;=(A6867 - Main!$E$4/1440 + 0.00000001))*(Gauge_Data!$A$2:$A$16994&lt;=A6867)*INDEX(Gauge_Data!$B$2:$Z$16994,0,$C$2-1)))</f>
        <v>0</v>
      </c>
    </row>
    <row r="6868" spans="1:2" x14ac:dyDescent="0.25">
      <c r="A6868">
        <f>Gauge_Data!A6868</f>
        <v>0</v>
      </c>
      <c r="B6868" cm="1">
        <f t="array" ref="B6868">IF(OR($C$2="",A6868=""),"",SUMPRODUCT((Gauge_Data!$A$2:$A$16994&gt;=(A6868 - Main!$E$4/1440 + 0.00000001))*(Gauge_Data!$A$2:$A$16994&lt;=A6868)*INDEX(Gauge_Data!$B$2:$Z$16994,0,$C$2-1)))</f>
        <v>0</v>
      </c>
    </row>
    <row r="6869" spans="1:2" x14ac:dyDescent="0.25">
      <c r="A6869">
        <f>Gauge_Data!A6869</f>
        <v>0</v>
      </c>
      <c r="B6869" cm="1">
        <f t="array" ref="B6869">IF(OR($C$2="",A6869=""),"",SUMPRODUCT((Gauge_Data!$A$2:$A$16994&gt;=(A6869 - Main!$E$4/1440 + 0.00000001))*(Gauge_Data!$A$2:$A$16994&lt;=A6869)*INDEX(Gauge_Data!$B$2:$Z$16994,0,$C$2-1)))</f>
        <v>0</v>
      </c>
    </row>
    <row r="6870" spans="1:2" x14ac:dyDescent="0.25">
      <c r="A6870">
        <f>Gauge_Data!A6870</f>
        <v>0</v>
      </c>
      <c r="B6870" cm="1">
        <f t="array" ref="B6870">IF(OR($C$2="",A6870=""),"",SUMPRODUCT((Gauge_Data!$A$2:$A$16994&gt;=(A6870 - Main!$E$4/1440 + 0.00000001))*(Gauge_Data!$A$2:$A$16994&lt;=A6870)*INDEX(Gauge_Data!$B$2:$Z$16994,0,$C$2-1)))</f>
        <v>0</v>
      </c>
    </row>
    <row r="6871" spans="1:2" x14ac:dyDescent="0.25">
      <c r="A6871">
        <f>Gauge_Data!A6871</f>
        <v>0</v>
      </c>
      <c r="B6871" cm="1">
        <f t="array" ref="B6871">IF(OR($C$2="",A6871=""),"",SUMPRODUCT((Gauge_Data!$A$2:$A$16994&gt;=(A6871 - Main!$E$4/1440 + 0.00000001))*(Gauge_Data!$A$2:$A$16994&lt;=A6871)*INDEX(Gauge_Data!$B$2:$Z$16994,0,$C$2-1)))</f>
        <v>0</v>
      </c>
    </row>
    <row r="6872" spans="1:2" x14ac:dyDescent="0.25">
      <c r="A6872">
        <f>Gauge_Data!A6872</f>
        <v>0</v>
      </c>
      <c r="B6872" cm="1">
        <f t="array" ref="B6872">IF(OR($C$2="",A6872=""),"",SUMPRODUCT((Gauge_Data!$A$2:$A$16994&gt;=(A6872 - Main!$E$4/1440 + 0.00000001))*(Gauge_Data!$A$2:$A$16994&lt;=A6872)*INDEX(Gauge_Data!$B$2:$Z$16994,0,$C$2-1)))</f>
        <v>0</v>
      </c>
    </row>
    <row r="6873" spans="1:2" x14ac:dyDescent="0.25">
      <c r="A6873">
        <f>Gauge_Data!A6873</f>
        <v>0</v>
      </c>
      <c r="B6873" cm="1">
        <f t="array" ref="B6873">IF(OR($C$2="",A6873=""),"",SUMPRODUCT((Gauge_Data!$A$2:$A$16994&gt;=(A6873 - Main!$E$4/1440 + 0.00000001))*(Gauge_Data!$A$2:$A$16994&lt;=A6873)*INDEX(Gauge_Data!$B$2:$Z$16994,0,$C$2-1)))</f>
        <v>0</v>
      </c>
    </row>
    <row r="6874" spans="1:2" x14ac:dyDescent="0.25">
      <c r="A6874">
        <f>Gauge_Data!A6874</f>
        <v>0</v>
      </c>
      <c r="B6874" cm="1">
        <f t="array" ref="B6874">IF(OR($C$2="",A6874=""),"",SUMPRODUCT((Gauge_Data!$A$2:$A$16994&gt;=(A6874 - Main!$E$4/1440 + 0.00000001))*(Gauge_Data!$A$2:$A$16994&lt;=A6874)*INDEX(Gauge_Data!$B$2:$Z$16994,0,$C$2-1)))</f>
        <v>0</v>
      </c>
    </row>
    <row r="6875" spans="1:2" x14ac:dyDescent="0.25">
      <c r="A6875">
        <f>Gauge_Data!A6875</f>
        <v>0</v>
      </c>
      <c r="B6875" cm="1">
        <f t="array" ref="B6875">IF(OR($C$2="",A6875=""),"",SUMPRODUCT((Gauge_Data!$A$2:$A$16994&gt;=(A6875 - Main!$E$4/1440 + 0.00000001))*(Gauge_Data!$A$2:$A$16994&lt;=A6875)*INDEX(Gauge_Data!$B$2:$Z$16994,0,$C$2-1)))</f>
        <v>0</v>
      </c>
    </row>
    <row r="6876" spans="1:2" x14ac:dyDescent="0.25">
      <c r="A6876">
        <f>Gauge_Data!A6876</f>
        <v>0</v>
      </c>
      <c r="B6876" cm="1">
        <f t="array" ref="B6876">IF(OR($C$2="",A6876=""),"",SUMPRODUCT((Gauge_Data!$A$2:$A$16994&gt;=(A6876 - Main!$E$4/1440 + 0.00000001))*(Gauge_Data!$A$2:$A$16994&lt;=A6876)*INDEX(Gauge_Data!$B$2:$Z$16994,0,$C$2-1)))</f>
        <v>0</v>
      </c>
    </row>
    <row r="6877" spans="1:2" x14ac:dyDescent="0.25">
      <c r="A6877">
        <f>Gauge_Data!A6877</f>
        <v>0</v>
      </c>
      <c r="B6877" cm="1">
        <f t="array" ref="B6877">IF(OR($C$2="",A6877=""),"",SUMPRODUCT((Gauge_Data!$A$2:$A$16994&gt;=(A6877 - Main!$E$4/1440 + 0.00000001))*(Gauge_Data!$A$2:$A$16994&lt;=A6877)*INDEX(Gauge_Data!$B$2:$Z$16994,0,$C$2-1)))</f>
        <v>0</v>
      </c>
    </row>
    <row r="6878" spans="1:2" x14ac:dyDescent="0.25">
      <c r="A6878">
        <f>Gauge_Data!A6878</f>
        <v>0</v>
      </c>
      <c r="B6878" cm="1">
        <f t="array" ref="B6878">IF(OR($C$2="",A6878=""),"",SUMPRODUCT((Gauge_Data!$A$2:$A$16994&gt;=(A6878 - Main!$E$4/1440 + 0.00000001))*(Gauge_Data!$A$2:$A$16994&lt;=A6878)*INDEX(Gauge_Data!$B$2:$Z$16994,0,$C$2-1)))</f>
        <v>0</v>
      </c>
    </row>
    <row r="6879" spans="1:2" x14ac:dyDescent="0.25">
      <c r="A6879">
        <f>Gauge_Data!A6879</f>
        <v>0</v>
      </c>
      <c r="B6879" cm="1">
        <f t="array" ref="B6879">IF(OR($C$2="",A6879=""),"",SUMPRODUCT((Gauge_Data!$A$2:$A$16994&gt;=(A6879 - Main!$E$4/1440 + 0.00000001))*(Gauge_Data!$A$2:$A$16994&lt;=A6879)*INDEX(Gauge_Data!$B$2:$Z$16994,0,$C$2-1)))</f>
        <v>0</v>
      </c>
    </row>
    <row r="6880" spans="1:2" x14ac:dyDescent="0.25">
      <c r="A6880">
        <f>Gauge_Data!A6880</f>
        <v>0</v>
      </c>
      <c r="B6880" cm="1">
        <f t="array" ref="B6880">IF(OR($C$2="",A6880=""),"",SUMPRODUCT((Gauge_Data!$A$2:$A$16994&gt;=(A6880 - Main!$E$4/1440 + 0.00000001))*(Gauge_Data!$A$2:$A$16994&lt;=A6880)*INDEX(Gauge_Data!$B$2:$Z$16994,0,$C$2-1)))</f>
        <v>0</v>
      </c>
    </row>
    <row r="6881" spans="1:2" x14ac:dyDescent="0.25">
      <c r="A6881">
        <f>Gauge_Data!A6881</f>
        <v>0</v>
      </c>
      <c r="B6881" cm="1">
        <f t="array" ref="B6881">IF(OR($C$2="",A6881=""),"",SUMPRODUCT((Gauge_Data!$A$2:$A$16994&gt;=(A6881 - Main!$E$4/1440 + 0.00000001))*(Gauge_Data!$A$2:$A$16994&lt;=A6881)*INDEX(Gauge_Data!$B$2:$Z$16994,0,$C$2-1)))</f>
        <v>0</v>
      </c>
    </row>
    <row r="6882" spans="1:2" x14ac:dyDescent="0.25">
      <c r="A6882">
        <f>Gauge_Data!A6882</f>
        <v>0</v>
      </c>
      <c r="B6882" cm="1">
        <f t="array" ref="B6882">IF(OR($C$2="",A6882=""),"",SUMPRODUCT((Gauge_Data!$A$2:$A$16994&gt;=(A6882 - Main!$E$4/1440 + 0.00000001))*(Gauge_Data!$A$2:$A$16994&lt;=A6882)*INDEX(Gauge_Data!$B$2:$Z$16994,0,$C$2-1)))</f>
        <v>0</v>
      </c>
    </row>
    <row r="6883" spans="1:2" x14ac:dyDescent="0.25">
      <c r="A6883">
        <f>Gauge_Data!A6883</f>
        <v>0</v>
      </c>
      <c r="B6883" cm="1">
        <f t="array" ref="B6883">IF(OR($C$2="",A6883=""),"",SUMPRODUCT((Gauge_Data!$A$2:$A$16994&gt;=(A6883 - Main!$E$4/1440 + 0.00000001))*(Gauge_Data!$A$2:$A$16994&lt;=A6883)*INDEX(Gauge_Data!$B$2:$Z$16994,0,$C$2-1)))</f>
        <v>0</v>
      </c>
    </row>
    <row r="6884" spans="1:2" x14ac:dyDescent="0.25">
      <c r="A6884">
        <f>Gauge_Data!A6884</f>
        <v>0</v>
      </c>
      <c r="B6884" cm="1">
        <f t="array" ref="B6884">IF(OR($C$2="",A6884=""),"",SUMPRODUCT((Gauge_Data!$A$2:$A$16994&gt;=(A6884 - Main!$E$4/1440 + 0.00000001))*(Gauge_Data!$A$2:$A$16994&lt;=A6884)*INDEX(Gauge_Data!$B$2:$Z$16994,0,$C$2-1)))</f>
        <v>0</v>
      </c>
    </row>
    <row r="6885" spans="1:2" x14ac:dyDescent="0.25">
      <c r="A6885">
        <f>Gauge_Data!A6885</f>
        <v>0</v>
      </c>
      <c r="B6885" cm="1">
        <f t="array" ref="B6885">IF(OR($C$2="",A6885=""),"",SUMPRODUCT((Gauge_Data!$A$2:$A$16994&gt;=(A6885 - Main!$E$4/1440 + 0.00000001))*(Gauge_Data!$A$2:$A$16994&lt;=A6885)*INDEX(Gauge_Data!$B$2:$Z$16994,0,$C$2-1)))</f>
        <v>0</v>
      </c>
    </row>
    <row r="6886" spans="1:2" x14ac:dyDescent="0.25">
      <c r="A6886">
        <f>Gauge_Data!A6886</f>
        <v>0</v>
      </c>
      <c r="B6886" cm="1">
        <f t="array" ref="B6886">IF(OR($C$2="",A6886=""),"",SUMPRODUCT((Gauge_Data!$A$2:$A$16994&gt;=(A6886 - Main!$E$4/1440 + 0.00000001))*(Gauge_Data!$A$2:$A$16994&lt;=A6886)*INDEX(Gauge_Data!$B$2:$Z$16994,0,$C$2-1)))</f>
        <v>0</v>
      </c>
    </row>
    <row r="6887" spans="1:2" x14ac:dyDescent="0.25">
      <c r="A6887">
        <f>Gauge_Data!A6887</f>
        <v>0</v>
      </c>
      <c r="B6887" cm="1">
        <f t="array" ref="B6887">IF(OR($C$2="",A6887=""),"",SUMPRODUCT((Gauge_Data!$A$2:$A$16994&gt;=(A6887 - Main!$E$4/1440 + 0.00000001))*(Gauge_Data!$A$2:$A$16994&lt;=A6887)*INDEX(Gauge_Data!$B$2:$Z$16994,0,$C$2-1)))</f>
        <v>0</v>
      </c>
    </row>
    <row r="6888" spans="1:2" x14ac:dyDescent="0.25">
      <c r="A6888">
        <f>Gauge_Data!A6888</f>
        <v>0</v>
      </c>
      <c r="B6888" cm="1">
        <f t="array" ref="B6888">IF(OR($C$2="",A6888=""),"",SUMPRODUCT((Gauge_Data!$A$2:$A$16994&gt;=(A6888 - Main!$E$4/1440 + 0.00000001))*(Gauge_Data!$A$2:$A$16994&lt;=A6888)*INDEX(Gauge_Data!$B$2:$Z$16994,0,$C$2-1)))</f>
        <v>0</v>
      </c>
    </row>
    <row r="6889" spans="1:2" x14ac:dyDescent="0.25">
      <c r="A6889">
        <f>Gauge_Data!A6889</f>
        <v>0</v>
      </c>
      <c r="B6889" cm="1">
        <f t="array" ref="B6889">IF(OR($C$2="",A6889=""),"",SUMPRODUCT((Gauge_Data!$A$2:$A$16994&gt;=(A6889 - Main!$E$4/1440 + 0.00000001))*(Gauge_Data!$A$2:$A$16994&lt;=A6889)*INDEX(Gauge_Data!$B$2:$Z$16994,0,$C$2-1)))</f>
        <v>0</v>
      </c>
    </row>
    <row r="6890" spans="1:2" x14ac:dyDescent="0.25">
      <c r="A6890">
        <f>Gauge_Data!A6890</f>
        <v>0</v>
      </c>
      <c r="B6890" cm="1">
        <f t="array" ref="B6890">IF(OR($C$2="",A6890=""),"",SUMPRODUCT((Gauge_Data!$A$2:$A$16994&gt;=(A6890 - Main!$E$4/1440 + 0.00000001))*(Gauge_Data!$A$2:$A$16994&lt;=A6890)*INDEX(Gauge_Data!$B$2:$Z$16994,0,$C$2-1)))</f>
        <v>0</v>
      </c>
    </row>
    <row r="6891" spans="1:2" x14ac:dyDescent="0.25">
      <c r="A6891">
        <f>Gauge_Data!A6891</f>
        <v>0</v>
      </c>
      <c r="B6891" cm="1">
        <f t="array" ref="B6891">IF(OR($C$2="",A6891=""),"",SUMPRODUCT((Gauge_Data!$A$2:$A$16994&gt;=(A6891 - Main!$E$4/1440 + 0.00000001))*(Gauge_Data!$A$2:$A$16994&lt;=A6891)*INDEX(Gauge_Data!$B$2:$Z$16994,0,$C$2-1)))</f>
        <v>0</v>
      </c>
    </row>
    <row r="6892" spans="1:2" x14ac:dyDescent="0.25">
      <c r="A6892">
        <f>Gauge_Data!A6892</f>
        <v>0</v>
      </c>
      <c r="B6892" cm="1">
        <f t="array" ref="B6892">IF(OR($C$2="",A6892=""),"",SUMPRODUCT((Gauge_Data!$A$2:$A$16994&gt;=(A6892 - Main!$E$4/1440 + 0.00000001))*(Gauge_Data!$A$2:$A$16994&lt;=A6892)*INDEX(Gauge_Data!$B$2:$Z$16994,0,$C$2-1)))</f>
        <v>0</v>
      </c>
    </row>
    <row r="6893" spans="1:2" x14ac:dyDescent="0.25">
      <c r="A6893">
        <f>Gauge_Data!A6893</f>
        <v>0</v>
      </c>
      <c r="B6893" cm="1">
        <f t="array" ref="B6893">IF(OR($C$2="",A6893=""),"",SUMPRODUCT((Gauge_Data!$A$2:$A$16994&gt;=(A6893 - Main!$E$4/1440 + 0.00000001))*(Gauge_Data!$A$2:$A$16994&lt;=A6893)*INDEX(Gauge_Data!$B$2:$Z$16994,0,$C$2-1)))</f>
        <v>0</v>
      </c>
    </row>
    <row r="6894" spans="1:2" x14ac:dyDescent="0.25">
      <c r="A6894">
        <f>Gauge_Data!A6894</f>
        <v>0</v>
      </c>
      <c r="B6894" cm="1">
        <f t="array" ref="B6894">IF(OR($C$2="",A6894=""),"",SUMPRODUCT((Gauge_Data!$A$2:$A$16994&gt;=(A6894 - Main!$E$4/1440 + 0.00000001))*(Gauge_Data!$A$2:$A$16994&lt;=A6894)*INDEX(Gauge_Data!$B$2:$Z$16994,0,$C$2-1)))</f>
        <v>0</v>
      </c>
    </row>
    <row r="6895" spans="1:2" x14ac:dyDescent="0.25">
      <c r="A6895">
        <f>Gauge_Data!A6895</f>
        <v>0</v>
      </c>
      <c r="B6895" cm="1">
        <f t="array" ref="B6895">IF(OR($C$2="",A6895=""),"",SUMPRODUCT((Gauge_Data!$A$2:$A$16994&gt;=(A6895 - Main!$E$4/1440 + 0.00000001))*(Gauge_Data!$A$2:$A$16994&lt;=A6895)*INDEX(Gauge_Data!$B$2:$Z$16994,0,$C$2-1)))</f>
        <v>0</v>
      </c>
    </row>
    <row r="6896" spans="1:2" x14ac:dyDescent="0.25">
      <c r="A6896">
        <f>Gauge_Data!A6896</f>
        <v>0</v>
      </c>
      <c r="B6896" cm="1">
        <f t="array" ref="B6896">IF(OR($C$2="",A6896=""),"",SUMPRODUCT((Gauge_Data!$A$2:$A$16994&gt;=(A6896 - Main!$E$4/1440 + 0.00000001))*(Gauge_Data!$A$2:$A$16994&lt;=A6896)*INDEX(Gauge_Data!$B$2:$Z$16994,0,$C$2-1)))</f>
        <v>0</v>
      </c>
    </row>
    <row r="6897" spans="1:2" x14ac:dyDescent="0.25">
      <c r="A6897">
        <f>Gauge_Data!A6897</f>
        <v>0</v>
      </c>
      <c r="B6897" cm="1">
        <f t="array" ref="B6897">IF(OR($C$2="",A6897=""),"",SUMPRODUCT((Gauge_Data!$A$2:$A$16994&gt;=(A6897 - Main!$E$4/1440 + 0.00000001))*(Gauge_Data!$A$2:$A$16994&lt;=A6897)*INDEX(Gauge_Data!$B$2:$Z$16994,0,$C$2-1)))</f>
        <v>0</v>
      </c>
    </row>
    <row r="6898" spans="1:2" x14ac:dyDescent="0.25">
      <c r="A6898">
        <f>Gauge_Data!A6898</f>
        <v>0</v>
      </c>
      <c r="B6898" cm="1">
        <f t="array" ref="B6898">IF(OR($C$2="",A6898=""),"",SUMPRODUCT((Gauge_Data!$A$2:$A$16994&gt;=(A6898 - Main!$E$4/1440 + 0.00000001))*(Gauge_Data!$A$2:$A$16994&lt;=A6898)*INDEX(Gauge_Data!$B$2:$Z$16994,0,$C$2-1)))</f>
        <v>0</v>
      </c>
    </row>
    <row r="6899" spans="1:2" x14ac:dyDescent="0.25">
      <c r="A6899">
        <f>Gauge_Data!A6899</f>
        <v>0</v>
      </c>
      <c r="B6899" cm="1">
        <f t="array" ref="B6899">IF(OR($C$2="",A6899=""),"",SUMPRODUCT((Gauge_Data!$A$2:$A$16994&gt;=(A6899 - Main!$E$4/1440 + 0.00000001))*(Gauge_Data!$A$2:$A$16994&lt;=A6899)*INDEX(Gauge_Data!$B$2:$Z$16994,0,$C$2-1)))</f>
        <v>0</v>
      </c>
    </row>
    <row r="6900" spans="1:2" x14ac:dyDescent="0.25">
      <c r="A6900">
        <f>Gauge_Data!A6900</f>
        <v>0</v>
      </c>
      <c r="B6900" cm="1">
        <f t="array" ref="B6900">IF(OR($C$2="",A6900=""),"",SUMPRODUCT((Gauge_Data!$A$2:$A$16994&gt;=(A6900 - Main!$E$4/1440 + 0.00000001))*(Gauge_Data!$A$2:$A$16994&lt;=A6900)*INDEX(Gauge_Data!$B$2:$Z$16994,0,$C$2-1)))</f>
        <v>0</v>
      </c>
    </row>
    <row r="6901" spans="1:2" x14ac:dyDescent="0.25">
      <c r="A6901">
        <f>Gauge_Data!A6901</f>
        <v>0</v>
      </c>
      <c r="B6901" cm="1">
        <f t="array" ref="B6901">IF(OR($C$2="",A6901=""),"",SUMPRODUCT((Gauge_Data!$A$2:$A$16994&gt;=(A6901 - Main!$E$4/1440 + 0.00000001))*(Gauge_Data!$A$2:$A$16994&lt;=A6901)*INDEX(Gauge_Data!$B$2:$Z$16994,0,$C$2-1)))</f>
        <v>0</v>
      </c>
    </row>
    <row r="6902" spans="1:2" x14ac:dyDescent="0.25">
      <c r="A6902">
        <f>Gauge_Data!A6902</f>
        <v>0</v>
      </c>
      <c r="B6902" cm="1">
        <f t="array" ref="B6902">IF(OR($C$2="",A6902=""),"",SUMPRODUCT((Gauge_Data!$A$2:$A$16994&gt;=(A6902 - Main!$E$4/1440 + 0.00000001))*(Gauge_Data!$A$2:$A$16994&lt;=A6902)*INDEX(Gauge_Data!$B$2:$Z$16994,0,$C$2-1)))</f>
        <v>0</v>
      </c>
    </row>
    <row r="6903" spans="1:2" x14ac:dyDescent="0.25">
      <c r="A6903">
        <f>Gauge_Data!A6903</f>
        <v>0</v>
      </c>
      <c r="B6903" cm="1">
        <f t="array" ref="B6903">IF(OR($C$2="",A6903=""),"",SUMPRODUCT((Gauge_Data!$A$2:$A$16994&gt;=(A6903 - Main!$E$4/1440 + 0.00000001))*(Gauge_Data!$A$2:$A$16994&lt;=A6903)*INDEX(Gauge_Data!$B$2:$Z$16994,0,$C$2-1)))</f>
        <v>0</v>
      </c>
    </row>
    <row r="6904" spans="1:2" x14ac:dyDescent="0.25">
      <c r="A6904">
        <f>Gauge_Data!A6904</f>
        <v>0</v>
      </c>
      <c r="B6904" cm="1">
        <f t="array" ref="B6904">IF(OR($C$2="",A6904=""),"",SUMPRODUCT((Gauge_Data!$A$2:$A$16994&gt;=(A6904 - Main!$E$4/1440 + 0.00000001))*(Gauge_Data!$A$2:$A$16994&lt;=A6904)*INDEX(Gauge_Data!$B$2:$Z$16994,0,$C$2-1)))</f>
        <v>0</v>
      </c>
    </row>
    <row r="6905" spans="1:2" x14ac:dyDescent="0.25">
      <c r="A6905">
        <f>Gauge_Data!A6905</f>
        <v>0</v>
      </c>
      <c r="B6905" cm="1">
        <f t="array" ref="B6905">IF(OR($C$2="",A6905=""),"",SUMPRODUCT((Gauge_Data!$A$2:$A$16994&gt;=(A6905 - Main!$E$4/1440 + 0.00000001))*(Gauge_Data!$A$2:$A$16994&lt;=A6905)*INDEX(Gauge_Data!$B$2:$Z$16994,0,$C$2-1)))</f>
        <v>0</v>
      </c>
    </row>
    <row r="6906" spans="1:2" x14ac:dyDescent="0.25">
      <c r="A6906">
        <f>Gauge_Data!A6906</f>
        <v>0</v>
      </c>
      <c r="B6906" cm="1">
        <f t="array" ref="B6906">IF(OR($C$2="",A6906=""),"",SUMPRODUCT((Gauge_Data!$A$2:$A$16994&gt;=(A6906 - Main!$E$4/1440 + 0.00000001))*(Gauge_Data!$A$2:$A$16994&lt;=A6906)*INDEX(Gauge_Data!$B$2:$Z$16994,0,$C$2-1)))</f>
        <v>0</v>
      </c>
    </row>
    <row r="6907" spans="1:2" x14ac:dyDescent="0.25">
      <c r="A6907">
        <f>Gauge_Data!A6907</f>
        <v>0</v>
      </c>
      <c r="B6907" cm="1">
        <f t="array" ref="B6907">IF(OR($C$2="",A6907=""),"",SUMPRODUCT((Gauge_Data!$A$2:$A$16994&gt;=(A6907 - Main!$E$4/1440 + 0.00000001))*(Gauge_Data!$A$2:$A$16994&lt;=A6907)*INDEX(Gauge_Data!$B$2:$Z$16994,0,$C$2-1)))</f>
        <v>0</v>
      </c>
    </row>
    <row r="6908" spans="1:2" x14ac:dyDescent="0.25">
      <c r="A6908">
        <f>Gauge_Data!A6908</f>
        <v>0</v>
      </c>
      <c r="B6908" cm="1">
        <f t="array" ref="B6908">IF(OR($C$2="",A6908=""),"",SUMPRODUCT((Gauge_Data!$A$2:$A$16994&gt;=(A6908 - Main!$E$4/1440 + 0.00000001))*(Gauge_Data!$A$2:$A$16994&lt;=A6908)*INDEX(Gauge_Data!$B$2:$Z$16994,0,$C$2-1)))</f>
        <v>0</v>
      </c>
    </row>
    <row r="6909" spans="1:2" x14ac:dyDescent="0.25">
      <c r="A6909">
        <f>Gauge_Data!A6909</f>
        <v>0</v>
      </c>
      <c r="B6909" cm="1">
        <f t="array" ref="B6909">IF(OR($C$2="",A6909=""),"",SUMPRODUCT((Gauge_Data!$A$2:$A$16994&gt;=(A6909 - Main!$E$4/1440 + 0.00000001))*(Gauge_Data!$A$2:$A$16994&lt;=A6909)*INDEX(Gauge_Data!$B$2:$Z$16994,0,$C$2-1)))</f>
        <v>0</v>
      </c>
    </row>
    <row r="6910" spans="1:2" x14ac:dyDescent="0.25">
      <c r="A6910">
        <f>Gauge_Data!A6910</f>
        <v>0</v>
      </c>
      <c r="B6910" cm="1">
        <f t="array" ref="B6910">IF(OR($C$2="",A6910=""),"",SUMPRODUCT((Gauge_Data!$A$2:$A$16994&gt;=(A6910 - Main!$E$4/1440 + 0.00000001))*(Gauge_Data!$A$2:$A$16994&lt;=A6910)*INDEX(Gauge_Data!$B$2:$Z$16994,0,$C$2-1)))</f>
        <v>0</v>
      </c>
    </row>
    <row r="6911" spans="1:2" x14ac:dyDescent="0.25">
      <c r="A6911">
        <f>Gauge_Data!A6911</f>
        <v>0</v>
      </c>
      <c r="B6911" cm="1">
        <f t="array" ref="B6911">IF(OR($C$2="",A6911=""),"",SUMPRODUCT((Gauge_Data!$A$2:$A$16994&gt;=(A6911 - Main!$E$4/1440 + 0.00000001))*(Gauge_Data!$A$2:$A$16994&lt;=A6911)*INDEX(Gauge_Data!$B$2:$Z$16994,0,$C$2-1)))</f>
        <v>0</v>
      </c>
    </row>
    <row r="6912" spans="1:2" x14ac:dyDescent="0.25">
      <c r="A6912">
        <f>Gauge_Data!A6912</f>
        <v>0</v>
      </c>
      <c r="B6912" cm="1">
        <f t="array" ref="B6912">IF(OR($C$2="",A6912=""),"",SUMPRODUCT((Gauge_Data!$A$2:$A$16994&gt;=(A6912 - Main!$E$4/1440 + 0.00000001))*(Gauge_Data!$A$2:$A$16994&lt;=A6912)*INDEX(Gauge_Data!$B$2:$Z$16994,0,$C$2-1)))</f>
        <v>0</v>
      </c>
    </row>
    <row r="6913" spans="1:2" x14ac:dyDescent="0.25">
      <c r="A6913">
        <f>Gauge_Data!A6913</f>
        <v>0</v>
      </c>
      <c r="B6913" cm="1">
        <f t="array" ref="B6913">IF(OR($C$2="",A6913=""),"",SUMPRODUCT((Gauge_Data!$A$2:$A$16994&gt;=(A6913 - Main!$E$4/1440 + 0.00000001))*(Gauge_Data!$A$2:$A$16994&lt;=A6913)*INDEX(Gauge_Data!$B$2:$Z$16994,0,$C$2-1)))</f>
        <v>0</v>
      </c>
    </row>
    <row r="6914" spans="1:2" x14ac:dyDescent="0.25">
      <c r="A6914">
        <f>Gauge_Data!A6914</f>
        <v>0</v>
      </c>
      <c r="B6914" cm="1">
        <f t="array" ref="B6914">IF(OR($C$2="",A6914=""),"",SUMPRODUCT((Gauge_Data!$A$2:$A$16994&gt;=(A6914 - Main!$E$4/1440 + 0.00000001))*(Gauge_Data!$A$2:$A$16994&lt;=A6914)*INDEX(Gauge_Data!$B$2:$Z$16994,0,$C$2-1)))</f>
        <v>0</v>
      </c>
    </row>
    <row r="6915" spans="1:2" x14ac:dyDescent="0.25">
      <c r="A6915">
        <f>Gauge_Data!A6915</f>
        <v>0</v>
      </c>
      <c r="B6915" cm="1">
        <f t="array" ref="B6915">IF(OR($C$2="",A6915=""),"",SUMPRODUCT((Gauge_Data!$A$2:$A$16994&gt;=(A6915 - Main!$E$4/1440 + 0.00000001))*(Gauge_Data!$A$2:$A$16994&lt;=A6915)*INDEX(Gauge_Data!$B$2:$Z$16994,0,$C$2-1)))</f>
        <v>0</v>
      </c>
    </row>
    <row r="6916" spans="1:2" x14ac:dyDescent="0.25">
      <c r="A6916">
        <f>Gauge_Data!A6916</f>
        <v>0</v>
      </c>
      <c r="B6916" cm="1">
        <f t="array" ref="B6916">IF(OR($C$2="",A6916=""),"",SUMPRODUCT((Gauge_Data!$A$2:$A$16994&gt;=(A6916 - Main!$E$4/1440 + 0.00000001))*(Gauge_Data!$A$2:$A$16994&lt;=A6916)*INDEX(Gauge_Data!$B$2:$Z$16994,0,$C$2-1)))</f>
        <v>0</v>
      </c>
    </row>
    <row r="6917" spans="1:2" x14ac:dyDescent="0.25">
      <c r="A6917">
        <f>Gauge_Data!A6917</f>
        <v>0</v>
      </c>
      <c r="B6917" cm="1">
        <f t="array" ref="B6917">IF(OR($C$2="",A6917=""),"",SUMPRODUCT((Gauge_Data!$A$2:$A$16994&gt;=(A6917 - Main!$E$4/1440 + 0.00000001))*(Gauge_Data!$A$2:$A$16994&lt;=A6917)*INDEX(Gauge_Data!$B$2:$Z$16994,0,$C$2-1)))</f>
        <v>0</v>
      </c>
    </row>
    <row r="6918" spans="1:2" x14ac:dyDescent="0.25">
      <c r="A6918">
        <f>Gauge_Data!A6918</f>
        <v>0</v>
      </c>
      <c r="B6918" cm="1">
        <f t="array" ref="B6918">IF(OR($C$2="",A6918=""),"",SUMPRODUCT((Gauge_Data!$A$2:$A$16994&gt;=(A6918 - Main!$E$4/1440 + 0.00000001))*(Gauge_Data!$A$2:$A$16994&lt;=A6918)*INDEX(Gauge_Data!$B$2:$Z$16994,0,$C$2-1)))</f>
        <v>0</v>
      </c>
    </row>
    <row r="6919" spans="1:2" x14ac:dyDescent="0.25">
      <c r="A6919">
        <f>Gauge_Data!A6919</f>
        <v>0</v>
      </c>
      <c r="B6919" cm="1">
        <f t="array" ref="B6919">IF(OR($C$2="",A6919=""),"",SUMPRODUCT((Gauge_Data!$A$2:$A$16994&gt;=(A6919 - Main!$E$4/1440 + 0.00000001))*(Gauge_Data!$A$2:$A$16994&lt;=A6919)*INDEX(Gauge_Data!$B$2:$Z$16994,0,$C$2-1)))</f>
        <v>0</v>
      </c>
    </row>
    <row r="6920" spans="1:2" x14ac:dyDescent="0.25">
      <c r="A6920">
        <f>Gauge_Data!A6920</f>
        <v>0</v>
      </c>
      <c r="B6920" cm="1">
        <f t="array" ref="B6920">IF(OR($C$2="",A6920=""),"",SUMPRODUCT((Gauge_Data!$A$2:$A$16994&gt;=(A6920 - Main!$E$4/1440 + 0.00000001))*(Gauge_Data!$A$2:$A$16994&lt;=A6920)*INDEX(Gauge_Data!$B$2:$Z$16994,0,$C$2-1)))</f>
        <v>0</v>
      </c>
    </row>
    <row r="6921" spans="1:2" x14ac:dyDescent="0.25">
      <c r="A6921">
        <f>Gauge_Data!A6921</f>
        <v>0</v>
      </c>
      <c r="B6921" cm="1">
        <f t="array" ref="B6921">IF(OR($C$2="",A6921=""),"",SUMPRODUCT((Gauge_Data!$A$2:$A$16994&gt;=(A6921 - Main!$E$4/1440 + 0.00000001))*(Gauge_Data!$A$2:$A$16994&lt;=A6921)*INDEX(Gauge_Data!$B$2:$Z$16994,0,$C$2-1)))</f>
        <v>0</v>
      </c>
    </row>
    <row r="6922" spans="1:2" x14ac:dyDescent="0.25">
      <c r="A6922">
        <f>Gauge_Data!A6922</f>
        <v>0</v>
      </c>
      <c r="B6922" cm="1">
        <f t="array" ref="B6922">IF(OR($C$2="",A6922=""),"",SUMPRODUCT((Gauge_Data!$A$2:$A$16994&gt;=(A6922 - Main!$E$4/1440 + 0.00000001))*(Gauge_Data!$A$2:$A$16994&lt;=A6922)*INDEX(Gauge_Data!$B$2:$Z$16994,0,$C$2-1)))</f>
        <v>0</v>
      </c>
    </row>
    <row r="6923" spans="1:2" x14ac:dyDescent="0.25">
      <c r="A6923">
        <f>Gauge_Data!A6923</f>
        <v>0</v>
      </c>
      <c r="B6923" cm="1">
        <f t="array" ref="B6923">IF(OR($C$2="",A6923=""),"",SUMPRODUCT((Gauge_Data!$A$2:$A$16994&gt;=(A6923 - Main!$E$4/1440 + 0.00000001))*(Gauge_Data!$A$2:$A$16994&lt;=A6923)*INDEX(Gauge_Data!$B$2:$Z$16994,0,$C$2-1)))</f>
        <v>0</v>
      </c>
    </row>
    <row r="6924" spans="1:2" x14ac:dyDescent="0.25">
      <c r="A6924">
        <f>Gauge_Data!A6924</f>
        <v>0</v>
      </c>
      <c r="B6924" cm="1">
        <f t="array" ref="B6924">IF(OR($C$2="",A6924=""),"",SUMPRODUCT((Gauge_Data!$A$2:$A$16994&gt;=(A6924 - Main!$E$4/1440 + 0.00000001))*(Gauge_Data!$A$2:$A$16994&lt;=A6924)*INDEX(Gauge_Data!$B$2:$Z$16994,0,$C$2-1)))</f>
        <v>0</v>
      </c>
    </row>
    <row r="6925" spans="1:2" x14ac:dyDescent="0.25">
      <c r="A6925">
        <f>Gauge_Data!A6925</f>
        <v>0</v>
      </c>
      <c r="B6925" cm="1">
        <f t="array" ref="B6925">IF(OR($C$2="",A6925=""),"",SUMPRODUCT((Gauge_Data!$A$2:$A$16994&gt;=(A6925 - Main!$E$4/1440 + 0.00000001))*(Gauge_Data!$A$2:$A$16994&lt;=A6925)*INDEX(Gauge_Data!$B$2:$Z$16994,0,$C$2-1)))</f>
        <v>0</v>
      </c>
    </row>
    <row r="6926" spans="1:2" x14ac:dyDescent="0.25">
      <c r="A6926">
        <f>Gauge_Data!A6926</f>
        <v>0</v>
      </c>
      <c r="B6926" cm="1">
        <f t="array" ref="B6926">IF(OR($C$2="",A6926=""),"",SUMPRODUCT((Gauge_Data!$A$2:$A$16994&gt;=(A6926 - Main!$E$4/1440 + 0.00000001))*(Gauge_Data!$A$2:$A$16994&lt;=A6926)*INDEX(Gauge_Data!$B$2:$Z$16994,0,$C$2-1)))</f>
        <v>0</v>
      </c>
    </row>
    <row r="6927" spans="1:2" x14ac:dyDescent="0.25">
      <c r="A6927">
        <f>Gauge_Data!A6927</f>
        <v>0</v>
      </c>
      <c r="B6927" cm="1">
        <f t="array" ref="B6927">IF(OR($C$2="",A6927=""),"",SUMPRODUCT((Gauge_Data!$A$2:$A$16994&gt;=(A6927 - Main!$E$4/1440 + 0.00000001))*(Gauge_Data!$A$2:$A$16994&lt;=A6927)*INDEX(Gauge_Data!$B$2:$Z$16994,0,$C$2-1)))</f>
        <v>0</v>
      </c>
    </row>
    <row r="6928" spans="1:2" x14ac:dyDescent="0.25">
      <c r="A6928">
        <f>Gauge_Data!A6928</f>
        <v>0</v>
      </c>
      <c r="B6928" cm="1">
        <f t="array" ref="B6928">IF(OR($C$2="",A6928=""),"",SUMPRODUCT((Gauge_Data!$A$2:$A$16994&gt;=(A6928 - Main!$E$4/1440 + 0.00000001))*(Gauge_Data!$A$2:$A$16994&lt;=A6928)*INDEX(Gauge_Data!$B$2:$Z$16994,0,$C$2-1)))</f>
        <v>0</v>
      </c>
    </row>
    <row r="6929" spans="1:2" x14ac:dyDescent="0.25">
      <c r="A6929">
        <f>Gauge_Data!A6929</f>
        <v>0</v>
      </c>
      <c r="B6929" cm="1">
        <f t="array" ref="B6929">IF(OR($C$2="",A6929=""),"",SUMPRODUCT((Gauge_Data!$A$2:$A$16994&gt;=(A6929 - Main!$E$4/1440 + 0.00000001))*(Gauge_Data!$A$2:$A$16994&lt;=A6929)*INDEX(Gauge_Data!$B$2:$Z$16994,0,$C$2-1)))</f>
        <v>0</v>
      </c>
    </row>
    <row r="6930" spans="1:2" x14ac:dyDescent="0.25">
      <c r="A6930">
        <f>Gauge_Data!A6930</f>
        <v>0</v>
      </c>
      <c r="B6930" cm="1">
        <f t="array" ref="B6930">IF(OR($C$2="",A6930=""),"",SUMPRODUCT((Gauge_Data!$A$2:$A$16994&gt;=(A6930 - Main!$E$4/1440 + 0.00000001))*(Gauge_Data!$A$2:$A$16994&lt;=A6930)*INDEX(Gauge_Data!$B$2:$Z$16994,0,$C$2-1)))</f>
        <v>0</v>
      </c>
    </row>
    <row r="6931" spans="1:2" x14ac:dyDescent="0.25">
      <c r="A6931">
        <f>Gauge_Data!A6931</f>
        <v>0</v>
      </c>
      <c r="B6931" cm="1">
        <f t="array" ref="B6931">IF(OR($C$2="",A6931=""),"",SUMPRODUCT((Gauge_Data!$A$2:$A$16994&gt;=(A6931 - Main!$E$4/1440 + 0.00000001))*(Gauge_Data!$A$2:$A$16994&lt;=A6931)*INDEX(Gauge_Data!$B$2:$Z$16994,0,$C$2-1)))</f>
        <v>0</v>
      </c>
    </row>
    <row r="6932" spans="1:2" x14ac:dyDescent="0.25">
      <c r="A6932">
        <f>Gauge_Data!A6932</f>
        <v>0</v>
      </c>
      <c r="B6932" cm="1">
        <f t="array" ref="B6932">IF(OR($C$2="",A6932=""),"",SUMPRODUCT((Gauge_Data!$A$2:$A$16994&gt;=(A6932 - Main!$E$4/1440 + 0.00000001))*(Gauge_Data!$A$2:$A$16994&lt;=A6932)*INDEX(Gauge_Data!$B$2:$Z$16994,0,$C$2-1)))</f>
        <v>0</v>
      </c>
    </row>
    <row r="6933" spans="1:2" x14ac:dyDescent="0.25">
      <c r="A6933">
        <f>Gauge_Data!A6933</f>
        <v>0</v>
      </c>
      <c r="B6933" cm="1">
        <f t="array" ref="B6933">IF(OR($C$2="",A6933=""),"",SUMPRODUCT((Gauge_Data!$A$2:$A$16994&gt;=(A6933 - Main!$E$4/1440 + 0.00000001))*(Gauge_Data!$A$2:$A$16994&lt;=A6933)*INDEX(Gauge_Data!$B$2:$Z$16994,0,$C$2-1)))</f>
        <v>0</v>
      </c>
    </row>
    <row r="6934" spans="1:2" x14ac:dyDescent="0.25">
      <c r="A6934">
        <f>Gauge_Data!A6934</f>
        <v>0</v>
      </c>
      <c r="B6934" cm="1">
        <f t="array" ref="B6934">IF(OR($C$2="",A6934=""),"",SUMPRODUCT((Gauge_Data!$A$2:$A$16994&gt;=(A6934 - Main!$E$4/1440 + 0.00000001))*(Gauge_Data!$A$2:$A$16994&lt;=A6934)*INDEX(Gauge_Data!$B$2:$Z$16994,0,$C$2-1)))</f>
        <v>0</v>
      </c>
    </row>
    <row r="6935" spans="1:2" x14ac:dyDescent="0.25">
      <c r="A6935">
        <f>Gauge_Data!A6935</f>
        <v>0</v>
      </c>
      <c r="B6935" cm="1">
        <f t="array" ref="B6935">IF(OR($C$2="",A6935=""),"",SUMPRODUCT((Gauge_Data!$A$2:$A$16994&gt;=(A6935 - Main!$E$4/1440 + 0.00000001))*(Gauge_Data!$A$2:$A$16994&lt;=A6935)*INDEX(Gauge_Data!$B$2:$Z$16994,0,$C$2-1)))</f>
        <v>0</v>
      </c>
    </row>
    <row r="6936" spans="1:2" x14ac:dyDescent="0.25">
      <c r="A6936">
        <f>Gauge_Data!A6936</f>
        <v>0</v>
      </c>
      <c r="B6936" cm="1">
        <f t="array" ref="B6936">IF(OR($C$2="",A6936=""),"",SUMPRODUCT((Gauge_Data!$A$2:$A$16994&gt;=(A6936 - Main!$E$4/1440 + 0.00000001))*(Gauge_Data!$A$2:$A$16994&lt;=A6936)*INDEX(Gauge_Data!$B$2:$Z$16994,0,$C$2-1)))</f>
        <v>0</v>
      </c>
    </row>
    <row r="6937" spans="1:2" x14ac:dyDescent="0.25">
      <c r="A6937">
        <f>Gauge_Data!A6937</f>
        <v>0</v>
      </c>
      <c r="B6937" cm="1">
        <f t="array" ref="B6937">IF(OR($C$2="",A6937=""),"",SUMPRODUCT((Gauge_Data!$A$2:$A$16994&gt;=(A6937 - Main!$E$4/1440 + 0.00000001))*(Gauge_Data!$A$2:$A$16994&lt;=A6937)*INDEX(Gauge_Data!$B$2:$Z$16994,0,$C$2-1)))</f>
        <v>0</v>
      </c>
    </row>
    <row r="6938" spans="1:2" x14ac:dyDescent="0.25">
      <c r="A6938">
        <f>Gauge_Data!A6938</f>
        <v>0</v>
      </c>
      <c r="B6938" cm="1">
        <f t="array" ref="B6938">IF(OR($C$2="",A6938=""),"",SUMPRODUCT((Gauge_Data!$A$2:$A$16994&gt;=(A6938 - Main!$E$4/1440 + 0.00000001))*(Gauge_Data!$A$2:$A$16994&lt;=A6938)*INDEX(Gauge_Data!$B$2:$Z$16994,0,$C$2-1)))</f>
        <v>0</v>
      </c>
    </row>
    <row r="6939" spans="1:2" x14ac:dyDescent="0.25">
      <c r="A6939">
        <f>Gauge_Data!A6939</f>
        <v>0</v>
      </c>
      <c r="B6939" cm="1">
        <f t="array" ref="B6939">IF(OR($C$2="",A6939=""),"",SUMPRODUCT((Gauge_Data!$A$2:$A$16994&gt;=(A6939 - Main!$E$4/1440 + 0.00000001))*(Gauge_Data!$A$2:$A$16994&lt;=A6939)*INDEX(Gauge_Data!$B$2:$Z$16994,0,$C$2-1)))</f>
        <v>0</v>
      </c>
    </row>
    <row r="6940" spans="1:2" x14ac:dyDescent="0.25">
      <c r="A6940">
        <f>Gauge_Data!A6940</f>
        <v>0</v>
      </c>
      <c r="B6940" cm="1">
        <f t="array" ref="B6940">IF(OR($C$2="",A6940=""),"",SUMPRODUCT((Gauge_Data!$A$2:$A$16994&gt;=(A6940 - Main!$E$4/1440 + 0.00000001))*(Gauge_Data!$A$2:$A$16994&lt;=A6940)*INDEX(Gauge_Data!$B$2:$Z$16994,0,$C$2-1)))</f>
        <v>0</v>
      </c>
    </row>
    <row r="6941" spans="1:2" x14ac:dyDescent="0.25">
      <c r="A6941">
        <f>Gauge_Data!A6941</f>
        <v>0</v>
      </c>
      <c r="B6941" cm="1">
        <f t="array" ref="B6941">IF(OR($C$2="",A6941=""),"",SUMPRODUCT((Gauge_Data!$A$2:$A$16994&gt;=(A6941 - Main!$E$4/1440 + 0.00000001))*(Gauge_Data!$A$2:$A$16994&lt;=A6941)*INDEX(Gauge_Data!$B$2:$Z$16994,0,$C$2-1)))</f>
        <v>0</v>
      </c>
    </row>
    <row r="6942" spans="1:2" x14ac:dyDescent="0.25">
      <c r="A6942">
        <f>Gauge_Data!A6942</f>
        <v>0</v>
      </c>
      <c r="B6942" cm="1">
        <f t="array" ref="B6942">IF(OR($C$2="",A6942=""),"",SUMPRODUCT((Gauge_Data!$A$2:$A$16994&gt;=(A6942 - Main!$E$4/1440 + 0.00000001))*(Gauge_Data!$A$2:$A$16994&lt;=A6942)*INDEX(Gauge_Data!$B$2:$Z$16994,0,$C$2-1)))</f>
        <v>0</v>
      </c>
    </row>
    <row r="6943" spans="1:2" x14ac:dyDescent="0.25">
      <c r="A6943">
        <f>Gauge_Data!A6943</f>
        <v>0</v>
      </c>
      <c r="B6943" cm="1">
        <f t="array" ref="B6943">IF(OR($C$2="",A6943=""),"",SUMPRODUCT((Gauge_Data!$A$2:$A$16994&gt;=(A6943 - Main!$E$4/1440 + 0.00000001))*(Gauge_Data!$A$2:$A$16994&lt;=A6943)*INDEX(Gauge_Data!$B$2:$Z$16994,0,$C$2-1)))</f>
        <v>0</v>
      </c>
    </row>
    <row r="6944" spans="1:2" x14ac:dyDescent="0.25">
      <c r="A6944">
        <f>Gauge_Data!A6944</f>
        <v>0</v>
      </c>
      <c r="B6944" cm="1">
        <f t="array" ref="B6944">IF(OR($C$2="",A6944=""),"",SUMPRODUCT((Gauge_Data!$A$2:$A$16994&gt;=(A6944 - Main!$E$4/1440 + 0.00000001))*(Gauge_Data!$A$2:$A$16994&lt;=A6944)*INDEX(Gauge_Data!$B$2:$Z$16994,0,$C$2-1)))</f>
        <v>0</v>
      </c>
    </row>
    <row r="6945" spans="1:2" x14ac:dyDescent="0.25">
      <c r="A6945">
        <f>Gauge_Data!A6945</f>
        <v>0</v>
      </c>
      <c r="B6945" cm="1">
        <f t="array" ref="B6945">IF(OR($C$2="",A6945=""),"",SUMPRODUCT((Gauge_Data!$A$2:$A$16994&gt;=(A6945 - Main!$E$4/1440 + 0.00000001))*(Gauge_Data!$A$2:$A$16994&lt;=A6945)*INDEX(Gauge_Data!$B$2:$Z$16994,0,$C$2-1)))</f>
        <v>0</v>
      </c>
    </row>
    <row r="6946" spans="1:2" x14ac:dyDescent="0.25">
      <c r="A6946">
        <f>Gauge_Data!A6946</f>
        <v>0</v>
      </c>
      <c r="B6946" cm="1">
        <f t="array" ref="B6946">IF(OR($C$2="",A6946=""),"",SUMPRODUCT((Gauge_Data!$A$2:$A$16994&gt;=(A6946 - Main!$E$4/1440 + 0.00000001))*(Gauge_Data!$A$2:$A$16994&lt;=A6946)*INDEX(Gauge_Data!$B$2:$Z$16994,0,$C$2-1)))</f>
        <v>0</v>
      </c>
    </row>
    <row r="6947" spans="1:2" x14ac:dyDescent="0.25">
      <c r="A6947">
        <f>Gauge_Data!A6947</f>
        <v>0</v>
      </c>
      <c r="B6947" cm="1">
        <f t="array" ref="B6947">IF(OR($C$2="",A6947=""),"",SUMPRODUCT((Gauge_Data!$A$2:$A$16994&gt;=(A6947 - Main!$E$4/1440 + 0.00000001))*(Gauge_Data!$A$2:$A$16994&lt;=A6947)*INDEX(Gauge_Data!$B$2:$Z$16994,0,$C$2-1)))</f>
        <v>0</v>
      </c>
    </row>
    <row r="6948" spans="1:2" x14ac:dyDescent="0.25">
      <c r="A6948">
        <f>Gauge_Data!A6948</f>
        <v>0</v>
      </c>
      <c r="B6948" cm="1">
        <f t="array" ref="B6948">IF(OR($C$2="",A6948=""),"",SUMPRODUCT((Gauge_Data!$A$2:$A$16994&gt;=(A6948 - Main!$E$4/1440 + 0.00000001))*(Gauge_Data!$A$2:$A$16994&lt;=A6948)*INDEX(Gauge_Data!$B$2:$Z$16994,0,$C$2-1)))</f>
        <v>0</v>
      </c>
    </row>
    <row r="6949" spans="1:2" x14ac:dyDescent="0.25">
      <c r="A6949">
        <f>Gauge_Data!A6949</f>
        <v>0</v>
      </c>
      <c r="B6949" cm="1">
        <f t="array" ref="B6949">IF(OR($C$2="",A6949=""),"",SUMPRODUCT((Gauge_Data!$A$2:$A$16994&gt;=(A6949 - Main!$E$4/1440 + 0.00000001))*(Gauge_Data!$A$2:$A$16994&lt;=A6949)*INDEX(Gauge_Data!$B$2:$Z$16994,0,$C$2-1)))</f>
        <v>0</v>
      </c>
    </row>
    <row r="6950" spans="1:2" x14ac:dyDescent="0.25">
      <c r="A6950">
        <f>Gauge_Data!A6950</f>
        <v>0</v>
      </c>
      <c r="B6950" cm="1">
        <f t="array" ref="B6950">IF(OR($C$2="",A6950=""),"",SUMPRODUCT((Gauge_Data!$A$2:$A$16994&gt;=(A6950 - Main!$E$4/1440 + 0.00000001))*(Gauge_Data!$A$2:$A$16994&lt;=A6950)*INDEX(Gauge_Data!$B$2:$Z$16994,0,$C$2-1)))</f>
        <v>0</v>
      </c>
    </row>
    <row r="6951" spans="1:2" x14ac:dyDescent="0.25">
      <c r="A6951">
        <f>Gauge_Data!A6951</f>
        <v>0</v>
      </c>
      <c r="B6951" cm="1">
        <f t="array" ref="B6951">IF(OR($C$2="",A6951=""),"",SUMPRODUCT((Gauge_Data!$A$2:$A$16994&gt;=(A6951 - Main!$E$4/1440 + 0.00000001))*(Gauge_Data!$A$2:$A$16994&lt;=A6951)*INDEX(Gauge_Data!$B$2:$Z$16994,0,$C$2-1)))</f>
        <v>0</v>
      </c>
    </row>
    <row r="6952" spans="1:2" x14ac:dyDescent="0.25">
      <c r="A6952">
        <f>Gauge_Data!A6952</f>
        <v>0</v>
      </c>
      <c r="B6952" cm="1">
        <f t="array" ref="B6952">IF(OR($C$2="",A6952=""),"",SUMPRODUCT((Gauge_Data!$A$2:$A$16994&gt;=(A6952 - Main!$E$4/1440 + 0.00000001))*(Gauge_Data!$A$2:$A$16994&lt;=A6952)*INDEX(Gauge_Data!$B$2:$Z$16994,0,$C$2-1)))</f>
        <v>0</v>
      </c>
    </row>
    <row r="6953" spans="1:2" x14ac:dyDescent="0.25">
      <c r="A6953">
        <f>Gauge_Data!A6953</f>
        <v>0</v>
      </c>
      <c r="B6953" cm="1">
        <f t="array" ref="B6953">IF(OR($C$2="",A6953=""),"",SUMPRODUCT((Gauge_Data!$A$2:$A$16994&gt;=(A6953 - Main!$E$4/1440 + 0.00000001))*(Gauge_Data!$A$2:$A$16994&lt;=A6953)*INDEX(Gauge_Data!$B$2:$Z$16994,0,$C$2-1)))</f>
        <v>0</v>
      </c>
    </row>
    <row r="6954" spans="1:2" x14ac:dyDescent="0.25">
      <c r="A6954">
        <f>Gauge_Data!A6954</f>
        <v>0</v>
      </c>
      <c r="B6954" cm="1">
        <f t="array" ref="B6954">IF(OR($C$2="",A6954=""),"",SUMPRODUCT((Gauge_Data!$A$2:$A$16994&gt;=(A6954 - Main!$E$4/1440 + 0.00000001))*(Gauge_Data!$A$2:$A$16994&lt;=A6954)*INDEX(Gauge_Data!$B$2:$Z$16994,0,$C$2-1)))</f>
        <v>0</v>
      </c>
    </row>
    <row r="6955" spans="1:2" x14ac:dyDescent="0.25">
      <c r="A6955">
        <f>Gauge_Data!A6955</f>
        <v>0</v>
      </c>
      <c r="B6955" cm="1">
        <f t="array" ref="B6955">IF(OR($C$2="",A6955=""),"",SUMPRODUCT((Gauge_Data!$A$2:$A$16994&gt;=(A6955 - Main!$E$4/1440 + 0.00000001))*(Gauge_Data!$A$2:$A$16994&lt;=A6955)*INDEX(Gauge_Data!$B$2:$Z$16994,0,$C$2-1)))</f>
        <v>0</v>
      </c>
    </row>
    <row r="6956" spans="1:2" x14ac:dyDescent="0.25">
      <c r="A6956">
        <f>Gauge_Data!A6956</f>
        <v>0</v>
      </c>
      <c r="B6956" cm="1">
        <f t="array" ref="B6956">IF(OR($C$2="",A6956=""),"",SUMPRODUCT((Gauge_Data!$A$2:$A$16994&gt;=(A6956 - Main!$E$4/1440 + 0.00000001))*(Gauge_Data!$A$2:$A$16994&lt;=A6956)*INDEX(Gauge_Data!$B$2:$Z$16994,0,$C$2-1)))</f>
        <v>0</v>
      </c>
    </row>
    <row r="6957" spans="1:2" x14ac:dyDescent="0.25">
      <c r="A6957">
        <f>Gauge_Data!A6957</f>
        <v>0</v>
      </c>
      <c r="B6957" cm="1">
        <f t="array" ref="B6957">IF(OR($C$2="",A6957=""),"",SUMPRODUCT((Gauge_Data!$A$2:$A$16994&gt;=(A6957 - Main!$E$4/1440 + 0.00000001))*(Gauge_Data!$A$2:$A$16994&lt;=A6957)*INDEX(Gauge_Data!$B$2:$Z$16994,0,$C$2-1)))</f>
        <v>0</v>
      </c>
    </row>
    <row r="6958" spans="1:2" x14ac:dyDescent="0.25">
      <c r="A6958">
        <f>Gauge_Data!A6958</f>
        <v>0</v>
      </c>
      <c r="B6958" cm="1">
        <f t="array" ref="B6958">IF(OR($C$2="",A6958=""),"",SUMPRODUCT((Gauge_Data!$A$2:$A$16994&gt;=(A6958 - Main!$E$4/1440 + 0.00000001))*(Gauge_Data!$A$2:$A$16994&lt;=A6958)*INDEX(Gauge_Data!$B$2:$Z$16994,0,$C$2-1)))</f>
        <v>0</v>
      </c>
    </row>
    <row r="6959" spans="1:2" x14ac:dyDescent="0.25">
      <c r="A6959">
        <f>Gauge_Data!A6959</f>
        <v>0</v>
      </c>
      <c r="B6959" cm="1">
        <f t="array" ref="B6959">IF(OR($C$2="",A6959=""),"",SUMPRODUCT((Gauge_Data!$A$2:$A$16994&gt;=(A6959 - Main!$E$4/1440 + 0.00000001))*(Gauge_Data!$A$2:$A$16994&lt;=A6959)*INDEX(Gauge_Data!$B$2:$Z$16994,0,$C$2-1)))</f>
        <v>0</v>
      </c>
    </row>
    <row r="6960" spans="1:2" x14ac:dyDescent="0.25">
      <c r="A6960">
        <f>Gauge_Data!A6960</f>
        <v>0</v>
      </c>
      <c r="B6960" cm="1">
        <f t="array" ref="B6960">IF(OR($C$2="",A6960=""),"",SUMPRODUCT((Gauge_Data!$A$2:$A$16994&gt;=(A6960 - Main!$E$4/1440 + 0.00000001))*(Gauge_Data!$A$2:$A$16994&lt;=A6960)*INDEX(Gauge_Data!$B$2:$Z$16994,0,$C$2-1)))</f>
        <v>0</v>
      </c>
    </row>
    <row r="6961" spans="1:2" x14ac:dyDescent="0.25">
      <c r="A6961">
        <f>Gauge_Data!A6961</f>
        <v>0</v>
      </c>
      <c r="B6961" cm="1">
        <f t="array" ref="B6961">IF(OR($C$2="",A6961=""),"",SUMPRODUCT((Gauge_Data!$A$2:$A$16994&gt;=(A6961 - Main!$E$4/1440 + 0.00000001))*(Gauge_Data!$A$2:$A$16994&lt;=A6961)*INDEX(Gauge_Data!$B$2:$Z$16994,0,$C$2-1)))</f>
        <v>0</v>
      </c>
    </row>
    <row r="6962" spans="1:2" x14ac:dyDescent="0.25">
      <c r="A6962">
        <f>Gauge_Data!A6962</f>
        <v>0</v>
      </c>
      <c r="B6962" cm="1">
        <f t="array" ref="B6962">IF(OR($C$2="",A6962=""),"",SUMPRODUCT((Gauge_Data!$A$2:$A$16994&gt;=(A6962 - Main!$E$4/1440 + 0.00000001))*(Gauge_Data!$A$2:$A$16994&lt;=A6962)*INDEX(Gauge_Data!$B$2:$Z$16994,0,$C$2-1)))</f>
        <v>0</v>
      </c>
    </row>
    <row r="6963" spans="1:2" x14ac:dyDescent="0.25">
      <c r="A6963">
        <f>Gauge_Data!A6963</f>
        <v>0</v>
      </c>
      <c r="B6963" cm="1">
        <f t="array" ref="B6963">IF(OR($C$2="",A6963=""),"",SUMPRODUCT((Gauge_Data!$A$2:$A$16994&gt;=(A6963 - Main!$E$4/1440 + 0.00000001))*(Gauge_Data!$A$2:$A$16994&lt;=A6963)*INDEX(Gauge_Data!$B$2:$Z$16994,0,$C$2-1)))</f>
        <v>0</v>
      </c>
    </row>
    <row r="6964" spans="1:2" x14ac:dyDescent="0.25">
      <c r="A6964">
        <f>Gauge_Data!A6964</f>
        <v>0</v>
      </c>
      <c r="B6964" cm="1">
        <f t="array" ref="B6964">IF(OR($C$2="",A6964=""),"",SUMPRODUCT((Gauge_Data!$A$2:$A$16994&gt;=(A6964 - Main!$E$4/1440 + 0.00000001))*(Gauge_Data!$A$2:$A$16994&lt;=A6964)*INDEX(Gauge_Data!$B$2:$Z$16994,0,$C$2-1)))</f>
        <v>0</v>
      </c>
    </row>
    <row r="6965" spans="1:2" x14ac:dyDescent="0.25">
      <c r="A6965">
        <f>Gauge_Data!A6965</f>
        <v>0</v>
      </c>
      <c r="B6965" cm="1">
        <f t="array" ref="B6965">IF(OR($C$2="",A6965=""),"",SUMPRODUCT((Gauge_Data!$A$2:$A$16994&gt;=(A6965 - Main!$E$4/1440 + 0.00000001))*(Gauge_Data!$A$2:$A$16994&lt;=A6965)*INDEX(Gauge_Data!$B$2:$Z$16994,0,$C$2-1)))</f>
        <v>0</v>
      </c>
    </row>
    <row r="6966" spans="1:2" x14ac:dyDescent="0.25">
      <c r="A6966">
        <f>Gauge_Data!A6966</f>
        <v>0</v>
      </c>
      <c r="B6966" cm="1">
        <f t="array" ref="B6966">IF(OR($C$2="",A6966=""),"",SUMPRODUCT((Gauge_Data!$A$2:$A$16994&gt;=(A6966 - Main!$E$4/1440 + 0.00000001))*(Gauge_Data!$A$2:$A$16994&lt;=A6966)*INDEX(Gauge_Data!$B$2:$Z$16994,0,$C$2-1)))</f>
        <v>0</v>
      </c>
    </row>
    <row r="6967" spans="1:2" x14ac:dyDescent="0.25">
      <c r="A6967">
        <f>Gauge_Data!A6967</f>
        <v>0</v>
      </c>
      <c r="B6967" cm="1">
        <f t="array" ref="B6967">IF(OR($C$2="",A6967=""),"",SUMPRODUCT((Gauge_Data!$A$2:$A$16994&gt;=(A6967 - Main!$E$4/1440 + 0.00000001))*(Gauge_Data!$A$2:$A$16994&lt;=A6967)*INDEX(Gauge_Data!$B$2:$Z$16994,0,$C$2-1)))</f>
        <v>0</v>
      </c>
    </row>
    <row r="6968" spans="1:2" x14ac:dyDescent="0.25">
      <c r="A6968">
        <f>Gauge_Data!A6968</f>
        <v>0</v>
      </c>
      <c r="B6968" cm="1">
        <f t="array" ref="B6968">IF(OR($C$2="",A6968=""),"",SUMPRODUCT((Gauge_Data!$A$2:$A$16994&gt;=(A6968 - Main!$E$4/1440 + 0.00000001))*(Gauge_Data!$A$2:$A$16994&lt;=A6968)*INDEX(Gauge_Data!$B$2:$Z$16994,0,$C$2-1)))</f>
        <v>0</v>
      </c>
    </row>
    <row r="6969" spans="1:2" x14ac:dyDescent="0.25">
      <c r="A6969">
        <f>Gauge_Data!A6969</f>
        <v>0</v>
      </c>
      <c r="B6969" cm="1">
        <f t="array" ref="B6969">IF(OR($C$2="",A6969=""),"",SUMPRODUCT((Gauge_Data!$A$2:$A$16994&gt;=(A6969 - Main!$E$4/1440 + 0.00000001))*(Gauge_Data!$A$2:$A$16994&lt;=A6969)*INDEX(Gauge_Data!$B$2:$Z$16994,0,$C$2-1)))</f>
        <v>0</v>
      </c>
    </row>
    <row r="6970" spans="1:2" x14ac:dyDescent="0.25">
      <c r="A6970">
        <f>Gauge_Data!A6970</f>
        <v>0</v>
      </c>
      <c r="B6970" cm="1">
        <f t="array" ref="B6970">IF(OR($C$2="",A6970=""),"",SUMPRODUCT((Gauge_Data!$A$2:$A$16994&gt;=(A6970 - Main!$E$4/1440 + 0.00000001))*(Gauge_Data!$A$2:$A$16994&lt;=A6970)*INDEX(Gauge_Data!$B$2:$Z$16994,0,$C$2-1)))</f>
        <v>0</v>
      </c>
    </row>
    <row r="6971" spans="1:2" x14ac:dyDescent="0.25">
      <c r="A6971">
        <f>Gauge_Data!A6971</f>
        <v>0</v>
      </c>
      <c r="B6971" cm="1">
        <f t="array" ref="B6971">IF(OR($C$2="",A6971=""),"",SUMPRODUCT((Gauge_Data!$A$2:$A$16994&gt;=(A6971 - Main!$E$4/1440 + 0.00000001))*(Gauge_Data!$A$2:$A$16994&lt;=A6971)*INDEX(Gauge_Data!$B$2:$Z$16994,0,$C$2-1)))</f>
        <v>0</v>
      </c>
    </row>
    <row r="6972" spans="1:2" x14ac:dyDescent="0.25">
      <c r="A6972">
        <f>Gauge_Data!A6972</f>
        <v>0</v>
      </c>
      <c r="B6972" cm="1">
        <f t="array" ref="B6972">IF(OR($C$2="",A6972=""),"",SUMPRODUCT((Gauge_Data!$A$2:$A$16994&gt;=(A6972 - Main!$E$4/1440 + 0.00000001))*(Gauge_Data!$A$2:$A$16994&lt;=A6972)*INDEX(Gauge_Data!$B$2:$Z$16994,0,$C$2-1)))</f>
        <v>0</v>
      </c>
    </row>
    <row r="6973" spans="1:2" x14ac:dyDescent="0.25">
      <c r="A6973">
        <f>Gauge_Data!A6973</f>
        <v>0</v>
      </c>
      <c r="B6973" cm="1">
        <f t="array" ref="B6973">IF(OR($C$2="",A6973=""),"",SUMPRODUCT((Gauge_Data!$A$2:$A$16994&gt;=(A6973 - Main!$E$4/1440 + 0.00000001))*(Gauge_Data!$A$2:$A$16994&lt;=A6973)*INDEX(Gauge_Data!$B$2:$Z$16994,0,$C$2-1)))</f>
        <v>0</v>
      </c>
    </row>
    <row r="6974" spans="1:2" x14ac:dyDescent="0.25">
      <c r="A6974">
        <f>Gauge_Data!A6974</f>
        <v>0</v>
      </c>
      <c r="B6974" cm="1">
        <f t="array" ref="B6974">IF(OR($C$2="",A6974=""),"",SUMPRODUCT((Gauge_Data!$A$2:$A$16994&gt;=(A6974 - Main!$E$4/1440 + 0.00000001))*(Gauge_Data!$A$2:$A$16994&lt;=A6974)*INDEX(Gauge_Data!$B$2:$Z$16994,0,$C$2-1)))</f>
        <v>0</v>
      </c>
    </row>
    <row r="6975" spans="1:2" x14ac:dyDescent="0.25">
      <c r="A6975">
        <f>Gauge_Data!A6975</f>
        <v>0</v>
      </c>
      <c r="B6975" cm="1">
        <f t="array" ref="B6975">IF(OR($C$2="",A6975=""),"",SUMPRODUCT((Gauge_Data!$A$2:$A$16994&gt;=(A6975 - Main!$E$4/1440 + 0.00000001))*(Gauge_Data!$A$2:$A$16994&lt;=A6975)*INDEX(Gauge_Data!$B$2:$Z$16994,0,$C$2-1)))</f>
        <v>0</v>
      </c>
    </row>
    <row r="6976" spans="1:2" x14ac:dyDescent="0.25">
      <c r="A6976">
        <f>Gauge_Data!A6976</f>
        <v>0</v>
      </c>
      <c r="B6976" cm="1">
        <f t="array" ref="B6976">IF(OR($C$2="",A6976=""),"",SUMPRODUCT((Gauge_Data!$A$2:$A$16994&gt;=(A6976 - Main!$E$4/1440 + 0.00000001))*(Gauge_Data!$A$2:$A$16994&lt;=A6976)*INDEX(Gauge_Data!$B$2:$Z$16994,0,$C$2-1)))</f>
        <v>0</v>
      </c>
    </row>
    <row r="6977" spans="1:2" x14ac:dyDescent="0.25">
      <c r="A6977">
        <f>Gauge_Data!A6977</f>
        <v>0</v>
      </c>
      <c r="B6977" cm="1">
        <f t="array" ref="B6977">IF(OR($C$2="",A6977=""),"",SUMPRODUCT((Gauge_Data!$A$2:$A$16994&gt;=(A6977 - Main!$E$4/1440 + 0.00000001))*(Gauge_Data!$A$2:$A$16994&lt;=A6977)*INDEX(Gauge_Data!$B$2:$Z$16994,0,$C$2-1)))</f>
        <v>0</v>
      </c>
    </row>
    <row r="6978" spans="1:2" x14ac:dyDescent="0.25">
      <c r="A6978">
        <f>Gauge_Data!A6978</f>
        <v>0</v>
      </c>
      <c r="B6978" cm="1">
        <f t="array" ref="B6978">IF(OR($C$2="",A6978=""),"",SUMPRODUCT((Gauge_Data!$A$2:$A$16994&gt;=(A6978 - Main!$E$4/1440 + 0.00000001))*(Gauge_Data!$A$2:$A$16994&lt;=A6978)*INDEX(Gauge_Data!$B$2:$Z$16994,0,$C$2-1)))</f>
        <v>0</v>
      </c>
    </row>
    <row r="6979" spans="1:2" x14ac:dyDescent="0.25">
      <c r="A6979">
        <f>Gauge_Data!A6979</f>
        <v>0</v>
      </c>
      <c r="B6979" cm="1">
        <f t="array" ref="B6979">IF(OR($C$2="",A6979=""),"",SUMPRODUCT((Gauge_Data!$A$2:$A$16994&gt;=(A6979 - Main!$E$4/1440 + 0.00000001))*(Gauge_Data!$A$2:$A$16994&lt;=A6979)*INDEX(Gauge_Data!$B$2:$Z$16994,0,$C$2-1)))</f>
        <v>0</v>
      </c>
    </row>
    <row r="6980" spans="1:2" x14ac:dyDescent="0.25">
      <c r="A6980">
        <f>Gauge_Data!A6980</f>
        <v>0</v>
      </c>
      <c r="B6980" cm="1">
        <f t="array" ref="B6980">IF(OR($C$2="",A6980=""),"",SUMPRODUCT((Gauge_Data!$A$2:$A$16994&gt;=(A6980 - Main!$E$4/1440 + 0.00000001))*(Gauge_Data!$A$2:$A$16994&lt;=A6980)*INDEX(Gauge_Data!$B$2:$Z$16994,0,$C$2-1)))</f>
        <v>0</v>
      </c>
    </row>
    <row r="6981" spans="1:2" x14ac:dyDescent="0.25">
      <c r="A6981">
        <f>Gauge_Data!A6981</f>
        <v>0</v>
      </c>
      <c r="B6981" cm="1">
        <f t="array" ref="B6981">IF(OR($C$2="",A6981=""),"",SUMPRODUCT((Gauge_Data!$A$2:$A$16994&gt;=(A6981 - Main!$E$4/1440 + 0.00000001))*(Gauge_Data!$A$2:$A$16994&lt;=A6981)*INDEX(Gauge_Data!$B$2:$Z$16994,0,$C$2-1)))</f>
        <v>0</v>
      </c>
    </row>
    <row r="6982" spans="1:2" x14ac:dyDescent="0.25">
      <c r="A6982">
        <f>Gauge_Data!A6982</f>
        <v>0</v>
      </c>
      <c r="B6982" cm="1">
        <f t="array" ref="B6982">IF(OR($C$2="",A6982=""),"",SUMPRODUCT((Gauge_Data!$A$2:$A$16994&gt;=(A6982 - Main!$E$4/1440 + 0.00000001))*(Gauge_Data!$A$2:$A$16994&lt;=A6982)*INDEX(Gauge_Data!$B$2:$Z$16994,0,$C$2-1)))</f>
        <v>0</v>
      </c>
    </row>
    <row r="6983" spans="1:2" x14ac:dyDescent="0.25">
      <c r="A6983">
        <f>Gauge_Data!A6983</f>
        <v>0</v>
      </c>
      <c r="B6983" cm="1">
        <f t="array" ref="B6983">IF(OR($C$2="",A6983=""),"",SUMPRODUCT((Gauge_Data!$A$2:$A$16994&gt;=(A6983 - Main!$E$4/1440 + 0.00000001))*(Gauge_Data!$A$2:$A$16994&lt;=A6983)*INDEX(Gauge_Data!$B$2:$Z$16994,0,$C$2-1)))</f>
        <v>0</v>
      </c>
    </row>
    <row r="6984" spans="1:2" x14ac:dyDescent="0.25">
      <c r="A6984">
        <f>Gauge_Data!A6984</f>
        <v>0</v>
      </c>
      <c r="B6984" cm="1">
        <f t="array" ref="B6984">IF(OR($C$2="",A6984=""),"",SUMPRODUCT((Gauge_Data!$A$2:$A$16994&gt;=(A6984 - Main!$E$4/1440 + 0.00000001))*(Gauge_Data!$A$2:$A$16994&lt;=A6984)*INDEX(Gauge_Data!$B$2:$Z$16994,0,$C$2-1)))</f>
        <v>0</v>
      </c>
    </row>
    <row r="6985" spans="1:2" x14ac:dyDescent="0.25">
      <c r="A6985">
        <f>Gauge_Data!A6985</f>
        <v>0</v>
      </c>
      <c r="B6985" cm="1">
        <f t="array" ref="B6985">IF(OR($C$2="",A6985=""),"",SUMPRODUCT((Gauge_Data!$A$2:$A$16994&gt;=(A6985 - Main!$E$4/1440 + 0.00000001))*(Gauge_Data!$A$2:$A$16994&lt;=A6985)*INDEX(Gauge_Data!$B$2:$Z$16994,0,$C$2-1)))</f>
        <v>0</v>
      </c>
    </row>
    <row r="6986" spans="1:2" x14ac:dyDescent="0.25">
      <c r="A6986">
        <f>Gauge_Data!A6986</f>
        <v>0</v>
      </c>
      <c r="B6986" cm="1">
        <f t="array" ref="B6986">IF(OR($C$2="",A6986=""),"",SUMPRODUCT((Gauge_Data!$A$2:$A$16994&gt;=(A6986 - Main!$E$4/1440 + 0.00000001))*(Gauge_Data!$A$2:$A$16994&lt;=A6986)*INDEX(Gauge_Data!$B$2:$Z$16994,0,$C$2-1)))</f>
        <v>0</v>
      </c>
    </row>
    <row r="6987" spans="1:2" x14ac:dyDescent="0.25">
      <c r="A6987">
        <f>Gauge_Data!A6987</f>
        <v>0</v>
      </c>
      <c r="B6987" cm="1">
        <f t="array" ref="B6987">IF(OR($C$2="",A6987=""),"",SUMPRODUCT((Gauge_Data!$A$2:$A$16994&gt;=(A6987 - Main!$E$4/1440 + 0.00000001))*(Gauge_Data!$A$2:$A$16994&lt;=A6987)*INDEX(Gauge_Data!$B$2:$Z$16994,0,$C$2-1)))</f>
        <v>0</v>
      </c>
    </row>
    <row r="6988" spans="1:2" x14ac:dyDescent="0.25">
      <c r="A6988">
        <f>Gauge_Data!A6988</f>
        <v>0</v>
      </c>
      <c r="B6988" cm="1">
        <f t="array" ref="B6988">IF(OR($C$2="",A6988=""),"",SUMPRODUCT((Gauge_Data!$A$2:$A$16994&gt;=(A6988 - Main!$E$4/1440 + 0.00000001))*(Gauge_Data!$A$2:$A$16994&lt;=A6988)*INDEX(Gauge_Data!$B$2:$Z$16994,0,$C$2-1)))</f>
        <v>0</v>
      </c>
    </row>
    <row r="6989" spans="1:2" x14ac:dyDescent="0.25">
      <c r="A6989">
        <f>Gauge_Data!A6989</f>
        <v>0</v>
      </c>
      <c r="B6989" cm="1">
        <f t="array" ref="B6989">IF(OR($C$2="",A6989=""),"",SUMPRODUCT((Gauge_Data!$A$2:$A$16994&gt;=(A6989 - Main!$E$4/1440 + 0.00000001))*(Gauge_Data!$A$2:$A$16994&lt;=A6989)*INDEX(Gauge_Data!$B$2:$Z$16994,0,$C$2-1)))</f>
        <v>0</v>
      </c>
    </row>
    <row r="6990" spans="1:2" x14ac:dyDescent="0.25">
      <c r="A6990">
        <f>Gauge_Data!A6990</f>
        <v>0</v>
      </c>
      <c r="B6990" cm="1">
        <f t="array" ref="B6990">IF(OR($C$2="",A6990=""),"",SUMPRODUCT((Gauge_Data!$A$2:$A$16994&gt;=(A6990 - Main!$E$4/1440 + 0.00000001))*(Gauge_Data!$A$2:$A$16994&lt;=A6990)*INDEX(Gauge_Data!$B$2:$Z$16994,0,$C$2-1)))</f>
        <v>0</v>
      </c>
    </row>
    <row r="6991" spans="1:2" x14ac:dyDescent="0.25">
      <c r="A6991">
        <f>Gauge_Data!A6991</f>
        <v>0</v>
      </c>
      <c r="B6991" cm="1">
        <f t="array" ref="B6991">IF(OR($C$2="",A6991=""),"",SUMPRODUCT((Gauge_Data!$A$2:$A$16994&gt;=(A6991 - Main!$E$4/1440 + 0.00000001))*(Gauge_Data!$A$2:$A$16994&lt;=A6991)*INDEX(Gauge_Data!$B$2:$Z$16994,0,$C$2-1)))</f>
        <v>0</v>
      </c>
    </row>
    <row r="6992" spans="1:2" x14ac:dyDescent="0.25">
      <c r="A6992">
        <f>Gauge_Data!A6992</f>
        <v>0</v>
      </c>
      <c r="B6992" cm="1">
        <f t="array" ref="B6992">IF(OR($C$2="",A6992=""),"",SUMPRODUCT((Gauge_Data!$A$2:$A$16994&gt;=(A6992 - Main!$E$4/1440 + 0.00000001))*(Gauge_Data!$A$2:$A$16994&lt;=A6992)*INDEX(Gauge_Data!$B$2:$Z$16994,0,$C$2-1)))</f>
        <v>0</v>
      </c>
    </row>
    <row r="6993" spans="1:2" x14ac:dyDescent="0.25">
      <c r="A6993">
        <f>Gauge_Data!A6993</f>
        <v>0</v>
      </c>
      <c r="B6993" cm="1">
        <f t="array" ref="B6993">IF(OR($C$2="",A6993=""),"",SUMPRODUCT((Gauge_Data!$A$2:$A$16994&gt;=(A6993 - Main!$E$4/1440 + 0.00000001))*(Gauge_Data!$A$2:$A$16994&lt;=A6993)*INDEX(Gauge_Data!$B$2:$Z$16994,0,$C$2-1)))</f>
        <v>0</v>
      </c>
    </row>
    <row r="6994" spans="1:2" x14ac:dyDescent="0.25">
      <c r="A6994">
        <f>Gauge_Data!A6994</f>
        <v>0</v>
      </c>
      <c r="B6994" cm="1">
        <f t="array" ref="B6994">IF(OR($C$2="",A6994=""),"",SUMPRODUCT((Gauge_Data!$A$2:$A$16994&gt;=(A6994 - Main!$E$4/1440 + 0.00000001))*(Gauge_Data!$A$2:$A$16994&lt;=A6994)*INDEX(Gauge_Data!$B$2:$Z$16994,0,$C$2-1)))</f>
        <v>0</v>
      </c>
    </row>
    <row r="6995" spans="1:2" x14ac:dyDescent="0.25">
      <c r="A6995">
        <f>Gauge_Data!A6995</f>
        <v>0</v>
      </c>
      <c r="B6995" cm="1">
        <f t="array" ref="B6995">IF(OR($C$2="",A6995=""),"",SUMPRODUCT((Gauge_Data!$A$2:$A$16994&gt;=(A6995 - Main!$E$4/1440 + 0.00000001))*(Gauge_Data!$A$2:$A$16994&lt;=A6995)*INDEX(Gauge_Data!$B$2:$Z$16994,0,$C$2-1)))</f>
        <v>0</v>
      </c>
    </row>
    <row r="6996" spans="1:2" x14ac:dyDescent="0.25">
      <c r="A6996">
        <f>Gauge_Data!A6996</f>
        <v>0</v>
      </c>
      <c r="B6996" cm="1">
        <f t="array" ref="B6996">IF(OR($C$2="",A6996=""),"",SUMPRODUCT((Gauge_Data!$A$2:$A$16994&gt;=(A6996 - Main!$E$4/1440 + 0.00000001))*(Gauge_Data!$A$2:$A$16994&lt;=A6996)*INDEX(Gauge_Data!$B$2:$Z$16994,0,$C$2-1)))</f>
        <v>0</v>
      </c>
    </row>
    <row r="6997" spans="1:2" x14ac:dyDescent="0.25">
      <c r="A6997">
        <f>Gauge_Data!A6997</f>
        <v>0</v>
      </c>
      <c r="B6997" cm="1">
        <f t="array" ref="B6997">IF(OR($C$2="",A6997=""),"",SUMPRODUCT((Gauge_Data!$A$2:$A$16994&gt;=(A6997 - Main!$E$4/1440 + 0.00000001))*(Gauge_Data!$A$2:$A$16994&lt;=A6997)*INDEX(Gauge_Data!$B$2:$Z$16994,0,$C$2-1)))</f>
        <v>0</v>
      </c>
    </row>
    <row r="6998" spans="1:2" x14ac:dyDescent="0.25">
      <c r="A6998">
        <f>Gauge_Data!A6998</f>
        <v>0</v>
      </c>
      <c r="B6998" cm="1">
        <f t="array" ref="B6998">IF(OR($C$2="",A6998=""),"",SUMPRODUCT((Gauge_Data!$A$2:$A$16994&gt;=(A6998 - Main!$E$4/1440 + 0.00000001))*(Gauge_Data!$A$2:$A$16994&lt;=A6998)*INDEX(Gauge_Data!$B$2:$Z$16994,0,$C$2-1)))</f>
        <v>0</v>
      </c>
    </row>
    <row r="6999" spans="1:2" x14ac:dyDescent="0.25">
      <c r="A6999">
        <f>Gauge_Data!A6999</f>
        <v>0</v>
      </c>
      <c r="B6999" cm="1">
        <f t="array" ref="B6999">IF(OR($C$2="",A6999=""),"",SUMPRODUCT((Gauge_Data!$A$2:$A$16994&gt;=(A6999 - Main!$E$4/1440 + 0.00000001))*(Gauge_Data!$A$2:$A$16994&lt;=A6999)*INDEX(Gauge_Data!$B$2:$Z$16994,0,$C$2-1)))</f>
        <v>0</v>
      </c>
    </row>
    <row r="7000" spans="1:2" x14ac:dyDescent="0.25">
      <c r="A7000">
        <f>Gauge_Data!A7000</f>
        <v>0</v>
      </c>
      <c r="B7000" cm="1">
        <f t="array" ref="B7000">IF(OR($C$2="",A7000=""),"",SUMPRODUCT((Gauge_Data!$A$2:$A$16994&gt;=(A7000 - Main!$E$4/1440 + 0.00000001))*(Gauge_Data!$A$2:$A$16994&lt;=A7000)*INDEX(Gauge_Data!$B$2:$Z$16994,0,$C$2-1)))</f>
        <v>0</v>
      </c>
    </row>
    <row r="7001" spans="1:2" x14ac:dyDescent="0.25">
      <c r="A7001">
        <f>Gauge_Data!A7001</f>
        <v>0</v>
      </c>
      <c r="B7001" cm="1">
        <f t="array" ref="B7001">IF(OR($C$2="",A7001=""),"",SUMPRODUCT((Gauge_Data!$A$2:$A$16994&gt;=(A7001 - Main!$E$4/1440 + 0.00000001))*(Gauge_Data!$A$2:$A$16994&lt;=A7001)*INDEX(Gauge_Data!$B$2:$Z$16994,0,$C$2-1)))</f>
        <v>0</v>
      </c>
    </row>
    <row r="7002" spans="1:2" x14ac:dyDescent="0.25">
      <c r="A7002">
        <f>Gauge_Data!A7002</f>
        <v>0</v>
      </c>
      <c r="B7002" cm="1">
        <f t="array" ref="B7002">IF(OR($C$2="",A7002=""),"",SUMPRODUCT((Gauge_Data!$A$2:$A$16994&gt;=(A7002 - Main!$E$4/1440 + 0.00000001))*(Gauge_Data!$A$2:$A$16994&lt;=A7002)*INDEX(Gauge_Data!$B$2:$Z$16994,0,$C$2-1)))</f>
        <v>0</v>
      </c>
    </row>
    <row r="7003" spans="1:2" x14ac:dyDescent="0.25">
      <c r="A7003">
        <f>Gauge_Data!A7003</f>
        <v>0</v>
      </c>
      <c r="B7003" cm="1">
        <f t="array" ref="B7003">IF(OR($C$2="",A7003=""),"",SUMPRODUCT((Gauge_Data!$A$2:$A$16994&gt;=(A7003 - Main!$E$4/1440 + 0.00000001))*(Gauge_Data!$A$2:$A$16994&lt;=A7003)*INDEX(Gauge_Data!$B$2:$Z$16994,0,$C$2-1)))</f>
        <v>0</v>
      </c>
    </row>
    <row r="7004" spans="1:2" x14ac:dyDescent="0.25">
      <c r="A7004">
        <f>Gauge_Data!A7004</f>
        <v>0</v>
      </c>
      <c r="B7004" cm="1">
        <f t="array" ref="B7004">IF(OR($C$2="",A7004=""),"",SUMPRODUCT((Gauge_Data!$A$2:$A$16994&gt;=(A7004 - Main!$E$4/1440 + 0.00000001))*(Gauge_Data!$A$2:$A$16994&lt;=A7004)*INDEX(Gauge_Data!$B$2:$Z$16994,0,$C$2-1)))</f>
        <v>0</v>
      </c>
    </row>
    <row r="7005" spans="1:2" x14ac:dyDescent="0.25">
      <c r="A7005">
        <f>Gauge_Data!A7005</f>
        <v>0</v>
      </c>
      <c r="B7005" cm="1">
        <f t="array" ref="B7005">IF(OR($C$2="",A7005=""),"",SUMPRODUCT((Gauge_Data!$A$2:$A$16994&gt;=(A7005 - Main!$E$4/1440 + 0.00000001))*(Gauge_Data!$A$2:$A$16994&lt;=A7005)*INDEX(Gauge_Data!$B$2:$Z$16994,0,$C$2-1)))</f>
        <v>0</v>
      </c>
    </row>
    <row r="7006" spans="1:2" x14ac:dyDescent="0.25">
      <c r="A7006">
        <f>Gauge_Data!A7006</f>
        <v>0</v>
      </c>
      <c r="B7006" cm="1">
        <f t="array" ref="B7006">IF(OR($C$2="",A7006=""),"",SUMPRODUCT((Gauge_Data!$A$2:$A$16994&gt;=(A7006 - Main!$E$4/1440 + 0.00000001))*(Gauge_Data!$A$2:$A$16994&lt;=A7006)*INDEX(Gauge_Data!$B$2:$Z$16994,0,$C$2-1)))</f>
        <v>0</v>
      </c>
    </row>
    <row r="7007" spans="1:2" x14ac:dyDescent="0.25">
      <c r="A7007">
        <f>Gauge_Data!A7007</f>
        <v>0</v>
      </c>
      <c r="B7007" cm="1">
        <f t="array" ref="B7007">IF(OR($C$2="",A7007=""),"",SUMPRODUCT((Gauge_Data!$A$2:$A$16994&gt;=(A7007 - Main!$E$4/1440 + 0.00000001))*(Gauge_Data!$A$2:$A$16994&lt;=A7007)*INDEX(Gauge_Data!$B$2:$Z$16994,0,$C$2-1)))</f>
        <v>0</v>
      </c>
    </row>
    <row r="7008" spans="1:2" x14ac:dyDescent="0.25">
      <c r="A7008">
        <f>Gauge_Data!A7008</f>
        <v>0</v>
      </c>
      <c r="B7008" cm="1">
        <f t="array" ref="B7008">IF(OR($C$2="",A7008=""),"",SUMPRODUCT((Gauge_Data!$A$2:$A$16994&gt;=(A7008 - Main!$E$4/1440 + 0.00000001))*(Gauge_Data!$A$2:$A$16994&lt;=A7008)*INDEX(Gauge_Data!$B$2:$Z$16994,0,$C$2-1)))</f>
        <v>0</v>
      </c>
    </row>
    <row r="7009" spans="1:2" x14ac:dyDescent="0.25">
      <c r="A7009">
        <f>Gauge_Data!A7009</f>
        <v>0</v>
      </c>
      <c r="B7009" cm="1">
        <f t="array" ref="B7009">IF(OR($C$2="",A7009=""),"",SUMPRODUCT((Gauge_Data!$A$2:$A$16994&gt;=(A7009 - Main!$E$4/1440 + 0.00000001))*(Gauge_Data!$A$2:$A$16994&lt;=A7009)*INDEX(Gauge_Data!$B$2:$Z$16994,0,$C$2-1)))</f>
        <v>0</v>
      </c>
    </row>
    <row r="7010" spans="1:2" x14ac:dyDescent="0.25">
      <c r="A7010">
        <f>Gauge_Data!A7010</f>
        <v>0</v>
      </c>
      <c r="B7010" cm="1">
        <f t="array" ref="B7010">IF(OR($C$2="",A7010=""),"",SUMPRODUCT((Gauge_Data!$A$2:$A$16994&gt;=(A7010 - Main!$E$4/1440 + 0.00000001))*(Gauge_Data!$A$2:$A$16994&lt;=A7010)*INDEX(Gauge_Data!$B$2:$Z$16994,0,$C$2-1)))</f>
        <v>0</v>
      </c>
    </row>
    <row r="7011" spans="1:2" x14ac:dyDescent="0.25">
      <c r="A7011">
        <f>Gauge_Data!A7011</f>
        <v>0</v>
      </c>
      <c r="B7011" cm="1">
        <f t="array" ref="B7011">IF(OR($C$2="",A7011=""),"",SUMPRODUCT((Gauge_Data!$A$2:$A$16994&gt;=(A7011 - Main!$E$4/1440 + 0.00000001))*(Gauge_Data!$A$2:$A$16994&lt;=A7011)*INDEX(Gauge_Data!$B$2:$Z$16994,0,$C$2-1)))</f>
        <v>0</v>
      </c>
    </row>
    <row r="7012" spans="1:2" x14ac:dyDescent="0.25">
      <c r="A7012">
        <f>Gauge_Data!A7012</f>
        <v>0</v>
      </c>
      <c r="B7012" cm="1">
        <f t="array" ref="B7012">IF(OR($C$2="",A7012=""),"",SUMPRODUCT((Gauge_Data!$A$2:$A$16994&gt;=(A7012 - Main!$E$4/1440 + 0.00000001))*(Gauge_Data!$A$2:$A$16994&lt;=A7012)*INDEX(Gauge_Data!$B$2:$Z$16994,0,$C$2-1)))</f>
        <v>0</v>
      </c>
    </row>
    <row r="7013" spans="1:2" x14ac:dyDescent="0.25">
      <c r="A7013">
        <f>Gauge_Data!A7013</f>
        <v>0</v>
      </c>
      <c r="B7013" cm="1">
        <f t="array" ref="B7013">IF(OR($C$2="",A7013=""),"",SUMPRODUCT((Gauge_Data!$A$2:$A$16994&gt;=(A7013 - Main!$E$4/1440 + 0.00000001))*(Gauge_Data!$A$2:$A$16994&lt;=A7013)*INDEX(Gauge_Data!$B$2:$Z$16994,0,$C$2-1)))</f>
        <v>0</v>
      </c>
    </row>
    <row r="7014" spans="1:2" x14ac:dyDescent="0.25">
      <c r="A7014">
        <f>Gauge_Data!A7014</f>
        <v>0</v>
      </c>
      <c r="B7014" cm="1">
        <f t="array" ref="B7014">IF(OR($C$2="",A7014=""),"",SUMPRODUCT((Gauge_Data!$A$2:$A$16994&gt;=(A7014 - Main!$E$4/1440 + 0.00000001))*(Gauge_Data!$A$2:$A$16994&lt;=A7014)*INDEX(Gauge_Data!$B$2:$Z$16994,0,$C$2-1)))</f>
        <v>0</v>
      </c>
    </row>
    <row r="7015" spans="1:2" x14ac:dyDescent="0.25">
      <c r="A7015">
        <f>Gauge_Data!A7015</f>
        <v>0</v>
      </c>
      <c r="B7015" cm="1">
        <f t="array" ref="B7015">IF(OR($C$2="",A7015=""),"",SUMPRODUCT((Gauge_Data!$A$2:$A$16994&gt;=(A7015 - Main!$E$4/1440 + 0.00000001))*(Gauge_Data!$A$2:$A$16994&lt;=A7015)*INDEX(Gauge_Data!$B$2:$Z$16994,0,$C$2-1)))</f>
        <v>0</v>
      </c>
    </row>
    <row r="7016" spans="1:2" x14ac:dyDescent="0.25">
      <c r="A7016">
        <f>Gauge_Data!A7016</f>
        <v>0</v>
      </c>
      <c r="B7016" cm="1">
        <f t="array" ref="B7016">IF(OR($C$2="",A7016=""),"",SUMPRODUCT((Gauge_Data!$A$2:$A$16994&gt;=(A7016 - Main!$E$4/1440 + 0.00000001))*(Gauge_Data!$A$2:$A$16994&lt;=A7016)*INDEX(Gauge_Data!$B$2:$Z$16994,0,$C$2-1)))</f>
        <v>0</v>
      </c>
    </row>
    <row r="7017" spans="1:2" x14ac:dyDescent="0.25">
      <c r="A7017">
        <f>Gauge_Data!A7017</f>
        <v>0</v>
      </c>
      <c r="B7017" cm="1">
        <f t="array" ref="B7017">IF(OR($C$2="",A7017=""),"",SUMPRODUCT((Gauge_Data!$A$2:$A$16994&gt;=(A7017 - Main!$E$4/1440 + 0.00000001))*(Gauge_Data!$A$2:$A$16994&lt;=A7017)*INDEX(Gauge_Data!$B$2:$Z$16994,0,$C$2-1)))</f>
        <v>0</v>
      </c>
    </row>
    <row r="7018" spans="1:2" x14ac:dyDescent="0.25">
      <c r="A7018">
        <f>Gauge_Data!A7018</f>
        <v>0</v>
      </c>
      <c r="B7018" cm="1">
        <f t="array" ref="B7018">IF(OR($C$2="",A7018=""),"",SUMPRODUCT((Gauge_Data!$A$2:$A$16994&gt;=(A7018 - Main!$E$4/1440 + 0.00000001))*(Gauge_Data!$A$2:$A$16994&lt;=A7018)*INDEX(Gauge_Data!$B$2:$Z$16994,0,$C$2-1)))</f>
        <v>0</v>
      </c>
    </row>
    <row r="7019" spans="1:2" x14ac:dyDescent="0.25">
      <c r="A7019">
        <f>Gauge_Data!A7019</f>
        <v>0</v>
      </c>
      <c r="B7019" cm="1">
        <f t="array" ref="B7019">IF(OR($C$2="",A7019=""),"",SUMPRODUCT((Gauge_Data!$A$2:$A$16994&gt;=(A7019 - Main!$E$4/1440 + 0.00000001))*(Gauge_Data!$A$2:$A$16994&lt;=A7019)*INDEX(Gauge_Data!$B$2:$Z$16994,0,$C$2-1)))</f>
        <v>0</v>
      </c>
    </row>
    <row r="7020" spans="1:2" x14ac:dyDescent="0.25">
      <c r="A7020">
        <f>Gauge_Data!A7020</f>
        <v>0</v>
      </c>
      <c r="B7020" cm="1">
        <f t="array" ref="B7020">IF(OR($C$2="",A7020=""),"",SUMPRODUCT((Gauge_Data!$A$2:$A$16994&gt;=(A7020 - Main!$E$4/1440 + 0.00000001))*(Gauge_Data!$A$2:$A$16994&lt;=A7020)*INDEX(Gauge_Data!$B$2:$Z$16994,0,$C$2-1)))</f>
        <v>0</v>
      </c>
    </row>
    <row r="7021" spans="1:2" x14ac:dyDescent="0.25">
      <c r="A7021">
        <f>Gauge_Data!A7021</f>
        <v>0</v>
      </c>
      <c r="B7021" cm="1">
        <f t="array" ref="B7021">IF(OR($C$2="",A7021=""),"",SUMPRODUCT((Gauge_Data!$A$2:$A$16994&gt;=(A7021 - Main!$E$4/1440 + 0.00000001))*(Gauge_Data!$A$2:$A$16994&lt;=A7021)*INDEX(Gauge_Data!$B$2:$Z$16994,0,$C$2-1)))</f>
        <v>0</v>
      </c>
    </row>
    <row r="7022" spans="1:2" x14ac:dyDescent="0.25">
      <c r="A7022">
        <f>Gauge_Data!A7022</f>
        <v>0</v>
      </c>
      <c r="B7022" cm="1">
        <f t="array" ref="B7022">IF(OR($C$2="",A7022=""),"",SUMPRODUCT((Gauge_Data!$A$2:$A$16994&gt;=(A7022 - Main!$E$4/1440 + 0.00000001))*(Gauge_Data!$A$2:$A$16994&lt;=A7022)*INDEX(Gauge_Data!$B$2:$Z$16994,0,$C$2-1)))</f>
        <v>0</v>
      </c>
    </row>
    <row r="7023" spans="1:2" x14ac:dyDescent="0.25">
      <c r="A7023">
        <f>Gauge_Data!A7023</f>
        <v>0</v>
      </c>
      <c r="B7023" cm="1">
        <f t="array" ref="B7023">IF(OR($C$2="",A7023=""),"",SUMPRODUCT((Gauge_Data!$A$2:$A$16994&gt;=(A7023 - Main!$E$4/1440 + 0.00000001))*(Gauge_Data!$A$2:$A$16994&lt;=A7023)*INDEX(Gauge_Data!$B$2:$Z$16994,0,$C$2-1)))</f>
        <v>0</v>
      </c>
    </row>
    <row r="7024" spans="1:2" x14ac:dyDescent="0.25">
      <c r="A7024">
        <f>Gauge_Data!A7024</f>
        <v>0</v>
      </c>
      <c r="B7024" cm="1">
        <f t="array" ref="B7024">IF(OR($C$2="",A7024=""),"",SUMPRODUCT((Gauge_Data!$A$2:$A$16994&gt;=(A7024 - Main!$E$4/1440 + 0.00000001))*(Gauge_Data!$A$2:$A$16994&lt;=A7024)*INDEX(Gauge_Data!$B$2:$Z$16994,0,$C$2-1)))</f>
        <v>0</v>
      </c>
    </row>
    <row r="7025" spans="1:2" x14ac:dyDescent="0.25">
      <c r="A7025">
        <f>Gauge_Data!A7025</f>
        <v>0</v>
      </c>
      <c r="B7025" cm="1">
        <f t="array" ref="B7025">IF(OR($C$2="",A7025=""),"",SUMPRODUCT((Gauge_Data!$A$2:$A$16994&gt;=(A7025 - Main!$E$4/1440 + 0.00000001))*(Gauge_Data!$A$2:$A$16994&lt;=A7025)*INDEX(Gauge_Data!$B$2:$Z$16994,0,$C$2-1)))</f>
        <v>0</v>
      </c>
    </row>
    <row r="7026" spans="1:2" x14ac:dyDescent="0.25">
      <c r="A7026">
        <f>Gauge_Data!A7026</f>
        <v>0</v>
      </c>
      <c r="B7026" cm="1">
        <f t="array" ref="B7026">IF(OR($C$2="",A7026=""),"",SUMPRODUCT((Gauge_Data!$A$2:$A$16994&gt;=(A7026 - Main!$E$4/1440 + 0.00000001))*(Gauge_Data!$A$2:$A$16994&lt;=A7026)*INDEX(Gauge_Data!$B$2:$Z$16994,0,$C$2-1)))</f>
        <v>0</v>
      </c>
    </row>
    <row r="7027" spans="1:2" x14ac:dyDescent="0.25">
      <c r="A7027">
        <f>Gauge_Data!A7027</f>
        <v>0</v>
      </c>
      <c r="B7027" cm="1">
        <f t="array" ref="B7027">IF(OR($C$2="",A7027=""),"",SUMPRODUCT((Gauge_Data!$A$2:$A$16994&gt;=(A7027 - Main!$E$4/1440 + 0.00000001))*(Gauge_Data!$A$2:$A$16994&lt;=A7027)*INDEX(Gauge_Data!$B$2:$Z$16994,0,$C$2-1)))</f>
        <v>0</v>
      </c>
    </row>
    <row r="7028" spans="1:2" x14ac:dyDescent="0.25">
      <c r="A7028">
        <f>Gauge_Data!A7028</f>
        <v>0</v>
      </c>
      <c r="B7028" cm="1">
        <f t="array" ref="B7028">IF(OR($C$2="",A7028=""),"",SUMPRODUCT((Gauge_Data!$A$2:$A$16994&gt;=(A7028 - Main!$E$4/1440 + 0.00000001))*(Gauge_Data!$A$2:$A$16994&lt;=A7028)*INDEX(Gauge_Data!$B$2:$Z$16994,0,$C$2-1)))</f>
        <v>0</v>
      </c>
    </row>
    <row r="7029" spans="1:2" x14ac:dyDescent="0.25">
      <c r="A7029">
        <f>Gauge_Data!A7029</f>
        <v>0</v>
      </c>
      <c r="B7029" cm="1">
        <f t="array" ref="B7029">IF(OR($C$2="",A7029=""),"",SUMPRODUCT((Gauge_Data!$A$2:$A$16994&gt;=(A7029 - Main!$E$4/1440 + 0.00000001))*(Gauge_Data!$A$2:$A$16994&lt;=A7029)*INDEX(Gauge_Data!$B$2:$Z$16994,0,$C$2-1)))</f>
        <v>0</v>
      </c>
    </row>
    <row r="7030" spans="1:2" x14ac:dyDescent="0.25">
      <c r="A7030">
        <f>Gauge_Data!A7030</f>
        <v>0</v>
      </c>
      <c r="B7030" cm="1">
        <f t="array" ref="B7030">IF(OR($C$2="",A7030=""),"",SUMPRODUCT((Gauge_Data!$A$2:$A$16994&gt;=(A7030 - Main!$E$4/1440 + 0.00000001))*(Gauge_Data!$A$2:$A$16994&lt;=A7030)*INDEX(Gauge_Data!$B$2:$Z$16994,0,$C$2-1)))</f>
        <v>0</v>
      </c>
    </row>
    <row r="7031" spans="1:2" x14ac:dyDescent="0.25">
      <c r="A7031">
        <f>Gauge_Data!A7031</f>
        <v>0</v>
      </c>
      <c r="B7031" cm="1">
        <f t="array" ref="B7031">IF(OR($C$2="",A7031=""),"",SUMPRODUCT((Gauge_Data!$A$2:$A$16994&gt;=(A7031 - Main!$E$4/1440 + 0.00000001))*(Gauge_Data!$A$2:$A$16994&lt;=A7031)*INDEX(Gauge_Data!$B$2:$Z$16994,0,$C$2-1)))</f>
        <v>0</v>
      </c>
    </row>
    <row r="7032" spans="1:2" x14ac:dyDescent="0.25">
      <c r="A7032">
        <f>Gauge_Data!A7032</f>
        <v>0</v>
      </c>
      <c r="B7032" cm="1">
        <f t="array" ref="B7032">IF(OR($C$2="",A7032=""),"",SUMPRODUCT((Gauge_Data!$A$2:$A$16994&gt;=(A7032 - Main!$E$4/1440 + 0.00000001))*(Gauge_Data!$A$2:$A$16994&lt;=A7032)*INDEX(Gauge_Data!$B$2:$Z$16994,0,$C$2-1)))</f>
        <v>0</v>
      </c>
    </row>
    <row r="7033" spans="1:2" x14ac:dyDescent="0.25">
      <c r="A7033">
        <f>Gauge_Data!A7033</f>
        <v>0</v>
      </c>
      <c r="B7033" cm="1">
        <f t="array" ref="B7033">IF(OR($C$2="",A7033=""),"",SUMPRODUCT((Gauge_Data!$A$2:$A$16994&gt;=(A7033 - Main!$E$4/1440 + 0.00000001))*(Gauge_Data!$A$2:$A$16994&lt;=A7033)*INDEX(Gauge_Data!$B$2:$Z$16994,0,$C$2-1)))</f>
        <v>0</v>
      </c>
    </row>
    <row r="7034" spans="1:2" x14ac:dyDescent="0.25">
      <c r="A7034">
        <f>Gauge_Data!A7034</f>
        <v>0</v>
      </c>
      <c r="B7034" cm="1">
        <f t="array" ref="B7034">IF(OR($C$2="",A7034=""),"",SUMPRODUCT((Gauge_Data!$A$2:$A$16994&gt;=(A7034 - Main!$E$4/1440 + 0.00000001))*(Gauge_Data!$A$2:$A$16994&lt;=A7034)*INDEX(Gauge_Data!$B$2:$Z$16994,0,$C$2-1)))</f>
        <v>0</v>
      </c>
    </row>
    <row r="7035" spans="1:2" x14ac:dyDescent="0.25">
      <c r="A7035">
        <f>Gauge_Data!A7035</f>
        <v>0</v>
      </c>
      <c r="B7035" cm="1">
        <f t="array" ref="B7035">IF(OR($C$2="",A7035=""),"",SUMPRODUCT((Gauge_Data!$A$2:$A$16994&gt;=(A7035 - Main!$E$4/1440 + 0.00000001))*(Gauge_Data!$A$2:$A$16994&lt;=A7035)*INDEX(Gauge_Data!$B$2:$Z$16994,0,$C$2-1)))</f>
        <v>0</v>
      </c>
    </row>
    <row r="7036" spans="1:2" x14ac:dyDescent="0.25">
      <c r="A7036">
        <f>Gauge_Data!A7036</f>
        <v>0</v>
      </c>
      <c r="B7036" cm="1">
        <f t="array" ref="B7036">IF(OR($C$2="",A7036=""),"",SUMPRODUCT((Gauge_Data!$A$2:$A$16994&gt;=(A7036 - Main!$E$4/1440 + 0.00000001))*(Gauge_Data!$A$2:$A$16994&lt;=A7036)*INDEX(Gauge_Data!$B$2:$Z$16994,0,$C$2-1)))</f>
        <v>0</v>
      </c>
    </row>
    <row r="7037" spans="1:2" x14ac:dyDescent="0.25">
      <c r="A7037">
        <f>Gauge_Data!A7037</f>
        <v>0</v>
      </c>
      <c r="B7037" cm="1">
        <f t="array" ref="B7037">IF(OR($C$2="",A7037=""),"",SUMPRODUCT((Gauge_Data!$A$2:$A$16994&gt;=(A7037 - Main!$E$4/1440 + 0.00000001))*(Gauge_Data!$A$2:$A$16994&lt;=A7037)*INDEX(Gauge_Data!$B$2:$Z$16994,0,$C$2-1)))</f>
        <v>0</v>
      </c>
    </row>
    <row r="7038" spans="1:2" x14ac:dyDescent="0.25">
      <c r="A7038">
        <f>Gauge_Data!A7038</f>
        <v>0</v>
      </c>
      <c r="B7038" cm="1">
        <f t="array" ref="B7038">IF(OR($C$2="",A7038=""),"",SUMPRODUCT((Gauge_Data!$A$2:$A$16994&gt;=(A7038 - Main!$E$4/1440 + 0.00000001))*(Gauge_Data!$A$2:$A$16994&lt;=A7038)*INDEX(Gauge_Data!$B$2:$Z$16994,0,$C$2-1)))</f>
        <v>0</v>
      </c>
    </row>
    <row r="7039" spans="1:2" x14ac:dyDescent="0.25">
      <c r="A7039">
        <f>Gauge_Data!A7039</f>
        <v>0</v>
      </c>
      <c r="B7039" cm="1">
        <f t="array" ref="B7039">IF(OR($C$2="",A7039=""),"",SUMPRODUCT((Gauge_Data!$A$2:$A$16994&gt;=(A7039 - Main!$E$4/1440 + 0.00000001))*(Gauge_Data!$A$2:$A$16994&lt;=A7039)*INDEX(Gauge_Data!$B$2:$Z$16994,0,$C$2-1)))</f>
        <v>0</v>
      </c>
    </row>
    <row r="7040" spans="1:2" x14ac:dyDescent="0.25">
      <c r="A7040">
        <f>Gauge_Data!A7040</f>
        <v>0</v>
      </c>
      <c r="B7040" cm="1">
        <f t="array" ref="B7040">IF(OR($C$2="",A7040=""),"",SUMPRODUCT((Gauge_Data!$A$2:$A$16994&gt;=(A7040 - Main!$E$4/1440 + 0.00000001))*(Gauge_Data!$A$2:$A$16994&lt;=A7040)*INDEX(Gauge_Data!$B$2:$Z$16994,0,$C$2-1)))</f>
        <v>0</v>
      </c>
    </row>
    <row r="7041" spans="1:2" x14ac:dyDescent="0.25">
      <c r="A7041">
        <f>Gauge_Data!A7041</f>
        <v>0</v>
      </c>
      <c r="B7041" cm="1">
        <f t="array" ref="B7041">IF(OR($C$2="",A7041=""),"",SUMPRODUCT((Gauge_Data!$A$2:$A$16994&gt;=(A7041 - Main!$E$4/1440 + 0.00000001))*(Gauge_Data!$A$2:$A$16994&lt;=A7041)*INDEX(Gauge_Data!$B$2:$Z$16994,0,$C$2-1)))</f>
        <v>0</v>
      </c>
    </row>
    <row r="7042" spans="1:2" x14ac:dyDescent="0.25">
      <c r="A7042">
        <f>Gauge_Data!A7042</f>
        <v>0</v>
      </c>
      <c r="B7042" cm="1">
        <f t="array" ref="B7042">IF(OR($C$2="",A7042=""),"",SUMPRODUCT((Gauge_Data!$A$2:$A$16994&gt;=(A7042 - Main!$E$4/1440 + 0.00000001))*(Gauge_Data!$A$2:$A$16994&lt;=A7042)*INDEX(Gauge_Data!$B$2:$Z$16994,0,$C$2-1)))</f>
        <v>0</v>
      </c>
    </row>
    <row r="7043" spans="1:2" x14ac:dyDescent="0.25">
      <c r="A7043">
        <f>Gauge_Data!A7043</f>
        <v>0</v>
      </c>
      <c r="B7043" cm="1">
        <f t="array" ref="B7043">IF(OR($C$2="",A7043=""),"",SUMPRODUCT((Gauge_Data!$A$2:$A$16994&gt;=(A7043 - Main!$E$4/1440 + 0.00000001))*(Gauge_Data!$A$2:$A$16994&lt;=A7043)*INDEX(Gauge_Data!$B$2:$Z$16994,0,$C$2-1)))</f>
        <v>0</v>
      </c>
    </row>
    <row r="7044" spans="1:2" x14ac:dyDescent="0.25">
      <c r="A7044">
        <f>Gauge_Data!A7044</f>
        <v>0</v>
      </c>
      <c r="B7044" cm="1">
        <f t="array" ref="B7044">IF(OR($C$2="",A7044=""),"",SUMPRODUCT((Gauge_Data!$A$2:$A$16994&gt;=(A7044 - Main!$E$4/1440 + 0.00000001))*(Gauge_Data!$A$2:$A$16994&lt;=A7044)*INDEX(Gauge_Data!$B$2:$Z$16994,0,$C$2-1)))</f>
        <v>0</v>
      </c>
    </row>
    <row r="7045" spans="1:2" x14ac:dyDescent="0.25">
      <c r="A7045">
        <f>Gauge_Data!A7045</f>
        <v>0</v>
      </c>
      <c r="B7045" cm="1">
        <f t="array" ref="B7045">IF(OR($C$2="",A7045=""),"",SUMPRODUCT((Gauge_Data!$A$2:$A$16994&gt;=(A7045 - Main!$E$4/1440 + 0.00000001))*(Gauge_Data!$A$2:$A$16994&lt;=A7045)*INDEX(Gauge_Data!$B$2:$Z$16994,0,$C$2-1)))</f>
        <v>0</v>
      </c>
    </row>
    <row r="7046" spans="1:2" x14ac:dyDescent="0.25">
      <c r="A7046">
        <f>Gauge_Data!A7046</f>
        <v>0</v>
      </c>
      <c r="B7046" cm="1">
        <f t="array" ref="B7046">IF(OR($C$2="",A7046=""),"",SUMPRODUCT((Gauge_Data!$A$2:$A$16994&gt;=(A7046 - Main!$E$4/1440 + 0.00000001))*(Gauge_Data!$A$2:$A$16994&lt;=A7046)*INDEX(Gauge_Data!$B$2:$Z$16994,0,$C$2-1)))</f>
        <v>0</v>
      </c>
    </row>
    <row r="7047" spans="1:2" x14ac:dyDescent="0.25">
      <c r="A7047">
        <f>Gauge_Data!A7047</f>
        <v>0</v>
      </c>
      <c r="B7047" cm="1">
        <f t="array" ref="B7047">IF(OR($C$2="",A7047=""),"",SUMPRODUCT((Gauge_Data!$A$2:$A$16994&gt;=(A7047 - Main!$E$4/1440 + 0.00000001))*(Gauge_Data!$A$2:$A$16994&lt;=A7047)*INDEX(Gauge_Data!$B$2:$Z$16994,0,$C$2-1)))</f>
        <v>0</v>
      </c>
    </row>
    <row r="7048" spans="1:2" x14ac:dyDescent="0.25">
      <c r="A7048">
        <f>Gauge_Data!A7048</f>
        <v>0</v>
      </c>
      <c r="B7048" cm="1">
        <f t="array" ref="B7048">IF(OR($C$2="",A7048=""),"",SUMPRODUCT((Gauge_Data!$A$2:$A$16994&gt;=(A7048 - Main!$E$4/1440 + 0.00000001))*(Gauge_Data!$A$2:$A$16994&lt;=A7048)*INDEX(Gauge_Data!$B$2:$Z$16994,0,$C$2-1)))</f>
        <v>0</v>
      </c>
    </row>
    <row r="7049" spans="1:2" x14ac:dyDescent="0.25">
      <c r="A7049">
        <f>Gauge_Data!A7049</f>
        <v>0</v>
      </c>
      <c r="B7049" cm="1">
        <f t="array" ref="B7049">IF(OR($C$2="",A7049=""),"",SUMPRODUCT((Gauge_Data!$A$2:$A$16994&gt;=(A7049 - Main!$E$4/1440 + 0.00000001))*(Gauge_Data!$A$2:$A$16994&lt;=A7049)*INDEX(Gauge_Data!$B$2:$Z$16994,0,$C$2-1)))</f>
        <v>0</v>
      </c>
    </row>
    <row r="7050" spans="1:2" x14ac:dyDescent="0.25">
      <c r="A7050">
        <f>Gauge_Data!A7050</f>
        <v>0</v>
      </c>
      <c r="B7050" cm="1">
        <f t="array" ref="B7050">IF(OR($C$2="",A7050=""),"",SUMPRODUCT((Gauge_Data!$A$2:$A$16994&gt;=(A7050 - Main!$E$4/1440 + 0.00000001))*(Gauge_Data!$A$2:$A$16994&lt;=A7050)*INDEX(Gauge_Data!$B$2:$Z$16994,0,$C$2-1)))</f>
        <v>0</v>
      </c>
    </row>
    <row r="7051" spans="1:2" x14ac:dyDescent="0.25">
      <c r="A7051">
        <f>Gauge_Data!A7051</f>
        <v>0</v>
      </c>
      <c r="B7051" cm="1">
        <f t="array" ref="B7051">IF(OR($C$2="",A7051=""),"",SUMPRODUCT((Gauge_Data!$A$2:$A$16994&gt;=(A7051 - Main!$E$4/1440 + 0.00000001))*(Gauge_Data!$A$2:$A$16994&lt;=A7051)*INDEX(Gauge_Data!$B$2:$Z$16994,0,$C$2-1)))</f>
        <v>0</v>
      </c>
    </row>
    <row r="7052" spans="1:2" x14ac:dyDescent="0.25">
      <c r="A7052">
        <f>Gauge_Data!A7052</f>
        <v>0</v>
      </c>
      <c r="B7052" cm="1">
        <f t="array" ref="B7052">IF(OR($C$2="",A7052=""),"",SUMPRODUCT((Gauge_Data!$A$2:$A$16994&gt;=(A7052 - Main!$E$4/1440 + 0.00000001))*(Gauge_Data!$A$2:$A$16994&lt;=A7052)*INDEX(Gauge_Data!$B$2:$Z$16994,0,$C$2-1)))</f>
        <v>0</v>
      </c>
    </row>
    <row r="7053" spans="1:2" x14ac:dyDescent="0.25">
      <c r="A7053">
        <f>Gauge_Data!A7053</f>
        <v>0</v>
      </c>
      <c r="B7053" cm="1">
        <f t="array" ref="B7053">IF(OR($C$2="",A7053=""),"",SUMPRODUCT((Gauge_Data!$A$2:$A$16994&gt;=(A7053 - Main!$E$4/1440 + 0.00000001))*(Gauge_Data!$A$2:$A$16994&lt;=A7053)*INDEX(Gauge_Data!$B$2:$Z$16994,0,$C$2-1)))</f>
        <v>0</v>
      </c>
    </row>
    <row r="7054" spans="1:2" x14ac:dyDescent="0.25">
      <c r="A7054">
        <f>Gauge_Data!A7054</f>
        <v>0</v>
      </c>
      <c r="B7054" cm="1">
        <f t="array" ref="B7054">IF(OR($C$2="",A7054=""),"",SUMPRODUCT((Gauge_Data!$A$2:$A$16994&gt;=(A7054 - Main!$E$4/1440 + 0.00000001))*(Gauge_Data!$A$2:$A$16994&lt;=A7054)*INDEX(Gauge_Data!$B$2:$Z$16994,0,$C$2-1)))</f>
        <v>0</v>
      </c>
    </row>
    <row r="7055" spans="1:2" x14ac:dyDescent="0.25">
      <c r="A7055">
        <f>Gauge_Data!A7055</f>
        <v>0</v>
      </c>
      <c r="B7055" cm="1">
        <f t="array" ref="B7055">IF(OR($C$2="",A7055=""),"",SUMPRODUCT((Gauge_Data!$A$2:$A$16994&gt;=(A7055 - Main!$E$4/1440 + 0.00000001))*(Gauge_Data!$A$2:$A$16994&lt;=A7055)*INDEX(Gauge_Data!$B$2:$Z$16994,0,$C$2-1)))</f>
        <v>0</v>
      </c>
    </row>
    <row r="7056" spans="1:2" x14ac:dyDescent="0.25">
      <c r="A7056">
        <f>Gauge_Data!A7056</f>
        <v>0</v>
      </c>
      <c r="B7056" cm="1">
        <f t="array" ref="B7056">IF(OR($C$2="",A7056=""),"",SUMPRODUCT((Gauge_Data!$A$2:$A$16994&gt;=(A7056 - Main!$E$4/1440 + 0.00000001))*(Gauge_Data!$A$2:$A$16994&lt;=A7056)*INDEX(Gauge_Data!$B$2:$Z$16994,0,$C$2-1)))</f>
        <v>0</v>
      </c>
    </row>
    <row r="7057" spans="1:2" x14ac:dyDescent="0.25">
      <c r="A7057">
        <f>Gauge_Data!A7057</f>
        <v>0</v>
      </c>
      <c r="B7057" cm="1">
        <f t="array" ref="B7057">IF(OR($C$2="",A7057=""),"",SUMPRODUCT((Gauge_Data!$A$2:$A$16994&gt;=(A7057 - Main!$E$4/1440 + 0.00000001))*(Gauge_Data!$A$2:$A$16994&lt;=A7057)*INDEX(Gauge_Data!$B$2:$Z$16994,0,$C$2-1)))</f>
        <v>0</v>
      </c>
    </row>
    <row r="7058" spans="1:2" x14ac:dyDescent="0.25">
      <c r="A7058">
        <f>Gauge_Data!A7058</f>
        <v>0</v>
      </c>
      <c r="B7058" cm="1">
        <f t="array" ref="B7058">IF(OR($C$2="",A7058=""),"",SUMPRODUCT((Gauge_Data!$A$2:$A$16994&gt;=(A7058 - Main!$E$4/1440 + 0.00000001))*(Gauge_Data!$A$2:$A$16994&lt;=A7058)*INDEX(Gauge_Data!$B$2:$Z$16994,0,$C$2-1)))</f>
        <v>0</v>
      </c>
    </row>
    <row r="7059" spans="1:2" x14ac:dyDescent="0.25">
      <c r="A7059">
        <f>Gauge_Data!A7059</f>
        <v>0</v>
      </c>
      <c r="B7059" cm="1">
        <f t="array" ref="B7059">IF(OR($C$2="",A7059=""),"",SUMPRODUCT((Gauge_Data!$A$2:$A$16994&gt;=(A7059 - Main!$E$4/1440 + 0.00000001))*(Gauge_Data!$A$2:$A$16994&lt;=A7059)*INDEX(Gauge_Data!$B$2:$Z$16994,0,$C$2-1)))</f>
        <v>0</v>
      </c>
    </row>
    <row r="7060" spans="1:2" x14ac:dyDescent="0.25">
      <c r="A7060">
        <f>Gauge_Data!A7060</f>
        <v>0</v>
      </c>
      <c r="B7060" cm="1">
        <f t="array" ref="B7060">IF(OR($C$2="",A7060=""),"",SUMPRODUCT((Gauge_Data!$A$2:$A$16994&gt;=(A7060 - Main!$E$4/1440 + 0.00000001))*(Gauge_Data!$A$2:$A$16994&lt;=A7060)*INDEX(Gauge_Data!$B$2:$Z$16994,0,$C$2-1)))</f>
        <v>0</v>
      </c>
    </row>
    <row r="7061" spans="1:2" x14ac:dyDescent="0.25">
      <c r="A7061">
        <f>Gauge_Data!A7061</f>
        <v>0</v>
      </c>
      <c r="B7061" cm="1">
        <f t="array" ref="B7061">IF(OR($C$2="",A7061=""),"",SUMPRODUCT((Gauge_Data!$A$2:$A$16994&gt;=(A7061 - Main!$E$4/1440 + 0.00000001))*(Gauge_Data!$A$2:$A$16994&lt;=A7061)*INDEX(Gauge_Data!$B$2:$Z$16994,0,$C$2-1)))</f>
        <v>0</v>
      </c>
    </row>
    <row r="7062" spans="1:2" x14ac:dyDescent="0.25">
      <c r="A7062">
        <f>Gauge_Data!A7062</f>
        <v>0</v>
      </c>
      <c r="B7062" cm="1">
        <f t="array" ref="B7062">IF(OR($C$2="",A7062=""),"",SUMPRODUCT((Gauge_Data!$A$2:$A$16994&gt;=(A7062 - Main!$E$4/1440 + 0.00000001))*(Gauge_Data!$A$2:$A$16994&lt;=A7062)*INDEX(Gauge_Data!$B$2:$Z$16994,0,$C$2-1)))</f>
        <v>0</v>
      </c>
    </row>
    <row r="7063" spans="1:2" x14ac:dyDescent="0.25">
      <c r="A7063">
        <f>Gauge_Data!A7063</f>
        <v>0</v>
      </c>
      <c r="B7063" cm="1">
        <f t="array" ref="B7063">IF(OR($C$2="",A7063=""),"",SUMPRODUCT((Gauge_Data!$A$2:$A$16994&gt;=(A7063 - Main!$E$4/1440 + 0.00000001))*(Gauge_Data!$A$2:$A$16994&lt;=A7063)*INDEX(Gauge_Data!$B$2:$Z$16994,0,$C$2-1)))</f>
        <v>0</v>
      </c>
    </row>
    <row r="7064" spans="1:2" x14ac:dyDescent="0.25">
      <c r="A7064">
        <f>Gauge_Data!A7064</f>
        <v>0</v>
      </c>
      <c r="B7064" cm="1">
        <f t="array" ref="B7064">IF(OR($C$2="",A7064=""),"",SUMPRODUCT((Gauge_Data!$A$2:$A$16994&gt;=(A7064 - Main!$E$4/1440 + 0.00000001))*(Gauge_Data!$A$2:$A$16994&lt;=A7064)*INDEX(Gauge_Data!$B$2:$Z$16994,0,$C$2-1)))</f>
        <v>0</v>
      </c>
    </row>
    <row r="7065" spans="1:2" x14ac:dyDescent="0.25">
      <c r="A7065">
        <f>Gauge_Data!A7065</f>
        <v>0</v>
      </c>
      <c r="B7065" cm="1">
        <f t="array" ref="B7065">IF(OR($C$2="",A7065=""),"",SUMPRODUCT((Gauge_Data!$A$2:$A$16994&gt;=(A7065 - Main!$E$4/1440 + 0.00000001))*(Gauge_Data!$A$2:$A$16994&lt;=A7065)*INDEX(Gauge_Data!$B$2:$Z$16994,0,$C$2-1)))</f>
        <v>0</v>
      </c>
    </row>
    <row r="7066" spans="1:2" x14ac:dyDescent="0.25">
      <c r="A7066">
        <f>Gauge_Data!A7066</f>
        <v>0</v>
      </c>
      <c r="B7066" cm="1">
        <f t="array" ref="B7066">IF(OR($C$2="",A7066=""),"",SUMPRODUCT((Gauge_Data!$A$2:$A$16994&gt;=(A7066 - Main!$E$4/1440 + 0.00000001))*(Gauge_Data!$A$2:$A$16994&lt;=A7066)*INDEX(Gauge_Data!$B$2:$Z$16994,0,$C$2-1)))</f>
        <v>0</v>
      </c>
    </row>
    <row r="7067" spans="1:2" x14ac:dyDescent="0.25">
      <c r="A7067">
        <f>Gauge_Data!A7067</f>
        <v>0</v>
      </c>
      <c r="B7067" cm="1">
        <f t="array" ref="B7067">IF(OR($C$2="",A7067=""),"",SUMPRODUCT((Gauge_Data!$A$2:$A$16994&gt;=(A7067 - Main!$E$4/1440 + 0.00000001))*(Gauge_Data!$A$2:$A$16994&lt;=A7067)*INDEX(Gauge_Data!$B$2:$Z$16994,0,$C$2-1)))</f>
        <v>0</v>
      </c>
    </row>
    <row r="7068" spans="1:2" x14ac:dyDescent="0.25">
      <c r="A7068">
        <f>Gauge_Data!A7068</f>
        <v>0</v>
      </c>
      <c r="B7068" cm="1">
        <f t="array" ref="B7068">IF(OR($C$2="",A7068=""),"",SUMPRODUCT((Gauge_Data!$A$2:$A$16994&gt;=(A7068 - Main!$E$4/1440 + 0.00000001))*(Gauge_Data!$A$2:$A$16994&lt;=A7068)*INDEX(Gauge_Data!$B$2:$Z$16994,0,$C$2-1)))</f>
        <v>0</v>
      </c>
    </row>
    <row r="7069" spans="1:2" x14ac:dyDescent="0.25">
      <c r="A7069">
        <f>Gauge_Data!A7069</f>
        <v>0</v>
      </c>
      <c r="B7069" cm="1">
        <f t="array" ref="B7069">IF(OR($C$2="",A7069=""),"",SUMPRODUCT((Gauge_Data!$A$2:$A$16994&gt;=(A7069 - Main!$E$4/1440 + 0.00000001))*(Gauge_Data!$A$2:$A$16994&lt;=A7069)*INDEX(Gauge_Data!$B$2:$Z$16994,0,$C$2-1)))</f>
        <v>0</v>
      </c>
    </row>
    <row r="7070" spans="1:2" x14ac:dyDescent="0.25">
      <c r="A7070">
        <f>Gauge_Data!A7070</f>
        <v>0</v>
      </c>
      <c r="B7070" cm="1">
        <f t="array" ref="B7070">IF(OR($C$2="",A7070=""),"",SUMPRODUCT((Gauge_Data!$A$2:$A$16994&gt;=(A7070 - Main!$E$4/1440 + 0.00000001))*(Gauge_Data!$A$2:$A$16994&lt;=A7070)*INDEX(Gauge_Data!$B$2:$Z$16994,0,$C$2-1)))</f>
        <v>0</v>
      </c>
    </row>
    <row r="7071" spans="1:2" x14ac:dyDescent="0.25">
      <c r="A7071">
        <f>Gauge_Data!A7071</f>
        <v>0</v>
      </c>
      <c r="B7071" cm="1">
        <f t="array" ref="B7071">IF(OR($C$2="",A7071=""),"",SUMPRODUCT((Gauge_Data!$A$2:$A$16994&gt;=(A7071 - Main!$E$4/1440 + 0.00000001))*(Gauge_Data!$A$2:$A$16994&lt;=A7071)*INDEX(Gauge_Data!$B$2:$Z$16994,0,$C$2-1)))</f>
        <v>0</v>
      </c>
    </row>
    <row r="7072" spans="1:2" x14ac:dyDescent="0.25">
      <c r="A7072">
        <f>Gauge_Data!A7072</f>
        <v>0</v>
      </c>
      <c r="B7072" cm="1">
        <f t="array" ref="B7072">IF(OR($C$2="",A7072=""),"",SUMPRODUCT((Gauge_Data!$A$2:$A$16994&gt;=(A7072 - Main!$E$4/1440 + 0.00000001))*(Gauge_Data!$A$2:$A$16994&lt;=A7072)*INDEX(Gauge_Data!$B$2:$Z$16994,0,$C$2-1)))</f>
        <v>0</v>
      </c>
    </row>
    <row r="7073" spans="1:2" x14ac:dyDescent="0.25">
      <c r="A7073">
        <f>Gauge_Data!A7073</f>
        <v>0</v>
      </c>
      <c r="B7073" cm="1">
        <f t="array" ref="B7073">IF(OR($C$2="",A7073=""),"",SUMPRODUCT((Gauge_Data!$A$2:$A$16994&gt;=(A7073 - Main!$E$4/1440 + 0.00000001))*(Gauge_Data!$A$2:$A$16994&lt;=A7073)*INDEX(Gauge_Data!$B$2:$Z$16994,0,$C$2-1)))</f>
        <v>0</v>
      </c>
    </row>
    <row r="7074" spans="1:2" x14ac:dyDescent="0.25">
      <c r="A7074">
        <f>Gauge_Data!A7074</f>
        <v>0</v>
      </c>
      <c r="B7074" cm="1">
        <f t="array" ref="B7074">IF(OR($C$2="",A7074=""),"",SUMPRODUCT((Gauge_Data!$A$2:$A$16994&gt;=(A7074 - Main!$E$4/1440 + 0.00000001))*(Gauge_Data!$A$2:$A$16994&lt;=A7074)*INDEX(Gauge_Data!$B$2:$Z$16994,0,$C$2-1)))</f>
        <v>0</v>
      </c>
    </row>
    <row r="7075" spans="1:2" x14ac:dyDescent="0.25">
      <c r="A7075">
        <f>Gauge_Data!A7075</f>
        <v>0</v>
      </c>
      <c r="B7075" cm="1">
        <f t="array" ref="B7075">IF(OR($C$2="",A7075=""),"",SUMPRODUCT((Gauge_Data!$A$2:$A$16994&gt;=(A7075 - Main!$E$4/1440 + 0.00000001))*(Gauge_Data!$A$2:$A$16994&lt;=A7075)*INDEX(Gauge_Data!$B$2:$Z$16994,0,$C$2-1)))</f>
        <v>0</v>
      </c>
    </row>
    <row r="7076" spans="1:2" x14ac:dyDescent="0.25">
      <c r="A7076">
        <f>Gauge_Data!A7076</f>
        <v>0</v>
      </c>
      <c r="B7076" cm="1">
        <f t="array" ref="B7076">IF(OR($C$2="",A7076=""),"",SUMPRODUCT((Gauge_Data!$A$2:$A$16994&gt;=(A7076 - Main!$E$4/1440 + 0.00000001))*(Gauge_Data!$A$2:$A$16994&lt;=A7076)*INDEX(Gauge_Data!$B$2:$Z$16994,0,$C$2-1)))</f>
        <v>0</v>
      </c>
    </row>
    <row r="7077" spans="1:2" x14ac:dyDescent="0.25">
      <c r="A7077">
        <f>Gauge_Data!A7077</f>
        <v>0</v>
      </c>
      <c r="B7077" cm="1">
        <f t="array" ref="B7077">IF(OR($C$2="",A7077=""),"",SUMPRODUCT((Gauge_Data!$A$2:$A$16994&gt;=(A7077 - Main!$E$4/1440 + 0.00000001))*(Gauge_Data!$A$2:$A$16994&lt;=A7077)*INDEX(Gauge_Data!$B$2:$Z$16994,0,$C$2-1)))</f>
        <v>0</v>
      </c>
    </row>
    <row r="7078" spans="1:2" x14ac:dyDescent="0.25">
      <c r="A7078">
        <f>Gauge_Data!A7078</f>
        <v>0</v>
      </c>
      <c r="B7078" cm="1">
        <f t="array" ref="B7078">IF(OR($C$2="",A7078=""),"",SUMPRODUCT((Gauge_Data!$A$2:$A$16994&gt;=(A7078 - Main!$E$4/1440 + 0.00000001))*(Gauge_Data!$A$2:$A$16994&lt;=A7078)*INDEX(Gauge_Data!$B$2:$Z$16994,0,$C$2-1)))</f>
        <v>0</v>
      </c>
    </row>
    <row r="7079" spans="1:2" x14ac:dyDescent="0.25">
      <c r="A7079">
        <f>Gauge_Data!A7079</f>
        <v>0</v>
      </c>
      <c r="B7079" cm="1">
        <f t="array" ref="B7079">IF(OR($C$2="",A7079=""),"",SUMPRODUCT((Gauge_Data!$A$2:$A$16994&gt;=(A7079 - Main!$E$4/1440 + 0.00000001))*(Gauge_Data!$A$2:$A$16994&lt;=A7079)*INDEX(Gauge_Data!$B$2:$Z$16994,0,$C$2-1)))</f>
        <v>0</v>
      </c>
    </row>
    <row r="7080" spans="1:2" x14ac:dyDescent="0.25">
      <c r="A7080">
        <f>Gauge_Data!A7080</f>
        <v>0</v>
      </c>
      <c r="B7080" cm="1">
        <f t="array" ref="B7080">IF(OR($C$2="",A7080=""),"",SUMPRODUCT((Gauge_Data!$A$2:$A$16994&gt;=(A7080 - Main!$E$4/1440 + 0.00000001))*(Gauge_Data!$A$2:$A$16994&lt;=A7080)*INDEX(Gauge_Data!$B$2:$Z$16994,0,$C$2-1)))</f>
        <v>0</v>
      </c>
    </row>
    <row r="7081" spans="1:2" x14ac:dyDescent="0.25">
      <c r="A7081">
        <f>Gauge_Data!A7081</f>
        <v>0</v>
      </c>
      <c r="B7081" cm="1">
        <f t="array" ref="B7081">IF(OR($C$2="",A7081=""),"",SUMPRODUCT((Gauge_Data!$A$2:$A$16994&gt;=(A7081 - Main!$E$4/1440 + 0.00000001))*(Gauge_Data!$A$2:$A$16994&lt;=A7081)*INDEX(Gauge_Data!$B$2:$Z$16994,0,$C$2-1)))</f>
        <v>0</v>
      </c>
    </row>
    <row r="7082" spans="1:2" x14ac:dyDescent="0.25">
      <c r="A7082">
        <f>Gauge_Data!A7082</f>
        <v>0</v>
      </c>
      <c r="B7082" cm="1">
        <f t="array" ref="B7082">IF(OR($C$2="",A7082=""),"",SUMPRODUCT((Gauge_Data!$A$2:$A$16994&gt;=(A7082 - Main!$E$4/1440 + 0.00000001))*(Gauge_Data!$A$2:$A$16994&lt;=A7082)*INDEX(Gauge_Data!$B$2:$Z$16994,0,$C$2-1)))</f>
        <v>0</v>
      </c>
    </row>
    <row r="7083" spans="1:2" x14ac:dyDescent="0.25">
      <c r="A7083">
        <f>Gauge_Data!A7083</f>
        <v>0</v>
      </c>
      <c r="B7083" cm="1">
        <f t="array" ref="B7083">IF(OR($C$2="",A7083=""),"",SUMPRODUCT((Gauge_Data!$A$2:$A$16994&gt;=(A7083 - Main!$E$4/1440 + 0.00000001))*(Gauge_Data!$A$2:$A$16994&lt;=A7083)*INDEX(Gauge_Data!$B$2:$Z$16994,0,$C$2-1)))</f>
        <v>0</v>
      </c>
    </row>
    <row r="7084" spans="1:2" x14ac:dyDescent="0.25">
      <c r="A7084">
        <f>Gauge_Data!A7084</f>
        <v>0</v>
      </c>
      <c r="B7084" cm="1">
        <f t="array" ref="B7084">IF(OR($C$2="",A7084=""),"",SUMPRODUCT((Gauge_Data!$A$2:$A$16994&gt;=(A7084 - Main!$E$4/1440 + 0.00000001))*(Gauge_Data!$A$2:$A$16994&lt;=A7084)*INDEX(Gauge_Data!$B$2:$Z$16994,0,$C$2-1)))</f>
        <v>0</v>
      </c>
    </row>
    <row r="7085" spans="1:2" x14ac:dyDescent="0.25">
      <c r="A7085">
        <f>Gauge_Data!A7085</f>
        <v>0</v>
      </c>
      <c r="B7085" cm="1">
        <f t="array" ref="B7085">IF(OR($C$2="",A7085=""),"",SUMPRODUCT((Gauge_Data!$A$2:$A$16994&gt;=(A7085 - Main!$E$4/1440 + 0.00000001))*(Gauge_Data!$A$2:$A$16994&lt;=A7085)*INDEX(Gauge_Data!$B$2:$Z$16994,0,$C$2-1)))</f>
        <v>0</v>
      </c>
    </row>
    <row r="7086" spans="1:2" x14ac:dyDescent="0.25">
      <c r="A7086">
        <f>Gauge_Data!A7086</f>
        <v>0</v>
      </c>
      <c r="B7086" cm="1">
        <f t="array" ref="B7086">IF(OR($C$2="",A7086=""),"",SUMPRODUCT((Gauge_Data!$A$2:$A$16994&gt;=(A7086 - Main!$E$4/1440 + 0.00000001))*(Gauge_Data!$A$2:$A$16994&lt;=A7086)*INDEX(Gauge_Data!$B$2:$Z$16994,0,$C$2-1)))</f>
        <v>0</v>
      </c>
    </row>
    <row r="7087" spans="1:2" x14ac:dyDescent="0.25">
      <c r="A7087">
        <f>Gauge_Data!A7087</f>
        <v>0</v>
      </c>
      <c r="B7087" cm="1">
        <f t="array" ref="B7087">IF(OR($C$2="",A7087=""),"",SUMPRODUCT((Gauge_Data!$A$2:$A$16994&gt;=(A7087 - Main!$E$4/1440 + 0.00000001))*(Gauge_Data!$A$2:$A$16994&lt;=A7087)*INDEX(Gauge_Data!$B$2:$Z$16994,0,$C$2-1)))</f>
        <v>0</v>
      </c>
    </row>
    <row r="7088" spans="1:2" x14ac:dyDescent="0.25">
      <c r="A7088">
        <f>Gauge_Data!A7088</f>
        <v>0</v>
      </c>
      <c r="B7088" cm="1">
        <f t="array" ref="B7088">IF(OR($C$2="",A7088=""),"",SUMPRODUCT((Gauge_Data!$A$2:$A$16994&gt;=(A7088 - Main!$E$4/1440 + 0.00000001))*(Gauge_Data!$A$2:$A$16994&lt;=A7088)*INDEX(Gauge_Data!$B$2:$Z$16994,0,$C$2-1)))</f>
        <v>0</v>
      </c>
    </row>
    <row r="7089" spans="1:2" x14ac:dyDescent="0.25">
      <c r="A7089">
        <f>Gauge_Data!A7089</f>
        <v>0</v>
      </c>
      <c r="B7089" cm="1">
        <f t="array" ref="B7089">IF(OR($C$2="",A7089=""),"",SUMPRODUCT((Gauge_Data!$A$2:$A$16994&gt;=(A7089 - Main!$E$4/1440 + 0.00000001))*(Gauge_Data!$A$2:$A$16994&lt;=A7089)*INDEX(Gauge_Data!$B$2:$Z$16994,0,$C$2-1)))</f>
        <v>0</v>
      </c>
    </row>
    <row r="7090" spans="1:2" x14ac:dyDescent="0.25">
      <c r="A7090">
        <f>Gauge_Data!A7090</f>
        <v>0</v>
      </c>
      <c r="B7090" cm="1">
        <f t="array" ref="B7090">IF(OR($C$2="",A7090=""),"",SUMPRODUCT((Gauge_Data!$A$2:$A$16994&gt;=(A7090 - Main!$E$4/1440 + 0.00000001))*(Gauge_Data!$A$2:$A$16994&lt;=A7090)*INDEX(Gauge_Data!$B$2:$Z$16994,0,$C$2-1)))</f>
        <v>0</v>
      </c>
    </row>
    <row r="7091" spans="1:2" x14ac:dyDescent="0.25">
      <c r="A7091">
        <f>Gauge_Data!A7091</f>
        <v>0</v>
      </c>
      <c r="B7091" cm="1">
        <f t="array" ref="B7091">IF(OR($C$2="",A7091=""),"",SUMPRODUCT((Gauge_Data!$A$2:$A$16994&gt;=(A7091 - Main!$E$4/1440 + 0.00000001))*(Gauge_Data!$A$2:$A$16994&lt;=A7091)*INDEX(Gauge_Data!$B$2:$Z$16994,0,$C$2-1)))</f>
        <v>0</v>
      </c>
    </row>
    <row r="7092" spans="1:2" x14ac:dyDescent="0.25">
      <c r="A7092">
        <f>Gauge_Data!A7092</f>
        <v>0</v>
      </c>
      <c r="B7092" cm="1">
        <f t="array" ref="B7092">IF(OR($C$2="",A7092=""),"",SUMPRODUCT((Gauge_Data!$A$2:$A$16994&gt;=(A7092 - Main!$E$4/1440 + 0.00000001))*(Gauge_Data!$A$2:$A$16994&lt;=A7092)*INDEX(Gauge_Data!$B$2:$Z$16994,0,$C$2-1)))</f>
        <v>0</v>
      </c>
    </row>
    <row r="7093" spans="1:2" x14ac:dyDescent="0.25">
      <c r="A7093">
        <f>Gauge_Data!A7093</f>
        <v>0</v>
      </c>
      <c r="B7093" cm="1">
        <f t="array" ref="B7093">IF(OR($C$2="",A7093=""),"",SUMPRODUCT((Gauge_Data!$A$2:$A$16994&gt;=(A7093 - Main!$E$4/1440 + 0.00000001))*(Gauge_Data!$A$2:$A$16994&lt;=A7093)*INDEX(Gauge_Data!$B$2:$Z$16994,0,$C$2-1)))</f>
        <v>0</v>
      </c>
    </row>
    <row r="7094" spans="1:2" x14ac:dyDescent="0.25">
      <c r="A7094">
        <f>Gauge_Data!A7094</f>
        <v>0</v>
      </c>
      <c r="B7094" cm="1">
        <f t="array" ref="B7094">IF(OR($C$2="",A7094=""),"",SUMPRODUCT((Gauge_Data!$A$2:$A$16994&gt;=(A7094 - Main!$E$4/1440 + 0.00000001))*(Gauge_Data!$A$2:$A$16994&lt;=A7094)*INDEX(Gauge_Data!$B$2:$Z$16994,0,$C$2-1)))</f>
        <v>0</v>
      </c>
    </row>
    <row r="7095" spans="1:2" x14ac:dyDescent="0.25">
      <c r="A7095">
        <f>Gauge_Data!A7095</f>
        <v>0</v>
      </c>
      <c r="B7095" cm="1">
        <f t="array" ref="B7095">IF(OR($C$2="",A7095=""),"",SUMPRODUCT((Gauge_Data!$A$2:$A$16994&gt;=(A7095 - Main!$E$4/1440 + 0.00000001))*(Gauge_Data!$A$2:$A$16994&lt;=A7095)*INDEX(Gauge_Data!$B$2:$Z$16994,0,$C$2-1)))</f>
        <v>0</v>
      </c>
    </row>
    <row r="7096" spans="1:2" x14ac:dyDescent="0.25">
      <c r="A7096">
        <f>Gauge_Data!A7096</f>
        <v>0</v>
      </c>
      <c r="B7096" cm="1">
        <f t="array" ref="B7096">IF(OR($C$2="",A7096=""),"",SUMPRODUCT((Gauge_Data!$A$2:$A$16994&gt;=(A7096 - Main!$E$4/1440 + 0.00000001))*(Gauge_Data!$A$2:$A$16994&lt;=A7096)*INDEX(Gauge_Data!$B$2:$Z$16994,0,$C$2-1)))</f>
        <v>0</v>
      </c>
    </row>
    <row r="7097" spans="1:2" x14ac:dyDescent="0.25">
      <c r="A7097">
        <f>Gauge_Data!A7097</f>
        <v>0</v>
      </c>
      <c r="B7097" cm="1">
        <f t="array" ref="B7097">IF(OR($C$2="",A7097=""),"",SUMPRODUCT((Gauge_Data!$A$2:$A$16994&gt;=(A7097 - Main!$E$4/1440 + 0.00000001))*(Gauge_Data!$A$2:$A$16994&lt;=A7097)*INDEX(Gauge_Data!$B$2:$Z$16994,0,$C$2-1)))</f>
        <v>0</v>
      </c>
    </row>
    <row r="7098" spans="1:2" x14ac:dyDescent="0.25">
      <c r="A7098">
        <f>Gauge_Data!A7098</f>
        <v>0</v>
      </c>
      <c r="B7098" cm="1">
        <f t="array" ref="B7098">IF(OR($C$2="",A7098=""),"",SUMPRODUCT((Gauge_Data!$A$2:$A$16994&gt;=(A7098 - Main!$E$4/1440 + 0.00000001))*(Gauge_Data!$A$2:$A$16994&lt;=A7098)*INDEX(Gauge_Data!$B$2:$Z$16994,0,$C$2-1)))</f>
        <v>0</v>
      </c>
    </row>
    <row r="7099" spans="1:2" x14ac:dyDescent="0.25">
      <c r="A7099">
        <f>Gauge_Data!A7099</f>
        <v>0</v>
      </c>
      <c r="B7099" cm="1">
        <f t="array" ref="B7099">IF(OR($C$2="",A7099=""),"",SUMPRODUCT((Gauge_Data!$A$2:$A$16994&gt;=(A7099 - Main!$E$4/1440 + 0.00000001))*(Gauge_Data!$A$2:$A$16994&lt;=A7099)*INDEX(Gauge_Data!$B$2:$Z$16994,0,$C$2-1)))</f>
        <v>0</v>
      </c>
    </row>
    <row r="7100" spans="1:2" x14ac:dyDescent="0.25">
      <c r="A7100">
        <f>Gauge_Data!A7100</f>
        <v>0</v>
      </c>
      <c r="B7100" cm="1">
        <f t="array" ref="B7100">IF(OR($C$2="",A7100=""),"",SUMPRODUCT((Gauge_Data!$A$2:$A$16994&gt;=(A7100 - Main!$E$4/1440 + 0.00000001))*(Gauge_Data!$A$2:$A$16994&lt;=A7100)*INDEX(Gauge_Data!$B$2:$Z$16994,0,$C$2-1)))</f>
        <v>0</v>
      </c>
    </row>
    <row r="7101" spans="1:2" x14ac:dyDescent="0.25">
      <c r="A7101">
        <f>Gauge_Data!A7101</f>
        <v>0</v>
      </c>
      <c r="B7101" cm="1">
        <f t="array" ref="B7101">IF(OR($C$2="",A7101=""),"",SUMPRODUCT((Gauge_Data!$A$2:$A$16994&gt;=(A7101 - Main!$E$4/1440 + 0.00000001))*(Gauge_Data!$A$2:$A$16994&lt;=A7101)*INDEX(Gauge_Data!$B$2:$Z$16994,0,$C$2-1)))</f>
        <v>0</v>
      </c>
    </row>
    <row r="7102" spans="1:2" x14ac:dyDescent="0.25">
      <c r="A7102">
        <f>Gauge_Data!A7102</f>
        <v>0</v>
      </c>
      <c r="B7102" cm="1">
        <f t="array" ref="B7102">IF(OR($C$2="",A7102=""),"",SUMPRODUCT((Gauge_Data!$A$2:$A$16994&gt;=(A7102 - Main!$E$4/1440 + 0.00000001))*(Gauge_Data!$A$2:$A$16994&lt;=A7102)*INDEX(Gauge_Data!$B$2:$Z$16994,0,$C$2-1)))</f>
        <v>0</v>
      </c>
    </row>
    <row r="7103" spans="1:2" x14ac:dyDescent="0.25">
      <c r="A7103">
        <f>Gauge_Data!A7103</f>
        <v>0</v>
      </c>
      <c r="B7103" cm="1">
        <f t="array" ref="B7103">IF(OR($C$2="",A7103=""),"",SUMPRODUCT((Gauge_Data!$A$2:$A$16994&gt;=(A7103 - Main!$E$4/1440 + 0.00000001))*(Gauge_Data!$A$2:$A$16994&lt;=A7103)*INDEX(Gauge_Data!$B$2:$Z$16994,0,$C$2-1)))</f>
        <v>0</v>
      </c>
    </row>
    <row r="7104" spans="1:2" x14ac:dyDescent="0.25">
      <c r="A7104">
        <f>Gauge_Data!A7104</f>
        <v>0</v>
      </c>
      <c r="B7104" cm="1">
        <f t="array" ref="B7104">IF(OR($C$2="",A7104=""),"",SUMPRODUCT((Gauge_Data!$A$2:$A$16994&gt;=(A7104 - Main!$E$4/1440 + 0.00000001))*(Gauge_Data!$A$2:$A$16994&lt;=A7104)*INDEX(Gauge_Data!$B$2:$Z$16994,0,$C$2-1)))</f>
        <v>0</v>
      </c>
    </row>
    <row r="7105" spans="1:2" x14ac:dyDescent="0.25">
      <c r="A7105">
        <f>Gauge_Data!A7105</f>
        <v>0</v>
      </c>
      <c r="B7105" cm="1">
        <f t="array" ref="B7105">IF(OR($C$2="",A7105=""),"",SUMPRODUCT((Gauge_Data!$A$2:$A$16994&gt;=(A7105 - Main!$E$4/1440 + 0.00000001))*(Gauge_Data!$A$2:$A$16994&lt;=A7105)*INDEX(Gauge_Data!$B$2:$Z$16994,0,$C$2-1)))</f>
        <v>0</v>
      </c>
    </row>
    <row r="7106" spans="1:2" x14ac:dyDescent="0.25">
      <c r="A7106">
        <f>Gauge_Data!A7106</f>
        <v>0</v>
      </c>
      <c r="B7106" cm="1">
        <f t="array" ref="B7106">IF(OR($C$2="",A7106=""),"",SUMPRODUCT((Gauge_Data!$A$2:$A$16994&gt;=(A7106 - Main!$E$4/1440 + 0.00000001))*(Gauge_Data!$A$2:$A$16994&lt;=A7106)*INDEX(Gauge_Data!$B$2:$Z$16994,0,$C$2-1)))</f>
        <v>0</v>
      </c>
    </row>
    <row r="7107" spans="1:2" x14ac:dyDescent="0.25">
      <c r="A7107">
        <f>Gauge_Data!A7107</f>
        <v>0</v>
      </c>
      <c r="B7107" cm="1">
        <f t="array" ref="B7107">IF(OR($C$2="",A7107=""),"",SUMPRODUCT((Gauge_Data!$A$2:$A$16994&gt;=(A7107 - Main!$E$4/1440 + 0.00000001))*(Gauge_Data!$A$2:$A$16994&lt;=A7107)*INDEX(Gauge_Data!$B$2:$Z$16994,0,$C$2-1)))</f>
        <v>0</v>
      </c>
    </row>
    <row r="7108" spans="1:2" x14ac:dyDescent="0.25">
      <c r="A7108">
        <f>Gauge_Data!A7108</f>
        <v>0</v>
      </c>
      <c r="B7108" cm="1">
        <f t="array" ref="B7108">IF(OR($C$2="",A7108=""),"",SUMPRODUCT((Gauge_Data!$A$2:$A$16994&gt;=(A7108 - Main!$E$4/1440 + 0.00000001))*(Gauge_Data!$A$2:$A$16994&lt;=A7108)*INDEX(Gauge_Data!$B$2:$Z$16994,0,$C$2-1)))</f>
        <v>0</v>
      </c>
    </row>
    <row r="7109" spans="1:2" x14ac:dyDescent="0.25">
      <c r="A7109">
        <f>Gauge_Data!A7109</f>
        <v>0</v>
      </c>
      <c r="B7109" cm="1">
        <f t="array" ref="B7109">IF(OR($C$2="",A7109=""),"",SUMPRODUCT((Gauge_Data!$A$2:$A$16994&gt;=(A7109 - Main!$E$4/1440 + 0.00000001))*(Gauge_Data!$A$2:$A$16994&lt;=A7109)*INDEX(Gauge_Data!$B$2:$Z$16994,0,$C$2-1)))</f>
        <v>0</v>
      </c>
    </row>
    <row r="7110" spans="1:2" x14ac:dyDescent="0.25">
      <c r="A7110">
        <f>Gauge_Data!A7110</f>
        <v>0</v>
      </c>
      <c r="B7110" cm="1">
        <f t="array" ref="B7110">IF(OR($C$2="",A7110=""),"",SUMPRODUCT((Gauge_Data!$A$2:$A$16994&gt;=(A7110 - Main!$E$4/1440 + 0.00000001))*(Gauge_Data!$A$2:$A$16994&lt;=A7110)*INDEX(Gauge_Data!$B$2:$Z$16994,0,$C$2-1)))</f>
        <v>0</v>
      </c>
    </row>
    <row r="7111" spans="1:2" x14ac:dyDescent="0.25">
      <c r="A7111">
        <f>Gauge_Data!A7111</f>
        <v>0</v>
      </c>
      <c r="B7111" cm="1">
        <f t="array" ref="B7111">IF(OR($C$2="",A7111=""),"",SUMPRODUCT((Gauge_Data!$A$2:$A$16994&gt;=(A7111 - Main!$E$4/1440 + 0.00000001))*(Gauge_Data!$A$2:$A$16994&lt;=A7111)*INDEX(Gauge_Data!$B$2:$Z$16994,0,$C$2-1)))</f>
        <v>0</v>
      </c>
    </row>
    <row r="7112" spans="1:2" x14ac:dyDescent="0.25">
      <c r="A7112">
        <f>Gauge_Data!A7112</f>
        <v>0</v>
      </c>
      <c r="B7112" cm="1">
        <f t="array" ref="B7112">IF(OR($C$2="",A7112=""),"",SUMPRODUCT((Gauge_Data!$A$2:$A$16994&gt;=(A7112 - Main!$E$4/1440 + 0.00000001))*(Gauge_Data!$A$2:$A$16994&lt;=A7112)*INDEX(Gauge_Data!$B$2:$Z$16994,0,$C$2-1)))</f>
        <v>0</v>
      </c>
    </row>
    <row r="7113" spans="1:2" x14ac:dyDescent="0.25">
      <c r="A7113">
        <f>Gauge_Data!A7113</f>
        <v>0</v>
      </c>
      <c r="B7113" cm="1">
        <f t="array" ref="B7113">IF(OR($C$2="",A7113=""),"",SUMPRODUCT((Gauge_Data!$A$2:$A$16994&gt;=(A7113 - Main!$E$4/1440 + 0.00000001))*(Gauge_Data!$A$2:$A$16994&lt;=A7113)*INDEX(Gauge_Data!$B$2:$Z$16994,0,$C$2-1)))</f>
        <v>0</v>
      </c>
    </row>
    <row r="7114" spans="1:2" x14ac:dyDescent="0.25">
      <c r="A7114">
        <f>Gauge_Data!A7114</f>
        <v>0</v>
      </c>
      <c r="B7114" cm="1">
        <f t="array" ref="B7114">IF(OR($C$2="",A7114=""),"",SUMPRODUCT((Gauge_Data!$A$2:$A$16994&gt;=(A7114 - Main!$E$4/1440 + 0.00000001))*(Gauge_Data!$A$2:$A$16994&lt;=A7114)*INDEX(Gauge_Data!$B$2:$Z$16994,0,$C$2-1)))</f>
        <v>0</v>
      </c>
    </row>
    <row r="7115" spans="1:2" x14ac:dyDescent="0.25">
      <c r="A7115">
        <f>Gauge_Data!A7115</f>
        <v>0</v>
      </c>
      <c r="B7115" cm="1">
        <f t="array" ref="B7115">IF(OR($C$2="",A7115=""),"",SUMPRODUCT((Gauge_Data!$A$2:$A$16994&gt;=(A7115 - Main!$E$4/1440 + 0.00000001))*(Gauge_Data!$A$2:$A$16994&lt;=A7115)*INDEX(Gauge_Data!$B$2:$Z$16994,0,$C$2-1)))</f>
        <v>0</v>
      </c>
    </row>
    <row r="7116" spans="1:2" x14ac:dyDescent="0.25">
      <c r="A7116">
        <f>Gauge_Data!A7116</f>
        <v>0</v>
      </c>
      <c r="B7116" cm="1">
        <f t="array" ref="B7116">IF(OR($C$2="",A7116=""),"",SUMPRODUCT((Gauge_Data!$A$2:$A$16994&gt;=(A7116 - Main!$E$4/1440 + 0.00000001))*(Gauge_Data!$A$2:$A$16994&lt;=A7116)*INDEX(Gauge_Data!$B$2:$Z$16994,0,$C$2-1)))</f>
        <v>0</v>
      </c>
    </row>
    <row r="7117" spans="1:2" x14ac:dyDescent="0.25">
      <c r="A7117">
        <f>Gauge_Data!A7117</f>
        <v>0</v>
      </c>
      <c r="B7117" cm="1">
        <f t="array" ref="B7117">IF(OR($C$2="",A7117=""),"",SUMPRODUCT((Gauge_Data!$A$2:$A$16994&gt;=(A7117 - Main!$E$4/1440 + 0.00000001))*(Gauge_Data!$A$2:$A$16994&lt;=A7117)*INDEX(Gauge_Data!$B$2:$Z$16994,0,$C$2-1)))</f>
        <v>0</v>
      </c>
    </row>
    <row r="7118" spans="1:2" x14ac:dyDescent="0.25">
      <c r="A7118">
        <f>Gauge_Data!A7118</f>
        <v>0</v>
      </c>
      <c r="B7118" cm="1">
        <f t="array" ref="B7118">IF(OR($C$2="",A7118=""),"",SUMPRODUCT((Gauge_Data!$A$2:$A$16994&gt;=(A7118 - Main!$E$4/1440 + 0.00000001))*(Gauge_Data!$A$2:$A$16994&lt;=A7118)*INDEX(Gauge_Data!$B$2:$Z$16994,0,$C$2-1)))</f>
        <v>0</v>
      </c>
    </row>
    <row r="7119" spans="1:2" x14ac:dyDescent="0.25">
      <c r="A7119">
        <f>Gauge_Data!A7119</f>
        <v>0</v>
      </c>
      <c r="B7119" cm="1">
        <f t="array" ref="B7119">IF(OR($C$2="",A7119=""),"",SUMPRODUCT((Gauge_Data!$A$2:$A$16994&gt;=(A7119 - Main!$E$4/1440 + 0.00000001))*(Gauge_Data!$A$2:$A$16994&lt;=A7119)*INDEX(Gauge_Data!$B$2:$Z$16994,0,$C$2-1)))</f>
        <v>0</v>
      </c>
    </row>
    <row r="7120" spans="1:2" x14ac:dyDescent="0.25">
      <c r="A7120">
        <f>Gauge_Data!A7120</f>
        <v>0</v>
      </c>
      <c r="B7120" cm="1">
        <f t="array" ref="B7120">IF(OR($C$2="",A7120=""),"",SUMPRODUCT((Gauge_Data!$A$2:$A$16994&gt;=(A7120 - Main!$E$4/1440 + 0.00000001))*(Gauge_Data!$A$2:$A$16994&lt;=A7120)*INDEX(Gauge_Data!$B$2:$Z$16994,0,$C$2-1)))</f>
        <v>0</v>
      </c>
    </row>
    <row r="7121" spans="1:2" x14ac:dyDescent="0.25">
      <c r="A7121">
        <f>Gauge_Data!A7121</f>
        <v>0</v>
      </c>
      <c r="B7121" cm="1">
        <f t="array" ref="B7121">IF(OR($C$2="",A7121=""),"",SUMPRODUCT((Gauge_Data!$A$2:$A$16994&gt;=(A7121 - Main!$E$4/1440 + 0.00000001))*(Gauge_Data!$A$2:$A$16994&lt;=A7121)*INDEX(Gauge_Data!$B$2:$Z$16994,0,$C$2-1)))</f>
        <v>0</v>
      </c>
    </row>
    <row r="7122" spans="1:2" x14ac:dyDescent="0.25">
      <c r="A7122">
        <f>Gauge_Data!A7122</f>
        <v>0</v>
      </c>
      <c r="B7122" cm="1">
        <f t="array" ref="B7122">IF(OR($C$2="",A7122=""),"",SUMPRODUCT((Gauge_Data!$A$2:$A$16994&gt;=(A7122 - Main!$E$4/1440 + 0.00000001))*(Gauge_Data!$A$2:$A$16994&lt;=A7122)*INDEX(Gauge_Data!$B$2:$Z$16994,0,$C$2-1)))</f>
        <v>0</v>
      </c>
    </row>
    <row r="7123" spans="1:2" x14ac:dyDescent="0.25">
      <c r="A7123">
        <f>Gauge_Data!A7123</f>
        <v>0</v>
      </c>
      <c r="B7123" cm="1">
        <f t="array" ref="B7123">IF(OR($C$2="",A7123=""),"",SUMPRODUCT((Gauge_Data!$A$2:$A$16994&gt;=(A7123 - Main!$E$4/1440 + 0.00000001))*(Gauge_Data!$A$2:$A$16994&lt;=A7123)*INDEX(Gauge_Data!$B$2:$Z$16994,0,$C$2-1)))</f>
        <v>0</v>
      </c>
    </row>
    <row r="7124" spans="1:2" x14ac:dyDescent="0.25">
      <c r="A7124">
        <f>Gauge_Data!A7124</f>
        <v>0</v>
      </c>
      <c r="B7124" cm="1">
        <f t="array" ref="B7124">IF(OR($C$2="",A7124=""),"",SUMPRODUCT((Gauge_Data!$A$2:$A$16994&gt;=(A7124 - Main!$E$4/1440 + 0.00000001))*(Gauge_Data!$A$2:$A$16994&lt;=A7124)*INDEX(Gauge_Data!$B$2:$Z$16994,0,$C$2-1)))</f>
        <v>0</v>
      </c>
    </row>
    <row r="7125" spans="1:2" x14ac:dyDescent="0.25">
      <c r="A7125">
        <f>Gauge_Data!A7125</f>
        <v>0</v>
      </c>
      <c r="B7125" cm="1">
        <f t="array" ref="B7125">IF(OR($C$2="",A7125=""),"",SUMPRODUCT((Gauge_Data!$A$2:$A$16994&gt;=(A7125 - Main!$E$4/1440 + 0.00000001))*(Gauge_Data!$A$2:$A$16994&lt;=A7125)*INDEX(Gauge_Data!$B$2:$Z$16994,0,$C$2-1)))</f>
        <v>0</v>
      </c>
    </row>
    <row r="7126" spans="1:2" x14ac:dyDescent="0.25">
      <c r="A7126">
        <f>Gauge_Data!A7126</f>
        <v>0</v>
      </c>
      <c r="B7126" cm="1">
        <f t="array" ref="B7126">IF(OR($C$2="",A7126=""),"",SUMPRODUCT((Gauge_Data!$A$2:$A$16994&gt;=(A7126 - Main!$E$4/1440 + 0.00000001))*(Gauge_Data!$A$2:$A$16994&lt;=A7126)*INDEX(Gauge_Data!$B$2:$Z$16994,0,$C$2-1)))</f>
        <v>0</v>
      </c>
    </row>
    <row r="7127" spans="1:2" x14ac:dyDescent="0.25">
      <c r="A7127">
        <f>Gauge_Data!A7127</f>
        <v>0</v>
      </c>
      <c r="B7127" cm="1">
        <f t="array" ref="B7127">IF(OR($C$2="",A7127=""),"",SUMPRODUCT((Gauge_Data!$A$2:$A$16994&gt;=(A7127 - Main!$E$4/1440 + 0.00000001))*(Gauge_Data!$A$2:$A$16994&lt;=A7127)*INDEX(Gauge_Data!$B$2:$Z$16994,0,$C$2-1)))</f>
        <v>0</v>
      </c>
    </row>
    <row r="7128" spans="1:2" x14ac:dyDescent="0.25">
      <c r="A7128">
        <f>Gauge_Data!A7128</f>
        <v>0</v>
      </c>
      <c r="B7128" cm="1">
        <f t="array" ref="B7128">IF(OR($C$2="",A7128=""),"",SUMPRODUCT((Gauge_Data!$A$2:$A$16994&gt;=(A7128 - Main!$E$4/1440 + 0.00000001))*(Gauge_Data!$A$2:$A$16994&lt;=A7128)*INDEX(Gauge_Data!$B$2:$Z$16994,0,$C$2-1)))</f>
        <v>0</v>
      </c>
    </row>
    <row r="7129" spans="1:2" x14ac:dyDescent="0.25">
      <c r="A7129">
        <f>Gauge_Data!A7129</f>
        <v>0</v>
      </c>
      <c r="B7129" cm="1">
        <f t="array" ref="B7129">IF(OR($C$2="",A7129=""),"",SUMPRODUCT((Gauge_Data!$A$2:$A$16994&gt;=(A7129 - Main!$E$4/1440 + 0.00000001))*(Gauge_Data!$A$2:$A$16994&lt;=A7129)*INDEX(Gauge_Data!$B$2:$Z$16994,0,$C$2-1)))</f>
        <v>0</v>
      </c>
    </row>
    <row r="7130" spans="1:2" x14ac:dyDescent="0.25">
      <c r="A7130">
        <f>Gauge_Data!A7130</f>
        <v>0</v>
      </c>
      <c r="B7130" cm="1">
        <f t="array" ref="B7130">IF(OR($C$2="",A7130=""),"",SUMPRODUCT((Gauge_Data!$A$2:$A$16994&gt;=(A7130 - Main!$E$4/1440 + 0.00000001))*(Gauge_Data!$A$2:$A$16994&lt;=A7130)*INDEX(Gauge_Data!$B$2:$Z$16994,0,$C$2-1)))</f>
        <v>0</v>
      </c>
    </row>
    <row r="7131" spans="1:2" x14ac:dyDescent="0.25">
      <c r="A7131">
        <f>Gauge_Data!A7131</f>
        <v>0</v>
      </c>
      <c r="B7131" cm="1">
        <f t="array" ref="B7131">IF(OR($C$2="",A7131=""),"",SUMPRODUCT((Gauge_Data!$A$2:$A$16994&gt;=(A7131 - Main!$E$4/1440 + 0.00000001))*(Gauge_Data!$A$2:$A$16994&lt;=A7131)*INDEX(Gauge_Data!$B$2:$Z$16994,0,$C$2-1)))</f>
        <v>0</v>
      </c>
    </row>
    <row r="7132" spans="1:2" x14ac:dyDescent="0.25">
      <c r="A7132">
        <f>Gauge_Data!A7132</f>
        <v>0</v>
      </c>
      <c r="B7132" cm="1">
        <f t="array" ref="B7132">IF(OR($C$2="",A7132=""),"",SUMPRODUCT((Gauge_Data!$A$2:$A$16994&gt;=(A7132 - Main!$E$4/1440 + 0.00000001))*(Gauge_Data!$A$2:$A$16994&lt;=A7132)*INDEX(Gauge_Data!$B$2:$Z$16994,0,$C$2-1)))</f>
        <v>0</v>
      </c>
    </row>
    <row r="7133" spans="1:2" x14ac:dyDescent="0.25">
      <c r="A7133">
        <f>Gauge_Data!A7133</f>
        <v>0</v>
      </c>
      <c r="B7133" cm="1">
        <f t="array" ref="B7133">IF(OR($C$2="",A7133=""),"",SUMPRODUCT((Gauge_Data!$A$2:$A$16994&gt;=(A7133 - Main!$E$4/1440 + 0.00000001))*(Gauge_Data!$A$2:$A$16994&lt;=A7133)*INDEX(Gauge_Data!$B$2:$Z$16994,0,$C$2-1)))</f>
        <v>0</v>
      </c>
    </row>
    <row r="7134" spans="1:2" x14ac:dyDescent="0.25">
      <c r="A7134">
        <f>Gauge_Data!A7134</f>
        <v>0</v>
      </c>
      <c r="B7134" cm="1">
        <f t="array" ref="B7134">IF(OR($C$2="",A7134=""),"",SUMPRODUCT((Gauge_Data!$A$2:$A$16994&gt;=(A7134 - Main!$E$4/1440 + 0.00000001))*(Gauge_Data!$A$2:$A$16994&lt;=A7134)*INDEX(Gauge_Data!$B$2:$Z$16994,0,$C$2-1)))</f>
        <v>0</v>
      </c>
    </row>
    <row r="7135" spans="1:2" x14ac:dyDescent="0.25">
      <c r="A7135">
        <f>Gauge_Data!A7135</f>
        <v>0</v>
      </c>
      <c r="B7135" cm="1">
        <f t="array" ref="B7135">IF(OR($C$2="",A7135=""),"",SUMPRODUCT((Gauge_Data!$A$2:$A$16994&gt;=(A7135 - Main!$E$4/1440 + 0.00000001))*(Gauge_Data!$A$2:$A$16994&lt;=A7135)*INDEX(Gauge_Data!$B$2:$Z$16994,0,$C$2-1)))</f>
        <v>0</v>
      </c>
    </row>
    <row r="7136" spans="1:2" x14ac:dyDescent="0.25">
      <c r="A7136">
        <f>Gauge_Data!A7136</f>
        <v>0</v>
      </c>
      <c r="B7136" cm="1">
        <f t="array" ref="B7136">IF(OR($C$2="",A7136=""),"",SUMPRODUCT((Gauge_Data!$A$2:$A$16994&gt;=(A7136 - Main!$E$4/1440 + 0.00000001))*(Gauge_Data!$A$2:$A$16994&lt;=A7136)*INDEX(Gauge_Data!$B$2:$Z$16994,0,$C$2-1)))</f>
        <v>0</v>
      </c>
    </row>
    <row r="7137" spans="1:2" x14ac:dyDescent="0.25">
      <c r="A7137">
        <f>Gauge_Data!A7137</f>
        <v>0</v>
      </c>
      <c r="B7137" cm="1">
        <f t="array" ref="B7137">IF(OR($C$2="",A7137=""),"",SUMPRODUCT((Gauge_Data!$A$2:$A$16994&gt;=(A7137 - Main!$E$4/1440 + 0.00000001))*(Gauge_Data!$A$2:$A$16994&lt;=A7137)*INDEX(Gauge_Data!$B$2:$Z$16994,0,$C$2-1)))</f>
        <v>0</v>
      </c>
    </row>
    <row r="7138" spans="1:2" x14ac:dyDescent="0.25">
      <c r="A7138">
        <f>Gauge_Data!A7138</f>
        <v>0</v>
      </c>
      <c r="B7138" cm="1">
        <f t="array" ref="B7138">IF(OR($C$2="",A7138=""),"",SUMPRODUCT((Gauge_Data!$A$2:$A$16994&gt;=(A7138 - Main!$E$4/1440 + 0.00000001))*(Gauge_Data!$A$2:$A$16994&lt;=A7138)*INDEX(Gauge_Data!$B$2:$Z$16994,0,$C$2-1)))</f>
        <v>0</v>
      </c>
    </row>
    <row r="7139" spans="1:2" x14ac:dyDescent="0.25">
      <c r="A7139">
        <f>Gauge_Data!A7139</f>
        <v>0</v>
      </c>
      <c r="B7139" cm="1">
        <f t="array" ref="B7139">IF(OR($C$2="",A7139=""),"",SUMPRODUCT((Gauge_Data!$A$2:$A$16994&gt;=(A7139 - Main!$E$4/1440 + 0.00000001))*(Gauge_Data!$A$2:$A$16994&lt;=A7139)*INDEX(Gauge_Data!$B$2:$Z$16994,0,$C$2-1)))</f>
        <v>0</v>
      </c>
    </row>
    <row r="7140" spans="1:2" x14ac:dyDescent="0.25">
      <c r="A7140">
        <f>Gauge_Data!A7140</f>
        <v>0</v>
      </c>
      <c r="B7140" cm="1">
        <f t="array" ref="B7140">IF(OR($C$2="",A7140=""),"",SUMPRODUCT((Gauge_Data!$A$2:$A$16994&gt;=(A7140 - Main!$E$4/1440 + 0.00000001))*(Gauge_Data!$A$2:$A$16994&lt;=A7140)*INDEX(Gauge_Data!$B$2:$Z$16994,0,$C$2-1)))</f>
        <v>0</v>
      </c>
    </row>
    <row r="7141" spans="1:2" x14ac:dyDescent="0.25">
      <c r="A7141">
        <f>Gauge_Data!A7141</f>
        <v>0</v>
      </c>
      <c r="B7141" cm="1">
        <f t="array" ref="B7141">IF(OR($C$2="",A7141=""),"",SUMPRODUCT((Gauge_Data!$A$2:$A$16994&gt;=(A7141 - Main!$E$4/1440 + 0.00000001))*(Gauge_Data!$A$2:$A$16994&lt;=A7141)*INDEX(Gauge_Data!$B$2:$Z$16994,0,$C$2-1)))</f>
        <v>0</v>
      </c>
    </row>
    <row r="7142" spans="1:2" x14ac:dyDescent="0.25">
      <c r="A7142">
        <f>Gauge_Data!A7142</f>
        <v>0</v>
      </c>
      <c r="B7142" cm="1">
        <f t="array" ref="B7142">IF(OR($C$2="",A7142=""),"",SUMPRODUCT((Gauge_Data!$A$2:$A$16994&gt;=(A7142 - Main!$E$4/1440 + 0.00000001))*(Gauge_Data!$A$2:$A$16994&lt;=A7142)*INDEX(Gauge_Data!$B$2:$Z$16994,0,$C$2-1)))</f>
        <v>0</v>
      </c>
    </row>
    <row r="7143" spans="1:2" x14ac:dyDescent="0.25">
      <c r="A7143">
        <f>Gauge_Data!A7143</f>
        <v>0</v>
      </c>
      <c r="B7143" cm="1">
        <f t="array" ref="B7143">IF(OR($C$2="",A7143=""),"",SUMPRODUCT((Gauge_Data!$A$2:$A$16994&gt;=(A7143 - Main!$E$4/1440 + 0.00000001))*(Gauge_Data!$A$2:$A$16994&lt;=A7143)*INDEX(Gauge_Data!$B$2:$Z$16994,0,$C$2-1)))</f>
        <v>0</v>
      </c>
    </row>
    <row r="7144" spans="1:2" x14ac:dyDescent="0.25">
      <c r="A7144">
        <f>Gauge_Data!A7144</f>
        <v>0</v>
      </c>
      <c r="B7144" cm="1">
        <f t="array" ref="B7144">IF(OR($C$2="",A7144=""),"",SUMPRODUCT((Gauge_Data!$A$2:$A$16994&gt;=(A7144 - Main!$E$4/1440 + 0.00000001))*(Gauge_Data!$A$2:$A$16994&lt;=A7144)*INDEX(Gauge_Data!$B$2:$Z$16994,0,$C$2-1)))</f>
        <v>0</v>
      </c>
    </row>
    <row r="7145" spans="1:2" x14ac:dyDescent="0.25">
      <c r="A7145">
        <f>Gauge_Data!A7145</f>
        <v>0</v>
      </c>
      <c r="B7145" cm="1">
        <f t="array" ref="B7145">IF(OR($C$2="",A7145=""),"",SUMPRODUCT((Gauge_Data!$A$2:$A$16994&gt;=(A7145 - Main!$E$4/1440 + 0.00000001))*(Gauge_Data!$A$2:$A$16994&lt;=A7145)*INDEX(Gauge_Data!$B$2:$Z$16994,0,$C$2-1)))</f>
        <v>0</v>
      </c>
    </row>
    <row r="7146" spans="1:2" x14ac:dyDescent="0.25">
      <c r="A7146">
        <f>Gauge_Data!A7146</f>
        <v>0</v>
      </c>
      <c r="B7146" cm="1">
        <f t="array" ref="B7146">IF(OR($C$2="",A7146=""),"",SUMPRODUCT((Gauge_Data!$A$2:$A$16994&gt;=(A7146 - Main!$E$4/1440 + 0.00000001))*(Gauge_Data!$A$2:$A$16994&lt;=A7146)*INDEX(Gauge_Data!$B$2:$Z$16994,0,$C$2-1)))</f>
        <v>0</v>
      </c>
    </row>
    <row r="7147" spans="1:2" x14ac:dyDescent="0.25">
      <c r="A7147">
        <f>Gauge_Data!A7147</f>
        <v>0</v>
      </c>
      <c r="B7147" cm="1">
        <f t="array" ref="B7147">IF(OR($C$2="",A7147=""),"",SUMPRODUCT((Gauge_Data!$A$2:$A$16994&gt;=(A7147 - Main!$E$4/1440 + 0.00000001))*(Gauge_Data!$A$2:$A$16994&lt;=A7147)*INDEX(Gauge_Data!$B$2:$Z$16994,0,$C$2-1)))</f>
        <v>0</v>
      </c>
    </row>
    <row r="7148" spans="1:2" x14ac:dyDescent="0.25">
      <c r="A7148">
        <f>Gauge_Data!A7148</f>
        <v>0</v>
      </c>
      <c r="B7148" cm="1">
        <f t="array" ref="B7148">IF(OR($C$2="",A7148=""),"",SUMPRODUCT((Gauge_Data!$A$2:$A$16994&gt;=(A7148 - Main!$E$4/1440 + 0.00000001))*(Gauge_Data!$A$2:$A$16994&lt;=A7148)*INDEX(Gauge_Data!$B$2:$Z$16994,0,$C$2-1)))</f>
        <v>0</v>
      </c>
    </row>
    <row r="7149" spans="1:2" x14ac:dyDescent="0.25">
      <c r="A7149">
        <f>Gauge_Data!A7149</f>
        <v>0</v>
      </c>
      <c r="B7149" cm="1">
        <f t="array" ref="B7149">IF(OR($C$2="",A7149=""),"",SUMPRODUCT((Gauge_Data!$A$2:$A$16994&gt;=(A7149 - Main!$E$4/1440 + 0.00000001))*(Gauge_Data!$A$2:$A$16994&lt;=A7149)*INDEX(Gauge_Data!$B$2:$Z$16994,0,$C$2-1)))</f>
        <v>0</v>
      </c>
    </row>
    <row r="7150" spans="1:2" x14ac:dyDescent="0.25">
      <c r="A7150">
        <f>Gauge_Data!A7150</f>
        <v>0</v>
      </c>
      <c r="B7150" cm="1">
        <f t="array" ref="B7150">IF(OR($C$2="",A7150=""),"",SUMPRODUCT((Gauge_Data!$A$2:$A$16994&gt;=(A7150 - Main!$E$4/1440 + 0.00000001))*(Gauge_Data!$A$2:$A$16994&lt;=A7150)*INDEX(Gauge_Data!$B$2:$Z$16994,0,$C$2-1)))</f>
        <v>0</v>
      </c>
    </row>
    <row r="7151" spans="1:2" x14ac:dyDescent="0.25">
      <c r="A7151">
        <f>Gauge_Data!A7151</f>
        <v>0</v>
      </c>
      <c r="B7151" cm="1">
        <f t="array" ref="B7151">IF(OR($C$2="",A7151=""),"",SUMPRODUCT((Gauge_Data!$A$2:$A$16994&gt;=(A7151 - Main!$E$4/1440 + 0.00000001))*(Gauge_Data!$A$2:$A$16994&lt;=A7151)*INDEX(Gauge_Data!$B$2:$Z$16994,0,$C$2-1)))</f>
        <v>0</v>
      </c>
    </row>
    <row r="7152" spans="1:2" x14ac:dyDescent="0.25">
      <c r="A7152">
        <f>Gauge_Data!A7152</f>
        <v>0</v>
      </c>
      <c r="B7152" cm="1">
        <f t="array" ref="B7152">IF(OR($C$2="",A7152=""),"",SUMPRODUCT((Gauge_Data!$A$2:$A$16994&gt;=(A7152 - Main!$E$4/1440 + 0.00000001))*(Gauge_Data!$A$2:$A$16994&lt;=A7152)*INDEX(Gauge_Data!$B$2:$Z$16994,0,$C$2-1)))</f>
        <v>0</v>
      </c>
    </row>
    <row r="7153" spans="1:2" x14ac:dyDescent="0.25">
      <c r="A7153">
        <f>Gauge_Data!A7153</f>
        <v>0</v>
      </c>
      <c r="B7153" cm="1">
        <f t="array" ref="B7153">IF(OR($C$2="",A7153=""),"",SUMPRODUCT((Gauge_Data!$A$2:$A$16994&gt;=(A7153 - Main!$E$4/1440 + 0.00000001))*(Gauge_Data!$A$2:$A$16994&lt;=A7153)*INDEX(Gauge_Data!$B$2:$Z$16994,0,$C$2-1)))</f>
        <v>0</v>
      </c>
    </row>
    <row r="7154" spans="1:2" x14ac:dyDescent="0.25">
      <c r="A7154">
        <f>Gauge_Data!A7154</f>
        <v>0</v>
      </c>
      <c r="B7154" cm="1">
        <f t="array" ref="B7154">IF(OR($C$2="",A7154=""),"",SUMPRODUCT((Gauge_Data!$A$2:$A$16994&gt;=(A7154 - Main!$E$4/1440 + 0.00000001))*(Gauge_Data!$A$2:$A$16994&lt;=A7154)*INDEX(Gauge_Data!$B$2:$Z$16994,0,$C$2-1)))</f>
        <v>0</v>
      </c>
    </row>
    <row r="7155" spans="1:2" x14ac:dyDescent="0.25">
      <c r="A7155">
        <f>Gauge_Data!A7155</f>
        <v>0</v>
      </c>
      <c r="B7155" cm="1">
        <f t="array" ref="B7155">IF(OR($C$2="",A7155=""),"",SUMPRODUCT((Gauge_Data!$A$2:$A$16994&gt;=(A7155 - Main!$E$4/1440 + 0.00000001))*(Gauge_Data!$A$2:$A$16994&lt;=A7155)*INDEX(Gauge_Data!$B$2:$Z$16994,0,$C$2-1)))</f>
        <v>0</v>
      </c>
    </row>
    <row r="7156" spans="1:2" x14ac:dyDescent="0.25">
      <c r="A7156">
        <f>Gauge_Data!A7156</f>
        <v>0</v>
      </c>
      <c r="B7156" cm="1">
        <f t="array" ref="B7156">IF(OR($C$2="",A7156=""),"",SUMPRODUCT((Gauge_Data!$A$2:$A$16994&gt;=(A7156 - Main!$E$4/1440 + 0.00000001))*(Gauge_Data!$A$2:$A$16994&lt;=A7156)*INDEX(Gauge_Data!$B$2:$Z$16994,0,$C$2-1)))</f>
        <v>0</v>
      </c>
    </row>
    <row r="7157" spans="1:2" x14ac:dyDescent="0.25">
      <c r="A7157">
        <f>Gauge_Data!A7157</f>
        <v>0</v>
      </c>
      <c r="B7157" cm="1">
        <f t="array" ref="B7157">IF(OR($C$2="",A7157=""),"",SUMPRODUCT((Gauge_Data!$A$2:$A$16994&gt;=(A7157 - Main!$E$4/1440 + 0.00000001))*(Gauge_Data!$A$2:$A$16994&lt;=A7157)*INDEX(Gauge_Data!$B$2:$Z$16994,0,$C$2-1)))</f>
        <v>0</v>
      </c>
    </row>
    <row r="7158" spans="1:2" x14ac:dyDescent="0.25">
      <c r="A7158">
        <f>Gauge_Data!A7158</f>
        <v>0</v>
      </c>
      <c r="B7158" cm="1">
        <f t="array" ref="B7158">IF(OR($C$2="",A7158=""),"",SUMPRODUCT((Gauge_Data!$A$2:$A$16994&gt;=(A7158 - Main!$E$4/1440 + 0.00000001))*(Gauge_Data!$A$2:$A$16994&lt;=A7158)*INDEX(Gauge_Data!$B$2:$Z$16994,0,$C$2-1)))</f>
        <v>0</v>
      </c>
    </row>
    <row r="7159" spans="1:2" x14ac:dyDescent="0.25">
      <c r="A7159">
        <f>Gauge_Data!A7159</f>
        <v>0</v>
      </c>
      <c r="B7159" cm="1">
        <f t="array" ref="B7159">IF(OR($C$2="",A7159=""),"",SUMPRODUCT((Gauge_Data!$A$2:$A$16994&gt;=(A7159 - Main!$E$4/1440 + 0.00000001))*(Gauge_Data!$A$2:$A$16994&lt;=A7159)*INDEX(Gauge_Data!$B$2:$Z$16994,0,$C$2-1)))</f>
        <v>0</v>
      </c>
    </row>
    <row r="7160" spans="1:2" x14ac:dyDescent="0.25">
      <c r="A7160">
        <f>Gauge_Data!A7160</f>
        <v>0</v>
      </c>
      <c r="B7160" cm="1">
        <f t="array" ref="B7160">IF(OR($C$2="",A7160=""),"",SUMPRODUCT((Gauge_Data!$A$2:$A$16994&gt;=(A7160 - Main!$E$4/1440 + 0.00000001))*(Gauge_Data!$A$2:$A$16994&lt;=A7160)*INDEX(Gauge_Data!$B$2:$Z$16994,0,$C$2-1)))</f>
        <v>0</v>
      </c>
    </row>
    <row r="7161" spans="1:2" x14ac:dyDescent="0.25">
      <c r="A7161">
        <f>Gauge_Data!A7161</f>
        <v>0</v>
      </c>
      <c r="B7161" cm="1">
        <f t="array" ref="B7161">IF(OR($C$2="",A7161=""),"",SUMPRODUCT((Gauge_Data!$A$2:$A$16994&gt;=(A7161 - Main!$E$4/1440 + 0.00000001))*(Gauge_Data!$A$2:$A$16994&lt;=A7161)*INDEX(Gauge_Data!$B$2:$Z$16994,0,$C$2-1)))</f>
        <v>0</v>
      </c>
    </row>
    <row r="7162" spans="1:2" x14ac:dyDescent="0.25">
      <c r="A7162">
        <f>Gauge_Data!A7162</f>
        <v>0</v>
      </c>
      <c r="B7162" cm="1">
        <f t="array" ref="B7162">IF(OR($C$2="",A7162=""),"",SUMPRODUCT((Gauge_Data!$A$2:$A$16994&gt;=(A7162 - Main!$E$4/1440 + 0.00000001))*(Gauge_Data!$A$2:$A$16994&lt;=A7162)*INDEX(Gauge_Data!$B$2:$Z$16994,0,$C$2-1)))</f>
        <v>0</v>
      </c>
    </row>
    <row r="7163" spans="1:2" x14ac:dyDescent="0.25">
      <c r="A7163">
        <f>Gauge_Data!A7163</f>
        <v>0</v>
      </c>
      <c r="B7163" cm="1">
        <f t="array" ref="B7163">IF(OR($C$2="",A7163=""),"",SUMPRODUCT((Gauge_Data!$A$2:$A$16994&gt;=(A7163 - Main!$E$4/1440 + 0.00000001))*(Gauge_Data!$A$2:$A$16994&lt;=A7163)*INDEX(Gauge_Data!$B$2:$Z$16994,0,$C$2-1)))</f>
        <v>0</v>
      </c>
    </row>
    <row r="7164" spans="1:2" x14ac:dyDescent="0.25">
      <c r="A7164">
        <f>Gauge_Data!A7164</f>
        <v>0</v>
      </c>
      <c r="B7164" cm="1">
        <f t="array" ref="B7164">IF(OR($C$2="",A7164=""),"",SUMPRODUCT((Gauge_Data!$A$2:$A$16994&gt;=(A7164 - Main!$E$4/1440 + 0.00000001))*(Gauge_Data!$A$2:$A$16994&lt;=A7164)*INDEX(Gauge_Data!$B$2:$Z$16994,0,$C$2-1)))</f>
        <v>0</v>
      </c>
    </row>
    <row r="7165" spans="1:2" x14ac:dyDescent="0.25">
      <c r="A7165">
        <f>Gauge_Data!A7165</f>
        <v>0</v>
      </c>
      <c r="B7165" cm="1">
        <f t="array" ref="B7165">IF(OR($C$2="",A7165=""),"",SUMPRODUCT((Gauge_Data!$A$2:$A$16994&gt;=(A7165 - Main!$E$4/1440 + 0.00000001))*(Gauge_Data!$A$2:$A$16994&lt;=A7165)*INDEX(Gauge_Data!$B$2:$Z$16994,0,$C$2-1)))</f>
        <v>0</v>
      </c>
    </row>
    <row r="7166" spans="1:2" x14ac:dyDescent="0.25">
      <c r="A7166">
        <f>Gauge_Data!A7166</f>
        <v>0</v>
      </c>
      <c r="B7166" cm="1">
        <f t="array" ref="B7166">IF(OR($C$2="",A7166=""),"",SUMPRODUCT((Gauge_Data!$A$2:$A$16994&gt;=(A7166 - Main!$E$4/1440 + 0.00000001))*(Gauge_Data!$A$2:$A$16994&lt;=A7166)*INDEX(Gauge_Data!$B$2:$Z$16994,0,$C$2-1)))</f>
        <v>0</v>
      </c>
    </row>
    <row r="7167" spans="1:2" x14ac:dyDescent="0.25">
      <c r="A7167">
        <f>Gauge_Data!A7167</f>
        <v>0</v>
      </c>
      <c r="B7167" cm="1">
        <f t="array" ref="B7167">IF(OR($C$2="",A7167=""),"",SUMPRODUCT((Gauge_Data!$A$2:$A$16994&gt;=(A7167 - Main!$E$4/1440 + 0.00000001))*(Gauge_Data!$A$2:$A$16994&lt;=A7167)*INDEX(Gauge_Data!$B$2:$Z$16994,0,$C$2-1)))</f>
        <v>0</v>
      </c>
    </row>
    <row r="7168" spans="1:2" x14ac:dyDescent="0.25">
      <c r="A7168">
        <f>Gauge_Data!A7168</f>
        <v>0</v>
      </c>
      <c r="B7168" cm="1">
        <f t="array" ref="B7168">IF(OR($C$2="",A7168=""),"",SUMPRODUCT((Gauge_Data!$A$2:$A$16994&gt;=(A7168 - Main!$E$4/1440 + 0.00000001))*(Gauge_Data!$A$2:$A$16994&lt;=A7168)*INDEX(Gauge_Data!$B$2:$Z$16994,0,$C$2-1)))</f>
        <v>0</v>
      </c>
    </row>
    <row r="7169" spans="1:2" x14ac:dyDescent="0.25">
      <c r="A7169">
        <f>Gauge_Data!A7169</f>
        <v>0</v>
      </c>
      <c r="B7169" cm="1">
        <f t="array" ref="B7169">IF(OR($C$2="",A7169=""),"",SUMPRODUCT((Gauge_Data!$A$2:$A$16994&gt;=(A7169 - Main!$E$4/1440 + 0.00000001))*(Gauge_Data!$A$2:$A$16994&lt;=A7169)*INDEX(Gauge_Data!$B$2:$Z$16994,0,$C$2-1)))</f>
        <v>0</v>
      </c>
    </row>
    <row r="7170" spans="1:2" x14ac:dyDescent="0.25">
      <c r="A7170">
        <f>Gauge_Data!A7170</f>
        <v>0</v>
      </c>
      <c r="B7170" cm="1">
        <f t="array" ref="B7170">IF(OR($C$2="",A7170=""),"",SUMPRODUCT((Gauge_Data!$A$2:$A$16994&gt;=(A7170 - Main!$E$4/1440 + 0.00000001))*(Gauge_Data!$A$2:$A$16994&lt;=A7170)*INDEX(Gauge_Data!$B$2:$Z$16994,0,$C$2-1)))</f>
        <v>0</v>
      </c>
    </row>
    <row r="7171" spans="1:2" x14ac:dyDescent="0.25">
      <c r="A7171">
        <f>Gauge_Data!A7171</f>
        <v>0</v>
      </c>
      <c r="B7171" cm="1">
        <f t="array" ref="B7171">IF(OR($C$2="",A7171=""),"",SUMPRODUCT((Gauge_Data!$A$2:$A$16994&gt;=(A7171 - Main!$E$4/1440 + 0.00000001))*(Gauge_Data!$A$2:$A$16994&lt;=A7171)*INDEX(Gauge_Data!$B$2:$Z$16994,0,$C$2-1)))</f>
        <v>0</v>
      </c>
    </row>
    <row r="7172" spans="1:2" x14ac:dyDescent="0.25">
      <c r="A7172">
        <f>Gauge_Data!A7172</f>
        <v>0</v>
      </c>
      <c r="B7172" cm="1">
        <f t="array" ref="B7172">IF(OR($C$2="",A7172=""),"",SUMPRODUCT((Gauge_Data!$A$2:$A$16994&gt;=(A7172 - Main!$E$4/1440 + 0.00000001))*(Gauge_Data!$A$2:$A$16994&lt;=A7172)*INDEX(Gauge_Data!$B$2:$Z$16994,0,$C$2-1)))</f>
        <v>0</v>
      </c>
    </row>
    <row r="7173" spans="1:2" x14ac:dyDescent="0.25">
      <c r="A7173">
        <f>Gauge_Data!A7173</f>
        <v>0</v>
      </c>
      <c r="B7173" cm="1">
        <f t="array" ref="B7173">IF(OR($C$2="",A7173=""),"",SUMPRODUCT((Gauge_Data!$A$2:$A$16994&gt;=(A7173 - Main!$E$4/1440 + 0.00000001))*(Gauge_Data!$A$2:$A$16994&lt;=A7173)*INDEX(Gauge_Data!$B$2:$Z$16994,0,$C$2-1)))</f>
        <v>0</v>
      </c>
    </row>
    <row r="7174" spans="1:2" x14ac:dyDescent="0.25">
      <c r="A7174">
        <f>Gauge_Data!A7174</f>
        <v>0</v>
      </c>
      <c r="B7174" cm="1">
        <f t="array" ref="B7174">IF(OR($C$2="",A7174=""),"",SUMPRODUCT((Gauge_Data!$A$2:$A$16994&gt;=(A7174 - Main!$E$4/1440 + 0.00000001))*(Gauge_Data!$A$2:$A$16994&lt;=A7174)*INDEX(Gauge_Data!$B$2:$Z$16994,0,$C$2-1)))</f>
        <v>0</v>
      </c>
    </row>
    <row r="7175" spans="1:2" x14ac:dyDescent="0.25">
      <c r="A7175">
        <f>Gauge_Data!A7175</f>
        <v>0</v>
      </c>
      <c r="B7175" cm="1">
        <f t="array" ref="B7175">IF(OR($C$2="",A7175=""),"",SUMPRODUCT((Gauge_Data!$A$2:$A$16994&gt;=(A7175 - Main!$E$4/1440 + 0.00000001))*(Gauge_Data!$A$2:$A$16994&lt;=A7175)*INDEX(Gauge_Data!$B$2:$Z$16994,0,$C$2-1)))</f>
        <v>0</v>
      </c>
    </row>
    <row r="7176" spans="1:2" x14ac:dyDescent="0.25">
      <c r="A7176">
        <f>Gauge_Data!A7176</f>
        <v>0</v>
      </c>
      <c r="B7176" cm="1">
        <f t="array" ref="B7176">IF(OR($C$2="",A7176=""),"",SUMPRODUCT((Gauge_Data!$A$2:$A$16994&gt;=(A7176 - Main!$E$4/1440 + 0.00000001))*(Gauge_Data!$A$2:$A$16994&lt;=A7176)*INDEX(Gauge_Data!$B$2:$Z$16994,0,$C$2-1)))</f>
        <v>0</v>
      </c>
    </row>
    <row r="7177" spans="1:2" x14ac:dyDescent="0.25">
      <c r="A7177">
        <f>Gauge_Data!A7177</f>
        <v>0</v>
      </c>
      <c r="B7177" cm="1">
        <f t="array" ref="B7177">IF(OR($C$2="",A7177=""),"",SUMPRODUCT((Gauge_Data!$A$2:$A$16994&gt;=(A7177 - Main!$E$4/1440 + 0.00000001))*(Gauge_Data!$A$2:$A$16994&lt;=A7177)*INDEX(Gauge_Data!$B$2:$Z$16994,0,$C$2-1)))</f>
        <v>0</v>
      </c>
    </row>
    <row r="7178" spans="1:2" x14ac:dyDescent="0.25">
      <c r="A7178">
        <f>Gauge_Data!A7178</f>
        <v>0</v>
      </c>
      <c r="B7178" cm="1">
        <f t="array" ref="B7178">IF(OR($C$2="",A7178=""),"",SUMPRODUCT((Gauge_Data!$A$2:$A$16994&gt;=(A7178 - Main!$E$4/1440 + 0.00000001))*(Gauge_Data!$A$2:$A$16994&lt;=A7178)*INDEX(Gauge_Data!$B$2:$Z$16994,0,$C$2-1)))</f>
        <v>0</v>
      </c>
    </row>
    <row r="7179" spans="1:2" x14ac:dyDescent="0.25">
      <c r="A7179">
        <f>Gauge_Data!A7179</f>
        <v>0</v>
      </c>
      <c r="B7179" cm="1">
        <f t="array" ref="B7179">IF(OR($C$2="",A7179=""),"",SUMPRODUCT((Gauge_Data!$A$2:$A$16994&gt;=(A7179 - Main!$E$4/1440 + 0.00000001))*(Gauge_Data!$A$2:$A$16994&lt;=A7179)*INDEX(Gauge_Data!$B$2:$Z$16994,0,$C$2-1)))</f>
        <v>0</v>
      </c>
    </row>
    <row r="7180" spans="1:2" x14ac:dyDescent="0.25">
      <c r="A7180">
        <f>Gauge_Data!A7180</f>
        <v>0</v>
      </c>
      <c r="B7180" cm="1">
        <f t="array" ref="B7180">IF(OR($C$2="",A7180=""),"",SUMPRODUCT((Gauge_Data!$A$2:$A$16994&gt;=(A7180 - Main!$E$4/1440 + 0.00000001))*(Gauge_Data!$A$2:$A$16994&lt;=A7180)*INDEX(Gauge_Data!$B$2:$Z$16994,0,$C$2-1)))</f>
        <v>0</v>
      </c>
    </row>
    <row r="7181" spans="1:2" x14ac:dyDescent="0.25">
      <c r="A7181">
        <f>Gauge_Data!A7181</f>
        <v>0</v>
      </c>
      <c r="B7181" cm="1">
        <f t="array" ref="B7181">IF(OR($C$2="",A7181=""),"",SUMPRODUCT((Gauge_Data!$A$2:$A$16994&gt;=(A7181 - Main!$E$4/1440 + 0.00000001))*(Gauge_Data!$A$2:$A$16994&lt;=A7181)*INDEX(Gauge_Data!$B$2:$Z$16994,0,$C$2-1)))</f>
        <v>0</v>
      </c>
    </row>
    <row r="7182" spans="1:2" x14ac:dyDescent="0.25">
      <c r="A7182">
        <f>Gauge_Data!A7182</f>
        <v>0</v>
      </c>
      <c r="B7182" cm="1">
        <f t="array" ref="B7182">IF(OR($C$2="",A7182=""),"",SUMPRODUCT((Gauge_Data!$A$2:$A$16994&gt;=(A7182 - Main!$E$4/1440 + 0.00000001))*(Gauge_Data!$A$2:$A$16994&lt;=A7182)*INDEX(Gauge_Data!$B$2:$Z$16994,0,$C$2-1)))</f>
        <v>0</v>
      </c>
    </row>
    <row r="7183" spans="1:2" x14ac:dyDescent="0.25">
      <c r="A7183">
        <f>Gauge_Data!A7183</f>
        <v>0</v>
      </c>
      <c r="B7183" cm="1">
        <f t="array" ref="B7183">IF(OR($C$2="",A7183=""),"",SUMPRODUCT((Gauge_Data!$A$2:$A$16994&gt;=(A7183 - Main!$E$4/1440 + 0.00000001))*(Gauge_Data!$A$2:$A$16994&lt;=A7183)*INDEX(Gauge_Data!$B$2:$Z$16994,0,$C$2-1)))</f>
        <v>0</v>
      </c>
    </row>
    <row r="7184" spans="1:2" x14ac:dyDescent="0.25">
      <c r="A7184">
        <f>Gauge_Data!A7184</f>
        <v>0</v>
      </c>
      <c r="B7184" cm="1">
        <f t="array" ref="B7184">IF(OR($C$2="",A7184=""),"",SUMPRODUCT((Gauge_Data!$A$2:$A$16994&gt;=(A7184 - Main!$E$4/1440 + 0.00000001))*(Gauge_Data!$A$2:$A$16994&lt;=A7184)*INDEX(Gauge_Data!$B$2:$Z$16994,0,$C$2-1)))</f>
        <v>0</v>
      </c>
    </row>
    <row r="7185" spans="1:2" x14ac:dyDescent="0.25">
      <c r="A7185">
        <f>Gauge_Data!A7185</f>
        <v>0</v>
      </c>
      <c r="B7185" cm="1">
        <f t="array" ref="B7185">IF(OR($C$2="",A7185=""),"",SUMPRODUCT((Gauge_Data!$A$2:$A$16994&gt;=(A7185 - Main!$E$4/1440 + 0.00000001))*(Gauge_Data!$A$2:$A$16994&lt;=A7185)*INDEX(Gauge_Data!$B$2:$Z$16994,0,$C$2-1)))</f>
        <v>0</v>
      </c>
    </row>
    <row r="7186" spans="1:2" x14ac:dyDescent="0.25">
      <c r="A7186">
        <f>Gauge_Data!A7186</f>
        <v>0</v>
      </c>
      <c r="B7186" cm="1">
        <f t="array" ref="B7186">IF(OR($C$2="",A7186=""),"",SUMPRODUCT((Gauge_Data!$A$2:$A$16994&gt;=(A7186 - Main!$E$4/1440 + 0.00000001))*(Gauge_Data!$A$2:$A$16994&lt;=A7186)*INDEX(Gauge_Data!$B$2:$Z$16994,0,$C$2-1)))</f>
        <v>0</v>
      </c>
    </row>
    <row r="7187" spans="1:2" x14ac:dyDescent="0.25">
      <c r="A7187">
        <f>Gauge_Data!A7187</f>
        <v>0</v>
      </c>
      <c r="B7187" cm="1">
        <f t="array" ref="B7187">IF(OR($C$2="",A7187=""),"",SUMPRODUCT((Gauge_Data!$A$2:$A$16994&gt;=(A7187 - Main!$E$4/1440 + 0.00000001))*(Gauge_Data!$A$2:$A$16994&lt;=A7187)*INDEX(Gauge_Data!$B$2:$Z$16994,0,$C$2-1)))</f>
        <v>0</v>
      </c>
    </row>
    <row r="7188" spans="1:2" x14ac:dyDescent="0.25">
      <c r="A7188">
        <f>Gauge_Data!A7188</f>
        <v>0</v>
      </c>
      <c r="B7188" cm="1">
        <f t="array" ref="B7188">IF(OR($C$2="",A7188=""),"",SUMPRODUCT((Gauge_Data!$A$2:$A$16994&gt;=(A7188 - Main!$E$4/1440 + 0.00000001))*(Gauge_Data!$A$2:$A$16994&lt;=A7188)*INDEX(Gauge_Data!$B$2:$Z$16994,0,$C$2-1)))</f>
        <v>0</v>
      </c>
    </row>
    <row r="7189" spans="1:2" x14ac:dyDescent="0.25">
      <c r="A7189">
        <f>Gauge_Data!A7189</f>
        <v>0</v>
      </c>
      <c r="B7189" cm="1">
        <f t="array" ref="B7189">IF(OR($C$2="",A7189=""),"",SUMPRODUCT((Gauge_Data!$A$2:$A$16994&gt;=(A7189 - Main!$E$4/1440 + 0.00000001))*(Gauge_Data!$A$2:$A$16994&lt;=A7189)*INDEX(Gauge_Data!$B$2:$Z$16994,0,$C$2-1)))</f>
        <v>0</v>
      </c>
    </row>
    <row r="7190" spans="1:2" x14ac:dyDescent="0.25">
      <c r="A7190">
        <f>Gauge_Data!A7190</f>
        <v>0</v>
      </c>
      <c r="B7190" cm="1">
        <f t="array" ref="B7190">IF(OR($C$2="",A7190=""),"",SUMPRODUCT((Gauge_Data!$A$2:$A$16994&gt;=(A7190 - Main!$E$4/1440 + 0.00000001))*(Gauge_Data!$A$2:$A$16994&lt;=A7190)*INDEX(Gauge_Data!$B$2:$Z$16994,0,$C$2-1)))</f>
        <v>0</v>
      </c>
    </row>
    <row r="7191" spans="1:2" x14ac:dyDescent="0.25">
      <c r="A7191">
        <f>Gauge_Data!A7191</f>
        <v>0</v>
      </c>
      <c r="B7191" cm="1">
        <f t="array" ref="B7191">IF(OR($C$2="",A7191=""),"",SUMPRODUCT((Gauge_Data!$A$2:$A$16994&gt;=(A7191 - Main!$E$4/1440 + 0.00000001))*(Gauge_Data!$A$2:$A$16994&lt;=A7191)*INDEX(Gauge_Data!$B$2:$Z$16994,0,$C$2-1)))</f>
        <v>0</v>
      </c>
    </row>
    <row r="7192" spans="1:2" x14ac:dyDescent="0.25">
      <c r="A7192">
        <f>Gauge_Data!A7192</f>
        <v>0</v>
      </c>
      <c r="B7192" cm="1">
        <f t="array" ref="B7192">IF(OR($C$2="",A7192=""),"",SUMPRODUCT((Gauge_Data!$A$2:$A$16994&gt;=(A7192 - Main!$E$4/1440 + 0.00000001))*(Gauge_Data!$A$2:$A$16994&lt;=A7192)*INDEX(Gauge_Data!$B$2:$Z$16994,0,$C$2-1)))</f>
        <v>0</v>
      </c>
    </row>
    <row r="7193" spans="1:2" x14ac:dyDescent="0.25">
      <c r="A7193">
        <f>Gauge_Data!A7193</f>
        <v>0</v>
      </c>
      <c r="B7193" cm="1">
        <f t="array" ref="B7193">IF(OR($C$2="",A7193=""),"",SUMPRODUCT((Gauge_Data!$A$2:$A$16994&gt;=(A7193 - Main!$E$4/1440 + 0.00000001))*(Gauge_Data!$A$2:$A$16994&lt;=A7193)*INDEX(Gauge_Data!$B$2:$Z$16994,0,$C$2-1)))</f>
        <v>0</v>
      </c>
    </row>
    <row r="7194" spans="1:2" x14ac:dyDescent="0.25">
      <c r="A7194">
        <f>Gauge_Data!A7194</f>
        <v>0</v>
      </c>
      <c r="B7194" cm="1">
        <f t="array" ref="B7194">IF(OR($C$2="",A7194=""),"",SUMPRODUCT((Gauge_Data!$A$2:$A$16994&gt;=(A7194 - Main!$E$4/1440 + 0.00000001))*(Gauge_Data!$A$2:$A$16994&lt;=A7194)*INDEX(Gauge_Data!$B$2:$Z$16994,0,$C$2-1)))</f>
        <v>0</v>
      </c>
    </row>
    <row r="7195" spans="1:2" x14ac:dyDescent="0.25">
      <c r="A7195">
        <f>Gauge_Data!A7195</f>
        <v>0</v>
      </c>
      <c r="B7195" cm="1">
        <f t="array" ref="B7195">IF(OR($C$2="",A7195=""),"",SUMPRODUCT((Gauge_Data!$A$2:$A$16994&gt;=(A7195 - Main!$E$4/1440 + 0.00000001))*(Gauge_Data!$A$2:$A$16994&lt;=A7195)*INDEX(Gauge_Data!$B$2:$Z$16994,0,$C$2-1)))</f>
        <v>0</v>
      </c>
    </row>
    <row r="7196" spans="1:2" x14ac:dyDescent="0.25">
      <c r="A7196">
        <f>Gauge_Data!A7196</f>
        <v>0</v>
      </c>
      <c r="B7196" cm="1">
        <f t="array" ref="B7196">IF(OR($C$2="",A7196=""),"",SUMPRODUCT((Gauge_Data!$A$2:$A$16994&gt;=(A7196 - Main!$E$4/1440 + 0.00000001))*(Gauge_Data!$A$2:$A$16994&lt;=A7196)*INDEX(Gauge_Data!$B$2:$Z$16994,0,$C$2-1)))</f>
        <v>0</v>
      </c>
    </row>
    <row r="7197" spans="1:2" x14ac:dyDescent="0.25">
      <c r="A7197">
        <f>Gauge_Data!A7197</f>
        <v>0</v>
      </c>
      <c r="B7197" cm="1">
        <f t="array" ref="B7197">IF(OR($C$2="",A7197=""),"",SUMPRODUCT((Gauge_Data!$A$2:$A$16994&gt;=(A7197 - Main!$E$4/1440 + 0.00000001))*(Gauge_Data!$A$2:$A$16994&lt;=A7197)*INDEX(Gauge_Data!$B$2:$Z$16994,0,$C$2-1)))</f>
        <v>0</v>
      </c>
    </row>
    <row r="7198" spans="1:2" x14ac:dyDescent="0.25">
      <c r="A7198">
        <f>Gauge_Data!A7198</f>
        <v>0</v>
      </c>
      <c r="B7198" cm="1">
        <f t="array" ref="B7198">IF(OR($C$2="",A7198=""),"",SUMPRODUCT((Gauge_Data!$A$2:$A$16994&gt;=(A7198 - Main!$E$4/1440 + 0.00000001))*(Gauge_Data!$A$2:$A$16994&lt;=A7198)*INDEX(Gauge_Data!$B$2:$Z$16994,0,$C$2-1)))</f>
        <v>0</v>
      </c>
    </row>
    <row r="7199" spans="1:2" x14ac:dyDescent="0.25">
      <c r="A7199">
        <f>Gauge_Data!A7199</f>
        <v>0</v>
      </c>
      <c r="B7199" cm="1">
        <f t="array" ref="B7199">IF(OR($C$2="",A7199=""),"",SUMPRODUCT((Gauge_Data!$A$2:$A$16994&gt;=(A7199 - Main!$E$4/1440 + 0.00000001))*(Gauge_Data!$A$2:$A$16994&lt;=A7199)*INDEX(Gauge_Data!$B$2:$Z$16994,0,$C$2-1)))</f>
        <v>0</v>
      </c>
    </row>
    <row r="7200" spans="1:2" x14ac:dyDescent="0.25">
      <c r="A7200">
        <f>Gauge_Data!A7200</f>
        <v>0</v>
      </c>
      <c r="B7200" cm="1">
        <f t="array" ref="B7200">IF(OR($C$2="",A7200=""),"",SUMPRODUCT((Gauge_Data!$A$2:$A$16994&gt;=(A7200 - Main!$E$4/1440 + 0.00000001))*(Gauge_Data!$A$2:$A$16994&lt;=A7200)*INDEX(Gauge_Data!$B$2:$Z$16994,0,$C$2-1)))</f>
        <v>0</v>
      </c>
    </row>
    <row r="7201" spans="1:2" x14ac:dyDescent="0.25">
      <c r="A7201">
        <f>Gauge_Data!A7201</f>
        <v>0</v>
      </c>
      <c r="B7201" cm="1">
        <f t="array" ref="B7201">IF(OR($C$2="",A7201=""),"",SUMPRODUCT((Gauge_Data!$A$2:$A$16994&gt;=(A7201 - Main!$E$4/1440 + 0.00000001))*(Gauge_Data!$A$2:$A$16994&lt;=A7201)*INDEX(Gauge_Data!$B$2:$Z$16994,0,$C$2-1)))</f>
        <v>0</v>
      </c>
    </row>
    <row r="7202" spans="1:2" x14ac:dyDescent="0.25">
      <c r="A7202">
        <f>Gauge_Data!A7202</f>
        <v>0</v>
      </c>
      <c r="B7202" cm="1">
        <f t="array" ref="B7202">IF(OR($C$2="",A7202=""),"",SUMPRODUCT((Gauge_Data!$A$2:$A$16994&gt;=(A7202 - Main!$E$4/1440 + 0.00000001))*(Gauge_Data!$A$2:$A$16994&lt;=A7202)*INDEX(Gauge_Data!$B$2:$Z$16994,0,$C$2-1)))</f>
        <v>0</v>
      </c>
    </row>
    <row r="7203" spans="1:2" x14ac:dyDescent="0.25">
      <c r="A7203">
        <f>Gauge_Data!A7203</f>
        <v>0</v>
      </c>
      <c r="B7203" cm="1">
        <f t="array" ref="B7203">IF(OR($C$2="",A7203=""),"",SUMPRODUCT((Gauge_Data!$A$2:$A$16994&gt;=(A7203 - Main!$E$4/1440 + 0.00000001))*(Gauge_Data!$A$2:$A$16994&lt;=A7203)*INDEX(Gauge_Data!$B$2:$Z$16994,0,$C$2-1)))</f>
        <v>0</v>
      </c>
    </row>
    <row r="7204" spans="1:2" x14ac:dyDescent="0.25">
      <c r="A7204">
        <f>Gauge_Data!A7204</f>
        <v>0</v>
      </c>
      <c r="B7204" cm="1">
        <f t="array" ref="B7204">IF(OR($C$2="",A7204=""),"",SUMPRODUCT((Gauge_Data!$A$2:$A$16994&gt;=(A7204 - Main!$E$4/1440 + 0.00000001))*(Gauge_Data!$A$2:$A$16994&lt;=A7204)*INDEX(Gauge_Data!$B$2:$Z$16994,0,$C$2-1)))</f>
        <v>0</v>
      </c>
    </row>
    <row r="7205" spans="1:2" x14ac:dyDescent="0.25">
      <c r="A7205">
        <f>Gauge_Data!A7205</f>
        <v>0</v>
      </c>
      <c r="B7205" cm="1">
        <f t="array" ref="B7205">IF(OR($C$2="",A7205=""),"",SUMPRODUCT((Gauge_Data!$A$2:$A$16994&gt;=(A7205 - Main!$E$4/1440 + 0.00000001))*(Gauge_Data!$A$2:$A$16994&lt;=A7205)*INDEX(Gauge_Data!$B$2:$Z$16994,0,$C$2-1)))</f>
        <v>0</v>
      </c>
    </row>
    <row r="7206" spans="1:2" x14ac:dyDescent="0.25">
      <c r="A7206">
        <f>Gauge_Data!A7206</f>
        <v>0</v>
      </c>
      <c r="B7206" cm="1">
        <f t="array" ref="B7206">IF(OR($C$2="",A7206=""),"",SUMPRODUCT((Gauge_Data!$A$2:$A$16994&gt;=(A7206 - Main!$E$4/1440 + 0.00000001))*(Gauge_Data!$A$2:$A$16994&lt;=A7206)*INDEX(Gauge_Data!$B$2:$Z$16994,0,$C$2-1)))</f>
        <v>0</v>
      </c>
    </row>
    <row r="7207" spans="1:2" x14ac:dyDescent="0.25">
      <c r="A7207">
        <f>Gauge_Data!A7207</f>
        <v>0</v>
      </c>
      <c r="B7207" cm="1">
        <f t="array" ref="B7207">IF(OR($C$2="",A7207=""),"",SUMPRODUCT((Gauge_Data!$A$2:$A$16994&gt;=(A7207 - Main!$E$4/1440 + 0.00000001))*(Gauge_Data!$A$2:$A$16994&lt;=A7207)*INDEX(Gauge_Data!$B$2:$Z$16994,0,$C$2-1)))</f>
        <v>0</v>
      </c>
    </row>
    <row r="7208" spans="1:2" x14ac:dyDescent="0.25">
      <c r="A7208">
        <f>Gauge_Data!A7208</f>
        <v>0</v>
      </c>
      <c r="B7208" cm="1">
        <f t="array" ref="B7208">IF(OR($C$2="",A7208=""),"",SUMPRODUCT((Gauge_Data!$A$2:$A$16994&gt;=(A7208 - Main!$E$4/1440 + 0.00000001))*(Gauge_Data!$A$2:$A$16994&lt;=A7208)*INDEX(Gauge_Data!$B$2:$Z$16994,0,$C$2-1)))</f>
        <v>0</v>
      </c>
    </row>
    <row r="7209" spans="1:2" x14ac:dyDescent="0.25">
      <c r="A7209">
        <f>Gauge_Data!A7209</f>
        <v>0</v>
      </c>
      <c r="B7209" cm="1">
        <f t="array" ref="B7209">IF(OR($C$2="",A7209=""),"",SUMPRODUCT((Gauge_Data!$A$2:$A$16994&gt;=(A7209 - Main!$E$4/1440 + 0.00000001))*(Gauge_Data!$A$2:$A$16994&lt;=A7209)*INDEX(Gauge_Data!$B$2:$Z$16994,0,$C$2-1)))</f>
        <v>0</v>
      </c>
    </row>
    <row r="7210" spans="1:2" x14ac:dyDescent="0.25">
      <c r="A7210">
        <f>Gauge_Data!A7210</f>
        <v>0</v>
      </c>
      <c r="B7210" cm="1">
        <f t="array" ref="B7210">IF(OR($C$2="",A7210=""),"",SUMPRODUCT((Gauge_Data!$A$2:$A$16994&gt;=(A7210 - Main!$E$4/1440 + 0.00000001))*(Gauge_Data!$A$2:$A$16994&lt;=A7210)*INDEX(Gauge_Data!$B$2:$Z$16994,0,$C$2-1)))</f>
        <v>0</v>
      </c>
    </row>
    <row r="7211" spans="1:2" x14ac:dyDescent="0.25">
      <c r="A7211">
        <f>Gauge_Data!A7211</f>
        <v>0</v>
      </c>
      <c r="B7211" cm="1">
        <f t="array" ref="B7211">IF(OR($C$2="",A7211=""),"",SUMPRODUCT((Gauge_Data!$A$2:$A$16994&gt;=(A7211 - Main!$E$4/1440 + 0.00000001))*(Gauge_Data!$A$2:$A$16994&lt;=A7211)*INDEX(Gauge_Data!$B$2:$Z$16994,0,$C$2-1)))</f>
        <v>0</v>
      </c>
    </row>
    <row r="7212" spans="1:2" x14ac:dyDescent="0.25">
      <c r="A7212">
        <f>Gauge_Data!A7212</f>
        <v>0</v>
      </c>
      <c r="B7212" cm="1">
        <f t="array" ref="B7212">IF(OR($C$2="",A7212=""),"",SUMPRODUCT((Gauge_Data!$A$2:$A$16994&gt;=(A7212 - Main!$E$4/1440 + 0.00000001))*(Gauge_Data!$A$2:$A$16994&lt;=A7212)*INDEX(Gauge_Data!$B$2:$Z$16994,0,$C$2-1)))</f>
        <v>0</v>
      </c>
    </row>
    <row r="7213" spans="1:2" x14ac:dyDescent="0.25">
      <c r="A7213">
        <f>Gauge_Data!A7213</f>
        <v>0</v>
      </c>
      <c r="B7213" cm="1">
        <f t="array" ref="B7213">IF(OR($C$2="",A7213=""),"",SUMPRODUCT((Gauge_Data!$A$2:$A$16994&gt;=(A7213 - Main!$E$4/1440 + 0.00000001))*(Gauge_Data!$A$2:$A$16994&lt;=A7213)*INDEX(Gauge_Data!$B$2:$Z$16994,0,$C$2-1)))</f>
        <v>0</v>
      </c>
    </row>
    <row r="7214" spans="1:2" x14ac:dyDescent="0.25">
      <c r="A7214">
        <f>Gauge_Data!A7214</f>
        <v>0</v>
      </c>
      <c r="B7214" cm="1">
        <f t="array" ref="B7214">IF(OR($C$2="",A7214=""),"",SUMPRODUCT((Gauge_Data!$A$2:$A$16994&gt;=(A7214 - Main!$E$4/1440 + 0.00000001))*(Gauge_Data!$A$2:$A$16994&lt;=A7214)*INDEX(Gauge_Data!$B$2:$Z$16994,0,$C$2-1)))</f>
        <v>0</v>
      </c>
    </row>
    <row r="7215" spans="1:2" x14ac:dyDescent="0.25">
      <c r="A7215">
        <f>Gauge_Data!A7215</f>
        <v>0</v>
      </c>
      <c r="B7215" cm="1">
        <f t="array" ref="B7215">IF(OR($C$2="",A7215=""),"",SUMPRODUCT((Gauge_Data!$A$2:$A$16994&gt;=(A7215 - Main!$E$4/1440 + 0.00000001))*(Gauge_Data!$A$2:$A$16994&lt;=A7215)*INDEX(Gauge_Data!$B$2:$Z$16994,0,$C$2-1)))</f>
        <v>0</v>
      </c>
    </row>
    <row r="7216" spans="1:2" x14ac:dyDescent="0.25">
      <c r="A7216">
        <f>Gauge_Data!A7216</f>
        <v>0</v>
      </c>
      <c r="B7216" cm="1">
        <f t="array" ref="B7216">IF(OR($C$2="",A7216=""),"",SUMPRODUCT((Gauge_Data!$A$2:$A$16994&gt;=(A7216 - Main!$E$4/1440 + 0.00000001))*(Gauge_Data!$A$2:$A$16994&lt;=A7216)*INDEX(Gauge_Data!$B$2:$Z$16994,0,$C$2-1)))</f>
        <v>0</v>
      </c>
    </row>
    <row r="7217" spans="1:2" x14ac:dyDescent="0.25">
      <c r="A7217">
        <f>Gauge_Data!A7217</f>
        <v>0</v>
      </c>
      <c r="B7217" cm="1">
        <f t="array" ref="B7217">IF(OR($C$2="",A7217=""),"",SUMPRODUCT((Gauge_Data!$A$2:$A$16994&gt;=(A7217 - Main!$E$4/1440 + 0.00000001))*(Gauge_Data!$A$2:$A$16994&lt;=A7217)*INDEX(Gauge_Data!$B$2:$Z$16994,0,$C$2-1)))</f>
        <v>0</v>
      </c>
    </row>
    <row r="7218" spans="1:2" x14ac:dyDescent="0.25">
      <c r="A7218">
        <f>Gauge_Data!A7218</f>
        <v>0</v>
      </c>
      <c r="B7218" cm="1">
        <f t="array" ref="B7218">IF(OR($C$2="",A7218=""),"",SUMPRODUCT((Gauge_Data!$A$2:$A$16994&gt;=(A7218 - Main!$E$4/1440 + 0.00000001))*(Gauge_Data!$A$2:$A$16994&lt;=A7218)*INDEX(Gauge_Data!$B$2:$Z$16994,0,$C$2-1)))</f>
        <v>0</v>
      </c>
    </row>
    <row r="7219" spans="1:2" x14ac:dyDescent="0.25">
      <c r="A7219">
        <f>Gauge_Data!A7219</f>
        <v>0</v>
      </c>
      <c r="B7219" cm="1">
        <f t="array" ref="B7219">IF(OR($C$2="",A7219=""),"",SUMPRODUCT((Gauge_Data!$A$2:$A$16994&gt;=(A7219 - Main!$E$4/1440 + 0.00000001))*(Gauge_Data!$A$2:$A$16994&lt;=A7219)*INDEX(Gauge_Data!$B$2:$Z$16994,0,$C$2-1)))</f>
        <v>0</v>
      </c>
    </row>
    <row r="7220" spans="1:2" x14ac:dyDescent="0.25">
      <c r="A7220">
        <f>Gauge_Data!A7220</f>
        <v>0</v>
      </c>
      <c r="B7220" cm="1">
        <f t="array" ref="B7220">IF(OR($C$2="",A7220=""),"",SUMPRODUCT((Gauge_Data!$A$2:$A$16994&gt;=(A7220 - Main!$E$4/1440 + 0.00000001))*(Gauge_Data!$A$2:$A$16994&lt;=A7220)*INDEX(Gauge_Data!$B$2:$Z$16994,0,$C$2-1)))</f>
        <v>0</v>
      </c>
    </row>
    <row r="7221" spans="1:2" x14ac:dyDescent="0.25">
      <c r="A7221">
        <f>Gauge_Data!A7221</f>
        <v>0</v>
      </c>
      <c r="B7221" cm="1">
        <f t="array" ref="B7221">IF(OR($C$2="",A7221=""),"",SUMPRODUCT((Gauge_Data!$A$2:$A$16994&gt;=(A7221 - Main!$E$4/1440 + 0.00000001))*(Gauge_Data!$A$2:$A$16994&lt;=A7221)*INDEX(Gauge_Data!$B$2:$Z$16994,0,$C$2-1)))</f>
        <v>0</v>
      </c>
    </row>
    <row r="7222" spans="1:2" x14ac:dyDescent="0.25">
      <c r="A7222">
        <f>Gauge_Data!A7222</f>
        <v>0</v>
      </c>
      <c r="B7222" cm="1">
        <f t="array" ref="B7222">IF(OR($C$2="",A7222=""),"",SUMPRODUCT((Gauge_Data!$A$2:$A$16994&gt;=(A7222 - Main!$E$4/1440 + 0.00000001))*(Gauge_Data!$A$2:$A$16994&lt;=A7222)*INDEX(Gauge_Data!$B$2:$Z$16994,0,$C$2-1)))</f>
        <v>0</v>
      </c>
    </row>
    <row r="7223" spans="1:2" x14ac:dyDescent="0.25">
      <c r="A7223">
        <f>Gauge_Data!A7223</f>
        <v>0</v>
      </c>
      <c r="B7223" cm="1">
        <f t="array" ref="B7223">IF(OR($C$2="",A7223=""),"",SUMPRODUCT((Gauge_Data!$A$2:$A$16994&gt;=(A7223 - Main!$E$4/1440 + 0.00000001))*(Gauge_Data!$A$2:$A$16994&lt;=A7223)*INDEX(Gauge_Data!$B$2:$Z$16994,0,$C$2-1)))</f>
        <v>0</v>
      </c>
    </row>
    <row r="7224" spans="1:2" x14ac:dyDescent="0.25">
      <c r="A7224">
        <f>Gauge_Data!A7224</f>
        <v>0</v>
      </c>
      <c r="B7224" cm="1">
        <f t="array" ref="B7224">IF(OR($C$2="",A7224=""),"",SUMPRODUCT((Gauge_Data!$A$2:$A$16994&gt;=(A7224 - Main!$E$4/1440 + 0.00000001))*(Gauge_Data!$A$2:$A$16994&lt;=A7224)*INDEX(Gauge_Data!$B$2:$Z$16994,0,$C$2-1)))</f>
        <v>0</v>
      </c>
    </row>
    <row r="7225" spans="1:2" x14ac:dyDescent="0.25">
      <c r="A7225">
        <f>Gauge_Data!A7225</f>
        <v>0</v>
      </c>
      <c r="B7225" cm="1">
        <f t="array" ref="B7225">IF(OR($C$2="",A7225=""),"",SUMPRODUCT((Gauge_Data!$A$2:$A$16994&gt;=(A7225 - Main!$E$4/1440 + 0.00000001))*(Gauge_Data!$A$2:$A$16994&lt;=A7225)*INDEX(Gauge_Data!$B$2:$Z$16994,0,$C$2-1)))</f>
        <v>0</v>
      </c>
    </row>
    <row r="7226" spans="1:2" x14ac:dyDescent="0.25">
      <c r="A7226">
        <f>Gauge_Data!A7226</f>
        <v>0</v>
      </c>
      <c r="B7226" cm="1">
        <f t="array" ref="B7226">IF(OR($C$2="",A7226=""),"",SUMPRODUCT((Gauge_Data!$A$2:$A$16994&gt;=(A7226 - Main!$E$4/1440 + 0.00000001))*(Gauge_Data!$A$2:$A$16994&lt;=A7226)*INDEX(Gauge_Data!$B$2:$Z$16994,0,$C$2-1)))</f>
        <v>0</v>
      </c>
    </row>
    <row r="7227" spans="1:2" x14ac:dyDescent="0.25">
      <c r="A7227">
        <f>Gauge_Data!A7227</f>
        <v>0</v>
      </c>
      <c r="B7227" cm="1">
        <f t="array" ref="B7227">IF(OR($C$2="",A7227=""),"",SUMPRODUCT((Gauge_Data!$A$2:$A$16994&gt;=(A7227 - Main!$E$4/1440 + 0.00000001))*(Gauge_Data!$A$2:$A$16994&lt;=A7227)*INDEX(Gauge_Data!$B$2:$Z$16994,0,$C$2-1)))</f>
        <v>0</v>
      </c>
    </row>
    <row r="7228" spans="1:2" x14ac:dyDescent="0.25">
      <c r="A7228">
        <f>Gauge_Data!A7228</f>
        <v>0</v>
      </c>
      <c r="B7228" cm="1">
        <f t="array" ref="B7228">IF(OR($C$2="",A7228=""),"",SUMPRODUCT((Gauge_Data!$A$2:$A$16994&gt;=(A7228 - Main!$E$4/1440 + 0.00000001))*(Gauge_Data!$A$2:$A$16994&lt;=A7228)*INDEX(Gauge_Data!$B$2:$Z$16994,0,$C$2-1)))</f>
        <v>0</v>
      </c>
    </row>
    <row r="7229" spans="1:2" x14ac:dyDescent="0.25">
      <c r="A7229">
        <f>Gauge_Data!A7229</f>
        <v>0</v>
      </c>
      <c r="B7229" cm="1">
        <f t="array" ref="B7229">IF(OR($C$2="",A7229=""),"",SUMPRODUCT((Gauge_Data!$A$2:$A$16994&gt;=(A7229 - Main!$E$4/1440 + 0.00000001))*(Gauge_Data!$A$2:$A$16994&lt;=A7229)*INDEX(Gauge_Data!$B$2:$Z$16994,0,$C$2-1)))</f>
        <v>0</v>
      </c>
    </row>
    <row r="7230" spans="1:2" x14ac:dyDescent="0.25">
      <c r="A7230">
        <f>Gauge_Data!A7230</f>
        <v>0</v>
      </c>
      <c r="B7230" cm="1">
        <f t="array" ref="B7230">IF(OR($C$2="",A7230=""),"",SUMPRODUCT((Gauge_Data!$A$2:$A$16994&gt;=(A7230 - Main!$E$4/1440 + 0.00000001))*(Gauge_Data!$A$2:$A$16994&lt;=A7230)*INDEX(Gauge_Data!$B$2:$Z$16994,0,$C$2-1)))</f>
        <v>0</v>
      </c>
    </row>
    <row r="7231" spans="1:2" x14ac:dyDescent="0.25">
      <c r="A7231">
        <f>Gauge_Data!A7231</f>
        <v>0</v>
      </c>
      <c r="B7231" cm="1">
        <f t="array" ref="B7231">IF(OR($C$2="",A7231=""),"",SUMPRODUCT((Gauge_Data!$A$2:$A$16994&gt;=(A7231 - Main!$E$4/1440 + 0.00000001))*(Gauge_Data!$A$2:$A$16994&lt;=A7231)*INDEX(Gauge_Data!$B$2:$Z$16994,0,$C$2-1)))</f>
        <v>0</v>
      </c>
    </row>
    <row r="7232" spans="1:2" x14ac:dyDescent="0.25">
      <c r="A7232">
        <f>Gauge_Data!A7232</f>
        <v>0</v>
      </c>
      <c r="B7232" cm="1">
        <f t="array" ref="B7232">IF(OR($C$2="",A7232=""),"",SUMPRODUCT((Gauge_Data!$A$2:$A$16994&gt;=(A7232 - Main!$E$4/1440 + 0.00000001))*(Gauge_Data!$A$2:$A$16994&lt;=A7232)*INDEX(Gauge_Data!$B$2:$Z$16994,0,$C$2-1)))</f>
        <v>0</v>
      </c>
    </row>
    <row r="7233" spans="1:2" x14ac:dyDescent="0.25">
      <c r="A7233">
        <f>Gauge_Data!A7233</f>
        <v>0</v>
      </c>
      <c r="B7233" cm="1">
        <f t="array" ref="B7233">IF(OR($C$2="",A7233=""),"",SUMPRODUCT((Gauge_Data!$A$2:$A$16994&gt;=(A7233 - Main!$E$4/1440 + 0.00000001))*(Gauge_Data!$A$2:$A$16994&lt;=A7233)*INDEX(Gauge_Data!$B$2:$Z$16994,0,$C$2-1)))</f>
        <v>0</v>
      </c>
    </row>
    <row r="7234" spans="1:2" x14ac:dyDescent="0.25">
      <c r="A7234">
        <f>Gauge_Data!A7234</f>
        <v>0</v>
      </c>
      <c r="B7234" cm="1">
        <f t="array" ref="B7234">IF(OR($C$2="",A7234=""),"",SUMPRODUCT((Gauge_Data!$A$2:$A$16994&gt;=(A7234 - Main!$E$4/1440 + 0.00000001))*(Gauge_Data!$A$2:$A$16994&lt;=A7234)*INDEX(Gauge_Data!$B$2:$Z$16994,0,$C$2-1)))</f>
        <v>0</v>
      </c>
    </row>
    <row r="7235" spans="1:2" x14ac:dyDescent="0.25">
      <c r="A7235">
        <f>Gauge_Data!A7235</f>
        <v>0</v>
      </c>
      <c r="B7235" cm="1">
        <f t="array" ref="B7235">IF(OR($C$2="",A7235=""),"",SUMPRODUCT((Gauge_Data!$A$2:$A$16994&gt;=(A7235 - Main!$E$4/1440 + 0.00000001))*(Gauge_Data!$A$2:$A$16994&lt;=A7235)*INDEX(Gauge_Data!$B$2:$Z$16994,0,$C$2-1)))</f>
        <v>0</v>
      </c>
    </row>
    <row r="7236" spans="1:2" x14ac:dyDescent="0.25">
      <c r="A7236">
        <f>Gauge_Data!A7236</f>
        <v>0</v>
      </c>
      <c r="B7236" cm="1">
        <f t="array" ref="B7236">IF(OR($C$2="",A7236=""),"",SUMPRODUCT((Gauge_Data!$A$2:$A$16994&gt;=(A7236 - Main!$E$4/1440 + 0.00000001))*(Gauge_Data!$A$2:$A$16994&lt;=A7236)*INDEX(Gauge_Data!$B$2:$Z$16994,0,$C$2-1)))</f>
        <v>0</v>
      </c>
    </row>
    <row r="7237" spans="1:2" x14ac:dyDescent="0.25">
      <c r="A7237">
        <f>Gauge_Data!A7237</f>
        <v>0</v>
      </c>
      <c r="B7237" cm="1">
        <f t="array" ref="B7237">IF(OR($C$2="",A7237=""),"",SUMPRODUCT((Gauge_Data!$A$2:$A$16994&gt;=(A7237 - Main!$E$4/1440 + 0.00000001))*(Gauge_Data!$A$2:$A$16994&lt;=A7237)*INDEX(Gauge_Data!$B$2:$Z$16994,0,$C$2-1)))</f>
        <v>0</v>
      </c>
    </row>
    <row r="7238" spans="1:2" x14ac:dyDescent="0.25">
      <c r="A7238">
        <f>Gauge_Data!A7238</f>
        <v>0</v>
      </c>
      <c r="B7238" cm="1">
        <f t="array" ref="B7238">IF(OR($C$2="",A7238=""),"",SUMPRODUCT((Gauge_Data!$A$2:$A$16994&gt;=(A7238 - Main!$E$4/1440 + 0.00000001))*(Gauge_Data!$A$2:$A$16994&lt;=A7238)*INDEX(Gauge_Data!$B$2:$Z$16994,0,$C$2-1)))</f>
        <v>0</v>
      </c>
    </row>
    <row r="7239" spans="1:2" x14ac:dyDescent="0.25">
      <c r="A7239">
        <f>Gauge_Data!A7239</f>
        <v>0</v>
      </c>
      <c r="B7239" cm="1">
        <f t="array" ref="B7239">IF(OR($C$2="",A7239=""),"",SUMPRODUCT((Gauge_Data!$A$2:$A$16994&gt;=(A7239 - Main!$E$4/1440 + 0.00000001))*(Gauge_Data!$A$2:$A$16994&lt;=A7239)*INDEX(Gauge_Data!$B$2:$Z$16994,0,$C$2-1)))</f>
        <v>0</v>
      </c>
    </row>
    <row r="7240" spans="1:2" x14ac:dyDescent="0.25">
      <c r="A7240">
        <f>Gauge_Data!A7240</f>
        <v>0</v>
      </c>
      <c r="B7240" cm="1">
        <f t="array" ref="B7240">IF(OR($C$2="",A7240=""),"",SUMPRODUCT((Gauge_Data!$A$2:$A$16994&gt;=(A7240 - Main!$E$4/1440 + 0.00000001))*(Gauge_Data!$A$2:$A$16994&lt;=A7240)*INDEX(Gauge_Data!$B$2:$Z$16994,0,$C$2-1)))</f>
        <v>0</v>
      </c>
    </row>
    <row r="7241" spans="1:2" x14ac:dyDescent="0.25">
      <c r="A7241">
        <f>Gauge_Data!A7241</f>
        <v>0</v>
      </c>
      <c r="B7241" cm="1">
        <f t="array" ref="B7241">IF(OR($C$2="",A7241=""),"",SUMPRODUCT((Gauge_Data!$A$2:$A$16994&gt;=(A7241 - Main!$E$4/1440 + 0.00000001))*(Gauge_Data!$A$2:$A$16994&lt;=A7241)*INDEX(Gauge_Data!$B$2:$Z$16994,0,$C$2-1)))</f>
        <v>0</v>
      </c>
    </row>
    <row r="7242" spans="1:2" x14ac:dyDescent="0.25">
      <c r="A7242">
        <f>Gauge_Data!A7242</f>
        <v>0</v>
      </c>
      <c r="B7242" cm="1">
        <f t="array" ref="B7242">IF(OR($C$2="",A7242=""),"",SUMPRODUCT((Gauge_Data!$A$2:$A$16994&gt;=(A7242 - Main!$E$4/1440 + 0.00000001))*(Gauge_Data!$A$2:$A$16994&lt;=A7242)*INDEX(Gauge_Data!$B$2:$Z$16994,0,$C$2-1)))</f>
        <v>0</v>
      </c>
    </row>
    <row r="7243" spans="1:2" x14ac:dyDescent="0.25">
      <c r="A7243">
        <f>Gauge_Data!A7243</f>
        <v>0</v>
      </c>
      <c r="B7243" cm="1">
        <f t="array" ref="B7243">IF(OR($C$2="",A7243=""),"",SUMPRODUCT((Gauge_Data!$A$2:$A$16994&gt;=(A7243 - Main!$E$4/1440 + 0.00000001))*(Gauge_Data!$A$2:$A$16994&lt;=A7243)*INDEX(Gauge_Data!$B$2:$Z$16994,0,$C$2-1)))</f>
        <v>0</v>
      </c>
    </row>
    <row r="7244" spans="1:2" x14ac:dyDescent="0.25">
      <c r="A7244">
        <f>Gauge_Data!A7244</f>
        <v>0</v>
      </c>
      <c r="B7244" cm="1">
        <f t="array" ref="B7244">IF(OR($C$2="",A7244=""),"",SUMPRODUCT((Gauge_Data!$A$2:$A$16994&gt;=(A7244 - Main!$E$4/1440 + 0.00000001))*(Gauge_Data!$A$2:$A$16994&lt;=A7244)*INDEX(Gauge_Data!$B$2:$Z$16994,0,$C$2-1)))</f>
        <v>0</v>
      </c>
    </row>
    <row r="7245" spans="1:2" x14ac:dyDescent="0.25">
      <c r="A7245">
        <f>Gauge_Data!A7245</f>
        <v>0</v>
      </c>
      <c r="B7245" cm="1">
        <f t="array" ref="B7245">IF(OR($C$2="",A7245=""),"",SUMPRODUCT((Gauge_Data!$A$2:$A$16994&gt;=(A7245 - Main!$E$4/1440 + 0.00000001))*(Gauge_Data!$A$2:$A$16994&lt;=A7245)*INDEX(Gauge_Data!$B$2:$Z$16994,0,$C$2-1)))</f>
        <v>0</v>
      </c>
    </row>
    <row r="7246" spans="1:2" x14ac:dyDescent="0.25">
      <c r="A7246">
        <f>Gauge_Data!A7246</f>
        <v>0</v>
      </c>
      <c r="B7246" cm="1">
        <f t="array" ref="B7246">IF(OR($C$2="",A7246=""),"",SUMPRODUCT((Gauge_Data!$A$2:$A$16994&gt;=(A7246 - Main!$E$4/1440 + 0.00000001))*(Gauge_Data!$A$2:$A$16994&lt;=A7246)*INDEX(Gauge_Data!$B$2:$Z$16994,0,$C$2-1)))</f>
        <v>0</v>
      </c>
    </row>
    <row r="7247" spans="1:2" x14ac:dyDescent="0.25">
      <c r="A7247">
        <f>Gauge_Data!A7247</f>
        <v>0</v>
      </c>
      <c r="B7247" cm="1">
        <f t="array" ref="B7247">IF(OR($C$2="",A7247=""),"",SUMPRODUCT((Gauge_Data!$A$2:$A$16994&gt;=(A7247 - Main!$E$4/1440 + 0.00000001))*(Gauge_Data!$A$2:$A$16994&lt;=A7247)*INDEX(Gauge_Data!$B$2:$Z$16994,0,$C$2-1)))</f>
        <v>0</v>
      </c>
    </row>
    <row r="7248" spans="1:2" x14ac:dyDescent="0.25">
      <c r="A7248">
        <f>Gauge_Data!A7248</f>
        <v>0</v>
      </c>
      <c r="B7248" cm="1">
        <f t="array" ref="B7248">IF(OR($C$2="",A7248=""),"",SUMPRODUCT((Gauge_Data!$A$2:$A$16994&gt;=(A7248 - Main!$E$4/1440 + 0.00000001))*(Gauge_Data!$A$2:$A$16994&lt;=A7248)*INDEX(Gauge_Data!$B$2:$Z$16994,0,$C$2-1)))</f>
        <v>0</v>
      </c>
    </row>
    <row r="7249" spans="1:2" x14ac:dyDescent="0.25">
      <c r="A7249">
        <f>Gauge_Data!A7249</f>
        <v>0</v>
      </c>
      <c r="B7249" cm="1">
        <f t="array" ref="B7249">IF(OR($C$2="",A7249=""),"",SUMPRODUCT((Gauge_Data!$A$2:$A$16994&gt;=(A7249 - Main!$E$4/1440 + 0.00000001))*(Gauge_Data!$A$2:$A$16994&lt;=A7249)*INDEX(Gauge_Data!$B$2:$Z$16994,0,$C$2-1)))</f>
        <v>0</v>
      </c>
    </row>
    <row r="7250" spans="1:2" x14ac:dyDescent="0.25">
      <c r="A7250">
        <f>Gauge_Data!A7250</f>
        <v>0</v>
      </c>
      <c r="B7250" cm="1">
        <f t="array" ref="B7250">IF(OR($C$2="",A7250=""),"",SUMPRODUCT((Gauge_Data!$A$2:$A$16994&gt;=(A7250 - Main!$E$4/1440 + 0.00000001))*(Gauge_Data!$A$2:$A$16994&lt;=A7250)*INDEX(Gauge_Data!$B$2:$Z$16994,0,$C$2-1)))</f>
        <v>0</v>
      </c>
    </row>
    <row r="7251" spans="1:2" x14ac:dyDescent="0.25">
      <c r="A7251">
        <f>Gauge_Data!A7251</f>
        <v>0</v>
      </c>
      <c r="B7251" cm="1">
        <f t="array" ref="B7251">IF(OR($C$2="",A7251=""),"",SUMPRODUCT((Gauge_Data!$A$2:$A$16994&gt;=(A7251 - Main!$E$4/1440 + 0.00000001))*(Gauge_Data!$A$2:$A$16994&lt;=A7251)*INDEX(Gauge_Data!$B$2:$Z$16994,0,$C$2-1)))</f>
        <v>0</v>
      </c>
    </row>
    <row r="7252" spans="1:2" x14ac:dyDescent="0.25">
      <c r="A7252">
        <f>Gauge_Data!A7252</f>
        <v>0</v>
      </c>
      <c r="B7252" cm="1">
        <f t="array" ref="B7252">IF(OR($C$2="",A7252=""),"",SUMPRODUCT((Gauge_Data!$A$2:$A$16994&gt;=(A7252 - Main!$E$4/1440 + 0.00000001))*(Gauge_Data!$A$2:$A$16994&lt;=A7252)*INDEX(Gauge_Data!$B$2:$Z$16994,0,$C$2-1)))</f>
        <v>0</v>
      </c>
    </row>
    <row r="7253" spans="1:2" x14ac:dyDescent="0.25">
      <c r="A7253">
        <f>Gauge_Data!A7253</f>
        <v>0</v>
      </c>
      <c r="B7253" cm="1">
        <f t="array" ref="B7253">IF(OR($C$2="",A7253=""),"",SUMPRODUCT((Gauge_Data!$A$2:$A$16994&gt;=(A7253 - Main!$E$4/1440 + 0.00000001))*(Gauge_Data!$A$2:$A$16994&lt;=A7253)*INDEX(Gauge_Data!$B$2:$Z$16994,0,$C$2-1)))</f>
        <v>0</v>
      </c>
    </row>
    <row r="7254" spans="1:2" x14ac:dyDescent="0.25">
      <c r="A7254">
        <f>Gauge_Data!A7254</f>
        <v>0</v>
      </c>
      <c r="B7254" cm="1">
        <f t="array" ref="B7254">IF(OR($C$2="",A7254=""),"",SUMPRODUCT((Gauge_Data!$A$2:$A$16994&gt;=(A7254 - Main!$E$4/1440 + 0.00000001))*(Gauge_Data!$A$2:$A$16994&lt;=A7254)*INDEX(Gauge_Data!$B$2:$Z$16994,0,$C$2-1)))</f>
        <v>0</v>
      </c>
    </row>
    <row r="7255" spans="1:2" x14ac:dyDescent="0.25">
      <c r="A7255">
        <f>Gauge_Data!A7255</f>
        <v>0</v>
      </c>
      <c r="B7255" cm="1">
        <f t="array" ref="B7255">IF(OR($C$2="",A7255=""),"",SUMPRODUCT((Gauge_Data!$A$2:$A$16994&gt;=(A7255 - Main!$E$4/1440 + 0.00000001))*(Gauge_Data!$A$2:$A$16994&lt;=A7255)*INDEX(Gauge_Data!$B$2:$Z$16994,0,$C$2-1)))</f>
        <v>0</v>
      </c>
    </row>
    <row r="7256" spans="1:2" x14ac:dyDescent="0.25">
      <c r="A7256">
        <f>Gauge_Data!A7256</f>
        <v>0</v>
      </c>
      <c r="B7256" cm="1">
        <f t="array" ref="B7256">IF(OR($C$2="",A7256=""),"",SUMPRODUCT((Gauge_Data!$A$2:$A$16994&gt;=(A7256 - Main!$E$4/1440 + 0.00000001))*(Gauge_Data!$A$2:$A$16994&lt;=A7256)*INDEX(Gauge_Data!$B$2:$Z$16994,0,$C$2-1)))</f>
        <v>0</v>
      </c>
    </row>
    <row r="7257" spans="1:2" x14ac:dyDescent="0.25">
      <c r="A7257">
        <f>Gauge_Data!A7257</f>
        <v>0</v>
      </c>
      <c r="B7257" cm="1">
        <f t="array" ref="B7257">IF(OR($C$2="",A7257=""),"",SUMPRODUCT((Gauge_Data!$A$2:$A$16994&gt;=(A7257 - Main!$E$4/1440 + 0.00000001))*(Gauge_Data!$A$2:$A$16994&lt;=A7257)*INDEX(Gauge_Data!$B$2:$Z$16994,0,$C$2-1)))</f>
        <v>0</v>
      </c>
    </row>
    <row r="7258" spans="1:2" x14ac:dyDescent="0.25">
      <c r="A7258">
        <f>Gauge_Data!A7258</f>
        <v>0</v>
      </c>
      <c r="B7258" cm="1">
        <f t="array" ref="B7258">IF(OR($C$2="",A7258=""),"",SUMPRODUCT((Gauge_Data!$A$2:$A$16994&gt;=(A7258 - Main!$E$4/1440 + 0.00000001))*(Gauge_Data!$A$2:$A$16994&lt;=A7258)*INDEX(Gauge_Data!$B$2:$Z$16994,0,$C$2-1)))</f>
        <v>0</v>
      </c>
    </row>
    <row r="7259" spans="1:2" x14ac:dyDescent="0.25">
      <c r="A7259">
        <f>Gauge_Data!A7259</f>
        <v>0</v>
      </c>
      <c r="B7259" cm="1">
        <f t="array" ref="B7259">IF(OR($C$2="",A7259=""),"",SUMPRODUCT((Gauge_Data!$A$2:$A$16994&gt;=(A7259 - Main!$E$4/1440 + 0.00000001))*(Gauge_Data!$A$2:$A$16994&lt;=A7259)*INDEX(Gauge_Data!$B$2:$Z$16994,0,$C$2-1)))</f>
        <v>0</v>
      </c>
    </row>
    <row r="7260" spans="1:2" x14ac:dyDescent="0.25">
      <c r="A7260">
        <f>Gauge_Data!A7260</f>
        <v>0</v>
      </c>
      <c r="B7260" cm="1">
        <f t="array" ref="B7260">IF(OR($C$2="",A7260=""),"",SUMPRODUCT((Gauge_Data!$A$2:$A$16994&gt;=(A7260 - Main!$E$4/1440 + 0.00000001))*(Gauge_Data!$A$2:$A$16994&lt;=A7260)*INDEX(Gauge_Data!$B$2:$Z$16994,0,$C$2-1)))</f>
        <v>0</v>
      </c>
    </row>
    <row r="7261" spans="1:2" x14ac:dyDescent="0.25">
      <c r="A7261">
        <f>Gauge_Data!A7261</f>
        <v>0</v>
      </c>
      <c r="B7261" cm="1">
        <f t="array" ref="B7261">IF(OR($C$2="",A7261=""),"",SUMPRODUCT((Gauge_Data!$A$2:$A$16994&gt;=(A7261 - Main!$E$4/1440 + 0.00000001))*(Gauge_Data!$A$2:$A$16994&lt;=A7261)*INDEX(Gauge_Data!$B$2:$Z$16994,0,$C$2-1)))</f>
        <v>0</v>
      </c>
    </row>
    <row r="7262" spans="1:2" x14ac:dyDescent="0.25">
      <c r="A7262">
        <f>Gauge_Data!A7262</f>
        <v>0</v>
      </c>
      <c r="B7262" cm="1">
        <f t="array" ref="B7262">IF(OR($C$2="",A7262=""),"",SUMPRODUCT((Gauge_Data!$A$2:$A$16994&gt;=(A7262 - Main!$E$4/1440 + 0.00000001))*(Gauge_Data!$A$2:$A$16994&lt;=A7262)*INDEX(Gauge_Data!$B$2:$Z$16994,0,$C$2-1)))</f>
        <v>0</v>
      </c>
    </row>
    <row r="7263" spans="1:2" x14ac:dyDescent="0.25">
      <c r="A7263">
        <f>Gauge_Data!A7263</f>
        <v>0</v>
      </c>
      <c r="B7263" cm="1">
        <f t="array" ref="B7263">IF(OR($C$2="",A7263=""),"",SUMPRODUCT((Gauge_Data!$A$2:$A$16994&gt;=(A7263 - Main!$E$4/1440 + 0.00000001))*(Gauge_Data!$A$2:$A$16994&lt;=A7263)*INDEX(Gauge_Data!$B$2:$Z$16994,0,$C$2-1)))</f>
        <v>0</v>
      </c>
    </row>
    <row r="7264" spans="1:2" x14ac:dyDescent="0.25">
      <c r="A7264">
        <f>Gauge_Data!A7264</f>
        <v>0</v>
      </c>
      <c r="B7264" cm="1">
        <f t="array" ref="B7264">IF(OR($C$2="",A7264=""),"",SUMPRODUCT((Gauge_Data!$A$2:$A$16994&gt;=(A7264 - Main!$E$4/1440 + 0.00000001))*(Gauge_Data!$A$2:$A$16994&lt;=A7264)*INDEX(Gauge_Data!$B$2:$Z$16994,0,$C$2-1)))</f>
        <v>0</v>
      </c>
    </row>
    <row r="7265" spans="1:2" x14ac:dyDescent="0.25">
      <c r="A7265">
        <f>Gauge_Data!A7265</f>
        <v>0</v>
      </c>
      <c r="B7265" cm="1">
        <f t="array" ref="B7265">IF(OR($C$2="",A7265=""),"",SUMPRODUCT((Gauge_Data!$A$2:$A$16994&gt;=(A7265 - Main!$E$4/1440 + 0.00000001))*(Gauge_Data!$A$2:$A$16994&lt;=A7265)*INDEX(Gauge_Data!$B$2:$Z$16994,0,$C$2-1)))</f>
        <v>0</v>
      </c>
    </row>
    <row r="7266" spans="1:2" x14ac:dyDescent="0.25">
      <c r="A7266">
        <f>Gauge_Data!A7266</f>
        <v>0</v>
      </c>
      <c r="B7266" cm="1">
        <f t="array" ref="B7266">IF(OR($C$2="",A7266=""),"",SUMPRODUCT((Gauge_Data!$A$2:$A$16994&gt;=(A7266 - Main!$E$4/1440 + 0.00000001))*(Gauge_Data!$A$2:$A$16994&lt;=A7266)*INDEX(Gauge_Data!$B$2:$Z$16994,0,$C$2-1)))</f>
        <v>0</v>
      </c>
    </row>
    <row r="7267" spans="1:2" x14ac:dyDescent="0.25">
      <c r="A7267">
        <f>Gauge_Data!A7267</f>
        <v>0</v>
      </c>
      <c r="B7267" cm="1">
        <f t="array" ref="B7267">IF(OR($C$2="",A7267=""),"",SUMPRODUCT((Gauge_Data!$A$2:$A$16994&gt;=(A7267 - Main!$E$4/1440 + 0.00000001))*(Gauge_Data!$A$2:$A$16994&lt;=A7267)*INDEX(Gauge_Data!$B$2:$Z$16994,0,$C$2-1)))</f>
        <v>0</v>
      </c>
    </row>
    <row r="7268" spans="1:2" x14ac:dyDescent="0.25">
      <c r="A7268">
        <f>Gauge_Data!A7268</f>
        <v>0</v>
      </c>
      <c r="B7268" cm="1">
        <f t="array" ref="B7268">IF(OR($C$2="",A7268=""),"",SUMPRODUCT((Gauge_Data!$A$2:$A$16994&gt;=(A7268 - Main!$E$4/1440 + 0.00000001))*(Gauge_Data!$A$2:$A$16994&lt;=A7268)*INDEX(Gauge_Data!$B$2:$Z$16994,0,$C$2-1)))</f>
        <v>0</v>
      </c>
    </row>
    <row r="7269" spans="1:2" x14ac:dyDescent="0.25">
      <c r="A7269">
        <f>Gauge_Data!A7269</f>
        <v>0</v>
      </c>
      <c r="B7269" cm="1">
        <f t="array" ref="B7269">IF(OR($C$2="",A7269=""),"",SUMPRODUCT((Gauge_Data!$A$2:$A$16994&gt;=(A7269 - Main!$E$4/1440 + 0.00000001))*(Gauge_Data!$A$2:$A$16994&lt;=A7269)*INDEX(Gauge_Data!$B$2:$Z$16994,0,$C$2-1)))</f>
        <v>0</v>
      </c>
    </row>
    <row r="7270" spans="1:2" x14ac:dyDescent="0.25">
      <c r="A7270">
        <f>Gauge_Data!A7270</f>
        <v>0</v>
      </c>
      <c r="B7270" cm="1">
        <f t="array" ref="B7270">IF(OR($C$2="",A7270=""),"",SUMPRODUCT((Gauge_Data!$A$2:$A$16994&gt;=(A7270 - Main!$E$4/1440 + 0.00000001))*(Gauge_Data!$A$2:$A$16994&lt;=A7270)*INDEX(Gauge_Data!$B$2:$Z$16994,0,$C$2-1)))</f>
        <v>0</v>
      </c>
    </row>
    <row r="7271" spans="1:2" x14ac:dyDescent="0.25">
      <c r="A7271">
        <f>Gauge_Data!A7271</f>
        <v>0</v>
      </c>
      <c r="B7271" cm="1">
        <f t="array" ref="B7271">IF(OR($C$2="",A7271=""),"",SUMPRODUCT((Gauge_Data!$A$2:$A$16994&gt;=(A7271 - Main!$E$4/1440 + 0.00000001))*(Gauge_Data!$A$2:$A$16994&lt;=A7271)*INDEX(Gauge_Data!$B$2:$Z$16994,0,$C$2-1)))</f>
        <v>0</v>
      </c>
    </row>
    <row r="7272" spans="1:2" x14ac:dyDescent="0.25">
      <c r="A7272">
        <f>Gauge_Data!A7272</f>
        <v>0</v>
      </c>
      <c r="B7272" cm="1">
        <f t="array" ref="B7272">IF(OR($C$2="",A7272=""),"",SUMPRODUCT((Gauge_Data!$A$2:$A$16994&gt;=(A7272 - Main!$E$4/1440 + 0.00000001))*(Gauge_Data!$A$2:$A$16994&lt;=A7272)*INDEX(Gauge_Data!$B$2:$Z$16994,0,$C$2-1)))</f>
        <v>0</v>
      </c>
    </row>
    <row r="7273" spans="1:2" x14ac:dyDescent="0.25">
      <c r="A7273">
        <f>Gauge_Data!A7273</f>
        <v>0</v>
      </c>
      <c r="B7273" cm="1">
        <f t="array" ref="B7273">IF(OR($C$2="",A7273=""),"",SUMPRODUCT((Gauge_Data!$A$2:$A$16994&gt;=(A7273 - Main!$E$4/1440 + 0.00000001))*(Gauge_Data!$A$2:$A$16994&lt;=A7273)*INDEX(Gauge_Data!$B$2:$Z$16994,0,$C$2-1)))</f>
        <v>0</v>
      </c>
    </row>
    <row r="7274" spans="1:2" x14ac:dyDescent="0.25">
      <c r="A7274">
        <f>Gauge_Data!A7274</f>
        <v>0</v>
      </c>
      <c r="B7274" cm="1">
        <f t="array" ref="B7274">IF(OR($C$2="",A7274=""),"",SUMPRODUCT((Gauge_Data!$A$2:$A$16994&gt;=(A7274 - Main!$E$4/1440 + 0.00000001))*(Gauge_Data!$A$2:$A$16994&lt;=A7274)*INDEX(Gauge_Data!$B$2:$Z$16994,0,$C$2-1)))</f>
        <v>0</v>
      </c>
    </row>
    <row r="7275" spans="1:2" x14ac:dyDescent="0.25">
      <c r="A7275">
        <f>Gauge_Data!A7275</f>
        <v>0</v>
      </c>
      <c r="B7275" cm="1">
        <f t="array" ref="B7275">IF(OR($C$2="",A7275=""),"",SUMPRODUCT((Gauge_Data!$A$2:$A$16994&gt;=(A7275 - Main!$E$4/1440 + 0.00000001))*(Gauge_Data!$A$2:$A$16994&lt;=A7275)*INDEX(Gauge_Data!$B$2:$Z$16994,0,$C$2-1)))</f>
        <v>0</v>
      </c>
    </row>
    <row r="7276" spans="1:2" x14ac:dyDescent="0.25">
      <c r="A7276">
        <f>Gauge_Data!A7276</f>
        <v>0</v>
      </c>
      <c r="B7276" cm="1">
        <f t="array" ref="B7276">IF(OR($C$2="",A7276=""),"",SUMPRODUCT((Gauge_Data!$A$2:$A$16994&gt;=(A7276 - Main!$E$4/1440 + 0.00000001))*(Gauge_Data!$A$2:$A$16994&lt;=A7276)*INDEX(Gauge_Data!$B$2:$Z$16994,0,$C$2-1)))</f>
        <v>0</v>
      </c>
    </row>
    <row r="7277" spans="1:2" x14ac:dyDescent="0.25">
      <c r="A7277">
        <f>Gauge_Data!A7277</f>
        <v>0</v>
      </c>
      <c r="B7277" cm="1">
        <f t="array" ref="B7277">IF(OR($C$2="",A7277=""),"",SUMPRODUCT((Gauge_Data!$A$2:$A$16994&gt;=(A7277 - Main!$E$4/1440 + 0.00000001))*(Gauge_Data!$A$2:$A$16994&lt;=A7277)*INDEX(Gauge_Data!$B$2:$Z$16994,0,$C$2-1)))</f>
        <v>0</v>
      </c>
    </row>
    <row r="7278" spans="1:2" x14ac:dyDescent="0.25">
      <c r="A7278">
        <f>Gauge_Data!A7278</f>
        <v>0</v>
      </c>
      <c r="B7278" cm="1">
        <f t="array" ref="B7278">IF(OR($C$2="",A7278=""),"",SUMPRODUCT((Gauge_Data!$A$2:$A$16994&gt;=(A7278 - Main!$E$4/1440 + 0.00000001))*(Gauge_Data!$A$2:$A$16994&lt;=A7278)*INDEX(Gauge_Data!$B$2:$Z$16994,0,$C$2-1)))</f>
        <v>0</v>
      </c>
    </row>
    <row r="7279" spans="1:2" x14ac:dyDescent="0.25">
      <c r="A7279">
        <f>Gauge_Data!A7279</f>
        <v>0</v>
      </c>
      <c r="B7279" cm="1">
        <f t="array" ref="B7279">IF(OR($C$2="",A7279=""),"",SUMPRODUCT((Gauge_Data!$A$2:$A$16994&gt;=(A7279 - Main!$E$4/1440 + 0.00000001))*(Gauge_Data!$A$2:$A$16994&lt;=A7279)*INDEX(Gauge_Data!$B$2:$Z$16994,0,$C$2-1)))</f>
        <v>0</v>
      </c>
    </row>
    <row r="7280" spans="1:2" x14ac:dyDescent="0.25">
      <c r="A7280">
        <f>Gauge_Data!A7280</f>
        <v>0</v>
      </c>
      <c r="B7280" cm="1">
        <f t="array" ref="B7280">IF(OR($C$2="",A7280=""),"",SUMPRODUCT((Gauge_Data!$A$2:$A$16994&gt;=(A7280 - Main!$E$4/1440 + 0.00000001))*(Gauge_Data!$A$2:$A$16994&lt;=A7280)*INDEX(Gauge_Data!$B$2:$Z$16994,0,$C$2-1)))</f>
        <v>0</v>
      </c>
    </row>
    <row r="7281" spans="1:2" x14ac:dyDescent="0.25">
      <c r="A7281">
        <f>Gauge_Data!A7281</f>
        <v>0</v>
      </c>
      <c r="B7281" cm="1">
        <f t="array" ref="B7281">IF(OR($C$2="",A7281=""),"",SUMPRODUCT((Gauge_Data!$A$2:$A$16994&gt;=(A7281 - Main!$E$4/1440 + 0.00000001))*(Gauge_Data!$A$2:$A$16994&lt;=A7281)*INDEX(Gauge_Data!$B$2:$Z$16994,0,$C$2-1)))</f>
        <v>0</v>
      </c>
    </row>
    <row r="7282" spans="1:2" x14ac:dyDescent="0.25">
      <c r="A7282">
        <f>Gauge_Data!A7282</f>
        <v>0</v>
      </c>
      <c r="B7282" cm="1">
        <f t="array" ref="B7282">IF(OR($C$2="",A7282=""),"",SUMPRODUCT((Gauge_Data!$A$2:$A$16994&gt;=(A7282 - Main!$E$4/1440 + 0.00000001))*(Gauge_Data!$A$2:$A$16994&lt;=A7282)*INDEX(Gauge_Data!$B$2:$Z$16994,0,$C$2-1)))</f>
        <v>0</v>
      </c>
    </row>
    <row r="7283" spans="1:2" x14ac:dyDescent="0.25">
      <c r="A7283">
        <f>Gauge_Data!A7283</f>
        <v>0</v>
      </c>
      <c r="B7283" cm="1">
        <f t="array" ref="B7283">IF(OR($C$2="",A7283=""),"",SUMPRODUCT((Gauge_Data!$A$2:$A$16994&gt;=(A7283 - Main!$E$4/1440 + 0.00000001))*(Gauge_Data!$A$2:$A$16994&lt;=A7283)*INDEX(Gauge_Data!$B$2:$Z$16994,0,$C$2-1)))</f>
        <v>0</v>
      </c>
    </row>
    <row r="7284" spans="1:2" x14ac:dyDescent="0.25">
      <c r="A7284">
        <f>Gauge_Data!A7284</f>
        <v>0</v>
      </c>
      <c r="B7284" cm="1">
        <f t="array" ref="B7284">IF(OR($C$2="",A7284=""),"",SUMPRODUCT((Gauge_Data!$A$2:$A$16994&gt;=(A7284 - Main!$E$4/1440 + 0.00000001))*(Gauge_Data!$A$2:$A$16994&lt;=A7284)*INDEX(Gauge_Data!$B$2:$Z$16994,0,$C$2-1)))</f>
        <v>0</v>
      </c>
    </row>
    <row r="7285" spans="1:2" x14ac:dyDescent="0.25">
      <c r="A7285">
        <f>Gauge_Data!A7285</f>
        <v>0</v>
      </c>
      <c r="B7285" cm="1">
        <f t="array" ref="B7285">IF(OR($C$2="",A7285=""),"",SUMPRODUCT((Gauge_Data!$A$2:$A$16994&gt;=(A7285 - Main!$E$4/1440 + 0.00000001))*(Gauge_Data!$A$2:$A$16994&lt;=A7285)*INDEX(Gauge_Data!$B$2:$Z$16994,0,$C$2-1)))</f>
        <v>0</v>
      </c>
    </row>
    <row r="7286" spans="1:2" x14ac:dyDescent="0.25">
      <c r="A7286">
        <f>Gauge_Data!A7286</f>
        <v>0</v>
      </c>
      <c r="B7286" cm="1">
        <f t="array" ref="B7286">IF(OR($C$2="",A7286=""),"",SUMPRODUCT((Gauge_Data!$A$2:$A$16994&gt;=(A7286 - Main!$E$4/1440 + 0.00000001))*(Gauge_Data!$A$2:$A$16994&lt;=A7286)*INDEX(Gauge_Data!$B$2:$Z$16994,0,$C$2-1)))</f>
        <v>0</v>
      </c>
    </row>
    <row r="7287" spans="1:2" x14ac:dyDescent="0.25">
      <c r="A7287">
        <f>Gauge_Data!A7287</f>
        <v>0</v>
      </c>
      <c r="B7287" cm="1">
        <f t="array" ref="B7287">IF(OR($C$2="",A7287=""),"",SUMPRODUCT((Gauge_Data!$A$2:$A$16994&gt;=(A7287 - Main!$E$4/1440 + 0.00000001))*(Gauge_Data!$A$2:$A$16994&lt;=A7287)*INDEX(Gauge_Data!$B$2:$Z$16994,0,$C$2-1)))</f>
        <v>0</v>
      </c>
    </row>
    <row r="7288" spans="1:2" x14ac:dyDescent="0.25">
      <c r="A7288">
        <f>Gauge_Data!A7288</f>
        <v>0</v>
      </c>
      <c r="B7288" cm="1">
        <f t="array" ref="B7288">IF(OR($C$2="",A7288=""),"",SUMPRODUCT((Gauge_Data!$A$2:$A$16994&gt;=(A7288 - Main!$E$4/1440 + 0.00000001))*(Gauge_Data!$A$2:$A$16994&lt;=A7288)*INDEX(Gauge_Data!$B$2:$Z$16994,0,$C$2-1)))</f>
        <v>0</v>
      </c>
    </row>
    <row r="7289" spans="1:2" x14ac:dyDescent="0.25">
      <c r="A7289">
        <f>Gauge_Data!A7289</f>
        <v>0</v>
      </c>
      <c r="B7289" cm="1">
        <f t="array" ref="B7289">IF(OR($C$2="",A7289=""),"",SUMPRODUCT((Gauge_Data!$A$2:$A$16994&gt;=(A7289 - Main!$E$4/1440 + 0.00000001))*(Gauge_Data!$A$2:$A$16994&lt;=A7289)*INDEX(Gauge_Data!$B$2:$Z$16994,0,$C$2-1)))</f>
        <v>0</v>
      </c>
    </row>
    <row r="7290" spans="1:2" x14ac:dyDescent="0.25">
      <c r="A7290">
        <f>Gauge_Data!A7290</f>
        <v>0</v>
      </c>
      <c r="B7290" cm="1">
        <f t="array" ref="B7290">IF(OR($C$2="",A7290=""),"",SUMPRODUCT((Gauge_Data!$A$2:$A$16994&gt;=(A7290 - Main!$E$4/1440 + 0.00000001))*(Gauge_Data!$A$2:$A$16994&lt;=A7290)*INDEX(Gauge_Data!$B$2:$Z$16994,0,$C$2-1)))</f>
        <v>0</v>
      </c>
    </row>
    <row r="7291" spans="1:2" x14ac:dyDescent="0.25">
      <c r="A7291">
        <f>Gauge_Data!A7291</f>
        <v>0</v>
      </c>
      <c r="B7291" cm="1">
        <f t="array" ref="B7291">IF(OR($C$2="",A7291=""),"",SUMPRODUCT((Gauge_Data!$A$2:$A$16994&gt;=(A7291 - Main!$E$4/1440 + 0.00000001))*(Gauge_Data!$A$2:$A$16994&lt;=A7291)*INDEX(Gauge_Data!$B$2:$Z$16994,0,$C$2-1)))</f>
        <v>0</v>
      </c>
    </row>
    <row r="7292" spans="1:2" x14ac:dyDescent="0.25">
      <c r="A7292">
        <f>Gauge_Data!A7292</f>
        <v>0</v>
      </c>
      <c r="B7292" cm="1">
        <f t="array" ref="B7292">IF(OR($C$2="",A7292=""),"",SUMPRODUCT((Gauge_Data!$A$2:$A$16994&gt;=(A7292 - Main!$E$4/1440 + 0.00000001))*(Gauge_Data!$A$2:$A$16994&lt;=A7292)*INDEX(Gauge_Data!$B$2:$Z$16994,0,$C$2-1)))</f>
        <v>0</v>
      </c>
    </row>
    <row r="7293" spans="1:2" x14ac:dyDescent="0.25">
      <c r="A7293">
        <f>Gauge_Data!A7293</f>
        <v>0</v>
      </c>
      <c r="B7293" cm="1">
        <f t="array" ref="B7293">IF(OR($C$2="",A7293=""),"",SUMPRODUCT((Gauge_Data!$A$2:$A$16994&gt;=(A7293 - Main!$E$4/1440 + 0.00000001))*(Gauge_Data!$A$2:$A$16994&lt;=A7293)*INDEX(Gauge_Data!$B$2:$Z$16994,0,$C$2-1)))</f>
        <v>0</v>
      </c>
    </row>
    <row r="7294" spans="1:2" x14ac:dyDescent="0.25">
      <c r="A7294">
        <f>Gauge_Data!A7294</f>
        <v>0</v>
      </c>
      <c r="B7294" cm="1">
        <f t="array" ref="B7294">IF(OR($C$2="",A7294=""),"",SUMPRODUCT((Gauge_Data!$A$2:$A$16994&gt;=(A7294 - Main!$E$4/1440 + 0.00000001))*(Gauge_Data!$A$2:$A$16994&lt;=A7294)*INDEX(Gauge_Data!$B$2:$Z$16994,0,$C$2-1)))</f>
        <v>0</v>
      </c>
    </row>
    <row r="7295" spans="1:2" x14ac:dyDescent="0.25">
      <c r="A7295">
        <f>Gauge_Data!A7295</f>
        <v>0</v>
      </c>
      <c r="B7295" cm="1">
        <f t="array" ref="B7295">IF(OR($C$2="",A7295=""),"",SUMPRODUCT((Gauge_Data!$A$2:$A$16994&gt;=(A7295 - Main!$E$4/1440 + 0.00000001))*(Gauge_Data!$A$2:$A$16994&lt;=A7295)*INDEX(Gauge_Data!$B$2:$Z$16994,0,$C$2-1)))</f>
        <v>0</v>
      </c>
    </row>
    <row r="7296" spans="1:2" x14ac:dyDescent="0.25">
      <c r="A7296">
        <f>Gauge_Data!A7296</f>
        <v>0</v>
      </c>
      <c r="B7296" cm="1">
        <f t="array" ref="B7296">IF(OR($C$2="",A7296=""),"",SUMPRODUCT((Gauge_Data!$A$2:$A$16994&gt;=(A7296 - Main!$E$4/1440 + 0.00000001))*(Gauge_Data!$A$2:$A$16994&lt;=A7296)*INDEX(Gauge_Data!$B$2:$Z$16994,0,$C$2-1)))</f>
        <v>0</v>
      </c>
    </row>
    <row r="7297" spans="1:2" x14ac:dyDescent="0.25">
      <c r="A7297">
        <f>Gauge_Data!A7297</f>
        <v>0</v>
      </c>
      <c r="B7297" cm="1">
        <f t="array" ref="B7297">IF(OR($C$2="",A7297=""),"",SUMPRODUCT((Gauge_Data!$A$2:$A$16994&gt;=(A7297 - Main!$E$4/1440 + 0.00000001))*(Gauge_Data!$A$2:$A$16994&lt;=A7297)*INDEX(Gauge_Data!$B$2:$Z$16994,0,$C$2-1)))</f>
        <v>0</v>
      </c>
    </row>
    <row r="7298" spans="1:2" x14ac:dyDescent="0.25">
      <c r="A7298">
        <f>Gauge_Data!A7298</f>
        <v>0</v>
      </c>
      <c r="B7298" cm="1">
        <f t="array" ref="B7298">IF(OR($C$2="",A7298=""),"",SUMPRODUCT((Gauge_Data!$A$2:$A$16994&gt;=(A7298 - Main!$E$4/1440 + 0.00000001))*(Gauge_Data!$A$2:$A$16994&lt;=A7298)*INDEX(Gauge_Data!$B$2:$Z$16994,0,$C$2-1)))</f>
        <v>0</v>
      </c>
    </row>
    <row r="7299" spans="1:2" x14ac:dyDescent="0.25">
      <c r="A7299">
        <f>Gauge_Data!A7299</f>
        <v>0</v>
      </c>
      <c r="B7299" cm="1">
        <f t="array" ref="B7299">IF(OR($C$2="",A7299=""),"",SUMPRODUCT((Gauge_Data!$A$2:$A$16994&gt;=(A7299 - Main!$E$4/1440 + 0.00000001))*(Gauge_Data!$A$2:$A$16994&lt;=A7299)*INDEX(Gauge_Data!$B$2:$Z$16994,0,$C$2-1)))</f>
        <v>0</v>
      </c>
    </row>
    <row r="7300" spans="1:2" x14ac:dyDescent="0.25">
      <c r="A7300">
        <f>Gauge_Data!A7300</f>
        <v>0</v>
      </c>
      <c r="B7300" cm="1">
        <f t="array" ref="B7300">IF(OR($C$2="",A7300=""),"",SUMPRODUCT((Gauge_Data!$A$2:$A$16994&gt;=(A7300 - Main!$E$4/1440 + 0.00000001))*(Gauge_Data!$A$2:$A$16994&lt;=A7300)*INDEX(Gauge_Data!$B$2:$Z$16994,0,$C$2-1)))</f>
        <v>0</v>
      </c>
    </row>
    <row r="7301" spans="1:2" x14ac:dyDescent="0.25">
      <c r="A7301">
        <f>Gauge_Data!A7301</f>
        <v>0</v>
      </c>
      <c r="B7301" cm="1">
        <f t="array" ref="B7301">IF(OR($C$2="",A7301=""),"",SUMPRODUCT((Gauge_Data!$A$2:$A$16994&gt;=(A7301 - Main!$E$4/1440 + 0.00000001))*(Gauge_Data!$A$2:$A$16994&lt;=A7301)*INDEX(Gauge_Data!$B$2:$Z$16994,0,$C$2-1)))</f>
        <v>0</v>
      </c>
    </row>
    <row r="7302" spans="1:2" x14ac:dyDescent="0.25">
      <c r="A7302">
        <f>Gauge_Data!A7302</f>
        <v>0</v>
      </c>
      <c r="B7302" cm="1">
        <f t="array" ref="B7302">IF(OR($C$2="",A7302=""),"",SUMPRODUCT((Gauge_Data!$A$2:$A$16994&gt;=(A7302 - Main!$E$4/1440 + 0.00000001))*(Gauge_Data!$A$2:$A$16994&lt;=A7302)*INDEX(Gauge_Data!$B$2:$Z$16994,0,$C$2-1)))</f>
        <v>0</v>
      </c>
    </row>
    <row r="7303" spans="1:2" x14ac:dyDescent="0.25">
      <c r="A7303">
        <f>Gauge_Data!A7303</f>
        <v>0</v>
      </c>
      <c r="B7303" cm="1">
        <f t="array" ref="B7303">IF(OR($C$2="",A7303=""),"",SUMPRODUCT((Gauge_Data!$A$2:$A$16994&gt;=(A7303 - Main!$E$4/1440 + 0.00000001))*(Gauge_Data!$A$2:$A$16994&lt;=A7303)*INDEX(Gauge_Data!$B$2:$Z$16994,0,$C$2-1)))</f>
        <v>0</v>
      </c>
    </row>
    <row r="7304" spans="1:2" x14ac:dyDescent="0.25">
      <c r="A7304">
        <f>Gauge_Data!A7304</f>
        <v>0</v>
      </c>
      <c r="B7304" cm="1">
        <f t="array" ref="B7304">IF(OR($C$2="",A7304=""),"",SUMPRODUCT((Gauge_Data!$A$2:$A$16994&gt;=(A7304 - Main!$E$4/1440 + 0.00000001))*(Gauge_Data!$A$2:$A$16994&lt;=A7304)*INDEX(Gauge_Data!$B$2:$Z$16994,0,$C$2-1)))</f>
        <v>0</v>
      </c>
    </row>
    <row r="7305" spans="1:2" x14ac:dyDescent="0.25">
      <c r="A7305">
        <f>Gauge_Data!A7305</f>
        <v>0</v>
      </c>
      <c r="B7305" cm="1">
        <f t="array" ref="B7305">IF(OR($C$2="",A7305=""),"",SUMPRODUCT((Gauge_Data!$A$2:$A$16994&gt;=(A7305 - Main!$E$4/1440 + 0.00000001))*(Gauge_Data!$A$2:$A$16994&lt;=A7305)*INDEX(Gauge_Data!$B$2:$Z$16994,0,$C$2-1)))</f>
        <v>0</v>
      </c>
    </row>
    <row r="7306" spans="1:2" x14ac:dyDescent="0.25">
      <c r="A7306">
        <f>Gauge_Data!A7306</f>
        <v>0</v>
      </c>
      <c r="B7306" cm="1">
        <f t="array" ref="B7306">IF(OR($C$2="",A7306=""),"",SUMPRODUCT((Gauge_Data!$A$2:$A$16994&gt;=(A7306 - Main!$E$4/1440 + 0.00000001))*(Gauge_Data!$A$2:$A$16994&lt;=A7306)*INDEX(Gauge_Data!$B$2:$Z$16994,0,$C$2-1)))</f>
        <v>0</v>
      </c>
    </row>
    <row r="7307" spans="1:2" x14ac:dyDescent="0.25">
      <c r="A7307">
        <f>Gauge_Data!A7307</f>
        <v>0</v>
      </c>
      <c r="B7307" cm="1">
        <f t="array" ref="B7307">IF(OR($C$2="",A7307=""),"",SUMPRODUCT((Gauge_Data!$A$2:$A$16994&gt;=(A7307 - Main!$E$4/1440 + 0.00000001))*(Gauge_Data!$A$2:$A$16994&lt;=A7307)*INDEX(Gauge_Data!$B$2:$Z$16994,0,$C$2-1)))</f>
        <v>0</v>
      </c>
    </row>
    <row r="7308" spans="1:2" x14ac:dyDescent="0.25">
      <c r="A7308">
        <f>Gauge_Data!A7308</f>
        <v>0</v>
      </c>
      <c r="B7308" cm="1">
        <f t="array" ref="B7308">IF(OR($C$2="",A7308=""),"",SUMPRODUCT((Gauge_Data!$A$2:$A$16994&gt;=(A7308 - Main!$E$4/1440 + 0.00000001))*(Gauge_Data!$A$2:$A$16994&lt;=A7308)*INDEX(Gauge_Data!$B$2:$Z$16994,0,$C$2-1)))</f>
        <v>0</v>
      </c>
    </row>
    <row r="7309" spans="1:2" x14ac:dyDescent="0.25">
      <c r="A7309">
        <f>Gauge_Data!A7309</f>
        <v>0</v>
      </c>
      <c r="B7309" cm="1">
        <f t="array" ref="B7309">IF(OR($C$2="",A7309=""),"",SUMPRODUCT((Gauge_Data!$A$2:$A$16994&gt;=(A7309 - Main!$E$4/1440 + 0.00000001))*(Gauge_Data!$A$2:$A$16994&lt;=A7309)*INDEX(Gauge_Data!$B$2:$Z$16994,0,$C$2-1)))</f>
        <v>0</v>
      </c>
    </row>
    <row r="7310" spans="1:2" x14ac:dyDescent="0.25">
      <c r="A7310">
        <f>Gauge_Data!A7310</f>
        <v>0</v>
      </c>
      <c r="B7310" cm="1">
        <f t="array" ref="B7310">IF(OR($C$2="",A7310=""),"",SUMPRODUCT((Gauge_Data!$A$2:$A$16994&gt;=(A7310 - Main!$E$4/1440 + 0.00000001))*(Gauge_Data!$A$2:$A$16994&lt;=A7310)*INDEX(Gauge_Data!$B$2:$Z$16994,0,$C$2-1)))</f>
        <v>0</v>
      </c>
    </row>
    <row r="7311" spans="1:2" x14ac:dyDescent="0.25">
      <c r="A7311">
        <f>Gauge_Data!A7311</f>
        <v>0</v>
      </c>
      <c r="B7311" cm="1">
        <f t="array" ref="B7311">IF(OR($C$2="",A7311=""),"",SUMPRODUCT((Gauge_Data!$A$2:$A$16994&gt;=(A7311 - Main!$E$4/1440 + 0.00000001))*(Gauge_Data!$A$2:$A$16994&lt;=A7311)*INDEX(Gauge_Data!$B$2:$Z$16994,0,$C$2-1)))</f>
        <v>0</v>
      </c>
    </row>
    <row r="7312" spans="1:2" x14ac:dyDescent="0.25">
      <c r="A7312">
        <f>Gauge_Data!A7312</f>
        <v>0</v>
      </c>
      <c r="B7312" cm="1">
        <f t="array" ref="B7312">IF(OR($C$2="",A7312=""),"",SUMPRODUCT((Gauge_Data!$A$2:$A$16994&gt;=(A7312 - Main!$E$4/1440 + 0.00000001))*(Gauge_Data!$A$2:$A$16994&lt;=A7312)*INDEX(Gauge_Data!$B$2:$Z$16994,0,$C$2-1)))</f>
        <v>0</v>
      </c>
    </row>
    <row r="7313" spans="1:2" x14ac:dyDescent="0.25">
      <c r="A7313">
        <f>Gauge_Data!A7313</f>
        <v>0</v>
      </c>
      <c r="B7313" cm="1">
        <f t="array" ref="B7313">IF(OR($C$2="",A7313=""),"",SUMPRODUCT((Gauge_Data!$A$2:$A$16994&gt;=(A7313 - Main!$E$4/1440 + 0.00000001))*(Gauge_Data!$A$2:$A$16994&lt;=A7313)*INDEX(Gauge_Data!$B$2:$Z$16994,0,$C$2-1)))</f>
        <v>0</v>
      </c>
    </row>
    <row r="7314" spans="1:2" x14ac:dyDescent="0.25">
      <c r="A7314">
        <f>Gauge_Data!A7314</f>
        <v>0</v>
      </c>
      <c r="B7314" cm="1">
        <f t="array" ref="B7314">IF(OR($C$2="",A7314=""),"",SUMPRODUCT((Gauge_Data!$A$2:$A$16994&gt;=(A7314 - Main!$E$4/1440 + 0.00000001))*(Gauge_Data!$A$2:$A$16994&lt;=A7314)*INDEX(Gauge_Data!$B$2:$Z$16994,0,$C$2-1)))</f>
        <v>0</v>
      </c>
    </row>
    <row r="7315" spans="1:2" x14ac:dyDescent="0.25">
      <c r="A7315">
        <f>Gauge_Data!A7315</f>
        <v>0</v>
      </c>
      <c r="B7315" cm="1">
        <f t="array" ref="B7315">IF(OR($C$2="",A7315=""),"",SUMPRODUCT((Gauge_Data!$A$2:$A$16994&gt;=(A7315 - Main!$E$4/1440 + 0.00000001))*(Gauge_Data!$A$2:$A$16994&lt;=A7315)*INDEX(Gauge_Data!$B$2:$Z$16994,0,$C$2-1)))</f>
        <v>0</v>
      </c>
    </row>
    <row r="7316" spans="1:2" x14ac:dyDescent="0.25">
      <c r="A7316">
        <f>Gauge_Data!A7316</f>
        <v>0</v>
      </c>
      <c r="B7316" cm="1">
        <f t="array" ref="B7316">IF(OR($C$2="",A7316=""),"",SUMPRODUCT((Gauge_Data!$A$2:$A$16994&gt;=(A7316 - Main!$E$4/1440 + 0.00000001))*(Gauge_Data!$A$2:$A$16994&lt;=A7316)*INDEX(Gauge_Data!$B$2:$Z$16994,0,$C$2-1)))</f>
        <v>0</v>
      </c>
    </row>
    <row r="7317" spans="1:2" x14ac:dyDescent="0.25">
      <c r="A7317">
        <f>Gauge_Data!A7317</f>
        <v>0</v>
      </c>
      <c r="B7317" cm="1">
        <f t="array" ref="B7317">IF(OR($C$2="",A7317=""),"",SUMPRODUCT((Gauge_Data!$A$2:$A$16994&gt;=(A7317 - Main!$E$4/1440 + 0.00000001))*(Gauge_Data!$A$2:$A$16994&lt;=A7317)*INDEX(Gauge_Data!$B$2:$Z$16994,0,$C$2-1)))</f>
        <v>0</v>
      </c>
    </row>
    <row r="7318" spans="1:2" x14ac:dyDescent="0.25">
      <c r="A7318">
        <f>Gauge_Data!A7318</f>
        <v>0</v>
      </c>
      <c r="B7318" cm="1">
        <f t="array" ref="B7318">IF(OR($C$2="",A7318=""),"",SUMPRODUCT((Gauge_Data!$A$2:$A$16994&gt;=(A7318 - Main!$E$4/1440 + 0.00000001))*(Gauge_Data!$A$2:$A$16994&lt;=A7318)*INDEX(Gauge_Data!$B$2:$Z$16994,0,$C$2-1)))</f>
        <v>0</v>
      </c>
    </row>
    <row r="7319" spans="1:2" x14ac:dyDescent="0.25">
      <c r="A7319">
        <f>Gauge_Data!A7319</f>
        <v>0</v>
      </c>
      <c r="B7319" cm="1">
        <f t="array" ref="B7319">IF(OR($C$2="",A7319=""),"",SUMPRODUCT((Gauge_Data!$A$2:$A$16994&gt;=(A7319 - Main!$E$4/1440 + 0.00000001))*(Gauge_Data!$A$2:$A$16994&lt;=A7319)*INDEX(Gauge_Data!$B$2:$Z$16994,0,$C$2-1)))</f>
        <v>0</v>
      </c>
    </row>
    <row r="7320" spans="1:2" x14ac:dyDescent="0.25">
      <c r="A7320">
        <f>Gauge_Data!A7320</f>
        <v>0</v>
      </c>
      <c r="B7320" cm="1">
        <f t="array" ref="B7320">IF(OR($C$2="",A7320=""),"",SUMPRODUCT((Gauge_Data!$A$2:$A$16994&gt;=(A7320 - Main!$E$4/1440 + 0.00000001))*(Gauge_Data!$A$2:$A$16994&lt;=A7320)*INDEX(Gauge_Data!$B$2:$Z$16994,0,$C$2-1)))</f>
        <v>0</v>
      </c>
    </row>
    <row r="7321" spans="1:2" x14ac:dyDescent="0.25">
      <c r="A7321">
        <f>Gauge_Data!A7321</f>
        <v>0</v>
      </c>
      <c r="B7321" cm="1">
        <f t="array" ref="B7321">IF(OR($C$2="",A7321=""),"",SUMPRODUCT((Gauge_Data!$A$2:$A$16994&gt;=(A7321 - Main!$E$4/1440 + 0.00000001))*(Gauge_Data!$A$2:$A$16994&lt;=A7321)*INDEX(Gauge_Data!$B$2:$Z$16994,0,$C$2-1)))</f>
        <v>0</v>
      </c>
    </row>
    <row r="7322" spans="1:2" x14ac:dyDescent="0.25">
      <c r="A7322">
        <f>Gauge_Data!A7322</f>
        <v>0</v>
      </c>
      <c r="B7322" cm="1">
        <f t="array" ref="B7322">IF(OR($C$2="",A7322=""),"",SUMPRODUCT((Gauge_Data!$A$2:$A$16994&gt;=(A7322 - Main!$E$4/1440 + 0.00000001))*(Gauge_Data!$A$2:$A$16994&lt;=A7322)*INDEX(Gauge_Data!$B$2:$Z$16994,0,$C$2-1)))</f>
        <v>0</v>
      </c>
    </row>
    <row r="7323" spans="1:2" x14ac:dyDescent="0.25">
      <c r="A7323">
        <f>Gauge_Data!A7323</f>
        <v>0</v>
      </c>
      <c r="B7323" cm="1">
        <f t="array" ref="B7323">IF(OR($C$2="",A7323=""),"",SUMPRODUCT((Gauge_Data!$A$2:$A$16994&gt;=(A7323 - Main!$E$4/1440 + 0.00000001))*(Gauge_Data!$A$2:$A$16994&lt;=A7323)*INDEX(Gauge_Data!$B$2:$Z$16994,0,$C$2-1)))</f>
        <v>0</v>
      </c>
    </row>
    <row r="7324" spans="1:2" x14ac:dyDescent="0.25">
      <c r="A7324">
        <f>Gauge_Data!A7324</f>
        <v>0</v>
      </c>
      <c r="B7324" cm="1">
        <f t="array" ref="B7324">IF(OR($C$2="",A7324=""),"",SUMPRODUCT((Gauge_Data!$A$2:$A$16994&gt;=(A7324 - Main!$E$4/1440 + 0.00000001))*(Gauge_Data!$A$2:$A$16994&lt;=A7324)*INDEX(Gauge_Data!$B$2:$Z$16994,0,$C$2-1)))</f>
        <v>0</v>
      </c>
    </row>
    <row r="7325" spans="1:2" x14ac:dyDescent="0.25">
      <c r="A7325">
        <f>Gauge_Data!A7325</f>
        <v>0</v>
      </c>
      <c r="B7325" cm="1">
        <f t="array" ref="B7325">IF(OR($C$2="",A7325=""),"",SUMPRODUCT((Gauge_Data!$A$2:$A$16994&gt;=(A7325 - Main!$E$4/1440 + 0.00000001))*(Gauge_Data!$A$2:$A$16994&lt;=A7325)*INDEX(Gauge_Data!$B$2:$Z$16994,0,$C$2-1)))</f>
        <v>0</v>
      </c>
    </row>
    <row r="7326" spans="1:2" x14ac:dyDescent="0.25">
      <c r="A7326">
        <f>Gauge_Data!A7326</f>
        <v>0</v>
      </c>
      <c r="B7326" cm="1">
        <f t="array" ref="B7326">IF(OR($C$2="",A7326=""),"",SUMPRODUCT((Gauge_Data!$A$2:$A$16994&gt;=(A7326 - Main!$E$4/1440 + 0.00000001))*(Gauge_Data!$A$2:$A$16994&lt;=A7326)*INDEX(Gauge_Data!$B$2:$Z$16994,0,$C$2-1)))</f>
        <v>0</v>
      </c>
    </row>
    <row r="7327" spans="1:2" x14ac:dyDescent="0.25">
      <c r="A7327">
        <f>Gauge_Data!A7327</f>
        <v>0</v>
      </c>
      <c r="B7327" cm="1">
        <f t="array" ref="B7327">IF(OR($C$2="",A7327=""),"",SUMPRODUCT((Gauge_Data!$A$2:$A$16994&gt;=(A7327 - Main!$E$4/1440 + 0.00000001))*(Gauge_Data!$A$2:$A$16994&lt;=A7327)*INDEX(Gauge_Data!$B$2:$Z$16994,0,$C$2-1)))</f>
        <v>0</v>
      </c>
    </row>
    <row r="7328" spans="1:2" x14ac:dyDescent="0.25">
      <c r="A7328">
        <f>Gauge_Data!A7328</f>
        <v>0</v>
      </c>
      <c r="B7328" cm="1">
        <f t="array" ref="B7328">IF(OR($C$2="",A7328=""),"",SUMPRODUCT((Gauge_Data!$A$2:$A$16994&gt;=(A7328 - Main!$E$4/1440 + 0.00000001))*(Gauge_Data!$A$2:$A$16994&lt;=A7328)*INDEX(Gauge_Data!$B$2:$Z$16994,0,$C$2-1)))</f>
        <v>0</v>
      </c>
    </row>
    <row r="7329" spans="1:2" x14ac:dyDescent="0.25">
      <c r="A7329">
        <f>Gauge_Data!A7329</f>
        <v>0</v>
      </c>
      <c r="B7329" cm="1">
        <f t="array" ref="B7329">IF(OR($C$2="",A7329=""),"",SUMPRODUCT((Gauge_Data!$A$2:$A$16994&gt;=(A7329 - Main!$E$4/1440 + 0.00000001))*(Gauge_Data!$A$2:$A$16994&lt;=A7329)*INDEX(Gauge_Data!$B$2:$Z$16994,0,$C$2-1)))</f>
        <v>0</v>
      </c>
    </row>
    <row r="7330" spans="1:2" x14ac:dyDescent="0.25">
      <c r="A7330">
        <f>Gauge_Data!A7330</f>
        <v>0</v>
      </c>
      <c r="B7330" cm="1">
        <f t="array" ref="B7330">IF(OR($C$2="",A7330=""),"",SUMPRODUCT((Gauge_Data!$A$2:$A$16994&gt;=(A7330 - Main!$E$4/1440 + 0.00000001))*(Gauge_Data!$A$2:$A$16994&lt;=A7330)*INDEX(Gauge_Data!$B$2:$Z$16994,0,$C$2-1)))</f>
        <v>0</v>
      </c>
    </row>
    <row r="7331" spans="1:2" x14ac:dyDescent="0.25">
      <c r="A7331">
        <f>Gauge_Data!A7331</f>
        <v>0</v>
      </c>
      <c r="B7331" cm="1">
        <f t="array" ref="B7331">IF(OR($C$2="",A7331=""),"",SUMPRODUCT((Gauge_Data!$A$2:$A$16994&gt;=(A7331 - Main!$E$4/1440 + 0.00000001))*(Gauge_Data!$A$2:$A$16994&lt;=A7331)*INDEX(Gauge_Data!$B$2:$Z$16994,0,$C$2-1)))</f>
        <v>0</v>
      </c>
    </row>
    <row r="7332" spans="1:2" x14ac:dyDescent="0.25">
      <c r="A7332">
        <f>Gauge_Data!A7332</f>
        <v>0</v>
      </c>
      <c r="B7332" cm="1">
        <f t="array" ref="B7332">IF(OR($C$2="",A7332=""),"",SUMPRODUCT((Gauge_Data!$A$2:$A$16994&gt;=(A7332 - Main!$E$4/1440 + 0.00000001))*(Gauge_Data!$A$2:$A$16994&lt;=A7332)*INDEX(Gauge_Data!$B$2:$Z$16994,0,$C$2-1)))</f>
        <v>0</v>
      </c>
    </row>
    <row r="7333" spans="1:2" x14ac:dyDescent="0.25">
      <c r="A7333">
        <f>Gauge_Data!A7333</f>
        <v>0</v>
      </c>
      <c r="B7333" cm="1">
        <f t="array" ref="B7333">IF(OR($C$2="",A7333=""),"",SUMPRODUCT((Gauge_Data!$A$2:$A$16994&gt;=(A7333 - Main!$E$4/1440 + 0.00000001))*(Gauge_Data!$A$2:$A$16994&lt;=A7333)*INDEX(Gauge_Data!$B$2:$Z$16994,0,$C$2-1)))</f>
        <v>0</v>
      </c>
    </row>
    <row r="7334" spans="1:2" x14ac:dyDescent="0.25">
      <c r="A7334">
        <f>Gauge_Data!A7334</f>
        <v>0</v>
      </c>
      <c r="B7334" cm="1">
        <f t="array" ref="B7334">IF(OR($C$2="",A7334=""),"",SUMPRODUCT((Gauge_Data!$A$2:$A$16994&gt;=(A7334 - Main!$E$4/1440 + 0.00000001))*(Gauge_Data!$A$2:$A$16994&lt;=A7334)*INDEX(Gauge_Data!$B$2:$Z$16994,0,$C$2-1)))</f>
        <v>0</v>
      </c>
    </row>
    <row r="7335" spans="1:2" x14ac:dyDescent="0.25">
      <c r="A7335">
        <f>Gauge_Data!A7335</f>
        <v>0</v>
      </c>
      <c r="B7335" cm="1">
        <f t="array" ref="B7335">IF(OR($C$2="",A7335=""),"",SUMPRODUCT((Gauge_Data!$A$2:$A$16994&gt;=(A7335 - Main!$E$4/1440 + 0.00000001))*(Gauge_Data!$A$2:$A$16994&lt;=A7335)*INDEX(Gauge_Data!$B$2:$Z$16994,0,$C$2-1)))</f>
        <v>0</v>
      </c>
    </row>
    <row r="7336" spans="1:2" x14ac:dyDescent="0.25">
      <c r="A7336">
        <f>Gauge_Data!A7336</f>
        <v>0</v>
      </c>
      <c r="B7336" cm="1">
        <f t="array" ref="B7336">IF(OR($C$2="",A7336=""),"",SUMPRODUCT((Gauge_Data!$A$2:$A$16994&gt;=(A7336 - Main!$E$4/1440 + 0.00000001))*(Gauge_Data!$A$2:$A$16994&lt;=A7336)*INDEX(Gauge_Data!$B$2:$Z$16994,0,$C$2-1)))</f>
        <v>0</v>
      </c>
    </row>
    <row r="7337" spans="1:2" x14ac:dyDescent="0.25">
      <c r="A7337">
        <f>Gauge_Data!A7337</f>
        <v>0</v>
      </c>
      <c r="B7337" cm="1">
        <f t="array" ref="B7337">IF(OR($C$2="",A7337=""),"",SUMPRODUCT((Gauge_Data!$A$2:$A$16994&gt;=(A7337 - Main!$E$4/1440 + 0.00000001))*(Gauge_Data!$A$2:$A$16994&lt;=A7337)*INDEX(Gauge_Data!$B$2:$Z$16994,0,$C$2-1)))</f>
        <v>0</v>
      </c>
    </row>
    <row r="7338" spans="1:2" x14ac:dyDescent="0.25">
      <c r="A7338">
        <f>Gauge_Data!A7338</f>
        <v>0</v>
      </c>
      <c r="B7338" cm="1">
        <f t="array" ref="B7338">IF(OR($C$2="",A7338=""),"",SUMPRODUCT((Gauge_Data!$A$2:$A$16994&gt;=(A7338 - Main!$E$4/1440 + 0.00000001))*(Gauge_Data!$A$2:$A$16994&lt;=A7338)*INDEX(Gauge_Data!$B$2:$Z$16994,0,$C$2-1)))</f>
        <v>0</v>
      </c>
    </row>
    <row r="7339" spans="1:2" x14ac:dyDescent="0.25">
      <c r="A7339">
        <f>Gauge_Data!A7339</f>
        <v>0</v>
      </c>
      <c r="B7339" cm="1">
        <f t="array" ref="B7339">IF(OR($C$2="",A7339=""),"",SUMPRODUCT((Gauge_Data!$A$2:$A$16994&gt;=(A7339 - Main!$E$4/1440 + 0.00000001))*(Gauge_Data!$A$2:$A$16994&lt;=A7339)*INDEX(Gauge_Data!$B$2:$Z$16994,0,$C$2-1)))</f>
        <v>0</v>
      </c>
    </row>
    <row r="7340" spans="1:2" x14ac:dyDescent="0.25">
      <c r="A7340">
        <f>Gauge_Data!A7340</f>
        <v>0</v>
      </c>
      <c r="B7340" cm="1">
        <f t="array" ref="B7340">IF(OR($C$2="",A7340=""),"",SUMPRODUCT((Gauge_Data!$A$2:$A$16994&gt;=(A7340 - Main!$E$4/1440 + 0.00000001))*(Gauge_Data!$A$2:$A$16994&lt;=A7340)*INDEX(Gauge_Data!$B$2:$Z$16994,0,$C$2-1)))</f>
        <v>0</v>
      </c>
    </row>
    <row r="7341" spans="1:2" x14ac:dyDescent="0.25">
      <c r="A7341">
        <f>Gauge_Data!A7341</f>
        <v>0</v>
      </c>
      <c r="B7341" cm="1">
        <f t="array" ref="B7341">IF(OR($C$2="",A7341=""),"",SUMPRODUCT((Gauge_Data!$A$2:$A$16994&gt;=(A7341 - Main!$E$4/1440 + 0.00000001))*(Gauge_Data!$A$2:$A$16994&lt;=A7341)*INDEX(Gauge_Data!$B$2:$Z$16994,0,$C$2-1)))</f>
        <v>0</v>
      </c>
    </row>
    <row r="7342" spans="1:2" x14ac:dyDescent="0.25">
      <c r="A7342">
        <f>Gauge_Data!A7342</f>
        <v>0</v>
      </c>
      <c r="B7342" cm="1">
        <f t="array" ref="B7342">IF(OR($C$2="",A7342=""),"",SUMPRODUCT((Gauge_Data!$A$2:$A$16994&gt;=(A7342 - Main!$E$4/1440 + 0.00000001))*(Gauge_Data!$A$2:$A$16994&lt;=A7342)*INDEX(Gauge_Data!$B$2:$Z$16994,0,$C$2-1)))</f>
        <v>0</v>
      </c>
    </row>
    <row r="7343" spans="1:2" x14ac:dyDescent="0.25">
      <c r="A7343">
        <f>Gauge_Data!A7343</f>
        <v>0</v>
      </c>
      <c r="B7343" cm="1">
        <f t="array" ref="B7343">IF(OR($C$2="",A7343=""),"",SUMPRODUCT((Gauge_Data!$A$2:$A$16994&gt;=(A7343 - Main!$E$4/1440 + 0.00000001))*(Gauge_Data!$A$2:$A$16994&lt;=A7343)*INDEX(Gauge_Data!$B$2:$Z$16994,0,$C$2-1)))</f>
        <v>0</v>
      </c>
    </row>
    <row r="7344" spans="1:2" x14ac:dyDescent="0.25">
      <c r="A7344">
        <f>Gauge_Data!A7344</f>
        <v>0</v>
      </c>
      <c r="B7344" cm="1">
        <f t="array" ref="B7344">IF(OR($C$2="",A7344=""),"",SUMPRODUCT((Gauge_Data!$A$2:$A$16994&gt;=(A7344 - Main!$E$4/1440 + 0.00000001))*(Gauge_Data!$A$2:$A$16994&lt;=A7344)*INDEX(Gauge_Data!$B$2:$Z$16994,0,$C$2-1)))</f>
        <v>0</v>
      </c>
    </row>
    <row r="7345" spans="1:2" x14ac:dyDescent="0.25">
      <c r="A7345">
        <f>Gauge_Data!A7345</f>
        <v>0</v>
      </c>
      <c r="B7345" cm="1">
        <f t="array" ref="B7345">IF(OR($C$2="",A7345=""),"",SUMPRODUCT((Gauge_Data!$A$2:$A$16994&gt;=(A7345 - Main!$E$4/1440 + 0.00000001))*(Gauge_Data!$A$2:$A$16994&lt;=A7345)*INDEX(Gauge_Data!$B$2:$Z$16994,0,$C$2-1)))</f>
        <v>0</v>
      </c>
    </row>
    <row r="7346" spans="1:2" x14ac:dyDescent="0.25">
      <c r="A7346">
        <f>Gauge_Data!A7346</f>
        <v>0</v>
      </c>
      <c r="B7346" cm="1">
        <f t="array" ref="B7346">IF(OR($C$2="",A7346=""),"",SUMPRODUCT((Gauge_Data!$A$2:$A$16994&gt;=(A7346 - Main!$E$4/1440 + 0.00000001))*(Gauge_Data!$A$2:$A$16994&lt;=A7346)*INDEX(Gauge_Data!$B$2:$Z$16994,0,$C$2-1)))</f>
        <v>0</v>
      </c>
    </row>
    <row r="7347" spans="1:2" x14ac:dyDescent="0.25">
      <c r="A7347">
        <f>Gauge_Data!A7347</f>
        <v>0</v>
      </c>
      <c r="B7347" cm="1">
        <f t="array" ref="B7347">IF(OR($C$2="",A7347=""),"",SUMPRODUCT((Gauge_Data!$A$2:$A$16994&gt;=(A7347 - Main!$E$4/1440 + 0.00000001))*(Gauge_Data!$A$2:$A$16994&lt;=A7347)*INDEX(Gauge_Data!$B$2:$Z$16994,0,$C$2-1)))</f>
        <v>0</v>
      </c>
    </row>
    <row r="7348" spans="1:2" x14ac:dyDescent="0.25">
      <c r="A7348">
        <f>Gauge_Data!A7348</f>
        <v>0</v>
      </c>
      <c r="B7348" cm="1">
        <f t="array" ref="B7348">IF(OR($C$2="",A7348=""),"",SUMPRODUCT((Gauge_Data!$A$2:$A$16994&gt;=(A7348 - Main!$E$4/1440 + 0.00000001))*(Gauge_Data!$A$2:$A$16994&lt;=A7348)*INDEX(Gauge_Data!$B$2:$Z$16994,0,$C$2-1)))</f>
        <v>0</v>
      </c>
    </row>
    <row r="7349" spans="1:2" x14ac:dyDescent="0.25">
      <c r="A7349">
        <f>Gauge_Data!A7349</f>
        <v>0</v>
      </c>
      <c r="B7349" cm="1">
        <f t="array" ref="B7349">IF(OR($C$2="",A7349=""),"",SUMPRODUCT((Gauge_Data!$A$2:$A$16994&gt;=(A7349 - Main!$E$4/1440 + 0.00000001))*(Gauge_Data!$A$2:$A$16994&lt;=A7349)*INDEX(Gauge_Data!$B$2:$Z$16994,0,$C$2-1)))</f>
        <v>0</v>
      </c>
    </row>
    <row r="7350" spans="1:2" x14ac:dyDescent="0.25">
      <c r="A7350">
        <f>Gauge_Data!A7350</f>
        <v>0</v>
      </c>
      <c r="B7350" cm="1">
        <f t="array" ref="B7350">IF(OR($C$2="",A7350=""),"",SUMPRODUCT((Gauge_Data!$A$2:$A$16994&gt;=(A7350 - Main!$E$4/1440 + 0.00000001))*(Gauge_Data!$A$2:$A$16994&lt;=A7350)*INDEX(Gauge_Data!$B$2:$Z$16994,0,$C$2-1)))</f>
        <v>0</v>
      </c>
    </row>
    <row r="7351" spans="1:2" x14ac:dyDescent="0.25">
      <c r="A7351">
        <f>Gauge_Data!A7351</f>
        <v>0</v>
      </c>
      <c r="B7351" cm="1">
        <f t="array" ref="B7351">IF(OR($C$2="",A7351=""),"",SUMPRODUCT((Gauge_Data!$A$2:$A$16994&gt;=(A7351 - Main!$E$4/1440 + 0.00000001))*(Gauge_Data!$A$2:$A$16994&lt;=A7351)*INDEX(Gauge_Data!$B$2:$Z$16994,0,$C$2-1)))</f>
        <v>0</v>
      </c>
    </row>
    <row r="7352" spans="1:2" x14ac:dyDescent="0.25">
      <c r="A7352">
        <f>Gauge_Data!A7352</f>
        <v>0</v>
      </c>
      <c r="B7352" cm="1">
        <f t="array" ref="B7352">IF(OR($C$2="",A7352=""),"",SUMPRODUCT((Gauge_Data!$A$2:$A$16994&gt;=(A7352 - Main!$E$4/1440 + 0.00000001))*(Gauge_Data!$A$2:$A$16994&lt;=A7352)*INDEX(Gauge_Data!$B$2:$Z$16994,0,$C$2-1)))</f>
        <v>0</v>
      </c>
    </row>
    <row r="7353" spans="1:2" x14ac:dyDescent="0.25">
      <c r="A7353">
        <f>Gauge_Data!A7353</f>
        <v>0</v>
      </c>
      <c r="B7353" cm="1">
        <f t="array" ref="B7353">IF(OR($C$2="",A7353=""),"",SUMPRODUCT((Gauge_Data!$A$2:$A$16994&gt;=(A7353 - Main!$E$4/1440 + 0.00000001))*(Gauge_Data!$A$2:$A$16994&lt;=A7353)*INDEX(Gauge_Data!$B$2:$Z$16994,0,$C$2-1)))</f>
        <v>0</v>
      </c>
    </row>
    <row r="7354" spans="1:2" x14ac:dyDescent="0.25">
      <c r="A7354">
        <f>Gauge_Data!A7354</f>
        <v>0</v>
      </c>
      <c r="B7354" cm="1">
        <f t="array" ref="B7354">IF(OR($C$2="",A7354=""),"",SUMPRODUCT((Gauge_Data!$A$2:$A$16994&gt;=(A7354 - Main!$E$4/1440 + 0.00000001))*(Gauge_Data!$A$2:$A$16994&lt;=A7354)*INDEX(Gauge_Data!$B$2:$Z$16994,0,$C$2-1)))</f>
        <v>0</v>
      </c>
    </row>
    <row r="7355" spans="1:2" x14ac:dyDescent="0.25">
      <c r="A7355">
        <f>Gauge_Data!A7355</f>
        <v>0</v>
      </c>
      <c r="B7355" cm="1">
        <f t="array" ref="B7355">IF(OR($C$2="",A7355=""),"",SUMPRODUCT((Gauge_Data!$A$2:$A$16994&gt;=(A7355 - Main!$E$4/1440 + 0.00000001))*(Gauge_Data!$A$2:$A$16994&lt;=A7355)*INDEX(Gauge_Data!$B$2:$Z$16994,0,$C$2-1)))</f>
        <v>0</v>
      </c>
    </row>
    <row r="7356" spans="1:2" x14ac:dyDescent="0.25">
      <c r="A7356">
        <f>Gauge_Data!A7356</f>
        <v>0</v>
      </c>
      <c r="B7356" cm="1">
        <f t="array" ref="B7356">IF(OR($C$2="",A7356=""),"",SUMPRODUCT((Gauge_Data!$A$2:$A$16994&gt;=(A7356 - Main!$E$4/1440 + 0.00000001))*(Gauge_Data!$A$2:$A$16994&lt;=A7356)*INDEX(Gauge_Data!$B$2:$Z$16994,0,$C$2-1)))</f>
        <v>0</v>
      </c>
    </row>
    <row r="7357" spans="1:2" x14ac:dyDescent="0.25">
      <c r="A7357">
        <f>Gauge_Data!A7357</f>
        <v>0</v>
      </c>
      <c r="B7357" cm="1">
        <f t="array" ref="B7357">IF(OR($C$2="",A7357=""),"",SUMPRODUCT((Gauge_Data!$A$2:$A$16994&gt;=(A7357 - Main!$E$4/1440 + 0.00000001))*(Gauge_Data!$A$2:$A$16994&lt;=A7357)*INDEX(Gauge_Data!$B$2:$Z$16994,0,$C$2-1)))</f>
        <v>0</v>
      </c>
    </row>
    <row r="7358" spans="1:2" x14ac:dyDescent="0.25">
      <c r="A7358">
        <f>Gauge_Data!A7358</f>
        <v>0</v>
      </c>
      <c r="B7358" cm="1">
        <f t="array" ref="B7358">IF(OR($C$2="",A7358=""),"",SUMPRODUCT((Gauge_Data!$A$2:$A$16994&gt;=(A7358 - Main!$E$4/1440 + 0.00000001))*(Gauge_Data!$A$2:$A$16994&lt;=A7358)*INDEX(Gauge_Data!$B$2:$Z$16994,0,$C$2-1)))</f>
        <v>0</v>
      </c>
    </row>
    <row r="7359" spans="1:2" x14ac:dyDescent="0.25">
      <c r="A7359">
        <f>Gauge_Data!A7359</f>
        <v>0</v>
      </c>
      <c r="B7359" cm="1">
        <f t="array" ref="B7359">IF(OR($C$2="",A7359=""),"",SUMPRODUCT((Gauge_Data!$A$2:$A$16994&gt;=(A7359 - Main!$E$4/1440 + 0.00000001))*(Gauge_Data!$A$2:$A$16994&lt;=A7359)*INDEX(Gauge_Data!$B$2:$Z$16994,0,$C$2-1)))</f>
        <v>0</v>
      </c>
    </row>
    <row r="7360" spans="1:2" x14ac:dyDescent="0.25">
      <c r="A7360">
        <f>Gauge_Data!A7360</f>
        <v>0</v>
      </c>
      <c r="B7360" cm="1">
        <f t="array" ref="B7360">IF(OR($C$2="",A7360=""),"",SUMPRODUCT((Gauge_Data!$A$2:$A$16994&gt;=(A7360 - Main!$E$4/1440 + 0.00000001))*(Gauge_Data!$A$2:$A$16994&lt;=A7360)*INDEX(Gauge_Data!$B$2:$Z$16994,0,$C$2-1)))</f>
        <v>0</v>
      </c>
    </row>
    <row r="7361" spans="1:2" x14ac:dyDescent="0.25">
      <c r="A7361">
        <f>Gauge_Data!A7361</f>
        <v>0</v>
      </c>
      <c r="B7361" cm="1">
        <f t="array" ref="B7361">IF(OR($C$2="",A7361=""),"",SUMPRODUCT((Gauge_Data!$A$2:$A$16994&gt;=(A7361 - Main!$E$4/1440 + 0.00000001))*(Gauge_Data!$A$2:$A$16994&lt;=A7361)*INDEX(Gauge_Data!$B$2:$Z$16994,0,$C$2-1)))</f>
        <v>0</v>
      </c>
    </row>
    <row r="7362" spans="1:2" x14ac:dyDescent="0.25">
      <c r="A7362">
        <f>Gauge_Data!A7362</f>
        <v>0</v>
      </c>
      <c r="B7362" cm="1">
        <f t="array" ref="B7362">IF(OR($C$2="",A7362=""),"",SUMPRODUCT((Gauge_Data!$A$2:$A$16994&gt;=(A7362 - Main!$E$4/1440 + 0.00000001))*(Gauge_Data!$A$2:$A$16994&lt;=A7362)*INDEX(Gauge_Data!$B$2:$Z$16994,0,$C$2-1)))</f>
        <v>0</v>
      </c>
    </row>
    <row r="7363" spans="1:2" x14ac:dyDescent="0.25">
      <c r="A7363">
        <f>Gauge_Data!A7363</f>
        <v>0</v>
      </c>
      <c r="B7363" cm="1">
        <f t="array" ref="B7363">IF(OR($C$2="",A7363=""),"",SUMPRODUCT((Gauge_Data!$A$2:$A$16994&gt;=(A7363 - Main!$E$4/1440 + 0.00000001))*(Gauge_Data!$A$2:$A$16994&lt;=A7363)*INDEX(Gauge_Data!$B$2:$Z$16994,0,$C$2-1)))</f>
        <v>0</v>
      </c>
    </row>
    <row r="7364" spans="1:2" x14ac:dyDescent="0.25">
      <c r="A7364">
        <f>Gauge_Data!A7364</f>
        <v>0</v>
      </c>
      <c r="B7364" cm="1">
        <f t="array" ref="B7364">IF(OR($C$2="",A7364=""),"",SUMPRODUCT((Gauge_Data!$A$2:$A$16994&gt;=(A7364 - Main!$E$4/1440 + 0.00000001))*(Gauge_Data!$A$2:$A$16994&lt;=A7364)*INDEX(Gauge_Data!$B$2:$Z$16994,0,$C$2-1)))</f>
        <v>0</v>
      </c>
    </row>
    <row r="7365" spans="1:2" x14ac:dyDescent="0.25">
      <c r="A7365">
        <f>Gauge_Data!A7365</f>
        <v>0</v>
      </c>
      <c r="B7365" cm="1">
        <f t="array" ref="B7365">IF(OR($C$2="",A7365=""),"",SUMPRODUCT((Gauge_Data!$A$2:$A$16994&gt;=(A7365 - Main!$E$4/1440 + 0.00000001))*(Gauge_Data!$A$2:$A$16994&lt;=A7365)*INDEX(Gauge_Data!$B$2:$Z$16994,0,$C$2-1)))</f>
        <v>0</v>
      </c>
    </row>
    <row r="7366" spans="1:2" x14ac:dyDescent="0.25">
      <c r="A7366">
        <f>Gauge_Data!A7366</f>
        <v>0</v>
      </c>
      <c r="B7366" cm="1">
        <f t="array" ref="B7366">IF(OR($C$2="",A7366=""),"",SUMPRODUCT((Gauge_Data!$A$2:$A$16994&gt;=(A7366 - Main!$E$4/1440 + 0.00000001))*(Gauge_Data!$A$2:$A$16994&lt;=A7366)*INDEX(Gauge_Data!$B$2:$Z$16994,0,$C$2-1)))</f>
        <v>0</v>
      </c>
    </row>
    <row r="7367" spans="1:2" x14ac:dyDescent="0.25">
      <c r="A7367">
        <f>Gauge_Data!A7367</f>
        <v>0</v>
      </c>
      <c r="B7367" cm="1">
        <f t="array" ref="B7367">IF(OR($C$2="",A7367=""),"",SUMPRODUCT((Gauge_Data!$A$2:$A$16994&gt;=(A7367 - Main!$E$4/1440 + 0.00000001))*(Gauge_Data!$A$2:$A$16994&lt;=A7367)*INDEX(Gauge_Data!$B$2:$Z$16994,0,$C$2-1)))</f>
        <v>0</v>
      </c>
    </row>
    <row r="7368" spans="1:2" x14ac:dyDescent="0.25">
      <c r="A7368">
        <f>Gauge_Data!A7368</f>
        <v>0</v>
      </c>
      <c r="B7368" cm="1">
        <f t="array" ref="B7368">IF(OR($C$2="",A7368=""),"",SUMPRODUCT((Gauge_Data!$A$2:$A$16994&gt;=(A7368 - Main!$E$4/1440 + 0.00000001))*(Gauge_Data!$A$2:$A$16994&lt;=A7368)*INDEX(Gauge_Data!$B$2:$Z$16994,0,$C$2-1)))</f>
        <v>0</v>
      </c>
    </row>
    <row r="7369" spans="1:2" x14ac:dyDescent="0.25">
      <c r="A7369">
        <f>Gauge_Data!A7369</f>
        <v>0</v>
      </c>
      <c r="B7369" cm="1">
        <f t="array" ref="B7369">IF(OR($C$2="",A7369=""),"",SUMPRODUCT((Gauge_Data!$A$2:$A$16994&gt;=(A7369 - Main!$E$4/1440 + 0.00000001))*(Gauge_Data!$A$2:$A$16994&lt;=A7369)*INDEX(Gauge_Data!$B$2:$Z$16994,0,$C$2-1)))</f>
        <v>0</v>
      </c>
    </row>
    <row r="7370" spans="1:2" x14ac:dyDescent="0.25">
      <c r="A7370">
        <f>Gauge_Data!A7370</f>
        <v>0</v>
      </c>
      <c r="B7370" cm="1">
        <f t="array" ref="B7370">IF(OR($C$2="",A7370=""),"",SUMPRODUCT((Gauge_Data!$A$2:$A$16994&gt;=(A7370 - Main!$E$4/1440 + 0.00000001))*(Gauge_Data!$A$2:$A$16994&lt;=A7370)*INDEX(Gauge_Data!$B$2:$Z$16994,0,$C$2-1)))</f>
        <v>0</v>
      </c>
    </row>
    <row r="7371" spans="1:2" x14ac:dyDescent="0.25">
      <c r="A7371">
        <f>Gauge_Data!A7371</f>
        <v>0</v>
      </c>
      <c r="B7371" cm="1">
        <f t="array" ref="B7371">IF(OR($C$2="",A7371=""),"",SUMPRODUCT((Gauge_Data!$A$2:$A$16994&gt;=(A7371 - Main!$E$4/1440 + 0.00000001))*(Gauge_Data!$A$2:$A$16994&lt;=A7371)*INDEX(Gauge_Data!$B$2:$Z$16994,0,$C$2-1)))</f>
        <v>0</v>
      </c>
    </row>
    <row r="7372" spans="1:2" x14ac:dyDescent="0.25">
      <c r="A7372">
        <f>Gauge_Data!A7372</f>
        <v>0</v>
      </c>
      <c r="B7372" cm="1">
        <f t="array" ref="B7372">IF(OR($C$2="",A7372=""),"",SUMPRODUCT((Gauge_Data!$A$2:$A$16994&gt;=(A7372 - Main!$E$4/1440 + 0.00000001))*(Gauge_Data!$A$2:$A$16994&lt;=A7372)*INDEX(Gauge_Data!$B$2:$Z$16994,0,$C$2-1)))</f>
        <v>0</v>
      </c>
    </row>
    <row r="7373" spans="1:2" x14ac:dyDescent="0.25">
      <c r="A7373">
        <f>Gauge_Data!A7373</f>
        <v>0</v>
      </c>
      <c r="B7373" cm="1">
        <f t="array" ref="B7373">IF(OR($C$2="",A7373=""),"",SUMPRODUCT((Gauge_Data!$A$2:$A$16994&gt;=(A7373 - Main!$E$4/1440 + 0.00000001))*(Gauge_Data!$A$2:$A$16994&lt;=A7373)*INDEX(Gauge_Data!$B$2:$Z$16994,0,$C$2-1)))</f>
        <v>0</v>
      </c>
    </row>
    <row r="7374" spans="1:2" x14ac:dyDescent="0.25">
      <c r="A7374">
        <f>Gauge_Data!A7374</f>
        <v>0</v>
      </c>
      <c r="B7374" cm="1">
        <f t="array" ref="B7374">IF(OR($C$2="",A7374=""),"",SUMPRODUCT((Gauge_Data!$A$2:$A$16994&gt;=(A7374 - Main!$E$4/1440 + 0.00000001))*(Gauge_Data!$A$2:$A$16994&lt;=A7374)*INDEX(Gauge_Data!$B$2:$Z$16994,0,$C$2-1)))</f>
        <v>0</v>
      </c>
    </row>
    <row r="7375" spans="1:2" x14ac:dyDescent="0.25">
      <c r="A7375">
        <f>Gauge_Data!A7375</f>
        <v>0</v>
      </c>
      <c r="B7375" cm="1">
        <f t="array" ref="B7375">IF(OR($C$2="",A7375=""),"",SUMPRODUCT((Gauge_Data!$A$2:$A$16994&gt;=(A7375 - Main!$E$4/1440 + 0.00000001))*(Gauge_Data!$A$2:$A$16994&lt;=A7375)*INDEX(Gauge_Data!$B$2:$Z$16994,0,$C$2-1)))</f>
        <v>0</v>
      </c>
    </row>
    <row r="7376" spans="1:2" x14ac:dyDescent="0.25">
      <c r="A7376">
        <f>Gauge_Data!A7376</f>
        <v>0</v>
      </c>
      <c r="B7376" cm="1">
        <f t="array" ref="B7376">IF(OR($C$2="",A7376=""),"",SUMPRODUCT((Gauge_Data!$A$2:$A$16994&gt;=(A7376 - Main!$E$4/1440 + 0.00000001))*(Gauge_Data!$A$2:$A$16994&lt;=A7376)*INDEX(Gauge_Data!$B$2:$Z$16994,0,$C$2-1)))</f>
        <v>0</v>
      </c>
    </row>
    <row r="7377" spans="1:2" x14ac:dyDescent="0.25">
      <c r="A7377">
        <f>Gauge_Data!A7377</f>
        <v>0</v>
      </c>
      <c r="B7377" cm="1">
        <f t="array" ref="B7377">IF(OR($C$2="",A7377=""),"",SUMPRODUCT((Gauge_Data!$A$2:$A$16994&gt;=(A7377 - Main!$E$4/1440 + 0.00000001))*(Gauge_Data!$A$2:$A$16994&lt;=A7377)*INDEX(Gauge_Data!$B$2:$Z$16994,0,$C$2-1)))</f>
        <v>0</v>
      </c>
    </row>
    <row r="7378" spans="1:2" x14ac:dyDescent="0.25">
      <c r="A7378">
        <f>Gauge_Data!A7378</f>
        <v>0</v>
      </c>
      <c r="B7378" cm="1">
        <f t="array" ref="B7378">IF(OR($C$2="",A7378=""),"",SUMPRODUCT((Gauge_Data!$A$2:$A$16994&gt;=(A7378 - Main!$E$4/1440 + 0.00000001))*(Gauge_Data!$A$2:$A$16994&lt;=A7378)*INDEX(Gauge_Data!$B$2:$Z$16994,0,$C$2-1)))</f>
        <v>0</v>
      </c>
    </row>
    <row r="7379" spans="1:2" x14ac:dyDescent="0.25">
      <c r="A7379">
        <f>Gauge_Data!A7379</f>
        <v>0</v>
      </c>
      <c r="B7379" cm="1">
        <f t="array" ref="B7379">IF(OR($C$2="",A7379=""),"",SUMPRODUCT((Gauge_Data!$A$2:$A$16994&gt;=(A7379 - Main!$E$4/1440 + 0.00000001))*(Gauge_Data!$A$2:$A$16994&lt;=A7379)*INDEX(Gauge_Data!$B$2:$Z$16994,0,$C$2-1)))</f>
        <v>0</v>
      </c>
    </row>
    <row r="7380" spans="1:2" x14ac:dyDescent="0.25">
      <c r="A7380">
        <f>Gauge_Data!A7380</f>
        <v>0</v>
      </c>
      <c r="B7380" cm="1">
        <f t="array" ref="B7380">IF(OR($C$2="",A7380=""),"",SUMPRODUCT((Gauge_Data!$A$2:$A$16994&gt;=(A7380 - Main!$E$4/1440 + 0.00000001))*(Gauge_Data!$A$2:$A$16994&lt;=A7380)*INDEX(Gauge_Data!$B$2:$Z$16994,0,$C$2-1)))</f>
        <v>0</v>
      </c>
    </row>
    <row r="7381" spans="1:2" x14ac:dyDescent="0.25">
      <c r="A7381">
        <f>Gauge_Data!A7381</f>
        <v>0</v>
      </c>
      <c r="B7381" cm="1">
        <f t="array" ref="B7381">IF(OR($C$2="",A7381=""),"",SUMPRODUCT((Gauge_Data!$A$2:$A$16994&gt;=(A7381 - Main!$E$4/1440 + 0.00000001))*(Gauge_Data!$A$2:$A$16994&lt;=A7381)*INDEX(Gauge_Data!$B$2:$Z$16994,0,$C$2-1)))</f>
        <v>0</v>
      </c>
    </row>
    <row r="7382" spans="1:2" x14ac:dyDescent="0.25">
      <c r="A7382">
        <f>Gauge_Data!A7382</f>
        <v>0</v>
      </c>
      <c r="B7382" cm="1">
        <f t="array" ref="B7382">IF(OR($C$2="",A7382=""),"",SUMPRODUCT((Gauge_Data!$A$2:$A$16994&gt;=(A7382 - Main!$E$4/1440 + 0.00000001))*(Gauge_Data!$A$2:$A$16994&lt;=A7382)*INDEX(Gauge_Data!$B$2:$Z$16994,0,$C$2-1)))</f>
        <v>0</v>
      </c>
    </row>
    <row r="7383" spans="1:2" x14ac:dyDescent="0.25">
      <c r="A7383">
        <f>Gauge_Data!A7383</f>
        <v>0</v>
      </c>
      <c r="B7383" cm="1">
        <f t="array" ref="B7383">IF(OR($C$2="",A7383=""),"",SUMPRODUCT((Gauge_Data!$A$2:$A$16994&gt;=(A7383 - Main!$E$4/1440 + 0.00000001))*(Gauge_Data!$A$2:$A$16994&lt;=A7383)*INDEX(Gauge_Data!$B$2:$Z$16994,0,$C$2-1)))</f>
        <v>0</v>
      </c>
    </row>
    <row r="7384" spans="1:2" x14ac:dyDescent="0.25">
      <c r="A7384">
        <f>Gauge_Data!A7384</f>
        <v>0</v>
      </c>
      <c r="B7384" cm="1">
        <f t="array" ref="B7384">IF(OR($C$2="",A7384=""),"",SUMPRODUCT((Gauge_Data!$A$2:$A$16994&gt;=(A7384 - Main!$E$4/1440 + 0.00000001))*(Gauge_Data!$A$2:$A$16994&lt;=A7384)*INDEX(Gauge_Data!$B$2:$Z$16994,0,$C$2-1)))</f>
        <v>0</v>
      </c>
    </row>
    <row r="7385" spans="1:2" x14ac:dyDescent="0.25">
      <c r="A7385">
        <f>Gauge_Data!A7385</f>
        <v>0</v>
      </c>
      <c r="B7385" cm="1">
        <f t="array" ref="B7385">IF(OR($C$2="",A7385=""),"",SUMPRODUCT((Gauge_Data!$A$2:$A$16994&gt;=(A7385 - Main!$E$4/1440 + 0.00000001))*(Gauge_Data!$A$2:$A$16994&lt;=A7385)*INDEX(Gauge_Data!$B$2:$Z$16994,0,$C$2-1)))</f>
        <v>0</v>
      </c>
    </row>
    <row r="7386" spans="1:2" x14ac:dyDescent="0.25">
      <c r="A7386">
        <f>Gauge_Data!A7386</f>
        <v>0</v>
      </c>
      <c r="B7386" cm="1">
        <f t="array" ref="B7386">IF(OR($C$2="",A7386=""),"",SUMPRODUCT((Gauge_Data!$A$2:$A$16994&gt;=(A7386 - Main!$E$4/1440 + 0.00000001))*(Gauge_Data!$A$2:$A$16994&lt;=A7386)*INDEX(Gauge_Data!$B$2:$Z$16994,0,$C$2-1)))</f>
        <v>0</v>
      </c>
    </row>
    <row r="7387" spans="1:2" x14ac:dyDescent="0.25">
      <c r="A7387">
        <f>Gauge_Data!A7387</f>
        <v>0</v>
      </c>
      <c r="B7387" cm="1">
        <f t="array" ref="B7387">IF(OR($C$2="",A7387=""),"",SUMPRODUCT((Gauge_Data!$A$2:$A$16994&gt;=(A7387 - Main!$E$4/1440 + 0.00000001))*(Gauge_Data!$A$2:$A$16994&lt;=A7387)*INDEX(Gauge_Data!$B$2:$Z$16994,0,$C$2-1)))</f>
        <v>0</v>
      </c>
    </row>
    <row r="7388" spans="1:2" x14ac:dyDescent="0.25">
      <c r="A7388">
        <f>Gauge_Data!A7388</f>
        <v>0</v>
      </c>
      <c r="B7388" cm="1">
        <f t="array" ref="B7388">IF(OR($C$2="",A7388=""),"",SUMPRODUCT((Gauge_Data!$A$2:$A$16994&gt;=(A7388 - Main!$E$4/1440 + 0.00000001))*(Gauge_Data!$A$2:$A$16994&lt;=A7388)*INDEX(Gauge_Data!$B$2:$Z$16994,0,$C$2-1)))</f>
        <v>0</v>
      </c>
    </row>
    <row r="7389" spans="1:2" x14ac:dyDescent="0.25">
      <c r="A7389">
        <f>Gauge_Data!A7389</f>
        <v>0</v>
      </c>
      <c r="B7389" cm="1">
        <f t="array" ref="B7389">IF(OR($C$2="",A7389=""),"",SUMPRODUCT((Gauge_Data!$A$2:$A$16994&gt;=(A7389 - Main!$E$4/1440 + 0.00000001))*(Gauge_Data!$A$2:$A$16994&lt;=A7389)*INDEX(Gauge_Data!$B$2:$Z$16994,0,$C$2-1)))</f>
        <v>0</v>
      </c>
    </row>
    <row r="7390" spans="1:2" x14ac:dyDescent="0.25">
      <c r="A7390">
        <f>Gauge_Data!A7390</f>
        <v>0</v>
      </c>
      <c r="B7390" cm="1">
        <f t="array" ref="B7390">IF(OR($C$2="",A7390=""),"",SUMPRODUCT((Gauge_Data!$A$2:$A$16994&gt;=(A7390 - Main!$E$4/1440 + 0.00000001))*(Gauge_Data!$A$2:$A$16994&lt;=A7390)*INDEX(Gauge_Data!$B$2:$Z$16994,0,$C$2-1)))</f>
        <v>0</v>
      </c>
    </row>
    <row r="7391" spans="1:2" x14ac:dyDescent="0.25">
      <c r="A7391">
        <f>Gauge_Data!A7391</f>
        <v>0</v>
      </c>
      <c r="B7391" cm="1">
        <f t="array" ref="B7391">IF(OR($C$2="",A7391=""),"",SUMPRODUCT((Gauge_Data!$A$2:$A$16994&gt;=(A7391 - Main!$E$4/1440 + 0.00000001))*(Gauge_Data!$A$2:$A$16994&lt;=A7391)*INDEX(Gauge_Data!$B$2:$Z$16994,0,$C$2-1)))</f>
        <v>0</v>
      </c>
    </row>
    <row r="7392" spans="1:2" x14ac:dyDescent="0.25">
      <c r="A7392">
        <f>Gauge_Data!A7392</f>
        <v>0</v>
      </c>
      <c r="B7392" cm="1">
        <f t="array" ref="B7392">IF(OR($C$2="",A7392=""),"",SUMPRODUCT((Gauge_Data!$A$2:$A$16994&gt;=(A7392 - Main!$E$4/1440 + 0.00000001))*(Gauge_Data!$A$2:$A$16994&lt;=A7392)*INDEX(Gauge_Data!$B$2:$Z$16994,0,$C$2-1)))</f>
        <v>0</v>
      </c>
    </row>
    <row r="7393" spans="1:2" x14ac:dyDescent="0.25">
      <c r="A7393">
        <f>Gauge_Data!A7393</f>
        <v>0</v>
      </c>
      <c r="B7393" cm="1">
        <f t="array" ref="B7393">IF(OR($C$2="",A7393=""),"",SUMPRODUCT((Gauge_Data!$A$2:$A$16994&gt;=(A7393 - Main!$E$4/1440 + 0.00000001))*(Gauge_Data!$A$2:$A$16994&lt;=A7393)*INDEX(Gauge_Data!$B$2:$Z$16994,0,$C$2-1)))</f>
        <v>0</v>
      </c>
    </row>
    <row r="7394" spans="1:2" x14ac:dyDescent="0.25">
      <c r="A7394">
        <f>Gauge_Data!A7394</f>
        <v>0</v>
      </c>
      <c r="B7394" cm="1">
        <f t="array" ref="B7394">IF(OR($C$2="",A7394=""),"",SUMPRODUCT((Gauge_Data!$A$2:$A$16994&gt;=(A7394 - Main!$E$4/1440 + 0.00000001))*(Gauge_Data!$A$2:$A$16994&lt;=A7394)*INDEX(Gauge_Data!$B$2:$Z$16994,0,$C$2-1)))</f>
        <v>0</v>
      </c>
    </row>
    <row r="7395" spans="1:2" x14ac:dyDescent="0.25">
      <c r="A7395">
        <f>Gauge_Data!A7395</f>
        <v>0</v>
      </c>
      <c r="B7395" cm="1">
        <f t="array" ref="B7395">IF(OR($C$2="",A7395=""),"",SUMPRODUCT((Gauge_Data!$A$2:$A$16994&gt;=(A7395 - Main!$E$4/1440 + 0.00000001))*(Gauge_Data!$A$2:$A$16994&lt;=A7395)*INDEX(Gauge_Data!$B$2:$Z$16994,0,$C$2-1)))</f>
        <v>0</v>
      </c>
    </row>
    <row r="7396" spans="1:2" x14ac:dyDescent="0.25">
      <c r="A7396">
        <f>Gauge_Data!A7396</f>
        <v>0</v>
      </c>
      <c r="B7396" cm="1">
        <f t="array" ref="B7396">IF(OR($C$2="",A7396=""),"",SUMPRODUCT((Gauge_Data!$A$2:$A$16994&gt;=(A7396 - Main!$E$4/1440 + 0.00000001))*(Gauge_Data!$A$2:$A$16994&lt;=A7396)*INDEX(Gauge_Data!$B$2:$Z$16994,0,$C$2-1)))</f>
        <v>0</v>
      </c>
    </row>
    <row r="7397" spans="1:2" x14ac:dyDescent="0.25">
      <c r="A7397">
        <f>Gauge_Data!A7397</f>
        <v>0</v>
      </c>
      <c r="B7397" cm="1">
        <f t="array" ref="B7397">IF(OR($C$2="",A7397=""),"",SUMPRODUCT((Gauge_Data!$A$2:$A$16994&gt;=(A7397 - Main!$E$4/1440 + 0.00000001))*(Gauge_Data!$A$2:$A$16994&lt;=A7397)*INDEX(Gauge_Data!$B$2:$Z$16994,0,$C$2-1)))</f>
        <v>0</v>
      </c>
    </row>
    <row r="7398" spans="1:2" x14ac:dyDescent="0.25">
      <c r="A7398">
        <f>Gauge_Data!A7398</f>
        <v>0</v>
      </c>
      <c r="B7398" cm="1">
        <f t="array" ref="B7398">IF(OR($C$2="",A7398=""),"",SUMPRODUCT((Gauge_Data!$A$2:$A$16994&gt;=(A7398 - Main!$E$4/1440 + 0.00000001))*(Gauge_Data!$A$2:$A$16994&lt;=A7398)*INDEX(Gauge_Data!$B$2:$Z$16994,0,$C$2-1)))</f>
        <v>0</v>
      </c>
    </row>
    <row r="7399" spans="1:2" x14ac:dyDescent="0.25">
      <c r="A7399">
        <f>Gauge_Data!A7399</f>
        <v>0</v>
      </c>
      <c r="B7399" cm="1">
        <f t="array" ref="B7399">IF(OR($C$2="",A7399=""),"",SUMPRODUCT((Gauge_Data!$A$2:$A$16994&gt;=(A7399 - Main!$E$4/1440 + 0.00000001))*(Gauge_Data!$A$2:$A$16994&lt;=A7399)*INDEX(Gauge_Data!$B$2:$Z$16994,0,$C$2-1)))</f>
        <v>0</v>
      </c>
    </row>
    <row r="7400" spans="1:2" x14ac:dyDescent="0.25">
      <c r="A7400">
        <f>Gauge_Data!A7400</f>
        <v>0</v>
      </c>
      <c r="B7400" cm="1">
        <f t="array" ref="B7400">IF(OR($C$2="",A7400=""),"",SUMPRODUCT((Gauge_Data!$A$2:$A$16994&gt;=(A7400 - Main!$E$4/1440 + 0.00000001))*(Gauge_Data!$A$2:$A$16994&lt;=A7400)*INDEX(Gauge_Data!$B$2:$Z$16994,0,$C$2-1)))</f>
        <v>0</v>
      </c>
    </row>
    <row r="7401" spans="1:2" x14ac:dyDescent="0.25">
      <c r="A7401">
        <f>Gauge_Data!A7401</f>
        <v>0</v>
      </c>
      <c r="B7401" cm="1">
        <f t="array" ref="B7401">IF(OR($C$2="",A7401=""),"",SUMPRODUCT((Gauge_Data!$A$2:$A$16994&gt;=(A7401 - Main!$E$4/1440 + 0.00000001))*(Gauge_Data!$A$2:$A$16994&lt;=A7401)*INDEX(Gauge_Data!$B$2:$Z$16994,0,$C$2-1)))</f>
        <v>0</v>
      </c>
    </row>
    <row r="7402" spans="1:2" x14ac:dyDescent="0.25">
      <c r="A7402">
        <f>Gauge_Data!A7402</f>
        <v>0</v>
      </c>
      <c r="B7402" cm="1">
        <f t="array" ref="B7402">IF(OR($C$2="",A7402=""),"",SUMPRODUCT((Gauge_Data!$A$2:$A$16994&gt;=(A7402 - Main!$E$4/1440 + 0.00000001))*(Gauge_Data!$A$2:$A$16994&lt;=A7402)*INDEX(Gauge_Data!$B$2:$Z$16994,0,$C$2-1)))</f>
        <v>0</v>
      </c>
    </row>
    <row r="7403" spans="1:2" x14ac:dyDescent="0.25">
      <c r="A7403">
        <f>Gauge_Data!A7403</f>
        <v>0</v>
      </c>
      <c r="B7403" cm="1">
        <f t="array" ref="B7403">IF(OR($C$2="",A7403=""),"",SUMPRODUCT((Gauge_Data!$A$2:$A$16994&gt;=(A7403 - Main!$E$4/1440 + 0.00000001))*(Gauge_Data!$A$2:$A$16994&lt;=A7403)*INDEX(Gauge_Data!$B$2:$Z$16994,0,$C$2-1)))</f>
        <v>0</v>
      </c>
    </row>
    <row r="7404" spans="1:2" x14ac:dyDescent="0.25">
      <c r="A7404">
        <f>Gauge_Data!A7404</f>
        <v>0</v>
      </c>
      <c r="B7404" cm="1">
        <f t="array" ref="B7404">IF(OR($C$2="",A7404=""),"",SUMPRODUCT((Gauge_Data!$A$2:$A$16994&gt;=(A7404 - Main!$E$4/1440 + 0.00000001))*(Gauge_Data!$A$2:$A$16994&lt;=A7404)*INDEX(Gauge_Data!$B$2:$Z$16994,0,$C$2-1)))</f>
        <v>0</v>
      </c>
    </row>
    <row r="7405" spans="1:2" x14ac:dyDescent="0.25">
      <c r="A7405">
        <f>Gauge_Data!A7405</f>
        <v>0</v>
      </c>
      <c r="B7405" cm="1">
        <f t="array" ref="B7405">IF(OR($C$2="",A7405=""),"",SUMPRODUCT((Gauge_Data!$A$2:$A$16994&gt;=(A7405 - Main!$E$4/1440 + 0.00000001))*(Gauge_Data!$A$2:$A$16994&lt;=A7405)*INDEX(Gauge_Data!$B$2:$Z$16994,0,$C$2-1)))</f>
        <v>0</v>
      </c>
    </row>
    <row r="7406" spans="1:2" x14ac:dyDescent="0.25">
      <c r="A7406">
        <f>Gauge_Data!A7406</f>
        <v>0</v>
      </c>
      <c r="B7406" cm="1">
        <f t="array" ref="B7406">IF(OR($C$2="",A7406=""),"",SUMPRODUCT((Gauge_Data!$A$2:$A$16994&gt;=(A7406 - Main!$E$4/1440 + 0.00000001))*(Gauge_Data!$A$2:$A$16994&lt;=A7406)*INDEX(Gauge_Data!$B$2:$Z$16994,0,$C$2-1)))</f>
        <v>0</v>
      </c>
    </row>
    <row r="7407" spans="1:2" x14ac:dyDescent="0.25">
      <c r="A7407">
        <f>Gauge_Data!A7407</f>
        <v>0</v>
      </c>
      <c r="B7407" cm="1">
        <f t="array" ref="B7407">IF(OR($C$2="",A7407=""),"",SUMPRODUCT((Gauge_Data!$A$2:$A$16994&gt;=(A7407 - Main!$E$4/1440 + 0.00000001))*(Gauge_Data!$A$2:$A$16994&lt;=A7407)*INDEX(Gauge_Data!$B$2:$Z$16994,0,$C$2-1)))</f>
        <v>0</v>
      </c>
    </row>
    <row r="7408" spans="1:2" x14ac:dyDescent="0.25">
      <c r="A7408">
        <f>Gauge_Data!A7408</f>
        <v>0</v>
      </c>
      <c r="B7408" cm="1">
        <f t="array" ref="B7408">IF(OR($C$2="",A7408=""),"",SUMPRODUCT((Gauge_Data!$A$2:$A$16994&gt;=(A7408 - Main!$E$4/1440 + 0.00000001))*(Gauge_Data!$A$2:$A$16994&lt;=A7408)*INDEX(Gauge_Data!$B$2:$Z$16994,0,$C$2-1)))</f>
        <v>0</v>
      </c>
    </row>
    <row r="7409" spans="1:2" x14ac:dyDescent="0.25">
      <c r="A7409">
        <f>Gauge_Data!A7409</f>
        <v>0</v>
      </c>
      <c r="B7409" cm="1">
        <f t="array" ref="B7409">IF(OR($C$2="",A7409=""),"",SUMPRODUCT((Gauge_Data!$A$2:$A$16994&gt;=(A7409 - Main!$E$4/1440 + 0.00000001))*(Gauge_Data!$A$2:$A$16994&lt;=A7409)*INDEX(Gauge_Data!$B$2:$Z$16994,0,$C$2-1)))</f>
        <v>0</v>
      </c>
    </row>
    <row r="7410" spans="1:2" x14ac:dyDescent="0.25">
      <c r="A7410">
        <f>Gauge_Data!A7410</f>
        <v>0</v>
      </c>
      <c r="B7410" cm="1">
        <f t="array" ref="B7410">IF(OR($C$2="",A7410=""),"",SUMPRODUCT((Gauge_Data!$A$2:$A$16994&gt;=(A7410 - Main!$E$4/1440 + 0.00000001))*(Gauge_Data!$A$2:$A$16994&lt;=A7410)*INDEX(Gauge_Data!$B$2:$Z$16994,0,$C$2-1)))</f>
        <v>0</v>
      </c>
    </row>
    <row r="7411" spans="1:2" x14ac:dyDescent="0.25">
      <c r="A7411">
        <f>Gauge_Data!A7411</f>
        <v>0</v>
      </c>
      <c r="B7411" cm="1">
        <f t="array" ref="B7411">IF(OR($C$2="",A7411=""),"",SUMPRODUCT((Gauge_Data!$A$2:$A$16994&gt;=(A7411 - Main!$E$4/1440 + 0.00000001))*(Gauge_Data!$A$2:$A$16994&lt;=A7411)*INDEX(Gauge_Data!$B$2:$Z$16994,0,$C$2-1)))</f>
        <v>0</v>
      </c>
    </row>
    <row r="7412" spans="1:2" x14ac:dyDescent="0.25">
      <c r="A7412">
        <f>Gauge_Data!A7412</f>
        <v>0</v>
      </c>
      <c r="B7412" cm="1">
        <f t="array" ref="B7412">IF(OR($C$2="",A7412=""),"",SUMPRODUCT((Gauge_Data!$A$2:$A$16994&gt;=(A7412 - Main!$E$4/1440 + 0.00000001))*(Gauge_Data!$A$2:$A$16994&lt;=A7412)*INDEX(Gauge_Data!$B$2:$Z$16994,0,$C$2-1)))</f>
        <v>0</v>
      </c>
    </row>
    <row r="7413" spans="1:2" x14ac:dyDescent="0.25">
      <c r="A7413">
        <f>Gauge_Data!A7413</f>
        <v>0</v>
      </c>
      <c r="B7413" cm="1">
        <f t="array" ref="B7413">IF(OR($C$2="",A7413=""),"",SUMPRODUCT((Gauge_Data!$A$2:$A$16994&gt;=(A7413 - Main!$E$4/1440 + 0.00000001))*(Gauge_Data!$A$2:$A$16994&lt;=A7413)*INDEX(Gauge_Data!$B$2:$Z$16994,0,$C$2-1)))</f>
        <v>0</v>
      </c>
    </row>
    <row r="7414" spans="1:2" x14ac:dyDescent="0.25">
      <c r="A7414">
        <f>Gauge_Data!A7414</f>
        <v>0</v>
      </c>
      <c r="B7414" cm="1">
        <f t="array" ref="B7414">IF(OR($C$2="",A7414=""),"",SUMPRODUCT((Gauge_Data!$A$2:$A$16994&gt;=(A7414 - Main!$E$4/1440 + 0.00000001))*(Gauge_Data!$A$2:$A$16994&lt;=A7414)*INDEX(Gauge_Data!$B$2:$Z$16994,0,$C$2-1)))</f>
        <v>0</v>
      </c>
    </row>
    <row r="7415" spans="1:2" x14ac:dyDescent="0.25">
      <c r="A7415">
        <f>Gauge_Data!A7415</f>
        <v>0</v>
      </c>
      <c r="B7415" cm="1">
        <f t="array" ref="B7415">IF(OR($C$2="",A7415=""),"",SUMPRODUCT((Gauge_Data!$A$2:$A$16994&gt;=(A7415 - Main!$E$4/1440 + 0.00000001))*(Gauge_Data!$A$2:$A$16994&lt;=A7415)*INDEX(Gauge_Data!$B$2:$Z$16994,0,$C$2-1)))</f>
        <v>0</v>
      </c>
    </row>
    <row r="7416" spans="1:2" x14ac:dyDescent="0.25">
      <c r="A7416">
        <f>Gauge_Data!A7416</f>
        <v>0</v>
      </c>
      <c r="B7416" cm="1">
        <f t="array" ref="B7416">IF(OR($C$2="",A7416=""),"",SUMPRODUCT((Gauge_Data!$A$2:$A$16994&gt;=(A7416 - Main!$E$4/1440 + 0.00000001))*(Gauge_Data!$A$2:$A$16994&lt;=A7416)*INDEX(Gauge_Data!$B$2:$Z$16994,0,$C$2-1)))</f>
        <v>0</v>
      </c>
    </row>
    <row r="7417" spans="1:2" x14ac:dyDescent="0.25">
      <c r="A7417">
        <f>Gauge_Data!A7417</f>
        <v>0</v>
      </c>
      <c r="B7417" cm="1">
        <f t="array" ref="B7417">IF(OR($C$2="",A7417=""),"",SUMPRODUCT((Gauge_Data!$A$2:$A$16994&gt;=(A7417 - Main!$E$4/1440 + 0.00000001))*(Gauge_Data!$A$2:$A$16994&lt;=A7417)*INDEX(Gauge_Data!$B$2:$Z$16994,0,$C$2-1)))</f>
        <v>0</v>
      </c>
    </row>
    <row r="7418" spans="1:2" x14ac:dyDescent="0.25">
      <c r="A7418">
        <f>Gauge_Data!A7418</f>
        <v>0</v>
      </c>
      <c r="B7418" cm="1">
        <f t="array" ref="B7418">IF(OR($C$2="",A7418=""),"",SUMPRODUCT((Gauge_Data!$A$2:$A$16994&gt;=(A7418 - Main!$E$4/1440 + 0.00000001))*(Gauge_Data!$A$2:$A$16994&lt;=A7418)*INDEX(Gauge_Data!$B$2:$Z$16994,0,$C$2-1)))</f>
        <v>0</v>
      </c>
    </row>
    <row r="7419" spans="1:2" x14ac:dyDescent="0.25">
      <c r="A7419">
        <f>Gauge_Data!A7419</f>
        <v>0</v>
      </c>
      <c r="B7419" cm="1">
        <f t="array" ref="B7419">IF(OR($C$2="",A7419=""),"",SUMPRODUCT((Gauge_Data!$A$2:$A$16994&gt;=(A7419 - Main!$E$4/1440 + 0.00000001))*(Gauge_Data!$A$2:$A$16994&lt;=A7419)*INDEX(Gauge_Data!$B$2:$Z$16994,0,$C$2-1)))</f>
        <v>0</v>
      </c>
    </row>
    <row r="7420" spans="1:2" x14ac:dyDescent="0.25">
      <c r="A7420">
        <f>Gauge_Data!A7420</f>
        <v>0</v>
      </c>
      <c r="B7420" cm="1">
        <f t="array" ref="B7420">IF(OR($C$2="",A7420=""),"",SUMPRODUCT((Gauge_Data!$A$2:$A$16994&gt;=(A7420 - Main!$E$4/1440 + 0.00000001))*(Gauge_Data!$A$2:$A$16994&lt;=A7420)*INDEX(Gauge_Data!$B$2:$Z$16994,0,$C$2-1)))</f>
        <v>0</v>
      </c>
    </row>
    <row r="7421" spans="1:2" x14ac:dyDescent="0.25">
      <c r="A7421">
        <f>Gauge_Data!A7421</f>
        <v>0</v>
      </c>
      <c r="B7421" cm="1">
        <f t="array" ref="B7421">IF(OR($C$2="",A7421=""),"",SUMPRODUCT((Gauge_Data!$A$2:$A$16994&gt;=(A7421 - Main!$E$4/1440 + 0.00000001))*(Gauge_Data!$A$2:$A$16994&lt;=A7421)*INDEX(Gauge_Data!$B$2:$Z$16994,0,$C$2-1)))</f>
        <v>0</v>
      </c>
    </row>
    <row r="7422" spans="1:2" x14ac:dyDescent="0.25">
      <c r="A7422">
        <f>Gauge_Data!A7422</f>
        <v>0</v>
      </c>
      <c r="B7422" cm="1">
        <f t="array" ref="B7422">IF(OR($C$2="",A7422=""),"",SUMPRODUCT((Gauge_Data!$A$2:$A$16994&gt;=(A7422 - Main!$E$4/1440 + 0.00000001))*(Gauge_Data!$A$2:$A$16994&lt;=A7422)*INDEX(Gauge_Data!$B$2:$Z$16994,0,$C$2-1)))</f>
        <v>0</v>
      </c>
    </row>
    <row r="7423" spans="1:2" x14ac:dyDescent="0.25">
      <c r="A7423">
        <f>Gauge_Data!A7423</f>
        <v>0</v>
      </c>
      <c r="B7423" cm="1">
        <f t="array" ref="B7423">IF(OR($C$2="",A7423=""),"",SUMPRODUCT((Gauge_Data!$A$2:$A$16994&gt;=(A7423 - Main!$E$4/1440 + 0.00000001))*(Gauge_Data!$A$2:$A$16994&lt;=A7423)*INDEX(Gauge_Data!$B$2:$Z$16994,0,$C$2-1)))</f>
        <v>0</v>
      </c>
    </row>
    <row r="7424" spans="1:2" x14ac:dyDescent="0.25">
      <c r="A7424">
        <f>Gauge_Data!A7424</f>
        <v>0</v>
      </c>
      <c r="B7424" cm="1">
        <f t="array" ref="B7424">IF(OR($C$2="",A7424=""),"",SUMPRODUCT((Gauge_Data!$A$2:$A$16994&gt;=(A7424 - Main!$E$4/1440 + 0.00000001))*(Gauge_Data!$A$2:$A$16994&lt;=A7424)*INDEX(Gauge_Data!$B$2:$Z$16994,0,$C$2-1)))</f>
        <v>0</v>
      </c>
    </row>
    <row r="7425" spans="1:2" x14ac:dyDescent="0.25">
      <c r="A7425">
        <f>Gauge_Data!A7425</f>
        <v>0</v>
      </c>
      <c r="B7425" cm="1">
        <f t="array" ref="B7425">IF(OR($C$2="",A7425=""),"",SUMPRODUCT((Gauge_Data!$A$2:$A$16994&gt;=(A7425 - Main!$E$4/1440 + 0.00000001))*(Gauge_Data!$A$2:$A$16994&lt;=A7425)*INDEX(Gauge_Data!$B$2:$Z$16994,0,$C$2-1)))</f>
        <v>0</v>
      </c>
    </row>
    <row r="7426" spans="1:2" x14ac:dyDescent="0.25">
      <c r="A7426">
        <f>Gauge_Data!A7426</f>
        <v>0</v>
      </c>
      <c r="B7426" cm="1">
        <f t="array" ref="B7426">IF(OR($C$2="",A7426=""),"",SUMPRODUCT((Gauge_Data!$A$2:$A$16994&gt;=(A7426 - Main!$E$4/1440 + 0.00000001))*(Gauge_Data!$A$2:$A$16994&lt;=A7426)*INDEX(Gauge_Data!$B$2:$Z$16994,0,$C$2-1)))</f>
        <v>0</v>
      </c>
    </row>
    <row r="7427" spans="1:2" x14ac:dyDescent="0.25">
      <c r="A7427">
        <f>Gauge_Data!A7427</f>
        <v>0</v>
      </c>
      <c r="B7427" cm="1">
        <f t="array" ref="B7427">IF(OR($C$2="",A7427=""),"",SUMPRODUCT((Gauge_Data!$A$2:$A$16994&gt;=(A7427 - Main!$E$4/1440 + 0.00000001))*(Gauge_Data!$A$2:$A$16994&lt;=A7427)*INDEX(Gauge_Data!$B$2:$Z$16994,0,$C$2-1)))</f>
        <v>0</v>
      </c>
    </row>
    <row r="7428" spans="1:2" x14ac:dyDescent="0.25">
      <c r="A7428">
        <f>Gauge_Data!A7428</f>
        <v>0</v>
      </c>
      <c r="B7428" cm="1">
        <f t="array" ref="B7428">IF(OR($C$2="",A7428=""),"",SUMPRODUCT((Gauge_Data!$A$2:$A$16994&gt;=(A7428 - Main!$E$4/1440 + 0.00000001))*(Gauge_Data!$A$2:$A$16994&lt;=A7428)*INDEX(Gauge_Data!$B$2:$Z$16994,0,$C$2-1)))</f>
        <v>0</v>
      </c>
    </row>
    <row r="7429" spans="1:2" x14ac:dyDescent="0.25">
      <c r="A7429">
        <f>Gauge_Data!A7429</f>
        <v>0</v>
      </c>
      <c r="B7429" cm="1">
        <f t="array" ref="B7429">IF(OR($C$2="",A7429=""),"",SUMPRODUCT((Gauge_Data!$A$2:$A$16994&gt;=(A7429 - Main!$E$4/1440 + 0.00000001))*(Gauge_Data!$A$2:$A$16994&lt;=A7429)*INDEX(Gauge_Data!$B$2:$Z$16994,0,$C$2-1)))</f>
        <v>0</v>
      </c>
    </row>
    <row r="7430" spans="1:2" x14ac:dyDescent="0.25">
      <c r="A7430">
        <f>Gauge_Data!A7430</f>
        <v>0</v>
      </c>
      <c r="B7430" cm="1">
        <f t="array" ref="B7430">IF(OR($C$2="",A7430=""),"",SUMPRODUCT((Gauge_Data!$A$2:$A$16994&gt;=(A7430 - Main!$E$4/1440 + 0.00000001))*(Gauge_Data!$A$2:$A$16994&lt;=A7430)*INDEX(Gauge_Data!$B$2:$Z$16994,0,$C$2-1)))</f>
        <v>0</v>
      </c>
    </row>
    <row r="7431" spans="1:2" x14ac:dyDescent="0.25">
      <c r="A7431">
        <f>Gauge_Data!A7431</f>
        <v>0</v>
      </c>
      <c r="B7431" cm="1">
        <f t="array" ref="B7431">IF(OR($C$2="",A7431=""),"",SUMPRODUCT((Gauge_Data!$A$2:$A$16994&gt;=(A7431 - Main!$E$4/1440 + 0.00000001))*(Gauge_Data!$A$2:$A$16994&lt;=A7431)*INDEX(Gauge_Data!$B$2:$Z$16994,0,$C$2-1)))</f>
        <v>0</v>
      </c>
    </row>
    <row r="7432" spans="1:2" x14ac:dyDescent="0.25">
      <c r="A7432">
        <f>Gauge_Data!A7432</f>
        <v>0</v>
      </c>
      <c r="B7432" cm="1">
        <f t="array" ref="B7432">IF(OR($C$2="",A7432=""),"",SUMPRODUCT((Gauge_Data!$A$2:$A$16994&gt;=(A7432 - Main!$E$4/1440 + 0.00000001))*(Gauge_Data!$A$2:$A$16994&lt;=A7432)*INDEX(Gauge_Data!$B$2:$Z$16994,0,$C$2-1)))</f>
        <v>0</v>
      </c>
    </row>
    <row r="7433" spans="1:2" x14ac:dyDescent="0.25">
      <c r="A7433">
        <f>Gauge_Data!A7433</f>
        <v>0</v>
      </c>
      <c r="B7433" cm="1">
        <f t="array" ref="B7433">IF(OR($C$2="",A7433=""),"",SUMPRODUCT((Gauge_Data!$A$2:$A$16994&gt;=(A7433 - Main!$E$4/1440 + 0.00000001))*(Gauge_Data!$A$2:$A$16994&lt;=A7433)*INDEX(Gauge_Data!$B$2:$Z$16994,0,$C$2-1)))</f>
        <v>0</v>
      </c>
    </row>
    <row r="7434" spans="1:2" x14ac:dyDescent="0.25">
      <c r="A7434">
        <f>Gauge_Data!A7434</f>
        <v>0</v>
      </c>
      <c r="B7434" cm="1">
        <f t="array" ref="B7434">IF(OR($C$2="",A7434=""),"",SUMPRODUCT((Gauge_Data!$A$2:$A$16994&gt;=(A7434 - Main!$E$4/1440 + 0.00000001))*(Gauge_Data!$A$2:$A$16994&lt;=A7434)*INDEX(Gauge_Data!$B$2:$Z$16994,0,$C$2-1)))</f>
        <v>0</v>
      </c>
    </row>
    <row r="7435" spans="1:2" x14ac:dyDescent="0.25">
      <c r="A7435">
        <f>Gauge_Data!A7435</f>
        <v>0</v>
      </c>
      <c r="B7435" cm="1">
        <f t="array" ref="B7435">IF(OR($C$2="",A7435=""),"",SUMPRODUCT((Gauge_Data!$A$2:$A$16994&gt;=(A7435 - Main!$E$4/1440 + 0.00000001))*(Gauge_Data!$A$2:$A$16994&lt;=A7435)*INDEX(Gauge_Data!$B$2:$Z$16994,0,$C$2-1)))</f>
        <v>0</v>
      </c>
    </row>
    <row r="7436" spans="1:2" x14ac:dyDescent="0.25">
      <c r="A7436">
        <f>Gauge_Data!A7436</f>
        <v>0</v>
      </c>
      <c r="B7436" cm="1">
        <f t="array" ref="B7436">IF(OR($C$2="",A7436=""),"",SUMPRODUCT((Gauge_Data!$A$2:$A$16994&gt;=(A7436 - Main!$E$4/1440 + 0.00000001))*(Gauge_Data!$A$2:$A$16994&lt;=A7436)*INDEX(Gauge_Data!$B$2:$Z$16994,0,$C$2-1)))</f>
        <v>0</v>
      </c>
    </row>
    <row r="7437" spans="1:2" x14ac:dyDescent="0.25">
      <c r="A7437">
        <f>Gauge_Data!A7437</f>
        <v>0</v>
      </c>
      <c r="B7437" cm="1">
        <f t="array" ref="B7437">IF(OR($C$2="",A7437=""),"",SUMPRODUCT((Gauge_Data!$A$2:$A$16994&gt;=(A7437 - Main!$E$4/1440 + 0.00000001))*(Gauge_Data!$A$2:$A$16994&lt;=A7437)*INDEX(Gauge_Data!$B$2:$Z$16994,0,$C$2-1)))</f>
        <v>0</v>
      </c>
    </row>
    <row r="7438" spans="1:2" x14ac:dyDescent="0.25">
      <c r="A7438">
        <f>Gauge_Data!A7438</f>
        <v>0</v>
      </c>
      <c r="B7438" cm="1">
        <f t="array" ref="B7438">IF(OR($C$2="",A7438=""),"",SUMPRODUCT((Gauge_Data!$A$2:$A$16994&gt;=(A7438 - Main!$E$4/1440 + 0.00000001))*(Gauge_Data!$A$2:$A$16994&lt;=A7438)*INDEX(Gauge_Data!$B$2:$Z$16994,0,$C$2-1)))</f>
        <v>0</v>
      </c>
    </row>
    <row r="7439" spans="1:2" x14ac:dyDescent="0.25">
      <c r="A7439">
        <f>Gauge_Data!A7439</f>
        <v>0</v>
      </c>
      <c r="B7439" cm="1">
        <f t="array" ref="B7439">IF(OR($C$2="",A7439=""),"",SUMPRODUCT((Gauge_Data!$A$2:$A$16994&gt;=(A7439 - Main!$E$4/1440 + 0.00000001))*(Gauge_Data!$A$2:$A$16994&lt;=A7439)*INDEX(Gauge_Data!$B$2:$Z$16994,0,$C$2-1)))</f>
        <v>0</v>
      </c>
    </row>
    <row r="7440" spans="1:2" x14ac:dyDescent="0.25">
      <c r="A7440">
        <f>Gauge_Data!A7440</f>
        <v>0</v>
      </c>
      <c r="B7440" cm="1">
        <f t="array" ref="B7440">IF(OR($C$2="",A7440=""),"",SUMPRODUCT((Gauge_Data!$A$2:$A$16994&gt;=(A7440 - Main!$E$4/1440 + 0.00000001))*(Gauge_Data!$A$2:$A$16994&lt;=A7440)*INDEX(Gauge_Data!$B$2:$Z$16994,0,$C$2-1)))</f>
        <v>0</v>
      </c>
    </row>
    <row r="7441" spans="1:2" x14ac:dyDescent="0.25">
      <c r="A7441">
        <f>Gauge_Data!A7441</f>
        <v>0</v>
      </c>
      <c r="B7441" cm="1">
        <f t="array" ref="B7441">IF(OR($C$2="",A7441=""),"",SUMPRODUCT((Gauge_Data!$A$2:$A$16994&gt;=(A7441 - Main!$E$4/1440 + 0.00000001))*(Gauge_Data!$A$2:$A$16994&lt;=A7441)*INDEX(Gauge_Data!$B$2:$Z$16994,0,$C$2-1)))</f>
        <v>0</v>
      </c>
    </row>
    <row r="7442" spans="1:2" x14ac:dyDescent="0.25">
      <c r="A7442">
        <f>Gauge_Data!A7442</f>
        <v>0</v>
      </c>
      <c r="B7442" cm="1">
        <f t="array" ref="B7442">IF(OR($C$2="",A7442=""),"",SUMPRODUCT((Gauge_Data!$A$2:$A$16994&gt;=(A7442 - Main!$E$4/1440 + 0.00000001))*(Gauge_Data!$A$2:$A$16994&lt;=A7442)*INDEX(Gauge_Data!$B$2:$Z$16994,0,$C$2-1)))</f>
        <v>0</v>
      </c>
    </row>
    <row r="7443" spans="1:2" x14ac:dyDescent="0.25">
      <c r="A7443">
        <f>Gauge_Data!A7443</f>
        <v>0</v>
      </c>
      <c r="B7443" cm="1">
        <f t="array" ref="B7443">IF(OR($C$2="",A7443=""),"",SUMPRODUCT((Gauge_Data!$A$2:$A$16994&gt;=(A7443 - Main!$E$4/1440 + 0.00000001))*(Gauge_Data!$A$2:$A$16994&lt;=A7443)*INDEX(Gauge_Data!$B$2:$Z$16994,0,$C$2-1)))</f>
        <v>0</v>
      </c>
    </row>
    <row r="7444" spans="1:2" x14ac:dyDescent="0.25">
      <c r="A7444">
        <f>Gauge_Data!A7444</f>
        <v>0</v>
      </c>
      <c r="B7444" cm="1">
        <f t="array" ref="B7444">IF(OR($C$2="",A7444=""),"",SUMPRODUCT((Gauge_Data!$A$2:$A$16994&gt;=(A7444 - Main!$E$4/1440 + 0.00000001))*(Gauge_Data!$A$2:$A$16994&lt;=A7444)*INDEX(Gauge_Data!$B$2:$Z$16994,0,$C$2-1)))</f>
        <v>0</v>
      </c>
    </row>
    <row r="7445" spans="1:2" x14ac:dyDescent="0.25">
      <c r="A7445">
        <f>Gauge_Data!A7445</f>
        <v>0</v>
      </c>
      <c r="B7445" cm="1">
        <f t="array" ref="B7445">IF(OR($C$2="",A7445=""),"",SUMPRODUCT((Gauge_Data!$A$2:$A$16994&gt;=(A7445 - Main!$E$4/1440 + 0.00000001))*(Gauge_Data!$A$2:$A$16994&lt;=A7445)*INDEX(Gauge_Data!$B$2:$Z$16994,0,$C$2-1)))</f>
        <v>0</v>
      </c>
    </row>
    <row r="7446" spans="1:2" x14ac:dyDescent="0.25">
      <c r="A7446">
        <f>Gauge_Data!A7446</f>
        <v>0</v>
      </c>
      <c r="B7446" cm="1">
        <f t="array" ref="B7446">IF(OR($C$2="",A7446=""),"",SUMPRODUCT((Gauge_Data!$A$2:$A$16994&gt;=(A7446 - Main!$E$4/1440 + 0.00000001))*(Gauge_Data!$A$2:$A$16994&lt;=A7446)*INDEX(Gauge_Data!$B$2:$Z$16994,0,$C$2-1)))</f>
        <v>0</v>
      </c>
    </row>
    <row r="7447" spans="1:2" x14ac:dyDescent="0.25">
      <c r="A7447">
        <f>Gauge_Data!A7447</f>
        <v>0</v>
      </c>
      <c r="B7447" cm="1">
        <f t="array" ref="B7447">IF(OR($C$2="",A7447=""),"",SUMPRODUCT((Gauge_Data!$A$2:$A$16994&gt;=(A7447 - Main!$E$4/1440 + 0.00000001))*(Gauge_Data!$A$2:$A$16994&lt;=A7447)*INDEX(Gauge_Data!$B$2:$Z$16994,0,$C$2-1)))</f>
        <v>0</v>
      </c>
    </row>
    <row r="7448" spans="1:2" x14ac:dyDescent="0.25">
      <c r="A7448">
        <f>Gauge_Data!A7448</f>
        <v>0</v>
      </c>
      <c r="B7448" cm="1">
        <f t="array" ref="B7448">IF(OR($C$2="",A7448=""),"",SUMPRODUCT((Gauge_Data!$A$2:$A$16994&gt;=(A7448 - Main!$E$4/1440 + 0.00000001))*(Gauge_Data!$A$2:$A$16994&lt;=A7448)*INDEX(Gauge_Data!$B$2:$Z$16994,0,$C$2-1)))</f>
        <v>0</v>
      </c>
    </row>
    <row r="7449" spans="1:2" x14ac:dyDescent="0.25">
      <c r="A7449">
        <f>Gauge_Data!A7449</f>
        <v>0</v>
      </c>
      <c r="B7449" cm="1">
        <f t="array" ref="B7449">IF(OR($C$2="",A7449=""),"",SUMPRODUCT((Gauge_Data!$A$2:$A$16994&gt;=(A7449 - Main!$E$4/1440 + 0.00000001))*(Gauge_Data!$A$2:$A$16994&lt;=A7449)*INDEX(Gauge_Data!$B$2:$Z$16994,0,$C$2-1)))</f>
        <v>0</v>
      </c>
    </row>
    <row r="7450" spans="1:2" x14ac:dyDescent="0.25">
      <c r="A7450">
        <f>Gauge_Data!A7450</f>
        <v>0</v>
      </c>
      <c r="B7450" cm="1">
        <f t="array" ref="B7450">IF(OR($C$2="",A7450=""),"",SUMPRODUCT((Gauge_Data!$A$2:$A$16994&gt;=(A7450 - Main!$E$4/1440 + 0.00000001))*(Gauge_Data!$A$2:$A$16994&lt;=A7450)*INDEX(Gauge_Data!$B$2:$Z$16994,0,$C$2-1)))</f>
        <v>0</v>
      </c>
    </row>
    <row r="7451" spans="1:2" x14ac:dyDescent="0.25">
      <c r="A7451">
        <f>Gauge_Data!A7451</f>
        <v>0</v>
      </c>
      <c r="B7451" cm="1">
        <f t="array" ref="B7451">IF(OR($C$2="",A7451=""),"",SUMPRODUCT((Gauge_Data!$A$2:$A$16994&gt;=(A7451 - Main!$E$4/1440 + 0.00000001))*(Gauge_Data!$A$2:$A$16994&lt;=A7451)*INDEX(Gauge_Data!$B$2:$Z$16994,0,$C$2-1)))</f>
        <v>0</v>
      </c>
    </row>
    <row r="7452" spans="1:2" x14ac:dyDescent="0.25">
      <c r="A7452">
        <f>Gauge_Data!A7452</f>
        <v>0</v>
      </c>
      <c r="B7452" cm="1">
        <f t="array" ref="B7452">IF(OR($C$2="",A7452=""),"",SUMPRODUCT((Gauge_Data!$A$2:$A$16994&gt;=(A7452 - Main!$E$4/1440 + 0.00000001))*(Gauge_Data!$A$2:$A$16994&lt;=A7452)*INDEX(Gauge_Data!$B$2:$Z$16994,0,$C$2-1)))</f>
        <v>0</v>
      </c>
    </row>
    <row r="7453" spans="1:2" x14ac:dyDescent="0.25">
      <c r="A7453">
        <f>Gauge_Data!A7453</f>
        <v>0</v>
      </c>
      <c r="B7453" cm="1">
        <f t="array" ref="B7453">IF(OR($C$2="",A7453=""),"",SUMPRODUCT((Gauge_Data!$A$2:$A$16994&gt;=(A7453 - Main!$E$4/1440 + 0.00000001))*(Gauge_Data!$A$2:$A$16994&lt;=A7453)*INDEX(Gauge_Data!$B$2:$Z$16994,0,$C$2-1)))</f>
        <v>0</v>
      </c>
    </row>
    <row r="7454" spans="1:2" x14ac:dyDescent="0.25">
      <c r="A7454">
        <f>Gauge_Data!A7454</f>
        <v>0</v>
      </c>
      <c r="B7454" cm="1">
        <f t="array" ref="B7454">IF(OR($C$2="",A7454=""),"",SUMPRODUCT((Gauge_Data!$A$2:$A$16994&gt;=(A7454 - Main!$E$4/1440 + 0.00000001))*(Gauge_Data!$A$2:$A$16994&lt;=A7454)*INDEX(Gauge_Data!$B$2:$Z$16994,0,$C$2-1)))</f>
        <v>0</v>
      </c>
    </row>
    <row r="7455" spans="1:2" x14ac:dyDescent="0.25">
      <c r="A7455">
        <f>Gauge_Data!A7455</f>
        <v>0</v>
      </c>
      <c r="B7455" cm="1">
        <f t="array" ref="B7455">IF(OR($C$2="",A7455=""),"",SUMPRODUCT((Gauge_Data!$A$2:$A$16994&gt;=(A7455 - Main!$E$4/1440 + 0.00000001))*(Gauge_Data!$A$2:$A$16994&lt;=A7455)*INDEX(Gauge_Data!$B$2:$Z$16994,0,$C$2-1)))</f>
        <v>0</v>
      </c>
    </row>
    <row r="7456" spans="1:2" x14ac:dyDescent="0.25">
      <c r="A7456">
        <f>Gauge_Data!A7456</f>
        <v>0</v>
      </c>
      <c r="B7456" cm="1">
        <f t="array" ref="B7456">IF(OR($C$2="",A7456=""),"",SUMPRODUCT((Gauge_Data!$A$2:$A$16994&gt;=(A7456 - Main!$E$4/1440 + 0.00000001))*(Gauge_Data!$A$2:$A$16994&lt;=A7456)*INDEX(Gauge_Data!$B$2:$Z$16994,0,$C$2-1)))</f>
        <v>0</v>
      </c>
    </row>
    <row r="7457" spans="1:2" x14ac:dyDescent="0.25">
      <c r="A7457">
        <f>Gauge_Data!A7457</f>
        <v>0</v>
      </c>
      <c r="B7457" cm="1">
        <f t="array" ref="B7457">IF(OR($C$2="",A7457=""),"",SUMPRODUCT((Gauge_Data!$A$2:$A$16994&gt;=(A7457 - Main!$E$4/1440 + 0.00000001))*(Gauge_Data!$A$2:$A$16994&lt;=A7457)*INDEX(Gauge_Data!$B$2:$Z$16994,0,$C$2-1)))</f>
        <v>0</v>
      </c>
    </row>
    <row r="7458" spans="1:2" x14ac:dyDescent="0.25">
      <c r="A7458">
        <f>Gauge_Data!A7458</f>
        <v>0</v>
      </c>
      <c r="B7458" cm="1">
        <f t="array" ref="B7458">IF(OR($C$2="",A7458=""),"",SUMPRODUCT((Gauge_Data!$A$2:$A$16994&gt;=(A7458 - Main!$E$4/1440 + 0.00000001))*(Gauge_Data!$A$2:$A$16994&lt;=A7458)*INDEX(Gauge_Data!$B$2:$Z$16994,0,$C$2-1)))</f>
        <v>0</v>
      </c>
    </row>
    <row r="7459" spans="1:2" x14ac:dyDescent="0.25">
      <c r="A7459">
        <f>Gauge_Data!A7459</f>
        <v>0</v>
      </c>
      <c r="B7459" cm="1">
        <f t="array" ref="B7459">IF(OR($C$2="",A7459=""),"",SUMPRODUCT((Gauge_Data!$A$2:$A$16994&gt;=(A7459 - Main!$E$4/1440 + 0.00000001))*(Gauge_Data!$A$2:$A$16994&lt;=A7459)*INDEX(Gauge_Data!$B$2:$Z$16994,0,$C$2-1)))</f>
        <v>0</v>
      </c>
    </row>
    <row r="7460" spans="1:2" x14ac:dyDescent="0.25">
      <c r="A7460">
        <f>Gauge_Data!A7460</f>
        <v>0</v>
      </c>
      <c r="B7460" cm="1">
        <f t="array" ref="B7460">IF(OR($C$2="",A7460=""),"",SUMPRODUCT((Gauge_Data!$A$2:$A$16994&gt;=(A7460 - Main!$E$4/1440 + 0.00000001))*(Gauge_Data!$A$2:$A$16994&lt;=A7460)*INDEX(Gauge_Data!$B$2:$Z$16994,0,$C$2-1)))</f>
        <v>0</v>
      </c>
    </row>
    <row r="7461" spans="1:2" x14ac:dyDescent="0.25">
      <c r="A7461">
        <f>Gauge_Data!A7461</f>
        <v>0</v>
      </c>
      <c r="B7461" cm="1">
        <f t="array" ref="B7461">IF(OR($C$2="",A7461=""),"",SUMPRODUCT((Gauge_Data!$A$2:$A$16994&gt;=(A7461 - Main!$E$4/1440 + 0.00000001))*(Gauge_Data!$A$2:$A$16994&lt;=A7461)*INDEX(Gauge_Data!$B$2:$Z$16994,0,$C$2-1)))</f>
        <v>0</v>
      </c>
    </row>
    <row r="7462" spans="1:2" x14ac:dyDescent="0.25">
      <c r="A7462">
        <f>Gauge_Data!A7462</f>
        <v>0</v>
      </c>
      <c r="B7462" cm="1">
        <f t="array" ref="B7462">IF(OR($C$2="",A7462=""),"",SUMPRODUCT((Gauge_Data!$A$2:$A$16994&gt;=(A7462 - Main!$E$4/1440 + 0.00000001))*(Gauge_Data!$A$2:$A$16994&lt;=A7462)*INDEX(Gauge_Data!$B$2:$Z$16994,0,$C$2-1)))</f>
        <v>0</v>
      </c>
    </row>
    <row r="7463" spans="1:2" x14ac:dyDescent="0.25">
      <c r="A7463">
        <f>Gauge_Data!A7463</f>
        <v>0</v>
      </c>
      <c r="B7463" cm="1">
        <f t="array" ref="B7463">IF(OR($C$2="",A7463=""),"",SUMPRODUCT((Gauge_Data!$A$2:$A$16994&gt;=(A7463 - Main!$E$4/1440 + 0.00000001))*(Gauge_Data!$A$2:$A$16994&lt;=A7463)*INDEX(Gauge_Data!$B$2:$Z$16994,0,$C$2-1)))</f>
        <v>0</v>
      </c>
    </row>
    <row r="7464" spans="1:2" x14ac:dyDescent="0.25">
      <c r="A7464">
        <f>Gauge_Data!A7464</f>
        <v>0</v>
      </c>
      <c r="B7464" cm="1">
        <f t="array" ref="B7464">IF(OR($C$2="",A7464=""),"",SUMPRODUCT((Gauge_Data!$A$2:$A$16994&gt;=(A7464 - Main!$E$4/1440 + 0.00000001))*(Gauge_Data!$A$2:$A$16994&lt;=A7464)*INDEX(Gauge_Data!$B$2:$Z$16994,0,$C$2-1)))</f>
        <v>0</v>
      </c>
    </row>
    <row r="7465" spans="1:2" x14ac:dyDescent="0.25">
      <c r="A7465">
        <f>Gauge_Data!A7465</f>
        <v>0</v>
      </c>
      <c r="B7465" cm="1">
        <f t="array" ref="B7465">IF(OR($C$2="",A7465=""),"",SUMPRODUCT((Gauge_Data!$A$2:$A$16994&gt;=(A7465 - Main!$E$4/1440 + 0.00000001))*(Gauge_Data!$A$2:$A$16994&lt;=A7465)*INDEX(Gauge_Data!$B$2:$Z$16994,0,$C$2-1)))</f>
        <v>0</v>
      </c>
    </row>
    <row r="7466" spans="1:2" x14ac:dyDescent="0.25">
      <c r="A7466">
        <f>Gauge_Data!A7466</f>
        <v>0</v>
      </c>
      <c r="B7466" cm="1">
        <f t="array" ref="B7466">IF(OR($C$2="",A7466=""),"",SUMPRODUCT((Gauge_Data!$A$2:$A$16994&gt;=(A7466 - Main!$E$4/1440 + 0.00000001))*(Gauge_Data!$A$2:$A$16994&lt;=A7466)*INDEX(Gauge_Data!$B$2:$Z$16994,0,$C$2-1)))</f>
        <v>0</v>
      </c>
    </row>
    <row r="7467" spans="1:2" x14ac:dyDescent="0.25">
      <c r="A7467">
        <f>Gauge_Data!A7467</f>
        <v>0</v>
      </c>
      <c r="B7467" cm="1">
        <f t="array" ref="B7467">IF(OR($C$2="",A7467=""),"",SUMPRODUCT((Gauge_Data!$A$2:$A$16994&gt;=(A7467 - Main!$E$4/1440 + 0.00000001))*(Gauge_Data!$A$2:$A$16994&lt;=A7467)*INDEX(Gauge_Data!$B$2:$Z$16994,0,$C$2-1)))</f>
        <v>0</v>
      </c>
    </row>
    <row r="7468" spans="1:2" x14ac:dyDescent="0.25">
      <c r="A7468">
        <f>Gauge_Data!A7468</f>
        <v>0</v>
      </c>
      <c r="B7468" cm="1">
        <f t="array" ref="B7468">IF(OR($C$2="",A7468=""),"",SUMPRODUCT((Gauge_Data!$A$2:$A$16994&gt;=(A7468 - Main!$E$4/1440 + 0.00000001))*(Gauge_Data!$A$2:$A$16994&lt;=A7468)*INDEX(Gauge_Data!$B$2:$Z$16994,0,$C$2-1)))</f>
        <v>0</v>
      </c>
    </row>
    <row r="7469" spans="1:2" x14ac:dyDescent="0.25">
      <c r="A7469">
        <f>Gauge_Data!A7469</f>
        <v>0</v>
      </c>
      <c r="B7469" cm="1">
        <f t="array" ref="B7469">IF(OR($C$2="",A7469=""),"",SUMPRODUCT((Gauge_Data!$A$2:$A$16994&gt;=(A7469 - Main!$E$4/1440 + 0.00000001))*(Gauge_Data!$A$2:$A$16994&lt;=A7469)*INDEX(Gauge_Data!$B$2:$Z$16994,0,$C$2-1)))</f>
        <v>0</v>
      </c>
    </row>
    <row r="7470" spans="1:2" x14ac:dyDescent="0.25">
      <c r="A7470">
        <f>Gauge_Data!A7470</f>
        <v>0</v>
      </c>
      <c r="B7470" cm="1">
        <f t="array" ref="B7470">IF(OR($C$2="",A7470=""),"",SUMPRODUCT((Gauge_Data!$A$2:$A$16994&gt;=(A7470 - Main!$E$4/1440 + 0.00000001))*(Gauge_Data!$A$2:$A$16994&lt;=A7470)*INDEX(Gauge_Data!$B$2:$Z$16994,0,$C$2-1)))</f>
        <v>0</v>
      </c>
    </row>
    <row r="7471" spans="1:2" x14ac:dyDescent="0.25">
      <c r="A7471">
        <f>Gauge_Data!A7471</f>
        <v>0</v>
      </c>
      <c r="B7471" cm="1">
        <f t="array" ref="B7471">IF(OR($C$2="",A7471=""),"",SUMPRODUCT((Gauge_Data!$A$2:$A$16994&gt;=(A7471 - Main!$E$4/1440 + 0.00000001))*(Gauge_Data!$A$2:$A$16994&lt;=A7471)*INDEX(Gauge_Data!$B$2:$Z$16994,0,$C$2-1)))</f>
        <v>0</v>
      </c>
    </row>
    <row r="7472" spans="1:2" x14ac:dyDescent="0.25">
      <c r="A7472">
        <f>Gauge_Data!A7472</f>
        <v>0</v>
      </c>
      <c r="B7472" cm="1">
        <f t="array" ref="B7472">IF(OR($C$2="",A7472=""),"",SUMPRODUCT((Gauge_Data!$A$2:$A$16994&gt;=(A7472 - Main!$E$4/1440 + 0.00000001))*(Gauge_Data!$A$2:$A$16994&lt;=A7472)*INDEX(Gauge_Data!$B$2:$Z$16994,0,$C$2-1)))</f>
        <v>0</v>
      </c>
    </row>
    <row r="7473" spans="1:2" x14ac:dyDescent="0.25">
      <c r="A7473">
        <f>Gauge_Data!A7473</f>
        <v>0</v>
      </c>
      <c r="B7473" cm="1">
        <f t="array" ref="B7473">IF(OR($C$2="",A7473=""),"",SUMPRODUCT((Gauge_Data!$A$2:$A$16994&gt;=(A7473 - Main!$E$4/1440 + 0.00000001))*(Gauge_Data!$A$2:$A$16994&lt;=A7473)*INDEX(Gauge_Data!$B$2:$Z$16994,0,$C$2-1)))</f>
        <v>0</v>
      </c>
    </row>
    <row r="7474" spans="1:2" x14ac:dyDescent="0.25">
      <c r="A7474">
        <f>Gauge_Data!A7474</f>
        <v>0</v>
      </c>
      <c r="B7474" cm="1">
        <f t="array" ref="B7474">IF(OR($C$2="",A7474=""),"",SUMPRODUCT((Gauge_Data!$A$2:$A$16994&gt;=(A7474 - Main!$E$4/1440 + 0.00000001))*(Gauge_Data!$A$2:$A$16994&lt;=A7474)*INDEX(Gauge_Data!$B$2:$Z$16994,0,$C$2-1)))</f>
        <v>0</v>
      </c>
    </row>
    <row r="7475" spans="1:2" x14ac:dyDescent="0.25">
      <c r="A7475">
        <f>Gauge_Data!A7475</f>
        <v>0</v>
      </c>
      <c r="B7475" cm="1">
        <f t="array" ref="B7475">IF(OR($C$2="",A7475=""),"",SUMPRODUCT((Gauge_Data!$A$2:$A$16994&gt;=(A7475 - Main!$E$4/1440 + 0.00000001))*(Gauge_Data!$A$2:$A$16994&lt;=A7475)*INDEX(Gauge_Data!$B$2:$Z$16994,0,$C$2-1)))</f>
        <v>0</v>
      </c>
    </row>
    <row r="7476" spans="1:2" x14ac:dyDescent="0.25">
      <c r="A7476">
        <f>Gauge_Data!A7476</f>
        <v>0</v>
      </c>
      <c r="B7476" cm="1">
        <f t="array" ref="B7476">IF(OR($C$2="",A7476=""),"",SUMPRODUCT((Gauge_Data!$A$2:$A$16994&gt;=(A7476 - Main!$E$4/1440 + 0.00000001))*(Gauge_Data!$A$2:$A$16994&lt;=A7476)*INDEX(Gauge_Data!$B$2:$Z$16994,0,$C$2-1)))</f>
        <v>0</v>
      </c>
    </row>
    <row r="7477" spans="1:2" x14ac:dyDescent="0.25">
      <c r="A7477">
        <f>Gauge_Data!A7477</f>
        <v>0</v>
      </c>
      <c r="B7477" cm="1">
        <f t="array" ref="B7477">IF(OR($C$2="",A7477=""),"",SUMPRODUCT((Gauge_Data!$A$2:$A$16994&gt;=(A7477 - Main!$E$4/1440 + 0.00000001))*(Gauge_Data!$A$2:$A$16994&lt;=A7477)*INDEX(Gauge_Data!$B$2:$Z$16994,0,$C$2-1)))</f>
        <v>0</v>
      </c>
    </row>
    <row r="7478" spans="1:2" x14ac:dyDescent="0.25">
      <c r="A7478">
        <f>Gauge_Data!A7478</f>
        <v>0</v>
      </c>
      <c r="B7478" cm="1">
        <f t="array" ref="B7478">IF(OR($C$2="",A7478=""),"",SUMPRODUCT((Gauge_Data!$A$2:$A$16994&gt;=(A7478 - Main!$E$4/1440 + 0.00000001))*(Gauge_Data!$A$2:$A$16994&lt;=A7478)*INDEX(Gauge_Data!$B$2:$Z$16994,0,$C$2-1)))</f>
        <v>0</v>
      </c>
    </row>
    <row r="7479" spans="1:2" x14ac:dyDescent="0.25">
      <c r="A7479">
        <f>Gauge_Data!A7479</f>
        <v>0</v>
      </c>
      <c r="B7479" cm="1">
        <f t="array" ref="B7479">IF(OR($C$2="",A7479=""),"",SUMPRODUCT((Gauge_Data!$A$2:$A$16994&gt;=(A7479 - Main!$E$4/1440 + 0.00000001))*(Gauge_Data!$A$2:$A$16994&lt;=A7479)*INDEX(Gauge_Data!$B$2:$Z$16994,0,$C$2-1)))</f>
        <v>0</v>
      </c>
    </row>
    <row r="7480" spans="1:2" x14ac:dyDescent="0.25">
      <c r="A7480">
        <f>Gauge_Data!A7480</f>
        <v>0</v>
      </c>
      <c r="B7480" cm="1">
        <f t="array" ref="B7480">IF(OR($C$2="",A7480=""),"",SUMPRODUCT((Gauge_Data!$A$2:$A$16994&gt;=(A7480 - Main!$E$4/1440 + 0.00000001))*(Gauge_Data!$A$2:$A$16994&lt;=A7480)*INDEX(Gauge_Data!$B$2:$Z$16994,0,$C$2-1)))</f>
        <v>0</v>
      </c>
    </row>
    <row r="7481" spans="1:2" x14ac:dyDescent="0.25">
      <c r="A7481">
        <f>Gauge_Data!A7481</f>
        <v>0</v>
      </c>
      <c r="B7481" cm="1">
        <f t="array" ref="B7481">IF(OR($C$2="",A7481=""),"",SUMPRODUCT((Gauge_Data!$A$2:$A$16994&gt;=(A7481 - Main!$E$4/1440 + 0.00000001))*(Gauge_Data!$A$2:$A$16994&lt;=A7481)*INDEX(Gauge_Data!$B$2:$Z$16994,0,$C$2-1)))</f>
        <v>0</v>
      </c>
    </row>
    <row r="7482" spans="1:2" x14ac:dyDescent="0.25">
      <c r="A7482">
        <f>Gauge_Data!A7482</f>
        <v>0</v>
      </c>
      <c r="B7482" cm="1">
        <f t="array" ref="B7482">IF(OR($C$2="",A7482=""),"",SUMPRODUCT((Gauge_Data!$A$2:$A$16994&gt;=(A7482 - Main!$E$4/1440 + 0.00000001))*(Gauge_Data!$A$2:$A$16994&lt;=A7482)*INDEX(Gauge_Data!$B$2:$Z$16994,0,$C$2-1)))</f>
        <v>0</v>
      </c>
    </row>
    <row r="7483" spans="1:2" x14ac:dyDescent="0.25">
      <c r="A7483">
        <f>Gauge_Data!A7483</f>
        <v>0</v>
      </c>
      <c r="B7483" cm="1">
        <f t="array" ref="B7483">IF(OR($C$2="",A7483=""),"",SUMPRODUCT((Gauge_Data!$A$2:$A$16994&gt;=(A7483 - Main!$E$4/1440 + 0.00000001))*(Gauge_Data!$A$2:$A$16994&lt;=A7483)*INDEX(Gauge_Data!$B$2:$Z$16994,0,$C$2-1)))</f>
        <v>0</v>
      </c>
    </row>
    <row r="7484" spans="1:2" x14ac:dyDescent="0.25">
      <c r="A7484">
        <f>Gauge_Data!A7484</f>
        <v>0</v>
      </c>
      <c r="B7484" cm="1">
        <f t="array" ref="B7484">IF(OR($C$2="",A7484=""),"",SUMPRODUCT((Gauge_Data!$A$2:$A$16994&gt;=(A7484 - Main!$E$4/1440 + 0.00000001))*(Gauge_Data!$A$2:$A$16994&lt;=A7484)*INDEX(Gauge_Data!$B$2:$Z$16994,0,$C$2-1)))</f>
        <v>0</v>
      </c>
    </row>
    <row r="7485" spans="1:2" x14ac:dyDescent="0.25">
      <c r="A7485">
        <f>Gauge_Data!A7485</f>
        <v>0</v>
      </c>
      <c r="B7485" cm="1">
        <f t="array" ref="B7485">IF(OR($C$2="",A7485=""),"",SUMPRODUCT((Gauge_Data!$A$2:$A$16994&gt;=(A7485 - Main!$E$4/1440 + 0.00000001))*(Gauge_Data!$A$2:$A$16994&lt;=A7485)*INDEX(Gauge_Data!$B$2:$Z$16994,0,$C$2-1)))</f>
        <v>0</v>
      </c>
    </row>
    <row r="7486" spans="1:2" x14ac:dyDescent="0.25">
      <c r="A7486">
        <f>Gauge_Data!A7486</f>
        <v>0</v>
      </c>
      <c r="B7486" cm="1">
        <f t="array" ref="B7486">IF(OR($C$2="",A7486=""),"",SUMPRODUCT((Gauge_Data!$A$2:$A$16994&gt;=(A7486 - Main!$E$4/1440 + 0.00000001))*(Gauge_Data!$A$2:$A$16994&lt;=A7486)*INDEX(Gauge_Data!$B$2:$Z$16994,0,$C$2-1)))</f>
        <v>0</v>
      </c>
    </row>
    <row r="7487" spans="1:2" x14ac:dyDescent="0.25">
      <c r="A7487">
        <f>Gauge_Data!A7487</f>
        <v>0</v>
      </c>
      <c r="B7487" cm="1">
        <f t="array" ref="B7487">IF(OR($C$2="",A7487=""),"",SUMPRODUCT((Gauge_Data!$A$2:$A$16994&gt;=(A7487 - Main!$E$4/1440 + 0.00000001))*(Gauge_Data!$A$2:$A$16994&lt;=A7487)*INDEX(Gauge_Data!$B$2:$Z$16994,0,$C$2-1)))</f>
        <v>0</v>
      </c>
    </row>
    <row r="7488" spans="1:2" x14ac:dyDescent="0.25">
      <c r="A7488">
        <f>Gauge_Data!A7488</f>
        <v>0</v>
      </c>
      <c r="B7488" cm="1">
        <f t="array" ref="B7488">IF(OR($C$2="",A7488=""),"",SUMPRODUCT((Gauge_Data!$A$2:$A$16994&gt;=(A7488 - Main!$E$4/1440 + 0.00000001))*(Gauge_Data!$A$2:$A$16994&lt;=A7488)*INDEX(Gauge_Data!$B$2:$Z$16994,0,$C$2-1)))</f>
        <v>0</v>
      </c>
    </row>
    <row r="7489" spans="1:2" x14ac:dyDescent="0.25">
      <c r="A7489">
        <f>Gauge_Data!A7489</f>
        <v>0</v>
      </c>
      <c r="B7489" cm="1">
        <f t="array" ref="B7489">IF(OR($C$2="",A7489=""),"",SUMPRODUCT((Gauge_Data!$A$2:$A$16994&gt;=(A7489 - Main!$E$4/1440 + 0.00000001))*(Gauge_Data!$A$2:$A$16994&lt;=A7489)*INDEX(Gauge_Data!$B$2:$Z$16994,0,$C$2-1)))</f>
        <v>0</v>
      </c>
    </row>
    <row r="7490" spans="1:2" x14ac:dyDescent="0.25">
      <c r="A7490">
        <f>Gauge_Data!A7490</f>
        <v>0</v>
      </c>
      <c r="B7490" cm="1">
        <f t="array" ref="B7490">IF(OR($C$2="",A7490=""),"",SUMPRODUCT((Gauge_Data!$A$2:$A$16994&gt;=(A7490 - Main!$E$4/1440 + 0.00000001))*(Gauge_Data!$A$2:$A$16994&lt;=A7490)*INDEX(Gauge_Data!$B$2:$Z$16994,0,$C$2-1)))</f>
        <v>0</v>
      </c>
    </row>
    <row r="7491" spans="1:2" x14ac:dyDescent="0.25">
      <c r="A7491">
        <f>Gauge_Data!A7491</f>
        <v>0</v>
      </c>
      <c r="B7491" cm="1">
        <f t="array" ref="B7491">IF(OR($C$2="",A7491=""),"",SUMPRODUCT((Gauge_Data!$A$2:$A$16994&gt;=(A7491 - Main!$E$4/1440 + 0.00000001))*(Gauge_Data!$A$2:$A$16994&lt;=A7491)*INDEX(Gauge_Data!$B$2:$Z$16994,0,$C$2-1)))</f>
        <v>0</v>
      </c>
    </row>
    <row r="7492" spans="1:2" x14ac:dyDescent="0.25">
      <c r="A7492">
        <f>Gauge_Data!A7492</f>
        <v>0</v>
      </c>
      <c r="B7492" cm="1">
        <f t="array" ref="B7492">IF(OR($C$2="",A7492=""),"",SUMPRODUCT((Gauge_Data!$A$2:$A$16994&gt;=(A7492 - Main!$E$4/1440 + 0.00000001))*(Gauge_Data!$A$2:$A$16994&lt;=A7492)*INDEX(Gauge_Data!$B$2:$Z$16994,0,$C$2-1)))</f>
        <v>0</v>
      </c>
    </row>
    <row r="7493" spans="1:2" x14ac:dyDescent="0.25">
      <c r="A7493">
        <f>Gauge_Data!A7493</f>
        <v>0</v>
      </c>
      <c r="B7493" cm="1">
        <f t="array" ref="B7493">IF(OR($C$2="",A7493=""),"",SUMPRODUCT((Gauge_Data!$A$2:$A$16994&gt;=(A7493 - Main!$E$4/1440 + 0.00000001))*(Gauge_Data!$A$2:$A$16994&lt;=A7493)*INDEX(Gauge_Data!$B$2:$Z$16994,0,$C$2-1)))</f>
        <v>0</v>
      </c>
    </row>
    <row r="7494" spans="1:2" x14ac:dyDescent="0.25">
      <c r="A7494">
        <f>Gauge_Data!A7494</f>
        <v>0</v>
      </c>
      <c r="B7494" cm="1">
        <f t="array" ref="B7494">IF(OR($C$2="",A7494=""),"",SUMPRODUCT((Gauge_Data!$A$2:$A$16994&gt;=(A7494 - Main!$E$4/1440 + 0.00000001))*(Gauge_Data!$A$2:$A$16994&lt;=A7494)*INDEX(Gauge_Data!$B$2:$Z$16994,0,$C$2-1)))</f>
        <v>0</v>
      </c>
    </row>
    <row r="7495" spans="1:2" x14ac:dyDescent="0.25">
      <c r="A7495">
        <f>Gauge_Data!A7495</f>
        <v>0</v>
      </c>
      <c r="B7495" cm="1">
        <f t="array" ref="B7495">IF(OR($C$2="",A7495=""),"",SUMPRODUCT((Gauge_Data!$A$2:$A$16994&gt;=(A7495 - Main!$E$4/1440 + 0.00000001))*(Gauge_Data!$A$2:$A$16994&lt;=A7495)*INDEX(Gauge_Data!$B$2:$Z$16994,0,$C$2-1)))</f>
        <v>0</v>
      </c>
    </row>
    <row r="7496" spans="1:2" x14ac:dyDescent="0.25">
      <c r="A7496">
        <f>Gauge_Data!A7496</f>
        <v>0</v>
      </c>
      <c r="B7496" cm="1">
        <f t="array" ref="B7496">IF(OR($C$2="",A7496=""),"",SUMPRODUCT((Gauge_Data!$A$2:$A$16994&gt;=(A7496 - Main!$E$4/1440 + 0.00000001))*(Gauge_Data!$A$2:$A$16994&lt;=A7496)*INDEX(Gauge_Data!$B$2:$Z$16994,0,$C$2-1)))</f>
        <v>0</v>
      </c>
    </row>
    <row r="7497" spans="1:2" x14ac:dyDescent="0.25">
      <c r="A7497">
        <f>Gauge_Data!A7497</f>
        <v>0</v>
      </c>
      <c r="B7497" cm="1">
        <f t="array" ref="B7497">IF(OR($C$2="",A7497=""),"",SUMPRODUCT((Gauge_Data!$A$2:$A$16994&gt;=(A7497 - Main!$E$4/1440 + 0.00000001))*(Gauge_Data!$A$2:$A$16994&lt;=A7497)*INDEX(Gauge_Data!$B$2:$Z$16994,0,$C$2-1)))</f>
        <v>0</v>
      </c>
    </row>
    <row r="7498" spans="1:2" x14ac:dyDescent="0.25">
      <c r="A7498">
        <f>Gauge_Data!A7498</f>
        <v>0</v>
      </c>
      <c r="B7498" cm="1">
        <f t="array" ref="B7498">IF(OR($C$2="",A7498=""),"",SUMPRODUCT((Gauge_Data!$A$2:$A$16994&gt;=(A7498 - Main!$E$4/1440 + 0.00000001))*(Gauge_Data!$A$2:$A$16994&lt;=A7498)*INDEX(Gauge_Data!$B$2:$Z$16994,0,$C$2-1)))</f>
        <v>0</v>
      </c>
    </row>
    <row r="7499" spans="1:2" x14ac:dyDescent="0.25">
      <c r="A7499">
        <f>Gauge_Data!A7499</f>
        <v>0</v>
      </c>
      <c r="B7499" cm="1">
        <f t="array" ref="B7499">IF(OR($C$2="",A7499=""),"",SUMPRODUCT((Gauge_Data!$A$2:$A$16994&gt;=(A7499 - Main!$E$4/1440 + 0.00000001))*(Gauge_Data!$A$2:$A$16994&lt;=A7499)*INDEX(Gauge_Data!$B$2:$Z$16994,0,$C$2-1)))</f>
        <v>0</v>
      </c>
    </row>
    <row r="7500" spans="1:2" x14ac:dyDescent="0.25">
      <c r="A7500">
        <f>Gauge_Data!A7500</f>
        <v>0</v>
      </c>
      <c r="B7500" cm="1">
        <f t="array" ref="B7500">IF(OR($C$2="",A7500=""),"",SUMPRODUCT((Gauge_Data!$A$2:$A$16994&gt;=(A7500 - Main!$E$4/1440 + 0.00000001))*(Gauge_Data!$A$2:$A$16994&lt;=A7500)*INDEX(Gauge_Data!$B$2:$Z$16994,0,$C$2-1)))</f>
        <v>0</v>
      </c>
    </row>
    <row r="7501" spans="1:2" x14ac:dyDescent="0.25">
      <c r="A7501">
        <f>Gauge_Data!A7501</f>
        <v>0</v>
      </c>
      <c r="B7501" cm="1">
        <f t="array" ref="B7501">IF(OR($C$2="",A7501=""),"",SUMPRODUCT((Gauge_Data!$A$2:$A$16994&gt;=(A7501 - Main!$E$4/1440 + 0.00000001))*(Gauge_Data!$A$2:$A$16994&lt;=A7501)*INDEX(Gauge_Data!$B$2:$Z$16994,0,$C$2-1)))</f>
        <v>0</v>
      </c>
    </row>
    <row r="7502" spans="1:2" x14ac:dyDescent="0.25">
      <c r="A7502">
        <f>Gauge_Data!A7502</f>
        <v>0</v>
      </c>
      <c r="B7502" cm="1">
        <f t="array" ref="B7502">IF(OR($C$2="",A7502=""),"",SUMPRODUCT((Gauge_Data!$A$2:$A$16994&gt;=(A7502 - Main!$E$4/1440 + 0.00000001))*(Gauge_Data!$A$2:$A$16994&lt;=A7502)*INDEX(Gauge_Data!$B$2:$Z$16994,0,$C$2-1)))</f>
        <v>0</v>
      </c>
    </row>
    <row r="7503" spans="1:2" x14ac:dyDescent="0.25">
      <c r="A7503">
        <f>Gauge_Data!A7503</f>
        <v>0</v>
      </c>
      <c r="B7503" cm="1">
        <f t="array" ref="B7503">IF(OR($C$2="",A7503=""),"",SUMPRODUCT((Gauge_Data!$A$2:$A$16994&gt;=(A7503 - Main!$E$4/1440 + 0.00000001))*(Gauge_Data!$A$2:$A$16994&lt;=A7503)*INDEX(Gauge_Data!$B$2:$Z$16994,0,$C$2-1)))</f>
        <v>0</v>
      </c>
    </row>
    <row r="7504" spans="1:2" x14ac:dyDescent="0.25">
      <c r="A7504">
        <f>Gauge_Data!A7504</f>
        <v>0</v>
      </c>
      <c r="B7504" cm="1">
        <f t="array" ref="B7504">IF(OR($C$2="",A7504=""),"",SUMPRODUCT((Gauge_Data!$A$2:$A$16994&gt;=(A7504 - Main!$E$4/1440 + 0.00000001))*(Gauge_Data!$A$2:$A$16994&lt;=A7504)*INDEX(Gauge_Data!$B$2:$Z$16994,0,$C$2-1)))</f>
        <v>0</v>
      </c>
    </row>
    <row r="7505" spans="1:2" x14ac:dyDescent="0.25">
      <c r="A7505">
        <f>Gauge_Data!A7505</f>
        <v>0</v>
      </c>
      <c r="B7505" cm="1">
        <f t="array" ref="B7505">IF(OR($C$2="",A7505=""),"",SUMPRODUCT((Gauge_Data!$A$2:$A$16994&gt;=(A7505 - Main!$E$4/1440 + 0.00000001))*(Gauge_Data!$A$2:$A$16994&lt;=A7505)*INDEX(Gauge_Data!$B$2:$Z$16994,0,$C$2-1)))</f>
        <v>0</v>
      </c>
    </row>
    <row r="7506" spans="1:2" x14ac:dyDescent="0.25">
      <c r="A7506">
        <f>Gauge_Data!A7506</f>
        <v>0</v>
      </c>
      <c r="B7506" cm="1">
        <f t="array" ref="B7506">IF(OR($C$2="",A7506=""),"",SUMPRODUCT((Gauge_Data!$A$2:$A$16994&gt;=(A7506 - Main!$E$4/1440 + 0.00000001))*(Gauge_Data!$A$2:$A$16994&lt;=A7506)*INDEX(Gauge_Data!$B$2:$Z$16994,0,$C$2-1)))</f>
        <v>0</v>
      </c>
    </row>
    <row r="7507" spans="1:2" x14ac:dyDescent="0.25">
      <c r="A7507">
        <f>Gauge_Data!A7507</f>
        <v>0</v>
      </c>
      <c r="B7507" cm="1">
        <f t="array" ref="B7507">IF(OR($C$2="",A7507=""),"",SUMPRODUCT((Gauge_Data!$A$2:$A$16994&gt;=(A7507 - Main!$E$4/1440 + 0.00000001))*(Gauge_Data!$A$2:$A$16994&lt;=A7507)*INDEX(Gauge_Data!$B$2:$Z$16994,0,$C$2-1)))</f>
        <v>0</v>
      </c>
    </row>
    <row r="7508" spans="1:2" x14ac:dyDescent="0.25">
      <c r="A7508">
        <f>Gauge_Data!A7508</f>
        <v>0</v>
      </c>
      <c r="B7508" cm="1">
        <f t="array" ref="B7508">IF(OR($C$2="",A7508=""),"",SUMPRODUCT((Gauge_Data!$A$2:$A$16994&gt;=(A7508 - Main!$E$4/1440 + 0.00000001))*(Gauge_Data!$A$2:$A$16994&lt;=A7508)*INDEX(Gauge_Data!$B$2:$Z$16994,0,$C$2-1)))</f>
        <v>0</v>
      </c>
    </row>
    <row r="7509" spans="1:2" x14ac:dyDescent="0.25">
      <c r="A7509">
        <f>Gauge_Data!A7509</f>
        <v>0</v>
      </c>
      <c r="B7509" cm="1">
        <f t="array" ref="B7509">IF(OR($C$2="",A7509=""),"",SUMPRODUCT((Gauge_Data!$A$2:$A$16994&gt;=(A7509 - Main!$E$4/1440 + 0.00000001))*(Gauge_Data!$A$2:$A$16994&lt;=A7509)*INDEX(Gauge_Data!$B$2:$Z$16994,0,$C$2-1)))</f>
        <v>0</v>
      </c>
    </row>
    <row r="7510" spans="1:2" x14ac:dyDescent="0.25">
      <c r="A7510">
        <f>Gauge_Data!A7510</f>
        <v>0</v>
      </c>
      <c r="B7510" cm="1">
        <f t="array" ref="B7510">IF(OR($C$2="",A7510=""),"",SUMPRODUCT((Gauge_Data!$A$2:$A$16994&gt;=(A7510 - Main!$E$4/1440 + 0.00000001))*(Gauge_Data!$A$2:$A$16994&lt;=A7510)*INDEX(Gauge_Data!$B$2:$Z$16994,0,$C$2-1)))</f>
        <v>0</v>
      </c>
    </row>
    <row r="7511" spans="1:2" x14ac:dyDescent="0.25">
      <c r="A7511">
        <f>Gauge_Data!A7511</f>
        <v>0</v>
      </c>
      <c r="B7511" cm="1">
        <f t="array" ref="B7511">IF(OR($C$2="",A7511=""),"",SUMPRODUCT((Gauge_Data!$A$2:$A$16994&gt;=(A7511 - Main!$E$4/1440 + 0.00000001))*(Gauge_Data!$A$2:$A$16994&lt;=A7511)*INDEX(Gauge_Data!$B$2:$Z$16994,0,$C$2-1)))</f>
        <v>0</v>
      </c>
    </row>
    <row r="7512" spans="1:2" x14ac:dyDescent="0.25">
      <c r="A7512">
        <f>Gauge_Data!A7512</f>
        <v>0</v>
      </c>
      <c r="B7512" cm="1">
        <f t="array" ref="B7512">IF(OR($C$2="",A7512=""),"",SUMPRODUCT((Gauge_Data!$A$2:$A$16994&gt;=(A7512 - Main!$E$4/1440 + 0.00000001))*(Gauge_Data!$A$2:$A$16994&lt;=A7512)*INDEX(Gauge_Data!$B$2:$Z$16994,0,$C$2-1)))</f>
        <v>0</v>
      </c>
    </row>
    <row r="7513" spans="1:2" x14ac:dyDescent="0.25">
      <c r="A7513">
        <f>Gauge_Data!A7513</f>
        <v>0</v>
      </c>
      <c r="B7513" cm="1">
        <f t="array" ref="B7513">IF(OR($C$2="",A7513=""),"",SUMPRODUCT((Gauge_Data!$A$2:$A$16994&gt;=(A7513 - Main!$E$4/1440 + 0.00000001))*(Gauge_Data!$A$2:$A$16994&lt;=A7513)*INDEX(Gauge_Data!$B$2:$Z$16994,0,$C$2-1)))</f>
        <v>0</v>
      </c>
    </row>
    <row r="7514" spans="1:2" x14ac:dyDescent="0.25">
      <c r="A7514">
        <f>Gauge_Data!A7514</f>
        <v>0</v>
      </c>
      <c r="B7514" cm="1">
        <f t="array" ref="B7514">IF(OR($C$2="",A7514=""),"",SUMPRODUCT((Gauge_Data!$A$2:$A$16994&gt;=(A7514 - Main!$E$4/1440 + 0.00000001))*(Gauge_Data!$A$2:$A$16994&lt;=A7514)*INDEX(Gauge_Data!$B$2:$Z$16994,0,$C$2-1)))</f>
        <v>0</v>
      </c>
    </row>
    <row r="7515" spans="1:2" x14ac:dyDescent="0.25">
      <c r="A7515">
        <f>Gauge_Data!A7515</f>
        <v>0</v>
      </c>
      <c r="B7515" cm="1">
        <f t="array" ref="B7515">IF(OR($C$2="",A7515=""),"",SUMPRODUCT((Gauge_Data!$A$2:$A$16994&gt;=(A7515 - Main!$E$4/1440 + 0.00000001))*(Gauge_Data!$A$2:$A$16994&lt;=A7515)*INDEX(Gauge_Data!$B$2:$Z$16994,0,$C$2-1)))</f>
        <v>0</v>
      </c>
    </row>
    <row r="7516" spans="1:2" x14ac:dyDescent="0.25">
      <c r="A7516">
        <f>Gauge_Data!A7516</f>
        <v>0</v>
      </c>
      <c r="B7516" cm="1">
        <f t="array" ref="B7516">IF(OR($C$2="",A7516=""),"",SUMPRODUCT((Gauge_Data!$A$2:$A$16994&gt;=(A7516 - Main!$E$4/1440 + 0.00000001))*(Gauge_Data!$A$2:$A$16994&lt;=A7516)*INDEX(Gauge_Data!$B$2:$Z$16994,0,$C$2-1)))</f>
        <v>0</v>
      </c>
    </row>
    <row r="7517" spans="1:2" x14ac:dyDescent="0.25">
      <c r="A7517">
        <f>Gauge_Data!A7517</f>
        <v>0</v>
      </c>
      <c r="B7517" cm="1">
        <f t="array" ref="B7517">IF(OR($C$2="",A7517=""),"",SUMPRODUCT((Gauge_Data!$A$2:$A$16994&gt;=(A7517 - Main!$E$4/1440 + 0.00000001))*(Gauge_Data!$A$2:$A$16994&lt;=A7517)*INDEX(Gauge_Data!$B$2:$Z$16994,0,$C$2-1)))</f>
        <v>0</v>
      </c>
    </row>
    <row r="7518" spans="1:2" x14ac:dyDescent="0.25">
      <c r="A7518">
        <f>Gauge_Data!A7518</f>
        <v>0</v>
      </c>
      <c r="B7518" cm="1">
        <f t="array" ref="B7518">IF(OR($C$2="",A7518=""),"",SUMPRODUCT((Gauge_Data!$A$2:$A$16994&gt;=(A7518 - Main!$E$4/1440 + 0.00000001))*(Gauge_Data!$A$2:$A$16994&lt;=A7518)*INDEX(Gauge_Data!$B$2:$Z$16994,0,$C$2-1)))</f>
        <v>0</v>
      </c>
    </row>
    <row r="7519" spans="1:2" x14ac:dyDescent="0.25">
      <c r="A7519">
        <f>Gauge_Data!A7519</f>
        <v>0</v>
      </c>
      <c r="B7519" cm="1">
        <f t="array" ref="B7519">IF(OR($C$2="",A7519=""),"",SUMPRODUCT((Gauge_Data!$A$2:$A$16994&gt;=(A7519 - Main!$E$4/1440 + 0.00000001))*(Gauge_Data!$A$2:$A$16994&lt;=A7519)*INDEX(Gauge_Data!$B$2:$Z$16994,0,$C$2-1)))</f>
        <v>0</v>
      </c>
    </row>
    <row r="7520" spans="1:2" x14ac:dyDescent="0.25">
      <c r="A7520">
        <f>Gauge_Data!A7520</f>
        <v>0</v>
      </c>
      <c r="B7520" cm="1">
        <f t="array" ref="B7520">IF(OR($C$2="",A7520=""),"",SUMPRODUCT((Gauge_Data!$A$2:$A$16994&gt;=(A7520 - Main!$E$4/1440 + 0.00000001))*(Gauge_Data!$A$2:$A$16994&lt;=A7520)*INDEX(Gauge_Data!$B$2:$Z$16994,0,$C$2-1)))</f>
        <v>0</v>
      </c>
    </row>
    <row r="7521" spans="1:2" x14ac:dyDescent="0.25">
      <c r="A7521">
        <f>Gauge_Data!A7521</f>
        <v>0</v>
      </c>
      <c r="B7521" cm="1">
        <f t="array" ref="B7521">IF(OR($C$2="",A7521=""),"",SUMPRODUCT((Gauge_Data!$A$2:$A$16994&gt;=(A7521 - Main!$E$4/1440 + 0.00000001))*(Gauge_Data!$A$2:$A$16994&lt;=A7521)*INDEX(Gauge_Data!$B$2:$Z$16994,0,$C$2-1)))</f>
        <v>0</v>
      </c>
    </row>
    <row r="7522" spans="1:2" x14ac:dyDescent="0.25">
      <c r="A7522">
        <f>Gauge_Data!A7522</f>
        <v>0</v>
      </c>
      <c r="B7522" cm="1">
        <f t="array" ref="B7522">IF(OR($C$2="",A7522=""),"",SUMPRODUCT((Gauge_Data!$A$2:$A$16994&gt;=(A7522 - Main!$E$4/1440 + 0.00000001))*(Gauge_Data!$A$2:$A$16994&lt;=A7522)*INDEX(Gauge_Data!$B$2:$Z$16994,0,$C$2-1)))</f>
        <v>0</v>
      </c>
    </row>
    <row r="7523" spans="1:2" x14ac:dyDescent="0.25">
      <c r="A7523">
        <f>Gauge_Data!A7523</f>
        <v>0</v>
      </c>
      <c r="B7523" cm="1">
        <f t="array" ref="B7523">IF(OR($C$2="",A7523=""),"",SUMPRODUCT((Gauge_Data!$A$2:$A$16994&gt;=(A7523 - Main!$E$4/1440 + 0.00000001))*(Gauge_Data!$A$2:$A$16994&lt;=A7523)*INDEX(Gauge_Data!$B$2:$Z$16994,0,$C$2-1)))</f>
        <v>0</v>
      </c>
    </row>
    <row r="7524" spans="1:2" x14ac:dyDescent="0.25">
      <c r="A7524">
        <f>Gauge_Data!A7524</f>
        <v>0</v>
      </c>
      <c r="B7524" cm="1">
        <f t="array" ref="B7524">IF(OR($C$2="",A7524=""),"",SUMPRODUCT((Gauge_Data!$A$2:$A$16994&gt;=(A7524 - Main!$E$4/1440 + 0.00000001))*(Gauge_Data!$A$2:$A$16994&lt;=A7524)*INDEX(Gauge_Data!$B$2:$Z$16994,0,$C$2-1)))</f>
        <v>0</v>
      </c>
    </row>
    <row r="7525" spans="1:2" x14ac:dyDescent="0.25">
      <c r="A7525">
        <f>Gauge_Data!A7525</f>
        <v>0</v>
      </c>
      <c r="B7525" cm="1">
        <f t="array" ref="B7525">IF(OR($C$2="",A7525=""),"",SUMPRODUCT((Gauge_Data!$A$2:$A$16994&gt;=(A7525 - Main!$E$4/1440 + 0.00000001))*(Gauge_Data!$A$2:$A$16994&lt;=A7525)*INDEX(Gauge_Data!$B$2:$Z$16994,0,$C$2-1)))</f>
        <v>0</v>
      </c>
    </row>
    <row r="7526" spans="1:2" x14ac:dyDescent="0.25">
      <c r="A7526">
        <f>Gauge_Data!A7526</f>
        <v>0</v>
      </c>
      <c r="B7526" cm="1">
        <f t="array" ref="B7526">IF(OR($C$2="",A7526=""),"",SUMPRODUCT((Gauge_Data!$A$2:$A$16994&gt;=(A7526 - Main!$E$4/1440 + 0.00000001))*(Gauge_Data!$A$2:$A$16994&lt;=A7526)*INDEX(Gauge_Data!$B$2:$Z$16994,0,$C$2-1)))</f>
        <v>0</v>
      </c>
    </row>
    <row r="7527" spans="1:2" x14ac:dyDescent="0.25">
      <c r="A7527">
        <f>Gauge_Data!A7527</f>
        <v>0</v>
      </c>
      <c r="B7527" cm="1">
        <f t="array" ref="B7527">IF(OR($C$2="",A7527=""),"",SUMPRODUCT((Gauge_Data!$A$2:$A$16994&gt;=(A7527 - Main!$E$4/1440 + 0.00000001))*(Gauge_Data!$A$2:$A$16994&lt;=A7527)*INDEX(Gauge_Data!$B$2:$Z$16994,0,$C$2-1)))</f>
        <v>0</v>
      </c>
    </row>
    <row r="7528" spans="1:2" x14ac:dyDescent="0.25">
      <c r="A7528">
        <f>Gauge_Data!A7528</f>
        <v>0</v>
      </c>
      <c r="B7528" cm="1">
        <f t="array" ref="B7528">IF(OR($C$2="",A7528=""),"",SUMPRODUCT((Gauge_Data!$A$2:$A$16994&gt;=(A7528 - Main!$E$4/1440 + 0.00000001))*(Gauge_Data!$A$2:$A$16994&lt;=A7528)*INDEX(Gauge_Data!$B$2:$Z$16994,0,$C$2-1)))</f>
        <v>0</v>
      </c>
    </row>
    <row r="7529" spans="1:2" x14ac:dyDescent="0.25">
      <c r="A7529">
        <f>Gauge_Data!A7529</f>
        <v>0</v>
      </c>
      <c r="B7529" cm="1">
        <f t="array" ref="B7529">IF(OR($C$2="",A7529=""),"",SUMPRODUCT((Gauge_Data!$A$2:$A$16994&gt;=(A7529 - Main!$E$4/1440 + 0.00000001))*(Gauge_Data!$A$2:$A$16994&lt;=A7529)*INDEX(Gauge_Data!$B$2:$Z$16994,0,$C$2-1)))</f>
        <v>0</v>
      </c>
    </row>
    <row r="7530" spans="1:2" x14ac:dyDescent="0.25">
      <c r="A7530">
        <f>Gauge_Data!A7530</f>
        <v>0</v>
      </c>
      <c r="B7530" cm="1">
        <f t="array" ref="B7530">IF(OR($C$2="",A7530=""),"",SUMPRODUCT((Gauge_Data!$A$2:$A$16994&gt;=(A7530 - Main!$E$4/1440 + 0.00000001))*(Gauge_Data!$A$2:$A$16994&lt;=A7530)*INDEX(Gauge_Data!$B$2:$Z$16994,0,$C$2-1)))</f>
        <v>0</v>
      </c>
    </row>
    <row r="7531" spans="1:2" x14ac:dyDescent="0.25">
      <c r="A7531">
        <f>Gauge_Data!A7531</f>
        <v>0</v>
      </c>
      <c r="B7531" cm="1">
        <f t="array" ref="B7531">IF(OR($C$2="",A7531=""),"",SUMPRODUCT((Gauge_Data!$A$2:$A$16994&gt;=(A7531 - Main!$E$4/1440 + 0.00000001))*(Gauge_Data!$A$2:$A$16994&lt;=A7531)*INDEX(Gauge_Data!$B$2:$Z$16994,0,$C$2-1)))</f>
        <v>0</v>
      </c>
    </row>
    <row r="7532" spans="1:2" x14ac:dyDescent="0.25">
      <c r="A7532">
        <f>Gauge_Data!A7532</f>
        <v>0</v>
      </c>
      <c r="B7532" cm="1">
        <f t="array" ref="B7532">IF(OR($C$2="",A7532=""),"",SUMPRODUCT((Gauge_Data!$A$2:$A$16994&gt;=(A7532 - Main!$E$4/1440 + 0.00000001))*(Gauge_Data!$A$2:$A$16994&lt;=A7532)*INDEX(Gauge_Data!$B$2:$Z$16994,0,$C$2-1)))</f>
        <v>0</v>
      </c>
    </row>
    <row r="7533" spans="1:2" x14ac:dyDescent="0.25">
      <c r="A7533">
        <f>Gauge_Data!A7533</f>
        <v>0</v>
      </c>
      <c r="B7533" cm="1">
        <f t="array" ref="B7533">IF(OR($C$2="",A7533=""),"",SUMPRODUCT((Gauge_Data!$A$2:$A$16994&gt;=(A7533 - Main!$E$4/1440 + 0.00000001))*(Gauge_Data!$A$2:$A$16994&lt;=A7533)*INDEX(Gauge_Data!$B$2:$Z$16994,0,$C$2-1)))</f>
        <v>0</v>
      </c>
    </row>
    <row r="7534" spans="1:2" x14ac:dyDescent="0.25">
      <c r="A7534">
        <f>Gauge_Data!A7534</f>
        <v>0</v>
      </c>
      <c r="B7534" cm="1">
        <f t="array" ref="B7534">IF(OR($C$2="",A7534=""),"",SUMPRODUCT((Gauge_Data!$A$2:$A$16994&gt;=(A7534 - Main!$E$4/1440 + 0.00000001))*(Gauge_Data!$A$2:$A$16994&lt;=A7534)*INDEX(Gauge_Data!$B$2:$Z$16994,0,$C$2-1)))</f>
        <v>0</v>
      </c>
    </row>
    <row r="7535" spans="1:2" x14ac:dyDescent="0.25">
      <c r="A7535">
        <f>Gauge_Data!A7535</f>
        <v>0</v>
      </c>
      <c r="B7535" cm="1">
        <f t="array" ref="B7535">IF(OR($C$2="",A7535=""),"",SUMPRODUCT((Gauge_Data!$A$2:$A$16994&gt;=(A7535 - Main!$E$4/1440 + 0.00000001))*(Gauge_Data!$A$2:$A$16994&lt;=A7535)*INDEX(Gauge_Data!$B$2:$Z$16994,0,$C$2-1)))</f>
        <v>0</v>
      </c>
    </row>
    <row r="7536" spans="1:2" x14ac:dyDescent="0.25">
      <c r="A7536">
        <f>Gauge_Data!A7536</f>
        <v>0</v>
      </c>
      <c r="B7536" cm="1">
        <f t="array" ref="B7536">IF(OR($C$2="",A7536=""),"",SUMPRODUCT((Gauge_Data!$A$2:$A$16994&gt;=(A7536 - Main!$E$4/1440 + 0.00000001))*(Gauge_Data!$A$2:$A$16994&lt;=A7536)*INDEX(Gauge_Data!$B$2:$Z$16994,0,$C$2-1)))</f>
        <v>0</v>
      </c>
    </row>
    <row r="7537" spans="1:2" x14ac:dyDescent="0.25">
      <c r="A7537">
        <f>Gauge_Data!A7537</f>
        <v>0</v>
      </c>
      <c r="B7537" cm="1">
        <f t="array" ref="B7537">IF(OR($C$2="",A7537=""),"",SUMPRODUCT((Gauge_Data!$A$2:$A$16994&gt;=(A7537 - Main!$E$4/1440 + 0.00000001))*(Gauge_Data!$A$2:$A$16994&lt;=A7537)*INDEX(Gauge_Data!$B$2:$Z$16994,0,$C$2-1)))</f>
        <v>0</v>
      </c>
    </row>
    <row r="7538" spans="1:2" x14ac:dyDescent="0.25">
      <c r="A7538">
        <f>Gauge_Data!A7538</f>
        <v>0</v>
      </c>
      <c r="B7538" cm="1">
        <f t="array" ref="B7538">IF(OR($C$2="",A7538=""),"",SUMPRODUCT((Gauge_Data!$A$2:$A$16994&gt;=(A7538 - Main!$E$4/1440 + 0.00000001))*(Gauge_Data!$A$2:$A$16994&lt;=A7538)*INDEX(Gauge_Data!$B$2:$Z$16994,0,$C$2-1)))</f>
        <v>0</v>
      </c>
    </row>
    <row r="7539" spans="1:2" x14ac:dyDescent="0.25">
      <c r="A7539">
        <f>Gauge_Data!A7539</f>
        <v>0</v>
      </c>
      <c r="B7539" cm="1">
        <f t="array" ref="B7539">IF(OR($C$2="",A7539=""),"",SUMPRODUCT((Gauge_Data!$A$2:$A$16994&gt;=(A7539 - Main!$E$4/1440 + 0.00000001))*(Gauge_Data!$A$2:$A$16994&lt;=A7539)*INDEX(Gauge_Data!$B$2:$Z$16994,0,$C$2-1)))</f>
        <v>0</v>
      </c>
    </row>
    <row r="7540" spans="1:2" x14ac:dyDescent="0.25">
      <c r="A7540">
        <f>Gauge_Data!A7540</f>
        <v>0</v>
      </c>
      <c r="B7540" cm="1">
        <f t="array" ref="B7540">IF(OR($C$2="",A7540=""),"",SUMPRODUCT((Gauge_Data!$A$2:$A$16994&gt;=(A7540 - Main!$E$4/1440 + 0.00000001))*(Gauge_Data!$A$2:$A$16994&lt;=A7540)*INDEX(Gauge_Data!$B$2:$Z$16994,0,$C$2-1)))</f>
        <v>0</v>
      </c>
    </row>
    <row r="7541" spans="1:2" x14ac:dyDescent="0.25">
      <c r="A7541">
        <f>Gauge_Data!A7541</f>
        <v>0</v>
      </c>
      <c r="B7541" cm="1">
        <f t="array" ref="B7541">IF(OR($C$2="",A7541=""),"",SUMPRODUCT((Gauge_Data!$A$2:$A$16994&gt;=(A7541 - Main!$E$4/1440 + 0.00000001))*(Gauge_Data!$A$2:$A$16994&lt;=A7541)*INDEX(Gauge_Data!$B$2:$Z$16994,0,$C$2-1)))</f>
        <v>0</v>
      </c>
    </row>
    <row r="7542" spans="1:2" x14ac:dyDescent="0.25">
      <c r="A7542">
        <f>Gauge_Data!A7542</f>
        <v>0</v>
      </c>
      <c r="B7542" cm="1">
        <f t="array" ref="B7542">IF(OR($C$2="",A7542=""),"",SUMPRODUCT((Gauge_Data!$A$2:$A$16994&gt;=(A7542 - Main!$E$4/1440 + 0.00000001))*(Gauge_Data!$A$2:$A$16994&lt;=A7542)*INDEX(Gauge_Data!$B$2:$Z$16994,0,$C$2-1)))</f>
        <v>0</v>
      </c>
    </row>
    <row r="7543" spans="1:2" x14ac:dyDescent="0.25">
      <c r="A7543">
        <f>Gauge_Data!A7543</f>
        <v>0</v>
      </c>
      <c r="B7543" cm="1">
        <f t="array" ref="B7543">IF(OR($C$2="",A7543=""),"",SUMPRODUCT((Gauge_Data!$A$2:$A$16994&gt;=(A7543 - Main!$E$4/1440 + 0.00000001))*(Gauge_Data!$A$2:$A$16994&lt;=A7543)*INDEX(Gauge_Data!$B$2:$Z$16994,0,$C$2-1)))</f>
        <v>0</v>
      </c>
    </row>
    <row r="7544" spans="1:2" x14ac:dyDescent="0.25">
      <c r="A7544">
        <f>Gauge_Data!A7544</f>
        <v>0</v>
      </c>
      <c r="B7544" cm="1">
        <f t="array" ref="B7544">IF(OR($C$2="",A7544=""),"",SUMPRODUCT((Gauge_Data!$A$2:$A$16994&gt;=(A7544 - Main!$E$4/1440 + 0.00000001))*(Gauge_Data!$A$2:$A$16994&lt;=A7544)*INDEX(Gauge_Data!$B$2:$Z$16994,0,$C$2-1)))</f>
        <v>0</v>
      </c>
    </row>
    <row r="7545" spans="1:2" x14ac:dyDescent="0.25">
      <c r="A7545">
        <f>Gauge_Data!A7545</f>
        <v>0</v>
      </c>
      <c r="B7545" cm="1">
        <f t="array" ref="B7545">IF(OR($C$2="",A7545=""),"",SUMPRODUCT((Gauge_Data!$A$2:$A$16994&gt;=(A7545 - Main!$E$4/1440 + 0.00000001))*(Gauge_Data!$A$2:$A$16994&lt;=A7545)*INDEX(Gauge_Data!$B$2:$Z$16994,0,$C$2-1)))</f>
        <v>0</v>
      </c>
    </row>
    <row r="7546" spans="1:2" x14ac:dyDescent="0.25">
      <c r="A7546">
        <f>Gauge_Data!A7546</f>
        <v>0</v>
      </c>
      <c r="B7546" cm="1">
        <f t="array" ref="B7546">IF(OR($C$2="",A7546=""),"",SUMPRODUCT((Gauge_Data!$A$2:$A$16994&gt;=(A7546 - Main!$E$4/1440 + 0.00000001))*(Gauge_Data!$A$2:$A$16994&lt;=A7546)*INDEX(Gauge_Data!$B$2:$Z$16994,0,$C$2-1)))</f>
        <v>0</v>
      </c>
    </row>
    <row r="7547" spans="1:2" x14ac:dyDescent="0.25">
      <c r="A7547">
        <f>Gauge_Data!A7547</f>
        <v>0</v>
      </c>
      <c r="B7547" cm="1">
        <f t="array" ref="B7547">IF(OR($C$2="",A7547=""),"",SUMPRODUCT((Gauge_Data!$A$2:$A$16994&gt;=(A7547 - Main!$E$4/1440 + 0.00000001))*(Gauge_Data!$A$2:$A$16994&lt;=A7547)*INDEX(Gauge_Data!$B$2:$Z$16994,0,$C$2-1)))</f>
        <v>0</v>
      </c>
    </row>
    <row r="7548" spans="1:2" x14ac:dyDescent="0.25">
      <c r="A7548">
        <f>Gauge_Data!A7548</f>
        <v>0</v>
      </c>
      <c r="B7548" cm="1">
        <f t="array" ref="B7548">IF(OR($C$2="",A7548=""),"",SUMPRODUCT((Gauge_Data!$A$2:$A$16994&gt;=(A7548 - Main!$E$4/1440 + 0.00000001))*(Gauge_Data!$A$2:$A$16994&lt;=A7548)*INDEX(Gauge_Data!$B$2:$Z$16994,0,$C$2-1)))</f>
        <v>0</v>
      </c>
    </row>
    <row r="7549" spans="1:2" x14ac:dyDescent="0.25">
      <c r="A7549">
        <f>Gauge_Data!A7549</f>
        <v>0</v>
      </c>
      <c r="B7549" cm="1">
        <f t="array" ref="B7549">IF(OR($C$2="",A7549=""),"",SUMPRODUCT((Gauge_Data!$A$2:$A$16994&gt;=(A7549 - Main!$E$4/1440 + 0.00000001))*(Gauge_Data!$A$2:$A$16994&lt;=A7549)*INDEX(Gauge_Data!$B$2:$Z$16994,0,$C$2-1)))</f>
        <v>0</v>
      </c>
    </row>
    <row r="7550" spans="1:2" x14ac:dyDescent="0.25">
      <c r="A7550">
        <f>Gauge_Data!A7550</f>
        <v>0</v>
      </c>
      <c r="B7550" cm="1">
        <f t="array" ref="B7550">IF(OR($C$2="",A7550=""),"",SUMPRODUCT((Gauge_Data!$A$2:$A$16994&gt;=(A7550 - Main!$E$4/1440 + 0.00000001))*(Gauge_Data!$A$2:$A$16994&lt;=A7550)*INDEX(Gauge_Data!$B$2:$Z$16994,0,$C$2-1)))</f>
        <v>0</v>
      </c>
    </row>
    <row r="7551" spans="1:2" x14ac:dyDescent="0.25">
      <c r="A7551">
        <f>Gauge_Data!A7551</f>
        <v>0</v>
      </c>
      <c r="B7551" cm="1">
        <f t="array" ref="B7551">IF(OR($C$2="",A7551=""),"",SUMPRODUCT((Gauge_Data!$A$2:$A$16994&gt;=(A7551 - Main!$E$4/1440 + 0.00000001))*(Gauge_Data!$A$2:$A$16994&lt;=A7551)*INDEX(Gauge_Data!$B$2:$Z$16994,0,$C$2-1)))</f>
        <v>0</v>
      </c>
    </row>
    <row r="7552" spans="1:2" x14ac:dyDescent="0.25">
      <c r="A7552">
        <f>Gauge_Data!A7552</f>
        <v>0</v>
      </c>
      <c r="B7552" cm="1">
        <f t="array" ref="B7552">IF(OR($C$2="",A7552=""),"",SUMPRODUCT((Gauge_Data!$A$2:$A$16994&gt;=(A7552 - Main!$E$4/1440 + 0.00000001))*(Gauge_Data!$A$2:$A$16994&lt;=A7552)*INDEX(Gauge_Data!$B$2:$Z$16994,0,$C$2-1)))</f>
        <v>0</v>
      </c>
    </row>
    <row r="7553" spans="1:2" x14ac:dyDescent="0.25">
      <c r="A7553">
        <f>Gauge_Data!A7553</f>
        <v>0</v>
      </c>
      <c r="B7553" cm="1">
        <f t="array" ref="B7553">IF(OR($C$2="",A7553=""),"",SUMPRODUCT((Gauge_Data!$A$2:$A$16994&gt;=(A7553 - Main!$E$4/1440 + 0.00000001))*(Gauge_Data!$A$2:$A$16994&lt;=A7553)*INDEX(Gauge_Data!$B$2:$Z$16994,0,$C$2-1)))</f>
        <v>0</v>
      </c>
    </row>
    <row r="7554" spans="1:2" x14ac:dyDescent="0.25">
      <c r="A7554">
        <f>Gauge_Data!A7554</f>
        <v>0</v>
      </c>
      <c r="B7554" cm="1">
        <f t="array" ref="B7554">IF(OR($C$2="",A7554=""),"",SUMPRODUCT((Gauge_Data!$A$2:$A$16994&gt;=(A7554 - Main!$E$4/1440 + 0.00000001))*(Gauge_Data!$A$2:$A$16994&lt;=A7554)*INDEX(Gauge_Data!$B$2:$Z$16994,0,$C$2-1)))</f>
        <v>0</v>
      </c>
    </row>
    <row r="7555" spans="1:2" x14ac:dyDescent="0.25">
      <c r="A7555">
        <f>Gauge_Data!A7555</f>
        <v>0</v>
      </c>
      <c r="B7555" cm="1">
        <f t="array" ref="B7555">IF(OR($C$2="",A7555=""),"",SUMPRODUCT((Gauge_Data!$A$2:$A$16994&gt;=(A7555 - Main!$E$4/1440 + 0.00000001))*(Gauge_Data!$A$2:$A$16994&lt;=A7555)*INDEX(Gauge_Data!$B$2:$Z$16994,0,$C$2-1)))</f>
        <v>0</v>
      </c>
    </row>
    <row r="7556" spans="1:2" x14ac:dyDescent="0.25">
      <c r="A7556">
        <f>Gauge_Data!A7556</f>
        <v>0</v>
      </c>
      <c r="B7556" cm="1">
        <f t="array" ref="B7556">IF(OR($C$2="",A7556=""),"",SUMPRODUCT((Gauge_Data!$A$2:$A$16994&gt;=(A7556 - Main!$E$4/1440 + 0.00000001))*(Gauge_Data!$A$2:$A$16994&lt;=A7556)*INDEX(Gauge_Data!$B$2:$Z$16994,0,$C$2-1)))</f>
        <v>0</v>
      </c>
    </row>
    <row r="7557" spans="1:2" x14ac:dyDescent="0.25">
      <c r="A7557">
        <f>Gauge_Data!A7557</f>
        <v>0</v>
      </c>
      <c r="B7557" cm="1">
        <f t="array" ref="B7557">IF(OR($C$2="",A7557=""),"",SUMPRODUCT((Gauge_Data!$A$2:$A$16994&gt;=(A7557 - Main!$E$4/1440 + 0.00000001))*(Gauge_Data!$A$2:$A$16994&lt;=A7557)*INDEX(Gauge_Data!$B$2:$Z$16994,0,$C$2-1)))</f>
        <v>0</v>
      </c>
    </row>
    <row r="7558" spans="1:2" x14ac:dyDescent="0.25">
      <c r="A7558">
        <f>Gauge_Data!A7558</f>
        <v>0</v>
      </c>
      <c r="B7558" cm="1">
        <f t="array" ref="B7558">IF(OR($C$2="",A7558=""),"",SUMPRODUCT((Gauge_Data!$A$2:$A$16994&gt;=(A7558 - Main!$E$4/1440 + 0.00000001))*(Gauge_Data!$A$2:$A$16994&lt;=A7558)*INDEX(Gauge_Data!$B$2:$Z$16994,0,$C$2-1)))</f>
        <v>0</v>
      </c>
    </row>
    <row r="7559" spans="1:2" x14ac:dyDescent="0.25">
      <c r="A7559">
        <f>Gauge_Data!A7559</f>
        <v>0</v>
      </c>
      <c r="B7559" cm="1">
        <f t="array" ref="B7559">IF(OR($C$2="",A7559=""),"",SUMPRODUCT((Gauge_Data!$A$2:$A$16994&gt;=(A7559 - Main!$E$4/1440 + 0.00000001))*(Gauge_Data!$A$2:$A$16994&lt;=A7559)*INDEX(Gauge_Data!$B$2:$Z$16994,0,$C$2-1)))</f>
        <v>0</v>
      </c>
    </row>
    <row r="7560" spans="1:2" x14ac:dyDescent="0.25">
      <c r="A7560">
        <f>Gauge_Data!A7560</f>
        <v>0</v>
      </c>
      <c r="B7560" cm="1">
        <f t="array" ref="B7560">IF(OR($C$2="",A7560=""),"",SUMPRODUCT((Gauge_Data!$A$2:$A$16994&gt;=(A7560 - Main!$E$4/1440 + 0.00000001))*(Gauge_Data!$A$2:$A$16994&lt;=A7560)*INDEX(Gauge_Data!$B$2:$Z$16994,0,$C$2-1)))</f>
        <v>0</v>
      </c>
    </row>
    <row r="7561" spans="1:2" x14ac:dyDescent="0.25">
      <c r="A7561">
        <f>Gauge_Data!A7561</f>
        <v>0</v>
      </c>
      <c r="B7561" cm="1">
        <f t="array" ref="B7561">IF(OR($C$2="",A7561=""),"",SUMPRODUCT((Gauge_Data!$A$2:$A$16994&gt;=(A7561 - Main!$E$4/1440 + 0.00000001))*(Gauge_Data!$A$2:$A$16994&lt;=A7561)*INDEX(Gauge_Data!$B$2:$Z$16994,0,$C$2-1)))</f>
        <v>0</v>
      </c>
    </row>
    <row r="7562" spans="1:2" x14ac:dyDescent="0.25">
      <c r="A7562">
        <f>Gauge_Data!A7562</f>
        <v>0</v>
      </c>
      <c r="B7562" cm="1">
        <f t="array" ref="B7562">IF(OR($C$2="",A7562=""),"",SUMPRODUCT((Gauge_Data!$A$2:$A$16994&gt;=(A7562 - Main!$E$4/1440 + 0.00000001))*(Gauge_Data!$A$2:$A$16994&lt;=A7562)*INDEX(Gauge_Data!$B$2:$Z$16994,0,$C$2-1)))</f>
        <v>0</v>
      </c>
    </row>
    <row r="7563" spans="1:2" x14ac:dyDescent="0.25">
      <c r="A7563">
        <f>Gauge_Data!A7563</f>
        <v>0</v>
      </c>
      <c r="B7563" cm="1">
        <f t="array" ref="B7563">IF(OR($C$2="",A7563=""),"",SUMPRODUCT((Gauge_Data!$A$2:$A$16994&gt;=(A7563 - Main!$E$4/1440 + 0.00000001))*(Gauge_Data!$A$2:$A$16994&lt;=A7563)*INDEX(Gauge_Data!$B$2:$Z$16994,0,$C$2-1)))</f>
        <v>0</v>
      </c>
    </row>
    <row r="7564" spans="1:2" x14ac:dyDescent="0.25">
      <c r="A7564">
        <f>Gauge_Data!A7564</f>
        <v>0</v>
      </c>
      <c r="B7564" cm="1">
        <f t="array" ref="B7564">IF(OR($C$2="",A7564=""),"",SUMPRODUCT((Gauge_Data!$A$2:$A$16994&gt;=(A7564 - Main!$E$4/1440 + 0.00000001))*(Gauge_Data!$A$2:$A$16994&lt;=A7564)*INDEX(Gauge_Data!$B$2:$Z$16994,0,$C$2-1)))</f>
        <v>0</v>
      </c>
    </row>
    <row r="7565" spans="1:2" x14ac:dyDescent="0.25">
      <c r="A7565">
        <f>Gauge_Data!A7565</f>
        <v>0</v>
      </c>
      <c r="B7565" cm="1">
        <f t="array" ref="B7565">IF(OR($C$2="",A7565=""),"",SUMPRODUCT((Gauge_Data!$A$2:$A$16994&gt;=(A7565 - Main!$E$4/1440 + 0.00000001))*(Gauge_Data!$A$2:$A$16994&lt;=A7565)*INDEX(Gauge_Data!$B$2:$Z$16994,0,$C$2-1)))</f>
        <v>0</v>
      </c>
    </row>
    <row r="7566" spans="1:2" x14ac:dyDescent="0.25">
      <c r="A7566">
        <f>Gauge_Data!A7566</f>
        <v>0</v>
      </c>
      <c r="B7566" cm="1">
        <f t="array" ref="B7566">IF(OR($C$2="",A7566=""),"",SUMPRODUCT((Gauge_Data!$A$2:$A$16994&gt;=(A7566 - Main!$E$4/1440 + 0.00000001))*(Gauge_Data!$A$2:$A$16994&lt;=A7566)*INDEX(Gauge_Data!$B$2:$Z$16994,0,$C$2-1)))</f>
        <v>0</v>
      </c>
    </row>
    <row r="7567" spans="1:2" x14ac:dyDescent="0.25">
      <c r="A7567">
        <f>Gauge_Data!A7567</f>
        <v>0</v>
      </c>
      <c r="B7567" cm="1">
        <f t="array" ref="B7567">IF(OR($C$2="",A7567=""),"",SUMPRODUCT((Gauge_Data!$A$2:$A$16994&gt;=(A7567 - Main!$E$4/1440 + 0.00000001))*(Gauge_Data!$A$2:$A$16994&lt;=A7567)*INDEX(Gauge_Data!$B$2:$Z$16994,0,$C$2-1)))</f>
        <v>0</v>
      </c>
    </row>
    <row r="7568" spans="1:2" x14ac:dyDescent="0.25">
      <c r="A7568">
        <f>Gauge_Data!A7568</f>
        <v>0</v>
      </c>
      <c r="B7568" cm="1">
        <f t="array" ref="B7568">IF(OR($C$2="",A7568=""),"",SUMPRODUCT((Gauge_Data!$A$2:$A$16994&gt;=(A7568 - Main!$E$4/1440 + 0.00000001))*(Gauge_Data!$A$2:$A$16994&lt;=A7568)*INDEX(Gauge_Data!$B$2:$Z$16994,0,$C$2-1)))</f>
        <v>0</v>
      </c>
    </row>
    <row r="7569" spans="1:2" x14ac:dyDescent="0.25">
      <c r="A7569">
        <f>Gauge_Data!A7569</f>
        <v>0</v>
      </c>
      <c r="B7569" cm="1">
        <f t="array" ref="B7569">IF(OR($C$2="",A7569=""),"",SUMPRODUCT((Gauge_Data!$A$2:$A$16994&gt;=(A7569 - Main!$E$4/1440 + 0.00000001))*(Gauge_Data!$A$2:$A$16994&lt;=A7569)*INDEX(Gauge_Data!$B$2:$Z$16994,0,$C$2-1)))</f>
        <v>0</v>
      </c>
    </row>
    <row r="7570" spans="1:2" x14ac:dyDescent="0.25">
      <c r="A7570">
        <f>Gauge_Data!A7570</f>
        <v>0</v>
      </c>
      <c r="B7570" cm="1">
        <f t="array" ref="B7570">IF(OR($C$2="",A7570=""),"",SUMPRODUCT((Gauge_Data!$A$2:$A$16994&gt;=(A7570 - Main!$E$4/1440 + 0.00000001))*(Gauge_Data!$A$2:$A$16994&lt;=A7570)*INDEX(Gauge_Data!$B$2:$Z$16994,0,$C$2-1)))</f>
        <v>0</v>
      </c>
    </row>
    <row r="7571" spans="1:2" x14ac:dyDescent="0.25">
      <c r="A7571">
        <f>Gauge_Data!A7571</f>
        <v>0</v>
      </c>
      <c r="B7571" cm="1">
        <f t="array" ref="B7571">IF(OR($C$2="",A7571=""),"",SUMPRODUCT((Gauge_Data!$A$2:$A$16994&gt;=(A7571 - Main!$E$4/1440 + 0.00000001))*(Gauge_Data!$A$2:$A$16994&lt;=A7571)*INDEX(Gauge_Data!$B$2:$Z$16994,0,$C$2-1)))</f>
        <v>0</v>
      </c>
    </row>
    <row r="7572" spans="1:2" x14ac:dyDescent="0.25">
      <c r="A7572">
        <f>Gauge_Data!A7572</f>
        <v>0</v>
      </c>
      <c r="B7572" cm="1">
        <f t="array" ref="B7572">IF(OR($C$2="",A7572=""),"",SUMPRODUCT((Gauge_Data!$A$2:$A$16994&gt;=(A7572 - Main!$E$4/1440 + 0.00000001))*(Gauge_Data!$A$2:$A$16994&lt;=A7572)*INDEX(Gauge_Data!$B$2:$Z$16994,0,$C$2-1)))</f>
        <v>0</v>
      </c>
    </row>
    <row r="7573" spans="1:2" x14ac:dyDescent="0.25">
      <c r="A7573">
        <f>Gauge_Data!A7573</f>
        <v>0</v>
      </c>
      <c r="B7573" cm="1">
        <f t="array" ref="B7573">IF(OR($C$2="",A7573=""),"",SUMPRODUCT((Gauge_Data!$A$2:$A$16994&gt;=(A7573 - Main!$E$4/1440 + 0.00000001))*(Gauge_Data!$A$2:$A$16994&lt;=A7573)*INDEX(Gauge_Data!$B$2:$Z$16994,0,$C$2-1)))</f>
        <v>0</v>
      </c>
    </row>
    <row r="7574" spans="1:2" x14ac:dyDescent="0.25">
      <c r="A7574">
        <f>Gauge_Data!A7574</f>
        <v>0</v>
      </c>
      <c r="B7574" cm="1">
        <f t="array" ref="B7574">IF(OR($C$2="",A7574=""),"",SUMPRODUCT((Gauge_Data!$A$2:$A$16994&gt;=(A7574 - Main!$E$4/1440 + 0.00000001))*(Gauge_Data!$A$2:$A$16994&lt;=A7574)*INDEX(Gauge_Data!$B$2:$Z$16994,0,$C$2-1)))</f>
        <v>0</v>
      </c>
    </row>
    <row r="7575" spans="1:2" x14ac:dyDescent="0.25">
      <c r="A7575">
        <f>Gauge_Data!A7575</f>
        <v>0</v>
      </c>
      <c r="B7575" cm="1">
        <f t="array" ref="B7575">IF(OR($C$2="",A7575=""),"",SUMPRODUCT((Gauge_Data!$A$2:$A$16994&gt;=(A7575 - Main!$E$4/1440 + 0.00000001))*(Gauge_Data!$A$2:$A$16994&lt;=A7575)*INDEX(Gauge_Data!$B$2:$Z$16994,0,$C$2-1)))</f>
        <v>0</v>
      </c>
    </row>
    <row r="7576" spans="1:2" x14ac:dyDescent="0.25">
      <c r="A7576">
        <f>Gauge_Data!A7576</f>
        <v>0</v>
      </c>
      <c r="B7576" cm="1">
        <f t="array" ref="B7576">IF(OR($C$2="",A7576=""),"",SUMPRODUCT((Gauge_Data!$A$2:$A$16994&gt;=(A7576 - Main!$E$4/1440 + 0.00000001))*(Gauge_Data!$A$2:$A$16994&lt;=A7576)*INDEX(Gauge_Data!$B$2:$Z$16994,0,$C$2-1)))</f>
        <v>0</v>
      </c>
    </row>
    <row r="7577" spans="1:2" x14ac:dyDescent="0.25">
      <c r="A7577">
        <f>Gauge_Data!A7577</f>
        <v>0</v>
      </c>
      <c r="B7577" cm="1">
        <f t="array" ref="B7577">IF(OR($C$2="",A7577=""),"",SUMPRODUCT((Gauge_Data!$A$2:$A$16994&gt;=(A7577 - Main!$E$4/1440 + 0.00000001))*(Gauge_Data!$A$2:$A$16994&lt;=A7577)*INDEX(Gauge_Data!$B$2:$Z$16994,0,$C$2-1)))</f>
        <v>0</v>
      </c>
    </row>
    <row r="7578" spans="1:2" x14ac:dyDescent="0.25">
      <c r="A7578">
        <f>Gauge_Data!A7578</f>
        <v>0</v>
      </c>
      <c r="B7578" cm="1">
        <f t="array" ref="B7578">IF(OR($C$2="",A7578=""),"",SUMPRODUCT((Gauge_Data!$A$2:$A$16994&gt;=(A7578 - Main!$E$4/1440 + 0.00000001))*(Gauge_Data!$A$2:$A$16994&lt;=A7578)*INDEX(Gauge_Data!$B$2:$Z$16994,0,$C$2-1)))</f>
        <v>0</v>
      </c>
    </row>
    <row r="7579" spans="1:2" x14ac:dyDescent="0.25">
      <c r="A7579">
        <f>Gauge_Data!A7579</f>
        <v>0</v>
      </c>
      <c r="B7579" cm="1">
        <f t="array" ref="B7579">IF(OR($C$2="",A7579=""),"",SUMPRODUCT((Gauge_Data!$A$2:$A$16994&gt;=(A7579 - Main!$E$4/1440 + 0.00000001))*(Gauge_Data!$A$2:$A$16994&lt;=A7579)*INDEX(Gauge_Data!$B$2:$Z$16994,0,$C$2-1)))</f>
        <v>0</v>
      </c>
    </row>
    <row r="7580" spans="1:2" x14ac:dyDescent="0.25">
      <c r="A7580">
        <f>Gauge_Data!A7580</f>
        <v>0</v>
      </c>
      <c r="B7580" cm="1">
        <f t="array" ref="B7580">IF(OR($C$2="",A7580=""),"",SUMPRODUCT((Gauge_Data!$A$2:$A$16994&gt;=(A7580 - Main!$E$4/1440 + 0.00000001))*(Gauge_Data!$A$2:$A$16994&lt;=A7580)*INDEX(Gauge_Data!$B$2:$Z$16994,0,$C$2-1)))</f>
        <v>0</v>
      </c>
    </row>
    <row r="7581" spans="1:2" x14ac:dyDescent="0.25">
      <c r="A7581">
        <f>Gauge_Data!A7581</f>
        <v>0</v>
      </c>
      <c r="B7581" cm="1">
        <f t="array" ref="B7581">IF(OR($C$2="",A7581=""),"",SUMPRODUCT((Gauge_Data!$A$2:$A$16994&gt;=(A7581 - Main!$E$4/1440 + 0.00000001))*(Gauge_Data!$A$2:$A$16994&lt;=A7581)*INDEX(Gauge_Data!$B$2:$Z$16994,0,$C$2-1)))</f>
        <v>0</v>
      </c>
    </row>
    <row r="7582" spans="1:2" x14ac:dyDescent="0.25">
      <c r="A7582">
        <f>Gauge_Data!A7582</f>
        <v>0</v>
      </c>
      <c r="B7582" cm="1">
        <f t="array" ref="B7582">IF(OR($C$2="",A7582=""),"",SUMPRODUCT((Gauge_Data!$A$2:$A$16994&gt;=(A7582 - Main!$E$4/1440 + 0.00000001))*(Gauge_Data!$A$2:$A$16994&lt;=A7582)*INDEX(Gauge_Data!$B$2:$Z$16994,0,$C$2-1)))</f>
        <v>0</v>
      </c>
    </row>
    <row r="7583" spans="1:2" x14ac:dyDescent="0.25">
      <c r="A7583">
        <f>Gauge_Data!A7583</f>
        <v>0</v>
      </c>
      <c r="B7583" cm="1">
        <f t="array" ref="B7583">IF(OR($C$2="",A7583=""),"",SUMPRODUCT((Gauge_Data!$A$2:$A$16994&gt;=(A7583 - Main!$E$4/1440 + 0.00000001))*(Gauge_Data!$A$2:$A$16994&lt;=A7583)*INDEX(Gauge_Data!$B$2:$Z$16994,0,$C$2-1)))</f>
        <v>0</v>
      </c>
    </row>
    <row r="7584" spans="1:2" x14ac:dyDescent="0.25">
      <c r="A7584">
        <f>Gauge_Data!A7584</f>
        <v>0</v>
      </c>
      <c r="B7584" cm="1">
        <f t="array" ref="B7584">IF(OR($C$2="",A7584=""),"",SUMPRODUCT((Gauge_Data!$A$2:$A$16994&gt;=(A7584 - Main!$E$4/1440 + 0.00000001))*(Gauge_Data!$A$2:$A$16994&lt;=A7584)*INDEX(Gauge_Data!$B$2:$Z$16994,0,$C$2-1)))</f>
        <v>0</v>
      </c>
    </row>
    <row r="7585" spans="1:2" x14ac:dyDescent="0.25">
      <c r="A7585">
        <f>Gauge_Data!A7585</f>
        <v>0</v>
      </c>
      <c r="B7585" cm="1">
        <f t="array" ref="B7585">IF(OR($C$2="",A7585=""),"",SUMPRODUCT((Gauge_Data!$A$2:$A$16994&gt;=(A7585 - Main!$E$4/1440 + 0.00000001))*(Gauge_Data!$A$2:$A$16994&lt;=A7585)*INDEX(Gauge_Data!$B$2:$Z$16994,0,$C$2-1)))</f>
        <v>0</v>
      </c>
    </row>
    <row r="7586" spans="1:2" x14ac:dyDescent="0.25">
      <c r="A7586">
        <f>Gauge_Data!A7586</f>
        <v>0</v>
      </c>
      <c r="B7586" cm="1">
        <f t="array" ref="B7586">IF(OR($C$2="",A7586=""),"",SUMPRODUCT((Gauge_Data!$A$2:$A$16994&gt;=(A7586 - Main!$E$4/1440 + 0.00000001))*(Gauge_Data!$A$2:$A$16994&lt;=A7586)*INDEX(Gauge_Data!$B$2:$Z$16994,0,$C$2-1)))</f>
        <v>0</v>
      </c>
    </row>
    <row r="7587" spans="1:2" x14ac:dyDescent="0.25">
      <c r="A7587">
        <f>Gauge_Data!A7587</f>
        <v>0</v>
      </c>
      <c r="B7587" cm="1">
        <f t="array" ref="B7587">IF(OR($C$2="",A7587=""),"",SUMPRODUCT((Gauge_Data!$A$2:$A$16994&gt;=(A7587 - Main!$E$4/1440 + 0.00000001))*(Gauge_Data!$A$2:$A$16994&lt;=A7587)*INDEX(Gauge_Data!$B$2:$Z$16994,0,$C$2-1)))</f>
        <v>0</v>
      </c>
    </row>
    <row r="7588" spans="1:2" x14ac:dyDescent="0.25">
      <c r="A7588">
        <f>Gauge_Data!A7588</f>
        <v>0</v>
      </c>
      <c r="B7588" cm="1">
        <f t="array" ref="B7588">IF(OR($C$2="",A7588=""),"",SUMPRODUCT((Gauge_Data!$A$2:$A$16994&gt;=(A7588 - Main!$E$4/1440 + 0.00000001))*(Gauge_Data!$A$2:$A$16994&lt;=A7588)*INDEX(Gauge_Data!$B$2:$Z$16994,0,$C$2-1)))</f>
        <v>0</v>
      </c>
    </row>
    <row r="7589" spans="1:2" x14ac:dyDescent="0.25">
      <c r="A7589">
        <f>Gauge_Data!A7589</f>
        <v>0</v>
      </c>
      <c r="B7589" cm="1">
        <f t="array" ref="B7589">IF(OR($C$2="",A7589=""),"",SUMPRODUCT((Gauge_Data!$A$2:$A$16994&gt;=(A7589 - Main!$E$4/1440 + 0.00000001))*(Gauge_Data!$A$2:$A$16994&lt;=A7589)*INDEX(Gauge_Data!$B$2:$Z$16994,0,$C$2-1)))</f>
        <v>0</v>
      </c>
    </row>
    <row r="7590" spans="1:2" x14ac:dyDescent="0.25">
      <c r="A7590">
        <f>Gauge_Data!A7590</f>
        <v>0</v>
      </c>
      <c r="B7590" cm="1">
        <f t="array" ref="B7590">IF(OR($C$2="",A7590=""),"",SUMPRODUCT((Gauge_Data!$A$2:$A$16994&gt;=(A7590 - Main!$E$4/1440 + 0.00000001))*(Gauge_Data!$A$2:$A$16994&lt;=A7590)*INDEX(Gauge_Data!$B$2:$Z$16994,0,$C$2-1)))</f>
        <v>0</v>
      </c>
    </row>
    <row r="7591" spans="1:2" x14ac:dyDescent="0.25">
      <c r="A7591">
        <f>Gauge_Data!A7591</f>
        <v>0</v>
      </c>
      <c r="B7591" cm="1">
        <f t="array" ref="B7591">IF(OR($C$2="",A7591=""),"",SUMPRODUCT((Gauge_Data!$A$2:$A$16994&gt;=(A7591 - Main!$E$4/1440 + 0.00000001))*(Gauge_Data!$A$2:$A$16994&lt;=A7591)*INDEX(Gauge_Data!$B$2:$Z$16994,0,$C$2-1)))</f>
        <v>0</v>
      </c>
    </row>
    <row r="7592" spans="1:2" x14ac:dyDescent="0.25">
      <c r="A7592">
        <f>Gauge_Data!A7592</f>
        <v>0</v>
      </c>
      <c r="B7592" cm="1">
        <f t="array" ref="B7592">IF(OR($C$2="",A7592=""),"",SUMPRODUCT((Gauge_Data!$A$2:$A$16994&gt;=(A7592 - Main!$E$4/1440 + 0.00000001))*(Gauge_Data!$A$2:$A$16994&lt;=A7592)*INDEX(Gauge_Data!$B$2:$Z$16994,0,$C$2-1)))</f>
        <v>0</v>
      </c>
    </row>
    <row r="7593" spans="1:2" x14ac:dyDescent="0.25">
      <c r="A7593">
        <f>Gauge_Data!A7593</f>
        <v>0</v>
      </c>
      <c r="B7593" cm="1">
        <f t="array" ref="B7593">IF(OR($C$2="",A7593=""),"",SUMPRODUCT((Gauge_Data!$A$2:$A$16994&gt;=(A7593 - Main!$E$4/1440 + 0.00000001))*(Gauge_Data!$A$2:$A$16994&lt;=A7593)*INDEX(Gauge_Data!$B$2:$Z$16994,0,$C$2-1)))</f>
        <v>0</v>
      </c>
    </row>
    <row r="7594" spans="1:2" x14ac:dyDescent="0.25">
      <c r="A7594">
        <f>Gauge_Data!A7594</f>
        <v>0</v>
      </c>
      <c r="B7594" cm="1">
        <f t="array" ref="B7594">IF(OR($C$2="",A7594=""),"",SUMPRODUCT((Gauge_Data!$A$2:$A$16994&gt;=(A7594 - Main!$E$4/1440 + 0.00000001))*(Gauge_Data!$A$2:$A$16994&lt;=A7594)*INDEX(Gauge_Data!$B$2:$Z$16994,0,$C$2-1)))</f>
        <v>0</v>
      </c>
    </row>
    <row r="7595" spans="1:2" x14ac:dyDescent="0.25">
      <c r="A7595">
        <f>Gauge_Data!A7595</f>
        <v>0</v>
      </c>
      <c r="B7595" cm="1">
        <f t="array" ref="B7595">IF(OR($C$2="",A7595=""),"",SUMPRODUCT((Gauge_Data!$A$2:$A$16994&gt;=(A7595 - Main!$E$4/1440 + 0.00000001))*(Gauge_Data!$A$2:$A$16994&lt;=A7595)*INDEX(Gauge_Data!$B$2:$Z$16994,0,$C$2-1)))</f>
        <v>0</v>
      </c>
    </row>
    <row r="7596" spans="1:2" x14ac:dyDescent="0.25">
      <c r="A7596">
        <f>Gauge_Data!A7596</f>
        <v>0</v>
      </c>
      <c r="B7596" cm="1">
        <f t="array" ref="B7596">IF(OR($C$2="",A7596=""),"",SUMPRODUCT((Gauge_Data!$A$2:$A$16994&gt;=(A7596 - Main!$E$4/1440 + 0.00000001))*(Gauge_Data!$A$2:$A$16994&lt;=A7596)*INDEX(Gauge_Data!$B$2:$Z$16994,0,$C$2-1)))</f>
        <v>0</v>
      </c>
    </row>
    <row r="7597" spans="1:2" x14ac:dyDescent="0.25">
      <c r="A7597">
        <f>Gauge_Data!A7597</f>
        <v>0</v>
      </c>
      <c r="B7597" cm="1">
        <f t="array" ref="B7597">IF(OR($C$2="",A7597=""),"",SUMPRODUCT((Gauge_Data!$A$2:$A$16994&gt;=(A7597 - Main!$E$4/1440 + 0.00000001))*(Gauge_Data!$A$2:$A$16994&lt;=A7597)*INDEX(Gauge_Data!$B$2:$Z$16994,0,$C$2-1)))</f>
        <v>0</v>
      </c>
    </row>
    <row r="7598" spans="1:2" x14ac:dyDescent="0.25">
      <c r="A7598">
        <f>Gauge_Data!A7598</f>
        <v>0</v>
      </c>
      <c r="B7598" cm="1">
        <f t="array" ref="B7598">IF(OR($C$2="",A7598=""),"",SUMPRODUCT((Gauge_Data!$A$2:$A$16994&gt;=(A7598 - Main!$E$4/1440 + 0.00000001))*(Gauge_Data!$A$2:$A$16994&lt;=A7598)*INDEX(Gauge_Data!$B$2:$Z$16994,0,$C$2-1)))</f>
        <v>0</v>
      </c>
    </row>
    <row r="7599" spans="1:2" x14ac:dyDescent="0.25">
      <c r="A7599">
        <f>Gauge_Data!A7599</f>
        <v>0</v>
      </c>
      <c r="B7599" cm="1">
        <f t="array" ref="B7599">IF(OR($C$2="",A7599=""),"",SUMPRODUCT((Gauge_Data!$A$2:$A$16994&gt;=(A7599 - Main!$E$4/1440 + 0.00000001))*(Gauge_Data!$A$2:$A$16994&lt;=A7599)*INDEX(Gauge_Data!$B$2:$Z$16994,0,$C$2-1)))</f>
        <v>0</v>
      </c>
    </row>
    <row r="7600" spans="1:2" x14ac:dyDescent="0.25">
      <c r="A7600">
        <f>Gauge_Data!A7600</f>
        <v>0</v>
      </c>
      <c r="B7600" cm="1">
        <f t="array" ref="B7600">IF(OR($C$2="",A7600=""),"",SUMPRODUCT((Gauge_Data!$A$2:$A$16994&gt;=(A7600 - Main!$E$4/1440 + 0.00000001))*(Gauge_Data!$A$2:$A$16994&lt;=A7600)*INDEX(Gauge_Data!$B$2:$Z$16994,0,$C$2-1)))</f>
        <v>0</v>
      </c>
    </row>
    <row r="7601" spans="1:2" x14ac:dyDescent="0.25">
      <c r="A7601">
        <f>Gauge_Data!A7601</f>
        <v>0</v>
      </c>
      <c r="B7601" cm="1">
        <f t="array" ref="B7601">IF(OR($C$2="",A7601=""),"",SUMPRODUCT((Gauge_Data!$A$2:$A$16994&gt;=(A7601 - Main!$E$4/1440 + 0.00000001))*(Gauge_Data!$A$2:$A$16994&lt;=A7601)*INDEX(Gauge_Data!$B$2:$Z$16994,0,$C$2-1)))</f>
        <v>0</v>
      </c>
    </row>
    <row r="7602" spans="1:2" x14ac:dyDescent="0.25">
      <c r="A7602">
        <f>Gauge_Data!A7602</f>
        <v>0</v>
      </c>
      <c r="B7602" cm="1">
        <f t="array" ref="B7602">IF(OR($C$2="",A7602=""),"",SUMPRODUCT((Gauge_Data!$A$2:$A$16994&gt;=(A7602 - Main!$E$4/1440 + 0.00000001))*(Gauge_Data!$A$2:$A$16994&lt;=A7602)*INDEX(Gauge_Data!$B$2:$Z$16994,0,$C$2-1)))</f>
        <v>0</v>
      </c>
    </row>
    <row r="7603" spans="1:2" x14ac:dyDescent="0.25">
      <c r="A7603">
        <f>Gauge_Data!A7603</f>
        <v>0</v>
      </c>
      <c r="B7603" cm="1">
        <f t="array" ref="B7603">IF(OR($C$2="",A7603=""),"",SUMPRODUCT((Gauge_Data!$A$2:$A$16994&gt;=(A7603 - Main!$E$4/1440 + 0.00000001))*(Gauge_Data!$A$2:$A$16994&lt;=A7603)*INDEX(Gauge_Data!$B$2:$Z$16994,0,$C$2-1)))</f>
        <v>0</v>
      </c>
    </row>
    <row r="7604" spans="1:2" x14ac:dyDescent="0.25">
      <c r="A7604">
        <f>Gauge_Data!A7604</f>
        <v>0</v>
      </c>
      <c r="B7604" cm="1">
        <f t="array" ref="B7604">IF(OR($C$2="",A7604=""),"",SUMPRODUCT((Gauge_Data!$A$2:$A$16994&gt;=(A7604 - Main!$E$4/1440 + 0.00000001))*(Gauge_Data!$A$2:$A$16994&lt;=A7604)*INDEX(Gauge_Data!$B$2:$Z$16994,0,$C$2-1)))</f>
        <v>0</v>
      </c>
    </row>
    <row r="7605" spans="1:2" x14ac:dyDescent="0.25">
      <c r="A7605">
        <f>Gauge_Data!A7605</f>
        <v>0</v>
      </c>
      <c r="B7605" cm="1">
        <f t="array" ref="B7605">IF(OR($C$2="",A7605=""),"",SUMPRODUCT((Gauge_Data!$A$2:$A$16994&gt;=(A7605 - Main!$E$4/1440 + 0.00000001))*(Gauge_Data!$A$2:$A$16994&lt;=A7605)*INDEX(Gauge_Data!$B$2:$Z$16994,0,$C$2-1)))</f>
        <v>0</v>
      </c>
    </row>
    <row r="7606" spans="1:2" x14ac:dyDescent="0.25">
      <c r="A7606">
        <f>Gauge_Data!A7606</f>
        <v>0</v>
      </c>
      <c r="B7606" cm="1">
        <f t="array" ref="B7606">IF(OR($C$2="",A7606=""),"",SUMPRODUCT((Gauge_Data!$A$2:$A$16994&gt;=(A7606 - Main!$E$4/1440 + 0.00000001))*(Gauge_Data!$A$2:$A$16994&lt;=A7606)*INDEX(Gauge_Data!$B$2:$Z$16994,0,$C$2-1)))</f>
        <v>0</v>
      </c>
    </row>
    <row r="7607" spans="1:2" x14ac:dyDescent="0.25">
      <c r="A7607">
        <f>Gauge_Data!A7607</f>
        <v>0</v>
      </c>
      <c r="B7607" cm="1">
        <f t="array" ref="B7607">IF(OR($C$2="",A7607=""),"",SUMPRODUCT((Gauge_Data!$A$2:$A$16994&gt;=(A7607 - Main!$E$4/1440 + 0.00000001))*(Gauge_Data!$A$2:$A$16994&lt;=A7607)*INDEX(Gauge_Data!$B$2:$Z$16994,0,$C$2-1)))</f>
        <v>0</v>
      </c>
    </row>
    <row r="7608" spans="1:2" x14ac:dyDescent="0.25">
      <c r="A7608">
        <f>Gauge_Data!A7608</f>
        <v>0</v>
      </c>
      <c r="B7608" cm="1">
        <f t="array" ref="B7608">IF(OR($C$2="",A7608=""),"",SUMPRODUCT((Gauge_Data!$A$2:$A$16994&gt;=(A7608 - Main!$E$4/1440 + 0.00000001))*(Gauge_Data!$A$2:$A$16994&lt;=A7608)*INDEX(Gauge_Data!$B$2:$Z$16994,0,$C$2-1)))</f>
        <v>0</v>
      </c>
    </row>
    <row r="7609" spans="1:2" x14ac:dyDescent="0.25">
      <c r="A7609">
        <f>Gauge_Data!A7609</f>
        <v>0</v>
      </c>
      <c r="B7609" cm="1">
        <f t="array" ref="B7609">IF(OR($C$2="",A7609=""),"",SUMPRODUCT((Gauge_Data!$A$2:$A$16994&gt;=(A7609 - Main!$E$4/1440 + 0.00000001))*(Gauge_Data!$A$2:$A$16994&lt;=A7609)*INDEX(Gauge_Data!$B$2:$Z$16994,0,$C$2-1)))</f>
        <v>0</v>
      </c>
    </row>
    <row r="7610" spans="1:2" x14ac:dyDescent="0.25">
      <c r="A7610">
        <f>Gauge_Data!A7610</f>
        <v>0</v>
      </c>
      <c r="B7610" cm="1">
        <f t="array" ref="B7610">IF(OR($C$2="",A7610=""),"",SUMPRODUCT((Gauge_Data!$A$2:$A$16994&gt;=(A7610 - Main!$E$4/1440 + 0.00000001))*(Gauge_Data!$A$2:$A$16994&lt;=A7610)*INDEX(Gauge_Data!$B$2:$Z$16994,0,$C$2-1)))</f>
        <v>0</v>
      </c>
    </row>
    <row r="7611" spans="1:2" x14ac:dyDescent="0.25">
      <c r="A7611">
        <f>Gauge_Data!A7611</f>
        <v>0</v>
      </c>
      <c r="B7611" cm="1">
        <f t="array" ref="B7611">IF(OR($C$2="",A7611=""),"",SUMPRODUCT((Gauge_Data!$A$2:$A$16994&gt;=(A7611 - Main!$E$4/1440 + 0.00000001))*(Gauge_Data!$A$2:$A$16994&lt;=A7611)*INDEX(Gauge_Data!$B$2:$Z$16994,0,$C$2-1)))</f>
        <v>0</v>
      </c>
    </row>
    <row r="7612" spans="1:2" x14ac:dyDescent="0.25">
      <c r="A7612">
        <f>Gauge_Data!A7612</f>
        <v>0</v>
      </c>
      <c r="B7612" cm="1">
        <f t="array" ref="B7612">IF(OR($C$2="",A7612=""),"",SUMPRODUCT((Gauge_Data!$A$2:$A$16994&gt;=(A7612 - Main!$E$4/1440 + 0.00000001))*(Gauge_Data!$A$2:$A$16994&lt;=A7612)*INDEX(Gauge_Data!$B$2:$Z$16994,0,$C$2-1)))</f>
        <v>0</v>
      </c>
    </row>
    <row r="7613" spans="1:2" x14ac:dyDescent="0.25">
      <c r="A7613">
        <f>Gauge_Data!A7613</f>
        <v>0</v>
      </c>
      <c r="B7613" cm="1">
        <f t="array" ref="B7613">IF(OR($C$2="",A7613=""),"",SUMPRODUCT((Gauge_Data!$A$2:$A$16994&gt;=(A7613 - Main!$E$4/1440 + 0.00000001))*(Gauge_Data!$A$2:$A$16994&lt;=A7613)*INDEX(Gauge_Data!$B$2:$Z$16994,0,$C$2-1)))</f>
        <v>0</v>
      </c>
    </row>
    <row r="7614" spans="1:2" x14ac:dyDescent="0.25">
      <c r="A7614">
        <f>Gauge_Data!A7614</f>
        <v>0</v>
      </c>
      <c r="B7614" cm="1">
        <f t="array" ref="B7614">IF(OR($C$2="",A7614=""),"",SUMPRODUCT((Gauge_Data!$A$2:$A$16994&gt;=(A7614 - Main!$E$4/1440 + 0.00000001))*(Gauge_Data!$A$2:$A$16994&lt;=A7614)*INDEX(Gauge_Data!$B$2:$Z$16994,0,$C$2-1)))</f>
        <v>0</v>
      </c>
    </row>
    <row r="7615" spans="1:2" x14ac:dyDescent="0.25">
      <c r="A7615">
        <f>Gauge_Data!A7615</f>
        <v>0</v>
      </c>
      <c r="B7615" cm="1">
        <f t="array" ref="B7615">IF(OR($C$2="",A7615=""),"",SUMPRODUCT((Gauge_Data!$A$2:$A$16994&gt;=(A7615 - Main!$E$4/1440 + 0.00000001))*(Gauge_Data!$A$2:$A$16994&lt;=A7615)*INDEX(Gauge_Data!$B$2:$Z$16994,0,$C$2-1)))</f>
        <v>0</v>
      </c>
    </row>
    <row r="7616" spans="1:2" x14ac:dyDescent="0.25">
      <c r="A7616">
        <f>Gauge_Data!A7616</f>
        <v>0</v>
      </c>
      <c r="B7616" cm="1">
        <f t="array" ref="B7616">IF(OR($C$2="",A7616=""),"",SUMPRODUCT((Gauge_Data!$A$2:$A$16994&gt;=(A7616 - Main!$E$4/1440 + 0.00000001))*(Gauge_Data!$A$2:$A$16994&lt;=A7616)*INDEX(Gauge_Data!$B$2:$Z$16994,0,$C$2-1)))</f>
        <v>0</v>
      </c>
    </row>
    <row r="7617" spans="1:2" x14ac:dyDescent="0.25">
      <c r="A7617">
        <f>Gauge_Data!A7617</f>
        <v>0</v>
      </c>
      <c r="B7617" cm="1">
        <f t="array" ref="B7617">IF(OR($C$2="",A7617=""),"",SUMPRODUCT((Gauge_Data!$A$2:$A$16994&gt;=(A7617 - Main!$E$4/1440 + 0.00000001))*(Gauge_Data!$A$2:$A$16994&lt;=A7617)*INDEX(Gauge_Data!$B$2:$Z$16994,0,$C$2-1)))</f>
        <v>0</v>
      </c>
    </row>
    <row r="7618" spans="1:2" x14ac:dyDescent="0.25">
      <c r="A7618">
        <f>Gauge_Data!A7618</f>
        <v>0</v>
      </c>
      <c r="B7618" cm="1">
        <f t="array" ref="B7618">IF(OR($C$2="",A7618=""),"",SUMPRODUCT((Gauge_Data!$A$2:$A$16994&gt;=(A7618 - Main!$E$4/1440 + 0.00000001))*(Gauge_Data!$A$2:$A$16994&lt;=A7618)*INDEX(Gauge_Data!$B$2:$Z$16994,0,$C$2-1)))</f>
        <v>0</v>
      </c>
    </row>
    <row r="7619" spans="1:2" x14ac:dyDescent="0.25">
      <c r="A7619">
        <f>Gauge_Data!A7619</f>
        <v>0</v>
      </c>
      <c r="B7619" cm="1">
        <f t="array" ref="B7619">IF(OR($C$2="",A7619=""),"",SUMPRODUCT((Gauge_Data!$A$2:$A$16994&gt;=(A7619 - Main!$E$4/1440 + 0.00000001))*(Gauge_Data!$A$2:$A$16994&lt;=A7619)*INDEX(Gauge_Data!$B$2:$Z$16994,0,$C$2-1)))</f>
        <v>0</v>
      </c>
    </row>
    <row r="7620" spans="1:2" x14ac:dyDescent="0.25">
      <c r="A7620">
        <f>Gauge_Data!A7620</f>
        <v>0</v>
      </c>
      <c r="B7620" cm="1">
        <f t="array" ref="B7620">IF(OR($C$2="",A7620=""),"",SUMPRODUCT((Gauge_Data!$A$2:$A$16994&gt;=(A7620 - Main!$E$4/1440 + 0.00000001))*(Gauge_Data!$A$2:$A$16994&lt;=A7620)*INDEX(Gauge_Data!$B$2:$Z$16994,0,$C$2-1)))</f>
        <v>0</v>
      </c>
    </row>
    <row r="7621" spans="1:2" x14ac:dyDescent="0.25">
      <c r="A7621">
        <f>Gauge_Data!A7621</f>
        <v>0</v>
      </c>
      <c r="B7621" cm="1">
        <f t="array" ref="B7621">IF(OR($C$2="",A7621=""),"",SUMPRODUCT((Gauge_Data!$A$2:$A$16994&gt;=(A7621 - Main!$E$4/1440 + 0.00000001))*(Gauge_Data!$A$2:$A$16994&lt;=A7621)*INDEX(Gauge_Data!$B$2:$Z$16994,0,$C$2-1)))</f>
        <v>0</v>
      </c>
    </row>
    <row r="7622" spans="1:2" x14ac:dyDescent="0.25">
      <c r="A7622">
        <f>Gauge_Data!A7622</f>
        <v>0</v>
      </c>
      <c r="B7622" cm="1">
        <f t="array" ref="B7622">IF(OR($C$2="",A7622=""),"",SUMPRODUCT((Gauge_Data!$A$2:$A$16994&gt;=(A7622 - Main!$E$4/1440 + 0.00000001))*(Gauge_Data!$A$2:$A$16994&lt;=A7622)*INDEX(Gauge_Data!$B$2:$Z$16994,0,$C$2-1)))</f>
        <v>0</v>
      </c>
    </row>
    <row r="7623" spans="1:2" x14ac:dyDescent="0.25">
      <c r="A7623">
        <f>Gauge_Data!A7623</f>
        <v>0</v>
      </c>
      <c r="B7623" cm="1">
        <f t="array" ref="B7623">IF(OR($C$2="",A7623=""),"",SUMPRODUCT((Gauge_Data!$A$2:$A$16994&gt;=(A7623 - Main!$E$4/1440 + 0.00000001))*(Gauge_Data!$A$2:$A$16994&lt;=A7623)*INDEX(Gauge_Data!$B$2:$Z$16994,0,$C$2-1)))</f>
        <v>0</v>
      </c>
    </row>
    <row r="7624" spans="1:2" x14ac:dyDescent="0.25">
      <c r="A7624">
        <f>Gauge_Data!A7624</f>
        <v>0</v>
      </c>
      <c r="B7624" cm="1">
        <f t="array" ref="B7624">IF(OR($C$2="",A7624=""),"",SUMPRODUCT((Gauge_Data!$A$2:$A$16994&gt;=(A7624 - Main!$E$4/1440 + 0.00000001))*(Gauge_Data!$A$2:$A$16994&lt;=A7624)*INDEX(Gauge_Data!$B$2:$Z$16994,0,$C$2-1)))</f>
        <v>0</v>
      </c>
    </row>
    <row r="7625" spans="1:2" x14ac:dyDescent="0.25">
      <c r="A7625">
        <f>Gauge_Data!A7625</f>
        <v>0</v>
      </c>
      <c r="B7625" cm="1">
        <f t="array" ref="B7625">IF(OR($C$2="",A7625=""),"",SUMPRODUCT((Gauge_Data!$A$2:$A$16994&gt;=(A7625 - Main!$E$4/1440 + 0.00000001))*(Gauge_Data!$A$2:$A$16994&lt;=A7625)*INDEX(Gauge_Data!$B$2:$Z$16994,0,$C$2-1)))</f>
        <v>0</v>
      </c>
    </row>
    <row r="7626" spans="1:2" x14ac:dyDescent="0.25">
      <c r="A7626">
        <f>Gauge_Data!A7626</f>
        <v>0</v>
      </c>
      <c r="B7626" cm="1">
        <f t="array" ref="B7626">IF(OR($C$2="",A7626=""),"",SUMPRODUCT((Gauge_Data!$A$2:$A$16994&gt;=(A7626 - Main!$E$4/1440 + 0.00000001))*(Gauge_Data!$A$2:$A$16994&lt;=A7626)*INDEX(Gauge_Data!$B$2:$Z$16994,0,$C$2-1)))</f>
        <v>0</v>
      </c>
    </row>
    <row r="7627" spans="1:2" x14ac:dyDescent="0.25">
      <c r="A7627">
        <f>Gauge_Data!A7627</f>
        <v>0</v>
      </c>
      <c r="B7627" cm="1">
        <f t="array" ref="B7627">IF(OR($C$2="",A7627=""),"",SUMPRODUCT((Gauge_Data!$A$2:$A$16994&gt;=(A7627 - Main!$E$4/1440 + 0.00000001))*(Gauge_Data!$A$2:$A$16994&lt;=A7627)*INDEX(Gauge_Data!$B$2:$Z$16994,0,$C$2-1)))</f>
        <v>0</v>
      </c>
    </row>
    <row r="7628" spans="1:2" x14ac:dyDescent="0.25">
      <c r="A7628">
        <f>Gauge_Data!A7628</f>
        <v>0</v>
      </c>
      <c r="B7628" cm="1">
        <f t="array" ref="B7628">IF(OR($C$2="",A7628=""),"",SUMPRODUCT((Gauge_Data!$A$2:$A$16994&gt;=(A7628 - Main!$E$4/1440 + 0.00000001))*(Gauge_Data!$A$2:$A$16994&lt;=A7628)*INDEX(Gauge_Data!$B$2:$Z$16994,0,$C$2-1)))</f>
        <v>0</v>
      </c>
    </row>
    <row r="7629" spans="1:2" x14ac:dyDescent="0.25">
      <c r="A7629">
        <f>Gauge_Data!A7629</f>
        <v>0</v>
      </c>
      <c r="B7629" cm="1">
        <f t="array" ref="B7629">IF(OR($C$2="",A7629=""),"",SUMPRODUCT((Gauge_Data!$A$2:$A$16994&gt;=(A7629 - Main!$E$4/1440 + 0.00000001))*(Gauge_Data!$A$2:$A$16994&lt;=A7629)*INDEX(Gauge_Data!$B$2:$Z$16994,0,$C$2-1)))</f>
        <v>0</v>
      </c>
    </row>
    <row r="7630" spans="1:2" x14ac:dyDescent="0.25">
      <c r="A7630">
        <f>Gauge_Data!A7630</f>
        <v>0</v>
      </c>
      <c r="B7630" cm="1">
        <f t="array" ref="B7630">IF(OR($C$2="",A7630=""),"",SUMPRODUCT((Gauge_Data!$A$2:$A$16994&gt;=(A7630 - Main!$E$4/1440 + 0.00000001))*(Gauge_Data!$A$2:$A$16994&lt;=A7630)*INDEX(Gauge_Data!$B$2:$Z$16994,0,$C$2-1)))</f>
        <v>0</v>
      </c>
    </row>
    <row r="7631" spans="1:2" x14ac:dyDescent="0.25">
      <c r="A7631">
        <f>Gauge_Data!A7631</f>
        <v>0</v>
      </c>
      <c r="B7631" cm="1">
        <f t="array" ref="B7631">IF(OR($C$2="",A7631=""),"",SUMPRODUCT((Gauge_Data!$A$2:$A$16994&gt;=(A7631 - Main!$E$4/1440 + 0.00000001))*(Gauge_Data!$A$2:$A$16994&lt;=A7631)*INDEX(Gauge_Data!$B$2:$Z$16994,0,$C$2-1)))</f>
        <v>0</v>
      </c>
    </row>
    <row r="7632" spans="1:2" x14ac:dyDescent="0.25">
      <c r="A7632">
        <f>Gauge_Data!A7632</f>
        <v>0</v>
      </c>
      <c r="B7632" cm="1">
        <f t="array" ref="B7632">IF(OR($C$2="",A7632=""),"",SUMPRODUCT((Gauge_Data!$A$2:$A$16994&gt;=(A7632 - Main!$E$4/1440 + 0.00000001))*(Gauge_Data!$A$2:$A$16994&lt;=A7632)*INDEX(Gauge_Data!$B$2:$Z$16994,0,$C$2-1)))</f>
        <v>0</v>
      </c>
    </row>
    <row r="7633" spans="1:2" x14ac:dyDescent="0.25">
      <c r="A7633">
        <f>Gauge_Data!A7633</f>
        <v>0</v>
      </c>
      <c r="B7633" cm="1">
        <f t="array" ref="B7633">IF(OR($C$2="",A7633=""),"",SUMPRODUCT((Gauge_Data!$A$2:$A$16994&gt;=(A7633 - Main!$E$4/1440 + 0.00000001))*(Gauge_Data!$A$2:$A$16994&lt;=A7633)*INDEX(Gauge_Data!$B$2:$Z$16994,0,$C$2-1)))</f>
        <v>0</v>
      </c>
    </row>
    <row r="7634" spans="1:2" x14ac:dyDescent="0.25">
      <c r="A7634">
        <f>Gauge_Data!A7634</f>
        <v>0</v>
      </c>
      <c r="B7634" cm="1">
        <f t="array" ref="B7634">IF(OR($C$2="",A7634=""),"",SUMPRODUCT((Gauge_Data!$A$2:$A$16994&gt;=(A7634 - Main!$E$4/1440 + 0.00000001))*(Gauge_Data!$A$2:$A$16994&lt;=A7634)*INDEX(Gauge_Data!$B$2:$Z$16994,0,$C$2-1)))</f>
        <v>0</v>
      </c>
    </row>
    <row r="7635" spans="1:2" x14ac:dyDescent="0.25">
      <c r="A7635">
        <f>Gauge_Data!A7635</f>
        <v>0</v>
      </c>
      <c r="B7635" cm="1">
        <f t="array" ref="B7635">IF(OR($C$2="",A7635=""),"",SUMPRODUCT((Gauge_Data!$A$2:$A$16994&gt;=(A7635 - Main!$E$4/1440 + 0.00000001))*(Gauge_Data!$A$2:$A$16994&lt;=A7635)*INDEX(Gauge_Data!$B$2:$Z$16994,0,$C$2-1)))</f>
        <v>0</v>
      </c>
    </row>
    <row r="7636" spans="1:2" x14ac:dyDescent="0.25">
      <c r="A7636">
        <f>Gauge_Data!A7636</f>
        <v>0</v>
      </c>
      <c r="B7636" cm="1">
        <f t="array" ref="B7636">IF(OR($C$2="",A7636=""),"",SUMPRODUCT((Gauge_Data!$A$2:$A$16994&gt;=(A7636 - Main!$E$4/1440 + 0.00000001))*(Gauge_Data!$A$2:$A$16994&lt;=A7636)*INDEX(Gauge_Data!$B$2:$Z$16994,0,$C$2-1)))</f>
        <v>0</v>
      </c>
    </row>
    <row r="7637" spans="1:2" x14ac:dyDescent="0.25">
      <c r="A7637">
        <f>Gauge_Data!A7637</f>
        <v>0</v>
      </c>
      <c r="B7637" cm="1">
        <f t="array" ref="B7637">IF(OR($C$2="",A7637=""),"",SUMPRODUCT((Gauge_Data!$A$2:$A$16994&gt;=(A7637 - Main!$E$4/1440 + 0.00000001))*(Gauge_Data!$A$2:$A$16994&lt;=A7637)*INDEX(Gauge_Data!$B$2:$Z$16994,0,$C$2-1)))</f>
        <v>0</v>
      </c>
    </row>
    <row r="7638" spans="1:2" x14ac:dyDescent="0.25">
      <c r="A7638">
        <f>Gauge_Data!A7638</f>
        <v>0</v>
      </c>
      <c r="B7638" cm="1">
        <f t="array" ref="B7638">IF(OR($C$2="",A7638=""),"",SUMPRODUCT((Gauge_Data!$A$2:$A$16994&gt;=(A7638 - Main!$E$4/1440 + 0.00000001))*(Gauge_Data!$A$2:$A$16994&lt;=A7638)*INDEX(Gauge_Data!$B$2:$Z$16994,0,$C$2-1)))</f>
        <v>0</v>
      </c>
    </row>
    <row r="7639" spans="1:2" x14ac:dyDescent="0.25">
      <c r="A7639">
        <f>Gauge_Data!A7639</f>
        <v>0</v>
      </c>
      <c r="B7639" cm="1">
        <f t="array" ref="B7639">IF(OR($C$2="",A7639=""),"",SUMPRODUCT((Gauge_Data!$A$2:$A$16994&gt;=(A7639 - Main!$E$4/1440 + 0.00000001))*(Gauge_Data!$A$2:$A$16994&lt;=A7639)*INDEX(Gauge_Data!$B$2:$Z$16994,0,$C$2-1)))</f>
        <v>0</v>
      </c>
    </row>
    <row r="7640" spans="1:2" x14ac:dyDescent="0.25">
      <c r="A7640">
        <f>Gauge_Data!A7640</f>
        <v>0</v>
      </c>
      <c r="B7640" cm="1">
        <f t="array" ref="B7640">IF(OR($C$2="",A7640=""),"",SUMPRODUCT((Gauge_Data!$A$2:$A$16994&gt;=(A7640 - Main!$E$4/1440 + 0.00000001))*(Gauge_Data!$A$2:$A$16994&lt;=A7640)*INDEX(Gauge_Data!$B$2:$Z$16994,0,$C$2-1)))</f>
        <v>0</v>
      </c>
    </row>
    <row r="7641" spans="1:2" x14ac:dyDescent="0.25">
      <c r="A7641">
        <f>Gauge_Data!A7641</f>
        <v>0</v>
      </c>
      <c r="B7641" cm="1">
        <f t="array" ref="B7641">IF(OR($C$2="",A7641=""),"",SUMPRODUCT((Gauge_Data!$A$2:$A$16994&gt;=(A7641 - Main!$E$4/1440 + 0.00000001))*(Gauge_Data!$A$2:$A$16994&lt;=A7641)*INDEX(Gauge_Data!$B$2:$Z$16994,0,$C$2-1)))</f>
        <v>0</v>
      </c>
    </row>
    <row r="7642" spans="1:2" x14ac:dyDescent="0.25">
      <c r="A7642">
        <f>Gauge_Data!A7642</f>
        <v>0</v>
      </c>
      <c r="B7642" cm="1">
        <f t="array" ref="B7642">IF(OR($C$2="",A7642=""),"",SUMPRODUCT((Gauge_Data!$A$2:$A$16994&gt;=(A7642 - Main!$E$4/1440 + 0.00000001))*(Gauge_Data!$A$2:$A$16994&lt;=A7642)*INDEX(Gauge_Data!$B$2:$Z$16994,0,$C$2-1)))</f>
        <v>0</v>
      </c>
    </row>
    <row r="7643" spans="1:2" x14ac:dyDescent="0.25">
      <c r="A7643">
        <f>Gauge_Data!A7643</f>
        <v>0</v>
      </c>
      <c r="B7643" cm="1">
        <f t="array" ref="B7643">IF(OR($C$2="",A7643=""),"",SUMPRODUCT((Gauge_Data!$A$2:$A$16994&gt;=(A7643 - Main!$E$4/1440 + 0.00000001))*(Gauge_Data!$A$2:$A$16994&lt;=A7643)*INDEX(Gauge_Data!$B$2:$Z$16994,0,$C$2-1)))</f>
        <v>0</v>
      </c>
    </row>
    <row r="7644" spans="1:2" x14ac:dyDescent="0.25">
      <c r="A7644">
        <f>Gauge_Data!A7644</f>
        <v>0</v>
      </c>
      <c r="B7644" cm="1">
        <f t="array" ref="B7644">IF(OR($C$2="",A7644=""),"",SUMPRODUCT((Gauge_Data!$A$2:$A$16994&gt;=(A7644 - Main!$E$4/1440 + 0.00000001))*(Gauge_Data!$A$2:$A$16994&lt;=A7644)*INDEX(Gauge_Data!$B$2:$Z$16994,0,$C$2-1)))</f>
        <v>0</v>
      </c>
    </row>
    <row r="7645" spans="1:2" x14ac:dyDescent="0.25">
      <c r="A7645">
        <f>Gauge_Data!A7645</f>
        <v>0</v>
      </c>
      <c r="B7645" cm="1">
        <f t="array" ref="B7645">IF(OR($C$2="",A7645=""),"",SUMPRODUCT((Gauge_Data!$A$2:$A$16994&gt;=(A7645 - Main!$E$4/1440 + 0.00000001))*(Gauge_Data!$A$2:$A$16994&lt;=A7645)*INDEX(Gauge_Data!$B$2:$Z$16994,0,$C$2-1)))</f>
        <v>0</v>
      </c>
    </row>
    <row r="7646" spans="1:2" x14ac:dyDescent="0.25">
      <c r="A7646">
        <f>Gauge_Data!A7646</f>
        <v>0</v>
      </c>
      <c r="B7646" cm="1">
        <f t="array" ref="B7646">IF(OR($C$2="",A7646=""),"",SUMPRODUCT((Gauge_Data!$A$2:$A$16994&gt;=(A7646 - Main!$E$4/1440 + 0.00000001))*(Gauge_Data!$A$2:$A$16994&lt;=A7646)*INDEX(Gauge_Data!$B$2:$Z$16994,0,$C$2-1)))</f>
        <v>0</v>
      </c>
    </row>
    <row r="7647" spans="1:2" x14ac:dyDescent="0.25">
      <c r="A7647">
        <f>Gauge_Data!A7647</f>
        <v>0</v>
      </c>
      <c r="B7647" cm="1">
        <f t="array" ref="B7647">IF(OR($C$2="",A7647=""),"",SUMPRODUCT((Gauge_Data!$A$2:$A$16994&gt;=(A7647 - Main!$E$4/1440 + 0.00000001))*(Gauge_Data!$A$2:$A$16994&lt;=A7647)*INDEX(Gauge_Data!$B$2:$Z$16994,0,$C$2-1)))</f>
        <v>0</v>
      </c>
    </row>
    <row r="7648" spans="1:2" x14ac:dyDescent="0.25">
      <c r="A7648">
        <f>Gauge_Data!A7648</f>
        <v>0</v>
      </c>
      <c r="B7648" cm="1">
        <f t="array" ref="B7648">IF(OR($C$2="",A7648=""),"",SUMPRODUCT((Gauge_Data!$A$2:$A$16994&gt;=(A7648 - Main!$E$4/1440 + 0.00000001))*(Gauge_Data!$A$2:$A$16994&lt;=A7648)*INDEX(Gauge_Data!$B$2:$Z$16994,0,$C$2-1)))</f>
        <v>0</v>
      </c>
    </row>
    <row r="7649" spans="1:2" x14ac:dyDescent="0.25">
      <c r="A7649">
        <f>Gauge_Data!A7649</f>
        <v>0</v>
      </c>
      <c r="B7649" cm="1">
        <f t="array" ref="B7649">IF(OR($C$2="",A7649=""),"",SUMPRODUCT((Gauge_Data!$A$2:$A$16994&gt;=(A7649 - Main!$E$4/1440 + 0.00000001))*(Gauge_Data!$A$2:$A$16994&lt;=A7649)*INDEX(Gauge_Data!$B$2:$Z$16994,0,$C$2-1)))</f>
        <v>0</v>
      </c>
    </row>
    <row r="7650" spans="1:2" x14ac:dyDescent="0.25">
      <c r="A7650">
        <f>Gauge_Data!A7650</f>
        <v>0</v>
      </c>
      <c r="B7650" cm="1">
        <f t="array" ref="B7650">IF(OR($C$2="",A7650=""),"",SUMPRODUCT((Gauge_Data!$A$2:$A$16994&gt;=(A7650 - Main!$E$4/1440 + 0.00000001))*(Gauge_Data!$A$2:$A$16994&lt;=A7650)*INDEX(Gauge_Data!$B$2:$Z$16994,0,$C$2-1)))</f>
        <v>0</v>
      </c>
    </row>
    <row r="7651" spans="1:2" x14ac:dyDescent="0.25">
      <c r="A7651">
        <f>Gauge_Data!A7651</f>
        <v>0</v>
      </c>
      <c r="B7651" cm="1">
        <f t="array" ref="B7651">IF(OR($C$2="",A7651=""),"",SUMPRODUCT((Gauge_Data!$A$2:$A$16994&gt;=(A7651 - Main!$E$4/1440 + 0.00000001))*(Gauge_Data!$A$2:$A$16994&lt;=A7651)*INDEX(Gauge_Data!$B$2:$Z$16994,0,$C$2-1)))</f>
        <v>0</v>
      </c>
    </row>
    <row r="7652" spans="1:2" x14ac:dyDescent="0.25">
      <c r="A7652">
        <f>Gauge_Data!A7652</f>
        <v>0</v>
      </c>
      <c r="B7652" cm="1">
        <f t="array" ref="B7652">IF(OR($C$2="",A7652=""),"",SUMPRODUCT((Gauge_Data!$A$2:$A$16994&gt;=(A7652 - Main!$E$4/1440 + 0.00000001))*(Gauge_Data!$A$2:$A$16994&lt;=A7652)*INDEX(Gauge_Data!$B$2:$Z$16994,0,$C$2-1)))</f>
        <v>0</v>
      </c>
    </row>
    <row r="7653" spans="1:2" x14ac:dyDescent="0.25">
      <c r="A7653">
        <f>Gauge_Data!A7653</f>
        <v>0</v>
      </c>
      <c r="B7653" cm="1">
        <f t="array" ref="B7653">IF(OR($C$2="",A7653=""),"",SUMPRODUCT((Gauge_Data!$A$2:$A$16994&gt;=(A7653 - Main!$E$4/1440 + 0.00000001))*(Gauge_Data!$A$2:$A$16994&lt;=A7653)*INDEX(Gauge_Data!$B$2:$Z$16994,0,$C$2-1)))</f>
        <v>0</v>
      </c>
    </row>
    <row r="7654" spans="1:2" x14ac:dyDescent="0.25">
      <c r="A7654">
        <f>Gauge_Data!A7654</f>
        <v>0</v>
      </c>
      <c r="B7654" cm="1">
        <f t="array" ref="B7654">IF(OR($C$2="",A7654=""),"",SUMPRODUCT((Gauge_Data!$A$2:$A$16994&gt;=(A7654 - Main!$E$4/1440 + 0.00000001))*(Gauge_Data!$A$2:$A$16994&lt;=A7654)*INDEX(Gauge_Data!$B$2:$Z$16994,0,$C$2-1)))</f>
        <v>0</v>
      </c>
    </row>
    <row r="7655" spans="1:2" x14ac:dyDescent="0.25">
      <c r="A7655">
        <f>Gauge_Data!A7655</f>
        <v>0</v>
      </c>
      <c r="B7655" cm="1">
        <f t="array" ref="B7655">IF(OR($C$2="",A7655=""),"",SUMPRODUCT((Gauge_Data!$A$2:$A$16994&gt;=(A7655 - Main!$E$4/1440 + 0.00000001))*(Gauge_Data!$A$2:$A$16994&lt;=A7655)*INDEX(Gauge_Data!$B$2:$Z$16994,0,$C$2-1)))</f>
        <v>0</v>
      </c>
    </row>
    <row r="7656" spans="1:2" x14ac:dyDescent="0.25">
      <c r="A7656">
        <f>Gauge_Data!A7656</f>
        <v>0</v>
      </c>
      <c r="B7656" cm="1">
        <f t="array" ref="B7656">IF(OR($C$2="",A7656=""),"",SUMPRODUCT((Gauge_Data!$A$2:$A$16994&gt;=(A7656 - Main!$E$4/1440 + 0.00000001))*(Gauge_Data!$A$2:$A$16994&lt;=A7656)*INDEX(Gauge_Data!$B$2:$Z$16994,0,$C$2-1)))</f>
        <v>0</v>
      </c>
    </row>
    <row r="7657" spans="1:2" x14ac:dyDescent="0.25">
      <c r="A7657">
        <f>Gauge_Data!A7657</f>
        <v>0</v>
      </c>
      <c r="B7657" cm="1">
        <f t="array" ref="B7657">IF(OR($C$2="",A7657=""),"",SUMPRODUCT((Gauge_Data!$A$2:$A$16994&gt;=(A7657 - Main!$E$4/1440 + 0.00000001))*(Gauge_Data!$A$2:$A$16994&lt;=A7657)*INDEX(Gauge_Data!$B$2:$Z$16994,0,$C$2-1)))</f>
        <v>0</v>
      </c>
    </row>
    <row r="7658" spans="1:2" x14ac:dyDescent="0.25">
      <c r="A7658">
        <f>Gauge_Data!A7658</f>
        <v>0</v>
      </c>
      <c r="B7658" cm="1">
        <f t="array" ref="B7658">IF(OR($C$2="",A7658=""),"",SUMPRODUCT((Gauge_Data!$A$2:$A$16994&gt;=(A7658 - Main!$E$4/1440 + 0.00000001))*(Gauge_Data!$A$2:$A$16994&lt;=A7658)*INDEX(Gauge_Data!$B$2:$Z$16994,0,$C$2-1)))</f>
        <v>0</v>
      </c>
    </row>
    <row r="7659" spans="1:2" x14ac:dyDescent="0.25">
      <c r="A7659">
        <f>Gauge_Data!A7659</f>
        <v>0</v>
      </c>
      <c r="B7659" cm="1">
        <f t="array" ref="B7659">IF(OR($C$2="",A7659=""),"",SUMPRODUCT((Gauge_Data!$A$2:$A$16994&gt;=(A7659 - Main!$E$4/1440 + 0.00000001))*(Gauge_Data!$A$2:$A$16994&lt;=A7659)*INDEX(Gauge_Data!$B$2:$Z$16994,0,$C$2-1)))</f>
        <v>0</v>
      </c>
    </row>
    <row r="7660" spans="1:2" x14ac:dyDescent="0.25">
      <c r="A7660">
        <f>Gauge_Data!A7660</f>
        <v>0</v>
      </c>
      <c r="B7660" cm="1">
        <f t="array" ref="B7660">IF(OR($C$2="",A7660=""),"",SUMPRODUCT((Gauge_Data!$A$2:$A$16994&gt;=(A7660 - Main!$E$4/1440 + 0.00000001))*(Gauge_Data!$A$2:$A$16994&lt;=A7660)*INDEX(Gauge_Data!$B$2:$Z$16994,0,$C$2-1)))</f>
        <v>0</v>
      </c>
    </row>
    <row r="7661" spans="1:2" x14ac:dyDescent="0.25">
      <c r="A7661">
        <f>Gauge_Data!A7661</f>
        <v>0</v>
      </c>
      <c r="B7661" cm="1">
        <f t="array" ref="B7661">IF(OR($C$2="",A7661=""),"",SUMPRODUCT((Gauge_Data!$A$2:$A$16994&gt;=(A7661 - Main!$E$4/1440 + 0.00000001))*(Gauge_Data!$A$2:$A$16994&lt;=A7661)*INDEX(Gauge_Data!$B$2:$Z$16994,0,$C$2-1)))</f>
        <v>0</v>
      </c>
    </row>
    <row r="7662" spans="1:2" x14ac:dyDescent="0.25">
      <c r="A7662">
        <f>Gauge_Data!A7662</f>
        <v>0</v>
      </c>
      <c r="B7662" cm="1">
        <f t="array" ref="B7662">IF(OR($C$2="",A7662=""),"",SUMPRODUCT((Gauge_Data!$A$2:$A$16994&gt;=(A7662 - Main!$E$4/1440 + 0.00000001))*(Gauge_Data!$A$2:$A$16994&lt;=A7662)*INDEX(Gauge_Data!$B$2:$Z$16994,0,$C$2-1)))</f>
        <v>0</v>
      </c>
    </row>
    <row r="7663" spans="1:2" x14ac:dyDescent="0.25">
      <c r="A7663">
        <f>Gauge_Data!A7663</f>
        <v>0</v>
      </c>
      <c r="B7663" cm="1">
        <f t="array" ref="B7663">IF(OR($C$2="",A7663=""),"",SUMPRODUCT((Gauge_Data!$A$2:$A$16994&gt;=(A7663 - Main!$E$4/1440 + 0.00000001))*(Gauge_Data!$A$2:$A$16994&lt;=A7663)*INDEX(Gauge_Data!$B$2:$Z$16994,0,$C$2-1)))</f>
        <v>0</v>
      </c>
    </row>
    <row r="7664" spans="1:2" x14ac:dyDescent="0.25">
      <c r="A7664">
        <f>Gauge_Data!A7664</f>
        <v>0</v>
      </c>
      <c r="B7664" cm="1">
        <f t="array" ref="B7664">IF(OR($C$2="",A7664=""),"",SUMPRODUCT((Gauge_Data!$A$2:$A$16994&gt;=(A7664 - Main!$E$4/1440 + 0.00000001))*(Gauge_Data!$A$2:$A$16994&lt;=A7664)*INDEX(Gauge_Data!$B$2:$Z$16994,0,$C$2-1)))</f>
        <v>0</v>
      </c>
    </row>
    <row r="7665" spans="1:2" x14ac:dyDescent="0.25">
      <c r="A7665">
        <f>Gauge_Data!A7665</f>
        <v>0</v>
      </c>
      <c r="B7665" cm="1">
        <f t="array" ref="B7665">IF(OR($C$2="",A7665=""),"",SUMPRODUCT((Gauge_Data!$A$2:$A$16994&gt;=(A7665 - Main!$E$4/1440 + 0.00000001))*(Gauge_Data!$A$2:$A$16994&lt;=A7665)*INDEX(Gauge_Data!$B$2:$Z$16994,0,$C$2-1)))</f>
        <v>0</v>
      </c>
    </row>
    <row r="7666" spans="1:2" x14ac:dyDescent="0.25">
      <c r="A7666">
        <f>Gauge_Data!A7666</f>
        <v>0</v>
      </c>
      <c r="B7666" cm="1">
        <f t="array" ref="B7666">IF(OR($C$2="",A7666=""),"",SUMPRODUCT((Gauge_Data!$A$2:$A$16994&gt;=(A7666 - Main!$E$4/1440 + 0.00000001))*(Gauge_Data!$A$2:$A$16994&lt;=A7666)*INDEX(Gauge_Data!$B$2:$Z$16994,0,$C$2-1)))</f>
        <v>0</v>
      </c>
    </row>
    <row r="7667" spans="1:2" x14ac:dyDescent="0.25">
      <c r="A7667">
        <f>Gauge_Data!A7667</f>
        <v>0</v>
      </c>
      <c r="B7667" cm="1">
        <f t="array" ref="B7667">IF(OR($C$2="",A7667=""),"",SUMPRODUCT((Gauge_Data!$A$2:$A$16994&gt;=(A7667 - Main!$E$4/1440 + 0.00000001))*(Gauge_Data!$A$2:$A$16994&lt;=A7667)*INDEX(Gauge_Data!$B$2:$Z$16994,0,$C$2-1)))</f>
        <v>0</v>
      </c>
    </row>
    <row r="7668" spans="1:2" x14ac:dyDescent="0.25">
      <c r="A7668">
        <f>Gauge_Data!A7668</f>
        <v>0</v>
      </c>
      <c r="B7668" cm="1">
        <f t="array" ref="B7668">IF(OR($C$2="",A7668=""),"",SUMPRODUCT((Gauge_Data!$A$2:$A$16994&gt;=(A7668 - Main!$E$4/1440 + 0.00000001))*(Gauge_Data!$A$2:$A$16994&lt;=A7668)*INDEX(Gauge_Data!$B$2:$Z$16994,0,$C$2-1)))</f>
        <v>0</v>
      </c>
    </row>
    <row r="7669" spans="1:2" x14ac:dyDescent="0.25">
      <c r="A7669">
        <f>Gauge_Data!A7669</f>
        <v>0</v>
      </c>
      <c r="B7669" cm="1">
        <f t="array" ref="B7669">IF(OR($C$2="",A7669=""),"",SUMPRODUCT((Gauge_Data!$A$2:$A$16994&gt;=(A7669 - Main!$E$4/1440 + 0.00000001))*(Gauge_Data!$A$2:$A$16994&lt;=A7669)*INDEX(Gauge_Data!$B$2:$Z$16994,0,$C$2-1)))</f>
        <v>0</v>
      </c>
    </row>
    <row r="7670" spans="1:2" x14ac:dyDescent="0.25">
      <c r="A7670">
        <f>Gauge_Data!A7670</f>
        <v>0</v>
      </c>
      <c r="B7670" cm="1">
        <f t="array" ref="B7670">IF(OR($C$2="",A7670=""),"",SUMPRODUCT((Gauge_Data!$A$2:$A$16994&gt;=(A7670 - Main!$E$4/1440 + 0.00000001))*(Gauge_Data!$A$2:$A$16994&lt;=A7670)*INDEX(Gauge_Data!$B$2:$Z$16994,0,$C$2-1)))</f>
        <v>0</v>
      </c>
    </row>
    <row r="7671" spans="1:2" x14ac:dyDescent="0.25">
      <c r="A7671">
        <f>Gauge_Data!A7671</f>
        <v>0</v>
      </c>
      <c r="B7671" cm="1">
        <f t="array" ref="B7671">IF(OR($C$2="",A7671=""),"",SUMPRODUCT((Gauge_Data!$A$2:$A$16994&gt;=(A7671 - Main!$E$4/1440 + 0.00000001))*(Gauge_Data!$A$2:$A$16994&lt;=A7671)*INDEX(Gauge_Data!$B$2:$Z$16994,0,$C$2-1)))</f>
        <v>0</v>
      </c>
    </row>
    <row r="7672" spans="1:2" x14ac:dyDescent="0.25">
      <c r="A7672">
        <f>Gauge_Data!A7672</f>
        <v>0</v>
      </c>
      <c r="B7672" cm="1">
        <f t="array" ref="B7672">IF(OR($C$2="",A7672=""),"",SUMPRODUCT((Gauge_Data!$A$2:$A$16994&gt;=(A7672 - Main!$E$4/1440 + 0.00000001))*(Gauge_Data!$A$2:$A$16994&lt;=A7672)*INDEX(Gauge_Data!$B$2:$Z$16994,0,$C$2-1)))</f>
        <v>0</v>
      </c>
    </row>
    <row r="7673" spans="1:2" x14ac:dyDescent="0.25">
      <c r="A7673">
        <f>Gauge_Data!A7673</f>
        <v>0</v>
      </c>
      <c r="B7673" cm="1">
        <f t="array" ref="B7673">IF(OR($C$2="",A7673=""),"",SUMPRODUCT((Gauge_Data!$A$2:$A$16994&gt;=(A7673 - Main!$E$4/1440 + 0.00000001))*(Gauge_Data!$A$2:$A$16994&lt;=A7673)*INDEX(Gauge_Data!$B$2:$Z$16994,0,$C$2-1)))</f>
        <v>0</v>
      </c>
    </row>
    <row r="7674" spans="1:2" x14ac:dyDescent="0.25">
      <c r="A7674">
        <f>Gauge_Data!A7674</f>
        <v>0</v>
      </c>
      <c r="B7674" cm="1">
        <f t="array" ref="B7674">IF(OR($C$2="",A7674=""),"",SUMPRODUCT((Gauge_Data!$A$2:$A$16994&gt;=(A7674 - Main!$E$4/1440 + 0.00000001))*(Gauge_Data!$A$2:$A$16994&lt;=A7674)*INDEX(Gauge_Data!$B$2:$Z$16994,0,$C$2-1)))</f>
        <v>0</v>
      </c>
    </row>
    <row r="7675" spans="1:2" x14ac:dyDescent="0.25">
      <c r="A7675">
        <f>Gauge_Data!A7675</f>
        <v>0</v>
      </c>
      <c r="B7675" cm="1">
        <f t="array" ref="B7675">IF(OR($C$2="",A7675=""),"",SUMPRODUCT((Gauge_Data!$A$2:$A$16994&gt;=(A7675 - Main!$E$4/1440 + 0.00000001))*(Gauge_Data!$A$2:$A$16994&lt;=A7675)*INDEX(Gauge_Data!$B$2:$Z$16994,0,$C$2-1)))</f>
        <v>0</v>
      </c>
    </row>
    <row r="7676" spans="1:2" x14ac:dyDescent="0.25">
      <c r="A7676">
        <f>Gauge_Data!A7676</f>
        <v>0</v>
      </c>
      <c r="B7676" cm="1">
        <f t="array" ref="B7676">IF(OR($C$2="",A7676=""),"",SUMPRODUCT((Gauge_Data!$A$2:$A$16994&gt;=(A7676 - Main!$E$4/1440 + 0.00000001))*(Gauge_Data!$A$2:$A$16994&lt;=A7676)*INDEX(Gauge_Data!$B$2:$Z$16994,0,$C$2-1)))</f>
        <v>0</v>
      </c>
    </row>
    <row r="7677" spans="1:2" x14ac:dyDescent="0.25">
      <c r="A7677">
        <f>Gauge_Data!A7677</f>
        <v>0</v>
      </c>
      <c r="B7677" cm="1">
        <f t="array" ref="B7677">IF(OR($C$2="",A7677=""),"",SUMPRODUCT((Gauge_Data!$A$2:$A$16994&gt;=(A7677 - Main!$E$4/1440 + 0.00000001))*(Gauge_Data!$A$2:$A$16994&lt;=A7677)*INDEX(Gauge_Data!$B$2:$Z$16994,0,$C$2-1)))</f>
        <v>0</v>
      </c>
    </row>
    <row r="7678" spans="1:2" x14ac:dyDescent="0.25">
      <c r="A7678">
        <f>Gauge_Data!A7678</f>
        <v>0</v>
      </c>
      <c r="B7678" cm="1">
        <f t="array" ref="B7678">IF(OR($C$2="",A7678=""),"",SUMPRODUCT((Gauge_Data!$A$2:$A$16994&gt;=(A7678 - Main!$E$4/1440 + 0.00000001))*(Gauge_Data!$A$2:$A$16994&lt;=A7678)*INDEX(Gauge_Data!$B$2:$Z$16994,0,$C$2-1)))</f>
        <v>0</v>
      </c>
    </row>
    <row r="7679" spans="1:2" x14ac:dyDescent="0.25">
      <c r="A7679">
        <f>Gauge_Data!A7679</f>
        <v>0</v>
      </c>
      <c r="B7679" cm="1">
        <f t="array" ref="B7679">IF(OR($C$2="",A7679=""),"",SUMPRODUCT((Gauge_Data!$A$2:$A$16994&gt;=(A7679 - Main!$E$4/1440 + 0.00000001))*(Gauge_Data!$A$2:$A$16994&lt;=A7679)*INDEX(Gauge_Data!$B$2:$Z$16994,0,$C$2-1)))</f>
        <v>0</v>
      </c>
    </row>
    <row r="7680" spans="1:2" x14ac:dyDescent="0.25">
      <c r="A7680">
        <f>Gauge_Data!A7680</f>
        <v>0</v>
      </c>
      <c r="B7680" cm="1">
        <f t="array" ref="B7680">IF(OR($C$2="",A7680=""),"",SUMPRODUCT((Gauge_Data!$A$2:$A$16994&gt;=(A7680 - Main!$E$4/1440 + 0.00000001))*(Gauge_Data!$A$2:$A$16994&lt;=A7680)*INDEX(Gauge_Data!$B$2:$Z$16994,0,$C$2-1)))</f>
        <v>0</v>
      </c>
    </row>
    <row r="7681" spans="1:2" x14ac:dyDescent="0.25">
      <c r="A7681">
        <f>Gauge_Data!A7681</f>
        <v>0</v>
      </c>
      <c r="B7681" cm="1">
        <f t="array" ref="B7681">IF(OR($C$2="",A7681=""),"",SUMPRODUCT((Gauge_Data!$A$2:$A$16994&gt;=(A7681 - Main!$E$4/1440 + 0.00000001))*(Gauge_Data!$A$2:$A$16994&lt;=A7681)*INDEX(Gauge_Data!$B$2:$Z$16994,0,$C$2-1)))</f>
        <v>0</v>
      </c>
    </row>
    <row r="7682" spans="1:2" x14ac:dyDescent="0.25">
      <c r="A7682">
        <f>Gauge_Data!A7682</f>
        <v>0</v>
      </c>
      <c r="B7682" cm="1">
        <f t="array" ref="B7682">IF(OR($C$2="",A7682=""),"",SUMPRODUCT((Gauge_Data!$A$2:$A$16994&gt;=(A7682 - Main!$E$4/1440 + 0.00000001))*(Gauge_Data!$A$2:$A$16994&lt;=A7682)*INDEX(Gauge_Data!$B$2:$Z$16994,0,$C$2-1)))</f>
        <v>0</v>
      </c>
    </row>
    <row r="7683" spans="1:2" x14ac:dyDescent="0.25">
      <c r="A7683">
        <f>Gauge_Data!A7683</f>
        <v>0</v>
      </c>
      <c r="B7683" cm="1">
        <f t="array" ref="B7683">IF(OR($C$2="",A7683=""),"",SUMPRODUCT((Gauge_Data!$A$2:$A$16994&gt;=(A7683 - Main!$E$4/1440 + 0.00000001))*(Gauge_Data!$A$2:$A$16994&lt;=A7683)*INDEX(Gauge_Data!$B$2:$Z$16994,0,$C$2-1)))</f>
        <v>0</v>
      </c>
    </row>
    <row r="7684" spans="1:2" x14ac:dyDescent="0.25">
      <c r="A7684">
        <f>Gauge_Data!A7684</f>
        <v>0</v>
      </c>
      <c r="B7684" cm="1">
        <f t="array" ref="B7684">IF(OR($C$2="",A7684=""),"",SUMPRODUCT((Gauge_Data!$A$2:$A$16994&gt;=(A7684 - Main!$E$4/1440 + 0.00000001))*(Gauge_Data!$A$2:$A$16994&lt;=A7684)*INDEX(Gauge_Data!$B$2:$Z$16994,0,$C$2-1)))</f>
        <v>0</v>
      </c>
    </row>
    <row r="7685" spans="1:2" x14ac:dyDescent="0.25">
      <c r="A7685">
        <f>Gauge_Data!A7685</f>
        <v>0</v>
      </c>
      <c r="B7685" cm="1">
        <f t="array" ref="B7685">IF(OR($C$2="",A7685=""),"",SUMPRODUCT((Gauge_Data!$A$2:$A$16994&gt;=(A7685 - Main!$E$4/1440 + 0.00000001))*(Gauge_Data!$A$2:$A$16994&lt;=A7685)*INDEX(Gauge_Data!$B$2:$Z$16994,0,$C$2-1)))</f>
        <v>0</v>
      </c>
    </row>
    <row r="7686" spans="1:2" x14ac:dyDescent="0.25">
      <c r="A7686">
        <f>Gauge_Data!A7686</f>
        <v>0</v>
      </c>
      <c r="B7686" cm="1">
        <f t="array" ref="B7686">IF(OR($C$2="",A7686=""),"",SUMPRODUCT((Gauge_Data!$A$2:$A$16994&gt;=(A7686 - Main!$E$4/1440 + 0.00000001))*(Gauge_Data!$A$2:$A$16994&lt;=A7686)*INDEX(Gauge_Data!$B$2:$Z$16994,0,$C$2-1)))</f>
        <v>0</v>
      </c>
    </row>
    <row r="7687" spans="1:2" x14ac:dyDescent="0.25">
      <c r="A7687">
        <f>Gauge_Data!A7687</f>
        <v>0</v>
      </c>
      <c r="B7687" cm="1">
        <f t="array" ref="B7687">IF(OR($C$2="",A7687=""),"",SUMPRODUCT((Gauge_Data!$A$2:$A$16994&gt;=(A7687 - Main!$E$4/1440 + 0.00000001))*(Gauge_Data!$A$2:$A$16994&lt;=A7687)*INDEX(Gauge_Data!$B$2:$Z$16994,0,$C$2-1)))</f>
        <v>0</v>
      </c>
    </row>
    <row r="7688" spans="1:2" x14ac:dyDescent="0.25">
      <c r="A7688">
        <f>Gauge_Data!A7688</f>
        <v>0</v>
      </c>
      <c r="B7688" cm="1">
        <f t="array" ref="B7688">IF(OR($C$2="",A7688=""),"",SUMPRODUCT((Gauge_Data!$A$2:$A$16994&gt;=(A7688 - Main!$E$4/1440 + 0.00000001))*(Gauge_Data!$A$2:$A$16994&lt;=A7688)*INDEX(Gauge_Data!$B$2:$Z$16994,0,$C$2-1)))</f>
        <v>0</v>
      </c>
    </row>
    <row r="7689" spans="1:2" x14ac:dyDescent="0.25">
      <c r="A7689">
        <f>Gauge_Data!A7689</f>
        <v>0</v>
      </c>
      <c r="B7689" cm="1">
        <f t="array" ref="B7689">IF(OR($C$2="",A7689=""),"",SUMPRODUCT((Gauge_Data!$A$2:$A$16994&gt;=(A7689 - Main!$E$4/1440 + 0.00000001))*(Gauge_Data!$A$2:$A$16994&lt;=A7689)*INDEX(Gauge_Data!$B$2:$Z$16994,0,$C$2-1)))</f>
        <v>0</v>
      </c>
    </row>
    <row r="7690" spans="1:2" x14ac:dyDescent="0.25">
      <c r="A7690">
        <f>Gauge_Data!A7690</f>
        <v>0</v>
      </c>
      <c r="B7690" cm="1">
        <f t="array" ref="B7690">IF(OR($C$2="",A7690=""),"",SUMPRODUCT((Gauge_Data!$A$2:$A$16994&gt;=(A7690 - Main!$E$4/1440 + 0.00000001))*(Gauge_Data!$A$2:$A$16994&lt;=A7690)*INDEX(Gauge_Data!$B$2:$Z$16994,0,$C$2-1)))</f>
        <v>0</v>
      </c>
    </row>
    <row r="7691" spans="1:2" x14ac:dyDescent="0.25">
      <c r="A7691">
        <f>Gauge_Data!A7691</f>
        <v>0</v>
      </c>
      <c r="B7691" cm="1">
        <f t="array" ref="B7691">IF(OR($C$2="",A7691=""),"",SUMPRODUCT((Gauge_Data!$A$2:$A$16994&gt;=(A7691 - Main!$E$4/1440 + 0.00000001))*(Gauge_Data!$A$2:$A$16994&lt;=A7691)*INDEX(Gauge_Data!$B$2:$Z$16994,0,$C$2-1)))</f>
        <v>0</v>
      </c>
    </row>
    <row r="7692" spans="1:2" x14ac:dyDescent="0.25">
      <c r="A7692">
        <f>Gauge_Data!A7692</f>
        <v>0</v>
      </c>
      <c r="B7692" cm="1">
        <f t="array" ref="B7692">IF(OR($C$2="",A7692=""),"",SUMPRODUCT((Gauge_Data!$A$2:$A$16994&gt;=(A7692 - Main!$E$4/1440 + 0.00000001))*(Gauge_Data!$A$2:$A$16994&lt;=A7692)*INDEX(Gauge_Data!$B$2:$Z$16994,0,$C$2-1)))</f>
        <v>0</v>
      </c>
    </row>
    <row r="7693" spans="1:2" x14ac:dyDescent="0.25">
      <c r="A7693">
        <f>Gauge_Data!A7693</f>
        <v>0</v>
      </c>
      <c r="B7693" cm="1">
        <f t="array" ref="B7693">IF(OR($C$2="",A7693=""),"",SUMPRODUCT((Gauge_Data!$A$2:$A$16994&gt;=(A7693 - Main!$E$4/1440 + 0.00000001))*(Gauge_Data!$A$2:$A$16994&lt;=A7693)*INDEX(Gauge_Data!$B$2:$Z$16994,0,$C$2-1)))</f>
        <v>0</v>
      </c>
    </row>
    <row r="7694" spans="1:2" x14ac:dyDescent="0.25">
      <c r="A7694">
        <f>Gauge_Data!A7694</f>
        <v>0</v>
      </c>
      <c r="B7694" cm="1">
        <f t="array" ref="B7694">IF(OR($C$2="",A7694=""),"",SUMPRODUCT((Gauge_Data!$A$2:$A$16994&gt;=(A7694 - Main!$E$4/1440 + 0.00000001))*(Gauge_Data!$A$2:$A$16994&lt;=A7694)*INDEX(Gauge_Data!$B$2:$Z$16994,0,$C$2-1)))</f>
        <v>0</v>
      </c>
    </row>
    <row r="7695" spans="1:2" x14ac:dyDescent="0.25">
      <c r="A7695">
        <f>Gauge_Data!A7695</f>
        <v>0</v>
      </c>
      <c r="B7695" cm="1">
        <f t="array" ref="B7695">IF(OR($C$2="",A7695=""),"",SUMPRODUCT((Gauge_Data!$A$2:$A$16994&gt;=(A7695 - Main!$E$4/1440 + 0.00000001))*(Gauge_Data!$A$2:$A$16994&lt;=A7695)*INDEX(Gauge_Data!$B$2:$Z$16994,0,$C$2-1)))</f>
        <v>0</v>
      </c>
    </row>
    <row r="7696" spans="1:2" x14ac:dyDescent="0.25">
      <c r="A7696">
        <f>Gauge_Data!A7696</f>
        <v>0</v>
      </c>
      <c r="B7696" cm="1">
        <f t="array" ref="B7696">IF(OR($C$2="",A7696=""),"",SUMPRODUCT((Gauge_Data!$A$2:$A$16994&gt;=(A7696 - Main!$E$4/1440 + 0.00000001))*(Gauge_Data!$A$2:$A$16994&lt;=A7696)*INDEX(Gauge_Data!$B$2:$Z$16994,0,$C$2-1)))</f>
        <v>0</v>
      </c>
    </row>
    <row r="7697" spans="1:2" x14ac:dyDescent="0.25">
      <c r="A7697">
        <f>Gauge_Data!A7697</f>
        <v>0</v>
      </c>
      <c r="B7697" cm="1">
        <f t="array" ref="B7697">IF(OR($C$2="",A7697=""),"",SUMPRODUCT((Gauge_Data!$A$2:$A$16994&gt;=(A7697 - Main!$E$4/1440 + 0.00000001))*(Gauge_Data!$A$2:$A$16994&lt;=A7697)*INDEX(Gauge_Data!$B$2:$Z$16994,0,$C$2-1)))</f>
        <v>0</v>
      </c>
    </row>
    <row r="7698" spans="1:2" x14ac:dyDescent="0.25">
      <c r="A7698">
        <f>Gauge_Data!A7698</f>
        <v>0</v>
      </c>
      <c r="B7698" cm="1">
        <f t="array" ref="B7698">IF(OR($C$2="",A7698=""),"",SUMPRODUCT((Gauge_Data!$A$2:$A$16994&gt;=(A7698 - Main!$E$4/1440 + 0.00000001))*(Gauge_Data!$A$2:$A$16994&lt;=A7698)*INDEX(Gauge_Data!$B$2:$Z$16994,0,$C$2-1)))</f>
        <v>0</v>
      </c>
    </row>
    <row r="7699" spans="1:2" x14ac:dyDescent="0.25">
      <c r="A7699">
        <f>Gauge_Data!A7699</f>
        <v>0</v>
      </c>
      <c r="B7699" cm="1">
        <f t="array" ref="B7699">IF(OR($C$2="",A7699=""),"",SUMPRODUCT((Gauge_Data!$A$2:$A$16994&gt;=(A7699 - Main!$E$4/1440 + 0.00000001))*(Gauge_Data!$A$2:$A$16994&lt;=A7699)*INDEX(Gauge_Data!$B$2:$Z$16994,0,$C$2-1)))</f>
        <v>0</v>
      </c>
    </row>
    <row r="7700" spans="1:2" x14ac:dyDescent="0.25">
      <c r="A7700">
        <f>Gauge_Data!A7700</f>
        <v>0</v>
      </c>
      <c r="B7700" cm="1">
        <f t="array" ref="B7700">IF(OR($C$2="",A7700=""),"",SUMPRODUCT((Gauge_Data!$A$2:$A$16994&gt;=(A7700 - Main!$E$4/1440 + 0.00000001))*(Gauge_Data!$A$2:$A$16994&lt;=A7700)*INDEX(Gauge_Data!$B$2:$Z$16994,0,$C$2-1)))</f>
        <v>0</v>
      </c>
    </row>
    <row r="7701" spans="1:2" x14ac:dyDescent="0.25">
      <c r="A7701">
        <f>Gauge_Data!A7701</f>
        <v>0</v>
      </c>
      <c r="B7701" cm="1">
        <f t="array" ref="B7701">IF(OR($C$2="",A7701=""),"",SUMPRODUCT((Gauge_Data!$A$2:$A$16994&gt;=(A7701 - Main!$E$4/1440 + 0.00000001))*(Gauge_Data!$A$2:$A$16994&lt;=A7701)*INDEX(Gauge_Data!$B$2:$Z$16994,0,$C$2-1)))</f>
        <v>0</v>
      </c>
    </row>
    <row r="7702" spans="1:2" x14ac:dyDescent="0.25">
      <c r="A7702">
        <f>Gauge_Data!A7702</f>
        <v>0</v>
      </c>
      <c r="B7702" cm="1">
        <f t="array" ref="B7702">IF(OR($C$2="",A7702=""),"",SUMPRODUCT((Gauge_Data!$A$2:$A$16994&gt;=(A7702 - Main!$E$4/1440 + 0.00000001))*(Gauge_Data!$A$2:$A$16994&lt;=A7702)*INDEX(Gauge_Data!$B$2:$Z$16994,0,$C$2-1)))</f>
        <v>0</v>
      </c>
    </row>
    <row r="7703" spans="1:2" x14ac:dyDescent="0.25">
      <c r="A7703">
        <f>Gauge_Data!A7703</f>
        <v>0</v>
      </c>
      <c r="B7703" cm="1">
        <f t="array" ref="B7703">IF(OR($C$2="",A7703=""),"",SUMPRODUCT((Gauge_Data!$A$2:$A$16994&gt;=(A7703 - Main!$E$4/1440 + 0.00000001))*(Gauge_Data!$A$2:$A$16994&lt;=A7703)*INDEX(Gauge_Data!$B$2:$Z$16994,0,$C$2-1)))</f>
        <v>0</v>
      </c>
    </row>
    <row r="7704" spans="1:2" x14ac:dyDescent="0.25">
      <c r="A7704">
        <f>Gauge_Data!A7704</f>
        <v>0</v>
      </c>
      <c r="B7704" cm="1">
        <f t="array" ref="B7704">IF(OR($C$2="",A7704=""),"",SUMPRODUCT((Gauge_Data!$A$2:$A$16994&gt;=(A7704 - Main!$E$4/1440 + 0.00000001))*(Gauge_Data!$A$2:$A$16994&lt;=A7704)*INDEX(Gauge_Data!$B$2:$Z$16994,0,$C$2-1)))</f>
        <v>0</v>
      </c>
    </row>
    <row r="7705" spans="1:2" x14ac:dyDescent="0.25">
      <c r="A7705">
        <f>Gauge_Data!A7705</f>
        <v>0</v>
      </c>
      <c r="B7705" cm="1">
        <f t="array" ref="B7705">IF(OR($C$2="",A7705=""),"",SUMPRODUCT((Gauge_Data!$A$2:$A$16994&gt;=(A7705 - Main!$E$4/1440 + 0.00000001))*(Gauge_Data!$A$2:$A$16994&lt;=A7705)*INDEX(Gauge_Data!$B$2:$Z$16994,0,$C$2-1)))</f>
        <v>0</v>
      </c>
    </row>
    <row r="7706" spans="1:2" x14ac:dyDescent="0.25">
      <c r="A7706">
        <f>Gauge_Data!A7706</f>
        <v>0</v>
      </c>
      <c r="B7706" cm="1">
        <f t="array" ref="B7706">IF(OR($C$2="",A7706=""),"",SUMPRODUCT((Gauge_Data!$A$2:$A$16994&gt;=(A7706 - Main!$E$4/1440 + 0.00000001))*(Gauge_Data!$A$2:$A$16994&lt;=A7706)*INDEX(Gauge_Data!$B$2:$Z$16994,0,$C$2-1)))</f>
        <v>0</v>
      </c>
    </row>
    <row r="7707" spans="1:2" x14ac:dyDescent="0.25">
      <c r="A7707">
        <f>Gauge_Data!A7707</f>
        <v>0</v>
      </c>
      <c r="B7707" cm="1">
        <f t="array" ref="B7707">IF(OR($C$2="",A7707=""),"",SUMPRODUCT((Gauge_Data!$A$2:$A$16994&gt;=(A7707 - Main!$E$4/1440 + 0.00000001))*(Gauge_Data!$A$2:$A$16994&lt;=A7707)*INDEX(Gauge_Data!$B$2:$Z$16994,0,$C$2-1)))</f>
        <v>0</v>
      </c>
    </row>
    <row r="7708" spans="1:2" x14ac:dyDescent="0.25">
      <c r="A7708">
        <f>Gauge_Data!A7708</f>
        <v>0</v>
      </c>
      <c r="B7708" cm="1">
        <f t="array" ref="B7708">IF(OR($C$2="",A7708=""),"",SUMPRODUCT((Gauge_Data!$A$2:$A$16994&gt;=(A7708 - Main!$E$4/1440 + 0.00000001))*(Gauge_Data!$A$2:$A$16994&lt;=A7708)*INDEX(Gauge_Data!$B$2:$Z$16994,0,$C$2-1)))</f>
        <v>0</v>
      </c>
    </row>
    <row r="7709" spans="1:2" x14ac:dyDescent="0.25">
      <c r="A7709">
        <f>Gauge_Data!A7709</f>
        <v>0</v>
      </c>
      <c r="B7709" cm="1">
        <f t="array" ref="B7709">IF(OR($C$2="",A7709=""),"",SUMPRODUCT((Gauge_Data!$A$2:$A$16994&gt;=(A7709 - Main!$E$4/1440 + 0.00000001))*(Gauge_Data!$A$2:$A$16994&lt;=A7709)*INDEX(Gauge_Data!$B$2:$Z$16994,0,$C$2-1)))</f>
        <v>0</v>
      </c>
    </row>
    <row r="7710" spans="1:2" x14ac:dyDescent="0.25">
      <c r="A7710">
        <f>Gauge_Data!A7710</f>
        <v>0</v>
      </c>
      <c r="B7710" cm="1">
        <f t="array" ref="B7710">IF(OR($C$2="",A7710=""),"",SUMPRODUCT((Gauge_Data!$A$2:$A$16994&gt;=(A7710 - Main!$E$4/1440 + 0.00000001))*(Gauge_Data!$A$2:$A$16994&lt;=A7710)*INDEX(Gauge_Data!$B$2:$Z$16994,0,$C$2-1)))</f>
        <v>0</v>
      </c>
    </row>
    <row r="7711" spans="1:2" x14ac:dyDescent="0.25">
      <c r="A7711">
        <f>Gauge_Data!A7711</f>
        <v>0</v>
      </c>
      <c r="B7711" cm="1">
        <f t="array" ref="B7711">IF(OR($C$2="",A7711=""),"",SUMPRODUCT((Gauge_Data!$A$2:$A$16994&gt;=(A7711 - Main!$E$4/1440 + 0.00000001))*(Gauge_Data!$A$2:$A$16994&lt;=A7711)*INDEX(Gauge_Data!$B$2:$Z$16994,0,$C$2-1)))</f>
        <v>0</v>
      </c>
    </row>
    <row r="7712" spans="1:2" x14ac:dyDescent="0.25">
      <c r="A7712">
        <f>Gauge_Data!A7712</f>
        <v>0</v>
      </c>
      <c r="B7712" cm="1">
        <f t="array" ref="B7712">IF(OR($C$2="",A7712=""),"",SUMPRODUCT((Gauge_Data!$A$2:$A$16994&gt;=(A7712 - Main!$E$4/1440 + 0.00000001))*(Gauge_Data!$A$2:$A$16994&lt;=A7712)*INDEX(Gauge_Data!$B$2:$Z$16994,0,$C$2-1)))</f>
        <v>0</v>
      </c>
    </row>
    <row r="7713" spans="1:2" x14ac:dyDescent="0.25">
      <c r="A7713">
        <f>Gauge_Data!A7713</f>
        <v>0</v>
      </c>
      <c r="B7713" cm="1">
        <f t="array" ref="B7713">IF(OR($C$2="",A7713=""),"",SUMPRODUCT((Gauge_Data!$A$2:$A$16994&gt;=(A7713 - Main!$E$4/1440 + 0.00000001))*(Gauge_Data!$A$2:$A$16994&lt;=A7713)*INDEX(Gauge_Data!$B$2:$Z$16994,0,$C$2-1)))</f>
        <v>0</v>
      </c>
    </row>
    <row r="7714" spans="1:2" x14ac:dyDescent="0.25">
      <c r="A7714">
        <f>Gauge_Data!A7714</f>
        <v>0</v>
      </c>
      <c r="B7714" cm="1">
        <f t="array" ref="B7714">IF(OR($C$2="",A7714=""),"",SUMPRODUCT((Gauge_Data!$A$2:$A$16994&gt;=(A7714 - Main!$E$4/1440 + 0.00000001))*(Gauge_Data!$A$2:$A$16994&lt;=A7714)*INDEX(Gauge_Data!$B$2:$Z$16994,0,$C$2-1)))</f>
        <v>0</v>
      </c>
    </row>
    <row r="7715" spans="1:2" x14ac:dyDescent="0.25">
      <c r="A7715">
        <f>Gauge_Data!A7715</f>
        <v>0</v>
      </c>
      <c r="B7715" cm="1">
        <f t="array" ref="B7715">IF(OR($C$2="",A7715=""),"",SUMPRODUCT((Gauge_Data!$A$2:$A$16994&gt;=(A7715 - Main!$E$4/1440 + 0.00000001))*(Gauge_Data!$A$2:$A$16994&lt;=A7715)*INDEX(Gauge_Data!$B$2:$Z$16994,0,$C$2-1)))</f>
        <v>0</v>
      </c>
    </row>
    <row r="7716" spans="1:2" x14ac:dyDescent="0.25">
      <c r="A7716">
        <f>Gauge_Data!A7716</f>
        <v>0</v>
      </c>
      <c r="B7716" cm="1">
        <f t="array" ref="B7716">IF(OR($C$2="",A7716=""),"",SUMPRODUCT((Gauge_Data!$A$2:$A$16994&gt;=(A7716 - Main!$E$4/1440 + 0.00000001))*(Gauge_Data!$A$2:$A$16994&lt;=A7716)*INDEX(Gauge_Data!$B$2:$Z$16994,0,$C$2-1)))</f>
        <v>0</v>
      </c>
    </row>
    <row r="7717" spans="1:2" x14ac:dyDescent="0.25">
      <c r="A7717">
        <f>Gauge_Data!A7717</f>
        <v>0</v>
      </c>
      <c r="B7717" cm="1">
        <f t="array" ref="B7717">IF(OR($C$2="",A7717=""),"",SUMPRODUCT((Gauge_Data!$A$2:$A$16994&gt;=(A7717 - Main!$E$4/1440 + 0.00000001))*(Gauge_Data!$A$2:$A$16994&lt;=A7717)*INDEX(Gauge_Data!$B$2:$Z$16994,0,$C$2-1)))</f>
        <v>0</v>
      </c>
    </row>
    <row r="7718" spans="1:2" x14ac:dyDescent="0.25">
      <c r="A7718">
        <f>Gauge_Data!A7718</f>
        <v>0</v>
      </c>
      <c r="B7718" cm="1">
        <f t="array" ref="B7718">IF(OR($C$2="",A7718=""),"",SUMPRODUCT((Gauge_Data!$A$2:$A$16994&gt;=(A7718 - Main!$E$4/1440 + 0.00000001))*(Gauge_Data!$A$2:$A$16994&lt;=A7718)*INDEX(Gauge_Data!$B$2:$Z$16994,0,$C$2-1)))</f>
        <v>0</v>
      </c>
    </row>
    <row r="7719" spans="1:2" x14ac:dyDescent="0.25">
      <c r="A7719">
        <f>Gauge_Data!A7719</f>
        <v>0</v>
      </c>
      <c r="B7719" cm="1">
        <f t="array" ref="B7719">IF(OR($C$2="",A7719=""),"",SUMPRODUCT((Gauge_Data!$A$2:$A$16994&gt;=(A7719 - Main!$E$4/1440 + 0.00000001))*(Gauge_Data!$A$2:$A$16994&lt;=A7719)*INDEX(Gauge_Data!$B$2:$Z$16994,0,$C$2-1)))</f>
        <v>0</v>
      </c>
    </row>
    <row r="7720" spans="1:2" x14ac:dyDescent="0.25">
      <c r="A7720">
        <f>Gauge_Data!A7720</f>
        <v>0</v>
      </c>
      <c r="B7720" cm="1">
        <f t="array" ref="B7720">IF(OR($C$2="",A7720=""),"",SUMPRODUCT((Gauge_Data!$A$2:$A$16994&gt;=(A7720 - Main!$E$4/1440 + 0.00000001))*(Gauge_Data!$A$2:$A$16994&lt;=A7720)*INDEX(Gauge_Data!$B$2:$Z$16994,0,$C$2-1)))</f>
        <v>0</v>
      </c>
    </row>
    <row r="7721" spans="1:2" x14ac:dyDescent="0.25">
      <c r="A7721">
        <f>Gauge_Data!A7721</f>
        <v>0</v>
      </c>
      <c r="B7721" cm="1">
        <f t="array" ref="B7721">IF(OR($C$2="",A7721=""),"",SUMPRODUCT((Gauge_Data!$A$2:$A$16994&gt;=(A7721 - Main!$E$4/1440 + 0.00000001))*(Gauge_Data!$A$2:$A$16994&lt;=A7721)*INDEX(Gauge_Data!$B$2:$Z$16994,0,$C$2-1)))</f>
        <v>0</v>
      </c>
    </row>
    <row r="7722" spans="1:2" x14ac:dyDescent="0.25">
      <c r="A7722">
        <f>Gauge_Data!A7722</f>
        <v>0</v>
      </c>
      <c r="B7722" cm="1">
        <f t="array" ref="B7722">IF(OR($C$2="",A7722=""),"",SUMPRODUCT((Gauge_Data!$A$2:$A$16994&gt;=(A7722 - Main!$E$4/1440 + 0.00000001))*(Gauge_Data!$A$2:$A$16994&lt;=A7722)*INDEX(Gauge_Data!$B$2:$Z$16994,0,$C$2-1)))</f>
        <v>0</v>
      </c>
    </row>
    <row r="7723" spans="1:2" x14ac:dyDescent="0.25">
      <c r="A7723">
        <f>Gauge_Data!A7723</f>
        <v>0</v>
      </c>
      <c r="B7723" cm="1">
        <f t="array" ref="B7723">IF(OR($C$2="",A7723=""),"",SUMPRODUCT((Gauge_Data!$A$2:$A$16994&gt;=(A7723 - Main!$E$4/1440 + 0.00000001))*(Gauge_Data!$A$2:$A$16994&lt;=A7723)*INDEX(Gauge_Data!$B$2:$Z$16994,0,$C$2-1)))</f>
        <v>0</v>
      </c>
    </row>
    <row r="7724" spans="1:2" x14ac:dyDescent="0.25">
      <c r="A7724">
        <f>Gauge_Data!A7724</f>
        <v>0</v>
      </c>
      <c r="B7724" cm="1">
        <f t="array" ref="B7724">IF(OR($C$2="",A7724=""),"",SUMPRODUCT((Gauge_Data!$A$2:$A$16994&gt;=(A7724 - Main!$E$4/1440 + 0.00000001))*(Gauge_Data!$A$2:$A$16994&lt;=A7724)*INDEX(Gauge_Data!$B$2:$Z$16994,0,$C$2-1)))</f>
        <v>0</v>
      </c>
    </row>
    <row r="7725" spans="1:2" x14ac:dyDescent="0.25">
      <c r="A7725">
        <f>Gauge_Data!A7725</f>
        <v>0</v>
      </c>
      <c r="B7725" cm="1">
        <f t="array" ref="B7725">IF(OR($C$2="",A7725=""),"",SUMPRODUCT((Gauge_Data!$A$2:$A$16994&gt;=(A7725 - Main!$E$4/1440 + 0.00000001))*(Gauge_Data!$A$2:$A$16994&lt;=A7725)*INDEX(Gauge_Data!$B$2:$Z$16994,0,$C$2-1)))</f>
        <v>0</v>
      </c>
    </row>
    <row r="7726" spans="1:2" x14ac:dyDescent="0.25">
      <c r="A7726">
        <f>Gauge_Data!A7726</f>
        <v>0</v>
      </c>
      <c r="B7726" cm="1">
        <f t="array" ref="B7726">IF(OR($C$2="",A7726=""),"",SUMPRODUCT((Gauge_Data!$A$2:$A$16994&gt;=(A7726 - Main!$E$4/1440 + 0.00000001))*(Gauge_Data!$A$2:$A$16994&lt;=A7726)*INDEX(Gauge_Data!$B$2:$Z$16994,0,$C$2-1)))</f>
        <v>0</v>
      </c>
    </row>
    <row r="7727" spans="1:2" x14ac:dyDescent="0.25">
      <c r="A7727">
        <f>Gauge_Data!A7727</f>
        <v>0</v>
      </c>
      <c r="B7727" cm="1">
        <f t="array" ref="B7727">IF(OR($C$2="",A7727=""),"",SUMPRODUCT((Gauge_Data!$A$2:$A$16994&gt;=(A7727 - Main!$E$4/1440 + 0.00000001))*(Gauge_Data!$A$2:$A$16994&lt;=A7727)*INDEX(Gauge_Data!$B$2:$Z$16994,0,$C$2-1)))</f>
        <v>0</v>
      </c>
    </row>
    <row r="7728" spans="1:2" x14ac:dyDescent="0.25">
      <c r="A7728">
        <f>Gauge_Data!A7728</f>
        <v>0</v>
      </c>
      <c r="B7728" cm="1">
        <f t="array" ref="B7728">IF(OR($C$2="",A7728=""),"",SUMPRODUCT((Gauge_Data!$A$2:$A$16994&gt;=(A7728 - Main!$E$4/1440 + 0.00000001))*(Gauge_Data!$A$2:$A$16994&lt;=A7728)*INDEX(Gauge_Data!$B$2:$Z$16994,0,$C$2-1)))</f>
        <v>0</v>
      </c>
    </row>
    <row r="7729" spans="1:2" x14ac:dyDescent="0.25">
      <c r="A7729">
        <f>Gauge_Data!A7729</f>
        <v>0</v>
      </c>
      <c r="B7729" cm="1">
        <f t="array" ref="B7729">IF(OR($C$2="",A7729=""),"",SUMPRODUCT((Gauge_Data!$A$2:$A$16994&gt;=(A7729 - Main!$E$4/1440 + 0.00000001))*(Gauge_Data!$A$2:$A$16994&lt;=A7729)*INDEX(Gauge_Data!$B$2:$Z$16994,0,$C$2-1)))</f>
        <v>0</v>
      </c>
    </row>
    <row r="7730" spans="1:2" x14ac:dyDescent="0.25">
      <c r="A7730">
        <f>Gauge_Data!A7730</f>
        <v>0</v>
      </c>
      <c r="B7730" cm="1">
        <f t="array" ref="B7730">IF(OR($C$2="",A7730=""),"",SUMPRODUCT((Gauge_Data!$A$2:$A$16994&gt;=(A7730 - Main!$E$4/1440 + 0.00000001))*(Gauge_Data!$A$2:$A$16994&lt;=A7730)*INDEX(Gauge_Data!$B$2:$Z$16994,0,$C$2-1)))</f>
        <v>0</v>
      </c>
    </row>
    <row r="7731" spans="1:2" x14ac:dyDescent="0.25">
      <c r="A7731">
        <f>Gauge_Data!A7731</f>
        <v>0</v>
      </c>
      <c r="B7731" cm="1">
        <f t="array" ref="B7731">IF(OR($C$2="",A7731=""),"",SUMPRODUCT((Gauge_Data!$A$2:$A$16994&gt;=(A7731 - Main!$E$4/1440 + 0.00000001))*(Gauge_Data!$A$2:$A$16994&lt;=A7731)*INDEX(Gauge_Data!$B$2:$Z$16994,0,$C$2-1)))</f>
        <v>0</v>
      </c>
    </row>
    <row r="7732" spans="1:2" x14ac:dyDescent="0.25">
      <c r="A7732">
        <f>Gauge_Data!A7732</f>
        <v>0</v>
      </c>
      <c r="B7732" cm="1">
        <f t="array" ref="B7732">IF(OR($C$2="",A7732=""),"",SUMPRODUCT((Gauge_Data!$A$2:$A$16994&gt;=(A7732 - Main!$E$4/1440 + 0.00000001))*(Gauge_Data!$A$2:$A$16994&lt;=A7732)*INDEX(Gauge_Data!$B$2:$Z$16994,0,$C$2-1)))</f>
        <v>0</v>
      </c>
    </row>
    <row r="7733" spans="1:2" x14ac:dyDescent="0.25">
      <c r="A7733">
        <f>Gauge_Data!A7733</f>
        <v>0</v>
      </c>
      <c r="B7733" cm="1">
        <f t="array" ref="B7733">IF(OR($C$2="",A7733=""),"",SUMPRODUCT((Gauge_Data!$A$2:$A$16994&gt;=(A7733 - Main!$E$4/1440 + 0.00000001))*(Gauge_Data!$A$2:$A$16994&lt;=A7733)*INDEX(Gauge_Data!$B$2:$Z$16994,0,$C$2-1)))</f>
        <v>0</v>
      </c>
    </row>
    <row r="7734" spans="1:2" x14ac:dyDescent="0.25">
      <c r="A7734">
        <f>Gauge_Data!A7734</f>
        <v>0</v>
      </c>
      <c r="B7734" cm="1">
        <f t="array" ref="B7734">IF(OR($C$2="",A7734=""),"",SUMPRODUCT((Gauge_Data!$A$2:$A$16994&gt;=(A7734 - Main!$E$4/1440 + 0.00000001))*(Gauge_Data!$A$2:$A$16994&lt;=A7734)*INDEX(Gauge_Data!$B$2:$Z$16994,0,$C$2-1)))</f>
        <v>0</v>
      </c>
    </row>
    <row r="7735" spans="1:2" x14ac:dyDescent="0.25">
      <c r="A7735">
        <f>Gauge_Data!A7735</f>
        <v>0</v>
      </c>
      <c r="B7735" cm="1">
        <f t="array" ref="B7735">IF(OR($C$2="",A7735=""),"",SUMPRODUCT((Gauge_Data!$A$2:$A$16994&gt;=(A7735 - Main!$E$4/1440 + 0.00000001))*(Gauge_Data!$A$2:$A$16994&lt;=A7735)*INDEX(Gauge_Data!$B$2:$Z$16994,0,$C$2-1)))</f>
        <v>0</v>
      </c>
    </row>
    <row r="7736" spans="1:2" x14ac:dyDescent="0.25">
      <c r="A7736">
        <f>Gauge_Data!A7736</f>
        <v>0</v>
      </c>
      <c r="B7736" cm="1">
        <f t="array" ref="B7736">IF(OR($C$2="",A7736=""),"",SUMPRODUCT((Gauge_Data!$A$2:$A$16994&gt;=(A7736 - Main!$E$4/1440 + 0.00000001))*(Gauge_Data!$A$2:$A$16994&lt;=A7736)*INDEX(Gauge_Data!$B$2:$Z$16994,0,$C$2-1)))</f>
        <v>0</v>
      </c>
    </row>
    <row r="7737" spans="1:2" x14ac:dyDescent="0.25">
      <c r="A7737">
        <f>Gauge_Data!A7737</f>
        <v>0</v>
      </c>
      <c r="B7737" cm="1">
        <f t="array" ref="B7737">IF(OR($C$2="",A7737=""),"",SUMPRODUCT((Gauge_Data!$A$2:$A$16994&gt;=(A7737 - Main!$E$4/1440 + 0.00000001))*(Gauge_Data!$A$2:$A$16994&lt;=A7737)*INDEX(Gauge_Data!$B$2:$Z$16994,0,$C$2-1)))</f>
        <v>0</v>
      </c>
    </row>
    <row r="7738" spans="1:2" x14ac:dyDescent="0.25">
      <c r="A7738">
        <f>Gauge_Data!A7738</f>
        <v>0</v>
      </c>
      <c r="B7738" cm="1">
        <f t="array" ref="B7738">IF(OR($C$2="",A7738=""),"",SUMPRODUCT((Gauge_Data!$A$2:$A$16994&gt;=(A7738 - Main!$E$4/1440 + 0.00000001))*(Gauge_Data!$A$2:$A$16994&lt;=A7738)*INDEX(Gauge_Data!$B$2:$Z$16994,0,$C$2-1)))</f>
        <v>0</v>
      </c>
    </row>
    <row r="7739" spans="1:2" x14ac:dyDescent="0.25">
      <c r="A7739">
        <f>Gauge_Data!A7739</f>
        <v>0</v>
      </c>
      <c r="B7739" cm="1">
        <f t="array" ref="B7739">IF(OR($C$2="",A7739=""),"",SUMPRODUCT((Gauge_Data!$A$2:$A$16994&gt;=(A7739 - Main!$E$4/1440 + 0.00000001))*(Gauge_Data!$A$2:$A$16994&lt;=A7739)*INDEX(Gauge_Data!$B$2:$Z$16994,0,$C$2-1)))</f>
        <v>0</v>
      </c>
    </row>
    <row r="7740" spans="1:2" x14ac:dyDescent="0.25">
      <c r="A7740">
        <f>Gauge_Data!A7740</f>
        <v>0</v>
      </c>
      <c r="B7740" cm="1">
        <f t="array" ref="B7740">IF(OR($C$2="",A7740=""),"",SUMPRODUCT((Gauge_Data!$A$2:$A$16994&gt;=(A7740 - Main!$E$4/1440 + 0.00000001))*(Gauge_Data!$A$2:$A$16994&lt;=A7740)*INDEX(Gauge_Data!$B$2:$Z$16994,0,$C$2-1)))</f>
        <v>0</v>
      </c>
    </row>
    <row r="7741" spans="1:2" x14ac:dyDescent="0.25">
      <c r="A7741">
        <f>Gauge_Data!A7741</f>
        <v>0</v>
      </c>
      <c r="B7741" cm="1">
        <f t="array" ref="B7741">IF(OR($C$2="",A7741=""),"",SUMPRODUCT((Gauge_Data!$A$2:$A$16994&gt;=(A7741 - Main!$E$4/1440 + 0.00000001))*(Gauge_Data!$A$2:$A$16994&lt;=A7741)*INDEX(Gauge_Data!$B$2:$Z$16994,0,$C$2-1)))</f>
        <v>0</v>
      </c>
    </row>
    <row r="7742" spans="1:2" x14ac:dyDescent="0.25">
      <c r="A7742">
        <f>Gauge_Data!A7742</f>
        <v>0</v>
      </c>
      <c r="B7742" cm="1">
        <f t="array" ref="B7742">IF(OR($C$2="",A7742=""),"",SUMPRODUCT((Gauge_Data!$A$2:$A$16994&gt;=(A7742 - Main!$E$4/1440 + 0.00000001))*(Gauge_Data!$A$2:$A$16994&lt;=A7742)*INDEX(Gauge_Data!$B$2:$Z$16994,0,$C$2-1)))</f>
        <v>0</v>
      </c>
    </row>
    <row r="7743" spans="1:2" x14ac:dyDescent="0.25">
      <c r="A7743">
        <f>Gauge_Data!A7743</f>
        <v>0</v>
      </c>
      <c r="B7743" cm="1">
        <f t="array" ref="B7743">IF(OR($C$2="",A7743=""),"",SUMPRODUCT((Gauge_Data!$A$2:$A$16994&gt;=(A7743 - Main!$E$4/1440 + 0.00000001))*(Gauge_Data!$A$2:$A$16994&lt;=A7743)*INDEX(Gauge_Data!$B$2:$Z$16994,0,$C$2-1)))</f>
        <v>0</v>
      </c>
    </row>
    <row r="7744" spans="1:2" x14ac:dyDescent="0.25">
      <c r="A7744">
        <f>Gauge_Data!A7744</f>
        <v>0</v>
      </c>
      <c r="B7744" cm="1">
        <f t="array" ref="B7744">IF(OR($C$2="",A7744=""),"",SUMPRODUCT((Gauge_Data!$A$2:$A$16994&gt;=(A7744 - Main!$E$4/1440 + 0.00000001))*(Gauge_Data!$A$2:$A$16994&lt;=A7744)*INDEX(Gauge_Data!$B$2:$Z$16994,0,$C$2-1)))</f>
        <v>0</v>
      </c>
    </row>
    <row r="7745" spans="1:2" x14ac:dyDescent="0.25">
      <c r="A7745">
        <f>Gauge_Data!A7745</f>
        <v>0</v>
      </c>
      <c r="B7745" cm="1">
        <f t="array" ref="B7745">IF(OR($C$2="",A7745=""),"",SUMPRODUCT((Gauge_Data!$A$2:$A$16994&gt;=(A7745 - Main!$E$4/1440 + 0.00000001))*(Gauge_Data!$A$2:$A$16994&lt;=A7745)*INDEX(Gauge_Data!$B$2:$Z$16994,0,$C$2-1)))</f>
        <v>0</v>
      </c>
    </row>
    <row r="7746" spans="1:2" x14ac:dyDescent="0.25">
      <c r="A7746">
        <f>Gauge_Data!A7746</f>
        <v>0</v>
      </c>
      <c r="B7746" cm="1">
        <f t="array" ref="B7746">IF(OR($C$2="",A7746=""),"",SUMPRODUCT((Gauge_Data!$A$2:$A$16994&gt;=(A7746 - Main!$E$4/1440 + 0.00000001))*(Gauge_Data!$A$2:$A$16994&lt;=A7746)*INDEX(Gauge_Data!$B$2:$Z$16994,0,$C$2-1)))</f>
        <v>0</v>
      </c>
    </row>
    <row r="7747" spans="1:2" x14ac:dyDescent="0.25">
      <c r="A7747">
        <f>Gauge_Data!A7747</f>
        <v>0</v>
      </c>
      <c r="B7747" cm="1">
        <f t="array" ref="B7747">IF(OR($C$2="",A7747=""),"",SUMPRODUCT((Gauge_Data!$A$2:$A$16994&gt;=(A7747 - Main!$E$4/1440 + 0.00000001))*(Gauge_Data!$A$2:$A$16994&lt;=A7747)*INDEX(Gauge_Data!$B$2:$Z$16994,0,$C$2-1)))</f>
        <v>0</v>
      </c>
    </row>
    <row r="7748" spans="1:2" x14ac:dyDescent="0.25">
      <c r="A7748">
        <f>Gauge_Data!A7748</f>
        <v>0</v>
      </c>
      <c r="B7748" cm="1">
        <f t="array" ref="B7748">IF(OR($C$2="",A7748=""),"",SUMPRODUCT((Gauge_Data!$A$2:$A$16994&gt;=(A7748 - Main!$E$4/1440 + 0.00000001))*(Gauge_Data!$A$2:$A$16994&lt;=A7748)*INDEX(Gauge_Data!$B$2:$Z$16994,0,$C$2-1)))</f>
        <v>0</v>
      </c>
    </row>
    <row r="7749" spans="1:2" x14ac:dyDescent="0.25">
      <c r="A7749">
        <f>Gauge_Data!A7749</f>
        <v>0</v>
      </c>
      <c r="B7749" cm="1">
        <f t="array" ref="B7749">IF(OR($C$2="",A7749=""),"",SUMPRODUCT((Gauge_Data!$A$2:$A$16994&gt;=(A7749 - Main!$E$4/1440 + 0.00000001))*(Gauge_Data!$A$2:$A$16994&lt;=A7749)*INDEX(Gauge_Data!$B$2:$Z$16994,0,$C$2-1)))</f>
        <v>0</v>
      </c>
    </row>
    <row r="7750" spans="1:2" x14ac:dyDescent="0.25">
      <c r="A7750">
        <f>Gauge_Data!A7750</f>
        <v>0</v>
      </c>
      <c r="B7750" cm="1">
        <f t="array" ref="B7750">IF(OR($C$2="",A7750=""),"",SUMPRODUCT((Gauge_Data!$A$2:$A$16994&gt;=(A7750 - Main!$E$4/1440 + 0.00000001))*(Gauge_Data!$A$2:$A$16994&lt;=A7750)*INDEX(Gauge_Data!$B$2:$Z$16994,0,$C$2-1)))</f>
        <v>0</v>
      </c>
    </row>
    <row r="7751" spans="1:2" x14ac:dyDescent="0.25">
      <c r="A7751">
        <f>Gauge_Data!A7751</f>
        <v>0</v>
      </c>
      <c r="B7751" cm="1">
        <f t="array" ref="B7751">IF(OR($C$2="",A7751=""),"",SUMPRODUCT((Gauge_Data!$A$2:$A$16994&gt;=(A7751 - Main!$E$4/1440 + 0.00000001))*(Gauge_Data!$A$2:$A$16994&lt;=A7751)*INDEX(Gauge_Data!$B$2:$Z$16994,0,$C$2-1)))</f>
        <v>0</v>
      </c>
    </row>
    <row r="7752" spans="1:2" x14ac:dyDescent="0.25">
      <c r="A7752">
        <f>Gauge_Data!A7752</f>
        <v>0</v>
      </c>
      <c r="B7752" cm="1">
        <f t="array" ref="B7752">IF(OR($C$2="",A7752=""),"",SUMPRODUCT((Gauge_Data!$A$2:$A$16994&gt;=(A7752 - Main!$E$4/1440 + 0.00000001))*(Gauge_Data!$A$2:$A$16994&lt;=A7752)*INDEX(Gauge_Data!$B$2:$Z$16994,0,$C$2-1)))</f>
        <v>0</v>
      </c>
    </row>
    <row r="7753" spans="1:2" x14ac:dyDescent="0.25">
      <c r="A7753">
        <f>Gauge_Data!A7753</f>
        <v>0</v>
      </c>
      <c r="B7753" cm="1">
        <f t="array" ref="B7753">IF(OR($C$2="",A7753=""),"",SUMPRODUCT((Gauge_Data!$A$2:$A$16994&gt;=(A7753 - Main!$E$4/1440 + 0.00000001))*(Gauge_Data!$A$2:$A$16994&lt;=A7753)*INDEX(Gauge_Data!$B$2:$Z$16994,0,$C$2-1)))</f>
        <v>0</v>
      </c>
    </row>
    <row r="7754" spans="1:2" x14ac:dyDescent="0.25">
      <c r="A7754">
        <f>Gauge_Data!A7754</f>
        <v>0</v>
      </c>
      <c r="B7754" cm="1">
        <f t="array" ref="B7754">IF(OR($C$2="",A7754=""),"",SUMPRODUCT((Gauge_Data!$A$2:$A$16994&gt;=(A7754 - Main!$E$4/1440 + 0.00000001))*(Gauge_Data!$A$2:$A$16994&lt;=A7754)*INDEX(Gauge_Data!$B$2:$Z$16994,0,$C$2-1)))</f>
        <v>0</v>
      </c>
    </row>
    <row r="7755" spans="1:2" x14ac:dyDescent="0.25">
      <c r="A7755">
        <f>Gauge_Data!A7755</f>
        <v>0</v>
      </c>
      <c r="B7755" cm="1">
        <f t="array" ref="B7755">IF(OR($C$2="",A7755=""),"",SUMPRODUCT((Gauge_Data!$A$2:$A$16994&gt;=(A7755 - Main!$E$4/1440 + 0.00000001))*(Gauge_Data!$A$2:$A$16994&lt;=A7755)*INDEX(Gauge_Data!$B$2:$Z$16994,0,$C$2-1)))</f>
        <v>0</v>
      </c>
    </row>
    <row r="7756" spans="1:2" x14ac:dyDescent="0.25">
      <c r="A7756">
        <f>Gauge_Data!A7756</f>
        <v>0</v>
      </c>
      <c r="B7756" cm="1">
        <f t="array" ref="B7756">IF(OR($C$2="",A7756=""),"",SUMPRODUCT((Gauge_Data!$A$2:$A$16994&gt;=(A7756 - Main!$E$4/1440 + 0.00000001))*(Gauge_Data!$A$2:$A$16994&lt;=A7756)*INDEX(Gauge_Data!$B$2:$Z$16994,0,$C$2-1)))</f>
        <v>0</v>
      </c>
    </row>
    <row r="7757" spans="1:2" x14ac:dyDescent="0.25">
      <c r="A7757">
        <f>Gauge_Data!A7757</f>
        <v>0</v>
      </c>
      <c r="B7757" cm="1">
        <f t="array" ref="B7757">IF(OR($C$2="",A7757=""),"",SUMPRODUCT((Gauge_Data!$A$2:$A$16994&gt;=(A7757 - Main!$E$4/1440 + 0.00000001))*(Gauge_Data!$A$2:$A$16994&lt;=A7757)*INDEX(Gauge_Data!$B$2:$Z$16994,0,$C$2-1)))</f>
        <v>0</v>
      </c>
    </row>
    <row r="7758" spans="1:2" x14ac:dyDescent="0.25">
      <c r="A7758">
        <f>Gauge_Data!A7758</f>
        <v>0</v>
      </c>
      <c r="B7758" cm="1">
        <f t="array" ref="B7758">IF(OR($C$2="",A7758=""),"",SUMPRODUCT((Gauge_Data!$A$2:$A$16994&gt;=(A7758 - Main!$E$4/1440 + 0.00000001))*(Gauge_Data!$A$2:$A$16994&lt;=A7758)*INDEX(Gauge_Data!$B$2:$Z$16994,0,$C$2-1)))</f>
        <v>0</v>
      </c>
    </row>
    <row r="7759" spans="1:2" x14ac:dyDescent="0.25">
      <c r="A7759">
        <f>Gauge_Data!A7759</f>
        <v>0</v>
      </c>
      <c r="B7759" cm="1">
        <f t="array" ref="B7759">IF(OR($C$2="",A7759=""),"",SUMPRODUCT((Gauge_Data!$A$2:$A$16994&gt;=(A7759 - Main!$E$4/1440 + 0.00000001))*(Gauge_Data!$A$2:$A$16994&lt;=A7759)*INDEX(Gauge_Data!$B$2:$Z$16994,0,$C$2-1)))</f>
        <v>0</v>
      </c>
    </row>
    <row r="7760" spans="1:2" x14ac:dyDescent="0.25">
      <c r="A7760">
        <f>Gauge_Data!A7760</f>
        <v>0</v>
      </c>
      <c r="B7760" cm="1">
        <f t="array" ref="B7760">IF(OR($C$2="",A7760=""),"",SUMPRODUCT((Gauge_Data!$A$2:$A$16994&gt;=(A7760 - Main!$E$4/1440 + 0.00000001))*(Gauge_Data!$A$2:$A$16994&lt;=A7760)*INDEX(Gauge_Data!$B$2:$Z$16994,0,$C$2-1)))</f>
        <v>0</v>
      </c>
    </row>
    <row r="7761" spans="1:2" x14ac:dyDescent="0.25">
      <c r="A7761">
        <f>Gauge_Data!A7761</f>
        <v>0</v>
      </c>
      <c r="B7761" cm="1">
        <f t="array" ref="B7761">IF(OR($C$2="",A7761=""),"",SUMPRODUCT((Gauge_Data!$A$2:$A$16994&gt;=(A7761 - Main!$E$4/1440 + 0.00000001))*(Gauge_Data!$A$2:$A$16994&lt;=A7761)*INDEX(Gauge_Data!$B$2:$Z$16994,0,$C$2-1)))</f>
        <v>0</v>
      </c>
    </row>
    <row r="7762" spans="1:2" x14ac:dyDescent="0.25">
      <c r="A7762">
        <f>Gauge_Data!A7762</f>
        <v>0</v>
      </c>
      <c r="B7762" cm="1">
        <f t="array" ref="B7762">IF(OR($C$2="",A7762=""),"",SUMPRODUCT((Gauge_Data!$A$2:$A$16994&gt;=(A7762 - Main!$E$4/1440 + 0.00000001))*(Gauge_Data!$A$2:$A$16994&lt;=A7762)*INDEX(Gauge_Data!$B$2:$Z$16994,0,$C$2-1)))</f>
        <v>0</v>
      </c>
    </row>
    <row r="7763" spans="1:2" x14ac:dyDescent="0.25">
      <c r="A7763">
        <f>Gauge_Data!A7763</f>
        <v>0</v>
      </c>
      <c r="B7763" cm="1">
        <f t="array" ref="B7763">IF(OR($C$2="",A7763=""),"",SUMPRODUCT((Gauge_Data!$A$2:$A$16994&gt;=(A7763 - Main!$E$4/1440 + 0.00000001))*(Gauge_Data!$A$2:$A$16994&lt;=A7763)*INDEX(Gauge_Data!$B$2:$Z$16994,0,$C$2-1)))</f>
        <v>0</v>
      </c>
    </row>
    <row r="7764" spans="1:2" x14ac:dyDescent="0.25">
      <c r="A7764">
        <f>Gauge_Data!A7764</f>
        <v>0</v>
      </c>
      <c r="B7764" cm="1">
        <f t="array" ref="B7764">IF(OR($C$2="",A7764=""),"",SUMPRODUCT((Gauge_Data!$A$2:$A$16994&gt;=(A7764 - Main!$E$4/1440 + 0.00000001))*(Gauge_Data!$A$2:$A$16994&lt;=A7764)*INDEX(Gauge_Data!$B$2:$Z$16994,0,$C$2-1)))</f>
        <v>0</v>
      </c>
    </row>
    <row r="7765" spans="1:2" x14ac:dyDescent="0.25">
      <c r="A7765">
        <f>Gauge_Data!A7765</f>
        <v>0</v>
      </c>
      <c r="B7765" cm="1">
        <f t="array" ref="B7765">IF(OR($C$2="",A7765=""),"",SUMPRODUCT((Gauge_Data!$A$2:$A$16994&gt;=(A7765 - Main!$E$4/1440 + 0.00000001))*(Gauge_Data!$A$2:$A$16994&lt;=A7765)*INDEX(Gauge_Data!$B$2:$Z$16994,0,$C$2-1)))</f>
        <v>0</v>
      </c>
    </row>
    <row r="7766" spans="1:2" x14ac:dyDescent="0.25">
      <c r="A7766">
        <f>Gauge_Data!A7766</f>
        <v>0</v>
      </c>
      <c r="B7766" cm="1">
        <f t="array" ref="B7766">IF(OR($C$2="",A7766=""),"",SUMPRODUCT((Gauge_Data!$A$2:$A$16994&gt;=(A7766 - Main!$E$4/1440 + 0.00000001))*(Gauge_Data!$A$2:$A$16994&lt;=A7766)*INDEX(Gauge_Data!$B$2:$Z$16994,0,$C$2-1)))</f>
        <v>0</v>
      </c>
    </row>
    <row r="7767" spans="1:2" x14ac:dyDescent="0.25">
      <c r="A7767">
        <f>Gauge_Data!A7767</f>
        <v>0</v>
      </c>
      <c r="B7767" cm="1">
        <f t="array" ref="B7767">IF(OR($C$2="",A7767=""),"",SUMPRODUCT((Gauge_Data!$A$2:$A$16994&gt;=(A7767 - Main!$E$4/1440 + 0.00000001))*(Gauge_Data!$A$2:$A$16994&lt;=A7767)*INDEX(Gauge_Data!$B$2:$Z$16994,0,$C$2-1)))</f>
        <v>0</v>
      </c>
    </row>
    <row r="7768" spans="1:2" x14ac:dyDescent="0.25">
      <c r="A7768">
        <f>Gauge_Data!A7768</f>
        <v>0</v>
      </c>
      <c r="B7768" cm="1">
        <f t="array" ref="B7768">IF(OR($C$2="",A7768=""),"",SUMPRODUCT((Gauge_Data!$A$2:$A$16994&gt;=(A7768 - Main!$E$4/1440 + 0.00000001))*(Gauge_Data!$A$2:$A$16994&lt;=A7768)*INDEX(Gauge_Data!$B$2:$Z$16994,0,$C$2-1)))</f>
        <v>0</v>
      </c>
    </row>
    <row r="7769" spans="1:2" x14ac:dyDescent="0.25">
      <c r="A7769">
        <f>Gauge_Data!A7769</f>
        <v>0</v>
      </c>
      <c r="B7769" cm="1">
        <f t="array" ref="B7769">IF(OR($C$2="",A7769=""),"",SUMPRODUCT((Gauge_Data!$A$2:$A$16994&gt;=(A7769 - Main!$E$4/1440 + 0.00000001))*(Gauge_Data!$A$2:$A$16994&lt;=A7769)*INDEX(Gauge_Data!$B$2:$Z$16994,0,$C$2-1)))</f>
        <v>0</v>
      </c>
    </row>
    <row r="7770" spans="1:2" x14ac:dyDescent="0.25">
      <c r="A7770">
        <f>Gauge_Data!A7770</f>
        <v>0</v>
      </c>
      <c r="B7770" cm="1">
        <f t="array" ref="B7770">IF(OR($C$2="",A7770=""),"",SUMPRODUCT((Gauge_Data!$A$2:$A$16994&gt;=(A7770 - Main!$E$4/1440 + 0.00000001))*(Gauge_Data!$A$2:$A$16994&lt;=A7770)*INDEX(Gauge_Data!$B$2:$Z$16994,0,$C$2-1)))</f>
        <v>0</v>
      </c>
    </row>
    <row r="7771" spans="1:2" x14ac:dyDescent="0.25">
      <c r="A7771">
        <f>Gauge_Data!A7771</f>
        <v>0</v>
      </c>
      <c r="B7771" cm="1">
        <f t="array" ref="B7771">IF(OR($C$2="",A7771=""),"",SUMPRODUCT((Gauge_Data!$A$2:$A$16994&gt;=(A7771 - Main!$E$4/1440 + 0.00000001))*(Gauge_Data!$A$2:$A$16994&lt;=A7771)*INDEX(Gauge_Data!$B$2:$Z$16994,0,$C$2-1)))</f>
        <v>0</v>
      </c>
    </row>
    <row r="7772" spans="1:2" x14ac:dyDescent="0.25">
      <c r="A7772">
        <f>Gauge_Data!A7772</f>
        <v>0</v>
      </c>
      <c r="B7772" cm="1">
        <f t="array" ref="B7772">IF(OR($C$2="",A7772=""),"",SUMPRODUCT((Gauge_Data!$A$2:$A$16994&gt;=(A7772 - Main!$E$4/1440 + 0.00000001))*(Gauge_Data!$A$2:$A$16994&lt;=A7772)*INDEX(Gauge_Data!$B$2:$Z$16994,0,$C$2-1)))</f>
        <v>0</v>
      </c>
    </row>
    <row r="7773" spans="1:2" x14ac:dyDescent="0.25">
      <c r="A7773">
        <f>Gauge_Data!A7773</f>
        <v>0</v>
      </c>
      <c r="B7773" cm="1">
        <f t="array" ref="B7773">IF(OR($C$2="",A7773=""),"",SUMPRODUCT((Gauge_Data!$A$2:$A$16994&gt;=(A7773 - Main!$E$4/1440 + 0.00000001))*(Gauge_Data!$A$2:$A$16994&lt;=A7773)*INDEX(Gauge_Data!$B$2:$Z$16994,0,$C$2-1)))</f>
        <v>0</v>
      </c>
    </row>
    <row r="7774" spans="1:2" x14ac:dyDescent="0.25">
      <c r="A7774">
        <f>Gauge_Data!A7774</f>
        <v>0</v>
      </c>
      <c r="B7774" cm="1">
        <f t="array" ref="B7774">IF(OR($C$2="",A7774=""),"",SUMPRODUCT((Gauge_Data!$A$2:$A$16994&gt;=(A7774 - Main!$E$4/1440 + 0.00000001))*(Gauge_Data!$A$2:$A$16994&lt;=A7774)*INDEX(Gauge_Data!$B$2:$Z$16994,0,$C$2-1)))</f>
        <v>0</v>
      </c>
    </row>
    <row r="7775" spans="1:2" x14ac:dyDescent="0.25">
      <c r="A7775">
        <f>Gauge_Data!A7775</f>
        <v>0</v>
      </c>
      <c r="B7775" cm="1">
        <f t="array" ref="B7775">IF(OR($C$2="",A7775=""),"",SUMPRODUCT((Gauge_Data!$A$2:$A$16994&gt;=(A7775 - Main!$E$4/1440 + 0.00000001))*(Gauge_Data!$A$2:$A$16994&lt;=A7775)*INDEX(Gauge_Data!$B$2:$Z$16994,0,$C$2-1)))</f>
        <v>0</v>
      </c>
    </row>
    <row r="7776" spans="1:2" x14ac:dyDescent="0.25">
      <c r="A7776">
        <f>Gauge_Data!A7776</f>
        <v>0</v>
      </c>
      <c r="B7776" cm="1">
        <f t="array" ref="B7776">IF(OR($C$2="",A7776=""),"",SUMPRODUCT((Gauge_Data!$A$2:$A$16994&gt;=(A7776 - Main!$E$4/1440 + 0.00000001))*(Gauge_Data!$A$2:$A$16994&lt;=A7776)*INDEX(Gauge_Data!$B$2:$Z$16994,0,$C$2-1)))</f>
        <v>0</v>
      </c>
    </row>
    <row r="7777" spans="1:2" x14ac:dyDescent="0.25">
      <c r="A7777">
        <f>Gauge_Data!A7777</f>
        <v>0</v>
      </c>
      <c r="B7777" cm="1">
        <f t="array" ref="B7777">IF(OR($C$2="",A7777=""),"",SUMPRODUCT((Gauge_Data!$A$2:$A$16994&gt;=(A7777 - Main!$E$4/1440 + 0.00000001))*(Gauge_Data!$A$2:$A$16994&lt;=A7777)*INDEX(Gauge_Data!$B$2:$Z$16994,0,$C$2-1)))</f>
        <v>0</v>
      </c>
    </row>
    <row r="7778" spans="1:2" x14ac:dyDescent="0.25">
      <c r="A7778">
        <f>Gauge_Data!A7778</f>
        <v>0</v>
      </c>
      <c r="B7778" cm="1">
        <f t="array" ref="B7778">IF(OR($C$2="",A7778=""),"",SUMPRODUCT((Gauge_Data!$A$2:$A$16994&gt;=(A7778 - Main!$E$4/1440 + 0.00000001))*(Gauge_Data!$A$2:$A$16994&lt;=A7778)*INDEX(Gauge_Data!$B$2:$Z$16994,0,$C$2-1)))</f>
        <v>0</v>
      </c>
    </row>
    <row r="7779" spans="1:2" x14ac:dyDescent="0.25">
      <c r="A7779">
        <f>Gauge_Data!A7779</f>
        <v>0</v>
      </c>
      <c r="B7779" cm="1">
        <f t="array" ref="B7779">IF(OR($C$2="",A7779=""),"",SUMPRODUCT((Gauge_Data!$A$2:$A$16994&gt;=(A7779 - Main!$E$4/1440 + 0.00000001))*(Gauge_Data!$A$2:$A$16994&lt;=A7779)*INDEX(Gauge_Data!$B$2:$Z$16994,0,$C$2-1)))</f>
        <v>0</v>
      </c>
    </row>
    <row r="7780" spans="1:2" x14ac:dyDescent="0.25">
      <c r="A7780">
        <f>Gauge_Data!A7780</f>
        <v>0</v>
      </c>
      <c r="B7780" cm="1">
        <f t="array" ref="B7780">IF(OR($C$2="",A7780=""),"",SUMPRODUCT((Gauge_Data!$A$2:$A$16994&gt;=(A7780 - Main!$E$4/1440 + 0.00000001))*(Gauge_Data!$A$2:$A$16994&lt;=A7780)*INDEX(Gauge_Data!$B$2:$Z$16994,0,$C$2-1)))</f>
        <v>0</v>
      </c>
    </row>
    <row r="7781" spans="1:2" x14ac:dyDescent="0.25">
      <c r="A7781">
        <f>Gauge_Data!A7781</f>
        <v>0</v>
      </c>
      <c r="B7781" cm="1">
        <f t="array" ref="B7781">IF(OR($C$2="",A7781=""),"",SUMPRODUCT((Gauge_Data!$A$2:$A$16994&gt;=(A7781 - Main!$E$4/1440 + 0.00000001))*(Gauge_Data!$A$2:$A$16994&lt;=A7781)*INDEX(Gauge_Data!$B$2:$Z$16994,0,$C$2-1)))</f>
        <v>0</v>
      </c>
    </row>
    <row r="7782" spans="1:2" x14ac:dyDescent="0.25">
      <c r="A7782">
        <f>Gauge_Data!A7782</f>
        <v>0</v>
      </c>
      <c r="B7782" cm="1">
        <f t="array" ref="B7782">IF(OR($C$2="",A7782=""),"",SUMPRODUCT((Gauge_Data!$A$2:$A$16994&gt;=(A7782 - Main!$E$4/1440 + 0.00000001))*(Gauge_Data!$A$2:$A$16994&lt;=A7782)*INDEX(Gauge_Data!$B$2:$Z$16994,0,$C$2-1)))</f>
        <v>0</v>
      </c>
    </row>
    <row r="7783" spans="1:2" x14ac:dyDescent="0.25">
      <c r="A7783">
        <f>Gauge_Data!A7783</f>
        <v>0</v>
      </c>
      <c r="B7783" cm="1">
        <f t="array" ref="B7783">IF(OR($C$2="",A7783=""),"",SUMPRODUCT((Gauge_Data!$A$2:$A$16994&gt;=(A7783 - Main!$E$4/1440 + 0.00000001))*(Gauge_Data!$A$2:$A$16994&lt;=A7783)*INDEX(Gauge_Data!$B$2:$Z$16994,0,$C$2-1)))</f>
        <v>0</v>
      </c>
    </row>
    <row r="7784" spans="1:2" x14ac:dyDescent="0.25">
      <c r="A7784">
        <f>Gauge_Data!A7784</f>
        <v>0</v>
      </c>
      <c r="B7784" cm="1">
        <f t="array" ref="B7784">IF(OR($C$2="",A7784=""),"",SUMPRODUCT((Gauge_Data!$A$2:$A$16994&gt;=(A7784 - Main!$E$4/1440 + 0.00000001))*(Gauge_Data!$A$2:$A$16994&lt;=A7784)*INDEX(Gauge_Data!$B$2:$Z$16994,0,$C$2-1)))</f>
        <v>0</v>
      </c>
    </row>
    <row r="7785" spans="1:2" x14ac:dyDescent="0.25">
      <c r="A7785">
        <f>Gauge_Data!A7785</f>
        <v>0</v>
      </c>
      <c r="B7785" cm="1">
        <f t="array" ref="B7785">IF(OR($C$2="",A7785=""),"",SUMPRODUCT((Gauge_Data!$A$2:$A$16994&gt;=(A7785 - Main!$E$4/1440 + 0.00000001))*(Gauge_Data!$A$2:$A$16994&lt;=A7785)*INDEX(Gauge_Data!$B$2:$Z$16994,0,$C$2-1)))</f>
        <v>0</v>
      </c>
    </row>
    <row r="7786" spans="1:2" x14ac:dyDescent="0.25">
      <c r="A7786">
        <f>Gauge_Data!A7786</f>
        <v>0</v>
      </c>
      <c r="B7786" cm="1">
        <f t="array" ref="B7786">IF(OR($C$2="",A7786=""),"",SUMPRODUCT((Gauge_Data!$A$2:$A$16994&gt;=(A7786 - Main!$E$4/1440 + 0.00000001))*(Gauge_Data!$A$2:$A$16994&lt;=A7786)*INDEX(Gauge_Data!$B$2:$Z$16994,0,$C$2-1)))</f>
        <v>0</v>
      </c>
    </row>
    <row r="7787" spans="1:2" x14ac:dyDescent="0.25">
      <c r="A7787">
        <f>Gauge_Data!A7787</f>
        <v>0</v>
      </c>
      <c r="B7787" cm="1">
        <f t="array" ref="B7787">IF(OR($C$2="",A7787=""),"",SUMPRODUCT((Gauge_Data!$A$2:$A$16994&gt;=(A7787 - Main!$E$4/1440 + 0.00000001))*(Gauge_Data!$A$2:$A$16994&lt;=A7787)*INDEX(Gauge_Data!$B$2:$Z$16994,0,$C$2-1)))</f>
        <v>0</v>
      </c>
    </row>
    <row r="7788" spans="1:2" x14ac:dyDescent="0.25">
      <c r="A7788">
        <f>Gauge_Data!A7788</f>
        <v>0</v>
      </c>
      <c r="B7788" cm="1">
        <f t="array" ref="B7788">IF(OR($C$2="",A7788=""),"",SUMPRODUCT((Gauge_Data!$A$2:$A$16994&gt;=(A7788 - Main!$E$4/1440 + 0.00000001))*(Gauge_Data!$A$2:$A$16994&lt;=A7788)*INDEX(Gauge_Data!$B$2:$Z$16994,0,$C$2-1)))</f>
        <v>0</v>
      </c>
    </row>
    <row r="7789" spans="1:2" x14ac:dyDescent="0.25">
      <c r="A7789">
        <f>Gauge_Data!A7789</f>
        <v>0</v>
      </c>
      <c r="B7789" cm="1">
        <f t="array" ref="B7789">IF(OR($C$2="",A7789=""),"",SUMPRODUCT((Gauge_Data!$A$2:$A$16994&gt;=(A7789 - Main!$E$4/1440 + 0.00000001))*(Gauge_Data!$A$2:$A$16994&lt;=A7789)*INDEX(Gauge_Data!$B$2:$Z$16994,0,$C$2-1)))</f>
        <v>0</v>
      </c>
    </row>
    <row r="7790" spans="1:2" x14ac:dyDescent="0.25">
      <c r="A7790">
        <f>Gauge_Data!A7790</f>
        <v>0</v>
      </c>
      <c r="B7790" cm="1">
        <f t="array" ref="B7790">IF(OR($C$2="",A7790=""),"",SUMPRODUCT((Gauge_Data!$A$2:$A$16994&gt;=(A7790 - Main!$E$4/1440 + 0.00000001))*(Gauge_Data!$A$2:$A$16994&lt;=A7790)*INDEX(Gauge_Data!$B$2:$Z$16994,0,$C$2-1)))</f>
        <v>0</v>
      </c>
    </row>
    <row r="7791" spans="1:2" x14ac:dyDescent="0.25">
      <c r="A7791">
        <f>Gauge_Data!A7791</f>
        <v>0</v>
      </c>
      <c r="B7791" cm="1">
        <f t="array" ref="B7791">IF(OR($C$2="",A7791=""),"",SUMPRODUCT((Gauge_Data!$A$2:$A$16994&gt;=(A7791 - Main!$E$4/1440 + 0.00000001))*(Gauge_Data!$A$2:$A$16994&lt;=A7791)*INDEX(Gauge_Data!$B$2:$Z$16994,0,$C$2-1)))</f>
        <v>0</v>
      </c>
    </row>
    <row r="7792" spans="1:2" x14ac:dyDescent="0.25">
      <c r="A7792">
        <f>Gauge_Data!A7792</f>
        <v>0</v>
      </c>
      <c r="B7792" cm="1">
        <f t="array" ref="B7792">IF(OR($C$2="",A7792=""),"",SUMPRODUCT((Gauge_Data!$A$2:$A$16994&gt;=(A7792 - Main!$E$4/1440 + 0.00000001))*(Gauge_Data!$A$2:$A$16994&lt;=A7792)*INDEX(Gauge_Data!$B$2:$Z$16994,0,$C$2-1)))</f>
        <v>0</v>
      </c>
    </row>
    <row r="7793" spans="1:2" x14ac:dyDescent="0.25">
      <c r="A7793">
        <f>Gauge_Data!A7793</f>
        <v>0</v>
      </c>
      <c r="B7793" cm="1">
        <f t="array" ref="B7793">IF(OR($C$2="",A7793=""),"",SUMPRODUCT((Gauge_Data!$A$2:$A$16994&gt;=(A7793 - Main!$E$4/1440 + 0.00000001))*(Gauge_Data!$A$2:$A$16994&lt;=A7793)*INDEX(Gauge_Data!$B$2:$Z$16994,0,$C$2-1)))</f>
        <v>0</v>
      </c>
    </row>
    <row r="7794" spans="1:2" x14ac:dyDescent="0.25">
      <c r="A7794">
        <f>Gauge_Data!A7794</f>
        <v>0</v>
      </c>
      <c r="B7794" cm="1">
        <f t="array" ref="B7794">IF(OR($C$2="",A7794=""),"",SUMPRODUCT((Gauge_Data!$A$2:$A$16994&gt;=(A7794 - Main!$E$4/1440 + 0.00000001))*(Gauge_Data!$A$2:$A$16994&lt;=A7794)*INDEX(Gauge_Data!$B$2:$Z$16994,0,$C$2-1)))</f>
        <v>0</v>
      </c>
    </row>
    <row r="7795" spans="1:2" x14ac:dyDescent="0.25">
      <c r="A7795">
        <f>Gauge_Data!A7795</f>
        <v>0</v>
      </c>
      <c r="B7795" cm="1">
        <f t="array" ref="B7795">IF(OR($C$2="",A7795=""),"",SUMPRODUCT((Gauge_Data!$A$2:$A$16994&gt;=(A7795 - Main!$E$4/1440 + 0.00000001))*(Gauge_Data!$A$2:$A$16994&lt;=A7795)*INDEX(Gauge_Data!$B$2:$Z$16994,0,$C$2-1)))</f>
        <v>0</v>
      </c>
    </row>
    <row r="7796" spans="1:2" x14ac:dyDescent="0.25">
      <c r="A7796">
        <f>Gauge_Data!A7796</f>
        <v>0</v>
      </c>
      <c r="B7796" cm="1">
        <f t="array" ref="B7796">IF(OR($C$2="",A7796=""),"",SUMPRODUCT((Gauge_Data!$A$2:$A$16994&gt;=(A7796 - Main!$E$4/1440 + 0.00000001))*(Gauge_Data!$A$2:$A$16994&lt;=A7796)*INDEX(Gauge_Data!$B$2:$Z$16994,0,$C$2-1)))</f>
        <v>0</v>
      </c>
    </row>
    <row r="7797" spans="1:2" x14ac:dyDescent="0.25">
      <c r="A7797">
        <f>Gauge_Data!A7797</f>
        <v>0</v>
      </c>
      <c r="B7797" cm="1">
        <f t="array" ref="B7797">IF(OR($C$2="",A7797=""),"",SUMPRODUCT((Gauge_Data!$A$2:$A$16994&gt;=(A7797 - Main!$E$4/1440 + 0.00000001))*(Gauge_Data!$A$2:$A$16994&lt;=A7797)*INDEX(Gauge_Data!$B$2:$Z$16994,0,$C$2-1)))</f>
        <v>0</v>
      </c>
    </row>
    <row r="7798" spans="1:2" x14ac:dyDescent="0.25">
      <c r="A7798">
        <f>Gauge_Data!A7798</f>
        <v>0</v>
      </c>
      <c r="B7798" cm="1">
        <f t="array" ref="B7798">IF(OR($C$2="",A7798=""),"",SUMPRODUCT((Gauge_Data!$A$2:$A$16994&gt;=(A7798 - Main!$E$4/1440 + 0.00000001))*(Gauge_Data!$A$2:$A$16994&lt;=A7798)*INDEX(Gauge_Data!$B$2:$Z$16994,0,$C$2-1)))</f>
        <v>0</v>
      </c>
    </row>
    <row r="7799" spans="1:2" x14ac:dyDescent="0.25">
      <c r="A7799">
        <f>Gauge_Data!A7799</f>
        <v>0</v>
      </c>
      <c r="B7799" cm="1">
        <f t="array" ref="B7799">IF(OR($C$2="",A7799=""),"",SUMPRODUCT((Gauge_Data!$A$2:$A$16994&gt;=(A7799 - Main!$E$4/1440 + 0.00000001))*(Gauge_Data!$A$2:$A$16994&lt;=A7799)*INDEX(Gauge_Data!$B$2:$Z$16994,0,$C$2-1)))</f>
        <v>0</v>
      </c>
    </row>
    <row r="7800" spans="1:2" x14ac:dyDescent="0.25">
      <c r="A7800">
        <f>Gauge_Data!A7800</f>
        <v>0</v>
      </c>
      <c r="B7800" cm="1">
        <f t="array" ref="B7800">IF(OR($C$2="",A7800=""),"",SUMPRODUCT((Gauge_Data!$A$2:$A$16994&gt;=(A7800 - Main!$E$4/1440 + 0.00000001))*(Gauge_Data!$A$2:$A$16994&lt;=A7800)*INDEX(Gauge_Data!$B$2:$Z$16994,0,$C$2-1)))</f>
        <v>0</v>
      </c>
    </row>
    <row r="7801" spans="1:2" x14ac:dyDescent="0.25">
      <c r="A7801">
        <f>Gauge_Data!A7801</f>
        <v>0</v>
      </c>
      <c r="B7801" cm="1">
        <f t="array" ref="B7801">IF(OR($C$2="",A7801=""),"",SUMPRODUCT((Gauge_Data!$A$2:$A$16994&gt;=(A7801 - Main!$E$4/1440 + 0.00000001))*(Gauge_Data!$A$2:$A$16994&lt;=A7801)*INDEX(Gauge_Data!$B$2:$Z$16994,0,$C$2-1)))</f>
        <v>0</v>
      </c>
    </row>
    <row r="7802" spans="1:2" x14ac:dyDescent="0.25">
      <c r="A7802">
        <f>Gauge_Data!A7802</f>
        <v>0</v>
      </c>
      <c r="B7802" cm="1">
        <f t="array" ref="B7802">IF(OR($C$2="",A7802=""),"",SUMPRODUCT((Gauge_Data!$A$2:$A$16994&gt;=(A7802 - Main!$E$4/1440 + 0.00000001))*(Gauge_Data!$A$2:$A$16994&lt;=A7802)*INDEX(Gauge_Data!$B$2:$Z$16994,0,$C$2-1)))</f>
        <v>0</v>
      </c>
    </row>
    <row r="7803" spans="1:2" x14ac:dyDescent="0.25">
      <c r="A7803">
        <f>Gauge_Data!A7803</f>
        <v>0</v>
      </c>
      <c r="B7803" cm="1">
        <f t="array" ref="B7803">IF(OR($C$2="",A7803=""),"",SUMPRODUCT((Gauge_Data!$A$2:$A$16994&gt;=(A7803 - Main!$E$4/1440 + 0.00000001))*(Gauge_Data!$A$2:$A$16994&lt;=A7803)*INDEX(Gauge_Data!$B$2:$Z$16994,0,$C$2-1)))</f>
        <v>0</v>
      </c>
    </row>
    <row r="7804" spans="1:2" x14ac:dyDescent="0.25">
      <c r="A7804">
        <f>Gauge_Data!A7804</f>
        <v>0</v>
      </c>
      <c r="B7804" cm="1">
        <f t="array" ref="B7804">IF(OR($C$2="",A7804=""),"",SUMPRODUCT((Gauge_Data!$A$2:$A$16994&gt;=(A7804 - Main!$E$4/1440 + 0.00000001))*(Gauge_Data!$A$2:$A$16994&lt;=A7804)*INDEX(Gauge_Data!$B$2:$Z$16994,0,$C$2-1)))</f>
        <v>0</v>
      </c>
    </row>
    <row r="7805" spans="1:2" x14ac:dyDescent="0.25">
      <c r="A7805">
        <f>Gauge_Data!A7805</f>
        <v>0</v>
      </c>
      <c r="B7805" cm="1">
        <f t="array" ref="B7805">IF(OR($C$2="",A7805=""),"",SUMPRODUCT((Gauge_Data!$A$2:$A$16994&gt;=(A7805 - Main!$E$4/1440 + 0.00000001))*(Gauge_Data!$A$2:$A$16994&lt;=A7805)*INDEX(Gauge_Data!$B$2:$Z$16994,0,$C$2-1)))</f>
        <v>0</v>
      </c>
    </row>
    <row r="7806" spans="1:2" x14ac:dyDescent="0.25">
      <c r="A7806">
        <f>Gauge_Data!A7806</f>
        <v>0</v>
      </c>
      <c r="B7806" cm="1">
        <f t="array" ref="B7806">IF(OR($C$2="",A7806=""),"",SUMPRODUCT((Gauge_Data!$A$2:$A$16994&gt;=(A7806 - Main!$E$4/1440 + 0.00000001))*(Gauge_Data!$A$2:$A$16994&lt;=A7806)*INDEX(Gauge_Data!$B$2:$Z$16994,0,$C$2-1)))</f>
        <v>0</v>
      </c>
    </row>
    <row r="7807" spans="1:2" x14ac:dyDescent="0.25">
      <c r="A7807">
        <f>Gauge_Data!A7807</f>
        <v>0</v>
      </c>
      <c r="B7807" cm="1">
        <f t="array" ref="B7807">IF(OR($C$2="",A7807=""),"",SUMPRODUCT((Gauge_Data!$A$2:$A$16994&gt;=(A7807 - Main!$E$4/1440 + 0.00000001))*(Gauge_Data!$A$2:$A$16994&lt;=A7807)*INDEX(Gauge_Data!$B$2:$Z$16994,0,$C$2-1)))</f>
        <v>0</v>
      </c>
    </row>
    <row r="7808" spans="1:2" x14ac:dyDescent="0.25">
      <c r="A7808">
        <f>Gauge_Data!A7808</f>
        <v>0</v>
      </c>
      <c r="B7808" cm="1">
        <f t="array" ref="B7808">IF(OR($C$2="",A7808=""),"",SUMPRODUCT((Gauge_Data!$A$2:$A$16994&gt;=(A7808 - Main!$E$4/1440 + 0.00000001))*(Gauge_Data!$A$2:$A$16994&lt;=A7808)*INDEX(Gauge_Data!$B$2:$Z$16994,0,$C$2-1)))</f>
        <v>0</v>
      </c>
    </row>
    <row r="7809" spans="1:2" x14ac:dyDescent="0.25">
      <c r="A7809">
        <f>Gauge_Data!A7809</f>
        <v>0</v>
      </c>
      <c r="B7809" cm="1">
        <f t="array" ref="B7809">IF(OR($C$2="",A7809=""),"",SUMPRODUCT((Gauge_Data!$A$2:$A$16994&gt;=(A7809 - Main!$E$4/1440 + 0.00000001))*(Gauge_Data!$A$2:$A$16994&lt;=A7809)*INDEX(Gauge_Data!$B$2:$Z$16994,0,$C$2-1)))</f>
        <v>0</v>
      </c>
    </row>
    <row r="7810" spans="1:2" x14ac:dyDescent="0.25">
      <c r="A7810">
        <f>Gauge_Data!A7810</f>
        <v>0</v>
      </c>
      <c r="B7810" cm="1">
        <f t="array" ref="B7810">IF(OR($C$2="",A7810=""),"",SUMPRODUCT((Gauge_Data!$A$2:$A$16994&gt;=(A7810 - Main!$E$4/1440 + 0.00000001))*(Gauge_Data!$A$2:$A$16994&lt;=A7810)*INDEX(Gauge_Data!$B$2:$Z$16994,0,$C$2-1)))</f>
        <v>0</v>
      </c>
    </row>
    <row r="7811" spans="1:2" x14ac:dyDescent="0.25">
      <c r="A7811">
        <f>Gauge_Data!A7811</f>
        <v>0</v>
      </c>
      <c r="B7811" cm="1">
        <f t="array" ref="B7811">IF(OR($C$2="",A7811=""),"",SUMPRODUCT((Gauge_Data!$A$2:$A$16994&gt;=(A7811 - Main!$E$4/1440 + 0.00000001))*(Gauge_Data!$A$2:$A$16994&lt;=A7811)*INDEX(Gauge_Data!$B$2:$Z$16994,0,$C$2-1)))</f>
        <v>0</v>
      </c>
    </row>
    <row r="7812" spans="1:2" x14ac:dyDescent="0.25">
      <c r="A7812">
        <f>Gauge_Data!A7812</f>
        <v>0</v>
      </c>
      <c r="B7812" cm="1">
        <f t="array" ref="B7812">IF(OR($C$2="",A7812=""),"",SUMPRODUCT((Gauge_Data!$A$2:$A$16994&gt;=(A7812 - Main!$E$4/1440 + 0.00000001))*(Gauge_Data!$A$2:$A$16994&lt;=A7812)*INDEX(Gauge_Data!$B$2:$Z$16994,0,$C$2-1)))</f>
        <v>0</v>
      </c>
    </row>
    <row r="7813" spans="1:2" x14ac:dyDescent="0.25">
      <c r="A7813">
        <f>Gauge_Data!A7813</f>
        <v>0</v>
      </c>
      <c r="B7813" cm="1">
        <f t="array" ref="B7813">IF(OR($C$2="",A7813=""),"",SUMPRODUCT((Gauge_Data!$A$2:$A$16994&gt;=(A7813 - Main!$E$4/1440 + 0.00000001))*(Gauge_Data!$A$2:$A$16994&lt;=A7813)*INDEX(Gauge_Data!$B$2:$Z$16994,0,$C$2-1)))</f>
        <v>0</v>
      </c>
    </row>
    <row r="7814" spans="1:2" x14ac:dyDescent="0.25">
      <c r="A7814">
        <f>Gauge_Data!A7814</f>
        <v>0</v>
      </c>
      <c r="B7814" cm="1">
        <f t="array" ref="B7814">IF(OR($C$2="",A7814=""),"",SUMPRODUCT((Gauge_Data!$A$2:$A$16994&gt;=(A7814 - Main!$E$4/1440 + 0.00000001))*(Gauge_Data!$A$2:$A$16994&lt;=A7814)*INDEX(Gauge_Data!$B$2:$Z$16994,0,$C$2-1)))</f>
        <v>0</v>
      </c>
    </row>
    <row r="7815" spans="1:2" x14ac:dyDescent="0.25">
      <c r="A7815">
        <f>Gauge_Data!A7815</f>
        <v>0</v>
      </c>
      <c r="B7815" cm="1">
        <f t="array" ref="B7815">IF(OR($C$2="",A7815=""),"",SUMPRODUCT((Gauge_Data!$A$2:$A$16994&gt;=(A7815 - Main!$E$4/1440 + 0.00000001))*(Gauge_Data!$A$2:$A$16994&lt;=A7815)*INDEX(Gauge_Data!$B$2:$Z$16994,0,$C$2-1)))</f>
        <v>0</v>
      </c>
    </row>
    <row r="7816" spans="1:2" x14ac:dyDescent="0.25">
      <c r="A7816">
        <f>Gauge_Data!A7816</f>
        <v>0</v>
      </c>
      <c r="B7816" cm="1">
        <f t="array" ref="B7816">IF(OR($C$2="",A7816=""),"",SUMPRODUCT((Gauge_Data!$A$2:$A$16994&gt;=(A7816 - Main!$E$4/1440 + 0.00000001))*(Gauge_Data!$A$2:$A$16994&lt;=A7816)*INDEX(Gauge_Data!$B$2:$Z$16994,0,$C$2-1)))</f>
        <v>0</v>
      </c>
    </row>
    <row r="7817" spans="1:2" x14ac:dyDescent="0.25">
      <c r="A7817">
        <f>Gauge_Data!A7817</f>
        <v>0</v>
      </c>
      <c r="B7817" cm="1">
        <f t="array" ref="B7817">IF(OR($C$2="",A7817=""),"",SUMPRODUCT((Gauge_Data!$A$2:$A$16994&gt;=(A7817 - Main!$E$4/1440 + 0.00000001))*(Gauge_Data!$A$2:$A$16994&lt;=A7817)*INDEX(Gauge_Data!$B$2:$Z$16994,0,$C$2-1)))</f>
        <v>0</v>
      </c>
    </row>
    <row r="7818" spans="1:2" x14ac:dyDescent="0.25">
      <c r="A7818">
        <f>Gauge_Data!A7818</f>
        <v>0</v>
      </c>
      <c r="B7818" cm="1">
        <f t="array" ref="B7818">IF(OR($C$2="",A7818=""),"",SUMPRODUCT((Gauge_Data!$A$2:$A$16994&gt;=(A7818 - Main!$E$4/1440 + 0.00000001))*(Gauge_Data!$A$2:$A$16994&lt;=A7818)*INDEX(Gauge_Data!$B$2:$Z$16994,0,$C$2-1)))</f>
        <v>0</v>
      </c>
    </row>
    <row r="7819" spans="1:2" x14ac:dyDescent="0.25">
      <c r="A7819">
        <f>Gauge_Data!A7819</f>
        <v>0</v>
      </c>
      <c r="B7819" cm="1">
        <f t="array" ref="B7819">IF(OR($C$2="",A7819=""),"",SUMPRODUCT((Gauge_Data!$A$2:$A$16994&gt;=(A7819 - Main!$E$4/1440 + 0.00000001))*(Gauge_Data!$A$2:$A$16994&lt;=A7819)*INDEX(Gauge_Data!$B$2:$Z$16994,0,$C$2-1)))</f>
        <v>0</v>
      </c>
    </row>
    <row r="7820" spans="1:2" x14ac:dyDescent="0.25">
      <c r="A7820">
        <f>Gauge_Data!A7820</f>
        <v>0</v>
      </c>
      <c r="B7820" cm="1">
        <f t="array" ref="B7820">IF(OR($C$2="",A7820=""),"",SUMPRODUCT((Gauge_Data!$A$2:$A$16994&gt;=(A7820 - Main!$E$4/1440 + 0.00000001))*(Gauge_Data!$A$2:$A$16994&lt;=A7820)*INDEX(Gauge_Data!$B$2:$Z$16994,0,$C$2-1)))</f>
        <v>0</v>
      </c>
    </row>
    <row r="7821" spans="1:2" x14ac:dyDescent="0.25">
      <c r="A7821">
        <f>Gauge_Data!A7821</f>
        <v>0</v>
      </c>
      <c r="B7821" cm="1">
        <f t="array" ref="B7821">IF(OR($C$2="",A7821=""),"",SUMPRODUCT((Gauge_Data!$A$2:$A$16994&gt;=(A7821 - Main!$E$4/1440 + 0.00000001))*(Gauge_Data!$A$2:$A$16994&lt;=A7821)*INDEX(Gauge_Data!$B$2:$Z$16994,0,$C$2-1)))</f>
        <v>0</v>
      </c>
    </row>
    <row r="7822" spans="1:2" x14ac:dyDescent="0.25">
      <c r="A7822">
        <f>Gauge_Data!A7822</f>
        <v>0</v>
      </c>
      <c r="B7822" cm="1">
        <f t="array" ref="B7822">IF(OR($C$2="",A7822=""),"",SUMPRODUCT((Gauge_Data!$A$2:$A$16994&gt;=(A7822 - Main!$E$4/1440 + 0.00000001))*(Gauge_Data!$A$2:$A$16994&lt;=A7822)*INDEX(Gauge_Data!$B$2:$Z$16994,0,$C$2-1)))</f>
        <v>0</v>
      </c>
    </row>
    <row r="7823" spans="1:2" x14ac:dyDescent="0.25">
      <c r="A7823">
        <f>Gauge_Data!A7823</f>
        <v>0</v>
      </c>
      <c r="B7823" cm="1">
        <f t="array" ref="B7823">IF(OR($C$2="",A7823=""),"",SUMPRODUCT((Gauge_Data!$A$2:$A$16994&gt;=(A7823 - Main!$E$4/1440 + 0.00000001))*(Gauge_Data!$A$2:$A$16994&lt;=A7823)*INDEX(Gauge_Data!$B$2:$Z$16994,0,$C$2-1)))</f>
        <v>0</v>
      </c>
    </row>
    <row r="7824" spans="1:2" x14ac:dyDescent="0.25">
      <c r="A7824">
        <f>Gauge_Data!A7824</f>
        <v>0</v>
      </c>
      <c r="B7824" cm="1">
        <f t="array" ref="B7824">IF(OR($C$2="",A7824=""),"",SUMPRODUCT((Gauge_Data!$A$2:$A$16994&gt;=(A7824 - Main!$E$4/1440 + 0.00000001))*(Gauge_Data!$A$2:$A$16994&lt;=A7824)*INDEX(Gauge_Data!$B$2:$Z$16994,0,$C$2-1)))</f>
        <v>0</v>
      </c>
    </row>
    <row r="7825" spans="1:2" x14ac:dyDescent="0.25">
      <c r="A7825">
        <f>Gauge_Data!A7825</f>
        <v>0</v>
      </c>
      <c r="B7825" cm="1">
        <f t="array" ref="B7825">IF(OR($C$2="",A7825=""),"",SUMPRODUCT((Gauge_Data!$A$2:$A$16994&gt;=(A7825 - Main!$E$4/1440 + 0.00000001))*(Gauge_Data!$A$2:$A$16994&lt;=A7825)*INDEX(Gauge_Data!$B$2:$Z$16994,0,$C$2-1)))</f>
        <v>0</v>
      </c>
    </row>
    <row r="7826" spans="1:2" x14ac:dyDescent="0.25">
      <c r="A7826">
        <f>Gauge_Data!A7826</f>
        <v>0</v>
      </c>
      <c r="B7826" cm="1">
        <f t="array" ref="B7826">IF(OR($C$2="",A7826=""),"",SUMPRODUCT((Gauge_Data!$A$2:$A$16994&gt;=(A7826 - Main!$E$4/1440 + 0.00000001))*(Gauge_Data!$A$2:$A$16994&lt;=A7826)*INDEX(Gauge_Data!$B$2:$Z$16994,0,$C$2-1)))</f>
        <v>0</v>
      </c>
    </row>
    <row r="7827" spans="1:2" x14ac:dyDescent="0.25">
      <c r="A7827">
        <f>Gauge_Data!A7827</f>
        <v>0</v>
      </c>
      <c r="B7827" cm="1">
        <f t="array" ref="B7827">IF(OR($C$2="",A7827=""),"",SUMPRODUCT((Gauge_Data!$A$2:$A$16994&gt;=(A7827 - Main!$E$4/1440 + 0.00000001))*(Gauge_Data!$A$2:$A$16994&lt;=A7827)*INDEX(Gauge_Data!$B$2:$Z$16994,0,$C$2-1)))</f>
        <v>0</v>
      </c>
    </row>
    <row r="7828" spans="1:2" x14ac:dyDescent="0.25">
      <c r="A7828">
        <f>Gauge_Data!A7828</f>
        <v>0</v>
      </c>
      <c r="B7828" cm="1">
        <f t="array" ref="B7828">IF(OR($C$2="",A7828=""),"",SUMPRODUCT((Gauge_Data!$A$2:$A$16994&gt;=(A7828 - Main!$E$4/1440 + 0.00000001))*(Gauge_Data!$A$2:$A$16994&lt;=A7828)*INDEX(Gauge_Data!$B$2:$Z$16994,0,$C$2-1)))</f>
        <v>0</v>
      </c>
    </row>
    <row r="7829" spans="1:2" x14ac:dyDescent="0.25">
      <c r="A7829">
        <f>Gauge_Data!A7829</f>
        <v>0</v>
      </c>
      <c r="B7829" cm="1">
        <f t="array" ref="B7829">IF(OR($C$2="",A7829=""),"",SUMPRODUCT((Gauge_Data!$A$2:$A$16994&gt;=(A7829 - Main!$E$4/1440 + 0.00000001))*(Gauge_Data!$A$2:$A$16994&lt;=A7829)*INDEX(Gauge_Data!$B$2:$Z$16994,0,$C$2-1)))</f>
        <v>0</v>
      </c>
    </row>
    <row r="7830" spans="1:2" x14ac:dyDescent="0.25">
      <c r="A7830">
        <f>Gauge_Data!A7830</f>
        <v>0</v>
      </c>
      <c r="B7830" cm="1">
        <f t="array" ref="B7830">IF(OR($C$2="",A7830=""),"",SUMPRODUCT((Gauge_Data!$A$2:$A$16994&gt;=(A7830 - Main!$E$4/1440 + 0.00000001))*(Gauge_Data!$A$2:$A$16994&lt;=A7830)*INDEX(Gauge_Data!$B$2:$Z$16994,0,$C$2-1)))</f>
        <v>0</v>
      </c>
    </row>
    <row r="7831" spans="1:2" x14ac:dyDescent="0.25">
      <c r="A7831">
        <f>Gauge_Data!A7831</f>
        <v>0</v>
      </c>
      <c r="B7831" cm="1">
        <f t="array" ref="B7831">IF(OR($C$2="",A7831=""),"",SUMPRODUCT((Gauge_Data!$A$2:$A$16994&gt;=(A7831 - Main!$E$4/1440 + 0.00000001))*(Gauge_Data!$A$2:$A$16994&lt;=A7831)*INDEX(Gauge_Data!$B$2:$Z$16994,0,$C$2-1)))</f>
        <v>0</v>
      </c>
    </row>
    <row r="7832" spans="1:2" x14ac:dyDescent="0.25">
      <c r="A7832">
        <f>Gauge_Data!A7832</f>
        <v>0</v>
      </c>
      <c r="B7832" cm="1">
        <f t="array" ref="B7832">IF(OR($C$2="",A7832=""),"",SUMPRODUCT((Gauge_Data!$A$2:$A$16994&gt;=(A7832 - Main!$E$4/1440 + 0.00000001))*(Gauge_Data!$A$2:$A$16994&lt;=A7832)*INDEX(Gauge_Data!$B$2:$Z$16994,0,$C$2-1)))</f>
        <v>0</v>
      </c>
    </row>
    <row r="7833" spans="1:2" x14ac:dyDescent="0.25">
      <c r="A7833">
        <f>Gauge_Data!A7833</f>
        <v>0</v>
      </c>
      <c r="B7833" cm="1">
        <f t="array" ref="B7833">IF(OR($C$2="",A7833=""),"",SUMPRODUCT((Gauge_Data!$A$2:$A$16994&gt;=(A7833 - Main!$E$4/1440 + 0.00000001))*(Gauge_Data!$A$2:$A$16994&lt;=A7833)*INDEX(Gauge_Data!$B$2:$Z$16994,0,$C$2-1)))</f>
        <v>0</v>
      </c>
    </row>
    <row r="7834" spans="1:2" x14ac:dyDescent="0.25">
      <c r="A7834">
        <f>Gauge_Data!A7834</f>
        <v>0</v>
      </c>
      <c r="B7834" cm="1">
        <f t="array" ref="B7834">IF(OR($C$2="",A7834=""),"",SUMPRODUCT((Gauge_Data!$A$2:$A$16994&gt;=(A7834 - Main!$E$4/1440 + 0.00000001))*(Gauge_Data!$A$2:$A$16994&lt;=A7834)*INDEX(Gauge_Data!$B$2:$Z$16994,0,$C$2-1)))</f>
        <v>0</v>
      </c>
    </row>
    <row r="7835" spans="1:2" x14ac:dyDescent="0.25">
      <c r="A7835">
        <f>Gauge_Data!A7835</f>
        <v>0</v>
      </c>
      <c r="B7835" cm="1">
        <f t="array" ref="B7835">IF(OR($C$2="",A7835=""),"",SUMPRODUCT((Gauge_Data!$A$2:$A$16994&gt;=(A7835 - Main!$E$4/1440 + 0.00000001))*(Gauge_Data!$A$2:$A$16994&lt;=A7835)*INDEX(Gauge_Data!$B$2:$Z$16994,0,$C$2-1)))</f>
        <v>0</v>
      </c>
    </row>
    <row r="7836" spans="1:2" x14ac:dyDescent="0.25">
      <c r="A7836">
        <f>Gauge_Data!A7836</f>
        <v>0</v>
      </c>
      <c r="B7836" cm="1">
        <f t="array" ref="B7836">IF(OR($C$2="",A7836=""),"",SUMPRODUCT((Gauge_Data!$A$2:$A$16994&gt;=(A7836 - Main!$E$4/1440 + 0.00000001))*(Gauge_Data!$A$2:$A$16994&lt;=A7836)*INDEX(Gauge_Data!$B$2:$Z$16994,0,$C$2-1)))</f>
        <v>0</v>
      </c>
    </row>
    <row r="7837" spans="1:2" x14ac:dyDescent="0.25">
      <c r="A7837">
        <f>Gauge_Data!A7837</f>
        <v>0</v>
      </c>
      <c r="B7837" cm="1">
        <f t="array" ref="B7837">IF(OR($C$2="",A7837=""),"",SUMPRODUCT((Gauge_Data!$A$2:$A$16994&gt;=(A7837 - Main!$E$4/1440 + 0.00000001))*(Gauge_Data!$A$2:$A$16994&lt;=A7837)*INDEX(Gauge_Data!$B$2:$Z$16994,0,$C$2-1)))</f>
        <v>0</v>
      </c>
    </row>
    <row r="7838" spans="1:2" x14ac:dyDescent="0.25">
      <c r="A7838">
        <f>Gauge_Data!A7838</f>
        <v>0</v>
      </c>
      <c r="B7838" cm="1">
        <f t="array" ref="B7838">IF(OR($C$2="",A7838=""),"",SUMPRODUCT((Gauge_Data!$A$2:$A$16994&gt;=(A7838 - Main!$E$4/1440 + 0.00000001))*(Gauge_Data!$A$2:$A$16994&lt;=A7838)*INDEX(Gauge_Data!$B$2:$Z$16994,0,$C$2-1)))</f>
        <v>0</v>
      </c>
    </row>
    <row r="7839" spans="1:2" x14ac:dyDescent="0.25">
      <c r="A7839">
        <f>Gauge_Data!A7839</f>
        <v>0</v>
      </c>
      <c r="B7839" cm="1">
        <f t="array" ref="B7839">IF(OR($C$2="",A7839=""),"",SUMPRODUCT((Gauge_Data!$A$2:$A$16994&gt;=(A7839 - Main!$E$4/1440 + 0.00000001))*(Gauge_Data!$A$2:$A$16994&lt;=A7839)*INDEX(Gauge_Data!$B$2:$Z$16994,0,$C$2-1)))</f>
        <v>0</v>
      </c>
    </row>
    <row r="7840" spans="1:2" x14ac:dyDescent="0.25">
      <c r="A7840">
        <f>Gauge_Data!A7840</f>
        <v>0</v>
      </c>
      <c r="B7840" cm="1">
        <f t="array" ref="B7840">IF(OR($C$2="",A7840=""),"",SUMPRODUCT((Gauge_Data!$A$2:$A$16994&gt;=(A7840 - Main!$E$4/1440 + 0.00000001))*(Gauge_Data!$A$2:$A$16994&lt;=A7840)*INDEX(Gauge_Data!$B$2:$Z$16994,0,$C$2-1)))</f>
        <v>0</v>
      </c>
    </row>
    <row r="7841" spans="1:2" x14ac:dyDescent="0.25">
      <c r="A7841">
        <f>Gauge_Data!A7841</f>
        <v>0</v>
      </c>
      <c r="B7841" cm="1">
        <f t="array" ref="B7841">IF(OR($C$2="",A7841=""),"",SUMPRODUCT((Gauge_Data!$A$2:$A$16994&gt;=(A7841 - Main!$E$4/1440 + 0.00000001))*(Gauge_Data!$A$2:$A$16994&lt;=A7841)*INDEX(Gauge_Data!$B$2:$Z$16994,0,$C$2-1)))</f>
        <v>0</v>
      </c>
    </row>
    <row r="7842" spans="1:2" x14ac:dyDescent="0.25">
      <c r="A7842">
        <f>Gauge_Data!A7842</f>
        <v>0</v>
      </c>
      <c r="B7842" cm="1">
        <f t="array" ref="B7842">IF(OR($C$2="",A7842=""),"",SUMPRODUCT((Gauge_Data!$A$2:$A$16994&gt;=(A7842 - Main!$E$4/1440 + 0.00000001))*(Gauge_Data!$A$2:$A$16994&lt;=A7842)*INDEX(Gauge_Data!$B$2:$Z$16994,0,$C$2-1)))</f>
        <v>0</v>
      </c>
    </row>
    <row r="7843" spans="1:2" x14ac:dyDescent="0.25">
      <c r="A7843">
        <f>Gauge_Data!A7843</f>
        <v>0</v>
      </c>
      <c r="B7843" cm="1">
        <f t="array" ref="B7843">IF(OR($C$2="",A7843=""),"",SUMPRODUCT((Gauge_Data!$A$2:$A$16994&gt;=(A7843 - Main!$E$4/1440 + 0.00000001))*(Gauge_Data!$A$2:$A$16994&lt;=A7843)*INDEX(Gauge_Data!$B$2:$Z$16994,0,$C$2-1)))</f>
        <v>0</v>
      </c>
    </row>
    <row r="7844" spans="1:2" x14ac:dyDescent="0.25">
      <c r="A7844">
        <f>Gauge_Data!A7844</f>
        <v>0</v>
      </c>
      <c r="B7844" cm="1">
        <f t="array" ref="B7844">IF(OR($C$2="",A7844=""),"",SUMPRODUCT((Gauge_Data!$A$2:$A$16994&gt;=(A7844 - Main!$E$4/1440 + 0.00000001))*(Gauge_Data!$A$2:$A$16994&lt;=A7844)*INDEX(Gauge_Data!$B$2:$Z$16994,0,$C$2-1)))</f>
        <v>0</v>
      </c>
    </row>
    <row r="7845" spans="1:2" x14ac:dyDescent="0.25">
      <c r="A7845">
        <f>Gauge_Data!A7845</f>
        <v>0</v>
      </c>
      <c r="B7845" cm="1">
        <f t="array" ref="B7845">IF(OR($C$2="",A7845=""),"",SUMPRODUCT((Gauge_Data!$A$2:$A$16994&gt;=(A7845 - Main!$E$4/1440 + 0.00000001))*(Gauge_Data!$A$2:$A$16994&lt;=A7845)*INDEX(Gauge_Data!$B$2:$Z$16994,0,$C$2-1)))</f>
        <v>0</v>
      </c>
    </row>
    <row r="7846" spans="1:2" x14ac:dyDescent="0.25">
      <c r="A7846">
        <f>Gauge_Data!A7846</f>
        <v>0</v>
      </c>
      <c r="B7846" cm="1">
        <f t="array" ref="B7846">IF(OR($C$2="",A7846=""),"",SUMPRODUCT((Gauge_Data!$A$2:$A$16994&gt;=(A7846 - Main!$E$4/1440 + 0.00000001))*(Gauge_Data!$A$2:$A$16994&lt;=A7846)*INDEX(Gauge_Data!$B$2:$Z$16994,0,$C$2-1)))</f>
        <v>0</v>
      </c>
    </row>
    <row r="7847" spans="1:2" x14ac:dyDescent="0.25">
      <c r="A7847">
        <f>Gauge_Data!A7847</f>
        <v>0</v>
      </c>
      <c r="B7847" cm="1">
        <f t="array" ref="B7847">IF(OR($C$2="",A7847=""),"",SUMPRODUCT((Gauge_Data!$A$2:$A$16994&gt;=(A7847 - Main!$E$4/1440 + 0.00000001))*(Gauge_Data!$A$2:$A$16994&lt;=A7847)*INDEX(Gauge_Data!$B$2:$Z$16994,0,$C$2-1)))</f>
        <v>0</v>
      </c>
    </row>
    <row r="7848" spans="1:2" x14ac:dyDescent="0.25">
      <c r="A7848">
        <f>Gauge_Data!A7848</f>
        <v>0</v>
      </c>
      <c r="B7848" cm="1">
        <f t="array" ref="B7848">IF(OR($C$2="",A7848=""),"",SUMPRODUCT((Gauge_Data!$A$2:$A$16994&gt;=(A7848 - Main!$E$4/1440 + 0.00000001))*(Gauge_Data!$A$2:$A$16994&lt;=A7848)*INDEX(Gauge_Data!$B$2:$Z$16994,0,$C$2-1)))</f>
        <v>0</v>
      </c>
    </row>
    <row r="7849" spans="1:2" x14ac:dyDescent="0.25">
      <c r="A7849">
        <f>Gauge_Data!A7849</f>
        <v>0</v>
      </c>
      <c r="B7849" cm="1">
        <f t="array" ref="B7849">IF(OR($C$2="",A7849=""),"",SUMPRODUCT((Gauge_Data!$A$2:$A$16994&gt;=(A7849 - Main!$E$4/1440 + 0.00000001))*(Gauge_Data!$A$2:$A$16994&lt;=A7849)*INDEX(Gauge_Data!$B$2:$Z$16994,0,$C$2-1)))</f>
        <v>0</v>
      </c>
    </row>
    <row r="7850" spans="1:2" x14ac:dyDescent="0.25">
      <c r="A7850">
        <f>Gauge_Data!A7850</f>
        <v>0</v>
      </c>
      <c r="B7850" cm="1">
        <f t="array" ref="B7850">IF(OR($C$2="",A7850=""),"",SUMPRODUCT((Gauge_Data!$A$2:$A$16994&gt;=(A7850 - Main!$E$4/1440 + 0.00000001))*(Gauge_Data!$A$2:$A$16994&lt;=A7850)*INDEX(Gauge_Data!$B$2:$Z$16994,0,$C$2-1)))</f>
        <v>0</v>
      </c>
    </row>
    <row r="7851" spans="1:2" x14ac:dyDescent="0.25">
      <c r="A7851">
        <f>Gauge_Data!A7851</f>
        <v>0</v>
      </c>
      <c r="B7851" cm="1">
        <f t="array" ref="B7851">IF(OR($C$2="",A7851=""),"",SUMPRODUCT((Gauge_Data!$A$2:$A$16994&gt;=(A7851 - Main!$E$4/1440 + 0.00000001))*(Gauge_Data!$A$2:$A$16994&lt;=A7851)*INDEX(Gauge_Data!$B$2:$Z$16994,0,$C$2-1)))</f>
        <v>0</v>
      </c>
    </row>
    <row r="7852" spans="1:2" x14ac:dyDescent="0.25">
      <c r="A7852">
        <f>Gauge_Data!A7852</f>
        <v>0</v>
      </c>
      <c r="B7852" cm="1">
        <f t="array" ref="B7852">IF(OR($C$2="",A7852=""),"",SUMPRODUCT((Gauge_Data!$A$2:$A$16994&gt;=(A7852 - Main!$E$4/1440 + 0.00000001))*(Gauge_Data!$A$2:$A$16994&lt;=A7852)*INDEX(Gauge_Data!$B$2:$Z$16994,0,$C$2-1)))</f>
        <v>0</v>
      </c>
    </row>
    <row r="7853" spans="1:2" x14ac:dyDescent="0.25">
      <c r="A7853">
        <f>Gauge_Data!A7853</f>
        <v>0</v>
      </c>
      <c r="B7853" cm="1">
        <f t="array" ref="B7853">IF(OR($C$2="",A7853=""),"",SUMPRODUCT((Gauge_Data!$A$2:$A$16994&gt;=(A7853 - Main!$E$4/1440 + 0.00000001))*(Gauge_Data!$A$2:$A$16994&lt;=A7853)*INDEX(Gauge_Data!$B$2:$Z$16994,0,$C$2-1)))</f>
        <v>0</v>
      </c>
    </row>
    <row r="7854" spans="1:2" x14ac:dyDescent="0.25">
      <c r="A7854">
        <f>Gauge_Data!A7854</f>
        <v>0</v>
      </c>
      <c r="B7854" cm="1">
        <f t="array" ref="B7854">IF(OR($C$2="",A7854=""),"",SUMPRODUCT((Gauge_Data!$A$2:$A$16994&gt;=(A7854 - Main!$E$4/1440 + 0.00000001))*(Gauge_Data!$A$2:$A$16994&lt;=A7854)*INDEX(Gauge_Data!$B$2:$Z$16994,0,$C$2-1)))</f>
        <v>0</v>
      </c>
    </row>
    <row r="7855" spans="1:2" x14ac:dyDescent="0.25">
      <c r="A7855">
        <f>Gauge_Data!A7855</f>
        <v>0</v>
      </c>
      <c r="B7855" cm="1">
        <f t="array" ref="B7855">IF(OR($C$2="",A7855=""),"",SUMPRODUCT((Gauge_Data!$A$2:$A$16994&gt;=(A7855 - Main!$E$4/1440 + 0.00000001))*(Gauge_Data!$A$2:$A$16994&lt;=A7855)*INDEX(Gauge_Data!$B$2:$Z$16994,0,$C$2-1)))</f>
        <v>0</v>
      </c>
    </row>
    <row r="7856" spans="1:2" x14ac:dyDescent="0.25">
      <c r="A7856">
        <f>Gauge_Data!A7856</f>
        <v>0</v>
      </c>
      <c r="B7856" cm="1">
        <f t="array" ref="B7856">IF(OR($C$2="",A7856=""),"",SUMPRODUCT((Gauge_Data!$A$2:$A$16994&gt;=(A7856 - Main!$E$4/1440 + 0.00000001))*(Gauge_Data!$A$2:$A$16994&lt;=A7856)*INDEX(Gauge_Data!$B$2:$Z$16994,0,$C$2-1)))</f>
        <v>0</v>
      </c>
    </row>
    <row r="7857" spans="1:2" x14ac:dyDescent="0.25">
      <c r="A7857">
        <f>Gauge_Data!A7857</f>
        <v>0</v>
      </c>
      <c r="B7857" cm="1">
        <f t="array" ref="B7857">IF(OR($C$2="",A7857=""),"",SUMPRODUCT((Gauge_Data!$A$2:$A$16994&gt;=(A7857 - Main!$E$4/1440 + 0.00000001))*(Gauge_Data!$A$2:$A$16994&lt;=A7857)*INDEX(Gauge_Data!$B$2:$Z$16994,0,$C$2-1)))</f>
        <v>0</v>
      </c>
    </row>
    <row r="7858" spans="1:2" x14ac:dyDescent="0.25">
      <c r="A7858">
        <f>Gauge_Data!A7858</f>
        <v>0</v>
      </c>
      <c r="B7858" cm="1">
        <f t="array" ref="B7858">IF(OR($C$2="",A7858=""),"",SUMPRODUCT((Gauge_Data!$A$2:$A$16994&gt;=(A7858 - Main!$E$4/1440 + 0.00000001))*(Gauge_Data!$A$2:$A$16994&lt;=A7858)*INDEX(Gauge_Data!$B$2:$Z$16994,0,$C$2-1)))</f>
        <v>0</v>
      </c>
    </row>
    <row r="7859" spans="1:2" x14ac:dyDescent="0.25">
      <c r="A7859">
        <f>Gauge_Data!A7859</f>
        <v>0</v>
      </c>
      <c r="B7859" cm="1">
        <f t="array" ref="B7859">IF(OR($C$2="",A7859=""),"",SUMPRODUCT((Gauge_Data!$A$2:$A$16994&gt;=(A7859 - Main!$E$4/1440 + 0.00000001))*(Gauge_Data!$A$2:$A$16994&lt;=A7859)*INDEX(Gauge_Data!$B$2:$Z$16994,0,$C$2-1)))</f>
        <v>0</v>
      </c>
    </row>
    <row r="7860" spans="1:2" x14ac:dyDescent="0.25">
      <c r="A7860">
        <f>Gauge_Data!A7860</f>
        <v>0</v>
      </c>
      <c r="B7860" cm="1">
        <f t="array" ref="B7860">IF(OR($C$2="",A7860=""),"",SUMPRODUCT((Gauge_Data!$A$2:$A$16994&gt;=(A7860 - Main!$E$4/1440 + 0.00000001))*(Gauge_Data!$A$2:$A$16994&lt;=A7860)*INDEX(Gauge_Data!$B$2:$Z$16994,0,$C$2-1)))</f>
        <v>0</v>
      </c>
    </row>
    <row r="7861" spans="1:2" x14ac:dyDescent="0.25">
      <c r="A7861">
        <f>Gauge_Data!A7861</f>
        <v>0</v>
      </c>
      <c r="B7861" cm="1">
        <f t="array" ref="B7861">IF(OR($C$2="",A7861=""),"",SUMPRODUCT((Gauge_Data!$A$2:$A$16994&gt;=(A7861 - Main!$E$4/1440 + 0.00000001))*(Gauge_Data!$A$2:$A$16994&lt;=A7861)*INDEX(Gauge_Data!$B$2:$Z$16994,0,$C$2-1)))</f>
        <v>0</v>
      </c>
    </row>
    <row r="7862" spans="1:2" x14ac:dyDescent="0.25">
      <c r="A7862">
        <f>Gauge_Data!A7862</f>
        <v>0</v>
      </c>
      <c r="B7862" cm="1">
        <f t="array" ref="B7862">IF(OR($C$2="",A7862=""),"",SUMPRODUCT((Gauge_Data!$A$2:$A$16994&gt;=(A7862 - Main!$E$4/1440 + 0.00000001))*(Gauge_Data!$A$2:$A$16994&lt;=A7862)*INDEX(Gauge_Data!$B$2:$Z$16994,0,$C$2-1)))</f>
        <v>0</v>
      </c>
    </row>
    <row r="7863" spans="1:2" x14ac:dyDescent="0.25">
      <c r="A7863">
        <f>Gauge_Data!A7863</f>
        <v>0</v>
      </c>
      <c r="B7863" cm="1">
        <f t="array" ref="B7863">IF(OR($C$2="",A7863=""),"",SUMPRODUCT((Gauge_Data!$A$2:$A$16994&gt;=(A7863 - Main!$E$4/1440 + 0.00000001))*(Gauge_Data!$A$2:$A$16994&lt;=A7863)*INDEX(Gauge_Data!$B$2:$Z$16994,0,$C$2-1)))</f>
        <v>0</v>
      </c>
    </row>
    <row r="7864" spans="1:2" x14ac:dyDescent="0.25">
      <c r="A7864">
        <f>Gauge_Data!A7864</f>
        <v>0</v>
      </c>
      <c r="B7864" cm="1">
        <f t="array" ref="B7864">IF(OR($C$2="",A7864=""),"",SUMPRODUCT((Gauge_Data!$A$2:$A$16994&gt;=(A7864 - Main!$E$4/1440 + 0.00000001))*(Gauge_Data!$A$2:$A$16994&lt;=A7864)*INDEX(Gauge_Data!$B$2:$Z$16994,0,$C$2-1)))</f>
        <v>0</v>
      </c>
    </row>
    <row r="7865" spans="1:2" x14ac:dyDescent="0.25">
      <c r="A7865">
        <f>Gauge_Data!A7865</f>
        <v>0</v>
      </c>
      <c r="B7865" cm="1">
        <f t="array" ref="B7865">IF(OR($C$2="",A7865=""),"",SUMPRODUCT((Gauge_Data!$A$2:$A$16994&gt;=(A7865 - Main!$E$4/1440 + 0.00000001))*(Gauge_Data!$A$2:$A$16994&lt;=A7865)*INDEX(Gauge_Data!$B$2:$Z$16994,0,$C$2-1)))</f>
        <v>0</v>
      </c>
    </row>
    <row r="7866" spans="1:2" x14ac:dyDescent="0.25">
      <c r="A7866">
        <f>Gauge_Data!A7866</f>
        <v>0</v>
      </c>
      <c r="B7866" cm="1">
        <f t="array" ref="B7866">IF(OR($C$2="",A7866=""),"",SUMPRODUCT((Gauge_Data!$A$2:$A$16994&gt;=(A7866 - Main!$E$4/1440 + 0.00000001))*(Gauge_Data!$A$2:$A$16994&lt;=A7866)*INDEX(Gauge_Data!$B$2:$Z$16994,0,$C$2-1)))</f>
        <v>0</v>
      </c>
    </row>
    <row r="7867" spans="1:2" x14ac:dyDescent="0.25">
      <c r="A7867">
        <f>Gauge_Data!A7867</f>
        <v>0</v>
      </c>
      <c r="B7867" cm="1">
        <f t="array" ref="B7867">IF(OR($C$2="",A7867=""),"",SUMPRODUCT((Gauge_Data!$A$2:$A$16994&gt;=(A7867 - Main!$E$4/1440 + 0.00000001))*(Gauge_Data!$A$2:$A$16994&lt;=A7867)*INDEX(Gauge_Data!$B$2:$Z$16994,0,$C$2-1)))</f>
        <v>0</v>
      </c>
    </row>
    <row r="7868" spans="1:2" x14ac:dyDescent="0.25">
      <c r="A7868">
        <f>Gauge_Data!A7868</f>
        <v>0</v>
      </c>
      <c r="B7868" cm="1">
        <f t="array" ref="B7868">IF(OR($C$2="",A7868=""),"",SUMPRODUCT((Gauge_Data!$A$2:$A$16994&gt;=(A7868 - Main!$E$4/1440 + 0.00000001))*(Gauge_Data!$A$2:$A$16994&lt;=A7868)*INDEX(Gauge_Data!$B$2:$Z$16994,0,$C$2-1)))</f>
        <v>0</v>
      </c>
    </row>
    <row r="7869" spans="1:2" x14ac:dyDescent="0.25">
      <c r="A7869">
        <f>Gauge_Data!A7869</f>
        <v>0</v>
      </c>
      <c r="B7869" cm="1">
        <f t="array" ref="B7869">IF(OR($C$2="",A7869=""),"",SUMPRODUCT((Gauge_Data!$A$2:$A$16994&gt;=(A7869 - Main!$E$4/1440 + 0.00000001))*(Gauge_Data!$A$2:$A$16994&lt;=A7869)*INDEX(Gauge_Data!$B$2:$Z$16994,0,$C$2-1)))</f>
        <v>0</v>
      </c>
    </row>
    <row r="7870" spans="1:2" x14ac:dyDescent="0.25">
      <c r="A7870">
        <f>Gauge_Data!A7870</f>
        <v>0</v>
      </c>
      <c r="B7870" cm="1">
        <f t="array" ref="B7870">IF(OR($C$2="",A7870=""),"",SUMPRODUCT((Gauge_Data!$A$2:$A$16994&gt;=(A7870 - Main!$E$4/1440 + 0.00000001))*(Gauge_Data!$A$2:$A$16994&lt;=A7870)*INDEX(Gauge_Data!$B$2:$Z$16994,0,$C$2-1)))</f>
        <v>0</v>
      </c>
    </row>
    <row r="7871" spans="1:2" x14ac:dyDescent="0.25">
      <c r="A7871">
        <f>Gauge_Data!A7871</f>
        <v>0</v>
      </c>
      <c r="B7871" cm="1">
        <f t="array" ref="B7871">IF(OR($C$2="",A7871=""),"",SUMPRODUCT((Gauge_Data!$A$2:$A$16994&gt;=(A7871 - Main!$E$4/1440 + 0.00000001))*(Gauge_Data!$A$2:$A$16994&lt;=A7871)*INDEX(Gauge_Data!$B$2:$Z$16994,0,$C$2-1)))</f>
        <v>0</v>
      </c>
    </row>
    <row r="7872" spans="1:2" x14ac:dyDescent="0.25">
      <c r="A7872">
        <f>Gauge_Data!A7872</f>
        <v>0</v>
      </c>
      <c r="B7872" cm="1">
        <f t="array" ref="B7872">IF(OR($C$2="",A7872=""),"",SUMPRODUCT((Gauge_Data!$A$2:$A$16994&gt;=(A7872 - Main!$E$4/1440 + 0.00000001))*(Gauge_Data!$A$2:$A$16994&lt;=A7872)*INDEX(Gauge_Data!$B$2:$Z$16994,0,$C$2-1)))</f>
        <v>0</v>
      </c>
    </row>
    <row r="7873" spans="1:2" x14ac:dyDescent="0.25">
      <c r="A7873">
        <f>Gauge_Data!A7873</f>
        <v>0</v>
      </c>
      <c r="B7873" cm="1">
        <f t="array" ref="B7873">IF(OR($C$2="",A7873=""),"",SUMPRODUCT((Gauge_Data!$A$2:$A$16994&gt;=(A7873 - Main!$E$4/1440 + 0.00000001))*(Gauge_Data!$A$2:$A$16994&lt;=A7873)*INDEX(Gauge_Data!$B$2:$Z$16994,0,$C$2-1)))</f>
        <v>0</v>
      </c>
    </row>
    <row r="7874" spans="1:2" x14ac:dyDescent="0.25">
      <c r="A7874">
        <f>Gauge_Data!A7874</f>
        <v>0</v>
      </c>
      <c r="B7874" cm="1">
        <f t="array" ref="B7874">IF(OR($C$2="",A7874=""),"",SUMPRODUCT((Gauge_Data!$A$2:$A$16994&gt;=(A7874 - Main!$E$4/1440 + 0.00000001))*(Gauge_Data!$A$2:$A$16994&lt;=A7874)*INDEX(Gauge_Data!$B$2:$Z$16994,0,$C$2-1)))</f>
        <v>0</v>
      </c>
    </row>
    <row r="7875" spans="1:2" x14ac:dyDescent="0.25">
      <c r="A7875">
        <f>Gauge_Data!A7875</f>
        <v>0</v>
      </c>
      <c r="B7875" cm="1">
        <f t="array" ref="B7875">IF(OR($C$2="",A7875=""),"",SUMPRODUCT((Gauge_Data!$A$2:$A$16994&gt;=(A7875 - Main!$E$4/1440 + 0.00000001))*(Gauge_Data!$A$2:$A$16994&lt;=A7875)*INDEX(Gauge_Data!$B$2:$Z$16994,0,$C$2-1)))</f>
        <v>0</v>
      </c>
    </row>
    <row r="7876" spans="1:2" x14ac:dyDescent="0.25">
      <c r="A7876">
        <f>Gauge_Data!A7876</f>
        <v>0</v>
      </c>
      <c r="B7876" cm="1">
        <f t="array" ref="B7876">IF(OR($C$2="",A7876=""),"",SUMPRODUCT((Gauge_Data!$A$2:$A$16994&gt;=(A7876 - Main!$E$4/1440 + 0.00000001))*(Gauge_Data!$A$2:$A$16994&lt;=A7876)*INDEX(Gauge_Data!$B$2:$Z$16994,0,$C$2-1)))</f>
        <v>0</v>
      </c>
    </row>
    <row r="7877" spans="1:2" x14ac:dyDescent="0.25">
      <c r="A7877">
        <f>Gauge_Data!A7877</f>
        <v>0</v>
      </c>
      <c r="B7877" cm="1">
        <f t="array" ref="B7877">IF(OR($C$2="",A7877=""),"",SUMPRODUCT((Gauge_Data!$A$2:$A$16994&gt;=(A7877 - Main!$E$4/1440 + 0.00000001))*(Gauge_Data!$A$2:$A$16994&lt;=A7877)*INDEX(Gauge_Data!$B$2:$Z$16994,0,$C$2-1)))</f>
        <v>0</v>
      </c>
    </row>
    <row r="7878" spans="1:2" x14ac:dyDescent="0.25">
      <c r="A7878">
        <f>Gauge_Data!A7878</f>
        <v>0</v>
      </c>
      <c r="B7878" cm="1">
        <f t="array" ref="B7878">IF(OR($C$2="",A7878=""),"",SUMPRODUCT((Gauge_Data!$A$2:$A$16994&gt;=(A7878 - Main!$E$4/1440 + 0.00000001))*(Gauge_Data!$A$2:$A$16994&lt;=A7878)*INDEX(Gauge_Data!$B$2:$Z$16994,0,$C$2-1)))</f>
        <v>0</v>
      </c>
    </row>
    <row r="7879" spans="1:2" x14ac:dyDescent="0.25">
      <c r="A7879">
        <f>Gauge_Data!A7879</f>
        <v>0</v>
      </c>
      <c r="B7879" cm="1">
        <f t="array" ref="B7879">IF(OR($C$2="",A7879=""),"",SUMPRODUCT((Gauge_Data!$A$2:$A$16994&gt;=(A7879 - Main!$E$4/1440 + 0.00000001))*(Gauge_Data!$A$2:$A$16994&lt;=A7879)*INDEX(Gauge_Data!$B$2:$Z$16994,0,$C$2-1)))</f>
        <v>0</v>
      </c>
    </row>
    <row r="7880" spans="1:2" x14ac:dyDescent="0.25">
      <c r="A7880">
        <f>Gauge_Data!A7880</f>
        <v>0</v>
      </c>
      <c r="B7880" cm="1">
        <f t="array" ref="B7880">IF(OR($C$2="",A7880=""),"",SUMPRODUCT((Gauge_Data!$A$2:$A$16994&gt;=(A7880 - Main!$E$4/1440 + 0.00000001))*(Gauge_Data!$A$2:$A$16994&lt;=A7880)*INDEX(Gauge_Data!$B$2:$Z$16994,0,$C$2-1)))</f>
        <v>0</v>
      </c>
    </row>
    <row r="7881" spans="1:2" x14ac:dyDescent="0.25">
      <c r="A7881">
        <f>Gauge_Data!A7881</f>
        <v>0</v>
      </c>
      <c r="B7881" cm="1">
        <f t="array" ref="B7881">IF(OR($C$2="",A7881=""),"",SUMPRODUCT((Gauge_Data!$A$2:$A$16994&gt;=(A7881 - Main!$E$4/1440 + 0.00000001))*(Gauge_Data!$A$2:$A$16994&lt;=A7881)*INDEX(Gauge_Data!$B$2:$Z$16994,0,$C$2-1)))</f>
        <v>0</v>
      </c>
    </row>
    <row r="7882" spans="1:2" x14ac:dyDescent="0.25">
      <c r="A7882">
        <f>Gauge_Data!A7882</f>
        <v>0</v>
      </c>
      <c r="B7882" cm="1">
        <f t="array" ref="B7882">IF(OR($C$2="",A7882=""),"",SUMPRODUCT((Gauge_Data!$A$2:$A$16994&gt;=(A7882 - Main!$E$4/1440 + 0.00000001))*(Gauge_Data!$A$2:$A$16994&lt;=A7882)*INDEX(Gauge_Data!$B$2:$Z$16994,0,$C$2-1)))</f>
        <v>0</v>
      </c>
    </row>
    <row r="7883" spans="1:2" x14ac:dyDescent="0.25">
      <c r="A7883">
        <f>Gauge_Data!A7883</f>
        <v>0</v>
      </c>
      <c r="B7883" cm="1">
        <f t="array" ref="B7883">IF(OR($C$2="",A7883=""),"",SUMPRODUCT((Gauge_Data!$A$2:$A$16994&gt;=(A7883 - Main!$E$4/1440 + 0.00000001))*(Gauge_Data!$A$2:$A$16994&lt;=A7883)*INDEX(Gauge_Data!$B$2:$Z$16994,0,$C$2-1)))</f>
        <v>0</v>
      </c>
    </row>
    <row r="7884" spans="1:2" x14ac:dyDescent="0.25">
      <c r="A7884">
        <f>Gauge_Data!A7884</f>
        <v>0</v>
      </c>
      <c r="B7884" cm="1">
        <f t="array" ref="B7884">IF(OR($C$2="",A7884=""),"",SUMPRODUCT((Gauge_Data!$A$2:$A$16994&gt;=(A7884 - Main!$E$4/1440 + 0.00000001))*(Gauge_Data!$A$2:$A$16994&lt;=A7884)*INDEX(Gauge_Data!$B$2:$Z$16994,0,$C$2-1)))</f>
        <v>0</v>
      </c>
    </row>
    <row r="7885" spans="1:2" x14ac:dyDescent="0.25">
      <c r="A7885">
        <f>Gauge_Data!A7885</f>
        <v>0</v>
      </c>
      <c r="B7885" cm="1">
        <f t="array" ref="B7885">IF(OR($C$2="",A7885=""),"",SUMPRODUCT((Gauge_Data!$A$2:$A$16994&gt;=(A7885 - Main!$E$4/1440 + 0.00000001))*(Gauge_Data!$A$2:$A$16994&lt;=A7885)*INDEX(Gauge_Data!$B$2:$Z$16994,0,$C$2-1)))</f>
        <v>0</v>
      </c>
    </row>
    <row r="7886" spans="1:2" x14ac:dyDescent="0.25">
      <c r="A7886">
        <f>Gauge_Data!A7886</f>
        <v>0</v>
      </c>
      <c r="B7886" cm="1">
        <f t="array" ref="B7886">IF(OR($C$2="",A7886=""),"",SUMPRODUCT((Gauge_Data!$A$2:$A$16994&gt;=(A7886 - Main!$E$4/1440 + 0.00000001))*(Gauge_Data!$A$2:$A$16994&lt;=A7886)*INDEX(Gauge_Data!$B$2:$Z$16994,0,$C$2-1)))</f>
        <v>0</v>
      </c>
    </row>
    <row r="7887" spans="1:2" x14ac:dyDescent="0.25">
      <c r="A7887">
        <f>Gauge_Data!A7887</f>
        <v>0</v>
      </c>
      <c r="B7887" cm="1">
        <f t="array" ref="B7887">IF(OR($C$2="",A7887=""),"",SUMPRODUCT((Gauge_Data!$A$2:$A$16994&gt;=(A7887 - Main!$E$4/1440 + 0.00000001))*(Gauge_Data!$A$2:$A$16994&lt;=A7887)*INDEX(Gauge_Data!$B$2:$Z$16994,0,$C$2-1)))</f>
        <v>0</v>
      </c>
    </row>
    <row r="7888" spans="1:2" x14ac:dyDescent="0.25">
      <c r="A7888">
        <f>Gauge_Data!A7888</f>
        <v>0</v>
      </c>
      <c r="B7888" cm="1">
        <f t="array" ref="B7888">IF(OR($C$2="",A7888=""),"",SUMPRODUCT((Gauge_Data!$A$2:$A$16994&gt;=(A7888 - Main!$E$4/1440 + 0.00000001))*(Gauge_Data!$A$2:$A$16994&lt;=A7888)*INDEX(Gauge_Data!$B$2:$Z$16994,0,$C$2-1)))</f>
        <v>0</v>
      </c>
    </row>
    <row r="7889" spans="1:2" x14ac:dyDescent="0.25">
      <c r="A7889">
        <f>Gauge_Data!A7889</f>
        <v>0</v>
      </c>
      <c r="B7889" cm="1">
        <f t="array" ref="B7889">IF(OR($C$2="",A7889=""),"",SUMPRODUCT((Gauge_Data!$A$2:$A$16994&gt;=(A7889 - Main!$E$4/1440 + 0.00000001))*(Gauge_Data!$A$2:$A$16994&lt;=A7889)*INDEX(Gauge_Data!$B$2:$Z$16994,0,$C$2-1)))</f>
        <v>0</v>
      </c>
    </row>
    <row r="7890" spans="1:2" x14ac:dyDescent="0.25">
      <c r="A7890">
        <f>Gauge_Data!A7890</f>
        <v>0</v>
      </c>
      <c r="B7890" cm="1">
        <f t="array" ref="B7890">IF(OR($C$2="",A7890=""),"",SUMPRODUCT((Gauge_Data!$A$2:$A$16994&gt;=(A7890 - Main!$E$4/1440 + 0.00000001))*(Gauge_Data!$A$2:$A$16994&lt;=A7890)*INDEX(Gauge_Data!$B$2:$Z$16994,0,$C$2-1)))</f>
        <v>0</v>
      </c>
    </row>
    <row r="7891" spans="1:2" x14ac:dyDescent="0.25">
      <c r="A7891">
        <f>Gauge_Data!A7891</f>
        <v>0</v>
      </c>
      <c r="B7891" cm="1">
        <f t="array" ref="B7891">IF(OR($C$2="",A7891=""),"",SUMPRODUCT((Gauge_Data!$A$2:$A$16994&gt;=(A7891 - Main!$E$4/1440 + 0.00000001))*(Gauge_Data!$A$2:$A$16994&lt;=A7891)*INDEX(Gauge_Data!$B$2:$Z$16994,0,$C$2-1)))</f>
        <v>0</v>
      </c>
    </row>
    <row r="7892" spans="1:2" x14ac:dyDescent="0.25">
      <c r="A7892">
        <f>Gauge_Data!A7892</f>
        <v>0</v>
      </c>
      <c r="B7892" cm="1">
        <f t="array" ref="B7892">IF(OR($C$2="",A7892=""),"",SUMPRODUCT((Gauge_Data!$A$2:$A$16994&gt;=(A7892 - Main!$E$4/1440 + 0.00000001))*(Gauge_Data!$A$2:$A$16994&lt;=A7892)*INDEX(Gauge_Data!$B$2:$Z$16994,0,$C$2-1)))</f>
        <v>0</v>
      </c>
    </row>
    <row r="7893" spans="1:2" x14ac:dyDescent="0.25">
      <c r="A7893">
        <f>Gauge_Data!A7893</f>
        <v>0</v>
      </c>
      <c r="B7893" cm="1">
        <f t="array" ref="B7893">IF(OR($C$2="",A7893=""),"",SUMPRODUCT((Gauge_Data!$A$2:$A$16994&gt;=(A7893 - Main!$E$4/1440 + 0.00000001))*(Gauge_Data!$A$2:$A$16994&lt;=A7893)*INDEX(Gauge_Data!$B$2:$Z$16994,0,$C$2-1)))</f>
        <v>0</v>
      </c>
    </row>
    <row r="7894" spans="1:2" x14ac:dyDescent="0.25">
      <c r="A7894">
        <f>Gauge_Data!A7894</f>
        <v>0</v>
      </c>
      <c r="B7894" cm="1">
        <f t="array" ref="B7894">IF(OR($C$2="",A7894=""),"",SUMPRODUCT((Gauge_Data!$A$2:$A$16994&gt;=(A7894 - Main!$E$4/1440 + 0.00000001))*(Gauge_Data!$A$2:$A$16994&lt;=A7894)*INDEX(Gauge_Data!$B$2:$Z$16994,0,$C$2-1)))</f>
        <v>0</v>
      </c>
    </row>
    <row r="7895" spans="1:2" x14ac:dyDescent="0.25">
      <c r="A7895">
        <f>Gauge_Data!A7895</f>
        <v>0</v>
      </c>
      <c r="B7895" cm="1">
        <f t="array" ref="B7895">IF(OR($C$2="",A7895=""),"",SUMPRODUCT((Gauge_Data!$A$2:$A$16994&gt;=(A7895 - Main!$E$4/1440 + 0.00000001))*(Gauge_Data!$A$2:$A$16994&lt;=A7895)*INDEX(Gauge_Data!$B$2:$Z$16994,0,$C$2-1)))</f>
        <v>0</v>
      </c>
    </row>
    <row r="7896" spans="1:2" x14ac:dyDescent="0.25">
      <c r="A7896">
        <f>Gauge_Data!A7896</f>
        <v>0</v>
      </c>
      <c r="B7896" cm="1">
        <f t="array" ref="B7896">IF(OR($C$2="",A7896=""),"",SUMPRODUCT((Gauge_Data!$A$2:$A$16994&gt;=(A7896 - Main!$E$4/1440 + 0.00000001))*(Gauge_Data!$A$2:$A$16994&lt;=A7896)*INDEX(Gauge_Data!$B$2:$Z$16994,0,$C$2-1)))</f>
        <v>0</v>
      </c>
    </row>
    <row r="7897" spans="1:2" x14ac:dyDescent="0.25">
      <c r="A7897">
        <f>Gauge_Data!A7897</f>
        <v>0</v>
      </c>
      <c r="B7897" cm="1">
        <f t="array" ref="B7897">IF(OR($C$2="",A7897=""),"",SUMPRODUCT((Gauge_Data!$A$2:$A$16994&gt;=(A7897 - Main!$E$4/1440 + 0.00000001))*(Gauge_Data!$A$2:$A$16994&lt;=A7897)*INDEX(Gauge_Data!$B$2:$Z$16994,0,$C$2-1)))</f>
        <v>0</v>
      </c>
    </row>
    <row r="7898" spans="1:2" x14ac:dyDescent="0.25">
      <c r="A7898">
        <f>Gauge_Data!A7898</f>
        <v>0</v>
      </c>
      <c r="B7898" cm="1">
        <f t="array" ref="B7898">IF(OR($C$2="",A7898=""),"",SUMPRODUCT((Gauge_Data!$A$2:$A$16994&gt;=(A7898 - Main!$E$4/1440 + 0.00000001))*(Gauge_Data!$A$2:$A$16994&lt;=A7898)*INDEX(Gauge_Data!$B$2:$Z$16994,0,$C$2-1)))</f>
        <v>0</v>
      </c>
    </row>
    <row r="7899" spans="1:2" x14ac:dyDescent="0.25">
      <c r="A7899">
        <f>Gauge_Data!A7899</f>
        <v>0</v>
      </c>
      <c r="B7899" cm="1">
        <f t="array" ref="B7899">IF(OR($C$2="",A7899=""),"",SUMPRODUCT((Gauge_Data!$A$2:$A$16994&gt;=(A7899 - Main!$E$4/1440 + 0.00000001))*(Gauge_Data!$A$2:$A$16994&lt;=A7899)*INDEX(Gauge_Data!$B$2:$Z$16994,0,$C$2-1)))</f>
        <v>0</v>
      </c>
    </row>
    <row r="7900" spans="1:2" x14ac:dyDescent="0.25">
      <c r="A7900">
        <f>Gauge_Data!A7900</f>
        <v>0</v>
      </c>
      <c r="B7900" cm="1">
        <f t="array" ref="B7900">IF(OR($C$2="",A7900=""),"",SUMPRODUCT((Gauge_Data!$A$2:$A$16994&gt;=(A7900 - Main!$E$4/1440 + 0.00000001))*(Gauge_Data!$A$2:$A$16994&lt;=A7900)*INDEX(Gauge_Data!$B$2:$Z$16994,0,$C$2-1)))</f>
        <v>0</v>
      </c>
    </row>
    <row r="7901" spans="1:2" x14ac:dyDescent="0.25">
      <c r="A7901">
        <f>Gauge_Data!A7901</f>
        <v>0</v>
      </c>
      <c r="B7901" cm="1">
        <f t="array" ref="B7901">IF(OR($C$2="",A7901=""),"",SUMPRODUCT((Gauge_Data!$A$2:$A$16994&gt;=(A7901 - Main!$E$4/1440 + 0.00000001))*(Gauge_Data!$A$2:$A$16994&lt;=A7901)*INDEX(Gauge_Data!$B$2:$Z$16994,0,$C$2-1)))</f>
        <v>0</v>
      </c>
    </row>
    <row r="7902" spans="1:2" x14ac:dyDescent="0.25">
      <c r="A7902">
        <f>Gauge_Data!A7902</f>
        <v>0</v>
      </c>
      <c r="B7902" cm="1">
        <f t="array" ref="B7902">IF(OR($C$2="",A7902=""),"",SUMPRODUCT((Gauge_Data!$A$2:$A$16994&gt;=(A7902 - Main!$E$4/1440 + 0.00000001))*(Gauge_Data!$A$2:$A$16994&lt;=A7902)*INDEX(Gauge_Data!$B$2:$Z$16994,0,$C$2-1)))</f>
        <v>0</v>
      </c>
    </row>
    <row r="7903" spans="1:2" x14ac:dyDescent="0.25">
      <c r="A7903">
        <f>Gauge_Data!A7903</f>
        <v>0</v>
      </c>
      <c r="B7903" cm="1">
        <f t="array" ref="B7903">IF(OR($C$2="",A7903=""),"",SUMPRODUCT((Gauge_Data!$A$2:$A$16994&gt;=(A7903 - Main!$E$4/1440 + 0.00000001))*(Gauge_Data!$A$2:$A$16994&lt;=A7903)*INDEX(Gauge_Data!$B$2:$Z$16994,0,$C$2-1)))</f>
        <v>0</v>
      </c>
    </row>
    <row r="7904" spans="1:2" x14ac:dyDescent="0.25">
      <c r="A7904">
        <f>Gauge_Data!A7904</f>
        <v>0</v>
      </c>
      <c r="B7904" cm="1">
        <f t="array" ref="B7904">IF(OR($C$2="",A7904=""),"",SUMPRODUCT((Gauge_Data!$A$2:$A$16994&gt;=(A7904 - Main!$E$4/1440 + 0.00000001))*(Gauge_Data!$A$2:$A$16994&lt;=A7904)*INDEX(Gauge_Data!$B$2:$Z$16994,0,$C$2-1)))</f>
        <v>0</v>
      </c>
    </row>
    <row r="7905" spans="1:2" x14ac:dyDescent="0.25">
      <c r="A7905">
        <f>Gauge_Data!A7905</f>
        <v>0</v>
      </c>
      <c r="B7905" cm="1">
        <f t="array" ref="B7905">IF(OR($C$2="",A7905=""),"",SUMPRODUCT((Gauge_Data!$A$2:$A$16994&gt;=(A7905 - Main!$E$4/1440 + 0.00000001))*(Gauge_Data!$A$2:$A$16994&lt;=A7905)*INDEX(Gauge_Data!$B$2:$Z$16994,0,$C$2-1)))</f>
        <v>0</v>
      </c>
    </row>
    <row r="7906" spans="1:2" x14ac:dyDescent="0.25">
      <c r="A7906">
        <f>Gauge_Data!A7906</f>
        <v>0</v>
      </c>
      <c r="B7906" cm="1">
        <f t="array" ref="B7906">IF(OR($C$2="",A7906=""),"",SUMPRODUCT((Gauge_Data!$A$2:$A$16994&gt;=(A7906 - Main!$E$4/1440 + 0.00000001))*(Gauge_Data!$A$2:$A$16994&lt;=A7906)*INDEX(Gauge_Data!$B$2:$Z$16994,0,$C$2-1)))</f>
        <v>0</v>
      </c>
    </row>
    <row r="7907" spans="1:2" x14ac:dyDescent="0.25">
      <c r="A7907">
        <f>Gauge_Data!A7907</f>
        <v>0</v>
      </c>
      <c r="B7907" cm="1">
        <f t="array" ref="B7907">IF(OR($C$2="",A7907=""),"",SUMPRODUCT((Gauge_Data!$A$2:$A$16994&gt;=(A7907 - Main!$E$4/1440 + 0.00000001))*(Gauge_Data!$A$2:$A$16994&lt;=A7907)*INDEX(Gauge_Data!$B$2:$Z$16994,0,$C$2-1)))</f>
        <v>0</v>
      </c>
    </row>
    <row r="7908" spans="1:2" x14ac:dyDescent="0.25">
      <c r="A7908">
        <f>Gauge_Data!A7908</f>
        <v>0</v>
      </c>
      <c r="B7908" cm="1">
        <f t="array" ref="B7908">IF(OR($C$2="",A7908=""),"",SUMPRODUCT((Gauge_Data!$A$2:$A$16994&gt;=(A7908 - Main!$E$4/1440 + 0.00000001))*(Gauge_Data!$A$2:$A$16994&lt;=A7908)*INDEX(Gauge_Data!$B$2:$Z$16994,0,$C$2-1)))</f>
        <v>0</v>
      </c>
    </row>
    <row r="7909" spans="1:2" x14ac:dyDescent="0.25">
      <c r="A7909">
        <f>Gauge_Data!A7909</f>
        <v>0</v>
      </c>
      <c r="B7909" cm="1">
        <f t="array" ref="B7909">IF(OR($C$2="",A7909=""),"",SUMPRODUCT((Gauge_Data!$A$2:$A$16994&gt;=(A7909 - Main!$E$4/1440 + 0.00000001))*(Gauge_Data!$A$2:$A$16994&lt;=A7909)*INDEX(Gauge_Data!$B$2:$Z$16994,0,$C$2-1)))</f>
        <v>0</v>
      </c>
    </row>
    <row r="7910" spans="1:2" x14ac:dyDescent="0.25">
      <c r="A7910">
        <f>Gauge_Data!A7910</f>
        <v>0</v>
      </c>
      <c r="B7910" cm="1">
        <f t="array" ref="B7910">IF(OR($C$2="",A7910=""),"",SUMPRODUCT((Gauge_Data!$A$2:$A$16994&gt;=(A7910 - Main!$E$4/1440 + 0.00000001))*(Gauge_Data!$A$2:$A$16994&lt;=A7910)*INDEX(Gauge_Data!$B$2:$Z$16994,0,$C$2-1)))</f>
        <v>0</v>
      </c>
    </row>
    <row r="7911" spans="1:2" x14ac:dyDescent="0.25">
      <c r="A7911">
        <f>Gauge_Data!A7911</f>
        <v>0</v>
      </c>
      <c r="B7911" cm="1">
        <f t="array" ref="B7911">IF(OR($C$2="",A7911=""),"",SUMPRODUCT((Gauge_Data!$A$2:$A$16994&gt;=(A7911 - Main!$E$4/1440 + 0.00000001))*(Gauge_Data!$A$2:$A$16994&lt;=A7911)*INDEX(Gauge_Data!$B$2:$Z$16994,0,$C$2-1)))</f>
        <v>0</v>
      </c>
    </row>
    <row r="7912" spans="1:2" x14ac:dyDescent="0.25">
      <c r="A7912">
        <f>Gauge_Data!A7912</f>
        <v>0</v>
      </c>
      <c r="B7912" cm="1">
        <f t="array" ref="B7912">IF(OR($C$2="",A7912=""),"",SUMPRODUCT((Gauge_Data!$A$2:$A$16994&gt;=(A7912 - Main!$E$4/1440 + 0.00000001))*(Gauge_Data!$A$2:$A$16994&lt;=A7912)*INDEX(Gauge_Data!$B$2:$Z$16994,0,$C$2-1)))</f>
        <v>0</v>
      </c>
    </row>
    <row r="7913" spans="1:2" x14ac:dyDescent="0.25">
      <c r="A7913">
        <f>Gauge_Data!A7913</f>
        <v>0</v>
      </c>
      <c r="B7913" cm="1">
        <f t="array" ref="B7913">IF(OR($C$2="",A7913=""),"",SUMPRODUCT((Gauge_Data!$A$2:$A$16994&gt;=(A7913 - Main!$E$4/1440 + 0.00000001))*(Gauge_Data!$A$2:$A$16994&lt;=A7913)*INDEX(Gauge_Data!$B$2:$Z$16994,0,$C$2-1)))</f>
        <v>0</v>
      </c>
    </row>
    <row r="7914" spans="1:2" x14ac:dyDescent="0.25">
      <c r="A7914">
        <f>Gauge_Data!A7914</f>
        <v>0</v>
      </c>
      <c r="B7914" cm="1">
        <f t="array" ref="B7914">IF(OR($C$2="",A7914=""),"",SUMPRODUCT((Gauge_Data!$A$2:$A$16994&gt;=(A7914 - Main!$E$4/1440 + 0.00000001))*(Gauge_Data!$A$2:$A$16994&lt;=A7914)*INDEX(Gauge_Data!$B$2:$Z$16994,0,$C$2-1)))</f>
        <v>0</v>
      </c>
    </row>
    <row r="7915" spans="1:2" x14ac:dyDescent="0.25">
      <c r="A7915">
        <f>Gauge_Data!A7915</f>
        <v>0</v>
      </c>
      <c r="B7915" cm="1">
        <f t="array" ref="B7915">IF(OR($C$2="",A7915=""),"",SUMPRODUCT((Gauge_Data!$A$2:$A$16994&gt;=(A7915 - Main!$E$4/1440 + 0.00000001))*(Gauge_Data!$A$2:$A$16994&lt;=A7915)*INDEX(Gauge_Data!$B$2:$Z$16994,0,$C$2-1)))</f>
        <v>0</v>
      </c>
    </row>
    <row r="7916" spans="1:2" x14ac:dyDescent="0.25">
      <c r="A7916">
        <f>Gauge_Data!A7916</f>
        <v>0</v>
      </c>
      <c r="B7916" cm="1">
        <f t="array" ref="B7916">IF(OR($C$2="",A7916=""),"",SUMPRODUCT((Gauge_Data!$A$2:$A$16994&gt;=(A7916 - Main!$E$4/1440 + 0.00000001))*(Gauge_Data!$A$2:$A$16994&lt;=A7916)*INDEX(Gauge_Data!$B$2:$Z$16994,0,$C$2-1)))</f>
        <v>0</v>
      </c>
    </row>
    <row r="7917" spans="1:2" x14ac:dyDescent="0.25">
      <c r="A7917">
        <f>Gauge_Data!A7917</f>
        <v>0</v>
      </c>
      <c r="B7917" cm="1">
        <f t="array" ref="B7917">IF(OR($C$2="",A7917=""),"",SUMPRODUCT((Gauge_Data!$A$2:$A$16994&gt;=(A7917 - Main!$E$4/1440 + 0.00000001))*(Gauge_Data!$A$2:$A$16994&lt;=A7917)*INDEX(Gauge_Data!$B$2:$Z$16994,0,$C$2-1)))</f>
        <v>0</v>
      </c>
    </row>
    <row r="7918" spans="1:2" x14ac:dyDescent="0.25">
      <c r="A7918">
        <f>Gauge_Data!A7918</f>
        <v>0</v>
      </c>
      <c r="B7918" cm="1">
        <f t="array" ref="B7918">IF(OR($C$2="",A7918=""),"",SUMPRODUCT((Gauge_Data!$A$2:$A$16994&gt;=(A7918 - Main!$E$4/1440 + 0.00000001))*(Gauge_Data!$A$2:$A$16994&lt;=A7918)*INDEX(Gauge_Data!$B$2:$Z$16994,0,$C$2-1)))</f>
        <v>0</v>
      </c>
    </row>
    <row r="7919" spans="1:2" x14ac:dyDescent="0.25">
      <c r="A7919">
        <f>Gauge_Data!A7919</f>
        <v>0</v>
      </c>
      <c r="B7919" cm="1">
        <f t="array" ref="B7919">IF(OR($C$2="",A7919=""),"",SUMPRODUCT((Gauge_Data!$A$2:$A$16994&gt;=(A7919 - Main!$E$4/1440 + 0.00000001))*(Gauge_Data!$A$2:$A$16994&lt;=A7919)*INDEX(Gauge_Data!$B$2:$Z$16994,0,$C$2-1)))</f>
        <v>0</v>
      </c>
    </row>
    <row r="7920" spans="1:2" x14ac:dyDescent="0.25">
      <c r="A7920">
        <f>Gauge_Data!A7920</f>
        <v>0</v>
      </c>
      <c r="B7920" cm="1">
        <f t="array" ref="B7920">IF(OR($C$2="",A7920=""),"",SUMPRODUCT((Gauge_Data!$A$2:$A$16994&gt;=(A7920 - Main!$E$4/1440 + 0.00000001))*(Gauge_Data!$A$2:$A$16994&lt;=A7920)*INDEX(Gauge_Data!$B$2:$Z$16994,0,$C$2-1)))</f>
        <v>0</v>
      </c>
    </row>
    <row r="7921" spans="1:2" x14ac:dyDescent="0.25">
      <c r="A7921">
        <f>Gauge_Data!A7921</f>
        <v>0</v>
      </c>
      <c r="B7921" cm="1">
        <f t="array" ref="B7921">IF(OR($C$2="",A7921=""),"",SUMPRODUCT((Gauge_Data!$A$2:$A$16994&gt;=(A7921 - Main!$E$4/1440 + 0.00000001))*(Gauge_Data!$A$2:$A$16994&lt;=A7921)*INDEX(Gauge_Data!$B$2:$Z$16994,0,$C$2-1)))</f>
        <v>0</v>
      </c>
    </row>
    <row r="7922" spans="1:2" x14ac:dyDescent="0.25">
      <c r="A7922">
        <f>Gauge_Data!A7922</f>
        <v>0</v>
      </c>
      <c r="B7922" cm="1">
        <f t="array" ref="B7922">IF(OR($C$2="",A7922=""),"",SUMPRODUCT((Gauge_Data!$A$2:$A$16994&gt;=(A7922 - Main!$E$4/1440 + 0.00000001))*(Gauge_Data!$A$2:$A$16994&lt;=A7922)*INDEX(Gauge_Data!$B$2:$Z$16994,0,$C$2-1)))</f>
        <v>0</v>
      </c>
    </row>
    <row r="7923" spans="1:2" x14ac:dyDescent="0.25">
      <c r="A7923">
        <f>Gauge_Data!A7923</f>
        <v>0</v>
      </c>
      <c r="B7923" cm="1">
        <f t="array" ref="B7923">IF(OR($C$2="",A7923=""),"",SUMPRODUCT((Gauge_Data!$A$2:$A$16994&gt;=(A7923 - Main!$E$4/1440 + 0.00000001))*(Gauge_Data!$A$2:$A$16994&lt;=A7923)*INDEX(Gauge_Data!$B$2:$Z$16994,0,$C$2-1)))</f>
        <v>0</v>
      </c>
    </row>
    <row r="7924" spans="1:2" x14ac:dyDescent="0.25">
      <c r="A7924">
        <f>Gauge_Data!A7924</f>
        <v>0</v>
      </c>
      <c r="B7924" cm="1">
        <f t="array" ref="B7924">IF(OR($C$2="",A7924=""),"",SUMPRODUCT((Gauge_Data!$A$2:$A$16994&gt;=(A7924 - Main!$E$4/1440 + 0.00000001))*(Gauge_Data!$A$2:$A$16994&lt;=A7924)*INDEX(Gauge_Data!$B$2:$Z$16994,0,$C$2-1)))</f>
        <v>0</v>
      </c>
    </row>
    <row r="7925" spans="1:2" x14ac:dyDescent="0.25">
      <c r="A7925">
        <f>Gauge_Data!A7925</f>
        <v>0</v>
      </c>
      <c r="B7925" cm="1">
        <f t="array" ref="B7925">IF(OR($C$2="",A7925=""),"",SUMPRODUCT((Gauge_Data!$A$2:$A$16994&gt;=(A7925 - Main!$E$4/1440 + 0.00000001))*(Gauge_Data!$A$2:$A$16994&lt;=A7925)*INDEX(Gauge_Data!$B$2:$Z$16994,0,$C$2-1)))</f>
        <v>0</v>
      </c>
    </row>
    <row r="7926" spans="1:2" x14ac:dyDescent="0.25">
      <c r="A7926">
        <f>Gauge_Data!A7926</f>
        <v>0</v>
      </c>
      <c r="B7926" cm="1">
        <f t="array" ref="B7926">IF(OR($C$2="",A7926=""),"",SUMPRODUCT((Gauge_Data!$A$2:$A$16994&gt;=(A7926 - Main!$E$4/1440 + 0.00000001))*(Gauge_Data!$A$2:$A$16994&lt;=A7926)*INDEX(Gauge_Data!$B$2:$Z$16994,0,$C$2-1)))</f>
        <v>0</v>
      </c>
    </row>
    <row r="7927" spans="1:2" x14ac:dyDescent="0.25">
      <c r="A7927">
        <f>Gauge_Data!A7927</f>
        <v>0</v>
      </c>
      <c r="B7927" cm="1">
        <f t="array" ref="B7927">IF(OR($C$2="",A7927=""),"",SUMPRODUCT((Gauge_Data!$A$2:$A$16994&gt;=(A7927 - Main!$E$4/1440 + 0.00000001))*(Gauge_Data!$A$2:$A$16994&lt;=A7927)*INDEX(Gauge_Data!$B$2:$Z$16994,0,$C$2-1)))</f>
        <v>0</v>
      </c>
    </row>
    <row r="7928" spans="1:2" x14ac:dyDescent="0.25">
      <c r="A7928">
        <f>Gauge_Data!A7928</f>
        <v>0</v>
      </c>
      <c r="B7928" cm="1">
        <f t="array" ref="B7928">IF(OR($C$2="",A7928=""),"",SUMPRODUCT((Gauge_Data!$A$2:$A$16994&gt;=(A7928 - Main!$E$4/1440 + 0.00000001))*(Gauge_Data!$A$2:$A$16994&lt;=A7928)*INDEX(Gauge_Data!$B$2:$Z$16994,0,$C$2-1)))</f>
        <v>0</v>
      </c>
    </row>
    <row r="7929" spans="1:2" x14ac:dyDescent="0.25">
      <c r="A7929">
        <f>Gauge_Data!A7929</f>
        <v>0</v>
      </c>
      <c r="B7929" cm="1">
        <f t="array" ref="B7929">IF(OR($C$2="",A7929=""),"",SUMPRODUCT((Gauge_Data!$A$2:$A$16994&gt;=(A7929 - Main!$E$4/1440 + 0.00000001))*(Gauge_Data!$A$2:$A$16994&lt;=A7929)*INDEX(Gauge_Data!$B$2:$Z$16994,0,$C$2-1)))</f>
        <v>0</v>
      </c>
    </row>
    <row r="7930" spans="1:2" x14ac:dyDescent="0.25">
      <c r="A7930">
        <f>Gauge_Data!A7930</f>
        <v>0</v>
      </c>
      <c r="B7930" cm="1">
        <f t="array" ref="B7930">IF(OR($C$2="",A7930=""),"",SUMPRODUCT((Gauge_Data!$A$2:$A$16994&gt;=(A7930 - Main!$E$4/1440 + 0.00000001))*(Gauge_Data!$A$2:$A$16994&lt;=A7930)*INDEX(Gauge_Data!$B$2:$Z$16994,0,$C$2-1)))</f>
        <v>0</v>
      </c>
    </row>
    <row r="7931" spans="1:2" x14ac:dyDescent="0.25">
      <c r="A7931">
        <f>Gauge_Data!A7931</f>
        <v>0</v>
      </c>
      <c r="B7931" cm="1">
        <f t="array" ref="B7931">IF(OR($C$2="",A7931=""),"",SUMPRODUCT((Gauge_Data!$A$2:$A$16994&gt;=(A7931 - Main!$E$4/1440 + 0.00000001))*(Gauge_Data!$A$2:$A$16994&lt;=A7931)*INDEX(Gauge_Data!$B$2:$Z$16994,0,$C$2-1)))</f>
        <v>0</v>
      </c>
    </row>
    <row r="7932" spans="1:2" x14ac:dyDescent="0.25">
      <c r="A7932">
        <f>Gauge_Data!A7932</f>
        <v>0</v>
      </c>
      <c r="B7932" cm="1">
        <f t="array" ref="B7932">IF(OR($C$2="",A7932=""),"",SUMPRODUCT((Gauge_Data!$A$2:$A$16994&gt;=(A7932 - Main!$E$4/1440 + 0.00000001))*(Gauge_Data!$A$2:$A$16994&lt;=A7932)*INDEX(Gauge_Data!$B$2:$Z$16994,0,$C$2-1)))</f>
        <v>0</v>
      </c>
    </row>
    <row r="7933" spans="1:2" x14ac:dyDescent="0.25">
      <c r="A7933">
        <f>Gauge_Data!A7933</f>
        <v>0</v>
      </c>
      <c r="B7933" cm="1">
        <f t="array" ref="B7933">IF(OR($C$2="",A7933=""),"",SUMPRODUCT((Gauge_Data!$A$2:$A$16994&gt;=(A7933 - Main!$E$4/1440 + 0.00000001))*(Gauge_Data!$A$2:$A$16994&lt;=A7933)*INDEX(Gauge_Data!$B$2:$Z$16994,0,$C$2-1)))</f>
        <v>0</v>
      </c>
    </row>
    <row r="7934" spans="1:2" x14ac:dyDescent="0.25">
      <c r="A7934">
        <f>Gauge_Data!A7934</f>
        <v>0</v>
      </c>
      <c r="B7934" cm="1">
        <f t="array" ref="B7934">IF(OR($C$2="",A7934=""),"",SUMPRODUCT((Gauge_Data!$A$2:$A$16994&gt;=(A7934 - Main!$E$4/1440 + 0.00000001))*(Gauge_Data!$A$2:$A$16994&lt;=A7934)*INDEX(Gauge_Data!$B$2:$Z$16994,0,$C$2-1)))</f>
        <v>0</v>
      </c>
    </row>
    <row r="7935" spans="1:2" x14ac:dyDescent="0.25">
      <c r="A7935">
        <f>Gauge_Data!A7935</f>
        <v>0</v>
      </c>
      <c r="B7935" cm="1">
        <f t="array" ref="B7935">IF(OR($C$2="",A7935=""),"",SUMPRODUCT((Gauge_Data!$A$2:$A$16994&gt;=(A7935 - Main!$E$4/1440 + 0.00000001))*(Gauge_Data!$A$2:$A$16994&lt;=A7935)*INDEX(Gauge_Data!$B$2:$Z$16994,0,$C$2-1)))</f>
        <v>0</v>
      </c>
    </row>
    <row r="7936" spans="1:2" x14ac:dyDescent="0.25">
      <c r="A7936">
        <f>Gauge_Data!A7936</f>
        <v>0</v>
      </c>
      <c r="B7936" cm="1">
        <f t="array" ref="B7936">IF(OR($C$2="",A7936=""),"",SUMPRODUCT((Gauge_Data!$A$2:$A$16994&gt;=(A7936 - Main!$E$4/1440 + 0.00000001))*(Gauge_Data!$A$2:$A$16994&lt;=A7936)*INDEX(Gauge_Data!$B$2:$Z$16994,0,$C$2-1)))</f>
        <v>0</v>
      </c>
    </row>
    <row r="7937" spans="1:2" x14ac:dyDescent="0.25">
      <c r="A7937">
        <f>Gauge_Data!A7937</f>
        <v>0</v>
      </c>
      <c r="B7937" cm="1">
        <f t="array" ref="B7937">IF(OR($C$2="",A7937=""),"",SUMPRODUCT((Gauge_Data!$A$2:$A$16994&gt;=(A7937 - Main!$E$4/1440 + 0.00000001))*(Gauge_Data!$A$2:$A$16994&lt;=A7937)*INDEX(Gauge_Data!$B$2:$Z$16994,0,$C$2-1)))</f>
        <v>0</v>
      </c>
    </row>
    <row r="7938" spans="1:2" x14ac:dyDescent="0.25">
      <c r="A7938">
        <f>Gauge_Data!A7938</f>
        <v>0</v>
      </c>
      <c r="B7938" cm="1">
        <f t="array" ref="B7938">IF(OR($C$2="",A7938=""),"",SUMPRODUCT((Gauge_Data!$A$2:$A$16994&gt;=(A7938 - Main!$E$4/1440 + 0.00000001))*(Gauge_Data!$A$2:$A$16994&lt;=A7938)*INDEX(Gauge_Data!$B$2:$Z$16994,0,$C$2-1)))</f>
        <v>0</v>
      </c>
    </row>
    <row r="7939" spans="1:2" x14ac:dyDescent="0.25">
      <c r="A7939">
        <f>Gauge_Data!A7939</f>
        <v>0</v>
      </c>
      <c r="B7939" cm="1">
        <f t="array" ref="B7939">IF(OR($C$2="",A7939=""),"",SUMPRODUCT((Gauge_Data!$A$2:$A$16994&gt;=(A7939 - Main!$E$4/1440 + 0.00000001))*(Gauge_Data!$A$2:$A$16994&lt;=A7939)*INDEX(Gauge_Data!$B$2:$Z$16994,0,$C$2-1)))</f>
        <v>0</v>
      </c>
    </row>
    <row r="7940" spans="1:2" x14ac:dyDescent="0.25">
      <c r="A7940">
        <f>Gauge_Data!A7940</f>
        <v>0</v>
      </c>
      <c r="B7940" cm="1">
        <f t="array" ref="B7940">IF(OR($C$2="",A7940=""),"",SUMPRODUCT((Gauge_Data!$A$2:$A$16994&gt;=(A7940 - Main!$E$4/1440 + 0.00000001))*(Gauge_Data!$A$2:$A$16994&lt;=A7940)*INDEX(Gauge_Data!$B$2:$Z$16994,0,$C$2-1)))</f>
        <v>0</v>
      </c>
    </row>
    <row r="7941" spans="1:2" x14ac:dyDescent="0.25">
      <c r="A7941">
        <f>Gauge_Data!A7941</f>
        <v>0</v>
      </c>
      <c r="B7941" cm="1">
        <f t="array" ref="B7941">IF(OR($C$2="",A7941=""),"",SUMPRODUCT((Gauge_Data!$A$2:$A$16994&gt;=(A7941 - Main!$E$4/1440 + 0.00000001))*(Gauge_Data!$A$2:$A$16994&lt;=A7941)*INDEX(Gauge_Data!$B$2:$Z$16994,0,$C$2-1)))</f>
        <v>0</v>
      </c>
    </row>
    <row r="7942" spans="1:2" x14ac:dyDescent="0.25">
      <c r="A7942">
        <f>Gauge_Data!A7942</f>
        <v>0</v>
      </c>
      <c r="B7942" cm="1">
        <f t="array" ref="B7942">IF(OR($C$2="",A7942=""),"",SUMPRODUCT((Gauge_Data!$A$2:$A$16994&gt;=(A7942 - Main!$E$4/1440 + 0.00000001))*(Gauge_Data!$A$2:$A$16994&lt;=A7942)*INDEX(Gauge_Data!$B$2:$Z$16994,0,$C$2-1)))</f>
        <v>0</v>
      </c>
    </row>
    <row r="7943" spans="1:2" x14ac:dyDescent="0.25">
      <c r="A7943">
        <f>Gauge_Data!A7943</f>
        <v>0</v>
      </c>
      <c r="B7943" cm="1">
        <f t="array" ref="B7943">IF(OR($C$2="",A7943=""),"",SUMPRODUCT((Gauge_Data!$A$2:$A$16994&gt;=(A7943 - Main!$E$4/1440 + 0.00000001))*(Gauge_Data!$A$2:$A$16994&lt;=A7943)*INDEX(Gauge_Data!$B$2:$Z$16994,0,$C$2-1)))</f>
        <v>0</v>
      </c>
    </row>
    <row r="7944" spans="1:2" x14ac:dyDescent="0.25">
      <c r="A7944">
        <f>Gauge_Data!A7944</f>
        <v>0</v>
      </c>
      <c r="B7944" cm="1">
        <f t="array" ref="B7944">IF(OR($C$2="",A7944=""),"",SUMPRODUCT((Gauge_Data!$A$2:$A$16994&gt;=(A7944 - Main!$E$4/1440 + 0.00000001))*(Gauge_Data!$A$2:$A$16994&lt;=A7944)*INDEX(Gauge_Data!$B$2:$Z$16994,0,$C$2-1)))</f>
        <v>0</v>
      </c>
    </row>
    <row r="7945" spans="1:2" x14ac:dyDescent="0.25">
      <c r="A7945">
        <f>Gauge_Data!A7945</f>
        <v>0</v>
      </c>
      <c r="B7945" cm="1">
        <f t="array" ref="B7945">IF(OR($C$2="",A7945=""),"",SUMPRODUCT((Gauge_Data!$A$2:$A$16994&gt;=(A7945 - Main!$E$4/1440 + 0.00000001))*(Gauge_Data!$A$2:$A$16994&lt;=A7945)*INDEX(Gauge_Data!$B$2:$Z$16994,0,$C$2-1)))</f>
        <v>0</v>
      </c>
    </row>
    <row r="7946" spans="1:2" x14ac:dyDescent="0.25">
      <c r="A7946">
        <f>Gauge_Data!A7946</f>
        <v>0</v>
      </c>
      <c r="B7946" cm="1">
        <f t="array" ref="B7946">IF(OR($C$2="",A7946=""),"",SUMPRODUCT((Gauge_Data!$A$2:$A$16994&gt;=(A7946 - Main!$E$4/1440 + 0.00000001))*(Gauge_Data!$A$2:$A$16994&lt;=A7946)*INDEX(Gauge_Data!$B$2:$Z$16994,0,$C$2-1)))</f>
        <v>0</v>
      </c>
    </row>
    <row r="7947" spans="1:2" x14ac:dyDescent="0.25">
      <c r="A7947">
        <f>Gauge_Data!A7947</f>
        <v>0</v>
      </c>
      <c r="B7947" cm="1">
        <f t="array" ref="B7947">IF(OR($C$2="",A7947=""),"",SUMPRODUCT((Gauge_Data!$A$2:$A$16994&gt;=(A7947 - Main!$E$4/1440 + 0.00000001))*(Gauge_Data!$A$2:$A$16994&lt;=A7947)*INDEX(Gauge_Data!$B$2:$Z$16994,0,$C$2-1)))</f>
        <v>0</v>
      </c>
    </row>
    <row r="7948" spans="1:2" x14ac:dyDescent="0.25">
      <c r="A7948">
        <f>Gauge_Data!A7948</f>
        <v>0</v>
      </c>
      <c r="B7948" cm="1">
        <f t="array" ref="B7948">IF(OR($C$2="",A7948=""),"",SUMPRODUCT((Gauge_Data!$A$2:$A$16994&gt;=(A7948 - Main!$E$4/1440 + 0.00000001))*(Gauge_Data!$A$2:$A$16994&lt;=A7948)*INDEX(Gauge_Data!$B$2:$Z$16994,0,$C$2-1)))</f>
        <v>0</v>
      </c>
    </row>
    <row r="7949" spans="1:2" x14ac:dyDescent="0.25">
      <c r="A7949">
        <f>Gauge_Data!A7949</f>
        <v>0</v>
      </c>
      <c r="B7949" cm="1">
        <f t="array" ref="B7949">IF(OR($C$2="",A7949=""),"",SUMPRODUCT((Gauge_Data!$A$2:$A$16994&gt;=(A7949 - Main!$E$4/1440 + 0.00000001))*(Gauge_Data!$A$2:$A$16994&lt;=A7949)*INDEX(Gauge_Data!$B$2:$Z$16994,0,$C$2-1)))</f>
        <v>0</v>
      </c>
    </row>
    <row r="7950" spans="1:2" x14ac:dyDescent="0.25">
      <c r="A7950">
        <f>Gauge_Data!A7950</f>
        <v>0</v>
      </c>
      <c r="B7950" cm="1">
        <f t="array" ref="B7950">IF(OR($C$2="",A7950=""),"",SUMPRODUCT((Gauge_Data!$A$2:$A$16994&gt;=(A7950 - Main!$E$4/1440 + 0.00000001))*(Gauge_Data!$A$2:$A$16994&lt;=A7950)*INDEX(Gauge_Data!$B$2:$Z$16994,0,$C$2-1)))</f>
        <v>0</v>
      </c>
    </row>
    <row r="7951" spans="1:2" x14ac:dyDescent="0.25">
      <c r="A7951">
        <f>Gauge_Data!A7951</f>
        <v>0</v>
      </c>
      <c r="B7951" cm="1">
        <f t="array" ref="B7951">IF(OR($C$2="",A7951=""),"",SUMPRODUCT((Gauge_Data!$A$2:$A$16994&gt;=(A7951 - Main!$E$4/1440 + 0.00000001))*(Gauge_Data!$A$2:$A$16994&lt;=A7951)*INDEX(Gauge_Data!$B$2:$Z$16994,0,$C$2-1)))</f>
        <v>0</v>
      </c>
    </row>
    <row r="7952" spans="1:2" x14ac:dyDescent="0.25">
      <c r="A7952">
        <f>Gauge_Data!A7952</f>
        <v>0</v>
      </c>
      <c r="B7952" cm="1">
        <f t="array" ref="B7952">IF(OR($C$2="",A7952=""),"",SUMPRODUCT((Gauge_Data!$A$2:$A$16994&gt;=(A7952 - Main!$E$4/1440 + 0.00000001))*(Gauge_Data!$A$2:$A$16994&lt;=A7952)*INDEX(Gauge_Data!$B$2:$Z$16994,0,$C$2-1)))</f>
        <v>0</v>
      </c>
    </row>
    <row r="7953" spans="1:2" x14ac:dyDescent="0.25">
      <c r="A7953">
        <f>Gauge_Data!A7953</f>
        <v>0</v>
      </c>
      <c r="B7953" cm="1">
        <f t="array" ref="B7953">IF(OR($C$2="",A7953=""),"",SUMPRODUCT((Gauge_Data!$A$2:$A$16994&gt;=(A7953 - Main!$E$4/1440 + 0.00000001))*(Gauge_Data!$A$2:$A$16994&lt;=A7953)*INDEX(Gauge_Data!$B$2:$Z$16994,0,$C$2-1)))</f>
        <v>0</v>
      </c>
    </row>
    <row r="7954" spans="1:2" x14ac:dyDescent="0.25">
      <c r="A7954">
        <f>Gauge_Data!A7954</f>
        <v>0</v>
      </c>
      <c r="B7954" cm="1">
        <f t="array" ref="B7954">IF(OR($C$2="",A7954=""),"",SUMPRODUCT((Gauge_Data!$A$2:$A$16994&gt;=(A7954 - Main!$E$4/1440 + 0.00000001))*(Gauge_Data!$A$2:$A$16994&lt;=A7954)*INDEX(Gauge_Data!$B$2:$Z$16994,0,$C$2-1)))</f>
        <v>0</v>
      </c>
    </row>
    <row r="7955" spans="1:2" x14ac:dyDescent="0.25">
      <c r="A7955">
        <f>Gauge_Data!A7955</f>
        <v>0</v>
      </c>
      <c r="B7955" cm="1">
        <f t="array" ref="B7955">IF(OR($C$2="",A7955=""),"",SUMPRODUCT((Gauge_Data!$A$2:$A$16994&gt;=(A7955 - Main!$E$4/1440 + 0.00000001))*(Gauge_Data!$A$2:$A$16994&lt;=A7955)*INDEX(Gauge_Data!$B$2:$Z$16994,0,$C$2-1)))</f>
        <v>0</v>
      </c>
    </row>
    <row r="7956" spans="1:2" x14ac:dyDescent="0.25">
      <c r="A7956">
        <f>Gauge_Data!A7956</f>
        <v>0</v>
      </c>
      <c r="B7956" cm="1">
        <f t="array" ref="B7956">IF(OR($C$2="",A7956=""),"",SUMPRODUCT((Gauge_Data!$A$2:$A$16994&gt;=(A7956 - Main!$E$4/1440 + 0.00000001))*(Gauge_Data!$A$2:$A$16994&lt;=A7956)*INDEX(Gauge_Data!$B$2:$Z$16994,0,$C$2-1)))</f>
        <v>0</v>
      </c>
    </row>
    <row r="7957" spans="1:2" x14ac:dyDescent="0.25">
      <c r="A7957">
        <f>Gauge_Data!A7957</f>
        <v>0</v>
      </c>
      <c r="B7957" cm="1">
        <f t="array" ref="B7957">IF(OR($C$2="",A7957=""),"",SUMPRODUCT((Gauge_Data!$A$2:$A$16994&gt;=(A7957 - Main!$E$4/1440 + 0.00000001))*(Gauge_Data!$A$2:$A$16994&lt;=A7957)*INDEX(Gauge_Data!$B$2:$Z$16994,0,$C$2-1)))</f>
        <v>0</v>
      </c>
    </row>
    <row r="7958" spans="1:2" x14ac:dyDescent="0.25">
      <c r="A7958">
        <f>Gauge_Data!A7958</f>
        <v>0</v>
      </c>
      <c r="B7958" cm="1">
        <f t="array" ref="B7958">IF(OR($C$2="",A7958=""),"",SUMPRODUCT((Gauge_Data!$A$2:$A$16994&gt;=(A7958 - Main!$E$4/1440 + 0.00000001))*(Gauge_Data!$A$2:$A$16994&lt;=A7958)*INDEX(Gauge_Data!$B$2:$Z$16994,0,$C$2-1)))</f>
        <v>0</v>
      </c>
    </row>
    <row r="7959" spans="1:2" x14ac:dyDescent="0.25">
      <c r="A7959">
        <f>Gauge_Data!A7959</f>
        <v>0</v>
      </c>
      <c r="B7959" cm="1">
        <f t="array" ref="B7959">IF(OR($C$2="",A7959=""),"",SUMPRODUCT((Gauge_Data!$A$2:$A$16994&gt;=(A7959 - Main!$E$4/1440 + 0.00000001))*(Gauge_Data!$A$2:$A$16994&lt;=A7959)*INDEX(Gauge_Data!$B$2:$Z$16994,0,$C$2-1)))</f>
        <v>0</v>
      </c>
    </row>
    <row r="7960" spans="1:2" x14ac:dyDescent="0.25">
      <c r="A7960">
        <f>Gauge_Data!A7960</f>
        <v>0</v>
      </c>
      <c r="B7960" cm="1">
        <f t="array" ref="B7960">IF(OR($C$2="",A7960=""),"",SUMPRODUCT((Gauge_Data!$A$2:$A$16994&gt;=(A7960 - Main!$E$4/1440 + 0.00000001))*(Gauge_Data!$A$2:$A$16994&lt;=A7960)*INDEX(Gauge_Data!$B$2:$Z$16994,0,$C$2-1)))</f>
        <v>0</v>
      </c>
    </row>
    <row r="7961" spans="1:2" x14ac:dyDescent="0.25">
      <c r="A7961">
        <f>Gauge_Data!A7961</f>
        <v>0</v>
      </c>
      <c r="B7961" cm="1">
        <f t="array" ref="B7961">IF(OR($C$2="",A7961=""),"",SUMPRODUCT((Gauge_Data!$A$2:$A$16994&gt;=(A7961 - Main!$E$4/1440 + 0.00000001))*(Gauge_Data!$A$2:$A$16994&lt;=A7961)*INDEX(Gauge_Data!$B$2:$Z$16994,0,$C$2-1)))</f>
        <v>0</v>
      </c>
    </row>
    <row r="7962" spans="1:2" x14ac:dyDescent="0.25">
      <c r="A7962">
        <f>Gauge_Data!A7962</f>
        <v>0</v>
      </c>
      <c r="B7962" cm="1">
        <f t="array" ref="B7962">IF(OR($C$2="",A7962=""),"",SUMPRODUCT((Gauge_Data!$A$2:$A$16994&gt;=(A7962 - Main!$E$4/1440 + 0.00000001))*(Gauge_Data!$A$2:$A$16994&lt;=A7962)*INDEX(Gauge_Data!$B$2:$Z$16994,0,$C$2-1)))</f>
        <v>0</v>
      </c>
    </row>
    <row r="7963" spans="1:2" x14ac:dyDescent="0.25">
      <c r="A7963">
        <f>Gauge_Data!A7963</f>
        <v>0</v>
      </c>
      <c r="B7963" cm="1">
        <f t="array" ref="B7963">IF(OR($C$2="",A7963=""),"",SUMPRODUCT((Gauge_Data!$A$2:$A$16994&gt;=(A7963 - Main!$E$4/1440 + 0.00000001))*(Gauge_Data!$A$2:$A$16994&lt;=A7963)*INDEX(Gauge_Data!$B$2:$Z$16994,0,$C$2-1)))</f>
        <v>0</v>
      </c>
    </row>
    <row r="7964" spans="1:2" x14ac:dyDescent="0.25">
      <c r="A7964">
        <f>Gauge_Data!A7964</f>
        <v>0</v>
      </c>
      <c r="B7964" cm="1">
        <f t="array" ref="B7964">IF(OR($C$2="",A7964=""),"",SUMPRODUCT((Gauge_Data!$A$2:$A$16994&gt;=(A7964 - Main!$E$4/1440 + 0.00000001))*(Gauge_Data!$A$2:$A$16994&lt;=A7964)*INDEX(Gauge_Data!$B$2:$Z$16994,0,$C$2-1)))</f>
        <v>0</v>
      </c>
    </row>
    <row r="7965" spans="1:2" x14ac:dyDescent="0.25">
      <c r="A7965">
        <f>Gauge_Data!A7965</f>
        <v>0</v>
      </c>
      <c r="B7965" cm="1">
        <f t="array" ref="B7965">IF(OR($C$2="",A7965=""),"",SUMPRODUCT((Gauge_Data!$A$2:$A$16994&gt;=(A7965 - Main!$E$4/1440 + 0.00000001))*(Gauge_Data!$A$2:$A$16994&lt;=A7965)*INDEX(Gauge_Data!$B$2:$Z$16994,0,$C$2-1)))</f>
        <v>0</v>
      </c>
    </row>
    <row r="7966" spans="1:2" x14ac:dyDescent="0.25">
      <c r="A7966">
        <f>Gauge_Data!A7966</f>
        <v>0</v>
      </c>
      <c r="B7966" cm="1">
        <f t="array" ref="B7966">IF(OR($C$2="",A7966=""),"",SUMPRODUCT((Gauge_Data!$A$2:$A$16994&gt;=(A7966 - Main!$E$4/1440 + 0.00000001))*(Gauge_Data!$A$2:$A$16994&lt;=A7966)*INDEX(Gauge_Data!$B$2:$Z$16994,0,$C$2-1)))</f>
        <v>0</v>
      </c>
    </row>
    <row r="7967" spans="1:2" x14ac:dyDescent="0.25">
      <c r="A7967">
        <f>Gauge_Data!A7967</f>
        <v>0</v>
      </c>
      <c r="B7967" cm="1">
        <f t="array" ref="B7967">IF(OR($C$2="",A7967=""),"",SUMPRODUCT((Gauge_Data!$A$2:$A$16994&gt;=(A7967 - Main!$E$4/1440 + 0.00000001))*(Gauge_Data!$A$2:$A$16994&lt;=A7967)*INDEX(Gauge_Data!$B$2:$Z$16994,0,$C$2-1)))</f>
        <v>0</v>
      </c>
    </row>
    <row r="7968" spans="1:2" x14ac:dyDescent="0.25">
      <c r="A7968">
        <f>Gauge_Data!A7968</f>
        <v>0</v>
      </c>
      <c r="B7968" cm="1">
        <f t="array" ref="B7968">IF(OR($C$2="",A7968=""),"",SUMPRODUCT((Gauge_Data!$A$2:$A$16994&gt;=(A7968 - Main!$E$4/1440 + 0.00000001))*(Gauge_Data!$A$2:$A$16994&lt;=A7968)*INDEX(Gauge_Data!$B$2:$Z$16994,0,$C$2-1)))</f>
        <v>0</v>
      </c>
    </row>
    <row r="7969" spans="1:2" x14ac:dyDescent="0.25">
      <c r="A7969">
        <f>Gauge_Data!A7969</f>
        <v>0</v>
      </c>
      <c r="B7969" cm="1">
        <f t="array" ref="B7969">IF(OR($C$2="",A7969=""),"",SUMPRODUCT((Gauge_Data!$A$2:$A$16994&gt;=(A7969 - Main!$E$4/1440 + 0.00000001))*(Gauge_Data!$A$2:$A$16994&lt;=A7969)*INDEX(Gauge_Data!$B$2:$Z$16994,0,$C$2-1)))</f>
        <v>0</v>
      </c>
    </row>
    <row r="7970" spans="1:2" x14ac:dyDescent="0.25">
      <c r="A7970">
        <f>Gauge_Data!A7970</f>
        <v>0</v>
      </c>
      <c r="B7970" cm="1">
        <f t="array" ref="B7970">IF(OR($C$2="",A7970=""),"",SUMPRODUCT((Gauge_Data!$A$2:$A$16994&gt;=(A7970 - Main!$E$4/1440 + 0.00000001))*(Gauge_Data!$A$2:$A$16994&lt;=A7970)*INDEX(Gauge_Data!$B$2:$Z$16994,0,$C$2-1)))</f>
        <v>0</v>
      </c>
    </row>
    <row r="7971" spans="1:2" x14ac:dyDescent="0.25">
      <c r="A7971">
        <f>Gauge_Data!A7971</f>
        <v>0</v>
      </c>
      <c r="B7971" cm="1">
        <f t="array" ref="B7971">IF(OR($C$2="",A7971=""),"",SUMPRODUCT((Gauge_Data!$A$2:$A$16994&gt;=(A7971 - Main!$E$4/1440 + 0.00000001))*(Gauge_Data!$A$2:$A$16994&lt;=A7971)*INDEX(Gauge_Data!$B$2:$Z$16994,0,$C$2-1)))</f>
        <v>0</v>
      </c>
    </row>
    <row r="7972" spans="1:2" x14ac:dyDescent="0.25">
      <c r="A7972">
        <f>Gauge_Data!A7972</f>
        <v>0</v>
      </c>
      <c r="B7972" cm="1">
        <f t="array" ref="B7972">IF(OR($C$2="",A7972=""),"",SUMPRODUCT((Gauge_Data!$A$2:$A$16994&gt;=(A7972 - Main!$E$4/1440 + 0.00000001))*(Gauge_Data!$A$2:$A$16994&lt;=A7972)*INDEX(Gauge_Data!$B$2:$Z$16994,0,$C$2-1)))</f>
        <v>0</v>
      </c>
    </row>
    <row r="7973" spans="1:2" x14ac:dyDescent="0.25">
      <c r="A7973">
        <f>Gauge_Data!A7973</f>
        <v>0</v>
      </c>
      <c r="B7973" cm="1">
        <f t="array" ref="B7973">IF(OR($C$2="",A7973=""),"",SUMPRODUCT((Gauge_Data!$A$2:$A$16994&gt;=(A7973 - Main!$E$4/1440 + 0.00000001))*(Gauge_Data!$A$2:$A$16994&lt;=A7973)*INDEX(Gauge_Data!$B$2:$Z$16994,0,$C$2-1)))</f>
        <v>0</v>
      </c>
    </row>
    <row r="7974" spans="1:2" x14ac:dyDescent="0.25">
      <c r="A7974">
        <f>Gauge_Data!A7974</f>
        <v>0</v>
      </c>
      <c r="B7974" cm="1">
        <f t="array" ref="B7974">IF(OR($C$2="",A7974=""),"",SUMPRODUCT((Gauge_Data!$A$2:$A$16994&gt;=(A7974 - Main!$E$4/1440 + 0.00000001))*(Gauge_Data!$A$2:$A$16994&lt;=A7974)*INDEX(Gauge_Data!$B$2:$Z$16994,0,$C$2-1)))</f>
        <v>0</v>
      </c>
    </row>
    <row r="7975" spans="1:2" x14ac:dyDescent="0.25">
      <c r="A7975">
        <f>Gauge_Data!A7975</f>
        <v>0</v>
      </c>
      <c r="B7975" cm="1">
        <f t="array" ref="B7975">IF(OR($C$2="",A7975=""),"",SUMPRODUCT((Gauge_Data!$A$2:$A$16994&gt;=(A7975 - Main!$E$4/1440 + 0.00000001))*(Gauge_Data!$A$2:$A$16994&lt;=A7975)*INDEX(Gauge_Data!$B$2:$Z$16994,0,$C$2-1)))</f>
        <v>0</v>
      </c>
    </row>
    <row r="7976" spans="1:2" x14ac:dyDescent="0.25">
      <c r="A7976">
        <f>Gauge_Data!A7976</f>
        <v>0</v>
      </c>
      <c r="B7976" cm="1">
        <f t="array" ref="B7976">IF(OR($C$2="",A7976=""),"",SUMPRODUCT((Gauge_Data!$A$2:$A$16994&gt;=(A7976 - Main!$E$4/1440 + 0.00000001))*(Gauge_Data!$A$2:$A$16994&lt;=A7976)*INDEX(Gauge_Data!$B$2:$Z$16994,0,$C$2-1)))</f>
        <v>0</v>
      </c>
    </row>
    <row r="7977" spans="1:2" x14ac:dyDescent="0.25">
      <c r="A7977">
        <f>Gauge_Data!A7977</f>
        <v>0</v>
      </c>
      <c r="B7977" cm="1">
        <f t="array" ref="B7977">IF(OR($C$2="",A7977=""),"",SUMPRODUCT((Gauge_Data!$A$2:$A$16994&gt;=(A7977 - Main!$E$4/1440 + 0.00000001))*(Gauge_Data!$A$2:$A$16994&lt;=A7977)*INDEX(Gauge_Data!$B$2:$Z$16994,0,$C$2-1)))</f>
        <v>0</v>
      </c>
    </row>
    <row r="7978" spans="1:2" x14ac:dyDescent="0.25">
      <c r="A7978">
        <f>Gauge_Data!A7978</f>
        <v>0</v>
      </c>
      <c r="B7978" cm="1">
        <f t="array" ref="B7978">IF(OR($C$2="",A7978=""),"",SUMPRODUCT((Gauge_Data!$A$2:$A$16994&gt;=(A7978 - Main!$E$4/1440 + 0.00000001))*(Gauge_Data!$A$2:$A$16994&lt;=A7978)*INDEX(Gauge_Data!$B$2:$Z$16994,0,$C$2-1)))</f>
        <v>0</v>
      </c>
    </row>
    <row r="7979" spans="1:2" x14ac:dyDescent="0.25">
      <c r="A7979">
        <f>Gauge_Data!A7979</f>
        <v>0</v>
      </c>
      <c r="B7979" cm="1">
        <f t="array" ref="B7979">IF(OR($C$2="",A7979=""),"",SUMPRODUCT((Gauge_Data!$A$2:$A$16994&gt;=(A7979 - Main!$E$4/1440 + 0.00000001))*(Gauge_Data!$A$2:$A$16994&lt;=A7979)*INDEX(Gauge_Data!$B$2:$Z$16994,0,$C$2-1)))</f>
        <v>0</v>
      </c>
    </row>
    <row r="7980" spans="1:2" x14ac:dyDescent="0.25">
      <c r="A7980">
        <f>Gauge_Data!A7980</f>
        <v>0</v>
      </c>
      <c r="B7980" cm="1">
        <f t="array" ref="B7980">IF(OR($C$2="",A7980=""),"",SUMPRODUCT((Gauge_Data!$A$2:$A$16994&gt;=(A7980 - Main!$E$4/1440 + 0.00000001))*(Gauge_Data!$A$2:$A$16994&lt;=A7980)*INDEX(Gauge_Data!$B$2:$Z$16994,0,$C$2-1)))</f>
        <v>0</v>
      </c>
    </row>
    <row r="7981" spans="1:2" x14ac:dyDescent="0.25">
      <c r="A7981">
        <f>Gauge_Data!A7981</f>
        <v>0</v>
      </c>
      <c r="B7981" cm="1">
        <f t="array" ref="B7981">IF(OR($C$2="",A7981=""),"",SUMPRODUCT((Gauge_Data!$A$2:$A$16994&gt;=(A7981 - Main!$E$4/1440 + 0.00000001))*(Gauge_Data!$A$2:$A$16994&lt;=A7981)*INDEX(Gauge_Data!$B$2:$Z$16994,0,$C$2-1)))</f>
        <v>0</v>
      </c>
    </row>
    <row r="7982" spans="1:2" x14ac:dyDescent="0.25">
      <c r="A7982">
        <f>Gauge_Data!A7982</f>
        <v>0</v>
      </c>
      <c r="B7982" cm="1">
        <f t="array" ref="B7982">IF(OR($C$2="",A7982=""),"",SUMPRODUCT((Gauge_Data!$A$2:$A$16994&gt;=(A7982 - Main!$E$4/1440 + 0.00000001))*(Gauge_Data!$A$2:$A$16994&lt;=A7982)*INDEX(Gauge_Data!$B$2:$Z$16994,0,$C$2-1)))</f>
        <v>0</v>
      </c>
    </row>
    <row r="7983" spans="1:2" x14ac:dyDescent="0.25">
      <c r="A7983">
        <f>Gauge_Data!A7983</f>
        <v>0</v>
      </c>
      <c r="B7983" cm="1">
        <f t="array" ref="B7983">IF(OR($C$2="",A7983=""),"",SUMPRODUCT((Gauge_Data!$A$2:$A$16994&gt;=(A7983 - Main!$E$4/1440 + 0.00000001))*(Gauge_Data!$A$2:$A$16994&lt;=A7983)*INDEX(Gauge_Data!$B$2:$Z$16994,0,$C$2-1)))</f>
        <v>0</v>
      </c>
    </row>
    <row r="7984" spans="1:2" x14ac:dyDescent="0.25">
      <c r="A7984">
        <f>Gauge_Data!A7984</f>
        <v>0</v>
      </c>
      <c r="B7984" cm="1">
        <f t="array" ref="B7984">IF(OR($C$2="",A7984=""),"",SUMPRODUCT((Gauge_Data!$A$2:$A$16994&gt;=(A7984 - Main!$E$4/1440 + 0.00000001))*(Gauge_Data!$A$2:$A$16994&lt;=A7984)*INDEX(Gauge_Data!$B$2:$Z$16994,0,$C$2-1)))</f>
        <v>0</v>
      </c>
    </row>
    <row r="7985" spans="1:2" x14ac:dyDescent="0.25">
      <c r="A7985">
        <f>Gauge_Data!A7985</f>
        <v>0</v>
      </c>
      <c r="B7985" cm="1">
        <f t="array" ref="B7985">IF(OR($C$2="",A7985=""),"",SUMPRODUCT((Gauge_Data!$A$2:$A$16994&gt;=(A7985 - Main!$E$4/1440 + 0.00000001))*(Gauge_Data!$A$2:$A$16994&lt;=A7985)*INDEX(Gauge_Data!$B$2:$Z$16994,0,$C$2-1)))</f>
        <v>0</v>
      </c>
    </row>
    <row r="7986" spans="1:2" x14ac:dyDescent="0.25">
      <c r="A7986">
        <f>Gauge_Data!A7986</f>
        <v>0</v>
      </c>
      <c r="B7986" cm="1">
        <f t="array" ref="B7986">IF(OR($C$2="",A7986=""),"",SUMPRODUCT((Gauge_Data!$A$2:$A$16994&gt;=(A7986 - Main!$E$4/1440 + 0.00000001))*(Gauge_Data!$A$2:$A$16994&lt;=A7986)*INDEX(Gauge_Data!$B$2:$Z$16994,0,$C$2-1)))</f>
        <v>0</v>
      </c>
    </row>
    <row r="7987" spans="1:2" x14ac:dyDescent="0.25">
      <c r="A7987">
        <f>Gauge_Data!A7987</f>
        <v>0</v>
      </c>
      <c r="B7987" cm="1">
        <f t="array" ref="B7987">IF(OR($C$2="",A7987=""),"",SUMPRODUCT((Gauge_Data!$A$2:$A$16994&gt;=(A7987 - Main!$E$4/1440 + 0.00000001))*(Gauge_Data!$A$2:$A$16994&lt;=A7987)*INDEX(Gauge_Data!$B$2:$Z$16994,0,$C$2-1)))</f>
        <v>0</v>
      </c>
    </row>
    <row r="7988" spans="1:2" x14ac:dyDescent="0.25">
      <c r="A7988">
        <f>Gauge_Data!A7988</f>
        <v>0</v>
      </c>
      <c r="B7988" cm="1">
        <f t="array" ref="B7988">IF(OR($C$2="",A7988=""),"",SUMPRODUCT((Gauge_Data!$A$2:$A$16994&gt;=(A7988 - Main!$E$4/1440 + 0.00000001))*(Gauge_Data!$A$2:$A$16994&lt;=A7988)*INDEX(Gauge_Data!$B$2:$Z$16994,0,$C$2-1)))</f>
        <v>0</v>
      </c>
    </row>
    <row r="7989" spans="1:2" x14ac:dyDescent="0.25">
      <c r="A7989">
        <f>Gauge_Data!A7989</f>
        <v>0</v>
      </c>
      <c r="B7989" cm="1">
        <f t="array" ref="B7989">IF(OR($C$2="",A7989=""),"",SUMPRODUCT((Gauge_Data!$A$2:$A$16994&gt;=(A7989 - Main!$E$4/1440 + 0.00000001))*(Gauge_Data!$A$2:$A$16994&lt;=A7989)*INDEX(Gauge_Data!$B$2:$Z$16994,0,$C$2-1)))</f>
        <v>0</v>
      </c>
    </row>
    <row r="7990" spans="1:2" x14ac:dyDescent="0.25">
      <c r="A7990">
        <f>Gauge_Data!A7990</f>
        <v>0</v>
      </c>
      <c r="B7990" cm="1">
        <f t="array" ref="B7990">IF(OR($C$2="",A7990=""),"",SUMPRODUCT((Gauge_Data!$A$2:$A$16994&gt;=(A7990 - Main!$E$4/1440 + 0.00000001))*(Gauge_Data!$A$2:$A$16994&lt;=A7990)*INDEX(Gauge_Data!$B$2:$Z$16994,0,$C$2-1)))</f>
        <v>0</v>
      </c>
    </row>
    <row r="7991" spans="1:2" x14ac:dyDescent="0.25">
      <c r="A7991">
        <f>Gauge_Data!A7991</f>
        <v>0</v>
      </c>
      <c r="B7991" cm="1">
        <f t="array" ref="B7991">IF(OR($C$2="",A7991=""),"",SUMPRODUCT((Gauge_Data!$A$2:$A$16994&gt;=(A7991 - Main!$E$4/1440 + 0.00000001))*(Gauge_Data!$A$2:$A$16994&lt;=A7991)*INDEX(Gauge_Data!$B$2:$Z$16994,0,$C$2-1)))</f>
        <v>0</v>
      </c>
    </row>
    <row r="7992" spans="1:2" x14ac:dyDescent="0.25">
      <c r="A7992">
        <f>Gauge_Data!A7992</f>
        <v>0</v>
      </c>
      <c r="B7992" cm="1">
        <f t="array" ref="B7992">IF(OR($C$2="",A7992=""),"",SUMPRODUCT((Gauge_Data!$A$2:$A$16994&gt;=(A7992 - Main!$E$4/1440 + 0.00000001))*(Gauge_Data!$A$2:$A$16994&lt;=A7992)*INDEX(Gauge_Data!$B$2:$Z$16994,0,$C$2-1)))</f>
        <v>0</v>
      </c>
    </row>
    <row r="7993" spans="1:2" x14ac:dyDescent="0.25">
      <c r="A7993">
        <f>Gauge_Data!A7993</f>
        <v>0</v>
      </c>
      <c r="B7993" cm="1">
        <f t="array" ref="B7993">IF(OR($C$2="",A7993=""),"",SUMPRODUCT((Gauge_Data!$A$2:$A$16994&gt;=(A7993 - Main!$E$4/1440 + 0.00000001))*(Gauge_Data!$A$2:$A$16994&lt;=A7993)*INDEX(Gauge_Data!$B$2:$Z$16994,0,$C$2-1)))</f>
        <v>0</v>
      </c>
    </row>
    <row r="7994" spans="1:2" x14ac:dyDescent="0.25">
      <c r="A7994">
        <f>Gauge_Data!A7994</f>
        <v>0</v>
      </c>
      <c r="B7994" cm="1">
        <f t="array" ref="B7994">IF(OR($C$2="",A7994=""),"",SUMPRODUCT((Gauge_Data!$A$2:$A$16994&gt;=(A7994 - Main!$E$4/1440 + 0.00000001))*(Gauge_Data!$A$2:$A$16994&lt;=A7994)*INDEX(Gauge_Data!$B$2:$Z$16994,0,$C$2-1)))</f>
        <v>0</v>
      </c>
    </row>
    <row r="7995" spans="1:2" x14ac:dyDescent="0.25">
      <c r="A7995">
        <f>Gauge_Data!A7995</f>
        <v>0</v>
      </c>
      <c r="B7995" cm="1">
        <f t="array" ref="B7995">IF(OR($C$2="",A7995=""),"",SUMPRODUCT((Gauge_Data!$A$2:$A$16994&gt;=(A7995 - Main!$E$4/1440 + 0.00000001))*(Gauge_Data!$A$2:$A$16994&lt;=A7995)*INDEX(Gauge_Data!$B$2:$Z$16994,0,$C$2-1)))</f>
        <v>0</v>
      </c>
    </row>
    <row r="7996" spans="1:2" x14ac:dyDescent="0.25">
      <c r="A7996">
        <f>Gauge_Data!A7996</f>
        <v>0</v>
      </c>
      <c r="B7996" cm="1">
        <f t="array" ref="B7996">IF(OR($C$2="",A7996=""),"",SUMPRODUCT((Gauge_Data!$A$2:$A$16994&gt;=(A7996 - Main!$E$4/1440 + 0.00000001))*(Gauge_Data!$A$2:$A$16994&lt;=A7996)*INDEX(Gauge_Data!$B$2:$Z$16994,0,$C$2-1)))</f>
        <v>0</v>
      </c>
    </row>
    <row r="7997" spans="1:2" x14ac:dyDescent="0.25">
      <c r="A7997">
        <f>Gauge_Data!A7997</f>
        <v>0</v>
      </c>
      <c r="B7997" cm="1">
        <f t="array" ref="B7997">IF(OR($C$2="",A7997=""),"",SUMPRODUCT((Gauge_Data!$A$2:$A$16994&gt;=(A7997 - Main!$E$4/1440 + 0.00000001))*(Gauge_Data!$A$2:$A$16994&lt;=A7997)*INDEX(Gauge_Data!$B$2:$Z$16994,0,$C$2-1)))</f>
        <v>0</v>
      </c>
    </row>
    <row r="7998" spans="1:2" x14ac:dyDescent="0.25">
      <c r="A7998">
        <f>Gauge_Data!A7998</f>
        <v>0</v>
      </c>
      <c r="B7998" cm="1">
        <f t="array" ref="B7998">IF(OR($C$2="",A7998=""),"",SUMPRODUCT((Gauge_Data!$A$2:$A$16994&gt;=(A7998 - Main!$E$4/1440 + 0.00000001))*(Gauge_Data!$A$2:$A$16994&lt;=A7998)*INDEX(Gauge_Data!$B$2:$Z$16994,0,$C$2-1)))</f>
        <v>0</v>
      </c>
    </row>
    <row r="7999" spans="1:2" x14ac:dyDescent="0.25">
      <c r="A7999">
        <f>Gauge_Data!A7999</f>
        <v>0</v>
      </c>
      <c r="B7999" cm="1">
        <f t="array" ref="B7999">IF(OR($C$2="",A7999=""),"",SUMPRODUCT((Gauge_Data!$A$2:$A$16994&gt;=(A7999 - Main!$E$4/1440 + 0.00000001))*(Gauge_Data!$A$2:$A$16994&lt;=A7999)*INDEX(Gauge_Data!$B$2:$Z$16994,0,$C$2-1)))</f>
        <v>0</v>
      </c>
    </row>
    <row r="8000" spans="1:2" x14ac:dyDescent="0.25">
      <c r="A8000">
        <f>Gauge_Data!A8000</f>
        <v>0</v>
      </c>
      <c r="B8000" cm="1">
        <f t="array" ref="B8000">IF(OR($C$2="",A8000=""),"",SUMPRODUCT((Gauge_Data!$A$2:$A$16994&gt;=(A8000 - Main!$E$4/1440 + 0.00000001))*(Gauge_Data!$A$2:$A$16994&lt;=A8000)*INDEX(Gauge_Data!$B$2:$Z$16994,0,$C$2-1)))</f>
        <v>0</v>
      </c>
    </row>
    <row r="8001" spans="1:2" x14ac:dyDescent="0.25">
      <c r="A8001">
        <f>Gauge_Data!A8001</f>
        <v>0</v>
      </c>
      <c r="B8001" cm="1">
        <f t="array" ref="B8001">IF(OR($C$2="",A8001=""),"",SUMPRODUCT((Gauge_Data!$A$2:$A$16994&gt;=(A8001 - Main!$E$4/1440 + 0.00000001))*(Gauge_Data!$A$2:$A$16994&lt;=A8001)*INDEX(Gauge_Data!$B$2:$Z$16994,0,$C$2-1)))</f>
        <v>0</v>
      </c>
    </row>
    <row r="8002" spans="1:2" x14ac:dyDescent="0.25">
      <c r="A8002">
        <f>Gauge_Data!A8002</f>
        <v>0</v>
      </c>
      <c r="B8002" cm="1">
        <f t="array" ref="B8002">IF(OR($C$2="",A8002=""),"",SUMPRODUCT((Gauge_Data!$A$2:$A$16994&gt;=(A8002 - Main!$E$4/1440 + 0.00000001))*(Gauge_Data!$A$2:$A$16994&lt;=A8002)*INDEX(Gauge_Data!$B$2:$Z$16994,0,$C$2-1)))</f>
        <v>0</v>
      </c>
    </row>
    <row r="8003" spans="1:2" x14ac:dyDescent="0.25">
      <c r="A8003">
        <f>Gauge_Data!A8003</f>
        <v>0</v>
      </c>
      <c r="B8003" cm="1">
        <f t="array" ref="B8003">IF(OR($C$2="",A8003=""),"",SUMPRODUCT((Gauge_Data!$A$2:$A$16994&gt;=(A8003 - Main!$E$4/1440 + 0.00000001))*(Gauge_Data!$A$2:$A$16994&lt;=A8003)*INDEX(Gauge_Data!$B$2:$Z$16994,0,$C$2-1)))</f>
        <v>0</v>
      </c>
    </row>
    <row r="8004" spans="1:2" x14ac:dyDescent="0.25">
      <c r="A8004">
        <f>Gauge_Data!A8004</f>
        <v>0</v>
      </c>
      <c r="B8004" cm="1">
        <f t="array" ref="B8004">IF(OR($C$2="",A8004=""),"",SUMPRODUCT((Gauge_Data!$A$2:$A$16994&gt;=(A8004 - Main!$E$4/1440 + 0.00000001))*(Gauge_Data!$A$2:$A$16994&lt;=A8004)*INDEX(Gauge_Data!$B$2:$Z$16994,0,$C$2-1)))</f>
        <v>0</v>
      </c>
    </row>
    <row r="8005" spans="1:2" x14ac:dyDescent="0.25">
      <c r="A8005">
        <f>Gauge_Data!A8005</f>
        <v>0</v>
      </c>
      <c r="B8005" cm="1">
        <f t="array" ref="B8005">IF(OR($C$2="",A8005=""),"",SUMPRODUCT((Gauge_Data!$A$2:$A$16994&gt;=(A8005 - Main!$E$4/1440 + 0.00000001))*(Gauge_Data!$A$2:$A$16994&lt;=A8005)*INDEX(Gauge_Data!$B$2:$Z$16994,0,$C$2-1)))</f>
        <v>0</v>
      </c>
    </row>
    <row r="8006" spans="1:2" x14ac:dyDescent="0.25">
      <c r="A8006">
        <f>Gauge_Data!A8006</f>
        <v>0</v>
      </c>
      <c r="B8006" cm="1">
        <f t="array" ref="B8006">IF(OR($C$2="",A8006=""),"",SUMPRODUCT((Gauge_Data!$A$2:$A$16994&gt;=(A8006 - Main!$E$4/1440 + 0.00000001))*(Gauge_Data!$A$2:$A$16994&lt;=A8006)*INDEX(Gauge_Data!$B$2:$Z$16994,0,$C$2-1)))</f>
        <v>0</v>
      </c>
    </row>
    <row r="8007" spans="1:2" x14ac:dyDescent="0.25">
      <c r="A8007">
        <f>Gauge_Data!A8007</f>
        <v>0</v>
      </c>
      <c r="B8007" cm="1">
        <f t="array" ref="B8007">IF(OR($C$2="",A8007=""),"",SUMPRODUCT((Gauge_Data!$A$2:$A$16994&gt;=(A8007 - Main!$E$4/1440 + 0.00000001))*(Gauge_Data!$A$2:$A$16994&lt;=A8007)*INDEX(Gauge_Data!$B$2:$Z$16994,0,$C$2-1)))</f>
        <v>0</v>
      </c>
    </row>
    <row r="8008" spans="1:2" x14ac:dyDescent="0.25">
      <c r="A8008">
        <f>Gauge_Data!A8008</f>
        <v>0</v>
      </c>
      <c r="B8008" cm="1">
        <f t="array" ref="B8008">IF(OR($C$2="",A8008=""),"",SUMPRODUCT((Gauge_Data!$A$2:$A$16994&gt;=(A8008 - Main!$E$4/1440 + 0.00000001))*(Gauge_Data!$A$2:$A$16994&lt;=A8008)*INDEX(Gauge_Data!$B$2:$Z$16994,0,$C$2-1)))</f>
        <v>0</v>
      </c>
    </row>
    <row r="8009" spans="1:2" x14ac:dyDescent="0.25">
      <c r="A8009">
        <f>Gauge_Data!A8009</f>
        <v>0</v>
      </c>
      <c r="B8009" cm="1">
        <f t="array" ref="B8009">IF(OR($C$2="",A8009=""),"",SUMPRODUCT((Gauge_Data!$A$2:$A$16994&gt;=(A8009 - Main!$E$4/1440 + 0.00000001))*(Gauge_Data!$A$2:$A$16994&lt;=A8009)*INDEX(Gauge_Data!$B$2:$Z$16994,0,$C$2-1)))</f>
        <v>0</v>
      </c>
    </row>
    <row r="8010" spans="1:2" x14ac:dyDescent="0.25">
      <c r="A8010">
        <f>Gauge_Data!A8010</f>
        <v>0</v>
      </c>
      <c r="B8010" cm="1">
        <f t="array" ref="B8010">IF(OR($C$2="",A8010=""),"",SUMPRODUCT((Gauge_Data!$A$2:$A$16994&gt;=(A8010 - Main!$E$4/1440 + 0.00000001))*(Gauge_Data!$A$2:$A$16994&lt;=A8010)*INDEX(Gauge_Data!$B$2:$Z$16994,0,$C$2-1)))</f>
        <v>0</v>
      </c>
    </row>
    <row r="8011" spans="1:2" x14ac:dyDescent="0.25">
      <c r="A8011">
        <f>Gauge_Data!A8011</f>
        <v>0</v>
      </c>
      <c r="B8011" cm="1">
        <f t="array" ref="B8011">IF(OR($C$2="",A8011=""),"",SUMPRODUCT((Gauge_Data!$A$2:$A$16994&gt;=(A8011 - Main!$E$4/1440 + 0.00000001))*(Gauge_Data!$A$2:$A$16994&lt;=A8011)*INDEX(Gauge_Data!$B$2:$Z$16994,0,$C$2-1)))</f>
        <v>0</v>
      </c>
    </row>
    <row r="8012" spans="1:2" x14ac:dyDescent="0.25">
      <c r="A8012">
        <f>Gauge_Data!A8012</f>
        <v>0</v>
      </c>
      <c r="B8012" cm="1">
        <f t="array" ref="B8012">IF(OR($C$2="",A8012=""),"",SUMPRODUCT((Gauge_Data!$A$2:$A$16994&gt;=(A8012 - Main!$E$4/1440 + 0.00000001))*(Gauge_Data!$A$2:$A$16994&lt;=A8012)*INDEX(Gauge_Data!$B$2:$Z$16994,0,$C$2-1)))</f>
        <v>0</v>
      </c>
    </row>
    <row r="8013" spans="1:2" x14ac:dyDescent="0.25">
      <c r="A8013">
        <f>Gauge_Data!A8013</f>
        <v>0</v>
      </c>
      <c r="B8013" cm="1">
        <f t="array" ref="B8013">IF(OR($C$2="",A8013=""),"",SUMPRODUCT((Gauge_Data!$A$2:$A$16994&gt;=(A8013 - Main!$E$4/1440 + 0.00000001))*(Gauge_Data!$A$2:$A$16994&lt;=A8013)*INDEX(Gauge_Data!$B$2:$Z$16994,0,$C$2-1)))</f>
        <v>0</v>
      </c>
    </row>
    <row r="8014" spans="1:2" x14ac:dyDescent="0.25">
      <c r="A8014">
        <f>Gauge_Data!A8014</f>
        <v>0</v>
      </c>
      <c r="B8014" cm="1">
        <f t="array" ref="B8014">IF(OR($C$2="",A8014=""),"",SUMPRODUCT((Gauge_Data!$A$2:$A$16994&gt;=(A8014 - Main!$E$4/1440 + 0.00000001))*(Gauge_Data!$A$2:$A$16994&lt;=A8014)*INDEX(Gauge_Data!$B$2:$Z$16994,0,$C$2-1)))</f>
        <v>0</v>
      </c>
    </row>
    <row r="8015" spans="1:2" x14ac:dyDescent="0.25">
      <c r="A8015">
        <f>Gauge_Data!A8015</f>
        <v>0</v>
      </c>
      <c r="B8015" cm="1">
        <f t="array" ref="B8015">IF(OR($C$2="",A8015=""),"",SUMPRODUCT((Gauge_Data!$A$2:$A$16994&gt;=(A8015 - Main!$E$4/1440 + 0.00000001))*(Gauge_Data!$A$2:$A$16994&lt;=A8015)*INDEX(Gauge_Data!$B$2:$Z$16994,0,$C$2-1)))</f>
        <v>0</v>
      </c>
    </row>
    <row r="8016" spans="1:2" x14ac:dyDescent="0.25">
      <c r="A8016">
        <f>Gauge_Data!A8016</f>
        <v>0</v>
      </c>
      <c r="B8016" cm="1">
        <f t="array" ref="B8016">IF(OR($C$2="",A8016=""),"",SUMPRODUCT((Gauge_Data!$A$2:$A$16994&gt;=(A8016 - Main!$E$4/1440 + 0.00000001))*(Gauge_Data!$A$2:$A$16994&lt;=A8016)*INDEX(Gauge_Data!$B$2:$Z$16994,0,$C$2-1)))</f>
        <v>0</v>
      </c>
    </row>
    <row r="8017" spans="1:2" x14ac:dyDescent="0.25">
      <c r="A8017">
        <f>Gauge_Data!A8017</f>
        <v>0</v>
      </c>
      <c r="B8017" cm="1">
        <f t="array" ref="B8017">IF(OR($C$2="",A8017=""),"",SUMPRODUCT((Gauge_Data!$A$2:$A$16994&gt;=(A8017 - Main!$E$4/1440 + 0.00000001))*(Gauge_Data!$A$2:$A$16994&lt;=A8017)*INDEX(Gauge_Data!$B$2:$Z$16994,0,$C$2-1)))</f>
        <v>0</v>
      </c>
    </row>
    <row r="8018" spans="1:2" x14ac:dyDescent="0.25">
      <c r="A8018">
        <f>Gauge_Data!A8018</f>
        <v>0</v>
      </c>
      <c r="B8018" cm="1">
        <f t="array" ref="B8018">IF(OR($C$2="",A8018=""),"",SUMPRODUCT((Gauge_Data!$A$2:$A$16994&gt;=(A8018 - Main!$E$4/1440 + 0.00000001))*(Gauge_Data!$A$2:$A$16994&lt;=A8018)*INDEX(Gauge_Data!$B$2:$Z$16994,0,$C$2-1)))</f>
        <v>0</v>
      </c>
    </row>
    <row r="8019" spans="1:2" x14ac:dyDescent="0.25">
      <c r="A8019">
        <f>Gauge_Data!A8019</f>
        <v>0</v>
      </c>
      <c r="B8019" cm="1">
        <f t="array" ref="B8019">IF(OR($C$2="",A8019=""),"",SUMPRODUCT((Gauge_Data!$A$2:$A$16994&gt;=(A8019 - Main!$E$4/1440 + 0.00000001))*(Gauge_Data!$A$2:$A$16994&lt;=A8019)*INDEX(Gauge_Data!$B$2:$Z$16994,0,$C$2-1)))</f>
        <v>0</v>
      </c>
    </row>
    <row r="8020" spans="1:2" x14ac:dyDescent="0.25">
      <c r="A8020">
        <f>Gauge_Data!A8020</f>
        <v>0</v>
      </c>
      <c r="B8020" cm="1">
        <f t="array" ref="B8020">IF(OR($C$2="",A8020=""),"",SUMPRODUCT((Gauge_Data!$A$2:$A$16994&gt;=(A8020 - Main!$E$4/1440 + 0.00000001))*(Gauge_Data!$A$2:$A$16994&lt;=A8020)*INDEX(Gauge_Data!$B$2:$Z$16994,0,$C$2-1)))</f>
        <v>0</v>
      </c>
    </row>
    <row r="8021" spans="1:2" x14ac:dyDescent="0.25">
      <c r="A8021">
        <f>Gauge_Data!A8021</f>
        <v>0</v>
      </c>
      <c r="B8021" cm="1">
        <f t="array" ref="B8021">IF(OR($C$2="",A8021=""),"",SUMPRODUCT((Gauge_Data!$A$2:$A$16994&gt;=(A8021 - Main!$E$4/1440 + 0.00000001))*(Gauge_Data!$A$2:$A$16994&lt;=A8021)*INDEX(Gauge_Data!$B$2:$Z$16994,0,$C$2-1)))</f>
        <v>0</v>
      </c>
    </row>
    <row r="8022" spans="1:2" x14ac:dyDescent="0.25">
      <c r="A8022">
        <f>Gauge_Data!A8022</f>
        <v>0</v>
      </c>
      <c r="B8022" cm="1">
        <f t="array" ref="B8022">IF(OR($C$2="",A8022=""),"",SUMPRODUCT((Gauge_Data!$A$2:$A$16994&gt;=(A8022 - Main!$E$4/1440 + 0.00000001))*(Gauge_Data!$A$2:$A$16994&lt;=A8022)*INDEX(Gauge_Data!$B$2:$Z$16994,0,$C$2-1)))</f>
        <v>0</v>
      </c>
    </row>
    <row r="8023" spans="1:2" x14ac:dyDescent="0.25">
      <c r="A8023">
        <f>Gauge_Data!A8023</f>
        <v>0</v>
      </c>
      <c r="B8023" cm="1">
        <f t="array" ref="B8023">IF(OR($C$2="",A8023=""),"",SUMPRODUCT((Gauge_Data!$A$2:$A$16994&gt;=(A8023 - Main!$E$4/1440 + 0.00000001))*(Gauge_Data!$A$2:$A$16994&lt;=A8023)*INDEX(Gauge_Data!$B$2:$Z$16994,0,$C$2-1)))</f>
        <v>0</v>
      </c>
    </row>
    <row r="8024" spans="1:2" x14ac:dyDescent="0.25">
      <c r="A8024">
        <f>Gauge_Data!A8024</f>
        <v>0</v>
      </c>
      <c r="B8024" cm="1">
        <f t="array" ref="B8024">IF(OR($C$2="",A8024=""),"",SUMPRODUCT((Gauge_Data!$A$2:$A$16994&gt;=(A8024 - Main!$E$4/1440 + 0.00000001))*(Gauge_Data!$A$2:$A$16994&lt;=A8024)*INDEX(Gauge_Data!$B$2:$Z$16994,0,$C$2-1)))</f>
        <v>0</v>
      </c>
    </row>
    <row r="8025" spans="1:2" x14ac:dyDescent="0.25">
      <c r="A8025">
        <f>Gauge_Data!A8025</f>
        <v>0</v>
      </c>
      <c r="B8025" cm="1">
        <f t="array" ref="B8025">IF(OR($C$2="",A8025=""),"",SUMPRODUCT((Gauge_Data!$A$2:$A$16994&gt;=(A8025 - Main!$E$4/1440 + 0.00000001))*(Gauge_Data!$A$2:$A$16994&lt;=A8025)*INDEX(Gauge_Data!$B$2:$Z$16994,0,$C$2-1)))</f>
        <v>0</v>
      </c>
    </row>
    <row r="8026" spans="1:2" x14ac:dyDescent="0.25">
      <c r="A8026">
        <f>Gauge_Data!A8026</f>
        <v>0</v>
      </c>
      <c r="B8026" cm="1">
        <f t="array" ref="B8026">IF(OR($C$2="",A8026=""),"",SUMPRODUCT((Gauge_Data!$A$2:$A$16994&gt;=(A8026 - Main!$E$4/1440 + 0.00000001))*(Gauge_Data!$A$2:$A$16994&lt;=A8026)*INDEX(Gauge_Data!$B$2:$Z$16994,0,$C$2-1)))</f>
        <v>0</v>
      </c>
    </row>
    <row r="8027" spans="1:2" x14ac:dyDescent="0.25">
      <c r="A8027">
        <f>Gauge_Data!A8027</f>
        <v>0</v>
      </c>
      <c r="B8027" cm="1">
        <f t="array" ref="B8027">IF(OR($C$2="",A8027=""),"",SUMPRODUCT((Gauge_Data!$A$2:$A$16994&gt;=(A8027 - Main!$E$4/1440 + 0.00000001))*(Gauge_Data!$A$2:$A$16994&lt;=A8027)*INDEX(Gauge_Data!$B$2:$Z$16994,0,$C$2-1)))</f>
        <v>0</v>
      </c>
    </row>
    <row r="8028" spans="1:2" x14ac:dyDescent="0.25">
      <c r="A8028">
        <f>Gauge_Data!A8028</f>
        <v>0</v>
      </c>
      <c r="B8028" cm="1">
        <f t="array" ref="B8028">IF(OR($C$2="",A8028=""),"",SUMPRODUCT((Gauge_Data!$A$2:$A$16994&gt;=(A8028 - Main!$E$4/1440 + 0.00000001))*(Gauge_Data!$A$2:$A$16994&lt;=A8028)*INDEX(Gauge_Data!$B$2:$Z$16994,0,$C$2-1)))</f>
        <v>0</v>
      </c>
    </row>
    <row r="8029" spans="1:2" x14ac:dyDescent="0.25">
      <c r="A8029">
        <f>Gauge_Data!A8029</f>
        <v>0</v>
      </c>
      <c r="B8029" cm="1">
        <f t="array" ref="B8029">IF(OR($C$2="",A8029=""),"",SUMPRODUCT((Gauge_Data!$A$2:$A$16994&gt;=(A8029 - Main!$E$4/1440 + 0.00000001))*(Gauge_Data!$A$2:$A$16994&lt;=A8029)*INDEX(Gauge_Data!$B$2:$Z$16994,0,$C$2-1)))</f>
        <v>0</v>
      </c>
    </row>
    <row r="8030" spans="1:2" x14ac:dyDescent="0.25">
      <c r="A8030">
        <f>Gauge_Data!A8030</f>
        <v>0</v>
      </c>
      <c r="B8030" cm="1">
        <f t="array" ref="B8030">IF(OR($C$2="",A8030=""),"",SUMPRODUCT((Gauge_Data!$A$2:$A$16994&gt;=(A8030 - Main!$E$4/1440 + 0.00000001))*(Gauge_Data!$A$2:$A$16994&lt;=A8030)*INDEX(Gauge_Data!$B$2:$Z$16994,0,$C$2-1)))</f>
        <v>0</v>
      </c>
    </row>
    <row r="8031" spans="1:2" x14ac:dyDescent="0.25">
      <c r="A8031">
        <f>Gauge_Data!A8031</f>
        <v>0</v>
      </c>
      <c r="B8031" cm="1">
        <f t="array" ref="B8031">IF(OR($C$2="",A8031=""),"",SUMPRODUCT((Gauge_Data!$A$2:$A$16994&gt;=(A8031 - Main!$E$4/1440 + 0.00000001))*(Gauge_Data!$A$2:$A$16994&lt;=A8031)*INDEX(Gauge_Data!$B$2:$Z$16994,0,$C$2-1)))</f>
        <v>0</v>
      </c>
    </row>
    <row r="8032" spans="1:2" x14ac:dyDescent="0.25">
      <c r="A8032">
        <f>Gauge_Data!A8032</f>
        <v>0</v>
      </c>
      <c r="B8032" cm="1">
        <f t="array" ref="B8032">IF(OR($C$2="",A8032=""),"",SUMPRODUCT((Gauge_Data!$A$2:$A$16994&gt;=(A8032 - Main!$E$4/1440 + 0.00000001))*(Gauge_Data!$A$2:$A$16994&lt;=A8032)*INDEX(Gauge_Data!$B$2:$Z$16994,0,$C$2-1)))</f>
        <v>0</v>
      </c>
    </row>
    <row r="8033" spans="1:2" x14ac:dyDescent="0.25">
      <c r="A8033">
        <f>Gauge_Data!A8033</f>
        <v>0</v>
      </c>
      <c r="B8033" cm="1">
        <f t="array" ref="B8033">IF(OR($C$2="",A8033=""),"",SUMPRODUCT((Gauge_Data!$A$2:$A$16994&gt;=(A8033 - Main!$E$4/1440 + 0.00000001))*(Gauge_Data!$A$2:$A$16994&lt;=A8033)*INDEX(Gauge_Data!$B$2:$Z$16994,0,$C$2-1)))</f>
        <v>0</v>
      </c>
    </row>
    <row r="8034" spans="1:2" x14ac:dyDescent="0.25">
      <c r="A8034">
        <f>Gauge_Data!A8034</f>
        <v>0</v>
      </c>
      <c r="B8034" cm="1">
        <f t="array" ref="B8034">IF(OR($C$2="",A8034=""),"",SUMPRODUCT((Gauge_Data!$A$2:$A$16994&gt;=(A8034 - Main!$E$4/1440 + 0.00000001))*(Gauge_Data!$A$2:$A$16994&lt;=A8034)*INDEX(Gauge_Data!$B$2:$Z$16994,0,$C$2-1)))</f>
        <v>0</v>
      </c>
    </row>
    <row r="8035" spans="1:2" x14ac:dyDescent="0.25">
      <c r="A8035">
        <f>Gauge_Data!A8035</f>
        <v>0</v>
      </c>
      <c r="B8035" cm="1">
        <f t="array" ref="B8035">IF(OR($C$2="",A8035=""),"",SUMPRODUCT((Gauge_Data!$A$2:$A$16994&gt;=(A8035 - Main!$E$4/1440 + 0.00000001))*(Gauge_Data!$A$2:$A$16994&lt;=A8035)*INDEX(Gauge_Data!$B$2:$Z$16994,0,$C$2-1)))</f>
        <v>0</v>
      </c>
    </row>
    <row r="8036" spans="1:2" x14ac:dyDescent="0.25">
      <c r="A8036">
        <f>Gauge_Data!A8036</f>
        <v>0</v>
      </c>
      <c r="B8036" cm="1">
        <f t="array" ref="B8036">IF(OR($C$2="",A8036=""),"",SUMPRODUCT((Gauge_Data!$A$2:$A$16994&gt;=(A8036 - Main!$E$4/1440 + 0.00000001))*(Gauge_Data!$A$2:$A$16994&lt;=A8036)*INDEX(Gauge_Data!$B$2:$Z$16994,0,$C$2-1)))</f>
        <v>0</v>
      </c>
    </row>
    <row r="8037" spans="1:2" x14ac:dyDescent="0.25">
      <c r="A8037">
        <f>Gauge_Data!A8037</f>
        <v>0</v>
      </c>
      <c r="B8037" cm="1">
        <f t="array" ref="B8037">IF(OR($C$2="",A8037=""),"",SUMPRODUCT((Gauge_Data!$A$2:$A$16994&gt;=(A8037 - Main!$E$4/1440 + 0.00000001))*(Gauge_Data!$A$2:$A$16994&lt;=A8037)*INDEX(Gauge_Data!$B$2:$Z$16994,0,$C$2-1)))</f>
        <v>0</v>
      </c>
    </row>
    <row r="8038" spans="1:2" x14ac:dyDescent="0.25">
      <c r="A8038">
        <f>Gauge_Data!A8038</f>
        <v>0</v>
      </c>
      <c r="B8038" cm="1">
        <f t="array" ref="B8038">IF(OR($C$2="",A8038=""),"",SUMPRODUCT((Gauge_Data!$A$2:$A$16994&gt;=(A8038 - Main!$E$4/1440 + 0.00000001))*(Gauge_Data!$A$2:$A$16994&lt;=A8038)*INDEX(Gauge_Data!$B$2:$Z$16994,0,$C$2-1)))</f>
        <v>0</v>
      </c>
    </row>
    <row r="8039" spans="1:2" x14ac:dyDescent="0.25">
      <c r="A8039">
        <f>Gauge_Data!A8039</f>
        <v>0</v>
      </c>
      <c r="B8039" cm="1">
        <f t="array" ref="B8039">IF(OR($C$2="",A8039=""),"",SUMPRODUCT((Gauge_Data!$A$2:$A$16994&gt;=(A8039 - Main!$E$4/1440 + 0.00000001))*(Gauge_Data!$A$2:$A$16994&lt;=A8039)*INDEX(Gauge_Data!$B$2:$Z$16994,0,$C$2-1)))</f>
        <v>0</v>
      </c>
    </row>
    <row r="8040" spans="1:2" x14ac:dyDescent="0.25">
      <c r="A8040">
        <f>Gauge_Data!A8040</f>
        <v>0</v>
      </c>
      <c r="B8040" cm="1">
        <f t="array" ref="B8040">IF(OR($C$2="",A8040=""),"",SUMPRODUCT((Gauge_Data!$A$2:$A$16994&gt;=(A8040 - Main!$E$4/1440 + 0.00000001))*(Gauge_Data!$A$2:$A$16994&lt;=A8040)*INDEX(Gauge_Data!$B$2:$Z$16994,0,$C$2-1)))</f>
        <v>0</v>
      </c>
    </row>
    <row r="8041" spans="1:2" x14ac:dyDescent="0.25">
      <c r="A8041">
        <f>Gauge_Data!A8041</f>
        <v>0</v>
      </c>
      <c r="B8041" cm="1">
        <f t="array" ref="B8041">IF(OR($C$2="",A8041=""),"",SUMPRODUCT((Gauge_Data!$A$2:$A$16994&gt;=(A8041 - Main!$E$4/1440 + 0.00000001))*(Gauge_Data!$A$2:$A$16994&lt;=A8041)*INDEX(Gauge_Data!$B$2:$Z$16994,0,$C$2-1)))</f>
        <v>0</v>
      </c>
    </row>
    <row r="8042" spans="1:2" x14ac:dyDescent="0.25">
      <c r="A8042">
        <f>Gauge_Data!A8042</f>
        <v>0</v>
      </c>
      <c r="B8042" cm="1">
        <f t="array" ref="B8042">IF(OR($C$2="",A8042=""),"",SUMPRODUCT((Gauge_Data!$A$2:$A$16994&gt;=(A8042 - Main!$E$4/1440 + 0.00000001))*(Gauge_Data!$A$2:$A$16994&lt;=A8042)*INDEX(Gauge_Data!$B$2:$Z$16994,0,$C$2-1)))</f>
        <v>0</v>
      </c>
    </row>
    <row r="8043" spans="1:2" x14ac:dyDescent="0.25">
      <c r="A8043">
        <f>Gauge_Data!A8043</f>
        <v>0</v>
      </c>
      <c r="B8043" cm="1">
        <f t="array" ref="B8043">IF(OR($C$2="",A8043=""),"",SUMPRODUCT((Gauge_Data!$A$2:$A$16994&gt;=(A8043 - Main!$E$4/1440 + 0.00000001))*(Gauge_Data!$A$2:$A$16994&lt;=A8043)*INDEX(Gauge_Data!$B$2:$Z$16994,0,$C$2-1)))</f>
        <v>0</v>
      </c>
    </row>
    <row r="8044" spans="1:2" x14ac:dyDescent="0.25">
      <c r="A8044">
        <f>Gauge_Data!A8044</f>
        <v>0</v>
      </c>
      <c r="B8044" cm="1">
        <f t="array" ref="B8044">IF(OR($C$2="",A8044=""),"",SUMPRODUCT((Gauge_Data!$A$2:$A$16994&gt;=(A8044 - Main!$E$4/1440 + 0.00000001))*(Gauge_Data!$A$2:$A$16994&lt;=A8044)*INDEX(Gauge_Data!$B$2:$Z$16994,0,$C$2-1)))</f>
        <v>0</v>
      </c>
    </row>
    <row r="8045" spans="1:2" x14ac:dyDescent="0.25">
      <c r="A8045">
        <f>Gauge_Data!A8045</f>
        <v>0</v>
      </c>
      <c r="B8045" cm="1">
        <f t="array" ref="B8045">IF(OR($C$2="",A8045=""),"",SUMPRODUCT((Gauge_Data!$A$2:$A$16994&gt;=(A8045 - Main!$E$4/1440 + 0.00000001))*(Gauge_Data!$A$2:$A$16994&lt;=A8045)*INDEX(Gauge_Data!$B$2:$Z$16994,0,$C$2-1)))</f>
        <v>0</v>
      </c>
    </row>
    <row r="8046" spans="1:2" x14ac:dyDescent="0.25">
      <c r="A8046">
        <f>Gauge_Data!A8046</f>
        <v>0</v>
      </c>
      <c r="B8046" cm="1">
        <f t="array" ref="B8046">IF(OR($C$2="",A8046=""),"",SUMPRODUCT((Gauge_Data!$A$2:$A$16994&gt;=(A8046 - Main!$E$4/1440 + 0.00000001))*(Gauge_Data!$A$2:$A$16994&lt;=A8046)*INDEX(Gauge_Data!$B$2:$Z$16994,0,$C$2-1)))</f>
        <v>0</v>
      </c>
    </row>
    <row r="8047" spans="1:2" x14ac:dyDescent="0.25">
      <c r="A8047">
        <f>Gauge_Data!A8047</f>
        <v>0</v>
      </c>
      <c r="B8047" cm="1">
        <f t="array" ref="B8047">IF(OR($C$2="",A8047=""),"",SUMPRODUCT((Gauge_Data!$A$2:$A$16994&gt;=(A8047 - Main!$E$4/1440 + 0.00000001))*(Gauge_Data!$A$2:$A$16994&lt;=A8047)*INDEX(Gauge_Data!$B$2:$Z$16994,0,$C$2-1)))</f>
        <v>0</v>
      </c>
    </row>
    <row r="8048" spans="1:2" x14ac:dyDescent="0.25">
      <c r="A8048">
        <f>Gauge_Data!A8048</f>
        <v>0</v>
      </c>
      <c r="B8048" cm="1">
        <f t="array" ref="B8048">IF(OR($C$2="",A8048=""),"",SUMPRODUCT((Gauge_Data!$A$2:$A$16994&gt;=(A8048 - Main!$E$4/1440 + 0.00000001))*(Gauge_Data!$A$2:$A$16994&lt;=A8048)*INDEX(Gauge_Data!$B$2:$Z$16994,0,$C$2-1)))</f>
        <v>0</v>
      </c>
    </row>
    <row r="8049" spans="1:2" x14ac:dyDescent="0.25">
      <c r="A8049">
        <f>Gauge_Data!A8049</f>
        <v>0</v>
      </c>
      <c r="B8049" cm="1">
        <f t="array" ref="B8049">IF(OR($C$2="",A8049=""),"",SUMPRODUCT((Gauge_Data!$A$2:$A$16994&gt;=(A8049 - Main!$E$4/1440 + 0.00000001))*(Gauge_Data!$A$2:$A$16994&lt;=A8049)*INDEX(Gauge_Data!$B$2:$Z$16994,0,$C$2-1)))</f>
        <v>0</v>
      </c>
    </row>
    <row r="8050" spans="1:2" x14ac:dyDescent="0.25">
      <c r="A8050">
        <f>Gauge_Data!A8050</f>
        <v>0</v>
      </c>
      <c r="B8050" cm="1">
        <f t="array" ref="B8050">IF(OR($C$2="",A8050=""),"",SUMPRODUCT((Gauge_Data!$A$2:$A$16994&gt;=(A8050 - Main!$E$4/1440 + 0.00000001))*(Gauge_Data!$A$2:$A$16994&lt;=A8050)*INDEX(Gauge_Data!$B$2:$Z$16994,0,$C$2-1)))</f>
        <v>0</v>
      </c>
    </row>
    <row r="8051" spans="1:2" x14ac:dyDescent="0.25">
      <c r="A8051">
        <f>Gauge_Data!A8051</f>
        <v>0</v>
      </c>
      <c r="B8051" cm="1">
        <f t="array" ref="B8051">IF(OR($C$2="",A8051=""),"",SUMPRODUCT((Gauge_Data!$A$2:$A$16994&gt;=(A8051 - Main!$E$4/1440 + 0.00000001))*(Gauge_Data!$A$2:$A$16994&lt;=A8051)*INDEX(Gauge_Data!$B$2:$Z$16994,0,$C$2-1)))</f>
        <v>0</v>
      </c>
    </row>
    <row r="8052" spans="1:2" x14ac:dyDescent="0.25">
      <c r="A8052">
        <f>Gauge_Data!A8052</f>
        <v>0</v>
      </c>
      <c r="B8052" cm="1">
        <f t="array" ref="B8052">IF(OR($C$2="",A8052=""),"",SUMPRODUCT((Gauge_Data!$A$2:$A$16994&gt;=(A8052 - Main!$E$4/1440 + 0.00000001))*(Gauge_Data!$A$2:$A$16994&lt;=A8052)*INDEX(Gauge_Data!$B$2:$Z$16994,0,$C$2-1)))</f>
        <v>0</v>
      </c>
    </row>
    <row r="8053" spans="1:2" x14ac:dyDescent="0.25">
      <c r="A8053">
        <f>Gauge_Data!A8053</f>
        <v>0</v>
      </c>
      <c r="B8053" cm="1">
        <f t="array" ref="B8053">IF(OR($C$2="",A8053=""),"",SUMPRODUCT((Gauge_Data!$A$2:$A$16994&gt;=(A8053 - Main!$E$4/1440 + 0.00000001))*(Gauge_Data!$A$2:$A$16994&lt;=A8053)*INDEX(Gauge_Data!$B$2:$Z$16994,0,$C$2-1)))</f>
        <v>0</v>
      </c>
    </row>
    <row r="8054" spans="1:2" x14ac:dyDescent="0.25">
      <c r="A8054">
        <f>Gauge_Data!A8054</f>
        <v>0</v>
      </c>
      <c r="B8054" cm="1">
        <f t="array" ref="B8054">IF(OR($C$2="",A8054=""),"",SUMPRODUCT((Gauge_Data!$A$2:$A$16994&gt;=(A8054 - Main!$E$4/1440 + 0.00000001))*(Gauge_Data!$A$2:$A$16994&lt;=A8054)*INDEX(Gauge_Data!$B$2:$Z$16994,0,$C$2-1)))</f>
        <v>0</v>
      </c>
    </row>
    <row r="8055" spans="1:2" x14ac:dyDescent="0.25">
      <c r="A8055">
        <f>Gauge_Data!A8055</f>
        <v>0</v>
      </c>
      <c r="B8055" cm="1">
        <f t="array" ref="B8055">IF(OR($C$2="",A8055=""),"",SUMPRODUCT((Gauge_Data!$A$2:$A$16994&gt;=(A8055 - Main!$E$4/1440 + 0.00000001))*(Gauge_Data!$A$2:$A$16994&lt;=A8055)*INDEX(Gauge_Data!$B$2:$Z$16994,0,$C$2-1)))</f>
        <v>0</v>
      </c>
    </row>
    <row r="8056" spans="1:2" x14ac:dyDescent="0.25">
      <c r="A8056">
        <f>Gauge_Data!A8056</f>
        <v>0</v>
      </c>
      <c r="B8056" cm="1">
        <f t="array" ref="B8056">IF(OR($C$2="",A8056=""),"",SUMPRODUCT((Gauge_Data!$A$2:$A$16994&gt;=(A8056 - Main!$E$4/1440 + 0.00000001))*(Gauge_Data!$A$2:$A$16994&lt;=A8056)*INDEX(Gauge_Data!$B$2:$Z$16994,0,$C$2-1)))</f>
        <v>0</v>
      </c>
    </row>
    <row r="8057" spans="1:2" x14ac:dyDescent="0.25">
      <c r="A8057">
        <f>Gauge_Data!A8057</f>
        <v>0</v>
      </c>
      <c r="B8057" cm="1">
        <f t="array" ref="B8057">IF(OR($C$2="",A8057=""),"",SUMPRODUCT((Gauge_Data!$A$2:$A$16994&gt;=(A8057 - Main!$E$4/1440 + 0.00000001))*(Gauge_Data!$A$2:$A$16994&lt;=A8057)*INDEX(Gauge_Data!$B$2:$Z$16994,0,$C$2-1)))</f>
        <v>0</v>
      </c>
    </row>
    <row r="8058" spans="1:2" x14ac:dyDescent="0.25">
      <c r="A8058">
        <f>Gauge_Data!A8058</f>
        <v>0</v>
      </c>
      <c r="B8058" cm="1">
        <f t="array" ref="B8058">IF(OR($C$2="",A8058=""),"",SUMPRODUCT((Gauge_Data!$A$2:$A$16994&gt;=(A8058 - Main!$E$4/1440 + 0.00000001))*(Gauge_Data!$A$2:$A$16994&lt;=A8058)*INDEX(Gauge_Data!$B$2:$Z$16994,0,$C$2-1)))</f>
        <v>0</v>
      </c>
    </row>
    <row r="8059" spans="1:2" x14ac:dyDescent="0.25">
      <c r="A8059">
        <f>Gauge_Data!A8059</f>
        <v>0</v>
      </c>
      <c r="B8059" cm="1">
        <f t="array" ref="B8059">IF(OR($C$2="",A8059=""),"",SUMPRODUCT((Gauge_Data!$A$2:$A$16994&gt;=(A8059 - Main!$E$4/1440 + 0.00000001))*(Gauge_Data!$A$2:$A$16994&lt;=A8059)*INDEX(Gauge_Data!$B$2:$Z$16994,0,$C$2-1)))</f>
        <v>0</v>
      </c>
    </row>
    <row r="8060" spans="1:2" x14ac:dyDescent="0.25">
      <c r="A8060">
        <f>Gauge_Data!A8060</f>
        <v>0</v>
      </c>
      <c r="B8060" cm="1">
        <f t="array" ref="B8060">IF(OR($C$2="",A8060=""),"",SUMPRODUCT((Gauge_Data!$A$2:$A$16994&gt;=(A8060 - Main!$E$4/1440 + 0.00000001))*(Gauge_Data!$A$2:$A$16994&lt;=A8060)*INDEX(Gauge_Data!$B$2:$Z$16994,0,$C$2-1)))</f>
        <v>0</v>
      </c>
    </row>
    <row r="8061" spans="1:2" x14ac:dyDescent="0.25">
      <c r="A8061">
        <f>Gauge_Data!A8061</f>
        <v>0</v>
      </c>
      <c r="B8061" cm="1">
        <f t="array" ref="B8061">IF(OR($C$2="",A8061=""),"",SUMPRODUCT((Gauge_Data!$A$2:$A$16994&gt;=(A8061 - Main!$E$4/1440 + 0.00000001))*(Gauge_Data!$A$2:$A$16994&lt;=A8061)*INDEX(Gauge_Data!$B$2:$Z$16994,0,$C$2-1)))</f>
        <v>0</v>
      </c>
    </row>
    <row r="8062" spans="1:2" x14ac:dyDescent="0.25">
      <c r="A8062">
        <f>Gauge_Data!A8062</f>
        <v>0</v>
      </c>
      <c r="B8062" cm="1">
        <f t="array" ref="B8062">IF(OR($C$2="",A8062=""),"",SUMPRODUCT((Gauge_Data!$A$2:$A$16994&gt;=(A8062 - Main!$E$4/1440 + 0.00000001))*(Gauge_Data!$A$2:$A$16994&lt;=A8062)*INDEX(Gauge_Data!$B$2:$Z$16994,0,$C$2-1)))</f>
        <v>0</v>
      </c>
    </row>
    <row r="8063" spans="1:2" x14ac:dyDescent="0.25">
      <c r="A8063">
        <f>Gauge_Data!A8063</f>
        <v>0</v>
      </c>
      <c r="B8063" cm="1">
        <f t="array" ref="B8063">IF(OR($C$2="",A8063=""),"",SUMPRODUCT((Gauge_Data!$A$2:$A$16994&gt;=(A8063 - Main!$E$4/1440 + 0.00000001))*(Gauge_Data!$A$2:$A$16994&lt;=A8063)*INDEX(Gauge_Data!$B$2:$Z$16994,0,$C$2-1)))</f>
        <v>0</v>
      </c>
    </row>
    <row r="8064" spans="1:2" x14ac:dyDescent="0.25">
      <c r="A8064">
        <f>Gauge_Data!A8064</f>
        <v>0</v>
      </c>
      <c r="B8064" cm="1">
        <f t="array" ref="B8064">IF(OR($C$2="",A8064=""),"",SUMPRODUCT((Gauge_Data!$A$2:$A$16994&gt;=(A8064 - Main!$E$4/1440 + 0.00000001))*(Gauge_Data!$A$2:$A$16994&lt;=A8064)*INDEX(Gauge_Data!$B$2:$Z$16994,0,$C$2-1)))</f>
        <v>0</v>
      </c>
    </row>
    <row r="8065" spans="1:2" x14ac:dyDescent="0.25">
      <c r="A8065">
        <f>Gauge_Data!A8065</f>
        <v>0</v>
      </c>
      <c r="B8065" cm="1">
        <f t="array" ref="B8065">IF(OR($C$2="",A8065=""),"",SUMPRODUCT((Gauge_Data!$A$2:$A$16994&gt;=(A8065 - Main!$E$4/1440 + 0.00000001))*(Gauge_Data!$A$2:$A$16994&lt;=A8065)*INDEX(Gauge_Data!$B$2:$Z$16994,0,$C$2-1)))</f>
        <v>0</v>
      </c>
    </row>
    <row r="8066" spans="1:2" x14ac:dyDescent="0.25">
      <c r="A8066">
        <f>Gauge_Data!A8066</f>
        <v>0</v>
      </c>
      <c r="B8066" cm="1">
        <f t="array" ref="B8066">IF(OR($C$2="",A8066=""),"",SUMPRODUCT((Gauge_Data!$A$2:$A$16994&gt;=(A8066 - Main!$E$4/1440 + 0.00000001))*(Gauge_Data!$A$2:$A$16994&lt;=A8066)*INDEX(Gauge_Data!$B$2:$Z$16994,0,$C$2-1)))</f>
        <v>0</v>
      </c>
    </row>
    <row r="8067" spans="1:2" x14ac:dyDescent="0.25">
      <c r="A8067">
        <f>Gauge_Data!A8067</f>
        <v>0</v>
      </c>
      <c r="B8067" cm="1">
        <f t="array" ref="B8067">IF(OR($C$2="",A8067=""),"",SUMPRODUCT((Gauge_Data!$A$2:$A$16994&gt;=(A8067 - Main!$E$4/1440 + 0.00000001))*(Gauge_Data!$A$2:$A$16994&lt;=A8067)*INDEX(Gauge_Data!$B$2:$Z$16994,0,$C$2-1)))</f>
        <v>0</v>
      </c>
    </row>
    <row r="8068" spans="1:2" x14ac:dyDescent="0.25">
      <c r="A8068">
        <f>Gauge_Data!A8068</f>
        <v>0</v>
      </c>
      <c r="B8068" cm="1">
        <f t="array" ref="B8068">IF(OR($C$2="",A8068=""),"",SUMPRODUCT((Gauge_Data!$A$2:$A$16994&gt;=(A8068 - Main!$E$4/1440 + 0.00000001))*(Gauge_Data!$A$2:$A$16994&lt;=A8068)*INDEX(Gauge_Data!$B$2:$Z$16994,0,$C$2-1)))</f>
        <v>0</v>
      </c>
    </row>
    <row r="8069" spans="1:2" x14ac:dyDescent="0.25">
      <c r="A8069">
        <f>Gauge_Data!A8069</f>
        <v>0</v>
      </c>
      <c r="B8069" cm="1">
        <f t="array" ref="B8069">IF(OR($C$2="",A8069=""),"",SUMPRODUCT((Gauge_Data!$A$2:$A$16994&gt;=(A8069 - Main!$E$4/1440 + 0.00000001))*(Gauge_Data!$A$2:$A$16994&lt;=A8069)*INDEX(Gauge_Data!$B$2:$Z$16994,0,$C$2-1)))</f>
        <v>0</v>
      </c>
    </row>
    <row r="8070" spans="1:2" x14ac:dyDescent="0.25">
      <c r="A8070">
        <f>Gauge_Data!A8070</f>
        <v>0</v>
      </c>
      <c r="B8070" cm="1">
        <f t="array" ref="B8070">IF(OR($C$2="",A8070=""),"",SUMPRODUCT((Gauge_Data!$A$2:$A$16994&gt;=(A8070 - Main!$E$4/1440 + 0.00000001))*(Gauge_Data!$A$2:$A$16994&lt;=A8070)*INDEX(Gauge_Data!$B$2:$Z$16994,0,$C$2-1)))</f>
        <v>0</v>
      </c>
    </row>
    <row r="8071" spans="1:2" x14ac:dyDescent="0.25">
      <c r="A8071">
        <f>Gauge_Data!A8071</f>
        <v>0</v>
      </c>
      <c r="B8071" cm="1">
        <f t="array" ref="B8071">IF(OR($C$2="",A8071=""),"",SUMPRODUCT((Gauge_Data!$A$2:$A$16994&gt;=(A8071 - Main!$E$4/1440 + 0.00000001))*(Gauge_Data!$A$2:$A$16994&lt;=A8071)*INDEX(Gauge_Data!$B$2:$Z$16994,0,$C$2-1)))</f>
        <v>0</v>
      </c>
    </row>
    <row r="8072" spans="1:2" x14ac:dyDescent="0.25">
      <c r="A8072">
        <f>Gauge_Data!A8072</f>
        <v>0</v>
      </c>
      <c r="B8072" cm="1">
        <f t="array" ref="B8072">IF(OR($C$2="",A8072=""),"",SUMPRODUCT((Gauge_Data!$A$2:$A$16994&gt;=(A8072 - Main!$E$4/1440 + 0.00000001))*(Gauge_Data!$A$2:$A$16994&lt;=A8072)*INDEX(Gauge_Data!$B$2:$Z$16994,0,$C$2-1)))</f>
        <v>0</v>
      </c>
    </row>
    <row r="8073" spans="1:2" x14ac:dyDescent="0.25">
      <c r="A8073">
        <f>Gauge_Data!A8073</f>
        <v>0</v>
      </c>
      <c r="B8073" cm="1">
        <f t="array" ref="B8073">IF(OR($C$2="",A8073=""),"",SUMPRODUCT((Gauge_Data!$A$2:$A$16994&gt;=(A8073 - Main!$E$4/1440 + 0.00000001))*(Gauge_Data!$A$2:$A$16994&lt;=A8073)*INDEX(Gauge_Data!$B$2:$Z$16994,0,$C$2-1)))</f>
        <v>0</v>
      </c>
    </row>
    <row r="8074" spans="1:2" x14ac:dyDescent="0.25">
      <c r="A8074">
        <f>Gauge_Data!A8074</f>
        <v>0</v>
      </c>
      <c r="B8074" cm="1">
        <f t="array" ref="B8074">IF(OR($C$2="",A8074=""),"",SUMPRODUCT((Gauge_Data!$A$2:$A$16994&gt;=(A8074 - Main!$E$4/1440 + 0.00000001))*(Gauge_Data!$A$2:$A$16994&lt;=A8074)*INDEX(Gauge_Data!$B$2:$Z$16994,0,$C$2-1)))</f>
        <v>0</v>
      </c>
    </row>
    <row r="8075" spans="1:2" x14ac:dyDescent="0.25">
      <c r="A8075">
        <f>Gauge_Data!A8075</f>
        <v>0</v>
      </c>
      <c r="B8075" cm="1">
        <f t="array" ref="B8075">IF(OR($C$2="",A8075=""),"",SUMPRODUCT((Gauge_Data!$A$2:$A$16994&gt;=(A8075 - Main!$E$4/1440 + 0.00000001))*(Gauge_Data!$A$2:$A$16994&lt;=A8075)*INDEX(Gauge_Data!$B$2:$Z$16994,0,$C$2-1)))</f>
        <v>0</v>
      </c>
    </row>
    <row r="8076" spans="1:2" x14ac:dyDescent="0.25">
      <c r="A8076">
        <f>Gauge_Data!A8076</f>
        <v>0</v>
      </c>
      <c r="B8076" cm="1">
        <f t="array" ref="B8076">IF(OR($C$2="",A8076=""),"",SUMPRODUCT((Gauge_Data!$A$2:$A$16994&gt;=(A8076 - Main!$E$4/1440 + 0.00000001))*(Gauge_Data!$A$2:$A$16994&lt;=A8076)*INDEX(Gauge_Data!$B$2:$Z$16994,0,$C$2-1)))</f>
        <v>0</v>
      </c>
    </row>
    <row r="8077" spans="1:2" x14ac:dyDescent="0.25">
      <c r="A8077">
        <f>Gauge_Data!A8077</f>
        <v>0</v>
      </c>
      <c r="B8077" cm="1">
        <f t="array" ref="B8077">IF(OR($C$2="",A8077=""),"",SUMPRODUCT((Gauge_Data!$A$2:$A$16994&gt;=(A8077 - Main!$E$4/1440 + 0.00000001))*(Gauge_Data!$A$2:$A$16994&lt;=A8077)*INDEX(Gauge_Data!$B$2:$Z$16994,0,$C$2-1)))</f>
        <v>0</v>
      </c>
    </row>
    <row r="8078" spans="1:2" x14ac:dyDescent="0.25">
      <c r="A8078">
        <f>Gauge_Data!A8078</f>
        <v>0</v>
      </c>
      <c r="B8078" cm="1">
        <f t="array" ref="B8078">IF(OR($C$2="",A8078=""),"",SUMPRODUCT((Gauge_Data!$A$2:$A$16994&gt;=(A8078 - Main!$E$4/1440 + 0.00000001))*(Gauge_Data!$A$2:$A$16994&lt;=A8078)*INDEX(Gauge_Data!$B$2:$Z$16994,0,$C$2-1)))</f>
        <v>0</v>
      </c>
    </row>
    <row r="8079" spans="1:2" x14ac:dyDescent="0.25">
      <c r="A8079">
        <f>Gauge_Data!A8079</f>
        <v>0</v>
      </c>
      <c r="B8079" cm="1">
        <f t="array" ref="B8079">IF(OR($C$2="",A8079=""),"",SUMPRODUCT((Gauge_Data!$A$2:$A$16994&gt;=(A8079 - Main!$E$4/1440 + 0.00000001))*(Gauge_Data!$A$2:$A$16994&lt;=A8079)*INDEX(Gauge_Data!$B$2:$Z$16994,0,$C$2-1)))</f>
        <v>0</v>
      </c>
    </row>
    <row r="8080" spans="1:2" x14ac:dyDescent="0.25">
      <c r="A8080">
        <f>Gauge_Data!A8080</f>
        <v>0</v>
      </c>
      <c r="B8080" cm="1">
        <f t="array" ref="B8080">IF(OR($C$2="",A8080=""),"",SUMPRODUCT((Gauge_Data!$A$2:$A$16994&gt;=(A8080 - Main!$E$4/1440 + 0.00000001))*(Gauge_Data!$A$2:$A$16994&lt;=A8080)*INDEX(Gauge_Data!$B$2:$Z$16994,0,$C$2-1)))</f>
        <v>0</v>
      </c>
    </row>
    <row r="8081" spans="1:2" x14ac:dyDescent="0.25">
      <c r="A8081">
        <f>Gauge_Data!A8081</f>
        <v>0</v>
      </c>
      <c r="B8081" cm="1">
        <f t="array" ref="B8081">IF(OR($C$2="",A8081=""),"",SUMPRODUCT((Gauge_Data!$A$2:$A$16994&gt;=(A8081 - Main!$E$4/1440 + 0.00000001))*(Gauge_Data!$A$2:$A$16994&lt;=A8081)*INDEX(Gauge_Data!$B$2:$Z$16994,0,$C$2-1)))</f>
        <v>0</v>
      </c>
    </row>
    <row r="8082" spans="1:2" x14ac:dyDescent="0.25">
      <c r="A8082">
        <f>Gauge_Data!A8082</f>
        <v>0</v>
      </c>
      <c r="B8082" cm="1">
        <f t="array" ref="B8082">IF(OR($C$2="",A8082=""),"",SUMPRODUCT((Gauge_Data!$A$2:$A$16994&gt;=(A8082 - Main!$E$4/1440 + 0.00000001))*(Gauge_Data!$A$2:$A$16994&lt;=A8082)*INDEX(Gauge_Data!$B$2:$Z$16994,0,$C$2-1)))</f>
        <v>0</v>
      </c>
    </row>
    <row r="8083" spans="1:2" x14ac:dyDescent="0.25">
      <c r="A8083">
        <f>Gauge_Data!A8083</f>
        <v>0</v>
      </c>
      <c r="B8083" cm="1">
        <f t="array" ref="B8083">IF(OR($C$2="",A8083=""),"",SUMPRODUCT((Gauge_Data!$A$2:$A$16994&gt;=(A8083 - Main!$E$4/1440 + 0.00000001))*(Gauge_Data!$A$2:$A$16994&lt;=A8083)*INDEX(Gauge_Data!$B$2:$Z$16994,0,$C$2-1)))</f>
        <v>0</v>
      </c>
    </row>
    <row r="8084" spans="1:2" x14ac:dyDescent="0.25">
      <c r="A8084">
        <f>Gauge_Data!A8084</f>
        <v>0</v>
      </c>
      <c r="B8084" cm="1">
        <f t="array" ref="B8084">IF(OR($C$2="",A8084=""),"",SUMPRODUCT((Gauge_Data!$A$2:$A$16994&gt;=(A8084 - Main!$E$4/1440 + 0.00000001))*(Gauge_Data!$A$2:$A$16994&lt;=A8084)*INDEX(Gauge_Data!$B$2:$Z$16994,0,$C$2-1)))</f>
        <v>0</v>
      </c>
    </row>
    <row r="8085" spans="1:2" x14ac:dyDescent="0.25">
      <c r="A8085">
        <f>Gauge_Data!A8085</f>
        <v>0</v>
      </c>
      <c r="B8085" cm="1">
        <f t="array" ref="B8085">IF(OR($C$2="",A8085=""),"",SUMPRODUCT((Gauge_Data!$A$2:$A$16994&gt;=(A8085 - Main!$E$4/1440 + 0.00000001))*(Gauge_Data!$A$2:$A$16994&lt;=A8085)*INDEX(Gauge_Data!$B$2:$Z$16994,0,$C$2-1)))</f>
        <v>0</v>
      </c>
    </row>
    <row r="8086" spans="1:2" x14ac:dyDescent="0.25">
      <c r="A8086">
        <f>Gauge_Data!A8086</f>
        <v>0</v>
      </c>
      <c r="B8086" cm="1">
        <f t="array" ref="B8086">IF(OR($C$2="",A8086=""),"",SUMPRODUCT((Gauge_Data!$A$2:$A$16994&gt;=(A8086 - Main!$E$4/1440 + 0.00000001))*(Gauge_Data!$A$2:$A$16994&lt;=A8086)*INDEX(Gauge_Data!$B$2:$Z$16994,0,$C$2-1)))</f>
        <v>0</v>
      </c>
    </row>
    <row r="8087" spans="1:2" x14ac:dyDescent="0.25">
      <c r="A8087">
        <f>Gauge_Data!A8087</f>
        <v>0</v>
      </c>
      <c r="B8087" cm="1">
        <f t="array" ref="B8087">IF(OR($C$2="",A8087=""),"",SUMPRODUCT((Gauge_Data!$A$2:$A$16994&gt;=(A8087 - Main!$E$4/1440 + 0.00000001))*(Gauge_Data!$A$2:$A$16994&lt;=A8087)*INDEX(Gauge_Data!$B$2:$Z$16994,0,$C$2-1)))</f>
        <v>0</v>
      </c>
    </row>
    <row r="8088" spans="1:2" x14ac:dyDescent="0.25">
      <c r="A8088">
        <f>Gauge_Data!A8088</f>
        <v>0</v>
      </c>
      <c r="B8088" cm="1">
        <f t="array" ref="B8088">IF(OR($C$2="",A8088=""),"",SUMPRODUCT((Gauge_Data!$A$2:$A$16994&gt;=(A8088 - Main!$E$4/1440 + 0.00000001))*(Gauge_Data!$A$2:$A$16994&lt;=A8088)*INDEX(Gauge_Data!$B$2:$Z$16994,0,$C$2-1)))</f>
        <v>0</v>
      </c>
    </row>
    <row r="8089" spans="1:2" x14ac:dyDescent="0.25">
      <c r="A8089">
        <f>Gauge_Data!A8089</f>
        <v>0</v>
      </c>
      <c r="B8089" cm="1">
        <f t="array" ref="B8089">IF(OR($C$2="",A8089=""),"",SUMPRODUCT((Gauge_Data!$A$2:$A$16994&gt;=(A8089 - Main!$E$4/1440 + 0.00000001))*(Gauge_Data!$A$2:$A$16994&lt;=A8089)*INDEX(Gauge_Data!$B$2:$Z$16994,0,$C$2-1)))</f>
        <v>0</v>
      </c>
    </row>
    <row r="8090" spans="1:2" x14ac:dyDescent="0.25">
      <c r="A8090">
        <f>Gauge_Data!A8090</f>
        <v>0</v>
      </c>
      <c r="B8090" cm="1">
        <f t="array" ref="B8090">IF(OR($C$2="",A8090=""),"",SUMPRODUCT((Gauge_Data!$A$2:$A$16994&gt;=(A8090 - Main!$E$4/1440 + 0.00000001))*(Gauge_Data!$A$2:$A$16994&lt;=A8090)*INDEX(Gauge_Data!$B$2:$Z$16994,0,$C$2-1)))</f>
        <v>0</v>
      </c>
    </row>
    <row r="8091" spans="1:2" x14ac:dyDescent="0.25">
      <c r="A8091">
        <f>Gauge_Data!A8091</f>
        <v>0</v>
      </c>
      <c r="B8091" cm="1">
        <f t="array" ref="B8091">IF(OR($C$2="",A8091=""),"",SUMPRODUCT((Gauge_Data!$A$2:$A$16994&gt;=(A8091 - Main!$E$4/1440 + 0.00000001))*(Gauge_Data!$A$2:$A$16994&lt;=A8091)*INDEX(Gauge_Data!$B$2:$Z$16994,0,$C$2-1)))</f>
        <v>0</v>
      </c>
    </row>
    <row r="8092" spans="1:2" x14ac:dyDescent="0.25">
      <c r="A8092">
        <f>Gauge_Data!A8092</f>
        <v>0</v>
      </c>
      <c r="B8092" cm="1">
        <f t="array" ref="B8092">IF(OR($C$2="",A8092=""),"",SUMPRODUCT((Gauge_Data!$A$2:$A$16994&gt;=(A8092 - Main!$E$4/1440 + 0.00000001))*(Gauge_Data!$A$2:$A$16994&lt;=A8092)*INDEX(Gauge_Data!$B$2:$Z$16994,0,$C$2-1)))</f>
        <v>0</v>
      </c>
    </row>
    <row r="8093" spans="1:2" x14ac:dyDescent="0.25">
      <c r="A8093">
        <f>Gauge_Data!A8093</f>
        <v>0</v>
      </c>
      <c r="B8093" cm="1">
        <f t="array" ref="B8093">IF(OR($C$2="",A8093=""),"",SUMPRODUCT((Gauge_Data!$A$2:$A$16994&gt;=(A8093 - Main!$E$4/1440 + 0.00000001))*(Gauge_Data!$A$2:$A$16994&lt;=A8093)*INDEX(Gauge_Data!$B$2:$Z$16994,0,$C$2-1)))</f>
        <v>0</v>
      </c>
    </row>
    <row r="8094" spans="1:2" x14ac:dyDescent="0.25">
      <c r="A8094">
        <f>Gauge_Data!A8094</f>
        <v>0</v>
      </c>
      <c r="B8094" cm="1">
        <f t="array" ref="B8094">IF(OR($C$2="",A8094=""),"",SUMPRODUCT((Gauge_Data!$A$2:$A$16994&gt;=(A8094 - Main!$E$4/1440 + 0.00000001))*(Gauge_Data!$A$2:$A$16994&lt;=A8094)*INDEX(Gauge_Data!$B$2:$Z$16994,0,$C$2-1)))</f>
        <v>0</v>
      </c>
    </row>
    <row r="8095" spans="1:2" x14ac:dyDescent="0.25">
      <c r="A8095">
        <f>Gauge_Data!A8095</f>
        <v>0</v>
      </c>
      <c r="B8095" cm="1">
        <f t="array" ref="B8095">IF(OR($C$2="",A8095=""),"",SUMPRODUCT((Gauge_Data!$A$2:$A$16994&gt;=(A8095 - Main!$E$4/1440 + 0.00000001))*(Gauge_Data!$A$2:$A$16994&lt;=A8095)*INDEX(Gauge_Data!$B$2:$Z$16994,0,$C$2-1)))</f>
        <v>0</v>
      </c>
    </row>
    <row r="8096" spans="1:2" x14ac:dyDescent="0.25">
      <c r="A8096">
        <f>Gauge_Data!A8096</f>
        <v>0</v>
      </c>
      <c r="B8096" cm="1">
        <f t="array" ref="B8096">IF(OR($C$2="",A8096=""),"",SUMPRODUCT((Gauge_Data!$A$2:$A$16994&gt;=(A8096 - Main!$E$4/1440 + 0.00000001))*(Gauge_Data!$A$2:$A$16994&lt;=A8096)*INDEX(Gauge_Data!$B$2:$Z$16994,0,$C$2-1)))</f>
        <v>0</v>
      </c>
    </row>
    <row r="8097" spans="1:2" x14ac:dyDescent="0.25">
      <c r="A8097">
        <f>Gauge_Data!A8097</f>
        <v>0</v>
      </c>
      <c r="B8097" cm="1">
        <f t="array" ref="B8097">IF(OR($C$2="",A8097=""),"",SUMPRODUCT((Gauge_Data!$A$2:$A$16994&gt;=(A8097 - Main!$E$4/1440 + 0.00000001))*(Gauge_Data!$A$2:$A$16994&lt;=A8097)*INDEX(Gauge_Data!$B$2:$Z$16994,0,$C$2-1)))</f>
        <v>0</v>
      </c>
    </row>
    <row r="8098" spans="1:2" x14ac:dyDescent="0.25">
      <c r="A8098">
        <f>Gauge_Data!A8098</f>
        <v>0</v>
      </c>
      <c r="B8098" cm="1">
        <f t="array" ref="B8098">IF(OR($C$2="",A8098=""),"",SUMPRODUCT((Gauge_Data!$A$2:$A$16994&gt;=(A8098 - Main!$E$4/1440 + 0.00000001))*(Gauge_Data!$A$2:$A$16994&lt;=A8098)*INDEX(Gauge_Data!$B$2:$Z$16994,0,$C$2-1)))</f>
        <v>0</v>
      </c>
    </row>
    <row r="8099" spans="1:2" x14ac:dyDescent="0.25">
      <c r="A8099">
        <f>Gauge_Data!A8099</f>
        <v>0</v>
      </c>
      <c r="B8099" cm="1">
        <f t="array" ref="B8099">IF(OR($C$2="",A8099=""),"",SUMPRODUCT((Gauge_Data!$A$2:$A$16994&gt;=(A8099 - Main!$E$4/1440 + 0.00000001))*(Gauge_Data!$A$2:$A$16994&lt;=A8099)*INDEX(Gauge_Data!$B$2:$Z$16994,0,$C$2-1)))</f>
        <v>0</v>
      </c>
    </row>
    <row r="8100" spans="1:2" x14ac:dyDescent="0.25">
      <c r="A8100">
        <f>Gauge_Data!A8100</f>
        <v>0</v>
      </c>
      <c r="B8100" cm="1">
        <f t="array" ref="B8100">IF(OR($C$2="",A8100=""),"",SUMPRODUCT((Gauge_Data!$A$2:$A$16994&gt;=(A8100 - Main!$E$4/1440 + 0.00000001))*(Gauge_Data!$A$2:$A$16994&lt;=A8100)*INDEX(Gauge_Data!$B$2:$Z$16994,0,$C$2-1)))</f>
        <v>0</v>
      </c>
    </row>
    <row r="8101" spans="1:2" x14ac:dyDescent="0.25">
      <c r="A8101">
        <f>Gauge_Data!A8101</f>
        <v>0</v>
      </c>
      <c r="B8101" cm="1">
        <f t="array" ref="B8101">IF(OR($C$2="",A8101=""),"",SUMPRODUCT((Gauge_Data!$A$2:$A$16994&gt;=(A8101 - Main!$E$4/1440 + 0.00000001))*(Gauge_Data!$A$2:$A$16994&lt;=A8101)*INDEX(Gauge_Data!$B$2:$Z$16994,0,$C$2-1)))</f>
        <v>0</v>
      </c>
    </row>
    <row r="8102" spans="1:2" x14ac:dyDescent="0.25">
      <c r="A8102">
        <f>Gauge_Data!A8102</f>
        <v>0</v>
      </c>
      <c r="B8102" cm="1">
        <f t="array" ref="B8102">IF(OR($C$2="",A8102=""),"",SUMPRODUCT((Gauge_Data!$A$2:$A$16994&gt;=(A8102 - Main!$E$4/1440 + 0.00000001))*(Gauge_Data!$A$2:$A$16994&lt;=A8102)*INDEX(Gauge_Data!$B$2:$Z$16994,0,$C$2-1)))</f>
        <v>0</v>
      </c>
    </row>
    <row r="8103" spans="1:2" x14ac:dyDescent="0.25">
      <c r="A8103">
        <f>Gauge_Data!A8103</f>
        <v>0</v>
      </c>
      <c r="B8103" cm="1">
        <f t="array" ref="B8103">IF(OR($C$2="",A8103=""),"",SUMPRODUCT((Gauge_Data!$A$2:$A$16994&gt;=(A8103 - Main!$E$4/1440 + 0.00000001))*(Gauge_Data!$A$2:$A$16994&lt;=A8103)*INDEX(Gauge_Data!$B$2:$Z$16994,0,$C$2-1)))</f>
        <v>0</v>
      </c>
    </row>
    <row r="8104" spans="1:2" x14ac:dyDescent="0.25">
      <c r="A8104">
        <f>Gauge_Data!A8104</f>
        <v>0</v>
      </c>
      <c r="B8104" cm="1">
        <f t="array" ref="B8104">IF(OR($C$2="",A8104=""),"",SUMPRODUCT((Gauge_Data!$A$2:$A$16994&gt;=(A8104 - Main!$E$4/1440 + 0.00000001))*(Gauge_Data!$A$2:$A$16994&lt;=A8104)*INDEX(Gauge_Data!$B$2:$Z$16994,0,$C$2-1)))</f>
        <v>0</v>
      </c>
    </row>
    <row r="8105" spans="1:2" x14ac:dyDescent="0.25">
      <c r="A8105">
        <f>Gauge_Data!A8105</f>
        <v>0</v>
      </c>
      <c r="B8105" cm="1">
        <f t="array" ref="B8105">IF(OR($C$2="",A8105=""),"",SUMPRODUCT((Gauge_Data!$A$2:$A$16994&gt;=(A8105 - Main!$E$4/1440 + 0.00000001))*(Gauge_Data!$A$2:$A$16994&lt;=A8105)*INDEX(Gauge_Data!$B$2:$Z$16994,0,$C$2-1)))</f>
        <v>0</v>
      </c>
    </row>
    <row r="8106" spans="1:2" x14ac:dyDescent="0.25">
      <c r="A8106">
        <f>Gauge_Data!A8106</f>
        <v>0</v>
      </c>
      <c r="B8106" cm="1">
        <f t="array" ref="B8106">IF(OR($C$2="",A8106=""),"",SUMPRODUCT((Gauge_Data!$A$2:$A$16994&gt;=(A8106 - Main!$E$4/1440 + 0.00000001))*(Gauge_Data!$A$2:$A$16994&lt;=A8106)*INDEX(Gauge_Data!$B$2:$Z$16994,0,$C$2-1)))</f>
        <v>0</v>
      </c>
    </row>
    <row r="8107" spans="1:2" x14ac:dyDescent="0.25">
      <c r="A8107">
        <f>Gauge_Data!A8107</f>
        <v>0</v>
      </c>
      <c r="B8107" cm="1">
        <f t="array" ref="B8107">IF(OR($C$2="",A8107=""),"",SUMPRODUCT((Gauge_Data!$A$2:$A$16994&gt;=(A8107 - Main!$E$4/1440 + 0.00000001))*(Gauge_Data!$A$2:$A$16994&lt;=A8107)*INDEX(Gauge_Data!$B$2:$Z$16994,0,$C$2-1)))</f>
        <v>0</v>
      </c>
    </row>
    <row r="8108" spans="1:2" x14ac:dyDescent="0.25">
      <c r="A8108">
        <f>Gauge_Data!A8108</f>
        <v>0</v>
      </c>
      <c r="B8108" cm="1">
        <f t="array" ref="B8108">IF(OR($C$2="",A8108=""),"",SUMPRODUCT((Gauge_Data!$A$2:$A$16994&gt;=(A8108 - Main!$E$4/1440 + 0.00000001))*(Gauge_Data!$A$2:$A$16994&lt;=A8108)*INDEX(Gauge_Data!$B$2:$Z$16994,0,$C$2-1)))</f>
        <v>0</v>
      </c>
    </row>
    <row r="8109" spans="1:2" x14ac:dyDescent="0.25">
      <c r="A8109">
        <f>Gauge_Data!A8109</f>
        <v>0</v>
      </c>
      <c r="B8109" cm="1">
        <f t="array" ref="B8109">IF(OR($C$2="",A8109=""),"",SUMPRODUCT((Gauge_Data!$A$2:$A$16994&gt;=(A8109 - Main!$E$4/1440 + 0.00000001))*(Gauge_Data!$A$2:$A$16994&lt;=A8109)*INDEX(Gauge_Data!$B$2:$Z$16994,0,$C$2-1)))</f>
        <v>0</v>
      </c>
    </row>
    <row r="8110" spans="1:2" x14ac:dyDescent="0.25">
      <c r="A8110">
        <f>Gauge_Data!A8110</f>
        <v>0</v>
      </c>
      <c r="B8110" cm="1">
        <f t="array" ref="B8110">IF(OR($C$2="",A8110=""),"",SUMPRODUCT((Gauge_Data!$A$2:$A$16994&gt;=(A8110 - Main!$E$4/1440 + 0.00000001))*(Gauge_Data!$A$2:$A$16994&lt;=A8110)*INDEX(Gauge_Data!$B$2:$Z$16994,0,$C$2-1)))</f>
        <v>0</v>
      </c>
    </row>
    <row r="8111" spans="1:2" x14ac:dyDescent="0.25">
      <c r="A8111">
        <f>Gauge_Data!A8111</f>
        <v>0</v>
      </c>
      <c r="B8111" cm="1">
        <f t="array" ref="B8111">IF(OR($C$2="",A8111=""),"",SUMPRODUCT((Gauge_Data!$A$2:$A$16994&gt;=(A8111 - Main!$E$4/1440 + 0.00000001))*(Gauge_Data!$A$2:$A$16994&lt;=A8111)*INDEX(Gauge_Data!$B$2:$Z$16994,0,$C$2-1)))</f>
        <v>0</v>
      </c>
    </row>
    <row r="8112" spans="1:2" x14ac:dyDescent="0.25">
      <c r="A8112">
        <f>Gauge_Data!A8112</f>
        <v>0</v>
      </c>
      <c r="B8112" cm="1">
        <f t="array" ref="B8112">IF(OR($C$2="",A8112=""),"",SUMPRODUCT((Gauge_Data!$A$2:$A$16994&gt;=(A8112 - Main!$E$4/1440 + 0.00000001))*(Gauge_Data!$A$2:$A$16994&lt;=A8112)*INDEX(Gauge_Data!$B$2:$Z$16994,0,$C$2-1)))</f>
        <v>0</v>
      </c>
    </row>
    <row r="8113" spans="1:2" x14ac:dyDescent="0.25">
      <c r="A8113">
        <f>Gauge_Data!A8113</f>
        <v>0</v>
      </c>
      <c r="B8113" cm="1">
        <f t="array" ref="B8113">IF(OR($C$2="",A8113=""),"",SUMPRODUCT((Gauge_Data!$A$2:$A$16994&gt;=(A8113 - Main!$E$4/1440 + 0.00000001))*(Gauge_Data!$A$2:$A$16994&lt;=A8113)*INDEX(Gauge_Data!$B$2:$Z$16994,0,$C$2-1)))</f>
        <v>0</v>
      </c>
    </row>
    <row r="8114" spans="1:2" x14ac:dyDescent="0.25">
      <c r="A8114">
        <f>Gauge_Data!A8114</f>
        <v>0</v>
      </c>
      <c r="B8114" cm="1">
        <f t="array" ref="B8114">IF(OR($C$2="",A8114=""),"",SUMPRODUCT((Gauge_Data!$A$2:$A$16994&gt;=(A8114 - Main!$E$4/1440 + 0.00000001))*(Gauge_Data!$A$2:$A$16994&lt;=A8114)*INDEX(Gauge_Data!$B$2:$Z$16994,0,$C$2-1)))</f>
        <v>0</v>
      </c>
    </row>
    <row r="8115" spans="1:2" x14ac:dyDescent="0.25">
      <c r="A8115">
        <f>Gauge_Data!A8115</f>
        <v>0</v>
      </c>
      <c r="B8115" cm="1">
        <f t="array" ref="B8115">IF(OR($C$2="",A8115=""),"",SUMPRODUCT((Gauge_Data!$A$2:$A$16994&gt;=(A8115 - Main!$E$4/1440 + 0.00000001))*(Gauge_Data!$A$2:$A$16994&lt;=A8115)*INDEX(Gauge_Data!$B$2:$Z$16994,0,$C$2-1)))</f>
        <v>0</v>
      </c>
    </row>
    <row r="8116" spans="1:2" x14ac:dyDescent="0.25">
      <c r="A8116">
        <f>Gauge_Data!A8116</f>
        <v>0</v>
      </c>
      <c r="B8116" cm="1">
        <f t="array" ref="B8116">IF(OR($C$2="",A8116=""),"",SUMPRODUCT((Gauge_Data!$A$2:$A$16994&gt;=(A8116 - Main!$E$4/1440 + 0.00000001))*(Gauge_Data!$A$2:$A$16994&lt;=A8116)*INDEX(Gauge_Data!$B$2:$Z$16994,0,$C$2-1)))</f>
        <v>0</v>
      </c>
    </row>
    <row r="8117" spans="1:2" x14ac:dyDescent="0.25">
      <c r="A8117">
        <f>Gauge_Data!A8117</f>
        <v>0</v>
      </c>
      <c r="B8117" cm="1">
        <f t="array" ref="B8117">IF(OR($C$2="",A8117=""),"",SUMPRODUCT((Gauge_Data!$A$2:$A$16994&gt;=(A8117 - Main!$E$4/1440 + 0.00000001))*(Gauge_Data!$A$2:$A$16994&lt;=A8117)*INDEX(Gauge_Data!$B$2:$Z$16994,0,$C$2-1)))</f>
        <v>0</v>
      </c>
    </row>
    <row r="8118" spans="1:2" x14ac:dyDescent="0.25">
      <c r="A8118">
        <f>Gauge_Data!A8118</f>
        <v>0</v>
      </c>
      <c r="B8118" cm="1">
        <f t="array" ref="B8118">IF(OR($C$2="",A8118=""),"",SUMPRODUCT((Gauge_Data!$A$2:$A$16994&gt;=(A8118 - Main!$E$4/1440 + 0.00000001))*(Gauge_Data!$A$2:$A$16994&lt;=A8118)*INDEX(Gauge_Data!$B$2:$Z$16994,0,$C$2-1)))</f>
        <v>0</v>
      </c>
    </row>
    <row r="8119" spans="1:2" x14ac:dyDescent="0.25">
      <c r="A8119">
        <f>Gauge_Data!A8119</f>
        <v>0</v>
      </c>
      <c r="B8119" cm="1">
        <f t="array" ref="B8119">IF(OR($C$2="",A8119=""),"",SUMPRODUCT((Gauge_Data!$A$2:$A$16994&gt;=(A8119 - Main!$E$4/1440 + 0.00000001))*(Gauge_Data!$A$2:$A$16994&lt;=A8119)*INDEX(Gauge_Data!$B$2:$Z$16994,0,$C$2-1)))</f>
        <v>0</v>
      </c>
    </row>
    <row r="8120" spans="1:2" x14ac:dyDescent="0.25">
      <c r="A8120">
        <f>Gauge_Data!A8120</f>
        <v>0</v>
      </c>
      <c r="B8120" cm="1">
        <f t="array" ref="B8120">IF(OR($C$2="",A8120=""),"",SUMPRODUCT((Gauge_Data!$A$2:$A$16994&gt;=(A8120 - Main!$E$4/1440 + 0.00000001))*(Gauge_Data!$A$2:$A$16994&lt;=A8120)*INDEX(Gauge_Data!$B$2:$Z$16994,0,$C$2-1)))</f>
        <v>0</v>
      </c>
    </row>
    <row r="8121" spans="1:2" x14ac:dyDescent="0.25">
      <c r="A8121">
        <f>Gauge_Data!A8121</f>
        <v>0</v>
      </c>
      <c r="B8121" cm="1">
        <f t="array" ref="B8121">IF(OR($C$2="",A8121=""),"",SUMPRODUCT((Gauge_Data!$A$2:$A$16994&gt;=(A8121 - Main!$E$4/1440 + 0.00000001))*(Gauge_Data!$A$2:$A$16994&lt;=A8121)*INDEX(Gauge_Data!$B$2:$Z$16994,0,$C$2-1)))</f>
        <v>0</v>
      </c>
    </row>
    <row r="8122" spans="1:2" x14ac:dyDescent="0.25">
      <c r="A8122">
        <f>Gauge_Data!A8122</f>
        <v>0</v>
      </c>
      <c r="B8122" cm="1">
        <f t="array" ref="B8122">IF(OR($C$2="",A8122=""),"",SUMPRODUCT((Gauge_Data!$A$2:$A$16994&gt;=(A8122 - Main!$E$4/1440 + 0.00000001))*(Gauge_Data!$A$2:$A$16994&lt;=A8122)*INDEX(Gauge_Data!$B$2:$Z$16994,0,$C$2-1)))</f>
        <v>0</v>
      </c>
    </row>
    <row r="8123" spans="1:2" x14ac:dyDescent="0.25">
      <c r="A8123">
        <f>Gauge_Data!A8123</f>
        <v>0</v>
      </c>
      <c r="B8123" cm="1">
        <f t="array" ref="B8123">IF(OR($C$2="",A8123=""),"",SUMPRODUCT((Gauge_Data!$A$2:$A$16994&gt;=(A8123 - Main!$E$4/1440 + 0.00000001))*(Gauge_Data!$A$2:$A$16994&lt;=A8123)*INDEX(Gauge_Data!$B$2:$Z$16994,0,$C$2-1)))</f>
        <v>0</v>
      </c>
    </row>
    <row r="8124" spans="1:2" x14ac:dyDescent="0.25">
      <c r="A8124">
        <f>Gauge_Data!A8124</f>
        <v>0</v>
      </c>
      <c r="B8124" cm="1">
        <f t="array" ref="B8124">IF(OR($C$2="",A8124=""),"",SUMPRODUCT((Gauge_Data!$A$2:$A$16994&gt;=(A8124 - Main!$E$4/1440 + 0.00000001))*(Gauge_Data!$A$2:$A$16994&lt;=A8124)*INDEX(Gauge_Data!$B$2:$Z$16994,0,$C$2-1)))</f>
        <v>0</v>
      </c>
    </row>
    <row r="8125" spans="1:2" x14ac:dyDescent="0.25">
      <c r="A8125">
        <f>Gauge_Data!A8125</f>
        <v>0</v>
      </c>
      <c r="B8125" cm="1">
        <f t="array" ref="B8125">IF(OR($C$2="",A8125=""),"",SUMPRODUCT((Gauge_Data!$A$2:$A$16994&gt;=(A8125 - Main!$E$4/1440 + 0.00000001))*(Gauge_Data!$A$2:$A$16994&lt;=A8125)*INDEX(Gauge_Data!$B$2:$Z$16994,0,$C$2-1)))</f>
        <v>0</v>
      </c>
    </row>
    <row r="8126" spans="1:2" x14ac:dyDescent="0.25">
      <c r="A8126">
        <f>Gauge_Data!A8126</f>
        <v>0</v>
      </c>
      <c r="B8126" cm="1">
        <f t="array" ref="B8126">IF(OR($C$2="",A8126=""),"",SUMPRODUCT((Gauge_Data!$A$2:$A$16994&gt;=(A8126 - Main!$E$4/1440 + 0.00000001))*(Gauge_Data!$A$2:$A$16994&lt;=A8126)*INDEX(Gauge_Data!$B$2:$Z$16994,0,$C$2-1)))</f>
        <v>0</v>
      </c>
    </row>
    <row r="8127" spans="1:2" x14ac:dyDescent="0.25">
      <c r="A8127">
        <f>Gauge_Data!A8127</f>
        <v>0</v>
      </c>
      <c r="B8127" cm="1">
        <f t="array" ref="B8127">IF(OR($C$2="",A8127=""),"",SUMPRODUCT((Gauge_Data!$A$2:$A$16994&gt;=(A8127 - Main!$E$4/1440 + 0.00000001))*(Gauge_Data!$A$2:$A$16994&lt;=A8127)*INDEX(Gauge_Data!$B$2:$Z$16994,0,$C$2-1)))</f>
        <v>0</v>
      </c>
    </row>
    <row r="8128" spans="1:2" x14ac:dyDescent="0.25">
      <c r="A8128">
        <f>Gauge_Data!A8128</f>
        <v>0</v>
      </c>
      <c r="B8128" cm="1">
        <f t="array" ref="B8128">IF(OR($C$2="",A8128=""),"",SUMPRODUCT((Gauge_Data!$A$2:$A$16994&gt;=(A8128 - Main!$E$4/1440 + 0.00000001))*(Gauge_Data!$A$2:$A$16994&lt;=A8128)*INDEX(Gauge_Data!$B$2:$Z$16994,0,$C$2-1)))</f>
        <v>0</v>
      </c>
    </row>
    <row r="8129" spans="1:2" x14ac:dyDescent="0.25">
      <c r="A8129">
        <f>Gauge_Data!A8129</f>
        <v>0</v>
      </c>
      <c r="B8129" cm="1">
        <f t="array" ref="B8129">IF(OR($C$2="",A8129=""),"",SUMPRODUCT((Gauge_Data!$A$2:$A$16994&gt;=(A8129 - Main!$E$4/1440 + 0.00000001))*(Gauge_Data!$A$2:$A$16994&lt;=A8129)*INDEX(Gauge_Data!$B$2:$Z$16994,0,$C$2-1)))</f>
        <v>0</v>
      </c>
    </row>
    <row r="8130" spans="1:2" x14ac:dyDescent="0.25">
      <c r="A8130">
        <f>Gauge_Data!A8130</f>
        <v>0</v>
      </c>
      <c r="B8130" cm="1">
        <f t="array" ref="B8130">IF(OR($C$2="",A8130=""),"",SUMPRODUCT((Gauge_Data!$A$2:$A$16994&gt;=(A8130 - Main!$E$4/1440 + 0.00000001))*(Gauge_Data!$A$2:$A$16994&lt;=A8130)*INDEX(Gauge_Data!$B$2:$Z$16994,0,$C$2-1)))</f>
        <v>0</v>
      </c>
    </row>
    <row r="8131" spans="1:2" x14ac:dyDescent="0.25">
      <c r="A8131">
        <f>Gauge_Data!A8131</f>
        <v>0</v>
      </c>
      <c r="B8131" cm="1">
        <f t="array" ref="B8131">IF(OR($C$2="",A8131=""),"",SUMPRODUCT((Gauge_Data!$A$2:$A$16994&gt;=(A8131 - Main!$E$4/1440 + 0.00000001))*(Gauge_Data!$A$2:$A$16994&lt;=A8131)*INDEX(Gauge_Data!$B$2:$Z$16994,0,$C$2-1)))</f>
        <v>0</v>
      </c>
    </row>
    <row r="8132" spans="1:2" x14ac:dyDescent="0.25">
      <c r="A8132">
        <f>Gauge_Data!A8132</f>
        <v>0</v>
      </c>
      <c r="B8132" cm="1">
        <f t="array" ref="B8132">IF(OR($C$2="",A8132=""),"",SUMPRODUCT((Gauge_Data!$A$2:$A$16994&gt;=(A8132 - Main!$E$4/1440 + 0.00000001))*(Gauge_Data!$A$2:$A$16994&lt;=A8132)*INDEX(Gauge_Data!$B$2:$Z$16994,0,$C$2-1)))</f>
        <v>0</v>
      </c>
    </row>
    <row r="8133" spans="1:2" x14ac:dyDescent="0.25">
      <c r="A8133">
        <f>Gauge_Data!A8133</f>
        <v>0</v>
      </c>
      <c r="B8133" cm="1">
        <f t="array" ref="B8133">IF(OR($C$2="",A8133=""),"",SUMPRODUCT((Gauge_Data!$A$2:$A$16994&gt;=(A8133 - Main!$E$4/1440 + 0.00000001))*(Gauge_Data!$A$2:$A$16994&lt;=A8133)*INDEX(Gauge_Data!$B$2:$Z$16994,0,$C$2-1)))</f>
        <v>0</v>
      </c>
    </row>
    <row r="8134" spans="1:2" x14ac:dyDescent="0.25">
      <c r="A8134">
        <f>Gauge_Data!A8134</f>
        <v>0</v>
      </c>
      <c r="B8134" cm="1">
        <f t="array" ref="B8134">IF(OR($C$2="",A8134=""),"",SUMPRODUCT((Gauge_Data!$A$2:$A$16994&gt;=(A8134 - Main!$E$4/1440 + 0.00000001))*(Gauge_Data!$A$2:$A$16994&lt;=A8134)*INDEX(Gauge_Data!$B$2:$Z$16994,0,$C$2-1)))</f>
        <v>0</v>
      </c>
    </row>
    <row r="8135" spans="1:2" x14ac:dyDescent="0.25">
      <c r="A8135">
        <f>Gauge_Data!A8135</f>
        <v>0</v>
      </c>
      <c r="B8135" cm="1">
        <f t="array" ref="B8135">IF(OR($C$2="",A8135=""),"",SUMPRODUCT((Gauge_Data!$A$2:$A$16994&gt;=(A8135 - Main!$E$4/1440 + 0.00000001))*(Gauge_Data!$A$2:$A$16994&lt;=A8135)*INDEX(Gauge_Data!$B$2:$Z$16994,0,$C$2-1)))</f>
        <v>0</v>
      </c>
    </row>
    <row r="8136" spans="1:2" x14ac:dyDescent="0.25">
      <c r="A8136">
        <f>Gauge_Data!A8136</f>
        <v>0</v>
      </c>
      <c r="B8136" cm="1">
        <f t="array" ref="B8136">IF(OR($C$2="",A8136=""),"",SUMPRODUCT((Gauge_Data!$A$2:$A$16994&gt;=(A8136 - Main!$E$4/1440 + 0.00000001))*(Gauge_Data!$A$2:$A$16994&lt;=A8136)*INDEX(Gauge_Data!$B$2:$Z$16994,0,$C$2-1)))</f>
        <v>0</v>
      </c>
    </row>
    <row r="8137" spans="1:2" x14ac:dyDescent="0.25">
      <c r="A8137">
        <f>Gauge_Data!A8137</f>
        <v>0</v>
      </c>
      <c r="B8137" cm="1">
        <f t="array" ref="B8137">IF(OR($C$2="",A8137=""),"",SUMPRODUCT((Gauge_Data!$A$2:$A$16994&gt;=(A8137 - Main!$E$4/1440 + 0.00000001))*(Gauge_Data!$A$2:$A$16994&lt;=A8137)*INDEX(Gauge_Data!$B$2:$Z$16994,0,$C$2-1)))</f>
        <v>0</v>
      </c>
    </row>
    <row r="8138" spans="1:2" x14ac:dyDescent="0.25">
      <c r="A8138">
        <f>Gauge_Data!A8138</f>
        <v>0</v>
      </c>
      <c r="B8138" cm="1">
        <f t="array" ref="B8138">IF(OR($C$2="",A8138=""),"",SUMPRODUCT((Gauge_Data!$A$2:$A$16994&gt;=(A8138 - Main!$E$4/1440 + 0.00000001))*(Gauge_Data!$A$2:$A$16994&lt;=A8138)*INDEX(Gauge_Data!$B$2:$Z$16994,0,$C$2-1)))</f>
        <v>0</v>
      </c>
    </row>
    <row r="8139" spans="1:2" x14ac:dyDescent="0.25">
      <c r="A8139">
        <f>Gauge_Data!A8139</f>
        <v>0</v>
      </c>
      <c r="B8139" cm="1">
        <f t="array" ref="B8139">IF(OR($C$2="",A8139=""),"",SUMPRODUCT((Gauge_Data!$A$2:$A$16994&gt;=(A8139 - Main!$E$4/1440 + 0.00000001))*(Gauge_Data!$A$2:$A$16994&lt;=A8139)*INDEX(Gauge_Data!$B$2:$Z$16994,0,$C$2-1)))</f>
        <v>0</v>
      </c>
    </row>
    <row r="8140" spans="1:2" x14ac:dyDescent="0.25">
      <c r="A8140">
        <f>Gauge_Data!A8140</f>
        <v>0</v>
      </c>
      <c r="B8140" cm="1">
        <f t="array" ref="B8140">IF(OR($C$2="",A8140=""),"",SUMPRODUCT((Gauge_Data!$A$2:$A$16994&gt;=(A8140 - Main!$E$4/1440 + 0.00000001))*(Gauge_Data!$A$2:$A$16994&lt;=A8140)*INDEX(Gauge_Data!$B$2:$Z$16994,0,$C$2-1)))</f>
        <v>0</v>
      </c>
    </row>
    <row r="8141" spans="1:2" x14ac:dyDescent="0.25">
      <c r="A8141">
        <f>Gauge_Data!A8141</f>
        <v>0</v>
      </c>
      <c r="B8141" cm="1">
        <f t="array" ref="B8141">IF(OR($C$2="",A8141=""),"",SUMPRODUCT((Gauge_Data!$A$2:$A$16994&gt;=(A8141 - Main!$E$4/1440 + 0.00000001))*(Gauge_Data!$A$2:$A$16994&lt;=A8141)*INDEX(Gauge_Data!$B$2:$Z$16994,0,$C$2-1)))</f>
        <v>0</v>
      </c>
    </row>
    <row r="8142" spans="1:2" x14ac:dyDescent="0.25">
      <c r="A8142">
        <f>Gauge_Data!A8142</f>
        <v>0</v>
      </c>
      <c r="B8142" cm="1">
        <f t="array" ref="B8142">IF(OR($C$2="",A8142=""),"",SUMPRODUCT((Gauge_Data!$A$2:$A$16994&gt;=(A8142 - Main!$E$4/1440 + 0.00000001))*(Gauge_Data!$A$2:$A$16994&lt;=A8142)*INDEX(Gauge_Data!$B$2:$Z$16994,0,$C$2-1)))</f>
        <v>0</v>
      </c>
    </row>
    <row r="8143" spans="1:2" x14ac:dyDescent="0.25">
      <c r="A8143">
        <f>Gauge_Data!A8143</f>
        <v>0</v>
      </c>
      <c r="B8143" cm="1">
        <f t="array" ref="B8143">IF(OR($C$2="",A8143=""),"",SUMPRODUCT((Gauge_Data!$A$2:$A$16994&gt;=(A8143 - Main!$E$4/1440 + 0.00000001))*(Gauge_Data!$A$2:$A$16994&lt;=A8143)*INDEX(Gauge_Data!$B$2:$Z$16994,0,$C$2-1)))</f>
        <v>0</v>
      </c>
    </row>
    <row r="8144" spans="1:2" x14ac:dyDescent="0.25">
      <c r="A8144">
        <f>Gauge_Data!A8144</f>
        <v>0</v>
      </c>
      <c r="B8144" cm="1">
        <f t="array" ref="B8144">IF(OR($C$2="",A8144=""),"",SUMPRODUCT((Gauge_Data!$A$2:$A$16994&gt;=(A8144 - Main!$E$4/1440 + 0.00000001))*(Gauge_Data!$A$2:$A$16994&lt;=A8144)*INDEX(Gauge_Data!$B$2:$Z$16994,0,$C$2-1)))</f>
        <v>0</v>
      </c>
    </row>
    <row r="8145" spans="1:2" x14ac:dyDescent="0.25">
      <c r="A8145">
        <f>Gauge_Data!A8145</f>
        <v>0</v>
      </c>
      <c r="B8145" cm="1">
        <f t="array" ref="B8145">IF(OR($C$2="",A8145=""),"",SUMPRODUCT((Gauge_Data!$A$2:$A$16994&gt;=(A8145 - Main!$E$4/1440 + 0.00000001))*(Gauge_Data!$A$2:$A$16994&lt;=A8145)*INDEX(Gauge_Data!$B$2:$Z$16994,0,$C$2-1)))</f>
        <v>0</v>
      </c>
    </row>
    <row r="8146" spans="1:2" x14ac:dyDescent="0.25">
      <c r="A8146">
        <f>Gauge_Data!A8146</f>
        <v>0</v>
      </c>
      <c r="B8146" cm="1">
        <f t="array" ref="B8146">IF(OR($C$2="",A8146=""),"",SUMPRODUCT((Gauge_Data!$A$2:$A$16994&gt;=(A8146 - Main!$E$4/1440 + 0.00000001))*(Gauge_Data!$A$2:$A$16994&lt;=A8146)*INDEX(Gauge_Data!$B$2:$Z$16994,0,$C$2-1)))</f>
        <v>0</v>
      </c>
    </row>
    <row r="8147" spans="1:2" x14ac:dyDescent="0.25">
      <c r="A8147">
        <f>Gauge_Data!A8147</f>
        <v>0</v>
      </c>
      <c r="B8147" cm="1">
        <f t="array" ref="B8147">IF(OR($C$2="",A8147=""),"",SUMPRODUCT((Gauge_Data!$A$2:$A$16994&gt;=(A8147 - Main!$E$4/1440 + 0.00000001))*(Gauge_Data!$A$2:$A$16994&lt;=A8147)*INDEX(Gauge_Data!$B$2:$Z$16994,0,$C$2-1)))</f>
        <v>0</v>
      </c>
    </row>
    <row r="8148" spans="1:2" x14ac:dyDescent="0.25">
      <c r="A8148">
        <f>Gauge_Data!A8148</f>
        <v>0</v>
      </c>
      <c r="B8148" cm="1">
        <f t="array" ref="B8148">IF(OR($C$2="",A8148=""),"",SUMPRODUCT((Gauge_Data!$A$2:$A$16994&gt;=(A8148 - Main!$E$4/1440 + 0.00000001))*(Gauge_Data!$A$2:$A$16994&lt;=A8148)*INDEX(Gauge_Data!$B$2:$Z$16994,0,$C$2-1)))</f>
        <v>0</v>
      </c>
    </row>
    <row r="8149" spans="1:2" x14ac:dyDescent="0.25">
      <c r="A8149">
        <f>Gauge_Data!A8149</f>
        <v>0</v>
      </c>
      <c r="B8149" cm="1">
        <f t="array" ref="B8149">IF(OR($C$2="",A8149=""),"",SUMPRODUCT((Gauge_Data!$A$2:$A$16994&gt;=(A8149 - Main!$E$4/1440 + 0.00000001))*(Gauge_Data!$A$2:$A$16994&lt;=A8149)*INDEX(Gauge_Data!$B$2:$Z$16994,0,$C$2-1)))</f>
        <v>0</v>
      </c>
    </row>
    <row r="8150" spans="1:2" x14ac:dyDescent="0.25">
      <c r="A8150">
        <f>Gauge_Data!A8150</f>
        <v>0</v>
      </c>
      <c r="B8150" cm="1">
        <f t="array" ref="B8150">IF(OR($C$2="",A8150=""),"",SUMPRODUCT((Gauge_Data!$A$2:$A$16994&gt;=(A8150 - Main!$E$4/1440 + 0.00000001))*(Gauge_Data!$A$2:$A$16994&lt;=A8150)*INDEX(Gauge_Data!$B$2:$Z$16994,0,$C$2-1)))</f>
        <v>0</v>
      </c>
    </row>
    <row r="8151" spans="1:2" x14ac:dyDescent="0.25">
      <c r="A8151">
        <f>Gauge_Data!A8151</f>
        <v>0</v>
      </c>
      <c r="B8151" cm="1">
        <f t="array" ref="B8151">IF(OR($C$2="",A8151=""),"",SUMPRODUCT((Gauge_Data!$A$2:$A$16994&gt;=(A8151 - Main!$E$4/1440 + 0.00000001))*(Gauge_Data!$A$2:$A$16994&lt;=A8151)*INDEX(Gauge_Data!$B$2:$Z$16994,0,$C$2-1)))</f>
        <v>0</v>
      </c>
    </row>
    <row r="8152" spans="1:2" x14ac:dyDescent="0.25">
      <c r="A8152">
        <f>Gauge_Data!A8152</f>
        <v>0</v>
      </c>
      <c r="B8152" cm="1">
        <f t="array" ref="B8152">IF(OR($C$2="",A8152=""),"",SUMPRODUCT((Gauge_Data!$A$2:$A$16994&gt;=(A8152 - Main!$E$4/1440 + 0.00000001))*(Gauge_Data!$A$2:$A$16994&lt;=A8152)*INDEX(Gauge_Data!$B$2:$Z$16994,0,$C$2-1)))</f>
        <v>0</v>
      </c>
    </row>
    <row r="8153" spans="1:2" x14ac:dyDescent="0.25">
      <c r="A8153">
        <f>Gauge_Data!A8153</f>
        <v>0</v>
      </c>
      <c r="B8153" cm="1">
        <f t="array" ref="B8153">IF(OR($C$2="",A8153=""),"",SUMPRODUCT((Gauge_Data!$A$2:$A$16994&gt;=(A8153 - Main!$E$4/1440 + 0.00000001))*(Gauge_Data!$A$2:$A$16994&lt;=A8153)*INDEX(Gauge_Data!$B$2:$Z$16994,0,$C$2-1)))</f>
        <v>0</v>
      </c>
    </row>
    <row r="8154" spans="1:2" x14ac:dyDescent="0.25">
      <c r="A8154">
        <f>Gauge_Data!A8154</f>
        <v>0</v>
      </c>
      <c r="B8154" cm="1">
        <f t="array" ref="B8154">IF(OR($C$2="",A8154=""),"",SUMPRODUCT((Gauge_Data!$A$2:$A$16994&gt;=(A8154 - Main!$E$4/1440 + 0.00000001))*(Gauge_Data!$A$2:$A$16994&lt;=A8154)*INDEX(Gauge_Data!$B$2:$Z$16994,0,$C$2-1)))</f>
        <v>0</v>
      </c>
    </row>
    <row r="8155" spans="1:2" x14ac:dyDescent="0.25">
      <c r="A8155">
        <f>Gauge_Data!A8155</f>
        <v>0</v>
      </c>
      <c r="B8155" cm="1">
        <f t="array" ref="B8155">IF(OR($C$2="",A8155=""),"",SUMPRODUCT((Gauge_Data!$A$2:$A$16994&gt;=(A8155 - Main!$E$4/1440 + 0.00000001))*(Gauge_Data!$A$2:$A$16994&lt;=A8155)*INDEX(Gauge_Data!$B$2:$Z$16994,0,$C$2-1)))</f>
        <v>0</v>
      </c>
    </row>
    <row r="8156" spans="1:2" x14ac:dyDescent="0.25">
      <c r="A8156">
        <f>Gauge_Data!A8156</f>
        <v>0</v>
      </c>
      <c r="B8156" cm="1">
        <f t="array" ref="B8156">IF(OR($C$2="",A8156=""),"",SUMPRODUCT((Gauge_Data!$A$2:$A$16994&gt;=(A8156 - Main!$E$4/1440 + 0.00000001))*(Gauge_Data!$A$2:$A$16994&lt;=A8156)*INDEX(Gauge_Data!$B$2:$Z$16994,0,$C$2-1)))</f>
        <v>0</v>
      </c>
    </row>
    <row r="8157" spans="1:2" x14ac:dyDescent="0.25">
      <c r="A8157">
        <f>Gauge_Data!A8157</f>
        <v>0</v>
      </c>
      <c r="B8157" cm="1">
        <f t="array" ref="B8157">IF(OR($C$2="",A8157=""),"",SUMPRODUCT((Gauge_Data!$A$2:$A$16994&gt;=(A8157 - Main!$E$4/1440 + 0.00000001))*(Gauge_Data!$A$2:$A$16994&lt;=A8157)*INDEX(Gauge_Data!$B$2:$Z$16994,0,$C$2-1)))</f>
        <v>0</v>
      </c>
    </row>
    <row r="8158" spans="1:2" x14ac:dyDescent="0.25">
      <c r="A8158">
        <f>Gauge_Data!A8158</f>
        <v>0</v>
      </c>
      <c r="B8158" cm="1">
        <f t="array" ref="B8158">IF(OR($C$2="",A8158=""),"",SUMPRODUCT((Gauge_Data!$A$2:$A$16994&gt;=(A8158 - Main!$E$4/1440 + 0.00000001))*(Gauge_Data!$A$2:$A$16994&lt;=A8158)*INDEX(Gauge_Data!$B$2:$Z$16994,0,$C$2-1)))</f>
        <v>0</v>
      </c>
    </row>
    <row r="8159" spans="1:2" x14ac:dyDescent="0.25">
      <c r="A8159">
        <f>Gauge_Data!A8159</f>
        <v>0</v>
      </c>
      <c r="B8159" cm="1">
        <f t="array" ref="B8159">IF(OR($C$2="",A8159=""),"",SUMPRODUCT((Gauge_Data!$A$2:$A$16994&gt;=(A8159 - Main!$E$4/1440 + 0.00000001))*(Gauge_Data!$A$2:$A$16994&lt;=A8159)*INDEX(Gauge_Data!$B$2:$Z$16994,0,$C$2-1)))</f>
        <v>0</v>
      </c>
    </row>
    <row r="8160" spans="1:2" x14ac:dyDescent="0.25">
      <c r="A8160">
        <f>Gauge_Data!A8160</f>
        <v>0</v>
      </c>
      <c r="B8160" cm="1">
        <f t="array" ref="B8160">IF(OR($C$2="",A8160=""),"",SUMPRODUCT((Gauge_Data!$A$2:$A$16994&gt;=(A8160 - Main!$E$4/1440 + 0.00000001))*(Gauge_Data!$A$2:$A$16994&lt;=A8160)*INDEX(Gauge_Data!$B$2:$Z$16994,0,$C$2-1)))</f>
        <v>0</v>
      </c>
    </row>
    <row r="8161" spans="1:2" x14ac:dyDescent="0.25">
      <c r="A8161">
        <f>Gauge_Data!A8161</f>
        <v>0</v>
      </c>
      <c r="B8161" cm="1">
        <f t="array" ref="B8161">IF(OR($C$2="",A8161=""),"",SUMPRODUCT((Gauge_Data!$A$2:$A$16994&gt;=(A8161 - Main!$E$4/1440 + 0.00000001))*(Gauge_Data!$A$2:$A$16994&lt;=A8161)*INDEX(Gauge_Data!$B$2:$Z$16994,0,$C$2-1)))</f>
        <v>0</v>
      </c>
    </row>
    <row r="8162" spans="1:2" x14ac:dyDescent="0.25">
      <c r="A8162">
        <f>Gauge_Data!A8162</f>
        <v>0</v>
      </c>
      <c r="B8162" cm="1">
        <f t="array" ref="B8162">IF(OR($C$2="",A8162=""),"",SUMPRODUCT((Gauge_Data!$A$2:$A$16994&gt;=(A8162 - Main!$E$4/1440 + 0.00000001))*(Gauge_Data!$A$2:$A$16994&lt;=A8162)*INDEX(Gauge_Data!$B$2:$Z$16994,0,$C$2-1)))</f>
        <v>0</v>
      </c>
    </row>
    <row r="8163" spans="1:2" x14ac:dyDescent="0.25">
      <c r="A8163">
        <f>Gauge_Data!A8163</f>
        <v>0</v>
      </c>
      <c r="B8163" cm="1">
        <f t="array" ref="B8163">IF(OR($C$2="",A8163=""),"",SUMPRODUCT((Gauge_Data!$A$2:$A$16994&gt;=(A8163 - Main!$E$4/1440 + 0.00000001))*(Gauge_Data!$A$2:$A$16994&lt;=A8163)*INDEX(Gauge_Data!$B$2:$Z$16994,0,$C$2-1)))</f>
        <v>0</v>
      </c>
    </row>
    <row r="8164" spans="1:2" x14ac:dyDescent="0.25">
      <c r="A8164">
        <f>Gauge_Data!A8164</f>
        <v>0</v>
      </c>
      <c r="B8164" cm="1">
        <f t="array" ref="B8164">IF(OR($C$2="",A8164=""),"",SUMPRODUCT((Gauge_Data!$A$2:$A$16994&gt;=(A8164 - Main!$E$4/1440 + 0.00000001))*(Gauge_Data!$A$2:$A$16994&lt;=A8164)*INDEX(Gauge_Data!$B$2:$Z$16994,0,$C$2-1)))</f>
        <v>0</v>
      </c>
    </row>
    <row r="8165" spans="1:2" x14ac:dyDescent="0.25">
      <c r="A8165">
        <f>Gauge_Data!A8165</f>
        <v>0</v>
      </c>
      <c r="B8165" cm="1">
        <f t="array" ref="B8165">IF(OR($C$2="",A8165=""),"",SUMPRODUCT((Gauge_Data!$A$2:$A$16994&gt;=(A8165 - Main!$E$4/1440 + 0.00000001))*(Gauge_Data!$A$2:$A$16994&lt;=A8165)*INDEX(Gauge_Data!$B$2:$Z$16994,0,$C$2-1)))</f>
        <v>0</v>
      </c>
    </row>
    <row r="8166" spans="1:2" x14ac:dyDescent="0.25">
      <c r="A8166">
        <f>Gauge_Data!A8166</f>
        <v>0</v>
      </c>
      <c r="B8166" cm="1">
        <f t="array" ref="B8166">IF(OR($C$2="",A8166=""),"",SUMPRODUCT((Gauge_Data!$A$2:$A$16994&gt;=(A8166 - Main!$E$4/1440 + 0.00000001))*(Gauge_Data!$A$2:$A$16994&lt;=A8166)*INDEX(Gauge_Data!$B$2:$Z$16994,0,$C$2-1)))</f>
        <v>0</v>
      </c>
    </row>
    <row r="8167" spans="1:2" x14ac:dyDescent="0.25">
      <c r="A8167">
        <f>Gauge_Data!A8167</f>
        <v>0</v>
      </c>
      <c r="B8167" cm="1">
        <f t="array" ref="B8167">IF(OR($C$2="",A8167=""),"",SUMPRODUCT((Gauge_Data!$A$2:$A$16994&gt;=(A8167 - Main!$E$4/1440 + 0.00000001))*(Gauge_Data!$A$2:$A$16994&lt;=A8167)*INDEX(Gauge_Data!$B$2:$Z$16994,0,$C$2-1)))</f>
        <v>0</v>
      </c>
    </row>
    <row r="8168" spans="1:2" x14ac:dyDescent="0.25">
      <c r="A8168">
        <f>Gauge_Data!A8168</f>
        <v>0</v>
      </c>
      <c r="B8168" cm="1">
        <f t="array" ref="B8168">IF(OR($C$2="",A8168=""),"",SUMPRODUCT((Gauge_Data!$A$2:$A$16994&gt;=(A8168 - Main!$E$4/1440 + 0.00000001))*(Gauge_Data!$A$2:$A$16994&lt;=A8168)*INDEX(Gauge_Data!$B$2:$Z$16994,0,$C$2-1)))</f>
        <v>0</v>
      </c>
    </row>
    <row r="8169" spans="1:2" x14ac:dyDescent="0.25">
      <c r="A8169">
        <f>Gauge_Data!A8169</f>
        <v>0</v>
      </c>
      <c r="B8169" cm="1">
        <f t="array" ref="B8169">IF(OR($C$2="",A8169=""),"",SUMPRODUCT((Gauge_Data!$A$2:$A$16994&gt;=(A8169 - Main!$E$4/1440 + 0.00000001))*(Gauge_Data!$A$2:$A$16994&lt;=A8169)*INDEX(Gauge_Data!$B$2:$Z$16994,0,$C$2-1)))</f>
        <v>0</v>
      </c>
    </row>
    <row r="8170" spans="1:2" x14ac:dyDescent="0.25">
      <c r="A8170">
        <f>Gauge_Data!A8170</f>
        <v>0</v>
      </c>
      <c r="B8170" cm="1">
        <f t="array" ref="B8170">IF(OR($C$2="",A8170=""),"",SUMPRODUCT((Gauge_Data!$A$2:$A$16994&gt;=(A8170 - Main!$E$4/1440 + 0.00000001))*(Gauge_Data!$A$2:$A$16994&lt;=A8170)*INDEX(Gauge_Data!$B$2:$Z$16994,0,$C$2-1)))</f>
        <v>0</v>
      </c>
    </row>
    <row r="8171" spans="1:2" x14ac:dyDescent="0.25">
      <c r="A8171">
        <f>Gauge_Data!A8171</f>
        <v>0</v>
      </c>
      <c r="B8171" cm="1">
        <f t="array" ref="B8171">IF(OR($C$2="",A8171=""),"",SUMPRODUCT((Gauge_Data!$A$2:$A$16994&gt;=(A8171 - Main!$E$4/1440 + 0.00000001))*(Gauge_Data!$A$2:$A$16994&lt;=A8171)*INDEX(Gauge_Data!$B$2:$Z$16994,0,$C$2-1)))</f>
        <v>0</v>
      </c>
    </row>
    <row r="8172" spans="1:2" x14ac:dyDescent="0.25">
      <c r="A8172">
        <f>Gauge_Data!A8172</f>
        <v>0</v>
      </c>
      <c r="B8172" cm="1">
        <f t="array" ref="B8172">IF(OR($C$2="",A8172=""),"",SUMPRODUCT((Gauge_Data!$A$2:$A$16994&gt;=(A8172 - Main!$E$4/1440 + 0.00000001))*(Gauge_Data!$A$2:$A$16994&lt;=A8172)*INDEX(Gauge_Data!$B$2:$Z$16994,0,$C$2-1)))</f>
        <v>0</v>
      </c>
    </row>
    <row r="8173" spans="1:2" x14ac:dyDescent="0.25">
      <c r="A8173">
        <f>Gauge_Data!A8173</f>
        <v>0</v>
      </c>
      <c r="B8173" cm="1">
        <f t="array" ref="B8173">IF(OR($C$2="",A8173=""),"",SUMPRODUCT((Gauge_Data!$A$2:$A$16994&gt;=(A8173 - Main!$E$4/1440 + 0.00000001))*(Gauge_Data!$A$2:$A$16994&lt;=A8173)*INDEX(Gauge_Data!$B$2:$Z$16994,0,$C$2-1)))</f>
        <v>0</v>
      </c>
    </row>
    <row r="8174" spans="1:2" x14ac:dyDescent="0.25">
      <c r="A8174">
        <f>Gauge_Data!A8174</f>
        <v>0</v>
      </c>
      <c r="B8174" cm="1">
        <f t="array" ref="B8174">IF(OR($C$2="",A8174=""),"",SUMPRODUCT((Gauge_Data!$A$2:$A$16994&gt;=(A8174 - Main!$E$4/1440 + 0.00000001))*(Gauge_Data!$A$2:$A$16994&lt;=A8174)*INDEX(Gauge_Data!$B$2:$Z$16994,0,$C$2-1)))</f>
        <v>0</v>
      </c>
    </row>
    <row r="8175" spans="1:2" x14ac:dyDescent="0.25">
      <c r="A8175">
        <f>Gauge_Data!A8175</f>
        <v>0</v>
      </c>
      <c r="B8175" cm="1">
        <f t="array" ref="B8175">IF(OR($C$2="",A8175=""),"",SUMPRODUCT((Gauge_Data!$A$2:$A$16994&gt;=(A8175 - Main!$E$4/1440 + 0.00000001))*(Gauge_Data!$A$2:$A$16994&lt;=A8175)*INDEX(Gauge_Data!$B$2:$Z$16994,0,$C$2-1)))</f>
        <v>0</v>
      </c>
    </row>
    <row r="8176" spans="1:2" x14ac:dyDescent="0.25">
      <c r="A8176">
        <f>Gauge_Data!A8176</f>
        <v>0</v>
      </c>
      <c r="B8176" cm="1">
        <f t="array" ref="B8176">IF(OR($C$2="",A8176=""),"",SUMPRODUCT((Gauge_Data!$A$2:$A$16994&gt;=(A8176 - Main!$E$4/1440 + 0.00000001))*(Gauge_Data!$A$2:$A$16994&lt;=A8176)*INDEX(Gauge_Data!$B$2:$Z$16994,0,$C$2-1)))</f>
        <v>0</v>
      </c>
    </row>
    <row r="8177" spans="1:2" x14ac:dyDescent="0.25">
      <c r="A8177">
        <f>Gauge_Data!A8177</f>
        <v>0</v>
      </c>
      <c r="B8177" cm="1">
        <f t="array" ref="B8177">IF(OR($C$2="",A8177=""),"",SUMPRODUCT((Gauge_Data!$A$2:$A$16994&gt;=(A8177 - Main!$E$4/1440 + 0.00000001))*(Gauge_Data!$A$2:$A$16994&lt;=A8177)*INDEX(Gauge_Data!$B$2:$Z$16994,0,$C$2-1)))</f>
        <v>0</v>
      </c>
    </row>
    <row r="8178" spans="1:2" x14ac:dyDescent="0.25">
      <c r="A8178">
        <f>Gauge_Data!A8178</f>
        <v>0</v>
      </c>
      <c r="B8178" cm="1">
        <f t="array" ref="B8178">IF(OR($C$2="",A8178=""),"",SUMPRODUCT((Gauge_Data!$A$2:$A$16994&gt;=(A8178 - Main!$E$4/1440 + 0.00000001))*(Gauge_Data!$A$2:$A$16994&lt;=A8178)*INDEX(Gauge_Data!$B$2:$Z$16994,0,$C$2-1)))</f>
        <v>0</v>
      </c>
    </row>
    <row r="8179" spans="1:2" x14ac:dyDescent="0.25">
      <c r="A8179">
        <f>Gauge_Data!A8179</f>
        <v>0</v>
      </c>
      <c r="B8179" cm="1">
        <f t="array" ref="B8179">IF(OR($C$2="",A8179=""),"",SUMPRODUCT((Gauge_Data!$A$2:$A$16994&gt;=(A8179 - Main!$E$4/1440 + 0.00000001))*(Gauge_Data!$A$2:$A$16994&lt;=A8179)*INDEX(Gauge_Data!$B$2:$Z$16994,0,$C$2-1)))</f>
        <v>0</v>
      </c>
    </row>
    <row r="8180" spans="1:2" x14ac:dyDescent="0.25">
      <c r="A8180">
        <f>Gauge_Data!A8180</f>
        <v>0</v>
      </c>
      <c r="B8180" cm="1">
        <f t="array" ref="B8180">IF(OR($C$2="",A8180=""),"",SUMPRODUCT((Gauge_Data!$A$2:$A$16994&gt;=(A8180 - Main!$E$4/1440 + 0.00000001))*(Gauge_Data!$A$2:$A$16994&lt;=A8180)*INDEX(Gauge_Data!$B$2:$Z$16994,0,$C$2-1)))</f>
        <v>0</v>
      </c>
    </row>
    <row r="8181" spans="1:2" x14ac:dyDescent="0.25">
      <c r="A8181">
        <f>Gauge_Data!A8181</f>
        <v>0</v>
      </c>
      <c r="B8181" cm="1">
        <f t="array" ref="B8181">IF(OR($C$2="",A8181=""),"",SUMPRODUCT((Gauge_Data!$A$2:$A$16994&gt;=(A8181 - Main!$E$4/1440 + 0.00000001))*(Gauge_Data!$A$2:$A$16994&lt;=A8181)*INDEX(Gauge_Data!$B$2:$Z$16994,0,$C$2-1)))</f>
        <v>0</v>
      </c>
    </row>
    <row r="8182" spans="1:2" x14ac:dyDescent="0.25">
      <c r="A8182">
        <f>Gauge_Data!A8182</f>
        <v>0</v>
      </c>
      <c r="B8182" cm="1">
        <f t="array" ref="B8182">IF(OR($C$2="",A8182=""),"",SUMPRODUCT((Gauge_Data!$A$2:$A$16994&gt;=(A8182 - Main!$E$4/1440 + 0.00000001))*(Gauge_Data!$A$2:$A$16994&lt;=A8182)*INDEX(Gauge_Data!$B$2:$Z$16994,0,$C$2-1)))</f>
        <v>0</v>
      </c>
    </row>
    <row r="8183" spans="1:2" x14ac:dyDescent="0.25">
      <c r="A8183">
        <f>Gauge_Data!A8183</f>
        <v>0</v>
      </c>
      <c r="B8183" cm="1">
        <f t="array" ref="B8183">IF(OR($C$2="",A8183=""),"",SUMPRODUCT((Gauge_Data!$A$2:$A$16994&gt;=(A8183 - Main!$E$4/1440 + 0.00000001))*(Gauge_Data!$A$2:$A$16994&lt;=A8183)*INDEX(Gauge_Data!$B$2:$Z$16994,0,$C$2-1)))</f>
        <v>0</v>
      </c>
    </row>
    <row r="8184" spans="1:2" x14ac:dyDescent="0.25">
      <c r="A8184">
        <f>Gauge_Data!A8184</f>
        <v>0</v>
      </c>
      <c r="B8184" cm="1">
        <f t="array" ref="B8184">IF(OR($C$2="",A8184=""),"",SUMPRODUCT((Gauge_Data!$A$2:$A$16994&gt;=(A8184 - Main!$E$4/1440 + 0.00000001))*(Gauge_Data!$A$2:$A$16994&lt;=A8184)*INDEX(Gauge_Data!$B$2:$Z$16994,0,$C$2-1)))</f>
        <v>0</v>
      </c>
    </row>
    <row r="8185" spans="1:2" x14ac:dyDescent="0.25">
      <c r="A8185">
        <f>Gauge_Data!A8185</f>
        <v>0</v>
      </c>
      <c r="B8185" cm="1">
        <f t="array" ref="B8185">IF(OR($C$2="",A8185=""),"",SUMPRODUCT((Gauge_Data!$A$2:$A$16994&gt;=(A8185 - Main!$E$4/1440 + 0.00000001))*(Gauge_Data!$A$2:$A$16994&lt;=A8185)*INDEX(Gauge_Data!$B$2:$Z$16994,0,$C$2-1)))</f>
        <v>0</v>
      </c>
    </row>
    <row r="8186" spans="1:2" x14ac:dyDescent="0.25">
      <c r="A8186">
        <f>Gauge_Data!A8186</f>
        <v>0</v>
      </c>
      <c r="B8186" cm="1">
        <f t="array" ref="B8186">IF(OR($C$2="",A8186=""),"",SUMPRODUCT((Gauge_Data!$A$2:$A$16994&gt;=(A8186 - Main!$E$4/1440 + 0.00000001))*(Gauge_Data!$A$2:$A$16994&lt;=A8186)*INDEX(Gauge_Data!$B$2:$Z$16994,0,$C$2-1)))</f>
        <v>0</v>
      </c>
    </row>
    <row r="8187" spans="1:2" x14ac:dyDescent="0.25">
      <c r="A8187">
        <f>Gauge_Data!A8187</f>
        <v>0</v>
      </c>
      <c r="B8187" cm="1">
        <f t="array" ref="B8187">IF(OR($C$2="",A8187=""),"",SUMPRODUCT((Gauge_Data!$A$2:$A$16994&gt;=(A8187 - Main!$E$4/1440 + 0.00000001))*(Gauge_Data!$A$2:$A$16994&lt;=A8187)*INDEX(Gauge_Data!$B$2:$Z$16994,0,$C$2-1)))</f>
        <v>0</v>
      </c>
    </row>
    <row r="8188" spans="1:2" x14ac:dyDescent="0.25">
      <c r="A8188">
        <f>Gauge_Data!A8188</f>
        <v>0</v>
      </c>
      <c r="B8188" cm="1">
        <f t="array" ref="B8188">IF(OR($C$2="",A8188=""),"",SUMPRODUCT((Gauge_Data!$A$2:$A$16994&gt;=(A8188 - Main!$E$4/1440 + 0.00000001))*(Gauge_Data!$A$2:$A$16994&lt;=A8188)*INDEX(Gauge_Data!$B$2:$Z$16994,0,$C$2-1)))</f>
        <v>0</v>
      </c>
    </row>
    <row r="8189" spans="1:2" x14ac:dyDescent="0.25">
      <c r="A8189">
        <f>Gauge_Data!A8189</f>
        <v>0</v>
      </c>
      <c r="B8189" cm="1">
        <f t="array" ref="B8189">IF(OR($C$2="",A8189=""),"",SUMPRODUCT((Gauge_Data!$A$2:$A$16994&gt;=(A8189 - Main!$E$4/1440 + 0.00000001))*(Gauge_Data!$A$2:$A$16994&lt;=A8189)*INDEX(Gauge_Data!$B$2:$Z$16994,0,$C$2-1)))</f>
        <v>0</v>
      </c>
    </row>
    <row r="8190" spans="1:2" x14ac:dyDescent="0.25">
      <c r="A8190">
        <f>Gauge_Data!A8190</f>
        <v>0</v>
      </c>
      <c r="B8190" cm="1">
        <f t="array" ref="B8190">IF(OR($C$2="",A8190=""),"",SUMPRODUCT((Gauge_Data!$A$2:$A$16994&gt;=(A8190 - Main!$E$4/1440 + 0.00000001))*(Gauge_Data!$A$2:$A$16994&lt;=A8190)*INDEX(Gauge_Data!$B$2:$Z$16994,0,$C$2-1)))</f>
        <v>0</v>
      </c>
    </row>
    <row r="8191" spans="1:2" x14ac:dyDescent="0.25">
      <c r="A8191">
        <f>Gauge_Data!A8191</f>
        <v>0</v>
      </c>
      <c r="B8191" cm="1">
        <f t="array" ref="B8191">IF(OR($C$2="",A8191=""),"",SUMPRODUCT((Gauge_Data!$A$2:$A$16994&gt;=(A8191 - Main!$E$4/1440 + 0.00000001))*(Gauge_Data!$A$2:$A$16994&lt;=A8191)*INDEX(Gauge_Data!$B$2:$Z$16994,0,$C$2-1)))</f>
        <v>0</v>
      </c>
    </row>
    <row r="8192" spans="1:2" x14ac:dyDescent="0.25">
      <c r="A8192">
        <f>Gauge_Data!A8192</f>
        <v>0</v>
      </c>
      <c r="B8192" cm="1">
        <f t="array" ref="B8192">IF(OR($C$2="",A8192=""),"",SUMPRODUCT((Gauge_Data!$A$2:$A$16994&gt;=(A8192 - Main!$E$4/1440 + 0.00000001))*(Gauge_Data!$A$2:$A$16994&lt;=A8192)*INDEX(Gauge_Data!$B$2:$Z$16994,0,$C$2-1)))</f>
        <v>0</v>
      </c>
    </row>
    <row r="8193" spans="1:2" x14ac:dyDescent="0.25">
      <c r="A8193">
        <f>Gauge_Data!A8193</f>
        <v>0</v>
      </c>
      <c r="B8193" cm="1">
        <f t="array" ref="B8193">IF(OR($C$2="",A8193=""),"",SUMPRODUCT((Gauge_Data!$A$2:$A$16994&gt;=(A8193 - Main!$E$4/1440 + 0.00000001))*(Gauge_Data!$A$2:$A$16994&lt;=A8193)*INDEX(Gauge_Data!$B$2:$Z$16994,0,$C$2-1)))</f>
        <v>0</v>
      </c>
    </row>
    <row r="8194" spans="1:2" x14ac:dyDescent="0.25">
      <c r="A8194">
        <f>Gauge_Data!A8194</f>
        <v>0</v>
      </c>
      <c r="B8194" cm="1">
        <f t="array" ref="B8194">IF(OR($C$2="",A8194=""),"",SUMPRODUCT((Gauge_Data!$A$2:$A$16994&gt;=(A8194 - Main!$E$4/1440 + 0.00000001))*(Gauge_Data!$A$2:$A$16994&lt;=A8194)*INDEX(Gauge_Data!$B$2:$Z$16994,0,$C$2-1)))</f>
        <v>0</v>
      </c>
    </row>
    <row r="8195" spans="1:2" x14ac:dyDescent="0.25">
      <c r="A8195">
        <f>Gauge_Data!A8195</f>
        <v>0</v>
      </c>
      <c r="B8195" cm="1">
        <f t="array" ref="B8195">IF(OR($C$2="",A8195=""),"",SUMPRODUCT((Gauge_Data!$A$2:$A$16994&gt;=(A8195 - Main!$E$4/1440 + 0.00000001))*(Gauge_Data!$A$2:$A$16994&lt;=A8195)*INDEX(Gauge_Data!$B$2:$Z$16994,0,$C$2-1)))</f>
        <v>0</v>
      </c>
    </row>
    <row r="8196" spans="1:2" x14ac:dyDescent="0.25">
      <c r="A8196">
        <f>Gauge_Data!A8196</f>
        <v>0</v>
      </c>
      <c r="B8196" cm="1">
        <f t="array" ref="B8196">IF(OR($C$2="",A8196=""),"",SUMPRODUCT((Gauge_Data!$A$2:$A$16994&gt;=(A8196 - Main!$E$4/1440 + 0.00000001))*(Gauge_Data!$A$2:$A$16994&lt;=A8196)*INDEX(Gauge_Data!$B$2:$Z$16994,0,$C$2-1)))</f>
        <v>0</v>
      </c>
    </row>
    <row r="8197" spans="1:2" x14ac:dyDescent="0.25">
      <c r="A8197">
        <f>Gauge_Data!A8197</f>
        <v>0</v>
      </c>
      <c r="B8197" cm="1">
        <f t="array" ref="B8197">IF(OR($C$2="",A8197=""),"",SUMPRODUCT((Gauge_Data!$A$2:$A$16994&gt;=(A8197 - Main!$E$4/1440 + 0.00000001))*(Gauge_Data!$A$2:$A$16994&lt;=A8197)*INDEX(Gauge_Data!$B$2:$Z$16994,0,$C$2-1)))</f>
        <v>0</v>
      </c>
    </row>
    <row r="8198" spans="1:2" x14ac:dyDescent="0.25">
      <c r="A8198">
        <f>Gauge_Data!A8198</f>
        <v>0</v>
      </c>
      <c r="B8198" cm="1">
        <f t="array" ref="B8198">IF(OR($C$2="",A8198=""),"",SUMPRODUCT((Gauge_Data!$A$2:$A$16994&gt;=(A8198 - Main!$E$4/1440 + 0.00000001))*(Gauge_Data!$A$2:$A$16994&lt;=A8198)*INDEX(Gauge_Data!$B$2:$Z$16994,0,$C$2-1)))</f>
        <v>0</v>
      </c>
    </row>
    <row r="8199" spans="1:2" x14ac:dyDescent="0.25">
      <c r="A8199">
        <f>Gauge_Data!A8199</f>
        <v>0</v>
      </c>
      <c r="B8199" cm="1">
        <f t="array" ref="B8199">IF(OR($C$2="",A8199=""),"",SUMPRODUCT((Gauge_Data!$A$2:$A$16994&gt;=(A8199 - Main!$E$4/1440 + 0.00000001))*(Gauge_Data!$A$2:$A$16994&lt;=A8199)*INDEX(Gauge_Data!$B$2:$Z$16994,0,$C$2-1)))</f>
        <v>0</v>
      </c>
    </row>
    <row r="8200" spans="1:2" x14ac:dyDescent="0.25">
      <c r="A8200">
        <f>Gauge_Data!A8200</f>
        <v>0</v>
      </c>
      <c r="B8200" cm="1">
        <f t="array" ref="B8200">IF(OR($C$2="",A8200=""),"",SUMPRODUCT((Gauge_Data!$A$2:$A$16994&gt;=(A8200 - Main!$E$4/1440 + 0.00000001))*(Gauge_Data!$A$2:$A$16994&lt;=A8200)*INDEX(Gauge_Data!$B$2:$Z$16994,0,$C$2-1)))</f>
        <v>0</v>
      </c>
    </row>
    <row r="8201" spans="1:2" x14ac:dyDescent="0.25">
      <c r="A8201">
        <f>Gauge_Data!A8201</f>
        <v>0</v>
      </c>
      <c r="B8201" cm="1">
        <f t="array" ref="B8201">IF(OR($C$2="",A8201=""),"",SUMPRODUCT((Gauge_Data!$A$2:$A$16994&gt;=(A8201 - Main!$E$4/1440 + 0.00000001))*(Gauge_Data!$A$2:$A$16994&lt;=A8201)*INDEX(Gauge_Data!$B$2:$Z$16994,0,$C$2-1)))</f>
        <v>0</v>
      </c>
    </row>
    <row r="8202" spans="1:2" x14ac:dyDescent="0.25">
      <c r="A8202">
        <f>Gauge_Data!A8202</f>
        <v>0</v>
      </c>
      <c r="B8202" cm="1">
        <f t="array" ref="B8202">IF(OR($C$2="",A8202=""),"",SUMPRODUCT((Gauge_Data!$A$2:$A$16994&gt;=(A8202 - Main!$E$4/1440 + 0.00000001))*(Gauge_Data!$A$2:$A$16994&lt;=A8202)*INDEX(Gauge_Data!$B$2:$Z$16994,0,$C$2-1)))</f>
        <v>0</v>
      </c>
    </row>
    <row r="8203" spans="1:2" x14ac:dyDescent="0.25">
      <c r="A8203">
        <f>Gauge_Data!A8203</f>
        <v>0</v>
      </c>
      <c r="B8203" cm="1">
        <f t="array" ref="B8203">IF(OR($C$2="",A8203=""),"",SUMPRODUCT((Gauge_Data!$A$2:$A$16994&gt;=(A8203 - Main!$E$4/1440 + 0.00000001))*(Gauge_Data!$A$2:$A$16994&lt;=A8203)*INDEX(Gauge_Data!$B$2:$Z$16994,0,$C$2-1)))</f>
        <v>0</v>
      </c>
    </row>
    <row r="8204" spans="1:2" x14ac:dyDescent="0.25">
      <c r="A8204">
        <f>Gauge_Data!A8204</f>
        <v>0</v>
      </c>
      <c r="B8204" cm="1">
        <f t="array" ref="B8204">IF(OR($C$2="",A8204=""),"",SUMPRODUCT((Gauge_Data!$A$2:$A$16994&gt;=(A8204 - Main!$E$4/1440 + 0.00000001))*(Gauge_Data!$A$2:$A$16994&lt;=A8204)*INDEX(Gauge_Data!$B$2:$Z$16994,0,$C$2-1)))</f>
        <v>0</v>
      </c>
    </row>
    <row r="8205" spans="1:2" x14ac:dyDescent="0.25">
      <c r="A8205">
        <f>Gauge_Data!A8205</f>
        <v>0</v>
      </c>
      <c r="B8205" cm="1">
        <f t="array" ref="B8205">IF(OR($C$2="",A8205=""),"",SUMPRODUCT((Gauge_Data!$A$2:$A$16994&gt;=(A8205 - Main!$E$4/1440 + 0.00000001))*(Gauge_Data!$A$2:$A$16994&lt;=A8205)*INDEX(Gauge_Data!$B$2:$Z$16994,0,$C$2-1)))</f>
        <v>0</v>
      </c>
    </row>
    <row r="8206" spans="1:2" x14ac:dyDescent="0.25">
      <c r="A8206">
        <f>Gauge_Data!A8206</f>
        <v>0</v>
      </c>
      <c r="B8206" cm="1">
        <f t="array" ref="B8206">IF(OR($C$2="",A8206=""),"",SUMPRODUCT((Gauge_Data!$A$2:$A$16994&gt;=(A8206 - Main!$E$4/1440 + 0.00000001))*(Gauge_Data!$A$2:$A$16994&lt;=A8206)*INDEX(Gauge_Data!$B$2:$Z$16994,0,$C$2-1)))</f>
        <v>0</v>
      </c>
    </row>
    <row r="8207" spans="1:2" x14ac:dyDescent="0.25">
      <c r="A8207">
        <f>Gauge_Data!A8207</f>
        <v>0</v>
      </c>
      <c r="B8207" cm="1">
        <f t="array" ref="B8207">IF(OR($C$2="",A8207=""),"",SUMPRODUCT((Gauge_Data!$A$2:$A$16994&gt;=(A8207 - Main!$E$4/1440 + 0.00000001))*(Gauge_Data!$A$2:$A$16994&lt;=A8207)*INDEX(Gauge_Data!$B$2:$Z$16994,0,$C$2-1)))</f>
        <v>0</v>
      </c>
    </row>
    <row r="8208" spans="1:2" x14ac:dyDescent="0.25">
      <c r="A8208">
        <f>Gauge_Data!A8208</f>
        <v>0</v>
      </c>
      <c r="B8208" cm="1">
        <f t="array" ref="B8208">IF(OR($C$2="",A8208=""),"",SUMPRODUCT((Gauge_Data!$A$2:$A$16994&gt;=(A8208 - Main!$E$4/1440 + 0.00000001))*(Gauge_Data!$A$2:$A$16994&lt;=A8208)*INDEX(Gauge_Data!$B$2:$Z$16994,0,$C$2-1)))</f>
        <v>0</v>
      </c>
    </row>
    <row r="8209" spans="1:2" x14ac:dyDescent="0.25">
      <c r="A8209">
        <f>Gauge_Data!A8209</f>
        <v>0</v>
      </c>
      <c r="B8209" cm="1">
        <f t="array" ref="B8209">IF(OR($C$2="",A8209=""),"",SUMPRODUCT((Gauge_Data!$A$2:$A$16994&gt;=(A8209 - Main!$E$4/1440 + 0.00000001))*(Gauge_Data!$A$2:$A$16994&lt;=A8209)*INDEX(Gauge_Data!$B$2:$Z$16994,0,$C$2-1)))</f>
        <v>0</v>
      </c>
    </row>
    <row r="8210" spans="1:2" x14ac:dyDescent="0.25">
      <c r="A8210">
        <f>Gauge_Data!A8210</f>
        <v>0</v>
      </c>
      <c r="B8210" cm="1">
        <f t="array" ref="B8210">IF(OR($C$2="",A8210=""),"",SUMPRODUCT((Gauge_Data!$A$2:$A$16994&gt;=(A8210 - Main!$E$4/1440 + 0.00000001))*(Gauge_Data!$A$2:$A$16994&lt;=A8210)*INDEX(Gauge_Data!$B$2:$Z$16994,0,$C$2-1)))</f>
        <v>0</v>
      </c>
    </row>
    <row r="8211" spans="1:2" x14ac:dyDescent="0.25">
      <c r="A8211">
        <f>Gauge_Data!A8211</f>
        <v>0</v>
      </c>
      <c r="B8211" cm="1">
        <f t="array" ref="B8211">IF(OR($C$2="",A8211=""),"",SUMPRODUCT((Gauge_Data!$A$2:$A$16994&gt;=(A8211 - Main!$E$4/1440 + 0.00000001))*(Gauge_Data!$A$2:$A$16994&lt;=A8211)*INDEX(Gauge_Data!$B$2:$Z$16994,0,$C$2-1)))</f>
        <v>0</v>
      </c>
    </row>
    <row r="8212" spans="1:2" x14ac:dyDescent="0.25">
      <c r="A8212">
        <f>Gauge_Data!A8212</f>
        <v>0</v>
      </c>
      <c r="B8212" cm="1">
        <f t="array" ref="B8212">IF(OR($C$2="",A8212=""),"",SUMPRODUCT((Gauge_Data!$A$2:$A$16994&gt;=(A8212 - Main!$E$4/1440 + 0.00000001))*(Gauge_Data!$A$2:$A$16994&lt;=A8212)*INDEX(Gauge_Data!$B$2:$Z$16994,0,$C$2-1)))</f>
        <v>0</v>
      </c>
    </row>
    <row r="8213" spans="1:2" x14ac:dyDescent="0.25">
      <c r="A8213">
        <f>Gauge_Data!A8213</f>
        <v>0</v>
      </c>
      <c r="B8213" cm="1">
        <f t="array" ref="B8213">IF(OR($C$2="",A8213=""),"",SUMPRODUCT((Gauge_Data!$A$2:$A$16994&gt;=(A8213 - Main!$E$4/1440 + 0.00000001))*(Gauge_Data!$A$2:$A$16994&lt;=A8213)*INDEX(Gauge_Data!$B$2:$Z$16994,0,$C$2-1)))</f>
        <v>0</v>
      </c>
    </row>
    <row r="8214" spans="1:2" x14ac:dyDescent="0.25">
      <c r="A8214">
        <f>Gauge_Data!A8214</f>
        <v>0</v>
      </c>
      <c r="B8214" cm="1">
        <f t="array" ref="B8214">IF(OR($C$2="",A8214=""),"",SUMPRODUCT((Gauge_Data!$A$2:$A$16994&gt;=(A8214 - Main!$E$4/1440 + 0.00000001))*(Gauge_Data!$A$2:$A$16994&lt;=A8214)*INDEX(Gauge_Data!$B$2:$Z$16994,0,$C$2-1)))</f>
        <v>0</v>
      </c>
    </row>
    <row r="8215" spans="1:2" x14ac:dyDescent="0.25">
      <c r="A8215">
        <f>Gauge_Data!A8215</f>
        <v>0</v>
      </c>
      <c r="B8215" cm="1">
        <f t="array" ref="B8215">IF(OR($C$2="",A8215=""),"",SUMPRODUCT((Gauge_Data!$A$2:$A$16994&gt;=(A8215 - Main!$E$4/1440 + 0.00000001))*(Gauge_Data!$A$2:$A$16994&lt;=A8215)*INDEX(Gauge_Data!$B$2:$Z$16994,0,$C$2-1)))</f>
        <v>0</v>
      </c>
    </row>
    <row r="8216" spans="1:2" x14ac:dyDescent="0.25">
      <c r="A8216">
        <f>Gauge_Data!A8216</f>
        <v>0</v>
      </c>
      <c r="B8216" cm="1">
        <f t="array" ref="B8216">IF(OR($C$2="",A8216=""),"",SUMPRODUCT((Gauge_Data!$A$2:$A$16994&gt;=(A8216 - Main!$E$4/1440 + 0.00000001))*(Gauge_Data!$A$2:$A$16994&lt;=A8216)*INDEX(Gauge_Data!$B$2:$Z$16994,0,$C$2-1)))</f>
        <v>0</v>
      </c>
    </row>
    <row r="8217" spans="1:2" x14ac:dyDescent="0.25">
      <c r="A8217">
        <f>Gauge_Data!A8217</f>
        <v>0</v>
      </c>
      <c r="B8217" cm="1">
        <f t="array" ref="B8217">IF(OR($C$2="",A8217=""),"",SUMPRODUCT((Gauge_Data!$A$2:$A$16994&gt;=(A8217 - Main!$E$4/1440 + 0.00000001))*(Gauge_Data!$A$2:$A$16994&lt;=A8217)*INDEX(Gauge_Data!$B$2:$Z$16994,0,$C$2-1)))</f>
        <v>0</v>
      </c>
    </row>
    <row r="8218" spans="1:2" x14ac:dyDescent="0.25">
      <c r="A8218">
        <f>Gauge_Data!A8218</f>
        <v>0</v>
      </c>
      <c r="B8218" cm="1">
        <f t="array" ref="B8218">IF(OR($C$2="",A8218=""),"",SUMPRODUCT((Gauge_Data!$A$2:$A$16994&gt;=(A8218 - Main!$E$4/1440 + 0.00000001))*(Gauge_Data!$A$2:$A$16994&lt;=A8218)*INDEX(Gauge_Data!$B$2:$Z$16994,0,$C$2-1)))</f>
        <v>0</v>
      </c>
    </row>
    <row r="8219" spans="1:2" x14ac:dyDescent="0.25">
      <c r="A8219">
        <f>Gauge_Data!A8219</f>
        <v>0</v>
      </c>
      <c r="B8219" cm="1">
        <f t="array" ref="B8219">IF(OR($C$2="",A8219=""),"",SUMPRODUCT((Gauge_Data!$A$2:$A$16994&gt;=(A8219 - Main!$E$4/1440 + 0.00000001))*(Gauge_Data!$A$2:$A$16994&lt;=A8219)*INDEX(Gauge_Data!$B$2:$Z$16994,0,$C$2-1)))</f>
        <v>0</v>
      </c>
    </row>
    <row r="8220" spans="1:2" x14ac:dyDescent="0.25">
      <c r="A8220">
        <f>Gauge_Data!A8220</f>
        <v>0</v>
      </c>
      <c r="B8220" cm="1">
        <f t="array" ref="B8220">IF(OR($C$2="",A8220=""),"",SUMPRODUCT((Gauge_Data!$A$2:$A$16994&gt;=(A8220 - Main!$E$4/1440 + 0.00000001))*(Gauge_Data!$A$2:$A$16994&lt;=A8220)*INDEX(Gauge_Data!$B$2:$Z$16994,0,$C$2-1)))</f>
        <v>0</v>
      </c>
    </row>
    <row r="8221" spans="1:2" x14ac:dyDescent="0.25">
      <c r="A8221">
        <f>Gauge_Data!A8221</f>
        <v>0</v>
      </c>
      <c r="B8221" cm="1">
        <f t="array" ref="B8221">IF(OR($C$2="",A8221=""),"",SUMPRODUCT((Gauge_Data!$A$2:$A$16994&gt;=(A8221 - Main!$E$4/1440 + 0.00000001))*(Gauge_Data!$A$2:$A$16994&lt;=A8221)*INDEX(Gauge_Data!$B$2:$Z$16994,0,$C$2-1)))</f>
        <v>0</v>
      </c>
    </row>
    <row r="8222" spans="1:2" x14ac:dyDescent="0.25">
      <c r="A8222">
        <f>Gauge_Data!A8222</f>
        <v>0</v>
      </c>
      <c r="B8222" cm="1">
        <f t="array" ref="B8222">IF(OR($C$2="",A8222=""),"",SUMPRODUCT((Gauge_Data!$A$2:$A$16994&gt;=(A8222 - Main!$E$4/1440 + 0.00000001))*(Gauge_Data!$A$2:$A$16994&lt;=A8222)*INDEX(Gauge_Data!$B$2:$Z$16994,0,$C$2-1)))</f>
        <v>0</v>
      </c>
    </row>
    <row r="8223" spans="1:2" x14ac:dyDescent="0.25">
      <c r="A8223">
        <f>Gauge_Data!A8223</f>
        <v>0</v>
      </c>
      <c r="B8223" cm="1">
        <f t="array" ref="B8223">IF(OR($C$2="",A8223=""),"",SUMPRODUCT((Gauge_Data!$A$2:$A$16994&gt;=(A8223 - Main!$E$4/1440 + 0.00000001))*(Gauge_Data!$A$2:$A$16994&lt;=A8223)*INDEX(Gauge_Data!$B$2:$Z$16994,0,$C$2-1)))</f>
        <v>0</v>
      </c>
    </row>
    <row r="8224" spans="1:2" x14ac:dyDescent="0.25">
      <c r="A8224">
        <f>Gauge_Data!A8224</f>
        <v>0</v>
      </c>
      <c r="B8224" cm="1">
        <f t="array" ref="B8224">IF(OR($C$2="",A8224=""),"",SUMPRODUCT((Gauge_Data!$A$2:$A$16994&gt;=(A8224 - Main!$E$4/1440 + 0.00000001))*(Gauge_Data!$A$2:$A$16994&lt;=A8224)*INDEX(Gauge_Data!$B$2:$Z$16994,0,$C$2-1)))</f>
        <v>0</v>
      </c>
    </row>
    <row r="8225" spans="1:2" x14ac:dyDescent="0.25">
      <c r="A8225">
        <f>Gauge_Data!A8225</f>
        <v>0</v>
      </c>
      <c r="B8225" cm="1">
        <f t="array" ref="B8225">IF(OR($C$2="",A8225=""),"",SUMPRODUCT((Gauge_Data!$A$2:$A$16994&gt;=(A8225 - Main!$E$4/1440 + 0.00000001))*(Gauge_Data!$A$2:$A$16994&lt;=A8225)*INDEX(Gauge_Data!$B$2:$Z$16994,0,$C$2-1)))</f>
        <v>0</v>
      </c>
    </row>
    <row r="8226" spans="1:2" x14ac:dyDescent="0.25">
      <c r="A8226">
        <f>Gauge_Data!A8226</f>
        <v>0</v>
      </c>
      <c r="B8226" cm="1">
        <f t="array" ref="B8226">IF(OR($C$2="",A8226=""),"",SUMPRODUCT((Gauge_Data!$A$2:$A$16994&gt;=(A8226 - Main!$E$4/1440 + 0.00000001))*(Gauge_Data!$A$2:$A$16994&lt;=A8226)*INDEX(Gauge_Data!$B$2:$Z$16994,0,$C$2-1)))</f>
        <v>0</v>
      </c>
    </row>
    <row r="8227" spans="1:2" x14ac:dyDescent="0.25">
      <c r="A8227">
        <f>Gauge_Data!A8227</f>
        <v>0</v>
      </c>
      <c r="B8227" cm="1">
        <f t="array" ref="B8227">IF(OR($C$2="",A8227=""),"",SUMPRODUCT((Gauge_Data!$A$2:$A$16994&gt;=(A8227 - Main!$E$4/1440 + 0.00000001))*(Gauge_Data!$A$2:$A$16994&lt;=A8227)*INDEX(Gauge_Data!$B$2:$Z$16994,0,$C$2-1)))</f>
        <v>0</v>
      </c>
    </row>
    <row r="8228" spans="1:2" x14ac:dyDescent="0.25">
      <c r="A8228">
        <f>Gauge_Data!A8228</f>
        <v>0</v>
      </c>
      <c r="B8228" cm="1">
        <f t="array" ref="B8228">IF(OR($C$2="",A8228=""),"",SUMPRODUCT((Gauge_Data!$A$2:$A$16994&gt;=(A8228 - Main!$E$4/1440 + 0.00000001))*(Gauge_Data!$A$2:$A$16994&lt;=A8228)*INDEX(Gauge_Data!$B$2:$Z$16994,0,$C$2-1)))</f>
        <v>0</v>
      </c>
    </row>
    <row r="8229" spans="1:2" x14ac:dyDescent="0.25">
      <c r="A8229">
        <f>Gauge_Data!A8229</f>
        <v>0</v>
      </c>
      <c r="B8229" cm="1">
        <f t="array" ref="B8229">IF(OR($C$2="",A8229=""),"",SUMPRODUCT((Gauge_Data!$A$2:$A$16994&gt;=(A8229 - Main!$E$4/1440 + 0.00000001))*(Gauge_Data!$A$2:$A$16994&lt;=A8229)*INDEX(Gauge_Data!$B$2:$Z$16994,0,$C$2-1)))</f>
        <v>0</v>
      </c>
    </row>
    <row r="8230" spans="1:2" x14ac:dyDescent="0.25">
      <c r="A8230">
        <f>Gauge_Data!A8230</f>
        <v>0</v>
      </c>
      <c r="B8230" cm="1">
        <f t="array" ref="B8230">IF(OR($C$2="",A8230=""),"",SUMPRODUCT((Gauge_Data!$A$2:$A$16994&gt;=(A8230 - Main!$E$4/1440 + 0.00000001))*(Gauge_Data!$A$2:$A$16994&lt;=A8230)*INDEX(Gauge_Data!$B$2:$Z$16994,0,$C$2-1)))</f>
        <v>0</v>
      </c>
    </row>
    <row r="8231" spans="1:2" x14ac:dyDescent="0.25">
      <c r="A8231">
        <f>Gauge_Data!A8231</f>
        <v>0</v>
      </c>
      <c r="B8231" cm="1">
        <f t="array" ref="B8231">IF(OR($C$2="",A8231=""),"",SUMPRODUCT((Gauge_Data!$A$2:$A$16994&gt;=(A8231 - Main!$E$4/1440 + 0.00000001))*(Gauge_Data!$A$2:$A$16994&lt;=A8231)*INDEX(Gauge_Data!$B$2:$Z$16994,0,$C$2-1)))</f>
        <v>0</v>
      </c>
    </row>
    <row r="8232" spans="1:2" x14ac:dyDescent="0.25">
      <c r="A8232">
        <f>Gauge_Data!A8232</f>
        <v>0</v>
      </c>
      <c r="B8232" cm="1">
        <f t="array" ref="B8232">IF(OR($C$2="",A8232=""),"",SUMPRODUCT((Gauge_Data!$A$2:$A$16994&gt;=(A8232 - Main!$E$4/1440 + 0.00000001))*(Gauge_Data!$A$2:$A$16994&lt;=A8232)*INDEX(Gauge_Data!$B$2:$Z$16994,0,$C$2-1)))</f>
        <v>0</v>
      </c>
    </row>
    <row r="8233" spans="1:2" x14ac:dyDescent="0.25">
      <c r="A8233">
        <f>Gauge_Data!A8233</f>
        <v>0</v>
      </c>
      <c r="B8233" cm="1">
        <f t="array" ref="B8233">IF(OR($C$2="",A8233=""),"",SUMPRODUCT((Gauge_Data!$A$2:$A$16994&gt;=(A8233 - Main!$E$4/1440 + 0.00000001))*(Gauge_Data!$A$2:$A$16994&lt;=A8233)*INDEX(Gauge_Data!$B$2:$Z$16994,0,$C$2-1)))</f>
        <v>0</v>
      </c>
    </row>
    <row r="8234" spans="1:2" x14ac:dyDescent="0.25">
      <c r="A8234">
        <f>Gauge_Data!A8234</f>
        <v>0</v>
      </c>
      <c r="B8234" cm="1">
        <f t="array" ref="B8234">IF(OR($C$2="",A8234=""),"",SUMPRODUCT((Gauge_Data!$A$2:$A$16994&gt;=(A8234 - Main!$E$4/1440 + 0.00000001))*(Gauge_Data!$A$2:$A$16994&lt;=A8234)*INDEX(Gauge_Data!$B$2:$Z$16994,0,$C$2-1)))</f>
        <v>0</v>
      </c>
    </row>
    <row r="8235" spans="1:2" x14ac:dyDescent="0.25">
      <c r="A8235">
        <f>Gauge_Data!A8235</f>
        <v>0</v>
      </c>
      <c r="B8235" cm="1">
        <f t="array" ref="B8235">IF(OR($C$2="",A8235=""),"",SUMPRODUCT((Gauge_Data!$A$2:$A$16994&gt;=(A8235 - Main!$E$4/1440 + 0.00000001))*(Gauge_Data!$A$2:$A$16994&lt;=A8235)*INDEX(Gauge_Data!$B$2:$Z$16994,0,$C$2-1)))</f>
        <v>0</v>
      </c>
    </row>
    <row r="8236" spans="1:2" x14ac:dyDescent="0.25">
      <c r="A8236">
        <f>Gauge_Data!A8236</f>
        <v>0</v>
      </c>
      <c r="B8236" cm="1">
        <f t="array" ref="B8236">IF(OR($C$2="",A8236=""),"",SUMPRODUCT((Gauge_Data!$A$2:$A$16994&gt;=(A8236 - Main!$E$4/1440 + 0.00000001))*(Gauge_Data!$A$2:$A$16994&lt;=A8236)*INDEX(Gauge_Data!$B$2:$Z$16994,0,$C$2-1)))</f>
        <v>0</v>
      </c>
    </row>
    <row r="8237" spans="1:2" x14ac:dyDescent="0.25">
      <c r="A8237">
        <f>Gauge_Data!A8237</f>
        <v>0</v>
      </c>
      <c r="B8237" cm="1">
        <f t="array" ref="B8237">IF(OR($C$2="",A8237=""),"",SUMPRODUCT((Gauge_Data!$A$2:$A$16994&gt;=(A8237 - Main!$E$4/1440 + 0.00000001))*(Gauge_Data!$A$2:$A$16994&lt;=A8237)*INDEX(Gauge_Data!$B$2:$Z$16994,0,$C$2-1)))</f>
        <v>0</v>
      </c>
    </row>
    <row r="8238" spans="1:2" x14ac:dyDescent="0.25">
      <c r="A8238">
        <f>Gauge_Data!A8238</f>
        <v>0</v>
      </c>
      <c r="B8238" cm="1">
        <f t="array" ref="B8238">IF(OR($C$2="",A8238=""),"",SUMPRODUCT((Gauge_Data!$A$2:$A$16994&gt;=(A8238 - Main!$E$4/1440 + 0.00000001))*(Gauge_Data!$A$2:$A$16994&lt;=A8238)*INDEX(Gauge_Data!$B$2:$Z$16994,0,$C$2-1)))</f>
        <v>0</v>
      </c>
    </row>
    <row r="8239" spans="1:2" x14ac:dyDescent="0.25">
      <c r="A8239">
        <f>Gauge_Data!A8239</f>
        <v>0</v>
      </c>
      <c r="B8239" cm="1">
        <f t="array" ref="B8239">IF(OR($C$2="",A8239=""),"",SUMPRODUCT((Gauge_Data!$A$2:$A$16994&gt;=(A8239 - Main!$E$4/1440 + 0.00000001))*(Gauge_Data!$A$2:$A$16994&lt;=A8239)*INDEX(Gauge_Data!$B$2:$Z$16994,0,$C$2-1)))</f>
        <v>0</v>
      </c>
    </row>
    <row r="8240" spans="1:2" x14ac:dyDescent="0.25">
      <c r="A8240">
        <f>Gauge_Data!A8240</f>
        <v>0</v>
      </c>
      <c r="B8240" cm="1">
        <f t="array" ref="B8240">IF(OR($C$2="",A8240=""),"",SUMPRODUCT((Gauge_Data!$A$2:$A$16994&gt;=(A8240 - Main!$E$4/1440 + 0.00000001))*(Gauge_Data!$A$2:$A$16994&lt;=A8240)*INDEX(Gauge_Data!$B$2:$Z$16994,0,$C$2-1)))</f>
        <v>0</v>
      </c>
    </row>
    <row r="8241" spans="1:2" x14ac:dyDescent="0.25">
      <c r="A8241">
        <f>Gauge_Data!A8241</f>
        <v>0</v>
      </c>
      <c r="B8241" cm="1">
        <f t="array" ref="B8241">IF(OR($C$2="",A8241=""),"",SUMPRODUCT((Gauge_Data!$A$2:$A$16994&gt;=(A8241 - Main!$E$4/1440 + 0.00000001))*(Gauge_Data!$A$2:$A$16994&lt;=A8241)*INDEX(Gauge_Data!$B$2:$Z$16994,0,$C$2-1)))</f>
        <v>0</v>
      </c>
    </row>
    <row r="8242" spans="1:2" x14ac:dyDescent="0.25">
      <c r="A8242">
        <f>Gauge_Data!A8242</f>
        <v>0</v>
      </c>
      <c r="B8242" cm="1">
        <f t="array" ref="B8242">IF(OR($C$2="",A8242=""),"",SUMPRODUCT((Gauge_Data!$A$2:$A$16994&gt;=(A8242 - Main!$E$4/1440 + 0.00000001))*(Gauge_Data!$A$2:$A$16994&lt;=A8242)*INDEX(Gauge_Data!$B$2:$Z$16994,0,$C$2-1)))</f>
        <v>0</v>
      </c>
    </row>
    <row r="8243" spans="1:2" x14ac:dyDescent="0.25">
      <c r="A8243">
        <f>Gauge_Data!A8243</f>
        <v>0</v>
      </c>
      <c r="B8243" cm="1">
        <f t="array" ref="B8243">IF(OR($C$2="",A8243=""),"",SUMPRODUCT((Gauge_Data!$A$2:$A$16994&gt;=(A8243 - Main!$E$4/1440 + 0.00000001))*(Gauge_Data!$A$2:$A$16994&lt;=A8243)*INDEX(Gauge_Data!$B$2:$Z$16994,0,$C$2-1)))</f>
        <v>0</v>
      </c>
    </row>
    <row r="8244" spans="1:2" x14ac:dyDescent="0.25">
      <c r="A8244">
        <f>Gauge_Data!A8244</f>
        <v>0</v>
      </c>
      <c r="B8244" cm="1">
        <f t="array" ref="B8244">IF(OR($C$2="",A8244=""),"",SUMPRODUCT((Gauge_Data!$A$2:$A$16994&gt;=(A8244 - Main!$E$4/1440 + 0.00000001))*(Gauge_Data!$A$2:$A$16994&lt;=A8244)*INDEX(Gauge_Data!$B$2:$Z$16994,0,$C$2-1)))</f>
        <v>0</v>
      </c>
    </row>
    <row r="8245" spans="1:2" x14ac:dyDescent="0.25">
      <c r="A8245">
        <f>Gauge_Data!A8245</f>
        <v>0</v>
      </c>
      <c r="B8245" cm="1">
        <f t="array" ref="B8245">IF(OR($C$2="",A8245=""),"",SUMPRODUCT((Gauge_Data!$A$2:$A$16994&gt;=(A8245 - Main!$E$4/1440 + 0.00000001))*(Gauge_Data!$A$2:$A$16994&lt;=A8245)*INDEX(Gauge_Data!$B$2:$Z$16994,0,$C$2-1)))</f>
        <v>0</v>
      </c>
    </row>
    <row r="8246" spans="1:2" x14ac:dyDescent="0.25">
      <c r="A8246">
        <f>Gauge_Data!A8246</f>
        <v>0</v>
      </c>
      <c r="B8246" cm="1">
        <f t="array" ref="B8246">IF(OR($C$2="",A8246=""),"",SUMPRODUCT((Gauge_Data!$A$2:$A$16994&gt;=(A8246 - Main!$E$4/1440 + 0.00000001))*(Gauge_Data!$A$2:$A$16994&lt;=A8246)*INDEX(Gauge_Data!$B$2:$Z$16994,0,$C$2-1)))</f>
        <v>0</v>
      </c>
    </row>
    <row r="8247" spans="1:2" x14ac:dyDescent="0.25">
      <c r="A8247">
        <f>Gauge_Data!A8247</f>
        <v>0</v>
      </c>
      <c r="B8247" cm="1">
        <f t="array" ref="B8247">IF(OR($C$2="",A8247=""),"",SUMPRODUCT((Gauge_Data!$A$2:$A$16994&gt;=(A8247 - Main!$E$4/1440 + 0.00000001))*(Gauge_Data!$A$2:$A$16994&lt;=A8247)*INDEX(Gauge_Data!$B$2:$Z$16994,0,$C$2-1)))</f>
        <v>0</v>
      </c>
    </row>
    <row r="8248" spans="1:2" x14ac:dyDescent="0.25">
      <c r="A8248">
        <f>Gauge_Data!A8248</f>
        <v>0</v>
      </c>
      <c r="B8248" cm="1">
        <f t="array" ref="B8248">IF(OR($C$2="",A8248=""),"",SUMPRODUCT((Gauge_Data!$A$2:$A$16994&gt;=(A8248 - Main!$E$4/1440 + 0.00000001))*(Gauge_Data!$A$2:$A$16994&lt;=A8248)*INDEX(Gauge_Data!$B$2:$Z$16994,0,$C$2-1)))</f>
        <v>0</v>
      </c>
    </row>
    <row r="8249" spans="1:2" x14ac:dyDescent="0.25">
      <c r="A8249">
        <f>Gauge_Data!A8249</f>
        <v>0</v>
      </c>
      <c r="B8249" cm="1">
        <f t="array" ref="B8249">IF(OR($C$2="",A8249=""),"",SUMPRODUCT((Gauge_Data!$A$2:$A$16994&gt;=(A8249 - Main!$E$4/1440 + 0.00000001))*(Gauge_Data!$A$2:$A$16994&lt;=A8249)*INDEX(Gauge_Data!$B$2:$Z$16994,0,$C$2-1)))</f>
        <v>0</v>
      </c>
    </row>
    <row r="8250" spans="1:2" x14ac:dyDescent="0.25">
      <c r="A8250">
        <f>Gauge_Data!A8250</f>
        <v>0</v>
      </c>
      <c r="B8250" cm="1">
        <f t="array" ref="B8250">IF(OR($C$2="",A8250=""),"",SUMPRODUCT((Gauge_Data!$A$2:$A$16994&gt;=(A8250 - Main!$E$4/1440 + 0.00000001))*(Gauge_Data!$A$2:$A$16994&lt;=A8250)*INDEX(Gauge_Data!$B$2:$Z$16994,0,$C$2-1)))</f>
        <v>0</v>
      </c>
    </row>
    <row r="8251" spans="1:2" x14ac:dyDescent="0.25">
      <c r="A8251">
        <f>Gauge_Data!A8251</f>
        <v>0</v>
      </c>
      <c r="B8251" cm="1">
        <f t="array" ref="B8251">IF(OR($C$2="",A8251=""),"",SUMPRODUCT((Gauge_Data!$A$2:$A$16994&gt;=(A8251 - Main!$E$4/1440 + 0.00000001))*(Gauge_Data!$A$2:$A$16994&lt;=A8251)*INDEX(Gauge_Data!$B$2:$Z$16994,0,$C$2-1)))</f>
        <v>0</v>
      </c>
    </row>
    <row r="8252" spans="1:2" x14ac:dyDescent="0.25">
      <c r="A8252">
        <f>Gauge_Data!A8252</f>
        <v>0</v>
      </c>
      <c r="B8252" cm="1">
        <f t="array" ref="B8252">IF(OR($C$2="",A8252=""),"",SUMPRODUCT((Gauge_Data!$A$2:$A$16994&gt;=(A8252 - Main!$E$4/1440 + 0.00000001))*(Gauge_Data!$A$2:$A$16994&lt;=A8252)*INDEX(Gauge_Data!$B$2:$Z$16994,0,$C$2-1)))</f>
        <v>0</v>
      </c>
    </row>
    <row r="8253" spans="1:2" x14ac:dyDescent="0.25">
      <c r="A8253">
        <f>Gauge_Data!A8253</f>
        <v>0</v>
      </c>
      <c r="B8253" cm="1">
        <f t="array" ref="B8253">IF(OR($C$2="",A8253=""),"",SUMPRODUCT((Gauge_Data!$A$2:$A$16994&gt;=(A8253 - Main!$E$4/1440 + 0.00000001))*(Gauge_Data!$A$2:$A$16994&lt;=A8253)*INDEX(Gauge_Data!$B$2:$Z$16994,0,$C$2-1)))</f>
        <v>0</v>
      </c>
    </row>
    <row r="8254" spans="1:2" x14ac:dyDescent="0.25">
      <c r="A8254">
        <f>Gauge_Data!A8254</f>
        <v>0</v>
      </c>
      <c r="B8254" cm="1">
        <f t="array" ref="B8254">IF(OR($C$2="",A8254=""),"",SUMPRODUCT((Gauge_Data!$A$2:$A$16994&gt;=(A8254 - Main!$E$4/1440 + 0.00000001))*(Gauge_Data!$A$2:$A$16994&lt;=A8254)*INDEX(Gauge_Data!$B$2:$Z$16994,0,$C$2-1)))</f>
        <v>0</v>
      </c>
    </row>
    <row r="8255" spans="1:2" x14ac:dyDescent="0.25">
      <c r="A8255">
        <f>Gauge_Data!A8255</f>
        <v>0</v>
      </c>
      <c r="B8255" cm="1">
        <f t="array" ref="B8255">IF(OR($C$2="",A8255=""),"",SUMPRODUCT((Gauge_Data!$A$2:$A$16994&gt;=(A8255 - Main!$E$4/1440 + 0.00000001))*(Gauge_Data!$A$2:$A$16994&lt;=A8255)*INDEX(Gauge_Data!$B$2:$Z$16994,0,$C$2-1)))</f>
        <v>0</v>
      </c>
    </row>
    <row r="8256" spans="1:2" x14ac:dyDescent="0.25">
      <c r="A8256">
        <f>Gauge_Data!A8256</f>
        <v>0</v>
      </c>
      <c r="B8256" cm="1">
        <f t="array" ref="B8256">IF(OR($C$2="",A8256=""),"",SUMPRODUCT((Gauge_Data!$A$2:$A$16994&gt;=(A8256 - Main!$E$4/1440 + 0.00000001))*(Gauge_Data!$A$2:$A$16994&lt;=A8256)*INDEX(Gauge_Data!$B$2:$Z$16994,0,$C$2-1)))</f>
        <v>0</v>
      </c>
    </row>
    <row r="8257" spans="1:2" x14ac:dyDescent="0.25">
      <c r="A8257">
        <f>Gauge_Data!A8257</f>
        <v>0</v>
      </c>
      <c r="B8257" cm="1">
        <f t="array" ref="B8257">IF(OR($C$2="",A8257=""),"",SUMPRODUCT((Gauge_Data!$A$2:$A$16994&gt;=(A8257 - Main!$E$4/1440 + 0.00000001))*(Gauge_Data!$A$2:$A$16994&lt;=A8257)*INDEX(Gauge_Data!$B$2:$Z$16994,0,$C$2-1)))</f>
        <v>0</v>
      </c>
    </row>
    <row r="8258" spans="1:2" x14ac:dyDescent="0.25">
      <c r="A8258">
        <f>Gauge_Data!A8258</f>
        <v>0</v>
      </c>
      <c r="B8258" cm="1">
        <f t="array" ref="B8258">IF(OR($C$2="",A8258=""),"",SUMPRODUCT((Gauge_Data!$A$2:$A$16994&gt;=(A8258 - Main!$E$4/1440 + 0.00000001))*(Gauge_Data!$A$2:$A$16994&lt;=A8258)*INDEX(Gauge_Data!$B$2:$Z$16994,0,$C$2-1)))</f>
        <v>0</v>
      </c>
    </row>
    <row r="8259" spans="1:2" x14ac:dyDescent="0.25">
      <c r="A8259">
        <f>Gauge_Data!A8259</f>
        <v>0</v>
      </c>
      <c r="B8259" cm="1">
        <f t="array" ref="B8259">IF(OR($C$2="",A8259=""),"",SUMPRODUCT((Gauge_Data!$A$2:$A$16994&gt;=(A8259 - Main!$E$4/1440 + 0.00000001))*(Gauge_Data!$A$2:$A$16994&lt;=A8259)*INDEX(Gauge_Data!$B$2:$Z$16994,0,$C$2-1)))</f>
        <v>0</v>
      </c>
    </row>
    <row r="8260" spans="1:2" x14ac:dyDescent="0.25">
      <c r="A8260">
        <f>Gauge_Data!A8260</f>
        <v>0</v>
      </c>
      <c r="B8260" cm="1">
        <f t="array" ref="B8260">IF(OR($C$2="",A8260=""),"",SUMPRODUCT((Gauge_Data!$A$2:$A$16994&gt;=(A8260 - Main!$E$4/1440 + 0.00000001))*(Gauge_Data!$A$2:$A$16994&lt;=A8260)*INDEX(Gauge_Data!$B$2:$Z$16994,0,$C$2-1)))</f>
        <v>0</v>
      </c>
    </row>
    <row r="8261" spans="1:2" x14ac:dyDescent="0.25">
      <c r="A8261">
        <f>Gauge_Data!A8261</f>
        <v>0</v>
      </c>
      <c r="B8261" cm="1">
        <f t="array" ref="B8261">IF(OR($C$2="",A8261=""),"",SUMPRODUCT((Gauge_Data!$A$2:$A$16994&gt;=(A8261 - Main!$E$4/1440 + 0.00000001))*(Gauge_Data!$A$2:$A$16994&lt;=A8261)*INDEX(Gauge_Data!$B$2:$Z$16994,0,$C$2-1)))</f>
        <v>0</v>
      </c>
    </row>
    <row r="8262" spans="1:2" x14ac:dyDescent="0.25">
      <c r="A8262">
        <f>Gauge_Data!A8262</f>
        <v>0</v>
      </c>
      <c r="B8262" cm="1">
        <f t="array" ref="B8262">IF(OR($C$2="",A8262=""),"",SUMPRODUCT((Gauge_Data!$A$2:$A$16994&gt;=(A8262 - Main!$E$4/1440 + 0.00000001))*(Gauge_Data!$A$2:$A$16994&lt;=A8262)*INDEX(Gauge_Data!$B$2:$Z$16994,0,$C$2-1)))</f>
        <v>0</v>
      </c>
    </row>
    <row r="8263" spans="1:2" x14ac:dyDescent="0.25">
      <c r="A8263">
        <f>Gauge_Data!A8263</f>
        <v>0</v>
      </c>
      <c r="B8263" cm="1">
        <f t="array" ref="B8263">IF(OR($C$2="",A8263=""),"",SUMPRODUCT((Gauge_Data!$A$2:$A$16994&gt;=(A8263 - Main!$E$4/1440 + 0.00000001))*(Gauge_Data!$A$2:$A$16994&lt;=A8263)*INDEX(Gauge_Data!$B$2:$Z$16994,0,$C$2-1)))</f>
        <v>0</v>
      </c>
    </row>
    <row r="8264" spans="1:2" x14ac:dyDescent="0.25">
      <c r="A8264">
        <f>Gauge_Data!A8264</f>
        <v>0</v>
      </c>
      <c r="B8264" cm="1">
        <f t="array" ref="B8264">IF(OR($C$2="",A8264=""),"",SUMPRODUCT((Gauge_Data!$A$2:$A$16994&gt;=(A8264 - Main!$E$4/1440 + 0.00000001))*(Gauge_Data!$A$2:$A$16994&lt;=A8264)*INDEX(Gauge_Data!$B$2:$Z$16994,0,$C$2-1)))</f>
        <v>0</v>
      </c>
    </row>
    <row r="8265" spans="1:2" x14ac:dyDescent="0.25">
      <c r="A8265">
        <f>Gauge_Data!A8265</f>
        <v>0</v>
      </c>
      <c r="B8265" cm="1">
        <f t="array" ref="B8265">IF(OR($C$2="",A8265=""),"",SUMPRODUCT((Gauge_Data!$A$2:$A$16994&gt;=(A8265 - Main!$E$4/1440 + 0.00000001))*(Gauge_Data!$A$2:$A$16994&lt;=A8265)*INDEX(Gauge_Data!$B$2:$Z$16994,0,$C$2-1)))</f>
        <v>0</v>
      </c>
    </row>
    <row r="8266" spans="1:2" x14ac:dyDescent="0.25">
      <c r="A8266">
        <f>Gauge_Data!A8266</f>
        <v>0</v>
      </c>
      <c r="B8266" cm="1">
        <f t="array" ref="B8266">IF(OR($C$2="",A8266=""),"",SUMPRODUCT((Gauge_Data!$A$2:$A$16994&gt;=(A8266 - Main!$E$4/1440 + 0.00000001))*(Gauge_Data!$A$2:$A$16994&lt;=A8266)*INDEX(Gauge_Data!$B$2:$Z$16994,0,$C$2-1)))</f>
        <v>0</v>
      </c>
    </row>
    <row r="8267" spans="1:2" x14ac:dyDescent="0.25">
      <c r="A8267">
        <f>Gauge_Data!A8267</f>
        <v>0</v>
      </c>
      <c r="B8267" cm="1">
        <f t="array" ref="B8267">IF(OR($C$2="",A8267=""),"",SUMPRODUCT((Gauge_Data!$A$2:$A$16994&gt;=(A8267 - Main!$E$4/1440 + 0.00000001))*(Gauge_Data!$A$2:$A$16994&lt;=A8267)*INDEX(Gauge_Data!$B$2:$Z$16994,0,$C$2-1)))</f>
        <v>0</v>
      </c>
    </row>
    <row r="8268" spans="1:2" x14ac:dyDescent="0.25">
      <c r="A8268">
        <f>Gauge_Data!A8268</f>
        <v>0</v>
      </c>
      <c r="B8268" cm="1">
        <f t="array" ref="B8268">IF(OR($C$2="",A8268=""),"",SUMPRODUCT((Gauge_Data!$A$2:$A$16994&gt;=(A8268 - Main!$E$4/1440 + 0.00000001))*(Gauge_Data!$A$2:$A$16994&lt;=A8268)*INDEX(Gauge_Data!$B$2:$Z$16994,0,$C$2-1)))</f>
        <v>0</v>
      </c>
    </row>
    <row r="8269" spans="1:2" x14ac:dyDescent="0.25">
      <c r="A8269">
        <f>Gauge_Data!A8269</f>
        <v>0</v>
      </c>
      <c r="B8269" cm="1">
        <f t="array" ref="B8269">IF(OR($C$2="",A8269=""),"",SUMPRODUCT((Gauge_Data!$A$2:$A$16994&gt;=(A8269 - Main!$E$4/1440 + 0.00000001))*(Gauge_Data!$A$2:$A$16994&lt;=A8269)*INDEX(Gauge_Data!$B$2:$Z$16994,0,$C$2-1)))</f>
        <v>0</v>
      </c>
    </row>
    <row r="8270" spans="1:2" x14ac:dyDescent="0.25">
      <c r="A8270">
        <f>Gauge_Data!A8270</f>
        <v>0</v>
      </c>
      <c r="B8270" cm="1">
        <f t="array" ref="B8270">IF(OR($C$2="",A8270=""),"",SUMPRODUCT((Gauge_Data!$A$2:$A$16994&gt;=(A8270 - Main!$E$4/1440 + 0.00000001))*(Gauge_Data!$A$2:$A$16994&lt;=A8270)*INDEX(Gauge_Data!$B$2:$Z$16994,0,$C$2-1)))</f>
        <v>0</v>
      </c>
    </row>
    <row r="8271" spans="1:2" x14ac:dyDescent="0.25">
      <c r="A8271">
        <f>Gauge_Data!A8271</f>
        <v>0</v>
      </c>
      <c r="B8271" cm="1">
        <f t="array" ref="B8271">IF(OR($C$2="",A8271=""),"",SUMPRODUCT((Gauge_Data!$A$2:$A$16994&gt;=(A8271 - Main!$E$4/1440 + 0.00000001))*(Gauge_Data!$A$2:$A$16994&lt;=A8271)*INDEX(Gauge_Data!$B$2:$Z$16994,0,$C$2-1)))</f>
        <v>0</v>
      </c>
    </row>
    <row r="8272" spans="1:2" x14ac:dyDescent="0.25">
      <c r="A8272">
        <f>Gauge_Data!A8272</f>
        <v>0</v>
      </c>
      <c r="B8272" cm="1">
        <f t="array" ref="B8272">IF(OR($C$2="",A8272=""),"",SUMPRODUCT((Gauge_Data!$A$2:$A$16994&gt;=(A8272 - Main!$E$4/1440 + 0.00000001))*(Gauge_Data!$A$2:$A$16994&lt;=A8272)*INDEX(Gauge_Data!$B$2:$Z$16994,0,$C$2-1)))</f>
        <v>0</v>
      </c>
    </row>
    <row r="8273" spans="1:2" x14ac:dyDescent="0.25">
      <c r="A8273">
        <f>Gauge_Data!A8273</f>
        <v>0</v>
      </c>
      <c r="B8273" cm="1">
        <f t="array" ref="B8273">IF(OR($C$2="",A8273=""),"",SUMPRODUCT((Gauge_Data!$A$2:$A$16994&gt;=(A8273 - Main!$E$4/1440 + 0.00000001))*(Gauge_Data!$A$2:$A$16994&lt;=A8273)*INDEX(Gauge_Data!$B$2:$Z$16994,0,$C$2-1)))</f>
        <v>0</v>
      </c>
    </row>
    <row r="8274" spans="1:2" x14ac:dyDescent="0.25">
      <c r="A8274">
        <f>Gauge_Data!A8274</f>
        <v>0</v>
      </c>
      <c r="B8274" cm="1">
        <f t="array" ref="B8274">IF(OR($C$2="",A8274=""),"",SUMPRODUCT((Gauge_Data!$A$2:$A$16994&gt;=(A8274 - Main!$E$4/1440 + 0.00000001))*(Gauge_Data!$A$2:$A$16994&lt;=A8274)*INDEX(Gauge_Data!$B$2:$Z$16994,0,$C$2-1)))</f>
        <v>0</v>
      </c>
    </row>
    <row r="8275" spans="1:2" x14ac:dyDescent="0.25">
      <c r="A8275">
        <f>Gauge_Data!A8275</f>
        <v>0</v>
      </c>
      <c r="B8275" cm="1">
        <f t="array" ref="B8275">IF(OR($C$2="",A8275=""),"",SUMPRODUCT((Gauge_Data!$A$2:$A$16994&gt;=(A8275 - Main!$E$4/1440 + 0.00000001))*(Gauge_Data!$A$2:$A$16994&lt;=A8275)*INDEX(Gauge_Data!$B$2:$Z$16994,0,$C$2-1)))</f>
        <v>0</v>
      </c>
    </row>
    <row r="8276" spans="1:2" x14ac:dyDescent="0.25">
      <c r="A8276">
        <f>Gauge_Data!A8276</f>
        <v>0</v>
      </c>
      <c r="B8276" cm="1">
        <f t="array" ref="B8276">IF(OR($C$2="",A8276=""),"",SUMPRODUCT((Gauge_Data!$A$2:$A$16994&gt;=(A8276 - Main!$E$4/1440 + 0.00000001))*(Gauge_Data!$A$2:$A$16994&lt;=A8276)*INDEX(Gauge_Data!$B$2:$Z$16994,0,$C$2-1)))</f>
        <v>0</v>
      </c>
    </row>
    <row r="8277" spans="1:2" x14ac:dyDescent="0.25">
      <c r="A8277">
        <f>Gauge_Data!A8277</f>
        <v>0</v>
      </c>
      <c r="B8277" cm="1">
        <f t="array" ref="B8277">IF(OR($C$2="",A8277=""),"",SUMPRODUCT((Gauge_Data!$A$2:$A$16994&gt;=(A8277 - Main!$E$4/1440 + 0.00000001))*(Gauge_Data!$A$2:$A$16994&lt;=A8277)*INDEX(Gauge_Data!$B$2:$Z$16994,0,$C$2-1)))</f>
        <v>0</v>
      </c>
    </row>
    <row r="8278" spans="1:2" x14ac:dyDescent="0.25">
      <c r="A8278">
        <f>Gauge_Data!A8278</f>
        <v>0</v>
      </c>
      <c r="B8278" cm="1">
        <f t="array" ref="B8278">IF(OR($C$2="",A8278=""),"",SUMPRODUCT((Gauge_Data!$A$2:$A$16994&gt;=(A8278 - Main!$E$4/1440 + 0.00000001))*(Gauge_Data!$A$2:$A$16994&lt;=A8278)*INDEX(Gauge_Data!$B$2:$Z$16994,0,$C$2-1)))</f>
        <v>0</v>
      </c>
    </row>
    <row r="8279" spans="1:2" x14ac:dyDescent="0.25">
      <c r="A8279">
        <f>Gauge_Data!A8279</f>
        <v>0</v>
      </c>
      <c r="B8279" cm="1">
        <f t="array" ref="B8279">IF(OR($C$2="",A8279=""),"",SUMPRODUCT((Gauge_Data!$A$2:$A$16994&gt;=(A8279 - Main!$E$4/1440 + 0.00000001))*(Gauge_Data!$A$2:$A$16994&lt;=A8279)*INDEX(Gauge_Data!$B$2:$Z$16994,0,$C$2-1)))</f>
        <v>0</v>
      </c>
    </row>
    <row r="8280" spans="1:2" x14ac:dyDescent="0.25">
      <c r="A8280">
        <f>Gauge_Data!A8280</f>
        <v>0</v>
      </c>
      <c r="B8280" cm="1">
        <f t="array" ref="B8280">IF(OR($C$2="",A8280=""),"",SUMPRODUCT((Gauge_Data!$A$2:$A$16994&gt;=(A8280 - Main!$E$4/1440 + 0.00000001))*(Gauge_Data!$A$2:$A$16994&lt;=A8280)*INDEX(Gauge_Data!$B$2:$Z$16994,0,$C$2-1)))</f>
        <v>0</v>
      </c>
    </row>
    <row r="8281" spans="1:2" x14ac:dyDescent="0.25">
      <c r="A8281">
        <f>Gauge_Data!A8281</f>
        <v>0</v>
      </c>
      <c r="B8281" cm="1">
        <f t="array" ref="B8281">IF(OR($C$2="",A8281=""),"",SUMPRODUCT((Gauge_Data!$A$2:$A$16994&gt;=(A8281 - Main!$E$4/1440 + 0.00000001))*(Gauge_Data!$A$2:$A$16994&lt;=A8281)*INDEX(Gauge_Data!$B$2:$Z$16994,0,$C$2-1)))</f>
        <v>0</v>
      </c>
    </row>
    <row r="8282" spans="1:2" x14ac:dyDescent="0.25">
      <c r="A8282">
        <f>Gauge_Data!A8282</f>
        <v>0</v>
      </c>
      <c r="B8282" cm="1">
        <f t="array" ref="B8282">IF(OR($C$2="",A8282=""),"",SUMPRODUCT((Gauge_Data!$A$2:$A$16994&gt;=(A8282 - Main!$E$4/1440 + 0.00000001))*(Gauge_Data!$A$2:$A$16994&lt;=A8282)*INDEX(Gauge_Data!$B$2:$Z$16994,0,$C$2-1)))</f>
        <v>0</v>
      </c>
    </row>
    <row r="8283" spans="1:2" x14ac:dyDescent="0.25">
      <c r="A8283">
        <f>Gauge_Data!A8283</f>
        <v>0</v>
      </c>
      <c r="B8283" cm="1">
        <f t="array" ref="B8283">IF(OR($C$2="",A8283=""),"",SUMPRODUCT((Gauge_Data!$A$2:$A$16994&gt;=(A8283 - Main!$E$4/1440 + 0.00000001))*(Gauge_Data!$A$2:$A$16994&lt;=A8283)*INDEX(Gauge_Data!$B$2:$Z$16994,0,$C$2-1)))</f>
        <v>0</v>
      </c>
    </row>
    <row r="8284" spans="1:2" x14ac:dyDescent="0.25">
      <c r="A8284">
        <f>Gauge_Data!A8284</f>
        <v>0</v>
      </c>
      <c r="B8284" cm="1">
        <f t="array" ref="B8284">IF(OR($C$2="",A8284=""),"",SUMPRODUCT((Gauge_Data!$A$2:$A$16994&gt;=(A8284 - Main!$E$4/1440 + 0.00000001))*(Gauge_Data!$A$2:$A$16994&lt;=A8284)*INDEX(Gauge_Data!$B$2:$Z$16994,0,$C$2-1)))</f>
        <v>0</v>
      </c>
    </row>
    <row r="8285" spans="1:2" x14ac:dyDescent="0.25">
      <c r="A8285">
        <f>Gauge_Data!A8285</f>
        <v>0</v>
      </c>
      <c r="B8285" cm="1">
        <f t="array" ref="B8285">IF(OR($C$2="",A8285=""),"",SUMPRODUCT((Gauge_Data!$A$2:$A$16994&gt;=(A8285 - Main!$E$4/1440 + 0.00000001))*(Gauge_Data!$A$2:$A$16994&lt;=A8285)*INDEX(Gauge_Data!$B$2:$Z$16994,0,$C$2-1)))</f>
        <v>0</v>
      </c>
    </row>
    <row r="8286" spans="1:2" x14ac:dyDescent="0.25">
      <c r="A8286">
        <f>Gauge_Data!A8286</f>
        <v>0</v>
      </c>
      <c r="B8286" cm="1">
        <f t="array" ref="B8286">IF(OR($C$2="",A8286=""),"",SUMPRODUCT((Gauge_Data!$A$2:$A$16994&gt;=(A8286 - Main!$E$4/1440 + 0.00000001))*(Gauge_Data!$A$2:$A$16994&lt;=A8286)*INDEX(Gauge_Data!$B$2:$Z$16994,0,$C$2-1)))</f>
        <v>0</v>
      </c>
    </row>
    <row r="8287" spans="1:2" x14ac:dyDescent="0.25">
      <c r="A8287">
        <f>Gauge_Data!A8287</f>
        <v>0</v>
      </c>
      <c r="B8287" cm="1">
        <f t="array" ref="B8287">IF(OR($C$2="",A8287=""),"",SUMPRODUCT((Gauge_Data!$A$2:$A$16994&gt;=(A8287 - Main!$E$4/1440 + 0.00000001))*(Gauge_Data!$A$2:$A$16994&lt;=A8287)*INDEX(Gauge_Data!$B$2:$Z$16994,0,$C$2-1)))</f>
        <v>0</v>
      </c>
    </row>
    <row r="8288" spans="1:2" x14ac:dyDescent="0.25">
      <c r="A8288">
        <f>Gauge_Data!A8288</f>
        <v>0</v>
      </c>
      <c r="B8288" cm="1">
        <f t="array" ref="B8288">IF(OR($C$2="",A8288=""),"",SUMPRODUCT((Gauge_Data!$A$2:$A$16994&gt;=(A8288 - Main!$E$4/1440 + 0.00000001))*(Gauge_Data!$A$2:$A$16994&lt;=A8288)*INDEX(Gauge_Data!$B$2:$Z$16994,0,$C$2-1)))</f>
        <v>0</v>
      </c>
    </row>
    <row r="8289" spans="1:2" x14ac:dyDescent="0.25">
      <c r="A8289">
        <f>Gauge_Data!A8289</f>
        <v>0</v>
      </c>
      <c r="B8289" cm="1">
        <f t="array" ref="B8289">IF(OR($C$2="",A8289=""),"",SUMPRODUCT((Gauge_Data!$A$2:$A$16994&gt;=(A8289 - Main!$E$4/1440 + 0.00000001))*(Gauge_Data!$A$2:$A$16994&lt;=A8289)*INDEX(Gauge_Data!$B$2:$Z$16994,0,$C$2-1)))</f>
        <v>0</v>
      </c>
    </row>
    <row r="8290" spans="1:2" x14ac:dyDescent="0.25">
      <c r="A8290">
        <f>Gauge_Data!A8290</f>
        <v>0</v>
      </c>
      <c r="B8290" cm="1">
        <f t="array" ref="B8290">IF(OR($C$2="",A8290=""),"",SUMPRODUCT((Gauge_Data!$A$2:$A$16994&gt;=(A8290 - Main!$E$4/1440 + 0.00000001))*(Gauge_Data!$A$2:$A$16994&lt;=A8290)*INDEX(Gauge_Data!$B$2:$Z$16994,0,$C$2-1)))</f>
        <v>0</v>
      </c>
    </row>
    <row r="8291" spans="1:2" x14ac:dyDescent="0.25">
      <c r="A8291">
        <f>Gauge_Data!A8291</f>
        <v>0</v>
      </c>
      <c r="B8291" cm="1">
        <f t="array" ref="B8291">IF(OR($C$2="",A8291=""),"",SUMPRODUCT((Gauge_Data!$A$2:$A$16994&gt;=(A8291 - Main!$E$4/1440 + 0.00000001))*(Gauge_Data!$A$2:$A$16994&lt;=A8291)*INDEX(Gauge_Data!$B$2:$Z$16994,0,$C$2-1)))</f>
        <v>0</v>
      </c>
    </row>
    <row r="8292" spans="1:2" x14ac:dyDescent="0.25">
      <c r="A8292">
        <f>Gauge_Data!A8292</f>
        <v>0</v>
      </c>
      <c r="B8292" cm="1">
        <f t="array" ref="B8292">IF(OR($C$2="",A8292=""),"",SUMPRODUCT((Gauge_Data!$A$2:$A$16994&gt;=(A8292 - Main!$E$4/1440 + 0.00000001))*(Gauge_Data!$A$2:$A$16994&lt;=A8292)*INDEX(Gauge_Data!$B$2:$Z$16994,0,$C$2-1)))</f>
        <v>0</v>
      </c>
    </row>
    <row r="8293" spans="1:2" x14ac:dyDescent="0.25">
      <c r="A8293">
        <f>Gauge_Data!A8293</f>
        <v>0</v>
      </c>
      <c r="B8293" cm="1">
        <f t="array" ref="B8293">IF(OR($C$2="",A8293=""),"",SUMPRODUCT((Gauge_Data!$A$2:$A$16994&gt;=(A8293 - Main!$E$4/1440 + 0.00000001))*(Gauge_Data!$A$2:$A$16994&lt;=A8293)*INDEX(Gauge_Data!$B$2:$Z$16994,0,$C$2-1)))</f>
        <v>0</v>
      </c>
    </row>
    <row r="8294" spans="1:2" x14ac:dyDescent="0.25">
      <c r="A8294">
        <f>Gauge_Data!A8294</f>
        <v>0</v>
      </c>
      <c r="B8294" cm="1">
        <f t="array" ref="B8294">IF(OR($C$2="",A8294=""),"",SUMPRODUCT((Gauge_Data!$A$2:$A$16994&gt;=(A8294 - Main!$E$4/1440 + 0.00000001))*(Gauge_Data!$A$2:$A$16994&lt;=A8294)*INDEX(Gauge_Data!$B$2:$Z$16994,0,$C$2-1)))</f>
        <v>0</v>
      </c>
    </row>
    <row r="8295" spans="1:2" x14ac:dyDescent="0.25">
      <c r="A8295">
        <f>Gauge_Data!A8295</f>
        <v>0</v>
      </c>
      <c r="B8295" cm="1">
        <f t="array" ref="B8295">IF(OR($C$2="",A8295=""),"",SUMPRODUCT((Gauge_Data!$A$2:$A$16994&gt;=(A8295 - Main!$E$4/1440 + 0.00000001))*(Gauge_Data!$A$2:$A$16994&lt;=A8295)*INDEX(Gauge_Data!$B$2:$Z$16994,0,$C$2-1)))</f>
        <v>0</v>
      </c>
    </row>
    <row r="8296" spans="1:2" x14ac:dyDescent="0.25">
      <c r="A8296">
        <f>Gauge_Data!A8296</f>
        <v>0</v>
      </c>
      <c r="B8296" cm="1">
        <f t="array" ref="B8296">IF(OR($C$2="",A8296=""),"",SUMPRODUCT((Gauge_Data!$A$2:$A$16994&gt;=(A8296 - Main!$E$4/1440 + 0.00000001))*(Gauge_Data!$A$2:$A$16994&lt;=A8296)*INDEX(Gauge_Data!$B$2:$Z$16994,0,$C$2-1)))</f>
        <v>0</v>
      </c>
    </row>
    <row r="8297" spans="1:2" x14ac:dyDescent="0.25">
      <c r="A8297">
        <f>Gauge_Data!A8297</f>
        <v>0</v>
      </c>
      <c r="B8297" cm="1">
        <f t="array" ref="B8297">IF(OR($C$2="",A8297=""),"",SUMPRODUCT((Gauge_Data!$A$2:$A$16994&gt;=(A8297 - Main!$E$4/1440 + 0.00000001))*(Gauge_Data!$A$2:$A$16994&lt;=A8297)*INDEX(Gauge_Data!$B$2:$Z$16994,0,$C$2-1)))</f>
        <v>0</v>
      </c>
    </row>
    <row r="8298" spans="1:2" x14ac:dyDescent="0.25">
      <c r="A8298">
        <f>Gauge_Data!A8298</f>
        <v>0</v>
      </c>
      <c r="B8298" cm="1">
        <f t="array" ref="B8298">IF(OR($C$2="",A8298=""),"",SUMPRODUCT((Gauge_Data!$A$2:$A$16994&gt;=(A8298 - Main!$E$4/1440 + 0.00000001))*(Gauge_Data!$A$2:$A$16994&lt;=A8298)*INDEX(Gauge_Data!$B$2:$Z$16994,0,$C$2-1)))</f>
        <v>0</v>
      </c>
    </row>
    <row r="8299" spans="1:2" x14ac:dyDescent="0.25">
      <c r="A8299">
        <f>Gauge_Data!A8299</f>
        <v>0</v>
      </c>
      <c r="B8299" cm="1">
        <f t="array" ref="B8299">IF(OR($C$2="",A8299=""),"",SUMPRODUCT((Gauge_Data!$A$2:$A$16994&gt;=(A8299 - Main!$E$4/1440 + 0.00000001))*(Gauge_Data!$A$2:$A$16994&lt;=A8299)*INDEX(Gauge_Data!$B$2:$Z$16994,0,$C$2-1)))</f>
        <v>0</v>
      </c>
    </row>
    <row r="8300" spans="1:2" x14ac:dyDescent="0.25">
      <c r="A8300">
        <f>Gauge_Data!A8300</f>
        <v>0</v>
      </c>
      <c r="B8300" cm="1">
        <f t="array" ref="B8300">IF(OR($C$2="",A8300=""),"",SUMPRODUCT((Gauge_Data!$A$2:$A$16994&gt;=(A8300 - Main!$E$4/1440 + 0.00000001))*(Gauge_Data!$A$2:$A$16994&lt;=A8300)*INDEX(Gauge_Data!$B$2:$Z$16994,0,$C$2-1)))</f>
        <v>0</v>
      </c>
    </row>
    <row r="8301" spans="1:2" x14ac:dyDescent="0.25">
      <c r="A8301">
        <f>Gauge_Data!A8301</f>
        <v>0</v>
      </c>
      <c r="B8301" cm="1">
        <f t="array" ref="B8301">IF(OR($C$2="",A8301=""),"",SUMPRODUCT((Gauge_Data!$A$2:$A$16994&gt;=(A8301 - Main!$E$4/1440 + 0.00000001))*(Gauge_Data!$A$2:$A$16994&lt;=A8301)*INDEX(Gauge_Data!$B$2:$Z$16994,0,$C$2-1)))</f>
        <v>0</v>
      </c>
    </row>
    <row r="8302" spans="1:2" x14ac:dyDescent="0.25">
      <c r="A8302">
        <f>Gauge_Data!A8302</f>
        <v>0</v>
      </c>
      <c r="B8302" cm="1">
        <f t="array" ref="B8302">IF(OR($C$2="",A8302=""),"",SUMPRODUCT((Gauge_Data!$A$2:$A$16994&gt;=(A8302 - Main!$E$4/1440 + 0.00000001))*(Gauge_Data!$A$2:$A$16994&lt;=A8302)*INDEX(Gauge_Data!$B$2:$Z$16994,0,$C$2-1)))</f>
        <v>0</v>
      </c>
    </row>
    <row r="8303" spans="1:2" x14ac:dyDescent="0.25">
      <c r="A8303">
        <f>Gauge_Data!A8303</f>
        <v>0</v>
      </c>
      <c r="B8303" cm="1">
        <f t="array" ref="B8303">IF(OR($C$2="",A8303=""),"",SUMPRODUCT((Gauge_Data!$A$2:$A$16994&gt;=(A8303 - Main!$E$4/1440 + 0.00000001))*(Gauge_Data!$A$2:$A$16994&lt;=A8303)*INDEX(Gauge_Data!$B$2:$Z$16994,0,$C$2-1)))</f>
        <v>0</v>
      </c>
    </row>
    <row r="8304" spans="1:2" x14ac:dyDescent="0.25">
      <c r="A8304">
        <f>Gauge_Data!A8304</f>
        <v>0</v>
      </c>
      <c r="B8304" cm="1">
        <f t="array" ref="B8304">IF(OR($C$2="",A8304=""),"",SUMPRODUCT((Gauge_Data!$A$2:$A$16994&gt;=(A8304 - Main!$E$4/1440 + 0.00000001))*(Gauge_Data!$A$2:$A$16994&lt;=A8304)*INDEX(Gauge_Data!$B$2:$Z$16994,0,$C$2-1)))</f>
        <v>0</v>
      </c>
    </row>
    <row r="8305" spans="1:2" x14ac:dyDescent="0.25">
      <c r="A8305">
        <f>Gauge_Data!A8305</f>
        <v>0</v>
      </c>
      <c r="B8305" cm="1">
        <f t="array" ref="B8305">IF(OR($C$2="",A8305=""),"",SUMPRODUCT((Gauge_Data!$A$2:$A$16994&gt;=(A8305 - Main!$E$4/1440 + 0.00000001))*(Gauge_Data!$A$2:$A$16994&lt;=A8305)*INDEX(Gauge_Data!$B$2:$Z$16994,0,$C$2-1)))</f>
        <v>0</v>
      </c>
    </row>
    <row r="8306" spans="1:2" x14ac:dyDescent="0.25">
      <c r="A8306">
        <f>Gauge_Data!A8306</f>
        <v>0</v>
      </c>
      <c r="B8306" cm="1">
        <f t="array" ref="B8306">IF(OR($C$2="",A8306=""),"",SUMPRODUCT((Gauge_Data!$A$2:$A$16994&gt;=(A8306 - Main!$E$4/1440 + 0.00000001))*(Gauge_Data!$A$2:$A$16994&lt;=A8306)*INDEX(Gauge_Data!$B$2:$Z$16994,0,$C$2-1)))</f>
        <v>0</v>
      </c>
    </row>
    <row r="8307" spans="1:2" x14ac:dyDescent="0.25">
      <c r="A8307">
        <f>Gauge_Data!A8307</f>
        <v>0</v>
      </c>
      <c r="B8307" cm="1">
        <f t="array" ref="B8307">IF(OR($C$2="",A8307=""),"",SUMPRODUCT((Gauge_Data!$A$2:$A$16994&gt;=(A8307 - Main!$E$4/1440 + 0.00000001))*(Gauge_Data!$A$2:$A$16994&lt;=A8307)*INDEX(Gauge_Data!$B$2:$Z$16994,0,$C$2-1)))</f>
        <v>0</v>
      </c>
    </row>
    <row r="8308" spans="1:2" x14ac:dyDescent="0.25">
      <c r="A8308">
        <f>Gauge_Data!A8308</f>
        <v>0</v>
      </c>
      <c r="B8308" cm="1">
        <f t="array" ref="B8308">IF(OR($C$2="",A8308=""),"",SUMPRODUCT((Gauge_Data!$A$2:$A$16994&gt;=(A8308 - Main!$E$4/1440 + 0.00000001))*(Gauge_Data!$A$2:$A$16994&lt;=A8308)*INDEX(Gauge_Data!$B$2:$Z$16994,0,$C$2-1)))</f>
        <v>0</v>
      </c>
    </row>
    <row r="8309" spans="1:2" x14ac:dyDescent="0.25">
      <c r="A8309">
        <f>Gauge_Data!A8309</f>
        <v>0</v>
      </c>
      <c r="B8309" cm="1">
        <f t="array" ref="B8309">IF(OR($C$2="",A8309=""),"",SUMPRODUCT((Gauge_Data!$A$2:$A$16994&gt;=(A8309 - Main!$E$4/1440 + 0.00000001))*(Gauge_Data!$A$2:$A$16994&lt;=A8309)*INDEX(Gauge_Data!$B$2:$Z$16994,0,$C$2-1)))</f>
        <v>0</v>
      </c>
    </row>
    <row r="8310" spans="1:2" x14ac:dyDescent="0.25">
      <c r="A8310">
        <f>Gauge_Data!A8310</f>
        <v>0</v>
      </c>
      <c r="B8310" cm="1">
        <f t="array" ref="B8310">IF(OR($C$2="",A8310=""),"",SUMPRODUCT((Gauge_Data!$A$2:$A$16994&gt;=(A8310 - Main!$E$4/1440 + 0.00000001))*(Gauge_Data!$A$2:$A$16994&lt;=A8310)*INDEX(Gauge_Data!$B$2:$Z$16994,0,$C$2-1)))</f>
        <v>0</v>
      </c>
    </row>
    <row r="8311" spans="1:2" x14ac:dyDescent="0.25">
      <c r="A8311">
        <f>Gauge_Data!A8311</f>
        <v>0</v>
      </c>
      <c r="B8311" cm="1">
        <f t="array" ref="B8311">IF(OR($C$2="",A8311=""),"",SUMPRODUCT((Gauge_Data!$A$2:$A$16994&gt;=(A8311 - Main!$E$4/1440 + 0.00000001))*(Gauge_Data!$A$2:$A$16994&lt;=A8311)*INDEX(Gauge_Data!$B$2:$Z$16994,0,$C$2-1)))</f>
        <v>0</v>
      </c>
    </row>
    <row r="8312" spans="1:2" x14ac:dyDescent="0.25">
      <c r="A8312">
        <f>Gauge_Data!A8312</f>
        <v>0</v>
      </c>
      <c r="B8312" cm="1">
        <f t="array" ref="B8312">IF(OR($C$2="",A8312=""),"",SUMPRODUCT((Gauge_Data!$A$2:$A$16994&gt;=(A8312 - Main!$E$4/1440 + 0.00000001))*(Gauge_Data!$A$2:$A$16994&lt;=A8312)*INDEX(Gauge_Data!$B$2:$Z$16994,0,$C$2-1)))</f>
        <v>0</v>
      </c>
    </row>
    <row r="8313" spans="1:2" x14ac:dyDescent="0.25">
      <c r="A8313">
        <f>Gauge_Data!A8313</f>
        <v>0</v>
      </c>
      <c r="B8313" cm="1">
        <f t="array" ref="B8313">IF(OR($C$2="",A8313=""),"",SUMPRODUCT((Gauge_Data!$A$2:$A$16994&gt;=(A8313 - Main!$E$4/1440 + 0.00000001))*(Gauge_Data!$A$2:$A$16994&lt;=A8313)*INDEX(Gauge_Data!$B$2:$Z$16994,0,$C$2-1)))</f>
        <v>0</v>
      </c>
    </row>
    <row r="8314" spans="1:2" x14ac:dyDescent="0.25">
      <c r="A8314">
        <f>Gauge_Data!A8314</f>
        <v>0</v>
      </c>
      <c r="B8314" cm="1">
        <f t="array" ref="B8314">IF(OR($C$2="",A8314=""),"",SUMPRODUCT((Gauge_Data!$A$2:$A$16994&gt;=(A8314 - Main!$E$4/1440 + 0.00000001))*(Gauge_Data!$A$2:$A$16994&lt;=A8314)*INDEX(Gauge_Data!$B$2:$Z$16994,0,$C$2-1)))</f>
        <v>0</v>
      </c>
    </row>
    <row r="8315" spans="1:2" x14ac:dyDescent="0.25">
      <c r="A8315">
        <f>Gauge_Data!A8315</f>
        <v>0</v>
      </c>
      <c r="B8315" cm="1">
        <f t="array" ref="B8315">IF(OR($C$2="",A8315=""),"",SUMPRODUCT((Gauge_Data!$A$2:$A$16994&gt;=(A8315 - Main!$E$4/1440 + 0.00000001))*(Gauge_Data!$A$2:$A$16994&lt;=A8315)*INDEX(Gauge_Data!$B$2:$Z$16994,0,$C$2-1)))</f>
        <v>0</v>
      </c>
    </row>
    <row r="8316" spans="1:2" x14ac:dyDescent="0.25">
      <c r="A8316">
        <f>Gauge_Data!A8316</f>
        <v>0</v>
      </c>
      <c r="B8316" cm="1">
        <f t="array" ref="B8316">IF(OR($C$2="",A8316=""),"",SUMPRODUCT((Gauge_Data!$A$2:$A$16994&gt;=(A8316 - Main!$E$4/1440 + 0.00000001))*(Gauge_Data!$A$2:$A$16994&lt;=A8316)*INDEX(Gauge_Data!$B$2:$Z$16994,0,$C$2-1)))</f>
        <v>0</v>
      </c>
    </row>
    <row r="8317" spans="1:2" x14ac:dyDescent="0.25">
      <c r="A8317">
        <f>Gauge_Data!A8317</f>
        <v>0</v>
      </c>
      <c r="B8317" cm="1">
        <f t="array" ref="B8317">IF(OR($C$2="",A8317=""),"",SUMPRODUCT((Gauge_Data!$A$2:$A$16994&gt;=(A8317 - Main!$E$4/1440 + 0.00000001))*(Gauge_Data!$A$2:$A$16994&lt;=A8317)*INDEX(Gauge_Data!$B$2:$Z$16994,0,$C$2-1)))</f>
        <v>0</v>
      </c>
    </row>
    <row r="8318" spans="1:2" x14ac:dyDescent="0.25">
      <c r="A8318">
        <f>Gauge_Data!A8318</f>
        <v>0</v>
      </c>
      <c r="B8318" cm="1">
        <f t="array" ref="B8318">IF(OR($C$2="",A8318=""),"",SUMPRODUCT((Gauge_Data!$A$2:$A$16994&gt;=(A8318 - Main!$E$4/1440 + 0.00000001))*(Gauge_Data!$A$2:$A$16994&lt;=A8318)*INDEX(Gauge_Data!$B$2:$Z$16994,0,$C$2-1)))</f>
        <v>0</v>
      </c>
    </row>
    <row r="8319" spans="1:2" x14ac:dyDescent="0.25">
      <c r="A8319">
        <f>Gauge_Data!A8319</f>
        <v>0</v>
      </c>
      <c r="B8319" cm="1">
        <f t="array" ref="B8319">IF(OR($C$2="",A8319=""),"",SUMPRODUCT((Gauge_Data!$A$2:$A$16994&gt;=(A8319 - Main!$E$4/1440 + 0.00000001))*(Gauge_Data!$A$2:$A$16994&lt;=A8319)*INDEX(Gauge_Data!$B$2:$Z$16994,0,$C$2-1)))</f>
        <v>0</v>
      </c>
    </row>
    <row r="8320" spans="1:2" x14ac:dyDescent="0.25">
      <c r="A8320">
        <f>Gauge_Data!A8320</f>
        <v>0</v>
      </c>
      <c r="B8320" cm="1">
        <f t="array" ref="B8320">IF(OR($C$2="",A8320=""),"",SUMPRODUCT((Gauge_Data!$A$2:$A$16994&gt;=(A8320 - Main!$E$4/1440 + 0.00000001))*(Gauge_Data!$A$2:$A$16994&lt;=A8320)*INDEX(Gauge_Data!$B$2:$Z$16994,0,$C$2-1)))</f>
        <v>0</v>
      </c>
    </row>
    <row r="8321" spans="1:2" x14ac:dyDescent="0.25">
      <c r="A8321">
        <f>Gauge_Data!A8321</f>
        <v>0</v>
      </c>
      <c r="B8321" cm="1">
        <f t="array" ref="B8321">IF(OR($C$2="",A8321=""),"",SUMPRODUCT((Gauge_Data!$A$2:$A$16994&gt;=(A8321 - Main!$E$4/1440 + 0.00000001))*(Gauge_Data!$A$2:$A$16994&lt;=A8321)*INDEX(Gauge_Data!$B$2:$Z$16994,0,$C$2-1)))</f>
        <v>0</v>
      </c>
    </row>
    <row r="8322" spans="1:2" x14ac:dyDescent="0.25">
      <c r="A8322">
        <f>Gauge_Data!A8322</f>
        <v>0</v>
      </c>
      <c r="B8322" cm="1">
        <f t="array" ref="B8322">IF(OR($C$2="",A8322=""),"",SUMPRODUCT((Gauge_Data!$A$2:$A$16994&gt;=(A8322 - Main!$E$4/1440 + 0.00000001))*(Gauge_Data!$A$2:$A$16994&lt;=A8322)*INDEX(Gauge_Data!$B$2:$Z$16994,0,$C$2-1)))</f>
        <v>0</v>
      </c>
    </row>
    <row r="8323" spans="1:2" x14ac:dyDescent="0.25">
      <c r="A8323">
        <f>Gauge_Data!A8323</f>
        <v>0</v>
      </c>
      <c r="B8323" cm="1">
        <f t="array" ref="B8323">IF(OR($C$2="",A8323=""),"",SUMPRODUCT((Gauge_Data!$A$2:$A$16994&gt;=(A8323 - Main!$E$4/1440 + 0.00000001))*(Gauge_Data!$A$2:$A$16994&lt;=A8323)*INDEX(Gauge_Data!$B$2:$Z$16994,0,$C$2-1)))</f>
        <v>0</v>
      </c>
    </row>
    <row r="8324" spans="1:2" x14ac:dyDescent="0.25">
      <c r="A8324">
        <f>Gauge_Data!A8324</f>
        <v>0</v>
      </c>
      <c r="B8324" cm="1">
        <f t="array" ref="B8324">IF(OR($C$2="",A8324=""),"",SUMPRODUCT((Gauge_Data!$A$2:$A$16994&gt;=(A8324 - Main!$E$4/1440 + 0.00000001))*(Gauge_Data!$A$2:$A$16994&lt;=A8324)*INDEX(Gauge_Data!$B$2:$Z$16994,0,$C$2-1)))</f>
        <v>0</v>
      </c>
    </row>
    <row r="8325" spans="1:2" x14ac:dyDescent="0.25">
      <c r="A8325">
        <f>Gauge_Data!A8325</f>
        <v>0</v>
      </c>
      <c r="B8325" cm="1">
        <f t="array" ref="B8325">IF(OR($C$2="",A8325=""),"",SUMPRODUCT((Gauge_Data!$A$2:$A$16994&gt;=(A8325 - Main!$E$4/1440 + 0.00000001))*(Gauge_Data!$A$2:$A$16994&lt;=A8325)*INDEX(Gauge_Data!$B$2:$Z$16994,0,$C$2-1)))</f>
        <v>0</v>
      </c>
    </row>
    <row r="8326" spans="1:2" x14ac:dyDescent="0.25">
      <c r="A8326">
        <f>Gauge_Data!A8326</f>
        <v>0</v>
      </c>
      <c r="B8326" cm="1">
        <f t="array" ref="B8326">IF(OR($C$2="",A8326=""),"",SUMPRODUCT((Gauge_Data!$A$2:$A$16994&gt;=(A8326 - Main!$E$4/1440 + 0.00000001))*(Gauge_Data!$A$2:$A$16994&lt;=A8326)*INDEX(Gauge_Data!$B$2:$Z$16994,0,$C$2-1)))</f>
        <v>0</v>
      </c>
    </row>
    <row r="8327" spans="1:2" x14ac:dyDescent="0.25">
      <c r="A8327">
        <f>Gauge_Data!A8327</f>
        <v>0</v>
      </c>
      <c r="B8327" cm="1">
        <f t="array" ref="B8327">IF(OR($C$2="",A8327=""),"",SUMPRODUCT((Gauge_Data!$A$2:$A$16994&gt;=(A8327 - Main!$E$4/1440 + 0.00000001))*(Gauge_Data!$A$2:$A$16994&lt;=A8327)*INDEX(Gauge_Data!$B$2:$Z$16994,0,$C$2-1)))</f>
        <v>0</v>
      </c>
    </row>
    <row r="8328" spans="1:2" x14ac:dyDescent="0.25">
      <c r="A8328">
        <f>Gauge_Data!A8328</f>
        <v>0</v>
      </c>
      <c r="B8328" cm="1">
        <f t="array" ref="B8328">IF(OR($C$2="",A8328=""),"",SUMPRODUCT((Gauge_Data!$A$2:$A$16994&gt;=(A8328 - Main!$E$4/1440 + 0.00000001))*(Gauge_Data!$A$2:$A$16994&lt;=A8328)*INDEX(Gauge_Data!$B$2:$Z$16994,0,$C$2-1)))</f>
        <v>0</v>
      </c>
    </row>
    <row r="8329" spans="1:2" x14ac:dyDescent="0.25">
      <c r="A8329">
        <f>Gauge_Data!A8329</f>
        <v>0</v>
      </c>
      <c r="B8329" cm="1">
        <f t="array" ref="B8329">IF(OR($C$2="",A8329=""),"",SUMPRODUCT((Gauge_Data!$A$2:$A$16994&gt;=(A8329 - Main!$E$4/1440 + 0.00000001))*(Gauge_Data!$A$2:$A$16994&lt;=A8329)*INDEX(Gauge_Data!$B$2:$Z$16994,0,$C$2-1)))</f>
        <v>0</v>
      </c>
    </row>
    <row r="8330" spans="1:2" x14ac:dyDescent="0.25">
      <c r="A8330">
        <f>Gauge_Data!A8330</f>
        <v>0</v>
      </c>
      <c r="B8330" cm="1">
        <f t="array" ref="B8330">IF(OR($C$2="",A8330=""),"",SUMPRODUCT((Gauge_Data!$A$2:$A$16994&gt;=(A8330 - Main!$E$4/1440 + 0.00000001))*(Gauge_Data!$A$2:$A$16994&lt;=A8330)*INDEX(Gauge_Data!$B$2:$Z$16994,0,$C$2-1)))</f>
        <v>0</v>
      </c>
    </row>
    <row r="8331" spans="1:2" x14ac:dyDescent="0.25">
      <c r="A8331">
        <f>Gauge_Data!A8331</f>
        <v>0</v>
      </c>
      <c r="B8331" cm="1">
        <f t="array" ref="B8331">IF(OR($C$2="",A8331=""),"",SUMPRODUCT((Gauge_Data!$A$2:$A$16994&gt;=(A8331 - Main!$E$4/1440 + 0.00000001))*(Gauge_Data!$A$2:$A$16994&lt;=A8331)*INDEX(Gauge_Data!$B$2:$Z$16994,0,$C$2-1)))</f>
        <v>0</v>
      </c>
    </row>
    <row r="8332" spans="1:2" x14ac:dyDescent="0.25">
      <c r="A8332">
        <f>Gauge_Data!A8332</f>
        <v>0</v>
      </c>
      <c r="B8332" cm="1">
        <f t="array" ref="B8332">IF(OR($C$2="",A8332=""),"",SUMPRODUCT((Gauge_Data!$A$2:$A$16994&gt;=(A8332 - Main!$E$4/1440 + 0.00000001))*(Gauge_Data!$A$2:$A$16994&lt;=A8332)*INDEX(Gauge_Data!$B$2:$Z$16994,0,$C$2-1)))</f>
        <v>0</v>
      </c>
    </row>
    <row r="8333" spans="1:2" x14ac:dyDescent="0.25">
      <c r="A8333">
        <f>Gauge_Data!A8333</f>
        <v>0</v>
      </c>
      <c r="B8333" cm="1">
        <f t="array" ref="B8333">IF(OR($C$2="",A8333=""),"",SUMPRODUCT((Gauge_Data!$A$2:$A$16994&gt;=(A8333 - Main!$E$4/1440 + 0.00000001))*(Gauge_Data!$A$2:$A$16994&lt;=A8333)*INDEX(Gauge_Data!$B$2:$Z$16994,0,$C$2-1)))</f>
        <v>0</v>
      </c>
    </row>
    <row r="8334" spans="1:2" x14ac:dyDescent="0.25">
      <c r="A8334">
        <f>Gauge_Data!A8334</f>
        <v>0</v>
      </c>
      <c r="B8334" cm="1">
        <f t="array" ref="B8334">IF(OR($C$2="",A8334=""),"",SUMPRODUCT((Gauge_Data!$A$2:$A$16994&gt;=(A8334 - Main!$E$4/1440 + 0.00000001))*(Gauge_Data!$A$2:$A$16994&lt;=A8334)*INDEX(Gauge_Data!$B$2:$Z$16994,0,$C$2-1)))</f>
        <v>0</v>
      </c>
    </row>
    <row r="8335" spans="1:2" x14ac:dyDescent="0.25">
      <c r="A8335">
        <f>Gauge_Data!A8335</f>
        <v>0</v>
      </c>
      <c r="B8335" cm="1">
        <f t="array" ref="B8335">IF(OR($C$2="",A8335=""),"",SUMPRODUCT((Gauge_Data!$A$2:$A$16994&gt;=(A8335 - Main!$E$4/1440 + 0.00000001))*(Gauge_Data!$A$2:$A$16994&lt;=A8335)*INDEX(Gauge_Data!$B$2:$Z$16994,0,$C$2-1)))</f>
        <v>0</v>
      </c>
    </row>
    <row r="8336" spans="1:2" x14ac:dyDescent="0.25">
      <c r="A8336">
        <f>Gauge_Data!A8336</f>
        <v>0</v>
      </c>
      <c r="B8336" cm="1">
        <f t="array" ref="B8336">IF(OR($C$2="",A8336=""),"",SUMPRODUCT((Gauge_Data!$A$2:$A$16994&gt;=(A8336 - Main!$E$4/1440 + 0.00000001))*(Gauge_Data!$A$2:$A$16994&lt;=A8336)*INDEX(Gauge_Data!$B$2:$Z$16994,0,$C$2-1)))</f>
        <v>0</v>
      </c>
    </row>
    <row r="8337" spans="1:2" x14ac:dyDescent="0.25">
      <c r="A8337">
        <f>Gauge_Data!A8337</f>
        <v>0</v>
      </c>
      <c r="B8337" cm="1">
        <f t="array" ref="B8337">IF(OR($C$2="",A8337=""),"",SUMPRODUCT((Gauge_Data!$A$2:$A$16994&gt;=(A8337 - Main!$E$4/1440 + 0.00000001))*(Gauge_Data!$A$2:$A$16994&lt;=A8337)*INDEX(Gauge_Data!$B$2:$Z$16994,0,$C$2-1)))</f>
        <v>0</v>
      </c>
    </row>
    <row r="8338" spans="1:2" x14ac:dyDescent="0.25">
      <c r="A8338">
        <f>Gauge_Data!A8338</f>
        <v>0</v>
      </c>
      <c r="B8338" cm="1">
        <f t="array" ref="B8338">IF(OR($C$2="",A8338=""),"",SUMPRODUCT((Gauge_Data!$A$2:$A$16994&gt;=(A8338 - Main!$E$4/1440 + 0.00000001))*(Gauge_Data!$A$2:$A$16994&lt;=A8338)*INDEX(Gauge_Data!$B$2:$Z$16994,0,$C$2-1)))</f>
        <v>0</v>
      </c>
    </row>
    <row r="8339" spans="1:2" x14ac:dyDescent="0.25">
      <c r="A8339">
        <f>Gauge_Data!A8339</f>
        <v>0</v>
      </c>
      <c r="B8339" cm="1">
        <f t="array" ref="B8339">IF(OR($C$2="",A8339=""),"",SUMPRODUCT((Gauge_Data!$A$2:$A$16994&gt;=(A8339 - Main!$E$4/1440 + 0.00000001))*(Gauge_Data!$A$2:$A$16994&lt;=A8339)*INDEX(Gauge_Data!$B$2:$Z$16994,0,$C$2-1)))</f>
        <v>0</v>
      </c>
    </row>
    <row r="8340" spans="1:2" x14ac:dyDescent="0.25">
      <c r="A8340">
        <f>Gauge_Data!A8340</f>
        <v>0</v>
      </c>
      <c r="B8340" cm="1">
        <f t="array" ref="B8340">IF(OR($C$2="",A8340=""),"",SUMPRODUCT((Gauge_Data!$A$2:$A$16994&gt;=(A8340 - Main!$E$4/1440 + 0.00000001))*(Gauge_Data!$A$2:$A$16994&lt;=A8340)*INDEX(Gauge_Data!$B$2:$Z$16994,0,$C$2-1)))</f>
        <v>0</v>
      </c>
    </row>
    <row r="8341" spans="1:2" x14ac:dyDescent="0.25">
      <c r="A8341">
        <f>Gauge_Data!A8341</f>
        <v>0</v>
      </c>
      <c r="B8341" cm="1">
        <f t="array" ref="B8341">IF(OR($C$2="",A8341=""),"",SUMPRODUCT((Gauge_Data!$A$2:$A$16994&gt;=(A8341 - Main!$E$4/1440 + 0.00000001))*(Gauge_Data!$A$2:$A$16994&lt;=A8341)*INDEX(Gauge_Data!$B$2:$Z$16994,0,$C$2-1)))</f>
        <v>0</v>
      </c>
    </row>
    <row r="8342" spans="1:2" x14ac:dyDescent="0.25">
      <c r="A8342">
        <f>Gauge_Data!A8342</f>
        <v>0</v>
      </c>
      <c r="B8342" cm="1">
        <f t="array" ref="B8342">IF(OR($C$2="",A8342=""),"",SUMPRODUCT((Gauge_Data!$A$2:$A$16994&gt;=(A8342 - Main!$E$4/1440 + 0.00000001))*(Gauge_Data!$A$2:$A$16994&lt;=A8342)*INDEX(Gauge_Data!$B$2:$Z$16994,0,$C$2-1)))</f>
        <v>0</v>
      </c>
    </row>
    <row r="8343" spans="1:2" x14ac:dyDescent="0.25">
      <c r="A8343">
        <f>Gauge_Data!A8343</f>
        <v>0</v>
      </c>
      <c r="B8343" cm="1">
        <f t="array" ref="B8343">IF(OR($C$2="",A8343=""),"",SUMPRODUCT((Gauge_Data!$A$2:$A$16994&gt;=(A8343 - Main!$E$4/1440 + 0.00000001))*(Gauge_Data!$A$2:$A$16994&lt;=A8343)*INDEX(Gauge_Data!$B$2:$Z$16994,0,$C$2-1)))</f>
        <v>0</v>
      </c>
    </row>
    <row r="8344" spans="1:2" x14ac:dyDescent="0.25">
      <c r="A8344">
        <f>Gauge_Data!A8344</f>
        <v>0</v>
      </c>
      <c r="B8344" cm="1">
        <f t="array" ref="B8344">IF(OR($C$2="",A8344=""),"",SUMPRODUCT((Gauge_Data!$A$2:$A$16994&gt;=(A8344 - Main!$E$4/1440 + 0.00000001))*(Gauge_Data!$A$2:$A$16994&lt;=A8344)*INDEX(Gauge_Data!$B$2:$Z$16994,0,$C$2-1)))</f>
        <v>0</v>
      </c>
    </row>
    <row r="8345" spans="1:2" x14ac:dyDescent="0.25">
      <c r="A8345">
        <f>Gauge_Data!A8345</f>
        <v>0</v>
      </c>
      <c r="B8345" cm="1">
        <f t="array" ref="B8345">IF(OR($C$2="",A8345=""),"",SUMPRODUCT((Gauge_Data!$A$2:$A$16994&gt;=(A8345 - Main!$E$4/1440 + 0.00000001))*(Gauge_Data!$A$2:$A$16994&lt;=A8345)*INDEX(Gauge_Data!$B$2:$Z$16994,0,$C$2-1)))</f>
        <v>0</v>
      </c>
    </row>
    <row r="8346" spans="1:2" x14ac:dyDescent="0.25">
      <c r="A8346">
        <f>Gauge_Data!A8346</f>
        <v>0</v>
      </c>
      <c r="B8346" cm="1">
        <f t="array" ref="B8346">IF(OR($C$2="",A8346=""),"",SUMPRODUCT((Gauge_Data!$A$2:$A$16994&gt;=(A8346 - Main!$E$4/1440 + 0.00000001))*(Gauge_Data!$A$2:$A$16994&lt;=A8346)*INDEX(Gauge_Data!$B$2:$Z$16994,0,$C$2-1)))</f>
        <v>0</v>
      </c>
    </row>
    <row r="8347" spans="1:2" x14ac:dyDescent="0.25">
      <c r="A8347">
        <f>Gauge_Data!A8347</f>
        <v>0</v>
      </c>
      <c r="B8347" cm="1">
        <f t="array" ref="B8347">IF(OR($C$2="",A8347=""),"",SUMPRODUCT((Gauge_Data!$A$2:$A$16994&gt;=(A8347 - Main!$E$4/1440 + 0.00000001))*(Gauge_Data!$A$2:$A$16994&lt;=A8347)*INDEX(Gauge_Data!$B$2:$Z$16994,0,$C$2-1)))</f>
        <v>0</v>
      </c>
    </row>
    <row r="8348" spans="1:2" x14ac:dyDescent="0.25">
      <c r="A8348">
        <f>Gauge_Data!A8348</f>
        <v>0</v>
      </c>
      <c r="B8348" cm="1">
        <f t="array" ref="B8348">IF(OR($C$2="",A8348=""),"",SUMPRODUCT((Gauge_Data!$A$2:$A$16994&gt;=(A8348 - Main!$E$4/1440 + 0.00000001))*(Gauge_Data!$A$2:$A$16994&lt;=A8348)*INDEX(Gauge_Data!$B$2:$Z$16994,0,$C$2-1)))</f>
        <v>0</v>
      </c>
    </row>
    <row r="8349" spans="1:2" x14ac:dyDescent="0.25">
      <c r="A8349">
        <f>Gauge_Data!A8349</f>
        <v>0</v>
      </c>
      <c r="B8349" cm="1">
        <f t="array" ref="B8349">IF(OR($C$2="",A8349=""),"",SUMPRODUCT((Gauge_Data!$A$2:$A$16994&gt;=(A8349 - Main!$E$4/1440 + 0.00000001))*(Gauge_Data!$A$2:$A$16994&lt;=A8349)*INDEX(Gauge_Data!$B$2:$Z$16994,0,$C$2-1)))</f>
        <v>0</v>
      </c>
    </row>
    <row r="8350" spans="1:2" x14ac:dyDescent="0.25">
      <c r="A8350">
        <f>Gauge_Data!A8350</f>
        <v>0</v>
      </c>
      <c r="B8350" cm="1">
        <f t="array" ref="B8350">IF(OR($C$2="",A8350=""),"",SUMPRODUCT((Gauge_Data!$A$2:$A$16994&gt;=(A8350 - Main!$E$4/1440 + 0.00000001))*(Gauge_Data!$A$2:$A$16994&lt;=A8350)*INDEX(Gauge_Data!$B$2:$Z$16994,0,$C$2-1)))</f>
        <v>0</v>
      </c>
    </row>
    <row r="8351" spans="1:2" x14ac:dyDescent="0.25">
      <c r="A8351">
        <f>Gauge_Data!A8351</f>
        <v>0</v>
      </c>
      <c r="B8351" cm="1">
        <f t="array" ref="B8351">IF(OR($C$2="",A8351=""),"",SUMPRODUCT((Gauge_Data!$A$2:$A$16994&gt;=(A8351 - Main!$E$4/1440 + 0.00000001))*(Gauge_Data!$A$2:$A$16994&lt;=A8351)*INDEX(Gauge_Data!$B$2:$Z$16994,0,$C$2-1)))</f>
        <v>0</v>
      </c>
    </row>
    <row r="8352" spans="1:2" x14ac:dyDescent="0.25">
      <c r="A8352">
        <f>Gauge_Data!A8352</f>
        <v>0</v>
      </c>
      <c r="B8352" cm="1">
        <f t="array" ref="B8352">IF(OR($C$2="",A8352=""),"",SUMPRODUCT((Gauge_Data!$A$2:$A$16994&gt;=(A8352 - Main!$E$4/1440 + 0.00000001))*(Gauge_Data!$A$2:$A$16994&lt;=A8352)*INDEX(Gauge_Data!$B$2:$Z$16994,0,$C$2-1)))</f>
        <v>0</v>
      </c>
    </row>
    <row r="8353" spans="1:2" x14ac:dyDescent="0.25">
      <c r="A8353">
        <f>Gauge_Data!A8353</f>
        <v>0</v>
      </c>
      <c r="B8353" cm="1">
        <f t="array" ref="B8353">IF(OR($C$2="",A8353=""),"",SUMPRODUCT((Gauge_Data!$A$2:$A$16994&gt;=(A8353 - Main!$E$4/1440 + 0.00000001))*(Gauge_Data!$A$2:$A$16994&lt;=A8353)*INDEX(Gauge_Data!$B$2:$Z$16994,0,$C$2-1)))</f>
        <v>0</v>
      </c>
    </row>
    <row r="8354" spans="1:2" x14ac:dyDescent="0.25">
      <c r="A8354">
        <f>Gauge_Data!A8354</f>
        <v>0</v>
      </c>
      <c r="B8354" cm="1">
        <f t="array" ref="B8354">IF(OR($C$2="",A8354=""),"",SUMPRODUCT((Gauge_Data!$A$2:$A$16994&gt;=(A8354 - Main!$E$4/1440 + 0.00000001))*(Gauge_Data!$A$2:$A$16994&lt;=A8354)*INDEX(Gauge_Data!$B$2:$Z$16994,0,$C$2-1)))</f>
        <v>0</v>
      </c>
    </row>
    <row r="8355" spans="1:2" x14ac:dyDescent="0.25">
      <c r="A8355">
        <f>Gauge_Data!A8355</f>
        <v>0</v>
      </c>
      <c r="B8355" cm="1">
        <f t="array" ref="B8355">IF(OR($C$2="",A8355=""),"",SUMPRODUCT((Gauge_Data!$A$2:$A$16994&gt;=(A8355 - Main!$E$4/1440 + 0.00000001))*(Gauge_Data!$A$2:$A$16994&lt;=A8355)*INDEX(Gauge_Data!$B$2:$Z$16994,0,$C$2-1)))</f>
        <v>0</v>
      </c>
    </row>
    <row r="8356" spans="1:2" x14ac:dyDescent="0.25">
      <c r="A8356">
        <f>Gauge_Data!A8356</f>
        <v>0</v>
      </c>
      <c r="B8356" cm="1">
        <f t="array" ref="B8356">IF(OR($C$2="",A8356=""),"",SUMPRODUCT((Gauge_Data!$A$2:$A$16994&gt;=(A8356 - Main!$E$4/1440 + 0.00000001))*(Gauge_Data!$A$2:$A$16994&lt;=A8356)*INDEX(Gauge_Data!$B$2:$Z$16994,0,$C$2-1)))</f>
        <v>0</v>
      </c>
    </row>
    <row r="8357" spans="1:2" x14ac:dyDescent="0.25">
      <c r="A8357">
        <f>Gauge_Data!A8357</f>
        <v>0</v>
      </c>
      <c r="B8357" cm="1">
        <f t="array" ref="B8357">IF(OR($C$2="",A8357=""),"",SUMPRODUCT((Gauge_Data!$A$2:$A$16994&gt;=(A8357 - Main!$E$4/1440 + 0.00000001))*(Gauge_Data!$A$2:$A$16994&lt;=A8357)*INDEX(Gauge_Data!$B$2:$Z$16994,0,$C$2-1)))</f>
        <v>0</v>
      </c>
    </row>
    <row r="8358" spans="1:2" x14ac:dyDescent="0.25">
      <c r="A8358">
        <f>Gauge_Data!A8358</f>
        <v>0</v>
      </c>
      <c r="B8358" cm="1">
        <f t="array" ref="B8358">IF(OR($C$2="",A8358=""),"",SUMPRODUCT((Gauge_Data!$A$2:$A$16994&gt;=(A8358 - Main!$E$4/1440 + 0.00000001))*(Gauge_Data!$A$2:$A$16994&lt;=A8358)*INDEX(Gauge_Data!$B$2:$Z$16994,0,$C$2-1)))</f>
        <v>0</v>
      </c>
    </row>
    <row r="8359" spans="1:2" x14ac:dyDescent="0.25">
      <c r="A8359">
        <f>Gauge_Data!A8359</f>
        <v>0</v>
      </c>
      <c r="B8359" cm="1">
        <f t="array" ref="B8359">IF(OR($C$2="",A8359=""),"",SUMPRODUCT((Gauge_Data!$A$2:$A$16994&gt;=(A8359 - Main!$E$4/1440 + 0.00000001))*(Gauge_Data!$A$2:$A$16994&lt;=A8359)*INDEX(Gauge_Data!$B$2:$Z$16994,0,$C$2-1)))</f>
        <v>0</v>
      </c>
    </row>
    <row r="8360" spans="1:2" x14ac:dyDescent="0.25">
      <c r="A8360">
        <f>Gauge_Data!A8360</f>
        <v>0</v>
      </c>
      <c r="B8360" cm="1">
        <f t="array" ref="B8360">IF(OR($C$2="",A8360=""),"",SUMPRODUCT((Gauge_Data!$A$2:$A$16994&gt;=(A8360 - Main!$E$4/1440 + 0.00000001))*(Gauge_Data!$A$2:$A$16994&lt;=A8360)*INDEX(Gauge_Data!$B$2:$Z$16994,0,$C$2-1)))</f>
        <v>0</v>
      </c>
    </row>
    <row r="8361" spans="1:2" x14ac:dyDescent="0.25">
      <c r="A8361">
        <f>Gauge_Data!A8361</f>
        <v>0</v>
      </c>
      <c r="B8361" cm="1">
        <f t="array" ref="B8361">IF(OR($C$2="",A8361=""),"",SUMPRODUCT((Gauge_Data!$A$2:$A$16994&gt;=(A8361 - Main!$E$4/1440 + 0.00000001))*(Gauge_Data!$A$2:$A$16994&lt;=A8361)*INDEX(Gauge_Data!$B$2:$Z$16994,0,$C$2-1)))</f>
        <v>0</v>
      </c>
    </row>
    <row r="8362" spans="1:2" x14ac:dyDescent="0.25">
      <c r="A8362">
        <f>Gauge_Data!A8362</f>
        <v>0</v>
      </c>
      <c r="B8362" cm="1">
        <f t="array" ref="B8362">IF(OR($C$2="",A8362=""),"",SUMPRODUCT((Gauge_Data!$A$2:$A$16994&gt;=(A8362 - Main!$E$4/1440 + 0.00000001))*(Gauge_Data!$A$2:$A$16994&lt;=A8362)*INDEX(Gauge_Data!$B$2:$Z$16994,0,$C$2-1)))</f>
        <v>0</v>
      </c>
    </row>
    <row r="8363" spans="1:2" x14ac:dyDescent="0.25">
      <c r="A8363">
        <f>Gauge_Data!A8363</f>
        <v>0</v>
      </c>
      <c r="B8363" cm="1">
        <f t="array" ref="B8363">IF(OR($C$2="",A8363=""),"",SUMPRODUCT((Gauge_Data!$A$2:$A$16994&gt;=(A8363 - Main!$E$4/1440 + 0.00000001))*(Gauge_Data!$A$2:$A$16994&lt;=A8363)*INDEX(Gauge_Data!$B$2:$Z$16994,0,$C$2-1)))</f>
        <v>0</v>
      </c>
    </row>
    <row r="8364" spans="1:2" x14ac:dyDescent="0.25">
      <c r="A8364">
        <f>Gauge_Data!A8364</f>
        <v>0</v>
      </c>
      <c r="B8364" cm="1">
        <f t="array" ref="B8364">IF(OR($C$2="",A8364=""),"",SUMPRODUCT((Gauge_Data!$A$2:$A$16994&gt;=(A8364 - Main!$E$4/1440 + 0.00000001))*(Gauge_Data!$A$2:$A$16994&lt;=A8364)*INDEX(Gauge_Data!$B$2:$Z$16994,0,$C$2-1)))</f>
        <v>0</v>
      </c>
    </row>
    <row r="8365" spans="1:2" x14ac:dyDescent="0.25">
      <c r="A8365">
        <f>Gauge_Data!A8365</f>
        <v>0</v>
      </c>
      <c r="B8365" cm="1">
        <f t="array" ref="B8365">IF(OR($C$2="",A8365=""),"",SUMPRODUCT((Gauge_Data!$A$2:$A$16994&gt;=(A8365 - Main!$E$4/1440 + 0.00000001))*(Gauge_Data!$A$2:$A$16994&lt;=A8365)*INDEX(Gauge_Data!$B$2:$Z$16994,0,$C$2-1)))</f>
        <v>0</v>
      </c>
    </row>
    <row r="8366" spans="1:2" x14ac:dyDescent="0.25">
      <c r="A8366">
        <f>Gauge_Data!A8366</f>
        <v>0</v>
      </c>
      <c r="B8366" cm="1">
        <f t="array" ref="B8366">IF(OR($C$2="",A8366=""),"",SUMPRODUCT((Gauge_Data!$A$2:$A$16994&gt;=(A8366 - Main!$E$4/1440 + 0.00000001))*(Gauge_Data!$A$2:$A$16994&lt;=A8366)*INDEX(Gauge_Data!$B$2:$Z$16994,0,$C$2-1)))</f>
        <v>0</v>
      </c>
    </row>
    <row r="8367" spans="1:2" x14ac:dyDescent="0.25">
      <c r="A8367">
        <f>Gauge_Data!A8367</f>
        <v>0</v>
      </c>
      <c r="B8367" cm="1">
        <f t="array" ref="B8367">IF(OR($C$2="",A8367=""),"",SUMPRODUCT((Gauge_Data!$A$2:$A$16994&gt;=(A8367 - Main!$E$4/1440 + 0.00000001))*(Gauge_Data!$A$2:$A$16994&lt;=A8367)*INDEX(Gauge_Data!$B$2:$Z$16994,0,$C$2-1)))</f>
        <v>0</v>
      </c>
    </row>
    <row r="8368" spans="1:2" x14ac:dyDescent="0.25">
      <c r="A8368">
        <f>Gauge_Data!A8368</f>
        <v>0</v>
      </c>
      <c r="B8368" cm="1">
        <f t="array" ref="B8368">IF(OR($C$2="",A8368=""),"",SUMPRODUCT((Gauge_Data!$A$2:$A$16994&gt;=(A8368 - Main!$E$4/1440 + 0.00000001))*(Gauge_Data!$A$2:$A$16994&lt;=A8368)*INDEX(Gauge_Data!$B$2:$Z$16994,0,$C$2-1)))</f>
        <v>0</v>
      </c>
    </row>
    <row r="8369" spans="1:2" x14ac:dyDescent="0.25">
      <c r="A8369">
        <f>Gauge_Data!A8369</f>
        <v>0</v>
      </c>
      <c r="B8369" cm="1">
        <f t="array" ref="B8369">IF(OR($C$2="",A8369=""),"",SUMPRODUCT((Gauge_Data!$A$2:$A$16994&gt;=(A8369 - Main!$E$4/1440 + 0.00000001))*(Gauge_Data!$A$2:$A$16994&lt;=A8369)*INDEX(Gauge_Data!$B$2:$Z$16994,0,$C$2-1)))</f>
        <v>0</v>
      </c>
    </row>
    <row r="8370" spans="1:2" x14ac:dyDescent="0.25">
      <c r="A8370">
        <f>Gauge_Data!A8370</f>
        <v>0</v>
      </c>
      <c r="B8370" cm="1">
        <f t="array" ref="B8370">IF(OR($C$2="",A8370=""),"",SUMPRODUCT((Gauge_Data!$A$2:$A$16994&gt;=(A8370 - Main!$E$4/1440 + 0.00000001))*(Gauge_Data!$A$2:$A$16994&lt;=A8370)*INDEX(Gauge_Data!$B$2:$Z$16994,0,$C$2-1)))</f>
        <v>0</v>
      </c>
    </row>
    <row r="8371" spans="1:2" x14ac:dyDescent="0.25">
      <c r="A8371">
        <f>Gauge_Data!A8371</f>
        <v>0</v>
      </c>
      <c r="B8371" cm="1">
        <f t="array" ref="B8371">IF(OR($C$2="",A8371=""),"",SUMPRODUCT((Gauge_Data!$A$2:$A$16994&gt;=(A8371 - Main!$E$4/1440 + 0.00000001))*(Gauge_Data!$A$2:$A$16994&lt;=A8371)*INDEX(Gauge_Data!$B$2:$Z$16994,0,$C$2-1)))</f>
        <v>0</v>
      </c>
    </row>
    <row r="8372" spans="1:2" x14ac:dyDescent="0.25">
      <c r="A8372">
        <f>Gauge_Data!A8372</f>
        <v>0</v>
      </c>
      <c r="B8372" cm="1">
        <f t="array" ref="B8372">IF(OR($C$2="",A8372=""),"",SUMPRODUCT((Gauge_Data!$A$2:$A$16994&gt;=(A8372 - Main!$E$4/1440 + 0.00000001))*(Gauge_Data!$A$2:$A$16994&lt;=A8372)*INDEX(Gauge_Data!$B$2:$Z$16994,0,$C$2-1)))</f>
        <v>0</v>
      </c>
    </row>
    <row r="8373" spans="1:2" x14ac:dyDescent="0.25">
      <c r="A8373">
        <f>Gauge_Data!A8373</f>
        <v>0</v>
      </c>
      <c r="B8373" cm="1">
        <f t="array" ref="B8373">IF(OR($C$2="",A8373=""),"",SUMPRODUCT((Gauge_Data!$A$2:$A$16994&gt;=(A8373 - Main!$E$4/1440 + 0.00000001))*(Gauge_Data!$A$2:$A$16994&lt;=A8373)*INDEX(Gauge_Data!$B$2:$Z$16994,0,$C$2-1)))</f>
        <v>0</v>
      </c>
    </row>
    <row r="8374" spans="1:2" x14ac:dyDescent="0.25">
      <c r="A8374">
        <f>Gauge_Data!A8374</f>
        <v>0</v>
      </c>
      <c r="B8374" cm="1">
        <f t="array" ref="B8374">IF(OR($C$2="",A8374=""),"",SUMPRODUCT((Gauge_Data!$A$2:$A$16994&gt;=(A8374 - Main!$E$4/1440 + 0.00000001))*(Gauge_Data!$A$2:$A$16994&lt;=A8374)*INDEX(Gauge_Data!$B$2:$Z$16994,0,$C$2-1)))</f>
        <v>0</v>
      </c>
    </row>
    <row r="8375" spans="1:2" x14ac:dyDescent="0.25">
      <c r="A8375">
        <f>Gauge_Data!A8375</f>
        <v>0</v>
      </c>
      <c r="B8375" cm="1">
        <f t="array" ref="B8375">IF(OR($C$2="",A8375=""),"",SUMPRODUCT((Gauge_Data!$A$2:$A$16994&gt;=(A8375 - Main!$E$4/1440 + 0.00000001))*(Gauge_Data!$A$2:$A$16994&lt;=A8375)*INDEX(Gauge_Data!$B$2:$Z$16994,0,$C$2-1)))</f>
        <v>0</v>
      </c>
    </row>
    <row r="8376" spans="1:2" x14ac:dyDescent="0.25">
      <c r="A8376">
        <f>Gauge_Data!A8376</f>
        <v>0</v>
      </c>
      <c r="B8376" cm="1">
        <f t="array" ref="B8376">IF(OR($C$2="",A8376=""),"",SUMPRODUCT((Gauge_Data!$A$2:$A$16994&gt;=(A8376 - Main!$E$4/1440 + 0.00000001))*(Gauge_Data!$A$2:$A$16994&lt;=A8376)*INDEX(Gauge_Data!$B$2:$Z$16994,0,$C$2-1)))</f>
        <v>0</v>
      </c>
    </row>
    <row r="8377" spans="1:2" x14ac:dyDescent="0.25">
      <c r="A8377">
        <f>Gauge_Data!A8377</f>
        <v>0</v>
      </c>
      <c r="B8377" cm="1">
        <f t="array" ref="B8377">IF(OR($C$2="",A8377=""),"",SUMPRODUCT((Gauge_Data!$A$2:$A$16994&gt;=(A8377 - Main!$E$4/1440 + 0.00000001))*(Gauge_Data!$A$2:$A$16994&lt;=A8377)*INDEX(Gauge_Data!$B$2:$Z$16994,0,$C$2-1)))</f>
        <v>0</v>
      </c>
    </row>
    <row r="8378" spans="1:2" x14ac:dyDescent="0.25">
      <c r="A8378">
        <f>Gauge_Data!A8378</f>
        <v>0</v>
      </c>
      <c r="B8378" cm="1">
        <f t="array" ref="B8378">IF(OR($C$2="",A8378=""),"",SUMPRODUCT((Gauge_Data!$A$2:$A$16994&gt;=(A8378 - Main!$E$4/1440 + 0.00000001))*(Gauge_Data!$A$2:$A$16994&lt;=A8378)*INDEX(Gauge_Data!$B$2:$Z$16994,0,$C$2-1)))</f>
        <v>0</v>
      </c>
    </row>
    <row r="8379" spans="1:2" x14ac:dyDescent="0.25">
      <c r="A8379">
        <f>Gauge_Data!A8379</f>
        <v>0</v>
      </c>
      <c r="B8379" cm="1">
        <f t="array" ref="B8379">IF(OR($C$2="",A8379=""),"",SUMPRODUCT((Gauge_Data!$A$2:$A$16994&gt;=(A8379 - Main!$E$4/1440 + 0.00000001))*(Gauge_Data!$A$2:$A$16994&lt;=A8379)*INDEX(Gauge_Data!$B$2:$Z$16994,0,$C$2-1)))</f>
        <v>0</v>
      </c>
    </row>
    <row r="8380" spans="1:2" x14ac:dyDescent="0.25">
      <c r="A8380">
        <f>Gauge_Data!A8380</f>
        <v>0</v>
      </c>
      <c r="B8380" cm="1">
        <f t="array" ref="B8380">IF(OR($C$2="",A8380=""),"",SUMPRODUCT((Gauge_Data!$A$2:$A$16994&gt;=(A8380 - Main!$E$4/1440 + 0.00000001))*(Gauge_Data!$A$2:$A$16994&lt;=A8380)*INDEX(Gauge_Data!$B$2:$Z$16994,0,$C$2-1)))</f>
        <v>0</v>
      </c>
    </row>
    <row r="8381" spans="1:2" x14ac:dyDescent="0.25">
      <c r="A8381">
        <f>Gauge_Data!A8381</f>
        <v>0</v>
      </c>
      <c r="B8381" cm="1">
        <f t="array" ref="B8381">IF(OR($C$2="",A8381=""),"",SUMPRODUCT((Gauge_Data!$A$2:$A$16994&gt;=(A8381 - Main!$E$4/1440 + 0.00000001))*(Gauge_Data!$A$2:$A$16994&lt;=A8381)*INDEX(Gauge_Data!$B$2:$Z$16994,0,$C$2-1)))</f>
        <v>0</v>
      </c>
    </row>
    <row r="8382" spans="1:2" x14ac:dyDescent="0.25">
      <c r="A8382">
        <f>Gauge_Data!A8382</f>
        <v>0</v>
      </c>
      <c r="B8382" cm="1">
        <f t="array" ref="B8382">IF(OR($C$2="",A8382=""),"",SUMPRODUCT((Gauge_Data!$A$2:$A$16994&gt;=(A8382 - Main!$E$4/1440 + 0.00000001))*(Gauge_Data!$A$2:$A$16994&lt;=A8382)*INDEX(Gauge_Data!$B$2:$Z$16994,0,$C$2-1)))</f>
        <v>0</v>
      </c>
    </row>
    <row r="8383" spans="1:2" x14ac:dyDescent="0.25">
      <c r="A8383">
        <f>Gauge_Data!A8383</f>
        <v>0</v>
      </c>
      <c r="B8383" cm="1">
        <f t="array" ref="B8383">IF(OR($C$2="",A8383=""),"",SUMPRODUCT((Gauge_Data!$A$2:$A$16994&gt;=(A8383 - Main!$E$4/1440 + 0.00000001))*(Gauge_Data!$A$2:$A$16994&lt;=A8383)*INDEX(Gauge_Data!$B$2:$Z$16994,0,$C$2-1)))</f>
        <v>0</v>
      </c>
    </row>
    <row r="8384" spans="1:2" x14ac:dyDescent="0.25">
      <c r="A8384">
        <f>Gauge_Data!A8384</f>
        <v>0</v>
      </c>
      <c r="B8384" cm="1">
        <f t="array" ref="B8384">IF(OR($C$2="",A8384=""),"",SUMPRODUCT((Gauge_Data!$A$2:$A$16994&gt;=(A8384 - Main!$E$4/1440 + 0.00000001))*(Gauge_Data!$A$2:$A$16994&lt;=A8384)*INDEX(Gauge_Data!$B$2:$Z$16994,0,$C$2-1)))</f>
        <v>0</v>
      </c>
    </row>
    <row r="8385" spans="1:2" x14ac:dyDescent="0.25">
      <c r="A8385">
        <f>Gauge_Data!A8385</f>
        <v>0</v>
      </c>
      <c r="B8385" cm="1">
        <f t="array" ref="B8385">IF(OR($C$2="",A8385=""),"",SUMPRODUCT((Gauge_Data!$A$2:$A$16994&gt;=(A8385 - Main!$E$4/1440 + 0.00000001))*(Gauge_Data!$A$2:$A$16994&lt;=A8385)*INDEX(Gauge_Data!$B$2:$Z$16994,0,$C$2-1)))</f>
        <v>0</v>
      </c>
    </row>
    <row r="8386" spans="1:2" x14ac:dyDescent="0.25">
      <c r="A8386">
        <f>Gauge_Data!A8386</f>
        <v>0</v>
      </c>
      <c r="B8386" cm="1">
        <f t="array" ref="B8386">IF(OR($C$2="",A8386=""),"",SUMPRODUCT((Gauge_Data!$A$2:$A$16994&gt;=(A8386 - Main!$E$4/1440 + 0.00000001))*(Gauge_Data!$A$2:$A$16994&lt;=A8386)*INDEX(Gauge_Data!$B$2:$Z$16994,0,$C$2-1)))</f>
        <v>0</v>
      </c>
    </row>
    <row r="8387" spans="1:2" x14ac:dyDescent="0.25">
      <c r="A8387">
        <f>Gauge_Data!A8387</f>
        <v>0</v>
      </c>
      <c r="B8387" cm="1">
        <f t="array" ref="B8387">IF(OR($C$2="",A8387=""),"",SUMPRODUCT((Gauge_Data!$A$2:$A$16994&gt;=(A8387 - Main!$E$4/1440 + 0.00000001))*(Gauge_Data!$A$2:$A$16994&lt;=A8387)*INDEX(Gauge_Data!$B$2:$Z$16994,0,$C$2-1)))</f>
        <v>0</v>
      </c>
    </row>
    <row r="8388" spans="1:2" x14ac:dyDescent="0.25">
      <c r="A8388">
        <f>Gauge_Data!A8388</f>
        <v>0</v>
      </c>
      <c r="B8388" cm="1">
        <f t="array" ref="B8388">IF(OR($C$2="",A8388=""),"",SUMPRODUCT((Gauge_Data!$A$2:$A$16994&gt;=(A8388 - Main!$E$4/1440 + 0.00000001))*(Gauge_Data!$A$2:$A$16994&lt;=A8388)*INDEX(Gauge_Data!$B$2:$Z$16994,0,$C$2-1)))</f>
        <v>0</v>
      </c>
    </row>
    <row r="8389" spans="1:2" x14ac:dyDescent="0.25">
      <c r="A8389">
        <f>Gauge_Data!A8389</f>
        <v>0</v>
      </c>
      <c r="B8389" cm="1">
        <f t="array" ref="B8389">IF(OR($C$2="",A8389=""),"",SUMPRODUCT((Gauge_Data!$A$2:$A$16994&gt;=(A8389 - Main!$E$4/1440 + 0.00000001))*(Gauge_Data!$A$2:$A$16994&lt;=A8389)*INDEX(Gauge_Data!$B$2:$Z$16994,0,$C$2-1)))</f>
        <v>0</v>
      </c>
    </row>
    <row r="8390" spans="1:2" x14ac:dyDescent="0.25">
      <c r="A8390">
        <f>Gauge_Data!A8390</f>
        <v>0</v>
      </c>
      <c r="B8390" cm="1">
        <f t="array" ref="B8390">IF(OR($C$2="",A8390=""),"",SUMPRODUCT((Gauge_Data!$A$2:$A$16994&gt;=(A8390 - Main!$E$4/1440 + 0.00000001))*(Gauge_Data!$A$2:$A$16994&lt;=A8390)*INDEX(Gauge_Data!$B$2:$Z$16994,0,$C$2-1)))</f>
        <v>0</v>
      </c>
    </row>
    <row r="8391" spans="1:2" x14ac:dyDescent="0.25">
      <c r="A8391">
        <f>Gauge_Data!A8391</f>
        <v>0</v>
      </c>
      <c r="B8391" cm="1">
        <f t="array" ref="B8391">IF(OR($C$2="",A8391=""),"",SUMPRODUCT((Gauge_Data!$A$2:$A$16994&gt;=(A8391 - Main!$E$4/1440 + 0.00000001))*(Gauge_Data!$A$2:$A$16994&lt;=A8391)*INDEX(Gauge_Data!$B$2:$Z$16994,0,$C$2-1)))</f>
        <v>0</v>
      </c>
    </row>
    <row r="8392" spans="1:2" x14ac:dyDescent="0.25">
      <c r="A8392">
        <f>Gauge_Data!A8392</f>
        <v>0</v>
      </c>
      <c r="B8392" cm="1">
        <f t="array" ref="B8392">IF(OR($C$2="",A8392=""),"",SUMPRODUCT((Gauge_Data!$A$2:$A$16994&gt;=(A8392 - Main!$E$4/1440 + 0.00000001))*(Gauge_Data!$A$2:$A$16994&lt;=A8392)*INDEX(Gauge_Data!$B$2:$Z$16994,0,$C$2-1)))</f>
        <v>0</v>
      </c>
    </row>
    <row r="8393" spans="1:2" x14ac:dyDescent="0.25">
      <c r="A8393">
        <f>Gauge_Data!A8393</f>
        <v>0</v>
      </c>
      <c r="B8393" cm="1">
        <f t="array" ref="B8393">IF(OR($C$2="",A8393=""),"",SUMPRODUCT((Gauge_Data!$A$2:$A$16994&gt;=(A8393 - Main!$E$4/1440 + 0.00000001))*(Gauge_Data!$A$2:$A$16994&lt;=A8393)*INDEX(Gauge_Data!$B$2:$Z$16994,0,$C$2-1)))</f>
        <v>0</v>
      </c>
    </row>
    <row r="8394" spans="1:2" x14ac:dyDescent="0.25">
      <c r="A8394">
        <f>Gauge_Data!A8394</f>
        <v>0</v>
      </c>
      <c r="B8394" cm="1">
        <f t="array" ref="B8394">IF(OR($C$2="",A8394=""),"",SUMPRODUCT((Gauge_Data!$A$2:$A$16994&gt;=(A8394 - Main!$E$4/1440 + 0.00000001))*(Gauge_Data!$A$2:$A$16994&lt;=A8394)*INDEX(Gauge_Data!$B$2:$Z$16994,0,$C$2-1)))</f>
        <v>0</v>
      </c>
    </row>
    <row r="8395" spans="1:2" x14ac:dyDescent="0.25">
      <c r="A8395">
        <f>Gauge_Data!A8395</f>
        <v>0</v>
      </c>
      <c r="B8395" cm="1">
        <f t="array" ref="B8395">IF(OR($C$2="",A8395=""),"",SUMPRODUCT((Gauge_Data!$A$2:$A$16994&gt;=(A8395 - Main!$E$4/1440 + 0.00000001))*(Gauge_Data!$A$2:$A$16994&lt;=A8395)*INDEX(Gauge_Data!$B$2:$Z$16994,0,$C$2-1)))</f>
        <v>0</v>
      </c>
    </row>
    <row r="8396" spans="1:2" x14ac:dyDescent="0.25">
      <c r="A8396">
        <f>Gauge_Data!A8396</f>
        <v>0</v>
      </c>
      <c r="B8396" cm="1">
        <f t="array" ref="B8396">IF(OR($C$2="",A8396=""),"",SUMPRODUCT((Gauge_Data!$A$2:$A$16994&gt;=(A8396 - Main!$E$4/1440 + 0.00000001))*(Gauge_Data!$A$2:$A$16994&lt;=A8396)*INDEX(Gauge_Data!$B$2:$Z$16994,0,$C$2-1)))</f>
        <v>0</v>
      </c>
    </row>
    <row r="8397" spans="1:2" x14ac:dyDescent="0.25">
      <c r="A8397">
        <f>Gauge_Data!A8397</f>
        <v>0</v>
      </c>
      <c r="B8397" cm="1">
        <f t="array" ref="B8397">IF(OR($C$2="",A8397=""),"",SUMPRODUCT((Gauge_Data!$A$2:$A$16994&gt;=(A8397 - Main!$E$4/1440 + 0.00000001))*(Gauge_Data!$A$2:$A$16994&lt;=A8397)*INDEX(Gauge_Data!$B$2:$Z$16994,0,$C$2-1)))</f>
        <v>0</v>
      </c>
    </row>
    <row r="8398" spans="1:2" x14ac:dyDescent="0.25">
      <c r="A8398">
        <f>Gauge_Data!A8398</f>
        <v>0</v>
      </c>
      <c r="B8398" cm="1">
        <f t="array" ref="B8398">IF(OR($C$2="",A8398=""),"",SUMPRODUCT((Gauge_Data!$A$2:$A$16994&gt;=(A8398 - Main!$E$4/1440 + 0.00000001))*(Gauge_Data!$A$2:$A$16994&lt;=A8398)*INDEX(Gauge_Data!$B$2:$Z$16994,0,$C$2-1)))</f>
        <v>0</v>
      </c>
    </row>
    <row r="8399" spans="1:2" x14ac:dyDescent="0.25">
      <c r="A8399">
        <f>Gauge_Data!A8399</f>
        <v>0</v>
      </c>
      <c r="B8399" cm="1">
        <f t="array" ref="B8399">IF(OR($C$2="",A8399=""),"",SUMPRODUCT((Gauge_Data!$A$2:$A$16994&gt;=(A8399 - Main!$E$4/1440 + 0.00000001))*(Gauge_Data!$A$2:$A$16994&lt;=A8399)*INDEX(Gauge_Data!$B$2:$Z$16994,0,$C$2-1)))</f>
        <v>0</v>
      </c>
    </row>
    <row r="8400" spans="1:2" x14ac:dyDescent="0.25">
      <c r="A8400">
        <f>Gauge_Data!A8400</f>
        <v>0</v>
      </c>
      <c r="B8400" cm="1">
        <f t="array" ref="B8400">IF(OR($C$2="",A8400=""),"",SUMPRODUCT((Gauge_Data!$A$2:$A$16994&gt;=(A8400 - Main!$E$4/1440 + 0.00000001))*(Gauge_Data!$A$2:$A$16994&lt;=A8400)*INDEX(Gauge_Data!$B$2:$Z$16994,0,$C$2-1)))</f>
        <v>0</v>
      </c>
    </row>
    <row r="8401" spans="1:2" x14ac:dyDescent="0.25">
      <c r="A8401">
        <f>Gauge_Data!A8401</f>
        <v>0</v>
      </c>
      <c r="B8401" cm="1">
        <f t="array" ref="B8401">IF(OR($C$2="",A8401=""),"",SUMPRODUCT((Gauge_Data!$A$2:$A$16994&gt;=(A8401 - Main!$E$4/1440 + 0.00000001))*(Gauge_Data!$A$2:$A$16994&lt;=A8401)*INDEX(Gauge_Data!$B$2:$Z$16994,0,$C$2-1)))</f>
        <v>0</v>
      </c>
    </row>
    <row r="8402" spans="1:2" x14ac:dyDescent="0.25">
      <c r="A8402">
        <f>Gauge_Data!A8402</f>
        <v>0</v>
      </c>
      <c r="B8402" cm="1">
        <f t="array" ref="B8402">IF(OR($C$2="",A8402=""),"",SUMPRODUCT((Gauge_Data!$A$2:$A$16994&gt;=(A8402 - Main!$E$4/1440 + 0.00000001))*(Gauge_Data!$A$2:$A$16994&lt;=A8402)*INDEX(Gauge_Data!$B$2:$Z$16994,0,$C$2-1)))</f>
        <v>0</v>
      </c>
    </row>
    <row r="8403" spans="1:2" x14ac:dyDescent="0.25">
      <c r="A8403">
        <f>Gauge_Data!A8403</f>
        <v>0</v>
      </c>
      <c r="B8403" cm="1">
        <f t="array" ref="B8403">IF(OR($C$2="",A8403=""),"",SUMPRODUCT((Gauge_Data!$A$2:$A$16994&gt;=(A8403 - Main!$E$4/1440 + 0.00000001))*(Gauge_Data!$A$2:$A$16994&lt;=A8403)*INDEX(Gauge_Data!$B$2:$Z$16994,0,$C$2-1)))</f>
        <v>0</v>
      </c>
    </row>
    <row r="8404" spans="1:2" x14ac:dyDescent="0.25">
      <c r="A8404">
        <f>Gauge_Data!A8404</f>
        <v>0</v>
      </c>
      <c r="B8404" cm="1">
        <f t="array" ref="B8404">IF(OR($C$2="",A8404=""),"",SUMPRODUCT((Gauge_Data!$A$2:$A$16994&gt;=(A8404 - Main!$E$4/1440 + 0.00000001))*(Gauge_Data!$A$2:$A$16994&lt;=A8404)*INDEX(Gauge_Data!$B$2:$Z$16994,0,$C$2-1)))</f>
        <v>0</v>
      </c>
    </row>
    <row r="8405" spans="1:2" x14ac:dyDescent="0.25">
      <c r="A8405">
        <f>Gauge_Data!A8405</f>
        <v>0</v>
      </c>
      <c r="B8405" cm="1">
        <f t="array" ref="B8405">IF(OR($C$2="",A8405=""),"",SUMPRODUCT((Gauge_Data!$A$2:$A$16994&gt;=(A8405 - Main!$E$4/1440 + 0.00000001))*(Gauge_Data!$A$2:$A$16994&lt;=A8405)*INDEX(Gauge_Data!$B$2:$Z$16994,0,$C$2-1)))</f>
        <v>0</v>
      </c>
    </row>
    <row r="8406" spans="1:2" x14ac:dyDescent="0.25">
      <c r="A8406">
        <f>Gauge_Data!A8406</f>
        <v>0</v>
      </c>
      <c r="B8406" cm="1">
        <f t="array" ref="B8406">IF(OR($C$2="",A8406=""),"",SUMPRODUCT((Gauge_Data!$A$2:$A$16994&gt;=(A8406 - Main!$E$4/1440 + 0.00000001))*(Gauge_Data!$A$2:$A$16994&lt;=A8406)*INDEX(Gauge_Data!$B$2:$Z$16994,0,$C$2-1)))</f>
        <v>0</v>
      </c>
    </row>
    <row r="8407" spans="1:2" x14ac:dyDescent="0.25">
      <c r="A8407">
        <f>Gauge_Data!A8407</f>
        <v>0</v>
      </c>
      <c r="B8407" cm="1">
        <f t="array" ref="B8407">IF(OR($C$2="",A8407=""),"",SUMPRODUCT((Gauge_Data!$A$2:$A$16994&gt;=(A8407 - Main!$E$4/1440 + 0.00000001))*(Gauge_Data!$A$2:$A$16994&lt;=A8407)*INDEX(Gauge_Data!$B$2:$Z$16994,0,$C$2-1)))</f>
        <v>0</v>
      </c>
    </row>
    <row r="8408" spans="1:2" x14ac:dyDescent="0.25">
      <c r="A8408">
        <f>Gauge_Data!A8408</f>
        <v>0</v>
      </c>
      <c r="B8408" cm="1">
        <f t="array" ref="B8408">IF(OR($C$2="",A8408=""),"",SUMPRODUCT((Gauge_Data!$A$2:$A$16994&gt;=(A8408 - Main!$E$4/1440 + 0.00000001))*(Gauge_Data!$A$2:$A$16994&lt;=A8408)*INDEX(Gauge_Data!$B$2:$Z$16994,0,$C$2-1)))</f>
        <v>0</v>
      </c>
    </row>
    <row r="8409" spans="1:2" x14ac:dyDescent="0.25">
      <c r="A8409">
        <f>Gauge_Data!A8409</f>
        <v>0</v>
      </c>
      <c r="B8409" cm="1">
        <f t="array" ref="B8409">IF(OR($C$2="",A8409=""),"",SUMPRODUCT((Gauge_Data!$A$2:$A$16994&gt;=(A8409 - Main!$E$4/1440 + 0.00000001))*(Gauge_Data!$A$2:$A$16994&lt;=A8409)*INDEX(Gauge_Data!$B$2:$Z$16994,0,$C$2-1)))</f>
        <v>0</v>
      </c>
    </row>
    <row r="8410" spans="1:2" x14ac:dyDescent="0.25">
      <c r="A8410">
        <f>Gauge_Data!A8410</f>
        <v>0</v>
      </c>
      <c r="B8410" cm="1">
        <f t="array" ref="B8410">IF(OR($C$2="",A8410=""),"",SUMPRODUCT((Gauge_Data!$A$2:$A$16994&gt;=(A8410 - Main!$E$4/1440 + 0.00000001))*(Gauge_Data!$A$2:$A$16994&lt;=A8410)*INDEX(Gauge_Data!$B$2:$Z$16994,0,$C$2-1)))</f>
        <v>0</v>
      </c>
    </row>
    <row r="8411" spans="1:2" x14ac:dyDescent="0.25">
      <c r="A8411">
        <f>Gauge_Data!A8411</f>
        <v>0</v>
      </c>
      <c r="B8411" cm="1">
        <f t="array" ref="B8411">IF(OR($C$2="",A8411=""),"",SUMPRODUCT((Gauge_Data!$A$2:$A$16994&gt;=(A8411 - Main!$E$4/1440 + 0.00000001))*(Gauge_Data!$A$2:$A$16994&lt;=A8411)*INDEX(Gauge_Data!$B$2:$Z$16994,0,$C$2-1)))</f>
        <v>0</v>
      </c>
    </row>
    <row r="8412" spans="1:2" x14ac:dyDescent="0.25">
      <c r="A8412">
        <f>Gauge_Data!A8412</f>
        <v>0</v>
      </c>
      <c r="B8412" cm="1">
        <f t="array" ref="B8412">IF(OR($C$2="",A8412=""),"",SUMPRODUCT((Gauge_Data!$A$2:$A$16994&gt;=(A8412 - Main!$E$4/1440 + 0.00000001))*(Gauge_Data!$A$2:$A$16994&lt;=A8412)*INDEX(Gauge_Data!$B$2:$Z$16994,0,$C$2-1)))</f>
        <v>0</v>
      </c>
    </row>
    <row r="8413" spans="1:2" x14ac:dyDescent="0.25">
      <c r="A8413">
        <f>Gauge_Data!A8413</f>
        <v>0</v>
      </c>
      <c r="B8413" cm="1">
        <f t="array" ref="B8413">IF(OR($C$2="",A8413=""),"",SUMPRODUCT((Gauge_Data!$A$2:$A$16994&gt;=(A8413 - Main!$E$4/1440 + 0.00000001))*(Gauge_Data!$A$2:$A$16994&lt;=A8413)*INDEX(Gauge_Data!$B$2:$Z$16994,0,$C$2-1)))</f>
        <v>0</v>
      </c>
    </row>
    <row r="8414" spans="1:2" x14ac:dyDescent="0.25">
      <c r="A8414">
        <f>Gauge_Data!A8414</f>
        <v>0</v>
      </c>
      <c r="B8414" cm="1">
        <f t="array" ref="B8414">IF(OR($C$2="",A8414=""),"",SUMPRODUCT((Gauge_Data!$A$2:$A$16994&gt;=(A8414 - Main!$E$4/1440 + 0.00000001))*(Gauge_Data!$A$2:$A$16994&lt;=A8414)*INDEX(Gauge_Data!$B$2:$Z$16994,0,$C$2-1)))</f>
        <v>0</v>
      </c>
    </row>
    <row r="8415" spans="1:2" x14ac:dyDescent="0.25">
      <c r="A8415">
        <f>Gauge_Data!A8415</f>
        <v>0</v>
      </c>
      <c r="B8415" cm="1">
        <f t="array" ref="B8415">IF(OR($C$2="",A8415=""),"",SUMPRODUCT((Gauge_Data!$A$2:$A$16994&gt;=(A8415 - Main!$E$4/1440 + 0.00000001))*(Gauge_Data!$A$2:$A$16994&lt;=A8415)*INDEX(Gauge_Data!$B$2:$Z$16994,0,$C$2-1)))</f>
        <v>0</v>
      </c>
    </row>
    <row r="8416" spans="1:2" x14ac:dyDescent="0.25">
      <c r="A8416">
        <f>Gauge_Data!A8416</f>
        <v>0</v>
      </c>
      <c r="B8416" cm="1">
        <f t="array" ref="B8416">IF(OR($C$2="",A8416=""),"",SUMPRODUCT((Gauge_Data!$A$2:$A$16994&gt;=(A8416 - Main!$E$4/1440 + 0.00000001))*(Gauge_Data!$A$2:$A$16994&lt;=A8416)*INDEX(Gauge_Data!$B$2:$Z$16994,0,$C$2-1)))</f>
        <v>0</v>
      </c>
    </row>
    <row r="8417" spans="1:2" x14ac:dyDescent="0.25">
      <c r="A8417">
        <f>Gauge_Data!A8417</f>
        <v>0</v>
      </c>
      <c r="B8417" cm="1">
        <f t="array" ref="B8417">IF(OR($C$2="",A8417=""),"",SUMPRODUCT((Gauge_Data!$A$2:$A$16994&gt;=(A8417 - Main!$E$4/1440 + 0.00000001))*(Gauge_Data!$A$2:$A$16994&lt;=A8417)*INDEX(Gauge_Data!$B$2:$Z$16994,0,$C$2-1)))</f>
        <v>0</v>
      </c>
    </row>
    <row r="8418" spans="1:2" x14ac:dyDescent="0.25">
      <c r="A8418">
        <f>Gauge_Data!A8418</f>
        <v>0</v>
      </c>
      <c r="B8418" cm="1">
        <f t="array" ref="B8418">IF(OR($C$2="",A8418=""),"",SUMPRODUCT((Gauge_Data!$A$2:$A$16994&gt;=(A8418 - Main!$E$4/1440 + 0.00000001))*(Gauge_Data!$A$2:$A$16994&lt;=A8418)*INDEX(Gauge_Data!$B$2:$Z$16994,0,$C$2-1)))</f>
        <v>0</v>
      </c>
    </row>
    <row r="8419" spans="1:2" x14ac:dyDescent="0.25">
      <c r="A8419">
        <f>Gauge_Data!A8419</f>
        <v>0</v>
      </c>
      <c r="B8419" cm="1">
        <f t="array" ref="B8419">IF(OR($C$2="",A8419=""),"",SUMPRODUCT((Gauge_Data!$A$2:$A$16994&gt;=(A8419 - Main!$E$4/1440 + 0.00000001))*(Gauge_Data!$A$2:$A$16994&lt;=A8419)*INDEX(Gauge_Data!$B$2:$Z$16994,0,$C$2-1)))</f>
        <v>0</v>
      </c>
    </row>
    <row r="8420" spans="1:2" x14ac:dyDescent="0.25">
      <c r="A8420">
        <f>Gauge_Data!A8420</f>
        <v>0</v>
      </c>
      <c r="B8420" cm="1">
        <f t="array" ref="B8420">IF(OR($C$2="",A8420=""),"",SUMPRODUCT((Gauge_Data!$A$2:$A$16994&gt;=(A8420 - Main!$E$4/1440 + 0.00000001))*(Gauge_Data!$A$2:$A$16994&lt;=A8420)*INDEX(Gauge_Data!$B$2:$Z$16994,0,$C$2-1)))</f>
        <v>0</v>
      </c>
    </row>
    <row r="8421" spans="1:2" x14ac:dyDescent="0.25">
      <c r="A8421">
        <f>Gauge_Data!A8421</f>
        <v>0</v>
      </c>
      <c r="B8421" cm="1">
        <f t="array" ref="B8421">IF(OR($C$2="",A8421=""),"",SUMPRODUCT((Gauge_Data!$A$2:$A$16994&gt;=(A8421 - Main!$E$4/1440 + 0.00000001))*(Gauge_Data!$A$2:$A$16994&lt;=A8421)*INDEX(Gauge_Data!$B$2:$Z$16994,0,$C$2-1)))</f>
        <v>0</v>
      </c>
    </row>
    <row r="8422" spans="1:2" x14ac:dyDescent="0.25">
      <c r="A8422">
        <f>Gauge_Data!A8422</f>
        <v>0</v>
      </c>
      <c r="B8422" cm="1">
        <f t="array" ref="B8422">IF(OR($C$2="",A8422=""),"",SUMPRODUCT((Gauge_Data!$A$2:$A$16994&gt;=(A8422 - Main!$E$4/1440 + 0.00000001))*(Gauge_Data!$A$2:$A$16994&lt;=A8422)*INDEX(Gauge_Data!$B$2:$Z$16994,0,$C$2-1)))</f>
        <v>0</v>
      </c>
    </row>
    <row r="8423" spans="1:2" x14ac:dyDescent="0.25">
      <c r="A8423">
        <f>Gauge_Data!A8423</f>
        <v>0</v>
      </c>
      <c r="B8423" cm="1">
        <f t="array" ref="B8423">IF(OR($C$2="",A8423=""),"",SUMPRODUCT((Gauge_Data!$A$2:$A$16994&gt;=(A8423 - Main!$E$4/1440 + 0.00000001))*(Gauge_Data!$A$2:$A$16994&lt;=A8423)*INDEX(Gauge_Data!$B$2:$Z$16994,0,$C$2-1)))</f>
        <v>0</v>
      </c>
    </row>
    <row r="8424" spans="1:2" x14ac:dyDescent="0.25">
      <c r="A8424">
        <f>Gauge_Data!A8424</f>
        <v>0</v>
      </c>
      <c r="B8424" cm="1">
        <f t="array" ref="B8424">IF(OR($C$2="",A8424=""),"",SUMPRODUCT((Gauge_Data!$A$2:$A$16994&gt;=(A8424 - Main!$E$4/1440 + 0.00000001))*(Gauge_Data!$A$2:$A$16994&lt;=A8424)*INDEX(Gauge_Data!$B$2:$Z$16994,0,$C$2-1)))</f>
        <v>0</v>
      </c>
    </row>
    <row r="8425" spans="1:2" x14ac:dyDescent="0.25">
      <c r="A8425">
        <f>Gauge_Data!A8425</f>
        <v>0</v>
      </c>
      <c r="B8425" cm="1">
        <f t="array" ref="B8425">IF(OR($C$2="",A8425=""),"",SUMPRODUCT((Gauge_Data!$A$2:$A$16994&gt;=(A8425 - Main!$E$4/1440 + 0.00000001))*(Gauge_Data!$A$2:$A$16994&lt;=A8425)*INDEX(Gauge_Data!$B$2:$Z$16994,0,$C$2-1)))</f>
        <v>0</v>
      </c>
    </row>
    <row r="8426" spans="1:2" x14ac:dyDescent="0.25">
      <c r="A8426">
        <f>Gauge_Data!A8426</f>
        <v>0</v>
      </c>
      <c r="B8426" cm="1">
        <f t="array" ref="B8426">IF(OR($C$2="",A8426=""),"",SUMPRODUCT((Gauge_Data!$A$2:$A$16994&gt;=(A8426 - Main!$E$4/1440 + 0.00000001))*(Gauge_Data!$A$2:$A$16994&lt;=A8426)*INDEX(Gauge_Data!$B$2:$Z$16994,0,$C$2-1)))</f>
        <v>0</v>
      </c>
    </row>
    <row r="8427" spans="1:2" x14ac:dyDescent="0.25">
      <c r="A8427">
        <f>Gauge_Data!A8427</f>
        <v>0</v>
      </c>
      <c r="B8427" cm="1">
        <f t="array" ref="B8427">IF(OR($C$2="",A8427=""),"",SUMPRODUCT((Gauge_Data!$A$2:$A$16994&gt;=(A8427 - Main!$E$4/1440 + 0.00000001))*(Gauge_Data!$A$2:$A$16994&lt;=A8427)*INDEX(Gauge_Data!$B$2:$Z$16994,0,$C$2-1)))</f>
        <v>0</v>
      </c>
    </row>
    <row r="8428" spans="1:2" x14ac:dyDescent="0.25">
      <c r="A8428">
        <f>Gauge_Data!A8428</f>
        <v>0</v>
      </c>
      <c r="B8428" cm="1">
        <f t="array" ref="B8428">IF(OR($C$2="",A8428=""),"",SUMPRODUCT((Gauge_Data!$A$2:$A$16994&gt;=(A8428 - Main!$E$4/1440 + 0.00000001))*(Gauge_Data!$A$2:$A$16994&lt;=A8428)*INDEX(Gauge_Data!$B$2:$Z$16994,0,$C$2-1)))</f>
        <v>0</v>
      </c>
    </row>
    <row r="8429" spans="1:2" x14ac:dyDescent="0.25">
      <c r="A8429">
        <f>Gauge_Data!A8429</f>
        <v>0</v>
      </c>
      <c r="B8429" cm="1">
        <f t="array" ref="B8429">IF(OR($C$2="",A8429=""),"",SUMPRODUCT((Gauge_Data!$A$2:$A$16994&gt;=(A8429 - Main!$E$4/1440 + 0.00000001))*(Gauge_Data!$A$2:$A$16994&lt;=A8429)*INDEX(Gauge_Data!$B$2:$Z$16994,0,$C$2-1)))</f>
        <v>0</v>
      </c>
    </row>
    <row r="8430" spans="1:2" x14ac:dyDescent="0.25">
      <c r="A8430">
        <f>Gauge_Data!A8430</f>
        <v>0</v>
      </c>
      <c r="B8430" cm="1">
        <f t="array" ref="B8430">IF(OR($C$2="",A8430=""),"",SUMPRODUCT((Gauge_Data!$A$2:$A$16994&gt;=(A8430 - Main!$E$4/1440 + 0.00000001))*(Gauge_Data!$A$2:$A$16994&lt;=A8430)*INDEX(Gauge_Data!$B$2:$Z$16994,0,$C$2-1)))</f>
        <v>0</v>
      </c>
    </row>
    <row r="8431" spans="1:2" x14ac:dyDescent="0.25">
      <c r="A8431">
        <f>Gauge_Data!A8431</f>
        <v>0</v>
      </c>
      <c r="B8431" cm="1">
        <f t="array" ref="B8431">IF(OR($C$2="",A8431=""),"",SUMPRODUCT((Gauge_Data!$A$2:$A$16994&gt;=(A8431 - Main!$E$4/1440 + 0.00000001))*(Gauge_Data!$A$2:$A$16994&lt;=A8431)*INDEX(Gauge_Data!$B$2:$Z$16994,0,$C$2-1)))</f>
        <v>0</v>
      </c>
    </row>
    <row r="8432" spans="1:2" x14ac:dyDescent="0.25">
      <c r="A8432">
        <f>Gauge_Data!A8432</f>
        <v>0</v>
      </c>
      <c r="B8432" cm="1">
        <f t="array" ref="B8432">IF(OR($C$2="",A8432=""),"",SUMPRODUCT((Gauge_Data!$A$2:$A$16994&gt;=(A8432 - Main!$E$4/1440 + 0.00000001))*(Gauge_Data!$A$2:$A$16994&lt;=A8432)*INDEX(Gauge_Data!$B$2:$Z$16994,0,$C$2-1)))</f>
        <v>0</v>
      </c>
    </row>
    <row r="8433" spans="1:2" x14ac:dyDescent="0.25">
      <c r="A8433">
        <f>Gauge_Data!A8433</f>
        <v>0</v>
      </c>
      <c r="B8433" cm="1">
        <f t="array" ref="B8433">IF(OR($C$2="",A8433=""),"",SUMPRODUCT((Gauge_Data!$A$2:$A$16994&gt;=(A8433 - Main!$E$4/1440 + 0.00000001))*(Gauge_Data!$A$2:$A$16994&lt;=A8433)*INDEX(Gauge_Data!$B$2:$Z$16994,0,$C$2-1)))</f>
        <v>0</v>
      </c>
    </row>
    <row r="8434" spans="1:2" x14ac:dyDescent="0.25">
      <c r="A8434">
        <f>Gauge_Data!A8434</f>
        <v>0</v>
      </c>
      <c r="B8434" cm="1">
        <f t="array" ref="B8434">IF(OR($C$2="",A8434=""),"",SUMPRODUCT((Gauge_Data!$A$2:$A$16994&gt;=(A8434 - Main!$E$4/1440 + 0.00000001))*(Gauge_Data!$A$2:$A$16994&lt;=A8434)*INDEX(Gauge_Data!$B$2:$Z$16994,0,$C$2-1)))</f>
        <v>0</v>
      </c>
    </row>
    <row r="8435" spans="1:2" x14ac:dyDescent="0.25">
      <c r="A8435">
        <f>Gauge_Data!A8435</f>
        <v>0</v>
      </c>
      <c r="B8435" cm="1">
        <f t="array" ref="B8435">IF(OR($C$2="",A8435=""),"",SUMPRODUCT((Gauge_Data!$A$2:$A$16994&gt;=(A8435 - Main!$E$4/1440 + 0.00000001))*(Gauge_Data!$A$2:$A$16994&lt;=A8435)*INDEX(Gauge_Data!$B$2:$Z$16994,0,$C$2-1)))</f>
        <v>0</v>
      </c>
    </row>
    <row r="8436" spans="1:2" x14ac:dyDescent="0.25">
      <c r="A8436">
        <f>Gauge_Data!A8436</f>
        <v>0</v>
      </c>
      <c r="B8436" cm="1">
        <f t="array" ref="B8436">IF(OR($C$2="",A8436=""),"",SUMPRODUCT((Gauge_Data!$A$2:$A$16994&gt;=(A8436 - Main!$E$4/1440 + 0.00000001))*(Gauge_Data!$A$2:$A$16994&lt;=A8436)*INDEX(Gauge_Data!$B$2:$Z$16994,0,$C$2-1)))</f>
        <v>0</v>
      </c>
    </row>
    <row r="8437" spans="1:2" x14ac:dyDescent="0.25">
      <c r="A8437">
        <f>Gauge_Data!A8437</f>
        <v>0</v>
      </c>
      <c r="B8437" cm="1">
        <f t="array" ref="B8437">IF(OR($C$2="",A8437=""),"",SUMPRODUCT((Gauge_Data!$A$2:$A$16994&gt;=(A8437 - Main!$E$4/1440 + 0.00000001))*(Gauge_Data!$A$2:$A$16994&lt;=A8437)*INDEX(Gauge_Data!$B$2:$Z$16994,0,$C$2-1)))</f>
        <v>0</v>
      </c>
    </row>
    <row r="8438" spans="1:2" x14ac:dyDescent="0.25">
      <c r="A8438">
        <f>Gauge_Data!A8438</f>
        <v>0</v>
      </c>
      <c r="B8438" cm="1">
        <f t="array" ref="B8438">IF(OR($C$2="",A8438=""),"",SUMPRODUCT((Gauge_Data!$A$2:$A$16994&gt;=(A8438 - Main!$E$4/1440 + 0.00000001))*(Gauge_Data!$A$2:$A$16994&lt;=A8438)*INDEX(Gauge_Data!$B$2:$Z$16994,0,$C$2-1)))</f>
        <v>0</v>
      </c>
    </row>
    <row r="8439" spans="1:2" x14ac:dyDescent="0.25">
      <c r="A8439">
        <f>Gauge_Data!A8439</f>
        <v>0</v>
      </c>
      <c r="B8439" cm="1">
        <f t="array" ref="B8439">IF(OR($C$2="",A8439=""),"",SUMPRODUCT((Gauge_Data!$A$2:$A$16994&gt;=(A8439 - Main!$E$4/1440 + 0.00000001))*(Gauge_Data!$A$2:$A$16994&lt;=A8439)*INDEX(Gauge_Data!$B$2:$Z$16994,0,$C$2-1)))</f>
        <v>0</v>
      </c>
    </row>
    <row r="8440" spans="1:2" x14ac:dyDescent="0.25">
      <c r="A8440">
        <f>Gauge_Data!A8440</f>
        <v>0</v>
      </c>
      <c r="B8440" cm="1">
        <f t="array" ref="B8440">IF(OR($C$2="",A8440=""),"",SUMPRODUCT((Gauge_Data!$A$2:$A$16994&gt;=(A8440 - Main!$E$4/1440 + 0.00000001))*(Gauge_Data!$A$2:$A$16994&lt;=A8440)*INDEX(Gauge_Data!$B$2:$Z$16994,0,$C$2-1)))</f>
        <v>0</v>
      </c>
    </row>
    <row r="8441" spans="1:2" x14ac:dyDescent="0.25">
      <c r="A8441">
        <f>Gauge_Data!A8441</f>
        <v>0</v>
      </c>
      <c r="B8441" cm="1">
        <f t="array" ref="B8441">IF(OR($C$2="",A8441=""),"",SUMPRODUCT((Gauge_Data!$A$2:$A$16994&gt;=(A8441 - Main!$E$4/1440 + 0.00000001))*(Gauge_Data!$A$2:$A$16994&lt;=A8441)*INDEX(Gauge_Data!$B$2:$Z$16994,0,$C$2-1)))</f>
        <v>0</v>
      </c>
    </row>
    <row r="8442" spans="1:2" x14ac:dyDescent="0.25">
      <c r="A8442">
        <f>Gauge_Data!A8442</f>
        <v>0</v>
      </c>
      <c r="B8442" cm="1">
        <f t="array" ref="B8442">IF(OR($C$2="",A8442=""),"",SUMPRODUCT((Gauge_Data!$A$2:$A$16994&gt;=(A8442 - Main!$E$4/1440 + 0.00000001))*(Gauge_Data!$A$2:$A$16994&lt;=A8442)*INDEX(Gauge_Data!$B$2:$Z$16994,0,$C$2-1)))</f>
        <v>0</v>
      </c>
    </row>
    <row r="8443" spans="1:2" x14ac:dyDescent="0.25">
      <c r="A8443">
        <f>Gauge_Data!A8443</f>
        <v>0</v>
      </c>
      <c r="B8443" cm="1">
        <f t="array" ref="B8443">IF(OR($C$2="",A8443=""),"",SUMPRODUCT((Gauge_Data!$A$2:$A$16994&gt;=(A8443 - Main!$E$4/1440 + 0.00000001))*(Gauge_Data!$A$2:$A$16994&lt;=A8443)*INDEX(Gauge_Data!$B$2:$Z$16994,0,$C$2-1)))</f>
        <v>0</v>
      </c>
    </row>
    <row r="8444" spans="1:2" x14ac:dyDescent="0.25">
      <c r="A8444">
        <f>Gauge_Data!A8444</f>
        <v>0</v>
      </c>
      <c r="B8444" cm="1">
        <f t="array" ref="B8444">IF(OR($C$2="",A8444=""),"",SUMPRODUCT((Gauge_Data!$A$2:$A$16994&gt;=(A8444 - Main!$E$4/1440 + 0.00000001))*(Gauge_Data!$A$2:$A$16994&lt;=A8444)*INDEX(Gauge_Data!$B$2:$Z$16994,0,$C$2-1)))</f>
        <v>0</v>
      </c>
    </row>
    <row r="8445" spans="1:2" x14ac:dyDescent="0.25">
      <c r="A8445">
        <f>Gauge_Data!A8445</f>
        <v>0</v>
      </c>
      <c r="B8445" cm="1">
        <f t="array" ref="B8445">IF(OR($C$2="",A8445=""),"",SUMPRODUCT((Gauge_Data!$A$2:$A$16994&gt;=(A8445 - Main!$E$4/1440 + 0.00000001))*(Gauge_Data!$A$2:$A$16994&lt;=A8445)*INDEX(Gauge_Data!$B$2:$Z$16994,0,$C$2-1)))</f>
        <v>0</v>
      </c>
    </row>
    <row r="8446" spans="1:2" x14ac:dyDescent="0.25">
      <c r="A8446">
        <f>Gauge_Data!A8446</f>
        <v>0</v>
      </c>
      <c r="B8446" cm="1">
        <f t="array" ref="B8446">IF(OR($C$2="",A8446=""),"",SUMPRODUCT((Gauge_Data!$A$2:$A$16994&gt;=(A8446 - Main!$E$4/1440 + 0.00000001))*(Gauge_Data!$A$2:$A$16994&lt;=A8446)*INDEX(Gauge_Data!$B$2:$Z$16994,0,$C$2-1)))</f>
        <v>0</v>
      </c>
    </row>
    <row r="8447" spans="1:2" x14ac:dyDescent="0.25">
      <c r="A8447">
        <f>Gauge_Data!A8447</f>
        <v>0</v>
      </c>
      <c r="B8447" cm="1">
        <f t="array" ref="B8447">IF(OR($C$2="",A8447=""),"",SUMPRODUCT((Gauge_Data!$A$2:$A$16994&gt;=(A8447 - Main!$E$4/1440 + 0.00000001))*(Gauge_Data!$A$2:$A$16994&lt;=A8447)*INDEX(Gauge_Data!$B$2:$Z$16994,0,$C$2-1)))</f>
        <v>0</v>
      </c>
    </row>
    <row r="8448" spans="1:2" x14ac:dyDescent="0.25">
      <c r="A8448">
        <f>Gauge_Data!A8448</f>
        <v>0</v>
      </c>
      <c r="B8448" cm="1">
        <f t="array" ref="B8448">IF(OR($C$2="",A8448=""),"",SUMPRODUCT((Gauge_Data!$A$2:$A$16994&gt;=(A8448 - Main!$E$4/1440 + 0.00000001))*(Gauge_Data!$A$2:$A$16994&lt;=A8448)*INDEX(Gauge_Data!$B$2:$Z$16994,0,$C$2-1)))</f>
        <v>0</v>
      </c>
    </row>
    <row r="8449" spans="1:2" x14ac:dyDescent="0.25">
      <c r="A8449">
        <f>Gauge_Data!A8449</f>
        <v>0</v>
      </c>
      <c r="B8449" cm="1">
        <f t="array" ref="B8449">IF(OR($C$2="",A8449=""),"",SUMPRODUCT((Gauge_Data!$A$2:$A$16994&gt;=(A8449 - Main!$E$4/1440 + 0.00000001))*(Gauge_Data!$A$2:$A$16994&lt;=A8449)*INDEX(Gauge_Data!$B$2:$Z$16994,0,$C$2-1)))</f>
        <v>0</v>
      </c>
    </row>
    <row r="8450" spans="1:2" x14ac:dyDescent="0.25">
      <c r="A8450">
        <f>Gauge_Data!A8450</f>
        <v>0</v>
      </c>
      <c r="B8450" cm="1">
        <f t="array" ref="B8450">IF(OR($C$2="",A8450=""),"",SUMPRODUCT((Gauge_Data!$A$2:$A$16994&gt;=(A8450 - Main!$E$4/1440 + 0.00000001))*(Gauge_Data!$A$2:$A$16994&lt;=A8450)*INDEX(Gauge_Data!$B$2:$Z$16994,0,$C$2-1)))</f>
        <v>0</v>
      </c>
    </row>
    <row r="8451" spans="1:2" x14ac:dyDescent="0.25">
      <c r="A8451">
        <f>Gauge_Data!A8451</f>
        <v>0</v>
      </c>
      <c r="B8451" cm="1">
        <f t="array" ref="B8451">IF(OR($C$2="",A8451=""),"",SUMPRODUCT((Gauge_Data!$A$2:$A$16994&gt;=(A8451 - Main!$E$4/1440 + 0.00000001))*(Gauge_Data!$A$2:$A$16994&lt;=A8451)*INDEX(Gauge_Data!$B$2:$Z$16994,0,$C$2-1)))</f>
        <v>0</v>
      </c>
    </row>
    <row r="8452" spans="1:2" x14ac:dyDescent="0.25">
      <c r="A8452">
        <f>Gauge_Data!A8452</f>
        <v>0</v>
      </c>
      <c r="B8452" cm="1">
        <f t="array" ref="B8452">IF(OR($C$2="",A8452=""),"",SUMPRODUCT((Gauge_Data!$A$2:$A$16994&gt;=(A8452 - Main!$E$4/1440 + 0.00000001))*(Gauge_Data!$A$2:$A$16994&lt;=A8452)*INDEX(Gauge_Data!$B$2:$Z$16994,0,$C$2-1)))</f>
        <v>0</v>
      </c>
    </row>
    <row r="8453" spans="1:2" x14ac:dyDescent="0.25">
      <c r="A8453">
        <f>Gauge_Data!A8453</f>
        <v>0</v>
      </c>
      <c r="B8453" cm="1">
        <f t="array" ref="B8453">IF(OR($C$2="",A8453=""),"",SUMPRODUCT((Gauge_Data!$A$2:$A$16994&gt;=(A8453 - Main!$E$4/1440 + 0.00000001))*(Gauge_Data!$A$2:$A$16994&lt;=A8453)*INDEX(Gauge_Data!$B$2:$Z$16994,0,$C$2-1)))</f>
        <v>0</v>
      </c>
    </row>
    <row r="8454" spans="1:2" x14ac:dyDescent="0.25">
      <c r="A8454">
        <f>Gauge_Data!A8454</f>
        <v>0</v>
      </c>
      <c r="B8454" cm="1">
        <f t="array" ref="B8454">IF(OR($C$2="",A8454=""),"",SUMPRODUCT((Gauge_Data!$A$2:$A$16994&gt;=(A8454 - Main!$E$4/1440 + 0.00000001))*(Gauge_Data!$A$2:$A$16994&lt;=A8454)*INDEX(Gauge_Data!$B$2:$Z$16994,0,$C$2-1)))</f>
        <v>0</v>
      </c>
    </row>
    <row r="8455" spans="1:2" x14ac:dyDescent="0.25">
      <c r="A8455">
        <f>Gauge_Data!A8455</f>
        <v>0</v>
      </c>
      <c r="B8455" cm="1">
        <f t="array" ref="B8455">IF(OR($C$2="",A8455=""),"",SUMPRODUCT((Gauge_Data!$A$2:$A$16994&gt;=(A8455 - Main!$E$4/1440 + 0.00000001))*(Gauge_Data!$A$2:$A$16994&lt;=A8455)*INDEX(Gauge_Data!$B$2:$Z$16994,0,$C$2-1)))</f>
        <v>0</v>
      </c>
    </row>
    <row r="8456" spans="1:2" x14ac:dyDescent="0.25">
      <c r="A8456">
        <f>Gauge_Data!A8456</f>
        <v>0</v>
      </c>
      <c r="B8456" cm="1">
        <f t="array" ref="B8456">IF(OR($C$2="",A8456=""),"",SUMPRODUCT((Gauge_Data!$A$2:$A$16994&gt;=(A8456 - Main!$E$4/1440 + 0.00000001))*(Gauge_Data!$A$2:$A$16994&lt;=A8456)*INDEX(Gauge_Data!$B$2:$Z$16994,0,$C$2-1)))</f>
        <v>0</v>
      </c>
    </row>
    <row r="8457" spans="1:2" x14ac:dyDescent="0.25">
      <c r="A8457">
        <f>Gauge_Data!A8457</f>
        <v>0</v>
      </c>
      <c r="B8457" cm="1">
        <f t="array" ref="B8457">IF(OR($C$2="",A8457=""),"",SUMPRODUCT((Gauge_Data!$A$2:$A$16994&gt;=(A8457 - Main!$E$4/1440 + 0.00000001))*(Gauge_Data!$A$2:$A$16994&lt;=A8457)*INDEX(Gauge_Data!$B$2:$Z$16994,0,$C$2-1)))</f>
        <v>0</v>
      </c>
    </row>
    <row r="8458" spans="1:2" x14ac:dyDescent="0.25">
      <c r="A8458">
        <f>Gauge_Data!A8458</f>
        <v>0</v>
      </c>
      <c r="B8458" cm="1">
        <f t="array" ref="B8458">IF(OR($C$2="",A8458=""),"",SUMPRODUCT((Gauge_Data!$A$2:$A$16994&gt;=(A8458 - Main!$E$4/1440 + 0.00000001))*(Gauge_Data!$A$2:$A$16994&lt;=A8458)*INDEX(Gauge_Data!$B$2:$Z$16994,0,$C$2-1)))</f>
        <v>0</v>
      </c>
    </row>
    <row r="8459" spans="1:2" x14ac:dyDescent="0.25">
      <c r="A8459">
        <f>Gauge_Data!A8459</f>
        <v>0</v>
      </c>
      <c r="B8459" cm="1">
        <f t="array" ref="B8459">IF(OR($C$2="",A8459=""),"",SUMPRODUCT((Gauge_Data!$A$2:$A$16994&gt;=(A8459 - Main!$E$4/1440 + 0.00000001))*(Gauge_Data!$A$2:$A$16994&lt;=A8459)*INDEX(Gauge_Data!$B$2:$Z$16994,0,$C$2-1)))</f>
        <v>0</v>
      </c>
    </row>
    <row r="8460" spans="1:2" x14ac:dyDescent="0.25">
      <c r="A8460">
        <f>Gauge_Data!A8460</f>
        <v>0</v>
      </c>
      <c r="B8460" cm="1">
        <f t="array" ref="B8460">IF(OR($C$2="",A8460=""),"",SUMPRODUCT((Gauge_Data!$A$2:$A$16994&gt;=(A8460 - Main!$E$4/1440 + 0.00000001))*(Gauge_Data!$A$2:$A$16994&lt;=A8460)*INDEX(Gauge_Data!$B$2:$Z$16994,0,$C$2-1)))</f>
        <v>0</v>
      </c>
    </row>
    <row r="8461" spans="1:2" x14ac:dyDescent="0.25">
      <c r="A8461">
        <f>Gauge_Data!A8461</f>
        <v>0</v>
      </c>
      <c r="B8461" cm="1">
        <f t="array" ref="B8461">IF(OR($C$2="",A8461=""),"",SUMPRODUCT((Gauge_Data!$A$2:$A$16994&gt;=(A8461 - Main!$E$4/1440 + 0.00000001))*(Gauge_Data!$A$2:$A$16994&lt;=A8461)*INDEX(Gauge_Data!$B$2:$Z$16994,0,$C$2-1)))</f>
        <v>0</v>
      </c>
    </row>
    <row r="8462" spans="1:2" x14ac:dyDescent="0.25">
      <c r="A8462">
        <f>Gauge_Data!A8462</f>
        <v>0</v>
      </c>
      <c r="B8462" cm="1">
        <f t="array" ref="B8462">IF(OR($C$2="",A8462=""),"",SUMPRODUCT((Gauge_Data!$A$2:$A$16994&gt;=(A8462 - Main!$E$4/1440 + 0.00000001))*(Gauge_Data!$A$2:$A$16994&lt;=A8462)*INDEX(Gauge_Data!$B$2:$Z$16994,0,$C$2-1)))</f>
        <v>0</v>
      </c>
    </row>
    <row r="8463" spans="1:2" x14ac:dyDescent="0.25">
      <c r="A8463">
        <f>Gauge_Data!A8463</f>
        <v>0</v>
      </c>
      <c r="B8463" cm="1">
        <f t="array" ref="B8463">IF(OR($C$2="",A8463=""),"",SUMPRODUCT((Gauge_Data!$A$2:$A$16994&gt;=(A8463 - Main!$E$4/1440 + 0.00000001))*(Gauge_Data!$A$2:$A$16994&lt;=A8463)*INDEX(Gauge_Data!$B$2:$Z$16994,0,$C$2-1)))</f>
        <v>0</v>
      </c>
    </row>
    <row r="8464" spans="1:2" x14ac:dyDescent="0.25">
      <c r="A8464">
        <f>Gauge_Data!A8464</f>
        <v>0</v>
      </c>
      <c r="B8464" cm="1">
        <f t="array" ref="B8464">IF(OR($C$2="",A8464=""),"",SUMPRODUCT((Gauge_Data!$A$2:$A$16994&gt;=(A8464 - Main!$E$4/1440 + 0.00000001))*(Gauge_Data!$A$2:$A$16994&lt;=A8464)*INDEX(Gauge_Data!$B$2:$Z$16994,0,$C$2-1)))</f>
        <v>0</v>
      </c>
    </row>
    <row r="8465" spans="1:2" x14ac:dyDescent="0.25">
      <c r="A8465">
        <f>Gauge_Data!A8465</f>
        <v>0</v>
      </c>
      <c r="B8465" cm="1">
        <f t="array" ref="B8465">IF(OR($C$2="",A8465=""),"",SUMPRODUCT((Gauge_Data!$A$2:$A$16994&gt;=(A8465 - Main!$E$4/1440 + 0.00000001))*(Gauge_Data!$A$2:$A$16994&lt;=A8465)*INDEX(Gauge_Data!$B$2:$Z$16994,0,$C$2-1)))</f>
        <v>0</v>
      </c>
    </row>
    <row r="8466" spans="1:2" x14ac:dyDescent="0.25">
      <c r="A8466">
        <f>Gauge_Data!A8466</f>
        <v>0</v>
      </c>
      <c r="B8466" cm="1">
        <f t="array" ref="B8466">IF(OR($C$2="",A8466=""),"",SUMPRODUCT((Gauge_Data!$A$2:$A$16994&gt;=(A8466 - Main!$E$4/1440 + 0.00000001))*(Gauge_Data!$A$2:$A$16994&lt;=A8466)*INDEX(Gauge_Data!$B$2:$Z$16994,0,$C$2-1)))</f>
        <v>0</v>
      </c>
    </row>
    <row r="8467" spans="1:2" x14ac:dyDescent="0.25">
      <c r="A8467">
        <f>Gauge_Data!A8467</f>
        <v>0</v>
      </c>
      <c r="B8467" cm="1">
        <f t="array" ref="B8467">IF(OR($C$2="",A8467=""),"",SUMPRODUCT((Gauge_Data!$A$2:$A$16994&gt;=(A8467 - Main!$E$4/1440 + 0.00000001))*(Gauge_Data!$A$2:$A$16994&lt;=A8467)*INDEX(Gauge_Data!$B$2:$Z$16994,0,$C$2-1)))</f>
        <v>0</v>
      </c>
    </row>
    <row r="8468" spans="1:2" x14ac:dyDescent="0.25">
      <c r="A8468">
        <f>Gauge_Data!A8468</f>
        <v>0</v>
      </c>
      <c r="B8468" cm="1">
        <f t="array" ref="B8468">IF(OR($C$2="",A8468=""),"",SUMPRODUCT((Gauge_Data!$A$2:$A$16994&gt;=(A8468 - Main!$E$4/1440 + 0.00000001))*(Gauge_Data!$A$2:$A$16994&lt;=A8468)*INDEX(Gauge_Data!$B$2:$Z$16994,0,$C$2-1)))</f>
        <v>0</v>
      </c>
    </row>
    <row r="8469" spans="1:2" x14ac:dyDescent="0.25">
      <c r="A8469">
        <f>Gauge_Data!A8469</f>
        <v>0</v>
      </c>
      <c r="B8469" cm="1">
        <f t="array" ref="B8469">IF(OR($C$2="",A8469=""),"",SUMPRODUCT((Gauge_Data!$A$2:$A$16994&gt;=(A8469 - Main!$E$4/1440 + 0.00000001))*(Gauge_Data!$A$2:$A$16994&lt;=A8469)*INDEX(Gauge_Data!$B$2:$Z$16994,0,$C$2-1)))</f>
        <v>0</v>
      </c>
    </row>
    <row r="8470" spans="1:2" x14ac:dyDescent="0.25">
      <c r="A8470">
        <f>Gauge_Data!A8470</f>
        <v>0</v>
      </c>
      <c r="B8470" cm="1">
        <f t="array" ref="B8470">IF(OR($C$2="",A8470=""),"",SUMPRODUCT((Gauge_Data!$A$2:$A$16994&gt;=(A8470 - Main!$E$4/1440 + 0.00000001))*(Gauge_Data!$A$2:$A$16994&lt;=A8470)*INDEX(Gauge_Data!$B$2:$Z$16994,0,$C$2-1)))</f>
        <v>0</v>
      </c>
    </row>
    <row r="8471" spans="1:2" x14ac:dyDescent="0.25">
      <c r="A8471">
        <f>Gauge_Data!A8471</f>
        <v>0</v>
      </c>
      <c r="B8471" cm="1">
        <f t="array" ref="B8471">IF(OR($C$2="",A8471=""),"",SUMPRODUCT((Gauge_Data!$A$2:$A$16994&gt;=(A8471 - Main!$E$4/1440 + 0.00000001))*(Gauge_Data!$A$2:$A$16994&lt;=A8471)*INDEX(Gauge_Data!$B$2:$Z$16994,0,$C$2-1)))</f>
        <v>0</v>
      </c>
    </row>
    <row r="8472" spans="1:2" x14ac:dyDescent="0.25">
      <c r="A8472">
        <f>Gauge_Data!A8472</f>
        <v>0</v>
      </c>
      <c r="B8472" cm="1">
        <f t="array" ref="B8472">IF(OR($C$2="",A8472=""),"",SUMPRODUCT((Gauge_Data!$A$2:$A$16994&gt;=(A8472 - Main!$E$4/1440 + 0.00000001))*(Gauge_Data!$A$2:$A$16994&lt;=A8472)*INDEX(Gauge_Data!$B$2:$Z$16994,0,$C$2-1)))</f>
        <v>0</v>
      </c>
    </row>
    <row r="8473" spans="1:2" x14ac:dyDescent="0.25">
      <c r="A8473">
        <f>Gauge_Data!A8473</f>
        <v>0</v>
      </c>
      <c r="B8473" cm="1">
        <f t="array" ref="B8473">IF(OR($C$2="",A8473=""),"",SUMPRODUCT((Gauge_Data!$A$2:$A$16994&gt;=(A8473 - Main!$E$4/1440 + 0.00000001))*(Gauge_Data!$A$2:$A$16994&lt;=A8473)*INDEX(Gauge_Data!$B$2:$Z$16994,0,$C$2-1)))</f>
        <v>0</v>
      </c>
    </row>
    <row r="8474" spans="1:2" x14ac:dyDescent="0.25">
      <c r="A8474">
        <f>Gauge_Data!A8474</f>
        <v>0</v>
      </c>
      <c r="B8474" cm="1">
        <f t="array" ref="B8474">IF(OR($C$2="",A8474=""),"",SUMPRODUCT((Gauge_Data!$A$2:$A$16994&gt;=(A8474 - Main!$E$4/1440 + 0.00000001))*(Gauge_Data!$A$2:$A$16994&lt;=A8474)*INDEX(Gauge_Data!$B$2:$Z$16994,0,$C$2-1)))</f>
        <v>0</v>
      </c>
    </row>
    <row r="8475" spans="1:2" x14ac:dyDescent="0.25">
      <c r="A8475">
        <f>Gauge_Data!A8475</f>
        <v>0</v>
      </c>
      <c r="B8475" cm="1">
        <f t="array" ref="B8475">IF(OR($C$2="",A8475=""),"",SUMPRODUCT((Gauge_Data!$A$2:$A$16994&gt;=(A8475 - Main!$E$4/1440 + 0.00000001))*(Gauge_Data!$A$2:$A$16994&lt;=A8475)*INDEX(Gauge_Data!$B$2:$Z$16994,0,$C$2-1)))</f>
        <v>0</v>
      </c>
    </row>
    <row r="8476" spans="1:2" x14ac:dyDescent="0.25">
      <c r="A8476">
        <f>Gauge_Data!A8476</f>
        <v>0</v>
      </c>
      <c r="B8476" cm="1">
        <f t="array" ref="B8476">IF(OR($C$2="",A8476=""),"",SUMPRODUCT((Gauge_Data!$A$2:$A$16994&gt;=(A8476 - Main!$E$4/1440 + 0.00000001))*(Gauge_Data!$A$2:$A$16994&lt;=A8476)*INDEX(Gauge_Data!$B$2:$Z$16994,0,$C$2-1)))</f>
        <v>0</v>
      </c>
    </row>
    <row r="8477" spans="1:2" x14ac:dyDescent="0.25">
      <c r="A8477">
        <f>Gauge_Data!A8477</f>
        <v>0</v>
      </c>
      <c r="B8477" cm="1">
        <f t="array" ref="B8477">IF(OR($C$2="",A8477=""),"",SUMPRODUCT((Gauge_Data!$A$2:$A$16994&gt;=(A8477 - Main!$E$4/1440 + 0.00000001))*(Gauge_Data!$A$2:$A$16994&lt;=A8477)*INDEX(Gauge_Data!$B$2:$Z$16994,0,$C$2-1)))</f>
        <v>0</v>
      </c>
    </row>
    <row r="8478" spans="1:2" x14ac:dyDescent="0.25">
      <c r="A8478">
        <f>Gauge_Data!A8478</f>
        <v>0</v>
      </c>
      <c r="B8478" cm="1">
        <f t="array" ref="B8478">IF(OR($C$2="",A8478=""),"",SUMPRODUCT((Gauge_Data!$A$2:$A$16994&gt;=(A8478 - Main!$E$4/1440 + 0.00000001))*(Gauge_Data!$A$2:$A$16994&lt;=A8478)*INDEX(Gauge_Data!$B$2:$Z$16994,0,$C$2-1)))</f>
        <v>0</v>
      </c>
    </row>
    <row r="8479" spans="1:2" x14ac:dyDescent="0.25">
      <c r="A8479">
        <f>Gauge_Data!A8479</f>
        <v>0</v>
      </c>
      <c r="B8479" cm="1">
        <f t="array" ref="B8479">IF(OR($C$2="",A8479=""),"",SUMPRODUCT((Gauge_Data!$A$2:$A$16994&gt;=(A8479 - Main!$E$4/1440 + 0.00000001))*(Gauge_Data!$A$2:$A$16994&lt;=A8479)*INDEX(Gauge_Data!$B$2:$Z$16994,0,$C$2-1)))</f>
        <v>0</v>
      </c>
    </row>
    <row r="8480" spans="1:2" x14ac:dyDescent="0.25">
      <c r="A8480">
        <f>Gauge_Data!A8480</f>
        <v>0</v>
      </c>
      <c r="B8480" cm="1">
        <f t="array" ref="B8480">IF(OR($C$2="",A8480=""),"",SUMPRODUCT((Gauge_Data!$A$2:$A$16994&gt;=(A8480 - Main!$E$4/1440 + 0.00000001))*(Gauge_Data!$A$2:$A$16994&lt;=A8480)*INDEX(Gauge_Data!$B$2:$Z$16994,0,$C$2-1)))</f>
        <v>0</v>
      </c>
    </row>
    <row r="8481" spans="1:2" x14ac:dyDescent="0.25">
      <c r="A8481">
        <f>Gauge_Data!A8481</f>
        <v>0</v>
      </c>
      <c r="B8481" cm="1">
        <f t="array" ref="B8481">IF(OR($C$2="",A8481=""),"",SUMPRODUCT((Gauge_Data!$A$2:$A$16994&gt;=(A8481 - Main!$E$4/1440 + 0.00000001))*(Gauge_Data!$A$2:$A$16994&lt;=A8481)*INDEX(Gauge_Data!$B$2:$Z$16994,0,$C$2-1)))</f>
        <v>0</v>
      </c>
    </row>
    <row r="8482" spans="1:2" x14ac:dyDescent="0.25">
      <c r="A8482">
        <f>Gauge_Data!A8482</f>
        <v>0</v>
      </c>
      <c r="B8482" cm="1">
        <f t="array" ref="B8482">IF(OR($C$2="",A8482=""),"",SUMPRODUCT((Gauge_Data!$A$2:$A$16994&gt;=(A8482 - Main!$E$4/1440 + 0.00000001))*(Gauge_Data!$A$2:$A$16994&lt;=A8482)*INDEX(Gauge_Data!$B$2:$Z$16994,0,$C$2-1)))</f>
        <v>0</v>
      </c>
    </row>
    <row r="8483" spans="1:2" x14ac:dyDescent="0.25">
      <c r="A8483">
        <f>Gauge_Data!A8483</f>
        <v>0</v>
      </c>
      <c r="B8483" cm="1">
        <f t="array" ref="B8483">IF(OR($C$2="",A8483=""),"",SUMPRODUCT((Gauge_Data!$A$2:$A$16994&gt;=(A8483 - Main!$E$4/1440 + 0.00000001))*(Gauge_Data!$A$2:$A$16994&lt;=A8483)*INDEX(Gauge_Data!$B$2:$Z$16994,0,$C$2-1)))</f>
        <v>0</v>
      </c>
    </row>
    <row r="8484" spans="1:2" x14ac:dyDescent="0.25">
      <c r="A8484">
        <f>Gauge_Data!A8484</f>
        <v>0</v>
      </c>
      <c r="B8484" cm="1">
        <f t="array" ref="B8484">IF(OR($C$2="",A8484=""),"",SUMPRODUCT((Gauge_Data!$A$2:$A$16994&gt;=(A8484 - Main!$E$4/1440 + 0.00000001))*(Gauge_Data!$A$2:$A$16994&lt;=A8484)*INDEX(Gauge_Data!$B$2:$Z$16994,0,$C$2-1)))</f>
        <v>0</v>
      </c>
    </row>
    <row r="8485" spans="1:2" x14ac:dyDescent="0.25">
      <c r="A8485">
        <f>Gauge_Data!A8485</f>
        <v>0</v>
      </c>
      <c r="B8485" cm="1">
        <f t="array" ref="B8485">IF(OR($C$2="",A8485=""),"",SUMPRODUCT((Gauge_Data!$A$2:$A$16994&gt;=(A8485 - Main!$E$4/1440 + 0.00000001))*(Gauge_Data!$A$2:$A$16994&lt;=A8485)*INDEX(Gauge_Data!$B$2:$Z$16994,0,$C$2-1)))</f>
        <v>0</v>
      </c>
    </row>
    <row r="8486" spans="1:2" x14ac:dyDescent="0.25">
      <c r="A8486">
        <f>Gauge_Data!A8486</f>
        <v>0</v>
      </c>
      <c r="B8486" cm="1">
        <f t="array" ref="B8486">IF(OR($C$2="",A8486=""),"",SUMPRODUCT((Gauge_Data!$A$2:$A$16994&gt;=(A8486 - Main!$E$4/1440 + 0.00000001))*(Gauge_Data!$A$2:$A$16994&lt;=A8486)*INDEX(Gauge_Data!$B$2:$Z$16994,0,$C$2-1)))</f>
        <v>0</v>
      </c>
    </row>
    <row r="8487" spans="1:2" x14ac:dyDescent="0.25">
      <c r="A8487">
        <f>Gauge_Data!A8487</f>
        <v>0</v>
      </c>
      <c r="B8487" cm="1">
        <f t="array" ref="B8487">IF(OR($C$2="",A8487=""),"",SUMPRODUCT((Gauge_Data!$A$2:$A$16994&gt;=(A8487 - Main!$E$4/1440 + 0.00000001))*(Gauge_Data!$A$2:$A$16994&lt;=A8487)*INDEX(Gauge_Data!$B$2:$Z$16994,0,$C$2-1)))</f>
        <v>0</v>
      </c>
    </row>
    <row r="8488" spans="1:2" x14ac:dyDescent="0.25">
      <c r="A8488">
        <f>Gauge_Data!A8488</f>
        <v>0</v>
      </c>
      <c r="B8488" cm="1">
        <f t="array" ref="B8488">IF(OR($C$2="",A8488=""),"",SUMPRODUCT((Gauge_Data!$A$2:$A$16994&gt;=(A8488 - Main!$E$4/1440 + 0.00000001))*(Gauge_Data!$A$2:$A$16994&lt;=A8488)*INDEX(Gauge_Data!$B$2:$Z$16994,0,$C$2-1)))</f>
        <v>0</v>
      </c>
    </row>
    <row r="8489" spans="1:2" x14ac:dyDescent="0.25">
      <c r="A8489">
        <f>Gauge_Data!A8489</f>
        <v>0</v>
      </c>
      <c r="B8489" cm="1">
        <f t="array" ref="B8489">IF(OR($C$2="",A8489=""),"",SUMPRODUCT((Gauge_Data!$A$2:$A$16994&gt;=(A8489 - Main!$E$4/1440 + 0.00000001))*(Gauge_Data!$A$2:$A$16994&lt;=A8489)*INDEX(Gauge_Data!$B$2:$Z$16994,0,$C$2-1)))</f>
        <v>0</v>
      </c>
    </row>
    <row r="8490" spans="1:2" x14ac:dyDescent="0.25">
      <c r="A8490">
        <f>Gauge_Data!A8490</f>
        <v>0</v>
      </c>
      <c r="B8490" cm="1">
        <f t="array" ref="B8490">IF(OR($C$2="",A8490=""),"",SUMPRODUCT((Gauge_Data!$A$2:$A$16994&gt;=(A8490 - Main!$E$4/1440 + 0.00000001))*(Gauge_Data!$A$2:$A$16994&lt;=A8490)*INDEX(Gauge_Data!$B$2:$Z$16994,0,$C$2-1)))</f>
        <v>0</v>
      </c>
    </row>
    <row r="8491" spans="1:2" x14ac:dyDescent="0.25">
      <c r="A8491">
        <f>Gauge_Data!A8491</f>
        <v>0</v>
      </c>
      <c r="B8491" cm="1">
        <f t="array" ref="B8491">IF(OR($C$2="",A8491=""),"",SUMPRODUCT((Gauge_Data!$A$2:$A$16994&gt;=(A8491 - Main!$E$4/1440 + 0.00000001))*(Gauge_Data!$A$2:$A$16994&lt;=A8491)*INDEX(Gauge_Data!$B$2:$Z$16994,0,$C$2-1)))</f>
        <v>0</v>
      </c>
    </row>
    <row r="8492" spans="1:2" x14ac:dyDescent="0.25">
      <c r="A8492">
        <f>Gauge_Data!A8492</f>
        <v>0</v>
      </c>
      <c r="B8492" cm="1">
        <f t="array" ref="B8492">IF(OR($C$2="",A8492=""),"",SUMPRODUCT((Gauge_Data!$A$2:$A$16994&gt;=(A8492 - Main!$E$4/1440 + 0.00000001))*(Gauge_Data!$A$2:$A$16994&lt;=A8492)*INDEX(Gauge_Data!$B$2:$Z$16994,0,$C$2-1)))</f>
        <v>0</v>
      </c>
    </row>
    <row r="8493" spans="1:2" x14ac:dyDescent="0.25">
      <c r="A8493">
        <f>Gauge_Data!A8493</f>
        <v>0</v>
      </c>
      <c r="B8493" cm="1">
        <f t="array" ref="B8493">IF(OR($C$2="",A8493=""),"",SUMPRODUCT((Gauge_Data!$A$2:$A$16994&gt;=(A8493 - Main!$E$4/1440 + 0.00000001))*(Gauge_Data!$A$2:$A$16994&lt;=A8493)*INDEX(Gauge_Data!$B$2:$Z$16994,0,$C$2-1)))</f>
        <v>0</v>
      </c>
    </row>
    <row r="8494" spans="1:2" x14ac:dyDescent="0.25">
      <c r="A8494">
        <f>Gauge_Data!A8494</f>
        <v>0</v>
      </c>
      <c r="B8494" cm="1">
        <f t="array" ref="B8494">IF(OR($C$2="",A8494=""),"",SUMPRODUCT((Gauge_Data!$A$2:$A$16994&gt;=(A8494 - Main!$E$4/1440 + 0.00000001))*(Gauge_Data!$A$2:$A$16994&lt;=A8494)*INDEX(Gauge_Data!$B$2:$Z$16994,0,$C$2-1)))</f>
        <v>0</v>
      </c>
    </row>
    <row r="8495" spans="1:2" x14ac:dyDescent="0.25">
      <c r="A8495">
        <f>Gauge_Data!A8495</f>
        <v>0</v>
      </c>
      <c r="B8495" cm="1">
        <f t="array" ref="B8495">IF(OR($C$2="",A8495=""),"",SUMPRODUCT((Gauge_Data!$A$2:$A$16994&gt;=(A8495 - Main!$E$4/1440 + 0.00000001))*(Gauge_Data!$A$2:$A$16994&lt;=A8495)*INDEX(Gauge_Data!$B$2:$Z$16994,0,$C$2-1)))</f>
        <v>0</v>
      </c>
    </row>
    <row r="8496" spans="1:2" x14ac:dyDescent="0.25">
      <c r="A8496">
        <f>Gauge_Data!A8496</f>
        <v>0</v>
      </c>
      <c r="B8496" cm="1">
        <f t="array" ref="B8496">IF(OR($C$2="",A8496=""),"",SUMPRODUCT((Gauge_Data!$A$2:$A$16994&gt;=(A8496 - Main!$E$4/1440 + 0.00000001))*(Gauge_Data!$A$2:$A$16994&lt;=A8496)*INDEX(Gauge_Data!$B$2:$Z$16994,0,$C$2-1)))</f>
        <v>0</v>
      </c>
    </row>
    <row r="8497" spans="1:2" x14ac:dyDescent="0.25">
      <c r="A8497">
        <f>Gauge_Data!A8497</f>
        <v>0</v>
      </c>
      <c r="B8497" cm="1">
        <f t="array" ref="B8497">IF(OR($C$2="",A8497=""),"",SUMPRODUCT((Gauge_Data!$A$2:$A$16994&gt;=(A8497 - Main!$E$4/1440 + 0.00000001))*(Gauge_Data!$A$2:$A$16994&lt;=A8497)*INDEX(Gauge_Data!$B$2:$Z$16994,0,$C$2-1)))</f>
        <v>0</v>
      </c>
    </row>
    <row r="8498" spans="1:2" x14ac:dyDescent="0.25">
      <c r="A8498">
        <f>Gauge_Data!A8498</f>
        <v>0</v>
      </c>
      <c r="B8498" cm="1">
        <f t="array" ref="B8498">IF(OR($C$2="",A8498=""),"",SUMPRODUCT((Gauge_Data!$A$2:$A$16994&gt;=(A8498 - Main!$E$4/1440 + 0.00000001))*(Gauge_Data!$A$2:$A$16994&lt;=A8498)*INDEX(Gauge_Data!$B$2:$Z$16994,0,$C$2-1)))</f>
        <v>0</v>
      </c>
    </row>
    <row r="8499" spans="1:2" x14ac:dyDescent="0.25">
      <c r="A8499">
        <f>Gauge_Data!A8499</f>
        <v>0</v>
      </c>
      <c r="B8499" cm="1">
        <f t="array" ref="B8499">IF(OR($C$2="",A8499=""),"",SUMPRODUCT((Gauge_Data!$A$2:$A$16994&gt;=(A8499 - Main!$E$4/1440 + 0.00000001))*(Gauge_Data!$A$2:$A$16994&lt;=A8499)*INDEX(Gauge_Data!$B$2:$Z$16994,0,$C$2-1)))</f>
        <v>0</v>
      </c>
    </row>
    <row r="8500" spans="1:2" x14ac:dyDescent="0.25">
      <c r="A8500">
        <f>Gauge_Data!A8500</f>
        <v>0</v>
      </c>
      <c r="B8500" cm="1">
        <f t="array" ref="B8500">IF(OR($C$2="",A8500=""),"",SUMPRODUCT((Gauge_Data!$A$2:$A$16994&gt;=(A8500 - Main!$E$4/1440 + 0.00000001))*(Gauge_Data!$A$2:$A$16994&lt;=A8500)*INDEX(Gauge_Data!$B$2:$Z$16994,0,$C$2-1)))</f>
        <v>0</v>
      </c>
    </row>
    <row r="8501" spans="1:2" x14ac:dyDescent="0.25">
      <c r="A8501">
        <f>Gauge_Data!A8501</f>
        <v>0</v>
      </c>
      <c r="B8501" cm="1">
        <f t="array" ref="B8501">IF(OR($C$2="",A8501=""),"",SUMPRODUCT((Gauge_Data!$A$2:$A$16994&gt;=(A8501 - Main!$E$4/1440 + 0.00000001))*(Gauge_Data!$A$2:$A$16994&lt;=A8501)*INDEX(Gauge_Data!$B$2:$Z$16994,0,$C$2-1)))</f>
        <v>0</v>
      </c>
    </row>
    <row r="8502" spans="1:2" x14ac:dyDescent="0.25">
      <c r="A8502">
        <f>Gauge_Data!A8502</f>
        <v>0</v>
      </c>
      <c r="B8502" cm="1">
        <f t="array" ref="B8502">IF(OR($C$2="",A8502=""),"",SUMPRODUCT((Gauge_Data!$A$2:$A$16994&gt;=(A8502 - Main!$E$4/1440 + 0.00000001))*(Gauge_Data!$A$2:$A$16994&lt;=A8502)*INDEX(Gauge_Data!$B$2:$Z$16994,0,$C$2-1)))</f>
        <v>0</v>
      </c>
    </row>
    <row r="8503" spans="1:2" x14ac:dyDescent="0.25">
      <c r="A8503">
        <f>Gauge_Data!A8503</f>
        <v>0</v>
      </c>
      <c r="B8503" cm="1">
        <f t="array" ref="B8503">IF(OR($C$2="",A8503=""),"",SUMPRODUCT((Gauge_Data!$A$2:$A$16994&gt;=(A8503 - Main!$E$4/1440 + 0.00000001))*(Gauge_Data!$A$2:$A$16994&lt;=A8503)*INDEX(Gauge_Data!$B$2:$Z$16994,0,$C$2-1)))</f>
        <v>0</v>
      </c>
    </row>
    <row r="8504" spans="1:2" x14ac:dyDescent="0.25">
      <c r="A8504">
        <f>Gauge_Data!A8504</f>
        <v>0</v>
      </c>
      <c r="B8504" cm="1">
        <f t="array" ref="B8504">IF(OR($C$2="",A8504=""),"",SUMPRODUCT((Gauge_Data!$A$2:$A$16994&gt;=(A8504 - Main!$E$4/1440 + 0.00000001))*(Gauge_Data!$A$2:$A$16994&lt;=A8504)*INDEX(Gauge_Data!$B$2:$Z$16994,0,$C$2-1)))</f>
        <v>0</v>
      </c>
    </row>
    <row r="8505" spans="1:2" x14ac:dyDescent="0.25">
      <c r="A8505">
        <f>Gauge_Data!A8505</f>
        <v>0</v>
      </c>
      <c r="B8505" cm="1">
        <f t="array" ref="B8505">IF(OR($C$2="",A8505=""),"",SUMPRODUCT((Gauge_Data!$A$2:$A$16994&gt;=(A8505 - Main!$E$4/1440 + 0.00000001))*(Gauge_Data!$A$2:$A$16994&lt;=A8505)*INDEX(Gauge_Data!$B$2:$Z$16994,0,$C$2-1)))</f>
        <v>0</v>
      </c>
    </row>
    <row r="8506" spans="1:2" x14ac:dyDescent="0.25">
      <c r="A8506">
        <f>Gauge_Data!A8506</f>
        <v>0</v>
      </c>
      <c r="B8506" cm="1">
        <f t="array" ref="B8506">IF(OR($C$2="",A8506=""),"",SUMPRODUCT((Gauge_Data!$A$2:$A$16994&gt;=(A8506 - Main!$E$4/1440 + 0.00000001))*(Gauge_Data!$A$2:$A$16994&lt;=A8506)*INDEX(Gauge_Data!$B$2:$Z$16994,0,$C$2-1)))</f>
        <v>0</v>
      </c>
    </row>
    <row r="8507" spans="1:2" x14ac:dyDescent="0.25">
      <c r="A8507">
        <f>Gauge_Data!A8507</f>
        <v>0</v>
      </c>
      <c r="B8507" cm="1">
        <f t="array" ref="B8507">IF(OR($C$2="",A8507=""),"",SUMPRODUCT((Gauge_Data!$A$2:$A$16994&gt;=(A8507 - Main!$E$4/1440 + 0.00000001))*(Gauge_Data!$A$2:$A$16994&lt;=A8507)*INDEX(Gauge_Data!$B$2:$Z$16994,0,$C$2-1)))</f>
        <v>0</v>
      </c>
    </row>
    <row r="8508" spans="1:2" x14ac:dyDescent="0.25">
      <c r="A8508">
        <f>Gauge_Data!A8508</f>
        <v>0</v>
      </c>
      <c r="B8508" cm="1">
        <f t="array" ref="B8508">IF(OR($C$2="",A8508=""),"",SUMPRODUCT((Gauge_Data!$A$2:$A$16994&gt;=(A8508 - Main!$E$4/1440 + 0.00000001))*(Gauge_Data!$A$2:$A$16994&lt;=A8508)*INDEX(Gauge_Data!$B$2:$Z$16994,0,$C$2-1)))</f>
        <v>0</v>
      </c>
    </row>
    <row r="8509" spans="1:2" x14ac:dyDescent="0.25">
      <c r="A8509">
        <f>Gauge_Data!A8509</f>
        <v>0</v>
      </c>
      <c r="B8509" cm="1">
        <f t="array" ref="B8509">IF(OR($C$2="",A8509=""),"",SUMPRODUCT((Gauge_Data!$A$2:$A$16994&gt;=(A8509 - Main!$E$4/1440 + 0.00000001))*(Gauge_Data!$A$2:$A$16994&lt;=A8509)*INDEX(Gauge_Data!$B$2:$Z$16994,0,$C$2-1)))</f>
        <v>0</v>
      </c>
    </row>
    <row r="8510" spans="1:2" x14ac:dyDescent="0.25">
      <c r="A8510">
        <f>Gauge_Data!A8510</f>
        <v>0</v>
      </c>
      <c r="B8510" cm="1">
        <f t="array" ref="B8510">IF(OR($C$2="",A8510=""),"",SUMPRODUCT((Gauge_Data!$A$2:$A$16994&gt;=(A8510 - Main!$E$4/1440 + 0.00000001))*(Gauge_Data!$A$2:$A$16994&lt;=A8510)*INDEX(Gauge_Data!$B$2:$Z$16994,0,$C$2-1)))</f>
        <v>0</v>
      </c>
    </row>
    <row r="8511" spans="1:2" x14ac:dyDescent="0.25">
      <c r="A8511">
        <f>Gauge_Data!A8511</f>
        <v>0</v>
      </c>
      <c r="B8511" cm="1">
        <f t="array" ref="B8511">IF(OR($C$2="",A8511=""),"",SUMPRODUCT((Gauge_Data!$A$2:$A$16994&gt;=(A8511 - Main!$E$4/1440 + 0.00000001))*(Gauge_Data!$A$2:$A$16994&lt;=A8511)*INDEX(Gauge_Data!$B$2:$Z$16994,0,$C$2-1)))</f>
        <v>0</v>
      </c>
    </row>
    <row r="8512" spans="1:2" x14ac:dyDescent="0.25">
      <c r="A8512">
        <f>Gauge_Data!A8512</f>
        <v>0</v>
      </c>
      <c r="B8512" cm="1">
        <f t="array" ref="B8512">IF(OR($C$2="",A8512=""),"",SUMPRODUCT((Gauge_Data!$A$2:$A$16994&gt;=(A8512 - Main!$E$4/1440 + 0.00000001))*(Gauge_Data!$A$2:$A$16994&lt;=A8512)*INDEX(Gauge_Data!$B$2:$Z$16994,0,$C$2-1)))</f>
        <v>0</v>
      </c>
    </row>
    <row r="8513" spans="1:2" x14ac:dyDescent="0.25">
      <c r="A8513">
        <f>Gauge_Data!A8513</f>
        <v>0</v>
      </c>
      <c r="B8513" cm="1">
        <f t="array" ref="B8513">IF(OR($C$2="",A8513=""),"",SUMPRODUCT((Gauge_Data!$A$2:$A$16994&gt;=(A8513 - Main!$E$4/1440 + 0.00000001))*(Gauge_Data!$A$2:$A$16994&lt;=A8513)*INDEX(Gauge_Data!$B$2:$Z$16994,0,$C$2-1)))</f>
        <v>0</v>
      </c>
    </row>
    <row r="8514" spans="1:2" x14ac:dyDescent="0.25">
      <c r="A8514">
        <f>Gauge_Data!A8514</f>
        <v>0</v>
      </c>
      <c r="B8514" cm="1">
        <f t="array" ref="B8514">IF(OR($C$2="",A8514=""),"",SUMPRODUCT((Gauge_Data!$A$2:$A$16994&gt;=(A8514 - Main!$E$4/1440 + 0.00000001))*(Gauge_Data!$A$2:$A$16994&lt;=A8514)*INDEX(Gauge_Data!$B$2:$Z$16994,0,$C$2-1)))</f>
        <v>0</v>
      </c>
    </row>
    <row r="8515" spans="1:2" x14ac:dyDescent="0.25">
      <c r="A8515">
        <f>Gauge_Data!A8515</f>
        <v>0</v>
      </c>
      <c r="B8515" cm="1">
        <f t="array" ref="B8515">IF(OR($C$2="",A8515=""),"",SUMPRODUCT((Gauge_Data!$A$2:$A$16994&gt;=(A8515 - Main!$E$4/1440 + 0.00000001))*(Gauge_Data!$A$2:$A$16994&lt;=A8515)*INDEX(Gauge_Data!$B$2:$Z$16994,0,$C$2-1)))</f>
        <v>0</v>
      </c>
    </row>
    <row r="8516" spans="1:2" x14ac:dyDescent="0.25">
      <c r="A8516">
        <f>Gauge_Data!A8516</f>
        <v>0</v>
      </c>
      <c r="B8516" cm="1">
        <f t="array" ref="B8516">IF(OR($C$2="",A8516=""),"",SUMPRODUCT((Gauge_Data!$A$2:$A$16994&gt;=(A8516 - Main!$E$4/1440 + 0.00000001))*(Gauge_Data!$A$2:$A$16994&lt;=A8516)*INDEX(Gauge_Data!$B$2:$Z$16994,0,$C$2-1)))</f>
        <v>0</v>
      </c>
    </row>
    <row r="8517" spans="1:2" x14ac:dyDescent="0.25">
      <c r="A8517">
        <f>Gauge_Data!A8517</f>
        <v>0</v>
      </c>
      <c r="B8517" cm="1">
        <f t="array" ref="B8517">IF(OR($C$2="",A8517=""),"",SUMPRODUCT((Gauge_Data!$A$2:$A$16994&gt;=(A8517 - Main!$E$4/1440 + 0.00000001))*(Gauge_Data!$A$2:$A$16994&lt;=A8517)*INDEX(Gauge_Data!$B$2:$Z$16994,0,$C$2-1)))</f>
        <v>0</v>
      </c>
    </row>
    <row r="8518" spans="1:2" x14ac:dyDescent="0.25">
      <c r="A8518">
        <f>Gauge_Data!A8518</f>
        <v>0</v>
      </c>
      <c r="B8518" cm="1">
        <f t="array" ref="B8518">IF(OR($C$2="",A8518=""),"",SUMPRODUCT((Gauge_Data!$A$2:$A$16994&gt;=(A8518 - Main!$E$4/1440 + 0.00000001))*(Gauge_Data!$A$2:$A$16994&lt;=A8518)*INDEX(Gauge_Data!$B$2:$Z$16994,0,$C$2-1)))</f>
        <v>0</v>
      </c>
    </row>
    <row r="8519" spans="1:2" x14ac:dyDescent="0.25">
      <c r="A8519">
        <f>Gauge_Data!A8519</f>
        <v>0</v>
      </c>
      <c r="B8519" cm="1">
        <f t="array" ref="B8519">IF(OR($C$2="",A8519=""),"",SUMPRODUCT((Gauge_Data!$A$2:$A$16994&gt;=(A8519 - Main!$E$4/1440 + 0.00000001))*(Gauge_Data!$A$2:$A$16994&lt;=A8519)*INDEX(Gauge_Data!$B$2:$Z$16994,0,$C$2-1)))</f>
        <v>0</v>
      </c>
    </row>
    <row r="8520" spans="1:2" x14ac:dyDescent="0.25">
      <c r="A8520">
        <f>Gauge_Data!A8520</f>
        <v>0</v>
      </c>
      <c r="B8520" cm="1">
        <f t="array" ref="B8520">IF(OR($C$2="",A8520=""),"",SUMPRODUCT((Gauge_Data!$A$2:$A$16994&gt;=(A8520 - Main!$E$4/1440 + 0.00000001))*(Gauge_Data!$A$2:$A$16994&lt;=A8520)*INDEX(Gauge_Data!$B$2:$Z$16994,0,$C$2-1)))</f>
        <v>0</v>
      </c>
    </row>
    <row r="8521" spans="1:2" x14ac:dyDescent="0.25">
      <c r="A8521">
        <f>Gauge_Data!A8521</f>
        <v>0</v>
      </c>
      <c r="B8521" cm="1">
        <f t="array" ref="B8521">IF(OR($C$2="",A8521=""),"",SUMPRODUCT((Gauge_Data!$A$2:$A$16994&gt;=(A8521 - Main!$E$4/1440 + 0.00000001))*(Gauge_Data!$A$2:$A$16994&lt;=A8521)*INDEX(Gauge_Data!$B$2:$Z$16994,0,$C$2-1)))</f>
        <v>0</v>
      </c>
    </row>
    <row r="8522" spans="1:2" x14ac:dyDescent="0.25">
      <c r="A8522">
        <f>Gauge_Data!A8522</f>
        <v>0</v>
      </c>
      <c r="B8522" cm="1">
        <f t="array" ref="B8522">IF(OR($C$2="",A8522=""),"",SUMPRODUCT((Gauge_Data!$A$2:$A$16994&gt;=(A8522 - Main!$E$4/1440 + 0.00000001))*(Gauge_Data!$A$2:$A$16994&lt;=A8522)*INDEX(Gauge_Data!$B$2:$Z$16994,0,$C$2-1)))</f>
        <v>0</v>
      </c>
    </row>
    <row r="8523" spans="1:2" x14ac:dyDescent="0.25">
      <c r="A8523">
        <f>Gauge_Data!A8523</f>
        <v>0</v>
      </c>
      <c r="B8523" cm="1">
        <f t="array" ref="B8523">IF(OR($C$2="",A8523=""),"",SUMPRODUCT((Gauge_Data!$A$2:$A$16994&gt;=(A8523 - Main!$E$4/1440 + 0.00000001))*(Gauge_Data!$A$2:$A$16994&lt;=A8523)*INDEX(Gauge_Data!$B$2:$Z$16994,0,$C$2-1)))</f>
        <v>0</v>
      </c>
    </row>
    <row r="8524" spans="1:2" x14ac:dyDescent="0.25">
      <c r="A8524">
        <f>Gauge_Data!A8524</f>
        <v>0</v>
      </c>
      <c r="B8524" cm="1">
        <f t="array" ref="B8524">IF(OR($C$2="",A8524=""),"",SUMPRODUCT((Gauge_Data!$A$2:$A$16994&gt;=(A8524 - Main!$E$4/1440 + 0.00000001))*(Gauge_Data!$A$2:$A$16994&lt;=A8524)*INDEX(Gauge_Data!$B$2:$Z$16994,0,$C$2-1)))</f>
        <v>0</v>
      </c>
    </row>
    <row r="8525" spans="1:2" x14ac:dyDescent="0.25">
      <c r="A8525">
        <f>Gauge_Data!A8525</f>
        <v>0</v>
      </c>
      <c r="B8525" cm="1">
        <f t="array" ref="B8525">IF(OR($C$2="",A8525=""),"",SUMPRODUCT((Gauge_Data!$A$2:$A$16994&gt;=(A8525 - Main!$E$4/1440 + 0.00000001))*(Gauge_Data!$A$2:$A$16994&lt;=A8525)*INDEX(Gauge_Data!$B$2:$Z$16994,0,$C$2-1)))</f>
        <v>0</v>
      </c>
    </row>
    <row r="8526" spans="1:2" x14ac:dyDescent="0.25">
      <c r="A8526">
        <f>Gauge_Data!A8526</f>
        <v>0</v>
      </c>
      <c r="B8526" cm="1">
        <f t="array" ref="B8526">IF(OR($C$2="",A8526=""),"",SUMPRODUCT((Gauge_Data!$A$2:$A$16994&gt;=(A8526 - Main!$E$4/1440 + 0.00000001))*(Gauge_Data!$A$2:$A$16994&lt;=A8526)*INDEX(Gauge_Data!$B$2:$Z$16994,0,$C$2-1)))</f>
        <v>0</v>
      </c>
    </row>
    <row r="8527" spans="1:2" x14ac:dyDescent="0.25">
      <c r="A8527">
        <f>Gauge_Data!A8527</f>
        <v>0</v>
      </c>
      <c r="B8527" cm="1">
        <f t="array" ref="B8527">IF(OR($C$2="",A8527=""),"",SUMPRODUCT((Gauge_Data!$A$2:$A$16994&gt;=(A8527 - Main!$E$4/1440 + 0.00000001))*(Gauge_Data!$A$2:$A$16994&lt;=A8527)*INDEX(Gauge_Data!$B$2:$Z$16994,0,$C$2-1)))</f>
        <v>0</v>
      </c>
    </row>
    <row r="8528" spans="1:2" x14ac:dyDescent="0.25">
      <c r="A8528">
        <f>Gauge_Data!A8528</f>
        <v>0</v>
      </c>
      <c r="B8528" cm="1">
        <f t="array" ref="B8528">IF(OR($C$2="",A8528=""),"",SUMPRODUCT((Gauge_Data!$A$2:$A$16994&gt;=(A8528 - Main!$E$4/1440 + 0.00000001))*(Gauge_Data!$A$2:$A$16994&lt;=A8528)*INDEX(Gauge_Data!$B$2:$Z$16994,0,$C$2-1)))</f>
        <v>0</v>
      </c>
    </row>
    <row r="8529" spans="1:2" x14ac:dyDescent="0.25">
      <c r="A8529">
        <f>Gauge_Data!A8529</f>
        <v>0</v>
      </c>
      <c r="B8529" cm="1">
        <f t="array" ref="B8529">IF(OR($C$2="",A8529=""),"",SUMPRODUCT((Gauge_Data!$A$2:$A$16994&gt;=(A8529 - Main!$E$4/1440 + 0.00000001))*(Gauge_Data!$A$2:$A$16994&lt;=A8529)*INDEX(Gauge_Data!$B$2:$Z$16994,0,$C$2-1)))</f>
        <v>0</v>
      </c>
    </row>
    <row r="8530" spans="1:2" x14ac:dyDescent="0.25">
      <c r="A8530">
        <f>Gauge_Data!A8530</f>
        <v>0</v>
      </c>
      <c r="B8530" cm="1">
        <f t="array" ref="B8530">IF(OR($C$2="",A8530=""),"",SUMPRODUCT((Gauge_Data!$A$2:$A$16994&gt;=(A8530 - Main!$E$4/1440 + 0.00000001))*(Gauge_Data!$A$2:$A$16994&lt;=A8530)*INDEX(Gauge_Data!$B$2:$Z$16994,0,$C$2-1)))</f>
        <v>0</v>
      </c>
    </row>
    <row r="8531" spans="1:2" x14ac:dyDescent="0.25">
      <c r="A8531">
        <f>Gauge_Data!A8531</f>
        <v>0</v>
      </c>
      <c r="B8531" cm="1">
        <f t="array" ref="B8531">IF(OR($C$2="",A8531=""),"",SUMPRODUCT((Gauge_Data!$A$2:$A$16994&gt;=(A8531 - Main!$E$4/1440 + 0.00000001))*(Gauge_Data!$A$2:$A$16994&lt;=A8531)*INDEX(Gauge_Data!$B$2:$Z$16994,0,$C$2-1)))</f>
        <v>0</v>
      </c>
    </row>
    <row r="8532" spans="1:2" x14ac:dyDescent="0.25">
      <c r="A8532">
        <f>Gauge_Data!A8532</f>
        <v>0</v>
      </c>
      <c r="B8532" cm="1">
        <f t="array" ref="B8532">IF(OR($C$2="",A8532=""),"",SUMPRODUCT((Gauge_Data!$A$2:$A$16994&gt;=(A8532 - Main!$E$4/1440 + 0.00000001))*(Gauge_Data!$A$2:$A$16994&lt;=A8532)*INDEX(Gauge_Data!$B$2:$Z$16994,0,$C$2-1)))</f>
        <v>0</v>
      </c>
    </row>
    <row r="8533" spans="1:2" x14ac:dyDescent="0.25">
      <c r="A8533">
        <f>Gauge_Data!A8533</f>
        <v>0</v>
      </c>
      <c r="B8533" cm="1">
        <f t="array" ref="B8533">IF(OR($C$2="",A8533=""),"",SUMPRODUCT((Gauge_Data!$A$2:$A$16994&gt;=(A8533 - Main!$E$4/1440 + 0.00000001))*(Gauge_Data!$A$2:$A$16994&lt;=A8533)*INDEX(Gauge_Data!$B$2:$Z$16994,0,$C$2-1)))</f>
        <v>0</v>
      </c>
    </row>
    <row r="8534" spans="1:2" x14ac:dyDescent="0.25">
      <c r="A8534">
        <f>Gauge_Data!A8534</f>
        <v>0</v>
      </c>
      <c r="B8534" cm="1">
        <f t="array" ref="B8534">IF(OR($C$2="",A8534=""),"",SUMPRODUCT((Gauge_Data!$A$2:$A$16994&gt;=(A8534 - Main!$E$4/1440 + 0.00000001))*(Gauge_Data!$A$2:$A$16994&lt;=A8534)*INDEX(Gauge_Data!$B$2:$Z$16994,0,$C$2-1)))</f>
        <v>0</v>
      </c>
    </row>
    <row r="8535" spans="1:2" x14ac:dyDescent="0.25">
      <c r="A8535">
        <f>Gauge_Data!A8535</f>
        <v>0</v>
      </c>
      <c r="B8535" cm="1">
        <f t="array" ref="B8535">IF(OR($C$2="",A8535=""),"",SUMPRODUCT((Gauge_Data!$A$2:$A$16994&gt;=(A8535 - Main!$E$4/1440 + 0.00000001))*(Gauge_Data!$A$2:$A$16994&lt;=A8535)*INDEX(Gauge_Data!$B$2:$Z$16994,0,$C$2-1)))</f>
        <v>0</v>
      </c>
    </row>
    <row r="8536" spans="1:2" x14ac:dyDescent="0.25">
      <c r="A8536">
        <f>Gauge_Data!A8536</f>
        <v>0</v>
      </c>
      <c r="B8536" cm="1">
        <f t="array" ref="B8536">IF(OR($C$2="",A8536=""),"",SUMPRODUCT((Gauge_Data!$A$2:$A$16994&gt;=(A8536 - Main!$E$4/1440 + 0.00000001))*(Gauge_Data!$A$2:$A$16994&lt;=A8536)*INDEX(Gauge_Data!$B$2:$Z$16994,0,$C$2-1)))</f>
        <v>0</v>
      </c>
    </row>
    <row r="8537" spans="1:2" x14ac:dyDescent="0.25">
      <c r="A8537">
        <f>Gauge_Data!A8537</f>
        <v>0</v>
      </c>
      <c r="B8537" cm="1">
        <f t="array" ref="B8537">IF(OR($C$2="",A8537=""),"",SUMPRODUCT((Gauge_Data!$A$2:$A$16994&gt;=(A8537 - Main!$E$4/1440 + 0.00000001))*(Gauge_Data!$A$2:$A$16994&lt;=A8537)*INDEX(Gauge_Data!$B$2:$Z$16994,0,$C$2-1)))</f>
        <v>0</v>
      </c>
    </row>
    <row r="8538" spans="1:2" x14ac:dyDescent="0.25">
      <c r="A8538">
        <f>Gauge_Data!A8538</f>
        <v>0</v>
      </c>
      <c r="B8538" cm="1">
        <f t="array" ref="B8538">IF(OR($C$2="",A8538=""),"",SUMPRODUCT((Gauge_Data!$A$2:$A$16994&gt;=(A8538 - Main!$E$4/1440 + 0.00000001))*(Gauge_Data!$A$2:$A$16994&lt;=A8538)*INDEX(Gauge_Data!$B$2:$Z$16994,0,$C$2-1)))</f>
        <v>0</v>
      </c>
    </row>
    <row r="8539" spans="1:2" x14ac:dyDescent="0.25">
      <c r="A8539">
        <f>Gauge_Data!A8539</f>
        <v>0</v>
      </c>
      <c r="B8539" cm="1">
        <f t="array" ref="B8539">IF(OR($C$2="",A8539=""),"",SUMPRODUCT((Gauge_Data!$A$2:$A$16994&gt;=(A8539 - Main!$E$4/1440 + 0.00000001))*(Gauge_Data!$A$2:$A$16994&lt;=A8539)*INDEX(Gauge_Data!$B$2:$Z$16994,0,$C$2-1)))</f>
        <v>0</v>
      </c>
    </row>
    <row r="8540" spans="1:2" x14ac:dyDescent="0.25">
      <c r="A8540">
        <f>Gauge_Data!A8540</f>
        <v>0</v>
      </c>
      <c r="B8540" cm="1">
        <f t="array" ref="B8540">IF(OR($C$2="",A8540=""),"",SUMPRODUCT((Gauge_Data!$A$2:$A$16994&gt;=(A8540 - Main!$E$4/1440 + 0.00000001))*(Gauge_Data!$A$2:$A$16994&lt;=A8540)*INDEX(Gauge_Data!$B$2:$Z$16994,0,$C$2-1)))</f>
        <v>0</v>
      </c>
    </row>
    <row r="8541" spans="1:2" x14ac:dyDescent="0.25">
      <c r="A8541">
        <f>Gauge_Data!A8541</f>
        <v>0</v>
      </c>
      <c r="B8541" cm="1">
        <f t="array" ref="B8541">IF(OR($C$2="",A8541=""),"",SUMPRODUCT((Gauge_Data!$A$2:$A$16994&gt;=(A8541 - Main!$E$4/1440 + 0.00000001))*(Gauge_Data!$A$2:$A$16994&lt;=A8541)*INDEX(Gauge_Data!$B$2:$Z$16994,0,$C$2-1)))</f>
        <v>0</v>
      </c>
    </row>
    <row r="8542" spans="1:2" x14ac:dyDescent="0.25">
      <c r="A8542">
        <f>Gauge_Data!A8542</f>
        <v>0</v>
      </c>
      <c r="B8542" cm="1">
        <f t="array" ref="B8542">IF(OR($C$2="",A8542=""),"",SUMPRODUCT((Gauge_Data!$A$2:$A$16994&gt;=(A8542 - Main!$E$4/1440 + 0.00000001))*(Gauge_Data!$A$2:$A$16994&lt;=A8542)*INDEX(Gauge_Data!$B$2:$Z$16994,0,$C$2-1)))</f>
        <v>0</v>
      </c>
    </row>
    <row r="8543" spans="1:2" x14ac:dyDescent="0.25">
      <c r="A8543">
        <f>Gauge_Data!A8543</f>
        <v>0</v>
      </c>
      <c r="B8543" cm="1">
        <f t="array" ref="B8543">IF(OR($C$2="",A8543=""),"",SUMPRODUCT((Gauge_Data!$A$2:$A$16994&gt;=(A8543 - Main!$E$4/1440 + 0.00000001))*(Gauge_Data!$A$2:$A$16994&lt;=A8543)*INDEX(Gauge_Data!$B$2:$Z$16994,0,$C$2-1)))</f>
        <v>0</v>
      </c>
    </row>
    <row r="8544" spans="1:2" x14ac:dyDescent="0.25">
      <c r="A8544">
        <f>Gauge_Data!A8544</f>
        <v>0</v>
      </c>
      <c r="B8544" cm="1">
        <f t="array" ref="B8544">IF(OR($C$2="",A8544=""),"",SUMPRODUCT((Gauge_Data!$A$2:$A$16994&gt;=(A8544 - Main!$E$4/1440 + 0.00000001))*(Gauge_Data!$A$2:$A$16994&lt;=A8544)*INDEX(Gauge_Data!$B$2:$Z$16994,0,$C$2-1)))</f>
        <v>0</v>
      </c>
    </row>
    <row r="8545" spans="1:2" x14ac:dyDescent="0.25">
      <c r="A8545">
        <f>Gauge_Data!A8545</f>
        <v>0</v>
      </c>
      <c r="B8545" cm="1">
        <f t="array" ref="B8545">IF(OR($C$2="",A8545=""),"",SUMPRODUCT((Gauge_Data!$A$2:$A$16994&gt;=(A8545 - Main!$E$4/1440 + 0.00000001))*(Gauge_Data!$A$2:$A$16994&lt;=A8545)*INDEX(Gauge_Data!$B$2:$Z$16994,0,$C$2-1)))</f>
        <v>0</v>
      </c>
    </row>
    <row r="8546" spans="1:2" x14ac:dyDescent="0.25">
      <c r="A8546">
        <f>Gauge_Data!A8546</f>
        <v>0</v>
      </c>
      <c r="B8546" cm="1">
        <f t="array" ref="B8546">IF(OR($C$2="",A8546=""),"",SUMPRODUCT((Gauge_Data!$A$2:$A$16994&gt;=(A8546 - Main!$E$4/1440 + 0.00000001))*(Gauge_Data!$A$2:$A$16994&lt;=A8546)*INDEX(Gauge_Data!$B$2:$Z$16994,0,$C$2-1)))</f>
        <v>0</v>
      </c>
    </row>
    <row r="8547" spans="1:2" x14ac:dyDescent="0.25">
      <c r="A8547">
        <f>Gauge_Data!A8547</f>
        <v>0</v>
      </c>
      <c r="B8547" cm="1">
        <f t="array" ref="B8547">IF(OR($C$2="",A8547=""),"",SUMPRODUCT((Gauge_Data!$A$2:$A$16994&gt;=(A8547 - Main!$E$4/1440 + 0.00000001))*(Gauge_Data!$A$2:$A$16994&lt;=A8547)*INDEX(Gauge_Data!$B$2:$Z$16994,0,$C$2-1)))</f>
        <v>0</v>
      </c>
    </row>
    <row r="8548" spans="1:2" x14ac:dyDescent="0.25">
      <c r="A8548">
        <f>Gauge_Data!A8548</f>
        <v>0</v>
      </c>
      <c r="B8548" cm="1">
        <f t="array" ref="B8548">IF(OR($C$2="",A8548=""),"",SUMPRODUCT((Gauge_Data!$A$2:$A$16994&gt;=(A8548 - Main!$E$4/1440 + 0.00000001))*(Gauge_Data!$A$2:$A$16994&lt;=A8548)*INDEX(Gauge_Data!$B$2:$Z$16994,0,$C$2-1)))</f>
        <v>0</v>
      </c>
    </row>
    <row r="8549" spans="1:2" x14ac:dyDescent="0.25">
      <c r="A8549">
        <f>Gauge_Data!A8549</f>
        <v>0</v>
      </c>
      <c r="B8549" cm="1">
        <f t="array" ref="B8549">IF(OR($C$2="",A8549=""),"",SUMPRODUCT((Gauge_Data!$A$2:$A$16994&gt;=(A8549 - Main!$E$4/1440 + 0.00000001))*(Gauge_Data!$A$2:$A$16994&lt;=A8549)*INDEX(Gauge_Data!$B$2:$Z$16994,0,$C$2-1)))</f>
        <v>0</v>
      </c>
    </row>
    <row r="8550" spans="1:2" x14ac:dyDescent="0.25">
      <c r="A8550">
        <f>Gauge_Data!A8550</f>
        <v>0</v>
      </c>
      <c r="B8550" cm="1">
        <f t="array" ref="B8550">IF(OR($C$2="",A8550=""),"",SUMPRODUCT((Gauge_Data!$A$2:$A$16994&gt;=(A8550 - Main!$E$4/1440 + 0.00000001))*(Gauge_Data!$A$2:$A$16994&lt;=A8550)*INDEX(Gauge_Data!$B$2:$Z$16994,0,$C$2-1)))</f>
        <v>0</v>
      </c>
    </row>
    <row r="8551" spans="1:2" x14ac:dyDescent="0.25">
      <c r="A8551">
        <f>Gauge_Data!A8551</f>
        <v>0</v>
      </c>
      <c r="B8551" cm="1">
        <f t="array" ref="B8551">IF(OR($C$2="",A8551=""),"",SUMPRODUCT((Gauge_Data!$A$2:$A$16994&gt;=(A8551 - Main!$E$4/1440 + 0.00000001))*(Gauge_Data!$A$2:$A$16994&lt;=A8551)*INDEX(Gauge_Data!$B$2:$Z$16994,0,$C$2-1)))</f>
        <v>0</v>
      </c>
    </row>
    <row r="8552" spans="1:2" x14ac:dyDescent="0.25">
      <c r="A8552">
        <f>Gauge_Data!A8552</f>
        <v>0</v>
      </c>
      <c r="B8552" cm="1">
        <f t="array" ref="B8552">IF(OR($C$2="",A8552=""),"",SUMPRODUCT((Gauge_Data!$A$2:$A$16994&gt;=(A8552 - Main!$E$4/1440 + 0.00000001))*(Gauge_Data!$A$2:$A$16994&lt;=A8552)*INDEX(Gauge_Data!$B$2:$Z$16994,0,$C$2-1)))</f>
        <v>0</v>
      </c>
    </row>
    <row r="8553" spans="1:2" x14ac:dyDescent="0.25">
      <c r="A8553">
        <f>Gauge_Data!A8553</f>
        <v>0</v>
      </c>
      <c r="B8553" cm="1">
        <f t="array" ref="B8553">IF(OR($C$2="",A8553=""),"",SUMPRODUCT((Gauge_Data!$A$2:$A$16994&gt;=(A8553 - Main!$E$4/1440 + 0.00000001))*(Gauge_Data!$A$2:$A$16994&lt;=A8553)*INDEX(Gauge_Data!$B$2:$Z$16994,0,$C$2-1)))</f>
        <v>0</v>
      </c>
    </row>
    <row r="8554" spans="1:2" x14ac:dyDescent="0.25">
      <c r="A8554">
        <f>Gauge_Data!A8554</f>
        <v>0</v>
      </c>
      <c r="B8554" cm="1">
        <f t="array" ref="B8554">IF(OR($C$2="",A8554=""),"",SUMPRODUCT((Gauge_Data!$A$2:$A$16994&gt;=(A8554 - Main!$E$4/1440 + 0.00000001))*(Gauge_Data!$A$2:$A$16994&lt;=A8554)*INDEX(Gauge_Data!$B$2:$Z$16994,0,$C$2-1)))</f>
        <v>0</v>
      </c>
    </row>
    <row r="8555" spans="1:2" x14ac:dyDescent="0.25">
      <c r="A8555">
        <f>Gauge_Data!A8555</f>
        <v>0</v>
      </c>
      <c r="B8555" cm="1">
        <f t="array" ref="B8555">IF(OR($C$2="",A8555=""),"",SUMPRODUCT((Gauge_Data!$A$2:$A$16994&gt;=(A8555 - Main!$E$4/1440 + 0.00000001))*(Gauge_Data!$A$2:$A$16994&lt;=A8555)*INDEX(Gauge_Data!$B$2:$Z$16994,0,$C$2-1)))</f>
        <v>0</v>
      </c>
    </row>
    <row r="8556" spans="1:2" x14ac:dyDescent="0.25">
      <c r="A8556">
        <f>Gauge_Data!A8556</f>
        <v>0</v>
      </c>
      <c r="B8556" cm="1">
        <f t="array" ref="B8556">IF(OR($C$2="",A8556=""),"",SUMPRODUCT((Gauge_Data!$A$2:$A$16994&gt;=(A8556 - Main!$E$4/1440 + 0.00000001))*(Gauge_Data!$A$2:$A$16994&lt;=A8556)*INDEX(Gauge_Data!$B$2:$Z$16994,0,$C$2-1)))</f>
        <v>0</v>
      </c>
    </row>
    <row r="8557" spans="1:2" x14ac:dyDescent="0.25">
      <c r="A8557">
        <f>Gauge_Data!A8557</f>
        <v>0</v>
      </c>
      <c r="B8557" cm="1">
        <f t="array" ref="B8557">IF(OR($C$2="",A8557=""),"",SUMPRODUCT((Gauge_Data!$A$2:$A$16994&gt;=(A8557 - Main!$E$4/1440 + 0.00000001))*(Gauge_Data!$A$2:$A$16994&lt;=A8557)*INDEX(Gauge_Data!$B$2:$Z$16994,0,$C$2-1)))</f>
        <v>0</v>
      </c>
    </row>
    <row r="8558" spans="1:2" x14ac:dyDescent="0.25">
      <c r="A8558">
        <f>Gauge_Data!A8558</f>
        <v>0</v>
      </c>
      <c r="B8558" cm="1">
        <f t="array" ref="B8558">IF(OR($C$2="",A8558=""),"",SUMPRODUCT((Gauge_Data!$A$2:$A$16994&gt;=(A8558 - Main!$E$4/1440 + 0.00000001))*(Gauge_Data!$A$2:$A$16994&lt;=A8558)*INDEX(Gauge_Data!$B$2:$Z$16994,0,$C$2-1)))</f>
        <v>0</v>
      </c>
    </row>
    <row r="8559" spans="1:2" x14ac:dyDescent="0.25">
      <c r="A8559">
        <f>Gauge_Data!A8559</f>
        <v>0</v>
      </c>
      <c r="B8559" cm="1">
        <f t="array" ref="B8559">IF(OR($C$2="",A8559=""),"",SUMPRODUCT((Gauge_Data!$A$2:$A$16994&gt;=(A8559 - Main!$E$4/1440 + 0.00000001))*(Gauge_Data!$A$2:$A$16994&lt;=A8559)*INDEX(Gauge_Data!$B$2:$Z$16994,0,$C$2-1)))</f>
        <v>0</v>
      </c>
    </row>
    <row r="8560" spans="1:2" x14ac:dyDescent="0.25">
      <c r="A8560">
        <f>Gauge_Data!A8560</f>
        <v>0</v>
      </c>
      <c r="B8560" cm="1">
        <f t="array" ref="B8560">IF(OR($C$2="",A8560=""),"",SUMPRODUCT((Gauge_Data!$A$2:$A$16994&gt;=(A8560 - Main!$E$4/1440 + 0.00000001))*(Gauge_Data!$A$2:$A$16994&lt;=A8560)*INDEX(Gauge_Data!$B$2:$Z$16994,0,$C$2-1)))</f>
        <v>0</v>
      </c>
    </row>
    <row r="8561" spans="1:2" x14ac:dyDescent="0.25">
      <c r="A8561">
        <f>Gauge_Data!A8561</f>
        <v>0</v>
      </c>
      <c r="B8561" cm="1">
        <f t="array" ref="B8561">IF(OR($C$2="",A8561=""),"",SUMPRODUCT((Gauge_Data!$A$2:$A$16994&gt;=(A8561 - Main!$E$4/1440 + 0.00000001))*(Gauge_Data!$A$2:$A$16994&lt;=A8561)*INDEX(Gauge_Data!$B$2:$Z$16994,0,$C$2-1)))</f>
        <v>0</v>
      </c>
    </row>
    <row r="8562" spans="1:2" x14ac:dyDescent="0.25">
      <c r="A8562">
        <f>Gauge_Data!A8562</f>
        <v>0</v>
      </c>
      <c r="B8562" cm="1">
        <f t="array" ref="B8562">IF(OR($C$2="",A8562=""),"",SUMPRODUCT((Gauge_Data!$A$2:$A$16994&gt;=(A8562 - Main!$E$4/1440 + 0.00000001))*(Gauge_Data!$A$2:$A$16994&lt;=A8562)*INDEX(Gauge_Data!$B$2:$Z$16994,0,$C$2-1)))</f>
        <v>0</v>
      </c>
    </row>
    <row r="8563" spans="1:2" x14ac:dyDescent="0.25">
      <c r="A8563">
        <f>Gauge_Data!A8563</f>
        <v>0</v>
      </c>
      <c r="B8563" cm="1">
        <f t="array" ref="B8563">IF(OR($C$2="",A8563=""),"",SUMPRODUCT((Gauge_Data!$A$2:$A$16994&gt;=(A8563 - Main!$E$4/1440 + 0.00000001))*(Gauge_Data!$A$2:$A$16994&lt;=A8563)*INDEX(Gauge_Data!$B$2:$Z$16994,0,$C$2-1)))</f>
        <v>0</v>
      </c>
    </row>
    <row r="8564" spans="1:2" x14ac:dyDescent="0.25">
      <c r="A8564">
        <f>Gauge_Data!A8564</f>
        <v>0</v>
      </c>
      <c r="B8564" cm="1">
        <f t="array" ref="B8564">IF(OR($C$2="",A8564=""),"",SUMPRODUCT((Gauge_Data!$A$2:$A$16994&gt;=(A8564 - Main!$E$4/1440 + 0.00000001))*(Gauge_Data!$A$2:$A$16994&lt;=A8564)*INDEX(Gauge_Data!$B$2:$Z$16994,0,$C$2-1)))</f>
        <v>0</v>
      </c>
    </row>
    <row r="8565" spans="1:2" x14ac:dyDescent="0.25">
      <c r="A8565">
        <f>Gauge_Data!A8565</f>
        <v>0</v>
      </c>
      <c r="B8565" cm="1">
        <f t="array" ref="B8565">IF(OR($C$2="",A8565=""),"",SUMPRODUCT((Gauge_Data!$A$2:$A$16994&gt;=(A8565 - Main!$E$4/1440 + 0.00000001))*(Gauge_Data!$A$2:$A$16994&lt;=A8565)*INDEX(Gauge_Data!$B$2:$Z$16994,0,$C$2-1)))</f>
        <v>0</v>
      </c>
    </row>
    <row r="8566" spans="1:2" x14ac:dyDescent="0.25">
      <c r="A8566">
        <f>Gauge_Data!A8566</f>
        <v>0</v>
      </c>
      <c r="B8566" cm="1">
        <f t="array" ref="B8566">IF(OR($C$2="",A8566=""),"",SUMPRODUCT((Gauge_Data!$A$2:$A$16994&gt;=(A8566 - Main!$E$4/1440 + 0.00000001))*(Gauge_Data!$A$2:$A$16994&lt;=A8566)*INDEX(Gauge_Data!$B$2:$Z$16994,0,$C$2-1)))</f>
        <v>0</v>
      </c>
    </row>
    <row r="8567" spans="1:2" x14ac:dyDescent="0.25">
      <c r="A8567">
        <f>Gauge_Data!A8567</f>
        <v>0</v>
      </c>
      <c r="B8567" cm="1">
        <f t="array" ref="B8567">IF(OR($C$2="",A8567=""),"",SUMPRODUCT((Gauge_Data!$A$2:$A$16994&gt;=(A8567 - Main!$E$4/1440 + 0.00000001))*(Gauge_Data!$A$2:$A$16994&lt;=A8567)*INDEX(Gauge_Data!$B$2:$Z$16994,0,$C$2-1)))</f>
        <v>0</v>
      </c>
    </row>
    <row r="8568" spans="1:2" x14ac:dyDescent="0.25">
      <c r="A8568">
        <f>Gauge_Data!A8568</f>
        <v>0</v>
      </c>
      <c r="B8568" cm="1">
        <f t="array" ref="B8568">IF(OR($C$2="",A8568=""),"",SUMPRODUCT((Gauge_Data!$A$2:$A$16994&gt;=(A8568 - Main!$E$4/1440 + 0.00000001))*(Gauge_Data!$A$2:$A$16994&lt;=A8568)*INDEX(Gauge_Data!$B$2:$Z$16994,0,$C$2-1)))</f>
        <v>0</v>
      </c>
    </row>
    <row r="8569" spans="1:2" x14ac:dyDescent="0.25">
      <c r="A8569">
        <f>Gauge_Data!A8569</f>
        <v>0</v>
      </c>
      <c r="B8569" cm="1">
        <f t="array" ref="B8569">IF(OR($C$2="",A8569=""),"",SUMPRODUCT((Gauge_Data!$A$2:$A$16994&gt;=(A8569 - Main!$E$4/1440 + 0.00000001))*(Gauge_Data!$A$2:$A$16994&lt;=A8569)*INDEX(Gauge_Data!$B$2:$Z$16994,0,$C$2-1)))</f>
        <v>0</v>
      </c>
    </row>
    <row r="8570" spans="1:2" x14ac:dyDescent="0.25">
      <c r="A8570">
        <f>Gauge_Data!A8570</f>
        <v>0</v>
      </c>
      <c r="B8570" cm="1">
        <f t="array" ref="B8570">IF(OR($C$2="",A8570=""),"",SUMPRODUCT((Gauge_Data!$A$2:$A$16994&gt;=(A8570 - Main!$E$4/1440 + 0.00000001))*(Gauge_Data!$A$2:$A$16994&lt;=A8570)*INDEX(Gauge_Data!$B$2:$Z$16994,0,$C$2-1)))</f>
        <v>0</v>
      </c>
    </row>
    <row r="8571" spans="1:2" x14ac:dyDescent="0.25">
      <c r="A8571">
        <f>Gauge_Data!A8571</f>
        <v>0</v>
      </c>
      <c r="B8571" cm="1">
        <f t="array" ref="B8571">IF(OR($C$2="",A8571=""),"",SUMPRODUCT((Gauge_Data!$A$2:$A$16994&gt;=(A8571 - Main!$E$4/1440 + 0.00000001))*(Gauge_Data!$A$2:$A$16994&lt;=A8571)*INDEX(Gauge_Data!$B$2:$Z$16994,0,$C$2-1)))</f>
        <v>0</v>
      </c>
    </row>
    <row r="8572" spans="1:2" x14ac:dyDescent="0.25">
      <c r="A8572">
        <f>Gauge_Data!A8572</f>
        <v>0</v>
      </c>
      <c r="B8572" cm="1">
        <f t="array" ref="B8572">IF(OR($C$2="",A8572=""),"",SUMPRODUCT((Gauge_Data!$A$2:$A$16994&gt;=(A8572 - Main!$E$4/1440 + 0.00000001))*(Gauge_Data!$A$2:$A$16994&lt;=A8572)*INDEX(Gauge_Data!$B$2:$Z$16994,0,$C$2-1)))</f>
        <v>0</v>
      </c>
    </row>
    <row r="8573" spans="1:2" x14ac:dyDescent="0.25">
      <c r="A8573">
        <f>Gauge_Data!A8573</f>
        <v>0</v>
      </c>
      <c r="B8573" cm="1">
        <f t="array" ref="B8573">IF(OR($C$2="",A8573=""),"",SUMPRODUCT((Gauge_Data!$A$2:$A$16994&gt;=(A8573 - Main!$E$4/1440 + 0.00000001))*(Gauge_Data!$A$2:$A$16994&lt;=A8573)*INDEX(Gauge_Data!$B$2:$Z$16994,0,$C$2-1)))</f>
        <v>0</v>
      </c>
    </row>
    <row r="8574" spans="1:2" x14ac:dyDescent="0.25">
      <c r="A8574">
        <f>Gauge_Data!A8574</f>
        <v>0</v>
      </c>
      <c r="B8574" cm="1">
        <f t="array" ref="B8574">IF(OR($C$2="",A8574=""),"",SUMPRODUCT((Gauge_Data!$A$2:$A$16994&gt;=(A8574 - Main!$E$4/1440 + 0.00000001))*(Gauge_Data!$A$2:$A$16994&lt;=A8574)*INDEX(Gauge_Data!$B$2:$Z$16994,0,$C$2-1)))</f>
        <v>0</v>
      </c>
    </row>
    <row r="8575" spans="1:2" x14ac:dyDescent="0.25">
      <c r="A8575">
        <f>Gauge_Data!A8575</f>
        <v>0</v>
      </c>
      <c r="B8575" cm="1">
        <f t="array" ref="B8575">IF(OR($C$2="",A8575=""),"",SUMPRODUCT((Gauge_Data!$A$2:$A$16994&gt;=(A8575 - Main!$E$4/1440 + 0.00000001))*(Gauge_Data!$A$2:$A$16994&lt;=A8575)*INDEX(Gauge_Data!$B$2:$Z$16994,0,$C$2-1)))</f>
        <v>0</v>
      </c>
    </row>
    <row r="8576" spans="1:2" x14ac:dyDescent="0.25">
      <c r="A8576">
        <f>Gauge_Data!A8576</f>
        <v>0</v>
      </c>
      <c r="B8576" cm="1">
        <f t="array" ref="B8576">IF(OR($C$2="",A8576=""),"",SUMPRODUCT((Gauge_Data!$A$2:$A$16994&gt;=(A8576 - Main!$E$4/1440 + 0.00000001))*(Gauge_Data!$A$2:$A$16994&lt;=A8576)*INDEX(Gauge_Data!$B$2:$Z$16994,0,$C$2-1)))</f>
        <v>0</v>
      </c>
    </row>
    <row r="8577" spans="1:2" x14ac:dyDescent="0.25">
      <c r="A8577">
        <f>Gauge_Data!A8577</f>
        <v>0</v>
      </c>
      <c r="B8577" cm="1">
        <f t="array" ref="B8577">IF(OR($C$2="",A8577=""),"",SUMPRODUCT((Gauge_Data!$A$2:$A$16994&gt;=(A8577 - Main!$E$4/1440 + 0.00000001))*(Gauge_Data!$A$2:$A$16994&lt;=A8577)*INDEX(Gauge_Data!$B$2:$Z$16994,0,$C$2-1)))</f>
        <v>0</v>
      </c>
    </row>
    <row r="8578" spans="1:2" x14ac:dyDescent="0.25">
      <c r="A8578">
        <f>Gauge_Data!A8578</f>
        <v>0</v>
      </c>
      <c r="B8578" cm="1">
        <f t="array" ref="B8578">IF(OR($C$2="",A8578=""),"",SUMPRODUCT((Gauge_Data!$A$2:$A$16994&gt;=(A8578 - Main!$E$4/1440 + 0.00000001))*(Gauge_Data!$A$2:$A$16994&lt;=A8578)*INDEX(Gauge_Data!$B$2:$Z$16994,0,$C$2-1)))</f>
        <v>0</v>
      </c>
    </row>
    <row r="8579" spans="1:2" x14ac:dyDescent="0.25">
      <c r="A8579">
        <f>Gauge_Data!A8579</f>
        <v>0</v>
      </c>
      <c r="B8579" cm="1">
        <f t="array" ref="B8579">IF(OR($C$2="",A8579=""),"",SUMPRODUCT((Gauge_Data!$A$2:$A$16994&gt;=(A8579 - Main!$E$4/1440 + 0.00000001))*(Gauge_Data!$A$2:$A$16994&lt;=A8579)*INDEX(Gauge_Data!$B$2:$Z$16994,0,$C$2-1)))</f>
        <v>0</v>
      </c>
    </row>
    <row r="8580" spans="1:2" x14ac:dyDescent="0.25">
      <c r="A8580">
        <f>Gauge_Data!A8580</f>
        <v>0</v>
      </c>
      <c r="B8580" cm="1">
        <f t="array" ref="B8580">IF(OR($C$2="",A8580=""),"",SUMPRODUCT((Gauge_Data!$A$2:$A$16994&gt;=(A8580 - Main!$E$4/1440 + 0.00000001))*(Gauge_Data!$A$2:$A$16994&lt;=A8580)*INDEX(Gauge_Data!$B$2:$Z$16994,0,$C$2-1)))</f>
        <v>0</v>
      </c>
    </row>
    <row r="8581" spans="1:2" x14ac:dyDescent="0.25">
      <c r="A8581">
        <f>Gauge_Data!A8581</f>
        <v>0</v>
      </c>
      <c r="B8581" cm="1">
        <f t="array" ref="B8581">IF(OR($C$2="",A8581=""),"",SUMPRODUCT((Gauge_Data!$A$2:$A$16994&gt;=(A8581 - Main!$E$4/1440 + 0.00000001))*(Gauge_Data!$A$2:$A$16994&lt;=A8581)*INDEX(Gauge_Data!$B$2:$Z$16994,0,$C$2-1)))</f>
        <v>0</v>
      </c>
    </row>
    <row r="8582" spans="1:2" x14ac:dyDescent="0.25">
      <c r="A8582">
        <f>Gauge_Data!A8582</f>
        <v>0</v>
      </c>
      <c r="B8582" cm="1">
        <f t="array" ref="B8582">IF(OR($C$2="",A8582=""),"",SUMPRODUCT((Gauge_Data!$A$2:$A$16994&gt;=(A8582 - Main!$E$4/1440 + 0.00000001))*(Gauge_Data!$A$2:$A$16994&lt;=A8582)*INDEX(Gauge_Data!$B$2:$Z$16994,0,$C$2-1)))</f>
        <v>0</v>
      </c>
    </row>
    <row r="8583" spans="1:2" x14ac:dyDescent="0.25">
      <c r="A8583">
        <f>Gauge_Data!A8583</f>
        <v>0</v>
      </c>
      <c r="B8583" cm="1">
        <f t="array" ref="B8583">IF(OR($C$2="",A8583=""),"",SUMPRODUCT((Gauge_Data!$A$2:$A$16994&gt;=(A8583 - Main!$E$4/1440 + 0.00000001))*(Gauge_Data!$A$2:$A$16994&lt;=A8583)*INDEX(Gauge_Data!$B$2:$Z$16994,0,$C$2-1)))</f>
        <v>0</v>
      </c>
    </row>
    <row r="8584" spans="1:2" x14ac:dyDescent="0.25">
      <c r="A8584">
        <f>Gauge_Data!A8584</f>
        <v>0</v>
      </c>
      <c r="B8584" cm="1">
        <f t="array" ref="B8584">IF(OR($C$2="",A8584=""),"",SUMPRODUCT((Gauge_Data!$A$2:$A$16994&gt;=(A8584 - Main!$E$4/1440 + 0.00000001))*(Gauge_Data!$A$2:$A$16994&lt;=A8584)*INDEX(Gauge_Data!$B$2:$Z$16994,0,$C$2-1)))</f>
        <v>0</v>
      </c>
    </row>
    <row r="8585" spans="1:2" x14ac:dyDescent="0.25">
      <c r="A8585">
        <f>Gauge_Data!A8585</f>
        <v>0</v>
      </c>
      <c r="B8585" cm="1">
        <f t="array" ref="B8585">IF(OR($C$2="",A8585=""),"",SUMPRODUCT((Gauge_Data!$A$2:$A$16994&gt;=(A8585 - Main!$E$4/1440 + 0.00000001))*(Gauge_Data!$A$2:$A$16994&lt;=A8585)*INDEX(Gauge_Data!$B$2:$Z$16994,0,$C$2-1)))</f>
        <v>0</v>
      </c>
    </row>
    <row r="8586" spans="1:2" x14ac:dyDescent="0.25">
      <c r="A8586">
        <f>Gauge_Data!A8586</f>
        <v>0</v>
      </c>
      <c r="B8586" cm="1">
        <f t="array" ref="B8586">IF(OR($C$2="",A8586=""),"",SUMPRODUCT((Gauge_Data!$A$2:$A$16994&gt;=(A8586 - Main!$E$4/1440 + 0.00000001))*(Gauge_Data!$A$2:$A$16994&lt;=A8586)*INDEX(Gauge_Data!$B$2:$Z$16994,0,$C$2-1)))</f>
        <v>0</v>
      </c>
    </row>
    <row r="8587" spans="1:2" x14ac:dyDescent="0.25">
      <c r="A8587">
        <f>Gauge_Data!A8587</f>
        <v>0</v>
      </c>
      <c r="B8587" cm="1">
        <f t="array" ref="B8587">IF(OR($C$2="",A8587=""),"",SUMPRODUCT((Gauge_Data!$A$2:$A$16994&gt;=(A8587 - Main!$E$4/1440 + 0.00000001))*(Gauge_Data!$A$2:$A$16994&lt;=A8587)*INDEX(Gauge_Data!$B$2:$Z$16994,0,$C$2-1)))</f>
        <v>0</v>
      </c>
    </row>
    <row r="8588" spans="1:2" x14ac:dyDescent="0.25">
      <c r="A8588">
        <f>Gauge_Data!A8588</f>
        <v>0</v>
      </c>
      <c r="B8588" cm="1">
        <f t="array" ref="B8588">IF(OR($C$2="",A8588=""),"",SUMPRODUCT((Gauge_Data!$A$2:$A$16994&gt;=(A8588 - Main!$E$4/1440 + 0.00000001))*(Gauge_Data!$A$2:$A$16994&lt;=A8588)*INDEX(Gauge_Data!$B$2:$Z$16994,0,$C$2-1)))</f>
        <v>0</v>
      </c>
    </row>
    <row r="8589" spans="1:2" x14ac:dyDescent="0.25">
      <c r="A8589">
        <f>Gauge_Data!A8589</f>
        <v>0</v>
      </c>
      <c r="B8589" cm="1">
        <f t="array" ref="B8589">IF(OR($C$2="",A8589=""),"",SUMPRODUCT((Gauge_Data!$A$2:$A$16994&gt;=(A8589 - Main!$E$4/1440 + 0.00000001))*(Gauge_Data!$A$2:$A$16994&lt;=A8589)*INDEX(Gauge_Data!$B$2:$Z$16994,0,$C$2-1)))</f>
        <v>0</v>
      </c>
    </row>
    <row r="8590" spans="1:2" x14ac:dyDescent="0.25">
      <c r="A8590">
        <f>Gauge_Data!A8590</f>
        <v>0</v>
      </c>
      <c r="B8590" cm="1">
        <f t="array" ref="B8590">IF(OR($C$2="",A8590=""),"",SUMPRODUCT((Gauge_Data!$A$2:$A$16994&gt;=(A8590 - Main!$E$4/1440 + 0.00000001))*(Gauge_Data!$A$2:$A$16994&lt;=A8590)*INDEX(Gauge_Data!$B$2:$Z$16994,0,$C$2-1)))</f>
        <v>0</v>
      </c>
    </row>
    <row r="8591" spans="1:2" x14ac:dyDescent="0.25">
      <c r="A8591">
        <f>Gauge_Data!A8591</f>
        <v>0</v>
      </c>
      <c r="B8591" cm="1">
        <f t="array" ref="B8591">IF(OR($C$2="",A8591=""),"",SUMPRODUCT((Gauge_Data!$A$2:$A$16994&gt;=(A8591 - Main!$E$4/1440 + 0.00000001))*(Gauge_Data!$A$2:$A$16994&lt;=A8591)*INDEX(Gauge_Data!$B$2:$Z$16994,0,$C$2-1)))</f>
        <v>0</v>
      </c>
    </row>
    <row r="8592" spans="1:2" x14ac:dyDescent="0.25">
      <c r="A8592">
        <f>Gauge_Data!A8592</f>
        <v>0</v>
      </c>
      <c r="B8592" cm="1">
        <f t="array" ref="B8592">IF(OR($C$2="",A8592=""),"",SUMPRODUCT((Gauge_Data!$A$2:$A$16994&gt;=(A8592 - Main!$E$4/1440 + 0.00000001))*(Gauge_Data!$A$2:$A$16994&lt;=A8592)*INDEX(Gauge_Data!$B$2:$Z$16994,0,$C$2-1)))</f>
        <v>0</v>
      </c>
    </row>
    <row r="8593" spans="1:2" x14ac:dyDescent="0.25">
      <c r="A8593">
        <f>Gauge_Data!A8593</f>
        <v>0</v>
      </c>
      <c r="B8593" cm="1">
        <f t="array" ref="B8593">IF(OR($C$2="",A8593=""),"",SUMPRODUCT((Gauge_Data!$A$2:$A$16994&gt;=(A8593 - Main!$E$4/1440 + 0.00000001))*(Gauge_Data!$A$2:$A$16994&lt;=A8593)*INDEX(Gauge_Data!$B$2:$Z$16994,0,$C$2-1)))</f>
        <v>0</v>
      </c>
    </row>
    <row r="8594" spans="1:2" x14ac:dyDescent="0.25">
      <c r="A8594">
        <f>Gauge_Data!A8594</f>
        <v>0</v>
      </c>
      <c r="B8594" cm="1">
        <f t="array" ref="B8594">IF(OR($C$2="",A8594=""),"",SUMPRODUCT((Gauge_Data!$A$2:$A$16994&gt;=(A8594 - Main!$E$4/1440 + 0.00000001))*(Gauge_Data!$A$2:$A$16994&lt;=A8594)*INDEX(Gauge_Data!$B$2:$Z$16994,0,$C$2-1)))</f>
        <v>0</v>
      </c>
    </row>
    <row r="8595" spans="1:2" x14ac:dyDescent="0.25">
      <c r="A8595">
        <f>Gauge_Data!A8595</f>
        <v>0</v>
      </c>
      <c r="B8595" cm="1">
        <f t="array" ref="B8595">IF(OR($C$2="",A8595=""),"",SUMPRODUCT((Gauge_Data!$A$2:$A$16994&gt;=(A8595 - Main!$E$4/1440 + 0.00000001))*(Gauge_Data!$A$2:$A$16994&lt;=A8595)*INDEX(Gauge_Data!$B$2:$Z$16994,0,$C$2-1)))</f>
        <v>0</v>
      </c>
    </row>
    <row r="8596" spans="1:2" x14ac:dyDescent="0.25">
      <c r="A8596">
        <f>Gauge_Data!A8596</f>
        <v>0</v>
      </c>
      <c r="B8596" cm="1">
        <f t="array" ref="B8596">IF(OR($C$2="",A8596=""),"",SUMPRODUCT((Gauge_Data!$A$2:$A$16994&gt;=(A8596 - Main!$E$4/1440 + 0.00000001))*(Gauge_Data!$A$2:$A$16994&lt;=A8596)*INDEX(Gauge_Data!$B$2:$Z$16994,0,$C$2-1)))</f>
        <v>0</v>
      </c>
    </row>
    <row r="8597" spans="1:2" x14ac:dyDescent="0.25">
      <c r="A8597">
        <f>Gauge_Data!A8597</f>
        <v>0</v>
      </c>
      <c r="B8597" cm="1">
        <f t="array" ref="B8597">IF(OR($C$2="",A8597=""),"",SUMPRODUCT((Gauge_Data!$A$2:$A$16994&gt;=(A8597 - Main!$E$4/1440 + 0.00000001))*(Gauge_Data!$A$2:$A$16994&lt;=A8597)*INDEX(Gauge_Data!$B$2:$Z$16994,0,$C$2-1)))</f>
        <v>0</v>
      </c>
    </row>
    <row r="8598" spans="1:2" x14ac:dyDescent="0.25">
      <c r="A8598">
        <f>Gauge_Data!A8598</f>
        <v>0</v>
      </c>
      <c r="B8598" cm="1">
        <f t="array" ref="B8598">IF(OR($C$2="",A8598=""),"",SUMPRODUCT((Gauge_Data!$A$2:$A$16994&gt;=(A8598 - Main!$E$4/1440 + 0.00000001))*(Gauge_Data!$A$2:$A$16994&lt;=A8598)*INDEX(Gauge_Data!$B$2:$Z$16994,0,$C$2-1)))</f>
        <v>0</v>
      </c>
    </row>
    <row r="8599" spans="1:2" x14ac:dyDescent="0.25">
      <c r="A8599">
        <f>Gauge_Data!A8599</f>
        <v>0</v>
      </c>
      <c r="B8599" cm="1">
        <f t="array" ref="B8599">IF(OR($C$2="",A8599=""),"",SUMPRODUCT((Gauge_Data!$A$2:$A$16994&gt;=(A8599 - Main!$E$4/1440 + 0.00000001))*(Gauge_Data!$A$2:$A$16994&lt;=A8599)*INDEX(Gauge_Data!$B$2:$Z$16994,0,$C$2-1)))</f>
        <v>0</v>
      </c>
    </row>
    <row r="8600" spans="1:2" x14ac:dyDescent="0.25">
      <c r="A8600">
        <f>Gauge_Data!A8600</f>
        <v>0</v>
      </c>
      <c r="B8600" cm="1">
        <f t="array" ref="B8600">IF(OR($C$2="",A8600=""),"",SUMPRODUCT((Gauge_Data!$A$2:$A$16994&gt;=(A8600 - Main!$E$4/1440 + 0.00000001))*(Gauge_Data!$A$2:$A$16994&lt;=A8600)*INDEX(Gauge_Data!$B$2:$Z$16994,0,$C$2-1)))</f>
        <v>0</v>
      </c>
    </row>
    <row r="8601" spans="1:2" x14ac:dyDescent="0.25">
      <c r="A8601">
        <f>Gauge_Data!A8601</f>
        <v>0</v>
      </c>
      <c r="B8601" cm="1">
        <f t="array" ref="B8601">IF(OR($C$2="",A8601=""),"",SUMPRODUCT((Gauge_Data!$A$2:$A$16994&gt;=(A8601 - Main!$E$4/1440 + 0.00000001))*(Gauge_Data!$A$2:$A$16994&lt;=A8601)*INDEX(Gauge_Data!$B$2:$Z$16994,0,$C$2-1)))</f>
        <v>0</v>
      </c>
    </row>
    <row r="8602" spans="1:2" x14ac:dyDescent="0.25">
      <c r="A8602">
        <f>Gauge_Data!A8602</f>
        <v>0</v>
      </c>
      <c r="B8602" cm="1">
        <f t="array" ref="B8602">IF(OR($C$2="",A8602=""),"",SUMPRODUCT((Gauge_Data!$A$2:$A$16994&gt;=(A8602 - Main!$E$4/1440 + 0.00000001))*(Gauge_Data!$A$2:$A$16994&lt;=A8602)*INDEX(Gauge_Data!$B$2:$Z$16994,0,$C$2-1)))</f>
        <v>0</v>
      </c>
    </row>
    <row r="8603" spans="1:2" x14ac:dyDescent="0.25">
      <c r="A8603">
        <f>Gauge_Data!A8603</f>
        <v>0</v>
      </c>
      <c r="B8603" cm="1">
        <f t="array" ref="B8603">IF(OR($C$2="",A8603=""),"",SUMPRODUCT((Gauge_Data!$A$2:$A$16994&gt;=(A8603 - Main!$E$4/1440 + 0.00000001))*(Gauge_Data!$A$2:$A$16994&lt;=A8603)*INDEX(Gauge_Data!$B$2:$Z$16994,0,$C$2-1)))</f>
        <v>0</v>
      </c>
    </row>
    <row r="8604" spans="1:2" x14ac:dyDescent="0.25">
      <c r="A8604">
        <f>Gauge_Data!A8604</f>
        <v>0</v>
      </c>
      <c r="B8604" cm="1">
        <f t="array" ref="B8604">IF(OR($C$2="",A8604=""),"",SUMPRODUCT((Gauge_Data!$A$2:$A$16994&gt;=(A8604 - Main!$E$4/1440 + 0.00000001))*(Gauge_Data!$A$2:$A$16994&lt;=A8604)*INDEX(Gauge_Data!$B$2:$Z$16994,0,$C$2-1)))</f>
        <v>0</v>
      </c>
    </row>
    <row r="8605" spans="1:2" x14ac:dyDescent="0.25">
      <c r="A8605">
        <f>Gauge_Data!A8605</f>
        <v>0</v>
      </c>
      <c r="B8605" cm="1">
        <f t="array" ref="B8605">IF(OR($C$2="",A8605=""),"",SUMPRODUCT((Gauge_Data!$A$2:$A$16994&gt;=(A8605 - Main!$E$4/1440 + 0.00000001))*(Gauge_Data!$A$2:$A$16994&lt;=A8605)*INDEX(Gauge_Data!$B$2:$Z$16994,0,$C$2-1)))</f>
        <v>0</v>
      </c>
    </row>
    <row r="8606" spans="1:2" x14ac:dyDescent="0.25">
      <c r="A8606">
        <f>Gauge_Data!A8606</f>
        <v>0</v>
      </c>
      <c r="B8606" cm="1">
        <f t="array" ref="B8606">IF(OR($C$2="",A8606=""),"",SUMPRODUCT((Gauge_Data!$A$2:$A$16994&gt;=(A8606 - Main!$E$4/1440 + 0.00000001))*(Gauge_Data!$A$2:$A$16994&lt;=A8606)*INDEX(Gauge_Data!$B$2:$Z$16994,0,$C$2-1)))</f>
        <v>0</v>
      </c>
    </row>
    <row r="8607" spans="1:2" x14ac:dyDescent="0.25">
      <c r="A8607">
        <f>Gauge_Data!A8607</f>
        <v>0</v>
      </c>
      <c r="B8607" cm="1">
        <f t="array" ref="B8607">IF(OR($C$2="",A8607=""),"",SUMPRODUCT((Gauge_Data!$A$2:$A$16994&gt;=(A8607 - Main!$E$4/1440 + 0.00000001))*(Gauge_Data!$A$2:$A$16994&lt;=A8607)*INDEX(Gauge_Data!$B$2:$Z$16994,0,$C$2-1)))</f>
        <v>0</v>
      </c>
    </row>
    <row r="8608" spans="1:2" x14ac:dyDescent="0.25">
      <c r="A8608">
        <f>Gauge_Data!A8608</f>
        <v>0</v>
      </c>
      <c r="B8608" cm="1">
        <f t="array" ref="B8608">IF(OR($C$2="",A8608=""),"",SUMPRODUCT((Gauge_Data!$A$2:$A$16994&gt;=(A8608 - Main!$E$4/1440 + 0.00000001))*(Gauge_Data!$A$2:$A$16994&lt;=A8608)*INDEX(Gauge_Data!$B$2:$Z$16994,0,$C$2-1)))</f>
        <v>0</v>
      </c>
    </row>
    <row r="8609" spans="1:2" x14ac:dyDescent="0.25">
      <c r="A8609">
        <f>Gauge_Data!A8609</f>
        <v>0</v>
      </c>
      <c r="B8609" cm="1">
        <f t="array" ref="B8609">IF(OR($C$2="",A8609=""),"",SUMPRODUCT((Gauge_Data!$A$2:$A$16994&gt;=(A8609 - Main!$E$4/1440 + 0.00000001))*(Gauge_Data!$A$2:$A$16994&lt;=A8609)*INDEX(Gauge_Data!$B$2:$Z$16994,0,$C$2-1)))</f>
        <v>0</v>
      </c>
    </row>
    <row r="8610" spans="1:2" x14ac:dyDescent="0.25">
      <c r="A8610">
        <f>Gauge_Data!A8610</f>
        <v>0</v>
      </c>
      <c r="B8610" cm="1">
        <f t="array" ref="B8610">IF(OR($C$2="",A8610=""),"",SUMPRODUCT((Gauge_Data!$A$2:$A$16994&gt;=(A8610 - Main!$E$4/1440 + 0.00000001))*(Gauge_Data!$A$2:$A$16994&lt;=A8610)*INDEX(Gauge_Data!$B$2:$Z$16994,0,$C$2-1)))</f>
        <v>0</v>
      </c>
    </row>
    <row r="8611" spans="1:2" x14ac:dyDescent="0.25">
      <c r="A8611">
        <f>Gauge_Data!A8611</f>
        <v>0</v>
      </c>
      <c r="B8611" cm="1">
        <f t="array" ref="B8611">IF(OR($C$2="",A8611=""),"",SUMPRODUCT((Gauge_Data!$A$2:$A$16994&gt;=(A8611 - Main!$E$4/1440 + 0.00000001))*(Gauge_Data!$A$2:$A$16994&lt;=A8611)*INDEX(Gauge_Data!$B$2:$Z$16994,0,$C$2-1)))</f>
        <v>0</v>
      </c>
    </row>
    <row r="8612" spans="1:2" x14ac:dyDescent="0.25">
      <c r="A8612">
        <f>Gauge_Data!A8612</f>
        <v>0</v>
      </c>
      <c r="B8612" cm="1">
        <f t="array" ref="B8612">IF(OR($C$2="",A8612=""),"",SUMPRODUCT((Gauge_Data!$A$2:$A$16994&gt;=(A8612 - Main!$E$4/1440 + 0.00000001))*(Gauge_Data!$A$2:$A$16994&lt;=A8612)*INDEX(Gauge_Data!$B$2:$Z$16994,0,$C$2-1)))</f>
        <v>0</v>
      </c>
    </row>
    <row r="8613" spans="1:2" x14ac:dyDescent="0.25">
      <c r="A8613">
        <f>Gauge_Data!A8613</f>
        <v>0</v>
      </c>
      <c r="B8613" cm="1">
        <f t="array" ref="B8613">IF(OR($C$2="",A8613=""),"",SUMPRODUCT((Gauge_Data!$A$2:$A$16994&gt;=(A8613 - Main!$E$4/1440 + 0.00000001))*(Gauge_Data!$A$2:$A$16994&lt;=A8613)*INDEX(Gauge_Data!$B$2:$Z$16994,0,$C$2-1)))</f>
        <v>0</v>
      </c>
    </row>
    <row r="8614" spans="1:2" x14ac:dyDescent="0.25">
      <c r="A8614">
        <f>Gauge_Data!A8614</f>
        <v>0</v>
      </c>
      <c r="B8614" cm="1">
        <f t="array" ref="B8614">IF(OR($C$2="",A8614=""),"",SUMPRODUCT((Gauge_Data!$A$2:$A$16994&gt;=(A8614 - Main!$E$4/1440 + 0.00000001))*(Gauge_Data!$A$2:$A$16994&lt;=A8614)*INDEX(Gauge_Data!$B$2:$Z$16994,0,$C$2-1)))</f>
        <v>0</v>
      </c>
    </row>
    <row r="8615" spans="1:2" x14ac:dyDescent="0.25">
      <c r="A8615">
        <f>Gauge_Data!A8615</f>
        <v>0</v>
      </c>
      <c r="B8615" cm="1">
        <f t="array" ref="B8615">IF(OR($C$2="",A8615=""),"",SUMPRODUCT((Gauge_Data!$A$2:$A$16994&gt;=(A8615 - Main!$E$4/1440 + 0.00000001))*(Gauge_Data!$A$2:$A$16994&lt;=A8615)*INDEX(Gauge_Data!$B$2:$Z$16994,0,$C$2-1)))</f>
        <v>0</v>
      </c>
    </row>
    <row r="8616" spans="1:2" x14ac:dyDescent="0.25">
      <c r="A8616">
        <f>Gauge_Data!A8616</f>
        <v>0</v>
      </c>
      <c r="B8616" cm="1">
        <f t="array" ref="B8616">IF(OR($C$2="",A8616=""),"",SUMPRODUCT((Gauge_Data!$A$2:$A$16994&gt;=(A8616 - Main!$E$4/1440 + 0.00000001))*(Gauge_Data!$A$2:$A$16994&lt;=A8616)*INDEX(Gauge_Data!$B$2:$Z$16994,0,$C$2-1)))</f>
        <v>0</v>
      </c>
    </row>
    <row r="8617" spans="1:2" x14ac:dyDescent="0.25">
      <c r="A8617">
        <f>Gauge_Data!A8617</f>
        <v>0</v>
      </c>
      <c r="B8617" cm="1">
        <f t="array" ref="B8617">IF(OR($C$2="",A8617=""),"",SUMPRODUCT((Gauge_Data!$A$2:$A$16994&gt;=(A8617 - Main!$E$4/1440 + 0.00000001))*(Gauge_Data!$A$2:$A$16994&lt;=A8617)*INDEX(Gauge_Data!$B$2:$Z$16994,0,$C$2-1)))</f>
        <v>0</v>
      </c>
    </row>
    <row r="8618" spans="1:2" x14ac:dyDescent="0.25">
      <c r="A8618">
        <f>Gauge_Data!A8618</f>
        <v>0</v>
      </c>
      <c r="B8618" cm="1">
        <f t="array" ref="B8618">IF(OR($C$2="",A8618=""),"",SUMPRODUCT((Gauge_Data!$A$2:$A$16994&gt;=(A8618 - Main!$E$4/1440 + 0.00000001))*(Gauge_Data!$A$2:$A$16994&lt;=A8618)*INDEX(Gauge_Data!$B$2:$Z$16994,0,$C$2-1)))</f>
        <v>0</v>
      </c>
    </row>
    <row r="8619" spans="1:2" x14ac:dyDescent="0.25">
      <c r="A8619">
        <f>Gauge_Data!A8619</f>
        <v>0</v>
      </c>
      <c r="B8619" cm="1">
        <f t="array" ref="B8619">IF(OR($C$2="",A8619=""),"",SUMPRODUCT((Gauge_Data!$A$2:$A$16994&gt;=(A8619 - Main!$E$4/1440 + 0.00000001))*(Gauge_Data!$A$2:$A$16994&lt;=A8619)*INDEX(Gauge_Data!$B$2:$Z$16994,0,$C$2-1)))</f>
        <v>0</v>
      </c>
    </row>
    <row r="8620" spans="1:2" x14ac:dyDescent="0.25">
      <c r="A8620">
        <f>Gauge_Data!A8620</f>
        <v>0</v>
      </c>
      <c r="B8620" cm="1">
        <f t="array" ref="B8620">IF(OR($C$2="",A8620=""),"",SUMPRODUCT((Gauge_Data!$A$2:$A$16994&gt;=(A8620 - Main!$E$4/1440 + 0.00000001))*(Gauge_Data!$A$2:$A$16994&lt;=A8620)*INDEX(Gauge_Data!$B$2:$Z$16994,0,$C$2-1)))</f>
        <v>0</v>
      </c>
    </row>
    <row r="8621" spans="1:2" x14ac:dyDescent="0.25">
      <c r="A8621">
        <f>Gauge_Data!A8621</f>
        <v>0</v>
      </c>
      <c r="B8621" cm="1">
        <f t="array" ref="B8621">IF(OR($C$2="",A8621=""),"",SUMPRODUCT((Gauge_Data!$A$2:$A$16994&gt;=(A8621 - Main!$E$4/1440 + 0.00000001))*(Gauge_Data!$A$2:$A$16994&lt;=A8621)*INDEX(Gauge_Data!$B$2:$Z$16994,0,$C$2-1)))</f>
        <v>0</v>
      </c>
    </row>
    <row r="8622" spans="1:2" x14ac:dyDescent="0.25">
      <c r="A8622">
        <f>Gauge_Data!A8622</f>
        <v>0</v>
      </c>
      <c r="B8622" cm="1">
        <f t="array" ref="B8622">IF(OR($C$2="",A8622=""),"",SUMPRODUCT((Gauge_Data!$A$2:$A$16994&gt;=(A8622 - Main!$E$4/1440 + 0.00000001))*(Gauge_Data!$A$2:$A$16994&lt;=A8622)*INDEX(Gauge_Data!$B$2:$Z$16994,0,$C$2-1)))</f>
        <v>0</v>
      </c>
    </row>
    <row r="8623" spans="1:2" x14ac:dyDescent="0.25">
      <c r="A8623">
        <f>Gauge_Data!A8623</f>
        <v>0</v>
      </c>
      <c r="B8623" cm="1">
        <f t="array" ref="B8623">IF(OR($C$2="",A8623=""),"",SUMPRODUCT((Gauge_Data!$A$2:$A$16994&gt;=(A8623 - Main!$E$4/1440 + 0.00000001))*(Gauge_Data!$A$2:$A$16994&lt;=A8623)*INDEX(Gauge_Data!$B$2:$Z$16994,0,$C$2-1)))</f>
        <v>0</v>
      </c>
    </row>
    <row r="8624" spans="1:2" x14ac:dyDescent="0.25">
      <c r="A8624">
        <f>Gauge_Data!A8624</f>
        <v>0</v>
      </c>
      <c r="B8624" cm="1">
        <f t="array" ref="B8624">IF(OR($C$2="",A8624=""),"",SUMPRODUCT((Gauge_Data!$A$2:$A$16994&gt;=(A8624 - Main!$E$4/1440 + 0.00000001))*(Gauge_Data!$A$2:$A$16994&lt;=A8624)*INDEX(Gauge_Data!$B$2:$Z$16994,0,$C$2-1)))</f>
        <v>0</v>
      </c>
    </row>
    <row r="8625" spans="1:2" x14ac:dyDescent="0.25">
      <c r="A8625">
        <f>Gauge_Data!A8625</f>
        <v>0</v>
      </c>
      <c r="B8625" cm="1">
        <f t="array" ref="B8625">IF(OR($C$2="",A8625=""),"",SUMPRODUCT((Gauge_Data!$A$2:$A$16994&gt;=(A8625 - Main!$E$4/1440 + 0.00000001))*(Gauge_Data!$A$2:$A$16994&lt;=A8625)*INDEX(Gauge_Data!$B$2:$Z$16994,0,$C$2-1)))</f>
        <v>0</v>
      </c>
    </row>
    <row r="8626" spans="1:2" x14ac:dyDescent="0.25">
      <c r="A8626">
        <f>Gauge_Data!A8626</f>
        <v>0</v>
      </c>
      <c r="B8626" cm="1">
        <f t="array" ref="B8626">IF(OR($C$2="",A8626=""),"",SUMPRODUCT((Gauge_Data!$A$2:$A$16994&gt;=(A8626 - Main!$E$4/1440 + 0.00000001))*(Gauge_Data!$A$2:$A$16994&lt;=A8626)*INDEX(Gauge_Data!$B$2:$Z$16994,0,$C$2-1)))</f>
        <v>0</v>
      </c>
    </row>
    <row r="8627" spans="1:2" x14ac:dyDescent="0.25">
      <c r="A8627">
        <f>Gauge_Data!A8627</f>
        <v>0</v>
      </c>
      <c r="B8627" cm="1">
        <f t="array" ref="B8627">IF(OR($C$2="",A8627=""),"",SUMPRODUCT((Gauge_Data!$A$2:$A$16994&gt;=(A8627 - Main!$E$4/1440 + 0.00000001))*(Gauge_Data!$A$2:$A$16994&lt;=A8627)*INDEX(Gauge_Data!$B$2:$Z$16994,0,$C$2-1)))</f>
        <v>0</v>
      </c>
    </row>
    <row r="8628" spans="1:2" x14ac:dyDescent="0.25">
      <c r="A8628">
        <f>Gauge_Data!A8628</f>
        <v>0</v>
      </c>
      <c r="B8628" cm="1">
        <f t="array" ref="B8628">IF(OR($C$2="",A8628=""),"",SUMPRODUCT((Gauge_Data!$A$2:$A$16994&gt;=(A8628 - Main!$E$4/1440 + 0.00000001))*(Gauge_Data!$A$2:$A$16994&lt;=A8628)*INDEX(Gauge_Data!$B$2:$Z$16994,0,$C$2-1)))</f>
        <v>0</v>
      </c>
    </row>
    <row r="8629" spans="1:2" x14ac:dyDescent="0.25">
      <c r="A8629">
        <f>Gauge_Data!A8629</f>
        <v>0</v>
      </c>
      <c r="B8629" cm="1">
        <f t="array" ref="B8629">IF(OR($C$2="",A8629=""),"",SUMPRODUCT((Gauge_Data!$A$2:$A$16994&gt;=(A8629 - Main!$E$4/1440 + 0.00000001))*(Gauge_Data!$A$2:$A$16994&lt;=A8629)*INDEX(Gauge_Data!$B$2:$Z$16994,0,$C$2-1)))</f>
        <v>0</v>
      </c>
    </row>
    <row r="8630" spans="1:2" x14ac:dyDescent="0.25">
      <c r="A8630">
        <f>Gauge_Data!A8630</f>
        <v>0</v>
      </c>
      <c r="B8630" cm="1">
        <f t="array" ref="B8630">IF(OR($C$2="",A8630=""),"",SUMPRODUCT((Gauge_Data!$A$2:$A$16994&gt;=(A8630 - Main!$E$4/1440 + 0.00000001))*(Gauge_Data!$A$2:$A$16994&lt;=A8630)*INDEX(Gauge_Data!$B$2:$Z$16994,0,$C$2-1)))</f>
        <v>0</v>
      </c>
    </row>
    <row r="8631" spans="1:2" x14ac:dyDescent="0.25">
      <c r="A8631">
        <f>Gauge_Data!A8631</f>
        <v>0</v>
      </c>
      <c r="B8631" cm="1">
        <f t="array" ref="B8631">IF(OR($C$2="",A8631=""),"",SUMPRODUCT((Gauge_Data!$A$2:$A$16994&gt;=(A8631 - Main!$E$4/1440 + 0.00000001))*(Gauge_Data!$A$2:$A$16994&lt;=A8631)*INDEX(Gauge_Data!$B$2:$Z$16994,0,$C$2-1)))</f>
        <v>0</v>
      </c>
    </row>
    <row r="8632" spans="1:2" x14ac:dyDescent="0.25">
      <c r="A8632">
        <f>Gauge_Data!A8632</f>
        <v>0</v>
      </c>
      <c r="B8632" cm="1">
        <f t="array" ref="B8632">IF(OR($C$2="",A8632=""),"",SUMPRODUCT((Gauge_Data!$A$2:$A$16994&gt;=(A8632 - Main!$E$4/1440 + 0.00000001))*(Gauge_Data!$A$2:$A$16994&lt;=A8632)*INDEX(Gauge_Data!$B$2:$Z$16994,0,$C$2-1)))</f>
        <v>0</v>
      </c>
    </row>
    <row r="8633" spans="1:2" x14ac:dyDescent="0.25">
      <c r="A8633">
        <f>Gauge_Data!A8633</f>
        <v>0</v>
      </c>
      <c r="B8633" cm="1">
        <f t="array" ref="B8633">IF(OR($C$2="",A8633=""),"",SUMPRODUCT((Gauge_Data!$A$2:$A$16994&gt;=(A8633 - Main!$E$4/1440 + 0.00000001))*(Gauge_Data!$A$2:$A$16994&lt;=A8633)*INDEX(Gauge_Data!$B$2:$Z$16994,0,$C$2-1)))</f>
        <v>0</v>
      </c>
    </row>
    <row r="8634" spans="1:2" x14ac:dyDescent="0.25">
      <c r="A8634">
        <f>Gauge_Data!A8634</f>
        <v>0</v>
      </c>
      <c r="B8634" cm="1">
        <f t="array" ref="B8634">IF(OR($C$2="",A8634=""),"",SUMPRODUCT((Gauge_Data!$A$2:$A$16994&gt;=(A8634 - Main!$E$4/1440 + 0.00000001))*(Gauge_Data!$A$2:$A$16994&lt;=A8634)*INDEX(Gauge_Data!$B$2:$Z$16994,0,$C$2-1)))</f>
        <v>0</v>
      </c>
    </row>
    <row r="8635" spans="1:2" x14ac:dyDescent="0.25">
      <c r="A8635">
        <f>Gauge_Data!A8635</f>
        <v>0</v>
      </c>
      <c r="B8635" cm="1">
        <f t="array" ref="B8635">IF(OR($C$2="",A8635=""),"",SUMPRODUCT((Gauge_Data!$A$2:$A$16994&gt;=(A8635 - Main!$E$4/1440 + 0.00000001))*(Gauge_Data!$A$2:$A$16994&lt;=A8635)*INDEX(Gauge_Data!$B$2:$Z$16994,0,$C$2-1)))</f>
        <v>0</v>
      </c>
    </row>
    <row r="8636" spans="1:2" x14ac:dyDescent="0.25">
      <c r="A8636">
        <f>Gauge_Data!A8636</f>
        <v>0</v>
      </c>
      <c r="B8636" cm="1">
        <f t="array" ref="B8636">IF(OR($C$2="",A8636=""),"",SUMPRODUCT((Gauge_Data!$A$2:$A$16994&gt;=(A8636 - Main!$E$4/1440 + 0.00000001))*(Gauge_Data!$A$2:$A$16994&lt;=A8636)*INDEX(Gauge_Data!$B$2:$Z$16994,0,$C$2-1)))</f>
        <v>0</v>
      </c>
    </row>
    <row r="8637" spans="1:2" x14ac:dyDescent="0.25">
      <c r="A8637">
        <f>Gauge_Data!A8637</f>
        <v>0</v>
      </c>
      <c r="B8637" cm="1">
        <f t="array" ref="B8637">IF(OR($C$2="",A8637=""),"",SUMPRODUCT((Gauge_Data!$A$2:$A$16994&gt;=(A8637 - Main!$E$4/1440 + 0.00000001))*(Gauge_Data!$A$2:$A$16994&lt;=A8637)*INDEX(Gauge_Data!$B$2:$Z$16994,0,$C$2-1)))</f>
        <v>0</v>
      </c>
    </row>
    <row r="8638" spans="1:2" x14ac:dyDescent="0.25">
      <c r="A8638">
        <f>Gauge_Data!A8638</f>
        <v>0</v>
      </c>
      <c r="B8638" cm="1">
        <f t="array" ref="B8638">IF(OR($C$2="",A8638=""),"",SUMPRODUCT((Gauge_Data!$A$2:$A$16994&gt;=(A8638 - Main!$E$4/1440 + 0.00000001))*(Gauge_Data!$A$2:$A$16994&lt;=A8638)*INDEX(Gauge_Data!$B$2:$Z$16994,0,$C$2-1)))</f>
        <v>0</v>
      </c>
    </row>
    <row r="8639" spans="1:2" x14ac:dyDescent="0.25">
      <c r="A8639">
        <f>Gauge_Data!A8639</f>
        <v>0</v>
      </c>
      <c r="B8639" cm="1">
        <f t="array" ref="B8639">IF(OR($C$2="",A8639=""),"",SUMPRODUCT((Gauge_Data!$A$2:$A$16994&gt;=(A8639 - Main!$E$4/1440 + 0.00000001))*(Gauge_Data!$A$2:$A$16994&lt;=A8639)*INDEX(Gauge_Data!$B$2:$Z$16994,0,$C$2-1)))</f>
        <v>0</v>
      </c>
    </row>
    <row r="8640" spans="1:2" x14ac:dyDescent="0.25">
      <c r="A8640">
        <f>Gauge_Data!A8640</f>
        <v>0</v>
      </c>
      <c r="B8640" cm="1">
        <f t="array" ref="B8640">IF(OR($C$2="",A8640=""),"",SUMPRODUCT((Gauge_Data!$A$2:$A$16994&gt;=(A8640 - Main!$E$4/1440 + 0.00000001))*(Gauge_Data!$A$2:$A$16994&lt;=A8640)*INDEX(Gauge_Data!$B$2:$Z$16994,0,$C$2-1)))</f>
        <v>0</v>
      </c>
    </row>
    <row r="8641" spans="1:2" x14ac:dyDescent="0.25">
      <c r="A8641">
        <f>Gauge_Data!A8641</f>
        <v>0</v>
      </c>
      <c r="B8641" cm="1">
        <f t="array" ref="B8641">IF(OR($C$2="",A8641=""),"",SUMPRODUCT((Gauge_Data!$A$2:$A$16994&gt;=(A8641 - Main!$E$4/1440 + 0.00000001))*(Gauge_Data!$A$2:$A$16994&lt;=A8641)*INDEX(Gauge_Data!$B$2:$Z$16994,0,$C$2-1)))</f>
        <v>0</v>
      </c>
    </row>
    <row r="8642" spans="1:2" x14ac:dyDescent="0.25">
      <c r="A8642">
        <f>Gauge_Data!A8642</f>
        <v>0</v>
      </c>
      <c r="B8642" cm="1">
        <f t="array" ref="B8642">IF(OR($C$2="",A8642=""),"",SUMPRODUCT((Gauge_Data!$A$2:$A$16994&gt;=(A8642 - Main!$E$4/1440 + 0.00000001))*(Gauge_Data!$A$2:$A$16994&lt;=A8642)*INDEX(Gauge_Data!$B$2:$Z$16994,0,$C$2-1)))</f>
        <v>0</v>
      </c>
    </row>
    <row r="8643" spans="1:2" x14ac:dyDescent="0.25">
      <c r="A8643">
        <f>Gauge_Data!A8643</f>
        <v>0</v>
      </c>
      <c r="B8643" cm="1">
        <f t="array" ref="B8643">IF(OR($C$2="",A8643=""),"",SUMPRODUCT((Gauge_Data!$A$2:$A$16994&gt;=(A8643 - Main!$E$4/1440 + 0.00000001))*(Gauge_Data!$A$2:$A$16994&lt;=A8643)*INDEX(Gauge_Data!$B$2:$Z$16994,0,$C$2-1)))</f>
        <v>0</v>
      </c>
    </row>
    <row r="8644" spans="1:2" x14ac:dyDescent="0.25">
      <c r="A8644">
        <f>Gauge_Data!A8644</f>
        <v>0</v>
      </c>
      <c r="B8644" cm="1">
        <f t="array" ref="B8644">IF(OR($C$2="",A8644=""),"",SUMPRODUCT((Gauge_Data!$A$2:$A$16994&gt;=(A8644 - Main!$E$4/1440 + 0.00000001))*(Gauge_Data!$A$2:$A$16994&lt;=A8644)*INDEX(Gauge_Data!$B$2:$Z$16994,0,$C$2-1)))</f>
        <v>0</v>
      </c>
    </row>
    <row r="8645" spans="1:2" x14ac:dyDescent="0.25">
      <c r="A8645">
        <f>Gauge_Data!A8645</f>
        <v>0</v>
      </c>
      <c r="B8645" cm="1">
        <f t="array" ref="B8645">IF(OR($C$2="",A8645=""),"",SUMPRODUCT((Gauge_Data!$A$2:$A$16994&gt;=(A8645 - Main!$E$4/1440 + 0.00000001))*(Gauge_Data!$A$2:$A$16994&lt;=A8645)*INDEX(Gauge_Data!$B$2:$Z$16994,0,$C$2-1)))</f>
        <v>0</v>
      </c>
    </row>
    <row r="8646" spans="1:2" x14ac:dyDescent="0.25">
      <c r="A8646">
        <f>Gauge_Data!A8646</f>
        <v>0</v>
      </c>
      <c r="B8646" cm="1">
        <f t="array" ref="B8646">IF(OR($C$2="",A8646=""),"",SUMPRODUCT((Gauge_Data!$A$2:$A$16994&gt;=(A8646 - Main!$E$4/1440 + 0.00000001))*(Gauge_Data!$A$2:$A$16994&lt;=A8646)*INDEX(Gauge_Data!$B$2:$Z$16994,0,$C$2-1)))</f>
        <v>0</v>
      </c>
    </row>
    <row r="8647" spans="1:2" x14ac:dyDescent="0.25">
      <c r="A8647">
        <f>Gauge_Data!A8647</f>
        <v>0</v>
      </c>
      <c r="B8647" cm="1">
        <f t="array" ref="B8647">IF(OR($C$2="",A8647=""),"",SUMPRODUCT((Gauge_Data!$A$2:$A$16994&gt;=(A8647 - Main!$E$4/1440 + 0.00000001))*(Gauge_Data!$A$2:$A$16994&lt;=A8647)*INDEX(Gauge_Data!$B$2:$Z$16994,0,$C$2-1)))</f>
        <v>0</v>
      </c>
    </row>
    <row r="8648" spans="1:2" x14ac:dyDescent="0.25">
      <c r="A8648">
        <f>Gauge_Data!A8648</f>
        <v>0</v>
      </c>
      <c r="B8648" cm="1">
        <f t="array" ref="B8648">IF(OR($C$2="",A8648=""),"",SUMPRODUCT((Gauge_Data!$A$2:$A$16994&gt;=(A8648 - Main!$E$4/1440 + 0.00000001))*(Gauge_Data!$A$2:$A$16994&lt;=A8648)*INDEX(Gauge_Data!$B$2:$Z$16994,0,$C$2-1)))</f>
        <v>0</v>
      </c>
    </row>
    <row r="8649" spans="1:2" x14ac:dyDescent="0.25">
      <c r="A8649">
        <f>Gauge_Data!A8649</f>
        <v>0</v>
      </c>
      <c r="B8649" cm="1">
        <f t="array" ref="B8649">IF(OR($C$2="",A8649=""),"",SUMPRODUCT((Gauge_Data!$A$2:$A$16994&gt;=(A8649 - Main!$E$4/1440 + 0.00000001))*(Gauge_Data!$A$2:$A$16994&lt;=A8649)*INDEX(Gauge_Data!$B$2:$Z$16994,0,$C$2-1)))</f>
        <v>0</v>
      </c>
    </row>
    <row r="8650" spans="1:2" x14ac:dyDescent="0.25">
      <c r="A8650">
        <f>Gauge_Data!A8650</f>
        <v>0</v>
      </c>
      <c r="B8650" cm="1">
        <f t="array" ref="B8650">IF(OR($C$2="",A8650=""),"",SUMPRODUCT((Gauge_Data!$A$2:$A$16994&gt;=(A8650 - Main!$E$4/1440 + 0.00000001))*(Gauge_Data!$A$2:$A$16994&lt;=A8650)*INDEX(Gauge_Data!$B$2:$Z$16994,0,$C$2-1)))</f>
        <v>0</v>
      </c>
    </row>
    <row r="8651" spans="1:2" x14ac:dyDescent="0.25">
      <c r="A8651">
        <f>Gauge_Data!A8651</f>
        <v>0</v>
      </c>
      <c r="B8651" cm="1">
        <f t="array" ref="B8651">IF(OR($C$2="",A8651=""),"",SUMPRODUCT((Gauge_Data!$A$2:$A$16994&gt;=(A8651 - Main!$E$4/1440 + 0.00000001))*(Gauge_Data!$A$2:$A$16994&lt;=A8651)*INDEX(Gauge_Data!$B$2:$Z$16994,0,$C$2-1)))</f>
        <v>0</v>
      </c>
    </row>
    <row r="8652" spans="1:2" x14ac:dyDescent="0.25">
      <c r="A8652">
        <f>Gauge_Data!A8652</f>
        <v>0</v>
      </c>
      <c r="B8652" cm="1">
        <f t="array" ref="B8652">IF(OR($C$2="",A8652=""),"",SUMPRODUCT((Gauge_Data!$A$2:$A$16994&gt;=(A8652 - Main!$E$4/1440 + 0.00000001))*(Gauge_Data!$A$2:$A$16994&lt;=A8652)*INDEX(Gauge_Data!$B$2:$Z$16994,0,$C$2-1)))</f>
        <v>0</v>
      </c>
    </row>
    <row r="8653" spans="1:2" x14ac:dyDescent="0.25">
      <c r="A8653">
        <f>Gauge_Data!A8653</f>
        <v>0</v>
      </c>
      <c r="B8653" cm="1">
        <f t="array" ref="B8653">IF(OR($C$2="",A8653=""),"",SUMPRODUCT((Gauge_Data!$A$2:$A$16994&gt;=(A8653 - Main!$E$4/1440 + 0.00000001))*(Gauge_Data!$A$2:$A$16994&lt;=A8653)*INDEX(Gauge_Data!$B$2:$Z$16994,0,$C$2-1)))</f>
        <v>0</v>
      </c>
    </row>
    <row r="8654" spans="1:2" x14ac:dyDescent="0.25">
      <c r="A8654">
        <f>Gauge_Data!A8654</f>
        <v>0</v>
      </c>
      <c r="B8654" cm="1">
        <f t="array" ref="B8654">IF(OR($C$2="",A8654=""),"",SUMPRODUCT((Gauge_Data!$A$2:$A$16994&gt;=(A8654 - Main!$E$4/1440 + 0.00000001))*(Gauge_Data!$A$2:$A$16994&lt;=A8654)*INDEX(Gauge_Data!$B$2:$Z$16994,0,$C$2-1)))</f>
        <v>0</v>
      </c>
    </row>
    <row r="8655" spans="1:2" x14ac:dyDescent="0.25">
      <c r="A8655">
        <f>Gauge_Data!A8655</f>
        <v>0</v>
      </c>
      <c r="B8655" cm="1">
        <f t="array" ref="B8655">IF(OR($C$2="",A8655=""),"",SUMPRODUCT((Gauge_Data!$A$2:$A$16994&gt;=(A8655 - Main!$E$4/1440 + 0.00000001))*(Gauge_Data!$A$2:$A$16994&lt;=A8655)*INDEX(Gauge_Data!$B$2:$Z$16994,0,$C$2-1)))</f>
        <v>0</v>
      </c>
    </row>
    <row r="8656" spans="1:2" x14ac:dyDescent="0.25">
      <c r="A8656">
        <f>Gauge_Data!A8656</f>
        <v>0</v>
      </c>
      <c r="B8656" cm="1">
        <f t="array" ref="B8656">IF(OR($C$2="",A8656=""),"",SUMPRODUCT((Gauge_Data!$A$2:$A$16994&gt;=(A8656 - Main!$E$4/1440 + 0.00000001))*(Gauge_Data!$A$2:$A$16994&lt;=A8656)*INDEX(Gauge_Data!$B$2:$Z$16994,0,$C$2-1)))</f>
        <v>0</v>
      </c>
    </row>
    <row r="8657" spans="1:2" x14ac:dyDescent="0.25">
      <c r="A8657">
        <f>Gauge_Data!A8657</f>
        <v>0</v>
      </c>
      <c r="B8657" cm="1">
        <f t="array" ref="B8657">IF(OR($C$2="",A8657=""),"",SUMPRODUCT((Gauge_Data!$A$2:$A$16994&gt;=(A8657 - Main!$E$4/1440 + 0.00000001))*(Gauge_Data!$A$2:$A$16994&lt;=A8657)*INDEX(Gauge_Data!$B$2:$Z$16994,0,$C$2-1)))</f>
        <v>0</v>
      </c>
    </row>
    <row r="8658" spans="1:2" x14ac:dyDescent="0.25">
      <c r="A8658">
        <f>Gauge_Data!A8658</f>
        <v>0</v>
      </c>
      <c r="B8658" cm="1">
        <f t="array" ref="B8658">IF(OR($C$2="",A8658=""),"",SUMPRODUCT((Gauge_Data!$A$2:$A$16994&gt;=(A8658 - Main!$E$4/1440 + 0.00000001))*(Gauge_Data!$A$2:$A$16994&lt;=A8658)*INDEX(Gauge_Data!$B$2:$Z$16994,0,$C$2-1)))</f>
        <v>0</v>
      </c>
    </row>
    <row r="8659" spans="1:2" x14ac:dyDescent="0.25">
      <c r="A8659">
        <f>Gauge_Data!A8659</f>
        <v>0</v>
      </c>
      <c r="B8659" cm="1">
        <f t="array" ref="B8659">IF(OR($C$2="",A8659=""),"",SUMPRODUCT((Gauge_Data!$A$2:$A$16994&gt;=(A8659 - Main!$E$4/1440 + 0.00000001))*(Gauge_Data!$A$2:$A$16994&lt;=A8659)*INDEX(Gauge_Data!$B$2:$Z$16994,0,$C$2-1)))</f>
        <v>0</v>
      </c>
    </row>
    <row r="8660" spans="1:2" x14ac:dyDescent="0.25">
      <c r="A8660">
        <f>Gauge_Data!A8660</f>
        <v>0</v>
      </c>
      <c r="B8660" cm="1">
        <f t="array" ref="B8660">IF(OR($C$2="",A8660=""),"",SUMPRODUCT((Gauge_Data!$A$2:$A$16994&gt;=(A8660 - Main!$E$4/1440 + 0.00000001))*(Gauge_Data!$A$2:$A$16994&lt;=A8660)*INDEX(Gauge_Data!$B$2:$Z$16994,0,$C$2-1)))</f>
        <v>0</v>
      </c>
    </row>
    <row r="8661" spans="1:2" x14ac:dyDescent="0.25">
      <c r="A8661">
        <f>Gauge_Data!A8661</f>
        <v>0</v>
      </c>
      <c r="B8661" cm="1">
        <f t="array" ref="B8661">IF(OR($C$2="",A8661=""),"",SUMPRODUCT((Gauge_Data!$A$2:$A$16994&gt;=(A8661 - Main!$E$4/1440 + 0.00000001))*(Gauge_Data!$A$2:$A$16994&lt;=A8661)*INDEX(Gauge_Data!$B$2:$Z$16994,0,$C$2-1)))</f>
        <v>0</v>
      </c>
    </row>
    <row r="8662" spans="1:2" x14ac:dyDescent="0.25">
      <c r="A8662">
        <f>Gauge_Data!A8662</f>
        <v>0</v>
      </c>
      <c r="B8662" cm="1">
        <f t="array" ref="B8662">IF(OR($C$2="",A8662=""),"",SUMPRODUCT((Gauge_Data!$A$2:$A$16994&gt;=(A8662 - Main!$E$4/1440 + 0.00000001))*(Gauge_Data!$A$2:$A$16994&lt;=A8662)*INDEX(Gauge_Data!$B$2:$Z$16994,0,$C$2-1)))</f>
        <v>0</v>
      </c>
    </row>
    <row r="8663" spans="1:2" x14ac:dyDescent="0.25">
      <c r="A8663">
        <f>Gauge_Data!A8663</f>
        <v>0</v>
      </c>
      <c r="B8663" cm="1">
        <f t="array" ref="B8663">IF(OR($C$2="",A8663=""),"",SUMPRODUCT((Gauge_Data!$A$2:$A$16994&gt;=(A8663 - Main!$E$4/1440 + 0.00000001))*(Gauge_Data!$A$2:$A$16994&lt;=A8663)*INDEX(Gauge_Data!$B$2:$Z$16994,0,$C$2-1)))</f>
        <v>0</v>
      </c>
    </row>
    <row r="8664" spans="1:2" x14ac:dyDescent="0.25">
      <c r="A8664">
        <f>Gauge_Data!A8664</f>
        <v>0</v>
      </c>
      <c r="B8664" cm="1">
        <f t="array" ref="B8664">IF(OR($C$2="",A8664=""),"",SUMPRODUCT((Gauge_Data!$A$2:$A$16994&gt;=(A8664 - Main!$E$4/1440 + 0.00000001))*(Gauge_Data!$A$2:$A$16994&lt;=A8664)*INDEX(Gauge_Data!$B$2:$Z$16994,0,$C$2-1)))</f>
        <v>0</v>
      </c>
    </row>
    <row r="8665" spans="1:2" x14ac:dyDescent="0.25">
      <c r="A8665">
        <f>Gauge_Data!A8665</f>
        <v>0</v>
      </c>
      <c r="B8665" cm="1">
        <f t="array" ref="B8665">IF(OR($C$2="",A8665=""),"",SUMPRODUCT((Gauge_Data!$A$2:$A$16994&gt;=(A8665 - Main!$E$4/1440 + 0.00000001))*(Gauge_Data!$A$2:$A$16994&lt;=A8665)*INDEX(Gauge_Data!$B$2:$Z$16994,0,$C$2-1)))</f>
        <v>0</v>
      </c>
    </row>
    <row r="8666" spans="1:2" x14ac:dyDescent="0.25">
      <c r="A8666">
        <f>Gauge_Data!A8666</f>
        <v>0</v>
      </c>
      <c r="B8666" cm="1">
        <f t="array" ref="B8666">IF(OR($C$2="",A8666=""),"",SUMPRODUCT((Gauge_Data!$A$2:$A$16994&gt;=(A8666 - Main!$E$4/1440 + 0.00000001))*(Gauge_Data!$A$2:$A$16994&lt;=A8666)*INDEX(Gauge_Data!$B$2:$Z$16994,0,$C$2-1)))</f>
        <v>0</v>
      </c>
    </row>
    <row r="8667" spans="1:2" x14ac:dyDescent="0.25">
      <c r="A8667">
        <f>Gauge_Data!A8667</f>
        <v>0</v>
      </c>
      <c r="B8667" cm="1">
        <f t="array" ref="B8667">IF(OR($C$2="",A8667=""),"",SUMPRODUCT((Gauge_Data!$A$2:$A$16994&gt;=(A8667 - Main!$E$4/1440 + 0.00000001))*(Gauge_Data!$A$2:$A$16994&lt;=A8667)*INDEX(Gauge_Data!$B$2:$Z$16994,0,$C$2-1)))</f>
        <v>0</v>
      </c>
    </row>
    <row r="8668" spans="1:2" x14ac:dyDescent="0.25">
      <c r="A8668">
        <f>Gauge_Data!A8668</f>
        <v>0</v>
      </c>
      <c r="B8668" cm="1">
        <f t="array" ref="B8668">IF(OR($C$2="",A8668=""),"",SUMPRODUCT((Gauge_Data!$A$2:$A$16994&gt;=(A8668 - Main!$E$4/1440 + 0.00000001))*(Gauge_Data!$A$2:$A$16994&lt;=A8668)*INDEX(Gauge_Data!$B$2:$Z$16994,0,$C$2-1)))</f>
        <v>0</v>
      </c>
    </row>
    <row r="8669" spans="1:2" x14ac:dyDescent="0.25">
      <c r="A8669">
        <f>Gauge_Data!A8669</f>
        <v>0</v>
      </c>
      <c r="B8669" cm="1">
        <f t="array" ref="B8669">IF(OR($C$2="",A8669=""),"",SUMPRODUCT((Gauge_Data!$A$2:$A$16994&gt;=(A8669 - Main!$E$4/1440 + 0.00000001))*(Gauge_Data!$A$2:$A$16994&lt;=A8669)*INDEX(Gauge_Data!$B$2:$Z$16994,0,$C$2-1)))</f>
        <v>0</v>
      </c>
    </row>
    <row r="8670" spans="1:2" x14ac:dyDescent="0.25">
      <c r="A8670">
        <f>Gauge_Data!A8670</f>
        <v>0</v>
      </c>
      <c r="B8670" cm="1">
        <f t="array" ref="B8670">IF(OR($C$2="",A8670=""),"",SUMPRODUCT((Gauge_Data!$A$2:$A$16994&gt;=(A8670 - Main!$E$4/1440 + 0.00000001))*(Gauge_Data!$A$2:$A$16994&lt;=A8670)*INDEX(Gauge_Data!$B$2:$Z$16994,0,$C$2-1)))</f>
        <v>0</v>
      </c>
    </row>
    <row r="8671" spans="1:2" x14ac:dyDescent="0.25">
      <c r="A8671">
        <f>Gauge_Data!A8671</f>
        <v>0</v>
      </c>
      <c r="B8671" cm="1">
        <f t="array" ref="B8671">IF(OR($C$2="",A8671=""),"",SUMPRODUCT((Gauge_Data!$A$2:$A$16994&gt;=(A8671 - Main!$E$4/1440 + 0.00000001))*(Gauge_Data!$A$2:$A$16994&lt;=A8671)*INDEX(Gauge_Data!$B$2:$Z$16994,0,$C$2-1)))</f>
        <v>0</v>
      </c>
    </row>
    <row r="8672" spans="1:2" x14ac:dyDescent="0.25">
      <c r="A8672">
        <f>Gauge_Data!A8672</f>
        <v>0</v>
      </c>
      <c r="B8672" cm="1">
        <f t="array" ref="B8672">IF(OR($C$2="",A8672=""),"",SUMPRODUCT((Gauge_Data!$A$2:$A$16994&gt;=(A8672 - Main!$E$4/1440 + 0.00000001))*(Gauge_Data!$A$2:$A$16994&lt;=A8672)*INDEX(Gauge_Data!$B$2:$Z$16994,0,$C$2-1)))</f>
        <v>0</v>
      </c>
    </row>
    <row r="8673" spans="1:2" x14ac:dyDescent="0.25">
      <c r="A8673">
        <f>Gauge_Data!A8673</f>
        <v>0</v>
      </c>
      <c r="B8673" cm="1">
        <f t="array" ref="B8673">IF(OR($C$2="",A8673=""),"",SUMPRODUCT((Gauge_Data!$A$2:$A$16994&gt;=(A8673 - Main!$E$4/1440 + 0.00000001))*(Gauge_Data!$A$2:$A$16994&lt;=A8673)*INDEX(Gauge_Data!$B$2:$Z$16994,0,$C$2-1)))</f>
        <v>0</v>
      </c>
    </row>
    <row r="8674" spans="1:2" x14ac:dyDescent="0.25">
      <c r="A8674">
        <f>Gauge_Data!A8674</f>
        <v>0</v>
      </c>
      <c r="B8674" cm="1">
        <f t="array" ref="B8674">IF(OR($C$2="",A8674=""),"",SUMPRODUCT((Gauge_Data!$A$2:$A$16994&gt;=(A8674 - Main!$E$4/1440 + 0.00000001))*(Gauge_Data!$A$2:$A$16994&lt;=A8674)*INDEX(Gauge_Data!$B$2:$Z$16994,0,$C$2-1)))</f>
        <v>0</v>
      </c>
    </row>
    <row r="8675" spans="1:2" x14ac:dyDescent="0.25">
      <c r="A8675">
        <f>Gauge_Data!A8675</f>
        <v>0</v>
      </c>
      <c r="B8675" cm="1">
        <f t="array" ref="B8675">IF(OR($C$2="",A8675=""),"",SUMPRODUCT((Gauge_Data!$A$2:$A$16994&gt;=(A8675 - Main!$E$4/1440 + 0.00000001))*(Gauge_Data!$A$2:$A$16994&lt;=A8675)*INDEX(Gauge_Data!$B$2:$Z$16994,0,$C$2-1)))</f>
        <v>0</v>
      </c>
    </row>
    <row r="8676" spans="1:2" x14ac:dyDescent="0.25">
      <c r="A8676">
        <f>Gauge_Data!A8676</f>
        <v>0</v>
      </c>
      <c r="B8676" cm="1">
        <f t="array" ref="B8676">IF(OR($C$2="",A8676=""),"",SUMPRODUCT((Gauge_Data!$A$2:$A$16994&gt;=(A8676 - Main!$E$4/1440 + 0.00000001))*(Gauge_Data!$A$2:$A$16994&lt;=A8676)*INDEX(Gauge_Data!$B$2:$Z$16994,0,$C$2-1)))</f>
        <v>0</v>
      </c>
    </row>
    <row r="8677" spans="1:2" x14ac:dyDescent="0.25">
      <c r="A8677">
        <f>Gauge_Data!A8677</f>
        <v>0</v>
      </c>
      <c r="B8677" cm="1">
        <f t="array" ref="B8677">IF(OR($C$2="",A8677=""),"",SUMPRODUCT((Gauge_Data!$A$2:$A$16994&gt;=(A8677 - Main!$E$4/1440 + 0.00000001))*(Gauge_Data!$A$2:$A$16994&lt;=A8677)*INDEX(Gauge_Data!$B$2:$Z$16994,0,$C$2-1)))</f>
        <v>0</v>
      </c>
    </row>
    <row r="8678" spans="1:2" x14ac:dyDescent="0.25">
      <c r="A8678">
        <f>Gauge_Data!A8678</f>
        <v>0</v>
      </c>
      <c r="B8678" cm="1">
        <f t="array" ref="B8678">IF(OR($C$2="",A8678=""),"",SUMPRODUCT((Gauge_Data!$A$2:$A$16994&gt;=(A8678 - Main!$E$4/1440 + 0.00000001))*(Gauge_Data!$A$2:$A$16994&lt;=A8678)*INDEX(Gauge_Data!$B$2:$Z$16994,0,$C$2-1)))</f>
        <v>0</v>
      </c>
    </row>
    <row r="8679" spans="1:2" x14ac:dyDescent="0.25">
      <c r="A8679">
        <f>Gauge_Data!A8679</f>
        <v>0</v>
      </c>
      <c r="B8679" cm="1">
        <f t="array" ref="B8679">IF(OR($C$2="",A8679=""),"",SUMPRODUCT((Gauge_Data!$A$2:$A$16994&gt;=(A8679 - Main!$E$4/1440 + 0.00000001))*(Gauge_Data!$A$2:$A$16994&lt;=A8679)*INDEX(Gauge_Data!$B$2:$Z$16994,0,$C$2-1)))</f>
        <v>0</v>
      </c>
    </row>
    <row r="8680" spans="1:2" x14ac:dyDescent="0.25">
      <c r="A8680">
        <f>Gauge_Data!A8680</f>
        <v>0</v>
      </c>
      <c r="B8680" cm="1">
        <f t="array" ref="B8680">IF(OR($C$2="",A8680=""),"",SUMPRODUCT((Gauge_Data!$A$2:$A$16994&gt;=(A8680 - Main!$E$4/1440 + 0.00000001))*(Gauge_Data!$A$2:$A$16994&lt;=A8680)*INDEX(Gauge_Data!$B$2:$Z$16994,0,$C$2-1)))</f>
        <v>0</v>
      </c>
    </row>
    <row r="8681" spans="1:2" x14ac:dyDescent="0.25">
      <c r="A8681">
        <f>Gauge_Data!A8681</f>
        <v>0</v>
      </c>
      <c r="B8681" cm="1">
        <f t="array" ref="B8681">IF(OR($C$2="",A8681=""),"",SUMPRODUCT((Gauge_Data!$A$2:$A$16994&gt;=(A8681 - Main!$E$4/1440 + 0.00000001))*(Gauge_Data!$A$2:$A$16994&lt;=A8681)*INDEX(Gauge_Data!$B$2:$Z$16994,0,$C$2-1)))</f>
        <v>0</v>
      </c>
    </row>
    <row r="8682" spans="1:2" x14ac:dyDescent="0.25">
      <c r="A8682">
        <f>Gauge_Data!A8682</f>
        <v>0</v>
      </c>
      <c r="B8682" cm="1">
        <f t="array" ref="B8682">IF(OR($C$2="",A8682=""),"",SUMPRODUCT((Gauge_Data!$A$2:$A$16994&gt;=(A8682 - Main!$E$4/1440 + 0.00000001))*(Gauge_Data!$A$2:$A$16994&lt;=A8682)*INDEX(Gauge_Data!$B$2:$Z$16994,0,$C$2-1)))</f>
        <v>0</v>
      </c>
    </row>
    <row r="8683" spans="1:2" x14ac:dyDescent="0.25">
      <c r="A8683">
        <f>Gauge_Data!A8683</f>
        <v>0</v>
      </c>
      <c r="B8683" cm="1">
        <f t="array" ref="B8683">IF(OR($C$2="",A8683=""),"",SUMPRODUCT((Gauge_Data!$A$2:$A$16994&gt;=(A8683 - Main!$E$4/1440 + 0.00000001))*(Gauge_Data!$A$2:$A$16994&lt;=A8683)*INDEX(Gauge_Data!$B$2:$Z$16994,0,$C$2-1)))</f>
        <v>0</v>
      </c>
    </row>
    <row r="8684" spans="1:2" x14ac:dyDescent="0.25">
      <c r="A8684">
        <f>Gauge_Data!A8684</f>
        <v>0</v>
      </c>
      <c r="B8684" cm="1">
        <f t="array" ref="B8684">IF(OR($C$2="",A8684=""),"",SUMPRODUCT((Gauge_Data!$A$2:$A$16994&gt;=(A8684 - Main!$E$4/1440 + 0.00000001))*(Gauge_Data!$A$2:$A$16994&lt;=A8684)*INDEX(Gauge_Data!$B$2:$Z$16994,0,$C$2-1)))</f>
        <v>0</v>
      </c>
    </row>
    <row r="8685" spans="1:2" x14ac:dyDescent="0.25">
      <c r="A8685">
        <f>Gauge_Data!A8685</f>
        <v>0</v>
      </c>
      <c r="B8685" cm="1">
        <f t="array" ref="B8685">IF(OR($C$2="",A8685=""),"",SUMPRODUCT((Gauge_Data!$A$2:$A$16994&gt;=(A8685 - Main!$E$4/1440 + 0.00000001))*(Gauge_Data!$A$2:$A$16994&lt;=A8685)*INDEX(Gauge_Data!$B$2:$Z$16994,0,$C$2-1)))</f>
        <v>0</v>
      </c>
    </row>
    <row r="8686" spans="1:2" x14ac:dyDescent="0.25">
      <c r="A8686">
        <f>Gauge_Data!A8686</f>
        <v>0</v>
      </c>
      <c r="B8686" cm="1">
        <f t="array" ref="B8686">IF(OR($C$2="",A8686=""),"",SUMPRODUCT((Gauge_Data!$A$2:$A$16994&gt;=(A8686 - Main!$E$4/1440 + 0.00000001))*(Gauge_Data!$A$2:$A$16994&lt;=A8686)*INDEX(Gauge_Data!$B$2:$Z$16994,0,$C$2-1)))</f>
        <v>0</v>
      </c>
    </row>
    <row r="8687" spans="1:2" x14ac:dyDescent="0.25">
      <c r="A8687">
        <f>Gauge_Data!A8687</f>
        <v>0</v>
      </c>
      <c r="B8687" cm="1">
        <f t="array" ref="B8687">IF(OR($C$2="",A8687=""),"",SUMPRODUCT((Gauge_Data!$A$2:$A$16994&gt;=(A8687 - Main!$E$4/1440 + 0.00000001))*(Gauge_Data!$A$2:$A$16994&lt;=A8687)*INDEX(Gauge_Data!$B$2:$Z$16994,0,$C$2-1)))</f>
        <v>0</v>
      </c>
    </row>
    <row r="8688" spans="1:2" x14ac:dyDescent="0.25">
      <c r="A8688">
        <f>Gauge_Data!A8688</f>
        <v>0</v>
      </c>
      <c r="B8688" cm="1">
        <f t="array" ref="B8688">IF(OR($C$2="",A8688=""),"",SUMPRODUCT((Gauge_Data!$A$2:$A$16994&gt;=(A8688 - Main!$E$4/1440 + 0.00000001))*(Gauge_Data!$A$2:$A$16994&lt;=A8688)*INDEX(Gauge_Data!$B$2:$Z$16994,0,$C$2-1)))</f>
        <v>0</v>
      </c>
    </row>
    <row r="8689" spans="1:2" x14ac:dyDescent="0.25">
      <c r="A8689">
        <f>Gauge_Data!A8689</f>
        <v>0</v>
      </c>
      <c r="B8689" cm="1">
        <f t="array" ref="B8689">IF(OR($C$2="",A8689=""),"",SUMPRODUCT((Gauge_Data!$A$2:$A$16994&gt;=(A8689 - Main!$E$4/1440 + 0.00000001))*(Gauge_Data!$A$2:$A$16994&lt;=A8689)*INDEX(Gauge_Data!$B$2:$Z$16994,0,$C$2-1)))</f>
        <v>0</v>
      </c>
    </row>
    <row r="8690" spans="1:2" x14ac:dyDescent="0.25">
      <c r="A8690">
        <f>Gauge_Data!A8690</f>
        <v>0</v>
      </c>
      <c r="B8690" cm="1">
        <f t="array" ref="B8690">IF(OR($C$2="",A8690=""),"",SUMPRODUCT((Gauge_Data!$A$2:$A$16994&gt;=(A8690 - Main!$E$4/1440 + 0.00000001))*(Gauge_Data!$A$2:$A$16994&lt;=A8690)*INDEX(Gauge_Data!$B$2:$Z$16994,0,$C$2-1)))</f>
        <v>0</v>
      </c>
    </row>
    <row r="8691" spans="1:2" x14ac:dyDescent="0.25">
      <c r="A8691">
        <f>Gauge_Data!A8691</f>
        <v>0</v>
      </c>
      <c r="B8691" cm="1">
        <f t="array" ref="B8691">IF(OR($C$2="",A8691=""),"",SUMPRODUCT((Gauge_Data!$A$2:$A$16994&gt;=(A8691 - Main!$E$4/1440 + 0.00000001))*(Gauge_Data!$A$2:$A$16994&lt;=A8691)*INDEX(Gauge_Data!$B$2:$Z$16994,0,$C$2-1)))</f>
        <v>0</v>
      </c>
    </row>
    <row r="8692" spans="1:2" x14ac:dyDescent="0.25">
      <c r="A8692">
        <f>Gauge_Data!A8692</f>
        <v>0</v>
      </c>
      <c r="B8692" cm="1">
        <f t="array" ref="B8692">IF(OR($C$2="",A8692=""),"",SUMPRODUCT((Gauge_Data!$A$2:$A$16994&gt;=(A8692 - Main!$E$4/1440 + 0.00000001))*(Gauge_Data!$A$2:$A$16994&lt;=A8692)*INDEX(Gauge_Data!$B$2:$Z$16994,0,$C$2-1)))</f>
        <v>0</v>
      </c>
    </row>
    <row r="8693" spans="1:2" x14ac:dyDescent="0.25">
      <c r="A8693">
        <f>Gauge_Data!A8693</f>
        <v>0</v>
      </c>
      <c r="B8693" cm="1">
        <f t="array" ref="B8693">IF(OR($C$2="",A8693=""),"",SUMPRODUCT((Gauge_Data!$A$2:$A$16994&gt;=(A8693 - Main!$E$4/1440 + 0.00000001))*(Gauge_Data!$A$2:$A$16994&lt;=A8693)*INDEX(Gauge_Data!$B$2:$Z$16994,0,$C$2-1)))</f>
        <v>0</v>
      </c>
    </row>
    <row r="8694" spans="1:2" x14ac:dyDescent="0.25">
      <c r="A8694">
        <f>Gauge_Data!A8694</f>
        <v>0</v>
      </c>
      <c r="B8694" cm="1">
        <f t="array" ref="B8694">IF(OR($C$2="",A8694=""),"",SUMPRODUCT((Gauge_Data!$A$2:$A$16994&gt;=(A8694 - Main!$E$4/1440 + 0.00000001))*(Gauge_Data!$A$2:$A$16994&lt;=A8694)*INDEX(Gauge_Data!$B$2:$Z$16994,0,$C$2-1)))</f>
        <v>0</v>
      </c>
    </row>
    <row r="8695" spans="1:2" x14ac:dyDescent="0.25">
      <c r="A8695">
        <f>Gauge_Data!A8695</f>
        <v>0</v>
      </c>
      <c r="B8695" cm="1">
        <f t="array" ref="B8695">IF(OR($C$2="",A8695=""),"",SUMPRODUCT((Gauge_Data!$A$2:$A$16994&gt;=(A8695 - Main!$E$4/1440 + 0.00000001))*(Gauge_Data!$A$2:$A$16994&lt;=A8695)*INDEX(Gauge_Data!$B$2:$Z$16994,0,$C$2-1)))</f>
        <v>0</v>
      </c>
    </row>
    <row r="8696" spans="1:2" x14ac:dyDescent="0.25">
      <c r="A8696">
        <f>Gauge_Data!A8696</f>
        <v>0</v>
      </c>
      <c r="B8696" cm="1">
        <f t="array" ref="B8696">IF(OR($C$2="",A8696=""),"",SUMPRODUCT((Gauge_Data!$A$2:$A$16994&gt;=(A8696 - Main!$E$4/1440 + 0.00000001))*(Gauge_Data!$A$2:$A$16994&lt;=A8696)*INDEX(Gauge_Data!$B$2:$Z$16994,0,$C$2-1)))</f>
        <v>0</v>
      </c>
    </row>
    <row r="8697" spans="1:2" x14ac:dyDescent="0.25">
      <c r="A8697">
        <f>Gauge_Data!A8697</f>
        <v>0</v>
      </c>
      <c r="B8697" cm="1">
        <f t="array" ref="B8697">IF(OR($C$2="",A8697=""),"",SUMPRODUCT((Gauge_Data!$A$2:$A$16994&gt;=(A8697 - Main!$E$4/1440 + 0.00000001))*(Gauge_Data!$A$2:$A$16994&lt;=A8697)*INDEX(Gauge_Data!$B$2:$Z$16994,0,$C$2-1)))</f>
        <v>0</v>
      </c>
    </row>
    <row r="8698" spans="1:2" x14ac:dyDescent="0.25">
      <c r="A8698">
        <f>Gauge_Data!A8698</f>
        <v>0</v>
      </c>
      <c r="B8698" cm="1">
        <f t="array" ref="B8698">IF(OR($C$2="",A8698=""),"",SUMPRODUCT((Gauge_Data!$A$2:$A$16994&gt;=(A8698 - Main!$E$4/1440 + 0.00000001))*(Gauge_Data!$A$2:$A$16994&lt;=A8698)*INDEX(Gauge_Data!$B$2:$Z$16994,0,$C$2-1)))</f>
        <v>0</v>
      </c>
    </row>
    <row r="8699" spans="1:2" x14ac:dyDescent="0.25">
      <c r="A8699">
        <f>Gauge_Data!A8699</f>
        <v>0</v>
      </c>
      <c r="B8699" cm="1">
        <f t="array" ref="B8699">IF(OR($C$2="",A8699=""),"",SUMPRODUCT((Gauge_Data!$A$2:$A$16994&gt;=(A8699 - Main!$E$4/1440 + 0.00000001))*(Gauge_Data!$A$2:$A$16994&lt;=A8699)*INDEX(Gauge_Data!$B$2:$Z$16994,0,$C$2-1)))</f>
        <v>0</v>
      </c>
    </row>
    <row r="8700" spans="1:2" x14ac:dyDescent="0.25">
      <c r="A8700">
        <f>Gauge_Data!A8700</f>
        <v>0</v>
      </c>
      <c r="B8700" cm="1">
        <f t="array" ref="B8700">IF(OR($C$2="",A8700=""),"",SUMPRODUCT((Gauge_Data!$A$2:$A$16994&gt;=(A8700 - Main!$E$4/1440 + 0.00000001))*(Gauge_Data!$A$2:$A$16994&lt;=A8700)*INDEX(Gauge_Data!$B$2:$Z$16994,0,$C$2-1)))</f>
        <v>0</v>
      </c>
    </row>
    <row r="8701" spans="1:2" x14ac:dyDescent="0.25">
      <c r="A8701">
        <f>Gauge_Data!A8701</f>
        <v>0</v>
      </c>
      <c r="B8701" cm="1">
        <f t="array" ref="B8701">IF(OR($C$2="",A8701=""),"",SUMPRODUCT((Gauge_Data!$A$2:$A$16994&gt;=(A8701 - Main!$E$4/1440 + 0.00000001))*(Gauge_Data!$A$2:$A$16994&lt;=A8701)*INDEX(Gauge_Data!$B$2:$Z$16994,0,$C$2-1)))</f>
        <v>0</v>
      </c>
    </row>
    <row r="8702" spans="1:2" x14ac:dyDescent="0.25">
      <c r="A8702">
        <f>Gauge_Data!A8702</f>
        <v>0</v>
      </c>
      <c r="B8702" cm="1">
        <f t="array" ref="B8702">IF(OR($C$2="",A8702=""),"",SUMPRODUCT((Gauge_Data!$A$2:$A$16994&gt;=(A8702 - Main!$E$4/1440 + 0.00000001))*(Gauge_Data!$A$2:$A$16994&lt;=A8702)*INDEX(Gauge_Data!$B$2:$Z$16994,0,$C$2-1)))</f>
        <v>0</v>
      </c>
    </row>
    <row r="8703" spans="1:2" x14ac:dyDescent="0.25">
      <c r="A8703">
        <f>Gauge_Data!A8703</f>
        <v>0</v>
      </c>
      <c r="B8703" cm="1">
        <f t="array" ref="B8703">IF(OR($C$2="",A8703=""),"",SUMPRODUCT((Gauge_Data!$A$2:$A$16994&gt;=(A8703 - Main!$E$4/1440 + 0.00000001))*(Gauge_Data!$A$2:$A$16994&lt;=A8703)*INDEX(Gauge_Data!$B$2:$Z$16994,0,$C$2-1)))</f>
        <v>0</v>
      </c>
    </row>
    <row r="8704" spans="1:2" x14ac:dyDescent="0.25">
      <c r="A8704">
        <f>Gauge_Data!A8704</f>
        <v>0</v>
      </c>
      <c r="B8704" cm="1">
        <f t="array" ref="B8704">IF(OR($C$2="",A8704=""),"",SUMPRODUCT((Gauge_Data!$A$2:$A$16994&gt;=(A8704 - Main!$E$4/1440 + 0.00000001))*(Gauge_Data!$A$2:$A$16994&lt;=A8704)*INDEX(Gauge_Data!$B$2:$Z$16994,0,$C$2-1)))</f>
        <v>0</v>
      </c>
    </row>
    <row r="8705" spans="1:2" x14ac:dyDescent="0.25">
      <c r="A8705">
        <f>Gauge_Data!A8705</f>
        <v>0</v>
      </c>
      <c r="B8705" cm="1">
        <f t="array" ref="B8705">IF(OR($C$2="",A8705=""),"",SUMPRODUCT((Gauge_Data!$A$2:$A$16994&gt;=(A8705 - Main!$E$4/1440 + 0.00000001))*(Gauge_Data!$A$2:$A$16994&lt;=A8705)*INDEX(Gauge_Data!$B$2:$Z$16994,0,$C$2-1)))</f>
        <v>0</v>
      </c>
    </row>
    <row r="8706" spans="1:2" x14ac:dyDescent="0.25">
      <c r="A8706">
        <f>Gauge_Data!A8706</f>
        <v>0</v>
      </c>
      <c r="B8706" cm="1">
        <f t="array" ref="B8706">IF(OR($C$2="",A8706=""),"",SUMPRODUCT((Gauge_Data!$A$2:$A$16994&gt;=(A8706 - Main!$E$4/1440 + 0.00000001))*(Gauge_Data!$A$2:$A$16994&lt;=A8706)*INDEX(Gauge_Data!$B$2:$Z$16994,0,$C$2-1)))</f>
        <v>0</v>
      </c>
    </row>
    <row r="8707" spans="1:2" x14ac:dyDescent="0.25">
      <c r="A8707">
        <f>Gauge_Data!A8707</f>
        <v>0</v>
      </c>
      <c r="B8707" cm="1">
        <f t="array" ref="B8707">IF(OR($C$2="",A8707=""),"",SUMPRODUCT((Gauge_Data!$A$2:$A$16994&gt;=(A8707 - Main!$E$4/1440 + 0.00000001))*(Gauge_Data!$A$2:$A$16994&lt;=A8707)*INDEX(Gauge_Data!$B$2:$Z$16994,0,$C$2-1)))</f>
        <v>0</v>
      </c>
    </row>
    <row r="8708" spans="1:2" x14ac:dyDescent="0.25">
      <c r="A8708">
        <f>Gauge_Data!A8708</f>
        <v>0</v>
      </c>
      <c r="B8708" cm="1">
        <f t="array" ref="B8708">IF(OR($C$2="",A8708=""),"",SUMPRODUCT((Gauge_Data!$A$2:$A$16994&gt;=(A8708 - Main!$E$4/1440 + 0.00000001))*(Gauge_Data!$A$2:$A$16994&lt;=A8708)*INDEX(Gauge_Data!$B$2:$Z$16994,0,$C$2-1)))</f>
        <v>0</v>
      </c>
    </row>
    <row r="8709" spans="1:2" x14ac:dyDescent="0.25">
      <c r="A8709">
        <f>Gauge_Data!A8709</f>
        <v>0</v>
      </c>
      <c r="B8709" cm="1">
        <f t="array" ref="B8709">IF(OR($C$2="",A8709=""),"",SUMPRODUCT((Gauge_Data!$A$2:$A$16994&gt;=(A8709 - Main!$E$4/1440 + 0.00000001))*(Gauge_Data!$A$2:$A$16994&lt;=A8709)*INDEX(Gauge_Data!$B$2:$Z$16994,0,$C$2-1)))</f>
        <v>0</v>
      </c>
    </row>
    <row r="8710" spans="1:2" x14ac:dyDescent="0.25">
      <c r="A8710">
        <f>Gauge_Data!A8710</f>
        <v>0</v>
      </c>
      <c r="B8710" cm="1">
        <f t="array" ref="B8710">IF(OR($C$2="",A8710=""),"",SUMPRODUCT((Gauge_Data!$A$2:$A$16994&gt;=(A8710 - Main!$E$4/1440 + 0.00000001))*(Gauge_Data!$A$2:$A$16994&lt;=A8710)*INDEX(Gauge_Data!$B$2:$Z$16994,0,$C$2-1)))</f>
        <v>0</v>
      </c>
    </row>
    <row r="8711" spans="1:2" x14ac:dyDescent="0.25">
      <c r="A8711">
        <f>Gauge_Data!A8711</f>
        <v>0</v>
      </c>
      <c r="B8711" cm="1">
        <f t="array" ref="B8711">IF(OR($C$2="",A8711=""),"",SUMPRODUCT((Gauge_Data!$A$2:$A$16994&gt;=(A8711 - Main!$E$4/1440 + 0.00000001))*(Gauge_Data!$A$2:$A$16994&lt;=A8711)*INDEX(Gauge_Data!$B$2:$Z$16994,0,$C$2-1)))</f>
        <v>0</v>
      </c>
    </row>
    <row r="8712" spans="1:2" x14ac:dyDescent="0.25">
      <c r="A8712">
        <f>Gauge_Data!A8712</f>
        <v>0</v>
      </c>
      <c r="B8712" cm="1">
        <f t="array" ref="B8712">IF(OR($C$2="",A8712=""),"",SUMPRODUCT((Gauge_Data!$A$2:$A$16994&gt;=(A8712 - Main!$E$4/1440 + 0.00000001))*(Gauge_Data!$A$2:$A$16994&lt;=A8712)*INDEX(Gauge_Data!$B$2:$Z$16994,0,$C$2-1)))</f>
        <v>0</v>
      </c>
    </row>
    <row r="8713" spans="1:2" x14ac:dyDescent="0.25">
      <c r="A8713">
        <f>Gauge_Data!A8713</f>
        <v>0</v>
      </c>
      <c r="B8713" cm="1">
        <f t="array" ref="B8713">IF(OR($C$2="",A8713=""),"",SUMPRODUCT((Gauge_Data!$A$2:$A$16994&gt;=(A8713 - Main!$E$4/1440 + 0.00000001))*(Gauge_Data!$A$2:$A$16994&lt;=A8713)*INDEX(Gauge_Data!$B$2:$Z$16994,0,$C$2-1)))</f>
        <v>0</v>
      </c>
    </row>
    <row r="8714" spans="1:2" x14ac:dyDescent="0.25">
      <c r="A8714">
        <f>Gauge_Data!A8714</f>
        <v>0</v>
      </c>
      <c r="B8714" cm="1">
        <f t="array" ref="B8714">IF(OR($C$2="",A8714=""),"",SUMPRODUCT((Gauge_Data!$A$2:$A$16994&gt;=(A8714 - Main!$E$4/1440 + 0.00000001))*(Gauge_Data!$A$2:$A$16994&lt;=A8714)*INDEX(Gauge_Data!$B$2:$Z$16994,0,$C$2-1)))</f>
        <v>0</v>
      </c>
    </row>
    <row r="8715" spans="1:2" x14ac:dyDescent="0.25">
      <c r="A8715">
        <f>Gauge_Data!A8715</f>
        <v>0</v>
      </c>
      <c r="B8715" cm="1">
        <f t="array" ref="B8715">IF(OR($C$2="",A8715=""),"",SUMPRODUCT((Gauge_Data!$A$2:$A$16994&gt;=(A8715 - Main!$E$4/1440 + 0.00000001))*(Gauge_Data!$A$2:$A$16994&lt;=A8715)*INDEX(Gauge_Data!$B$2:$Z$16994,0,$C$2-1)))</f>
        <v>0</v>
      </c>
    </row>
    <row r="8716" spans="1:2" x14ac:dyDescent="0.25">
      <c r="A8716">
        <f>Gauge_Data!A8716</f>
        <v>0</v>
      </c>
      <c r="B8716" cm="1">
        <f t="array" ref="B8716">IF(OR($C$2="",A8716=""),"",SUMPRODUCT((Gauge_Data!$A$2:$A$16994&gt;=(A8716 - Main!$E$4/1440 + 0.00000001))*(Gauge_Data!$A$2:$A$16994&lt;=A8716)*INDEX(Gauge_Data!$B$2:$Z$16994,0,$C$2-1)))</f>
        <v>0</v>
      </c>
    </row>
    <row r="8717" spans="1:2" x14ac:dyDescent="0.25">
      <c r="A8717">
        <f>Gauge_Data!A8717</f>
        <v>0</v>
      </c>
      <c r="B8717" cm="1">
        <f t="array" ref="B8717">IF(OR($C$2="",A8717=""),"",SUMPRODUCT((Gauge_Data!$A$2:$A$16994&gt;=(A8717 - Main!$E$4/1440 + 0.00000001))*(Gauge_Data!$A$2:$A$16994&lt;=A8717)*INDEX(Gauge_Data!$B$2:$Z$16994,0,$C$2-1)))</f>
        <v>0</v>
      </c>
    </row>
    <row r="8718" spans="1:2" x14ac:dyDescent="0.25">
      <c r="A8718">
        <f>Gauge_Data!A8718</f>
        <v>0</v>
      </c>
      <c r="B8718" cm="1">
        <f t="array" ref="B8718">IF(OR($C$2="",A8718=""),"",SUMPRODUCT((Gauge_Data!$A$2:$A$16994&gt;=(A8718 - Main!$E$4/1440 + 0.00000001))*(Gauge_Data!$A$2:$A$16994&lt;=A8718)*INDEX(Gauge_Data!$B$2:$Z$16994,0,$C$2-1)))</f>
        <v>0</v>
      </c>
    </row>
    <row r="8719" spans="1:2" x14ac:dyDescent="0.25">
      <c r="A8719">
        <f>Gauge_Data!A8719</f>
        <v>0</v>
      </c>
      <c r="B8719" cm="1">
        <f t="array" ref="B8719">IF(OR($C$2="",A8719=""),"",SUMPRODUCT((Gauge_Data!$A$2:$A$16994&gt;=(A8719 - Main!$E$4/1440 + 0.00000001))*(Gauge_Data!$A$2:$A$16994&lt;=A8719)*INDEX(Gauge_Data!$B$2:$Z$16994,0,$C$2-1)))</f>
        <v>0</v>
      </c>
    </row>
    <row r="8720" spans="1:2" x14ac:dyDescent="0.25">
      <c r="A8720">
        <f>Gauge_Data!A8720</f>
        <v>0</v>
      </c>
      <c r="B8720" cm="1">
        <f t="array" ref="B8720">IF(OR($C$2="",A8720=""),"",SUMPRODUCT((Gauge_Data!$A$2:$A$16994&gt;=(A8720 - Main!$E$4/1440 + 0.00000001))*(Gauge_Data!$A$2:$A$16994&lt;=A8720)*INDEX(Gauge_Data!$B$2:$Z$16994,0,$C$2-1)))</f>
        <v>0</v>
      </c>
    </row>
    <row r="8721" spans="1:2" x14ac:dyDescent="0.25">
      <c r="A8721">
        <f>Gauge_Data!A8721</f>
        <v>0</v>
      </c>
      <c r="B8721" cm="1">
        <f t="array" ref="B8721">IF(OR($C$2="",A8721=""),"",SUMPRODUCT((Gauge_Data!$A$2:$A$16994&gt;=(A8721 - Main!$E$4/1440 + 0.00000001))*(Gauge_Data!$A$2:$A$16994&lt;=A8721)*INDEX(Gauge_Data!$B$2:$Z$16994,0,$C$2-1)))</f>
        <v>0</v>
      </c>
    </row>
    <row r="8722" spans="1:2" x14ac:dyDescent="0.25">
      <c r="A8722">
        <f>Gauge_Data!A8722</f>
        <v>0</v>
      </c>
      <c r="B8722" cm="1">
        <f t="array" ref="B8722">IF(OR($C$2="",A8722=""),"",SUMPRODUCT((Gauge_Data!$A$2:$A$16994&gt;=(A8722 - Main!$E$4/1440 + 0.00000001))*(Gauge_Data!$A$2:$A$16994&lt;=A8722)*INDEX(Gauge_Data!$B$2:$Z$16994,0,$C$2-1)))</f>
        <v>0</v>
      </c>
    </row>
    <row r="8723" spans="1:2" x14ac:dyDescent="0.25">
      <c r="A8723">
        <f>Gauge_Data!A8723</f>
        <v>0</v>
      </c>
      <c r="B8723" cm="1">
        <f t="array" ref="B8723">IF(OR($C$2="",A8723=""),"",SUMPRODUCT((Gauge_Data!$A$2:$A$16994&gt;=(A8723 - Main!$E$4/1440 + 0.00000001))*(Gauge_Data!$A$2:$A$16994&lt;=A8723)*INDEX(Gauge_Data!$B$2:$Z$16994,0,$C$2-1)))</f>
        <v>0</v>
      </c>
    </row>
    <row r="8724" spans="1:2" x14ac:dyDescent="0.25">
      <c r="A8724">
        <f>Gauge_Data!A8724</f>
        <v>0</v>
      </c>
      <c r="B8724" cm="1">
        <f t="array" ref="B8724">IF(OR($C$2="",A8724=""),"",SUMPRODUCT((Gauge_Data!$A$2:$A$16994&gt;=(A8724 - Main!$E$4/1440 + 0.00000001))*(Gauge_Data!$A$2:$A$16994&lt;=A8724)*INDEX(Gauge_Data!$B$2:$Z$16994,0,$C$2-1)))</f>
        <v>0</v>
      </c>
    </row>
    <row r="8725" spans="1:2" x14ac:dyDescent="0.25">
      <c r="A8725">
        <f>Gauge_Data!A8725</f>
        <v>0</v>
      </c>
      <c r="B8725" cm="1">
        <f t="array" ref="B8725">IF(OR($C$2="",A8725=""),"",SUMPRODUCT((Gauge_Data!$A$2:$A$16994&gt;=(A8725 - Main!$E$4/1440 + 0.00000001))*(Gauge_Data!$A$2:$A$16994&lt;=A8725)*INDEX(Gauge_Data!$B$2:$Z$16994,0,$C$2-1)))</f>
        <v>0</v>
      </c>
    </row>
    <row r="8726" spans="1:2" x14ac:dyDescent="0.25">
      <c r="A8726">
        <f>Gauge_Data!A8726</f>
        <v>0</v>
      </c>
      <c r="B8726" cm="1">
        <f t="array" ref="B8726">IF(OR($C$2="",A8726=""),"",SUMPRODUCT((Gauge_Data!$A$2:$A$16994&gt;=(A8726 - Main!$E$4/1440 + 0.00000001))*(Gauge_Data!$A$2:$A$16994&lt;=A8726)*INDEX(Gauge_Data!$B$2:$Z$16994,0,$C$2-1)))</f>
        <v>0</v>
      </c>
    </row>
    <row r="8727" spans="1:2" x14ac:dyDescent="0.25">
      <c r="A8727">
        <f>Gauge_Data!A8727</f>
        <v>0</v>
      </c>
      <c r="B8727" cm="1">
        <f t="array" ref="B8727">IF(OR($C$2="",A8727=""),"",SUMPRODUCT((Gauge_Data!$A$2:$A$16994&gt;=(A8727 - Main!$E$4/1440 + 0.00000001))*(Gauge_Data!$A$2:$A$16994&lt;=A8727)*INDEX(Gauge_Data!$B$2:$Z$16994,0,$C$2-1)))</f>
        <v>0</v>
      </c>
    </row>
    <row r="8728" spans="1:2" x14ac:dyDescent="0.25">
      <c r="A8728">
        <f>Gauge_Data!A8728</f>
        <v>0</v>
      </c>
      <c r="B8728" cm="1">
        <f t="array" ref="B8728">IF(OR($C$2="",A8728=""),"",SUMPRODUCT((Gauge_Data!$A$2:$A$16994&gt;=(A8728 - Main!$E$4/1440 + 0.00000001))*(Gauge_Data!$A$2:$A$16994&lt;=A8728)*INDEX(Gauge_Data!$B$2:$Z$16994,0,$C$2-1)))</f>
        <v>0</v>
      </c>
    </row>
    <row r="8729" spans="1:2" x14ac:dyDescent="0.25">
      <c r="A8729">
        <f>Gauge_Data!A8729</f>
        <v>0</v>
      </c>
      <c r="B8729" cm="1">
        <f t="array" ref="B8729">IF(OR($C$2="",A8729=""),"",SUMPRODUCT((Gauge_Data!$A$2:$A$16994&gt;=(A8729 - Main!$E$4/1440 + 0.00000001))*(Gauge_Data!$A$2:$A$16994&lt;=A8729)*INDEX(Gauge_Data!$B$2:$Z$16994,0,$C$2-1)))</f>
        <v>0</v>
      </c>
    </row>
    <row r="8730" spans="1:2" x14ac:dyDescent="0.25">
      <c r="A8730">
        <f>Gauge_Data!A8730</f>
        <v>0</v>
      </c>
      <c r="B8730" cm="1">
        <f t="array" ref="B8730">IF(OR($C$2="",A8730=""),"",SUMPRODUCT((Gauge_Data!$A$2:$A$16994&gt;=(A8730 - Main!$E$4/1440 + 0.00000001))*(Gauge_Data!$A$2:$A$16994&lt;=A8730)*INDEX(Gauge_Data!$B$2:$Z$16994,0,$C$2-1)))</f>
        <v>0</v>
      </c>
    </row>
    <row r="8731" spans="1:2" x14ac:dyDescent="0.25">
      <c r="A8731">
        <f>Gauge_Data!A8731</f>
        <v>0</v>
      </c>
      <c r="B8731" cm="1">
        <f t="array" ref="B8731">IF(OR($C$2="",A8731=""),"",SUMPRODUCT((Gauge_Data!$A$2:$A$16994&gt;=(A8731 - Main!$E$4/1440 + 0.00000001))*(Gauge_Data!$A$2:$A$16994&lt;=A8731)*INDEX(Gauge_Data!$B$2:$Z$16994,0,$C$2-1)))</f>
        <v>0</v>
      </c>
    </row>
    <row r="8732" spans="1:2" x14ac:dyDescent="0.25">
      <c r="A8732">
        <f>Gauge_Data!A8732</f>
        <v>0</v>
      </c>
      <c r="B8732" cm="1">
        <f t="array" ref="B8732">IF(OR($C$2="",A8732=""),"",SUMPRODUCT((Gauge_Data!$A$2:$A$16994&gt;=(A8732 - Main!$E$4/1440 + 0.00000001))*(Gauge_Data!$A$2:$A$16994&lt;=A8732)*INDEX(Gauge_Data!$B$2:$Z$16994,0,$C$2-1)))</f>
        <v>0</v>
      </c>
    </row>
    <row r="8733" spans="1:2" x14ac:dyDescent="0.25">
      <c r="A8733">
        <f>Gauge_Data!A8733</f>
        <v>0</v>
      </c>
      <c r="B8733" cm="1">
        <f t="array" ref="B8733">IF(OR($C$2="",A8733=""),"",SUMPRODUCT((Gauge_Data!$A$2:$A$16994&gt;=(A8733 - Main!$E$4/1440 + 0.00000001))*(Gauge_Data!$A$2:$A$16994&lt;=A8733)*INDEX(Gauge_Data!$B$2:$Z$16994,0,$C$2-1)))</f>
        <v>0</v>
      </c>
    </row>
    <row r="8734" spans="1:2" x14ac:dyDescent="0.25">
      <c r="A8734">
        <f>Gauge_Data!A8734</f>
        <v>0</v>
      </c>
      <c r="B8734" cm="1">
        <f t="array" ref="B8734">IF(OR($C$2="",A8734=""),"",SUMPRODUCT((Gauge_Data!$A$2:$A$16994&gt;=(A8734 - Main!$E$4/1440 + 0.00000001))*(Gauge_Data!$A$2:$A$16994&lt;=A8734)*INDEX(Gauge_Data!$B$2:$Z$16994,0,$C$2-1)))</f>
        <v>0</v>
      </c>
    </row>
    <row r="8735" spans="1:2" x14ac:dyDescent="0.25">
      <c r="A8735">
        <f>Gauge_Data!A8735</f>
        <v>0</v>
      </c>
      <c r="B8735" cm="1">
        <f t="array" ref="B8735">IF(OR($C$2="",A8735=""),"",SUMPRODUCT((Gauge_Data!$A$2:$A$16994&gt;=(A8735 - Main!$E$4/1440 + 0.00000001))*(Gauge_Data!$A$2:$A$16994&lt;=A8735)*INDEX(Gauge_Data!$B$2:$Z$16994,0,$C$2-1)))</f>
        <v>0</v>
      </c>
    </row>
    <row r="8736" spans="1:2" x14ac:dyDescent="0.25">
      <c r="A8736">
        <f>Gauge_Data!A8736</f>
        <v>0</v>
      </c>
      <c r="B8736" cm="1">
        <f t="array" ref="B8736">IF(OR($C$2="",A8736=""),"",SUMPRODUCT((Gauge_Data!$A$2:$A$16994&gt;=(A8736 - Main!$E$4/1440 + 0.00000001))*(Gauge_Data!$A$2:$A$16994&lt;=A8736)*INDEX(Gauge_Data!$B$2:$Z$16994,0,$C$2-1)))</f>
        <v>0</v>
      </c>
    </row>
    <row r="8737" spans="1:2" x14ac:dyDescent="0.25">
      <c r="A8737">
        <f>Gauge_Data!A8737</f>
        <v>0</v>
      </c>
      <c r="B8737" cm="1">
        <f t="array" ref="B8737">IF(OR($C$2="",A8737=""),"",SUMPRODUCT((Gauge_Data!$A$2:$A$16994&gt;=(A8737 - Main!$E$4/1440 + 0.00000001))*(Gauge_Data!$A$2:$A$16994&lt;=A8737)*INDEX(Gauge_Data!$B$2:$Z$16994,0,$C$2-1)))</f>
        <v>0</v>
      </c>
    </row>
    <row r="8738" spans="1:2" x14ac:dyDescent="0.25">
      <c r="A8738">
        <f>Gauge_Data!A8738</f>
        <v>0</v>
      </c>
      <c r="B8738" cm="1">
        <f t="array" ref="B8738">IF(OR($C$2="",A8738=""),"",SUMPRODUCT((Gauge_Data!$A$2:$A$16994&gt;=(A8738 - Main!$E$4/1440 + 0.00000001))*(Gauge_Data!$A$2:$A$16994&lt;=A8738)*INDEX(Gauge_Data!$B$2:$Z$16994,0,$C$2-1)))</f>
        <v>0</v>
      </c>
    </row>
    <row r="8739" spans="1:2" x14ac:dyDescent="0.25">
      <c r="A8739">
        <f>Gauge_Data!A8739</f>
        <v>0</v>
      </c>
      <c r="B8739" cm="1">
        <f t="array" ref="B8739">IF(OR($C$2="",A8739=""),"",SUMPRODUCT((Gauge_Data!$A$2:$A$16994&gt;=(A8739 - Main!$E$4/1440 + 0.00000001))*(Gauge_Data!$A$2:$A$16994&lt;=A8739)*INDEX(Gauge_Data!$B$2:$Z$16994,0,$C$2-1)))</f>
        <v>0</v>
      </c>
    </row>
    <row r="8740" spans="1:2" x14ac:dyDescent="0.25">
      <c r="A8740">
        <f>Gauge_Data!A8740</f>
        <v>0</v>
      </c>
      <c r="B8740" cm="1">
        <f t="array" ref="B8740">IF(OR($C$2="",A8740=""),"",SUMPRODUCT((Gauge_Data!$A$2:$A$16994&gt;=(A8740 - Main!$E$4/1440 + 0.00000001))*(Gauge_Data!$A$2:$A$16994&lt;=A8740)*INDEX(Gauge_Data!$B$2:$Z$16994,0,$C$2-1)))</f>
        <v>0</v>
      </c>
    </row>
    <row r="8741" spans="1:2" x14ac:dyDescent="0.25">
      <c r="A8741">
        <f>Gauge_Data!A8741</f>
        <v>0</v>
      </c>
      <c r="B8741" cm="1">
        <f t="array" ref="B8741">IF(OR($C$2="",A8741=""),"",SUMPRODUCT((Gauge_Data!$A$2:$A$16994&gt;=(A8741 - Main!$E$4/1440 + 0.00000001))*(Gauge_Data!$A$2:$A$16994&lt;=A8741)*INDEX(Gauge_Data!$B$2:$Z$16994,0,$C$2-1)))</f>
        <v>0</v>
      </c>
    </row>
    <row r="8742" spans="1:2" x14ac:dyDescent="0.25">
      <c r="A8742">
        <f>Gauge_Data!A8742</f>
        <v>0</v>
      </c>
      <c r="B8742" cm="1">
        <f t="array" ref="B8742">IF(OR($C$2="",A8742=""),"",SUMPRODUCT((Gauge_Data!$A$2:$A$16994&gt;=(A8742 - Main!$E$4/1440 + 0.00000001))*(Gauge_Data!$A$2:$A$16994&lt;=A8742)*INDEX(Gauge_Data!$B$2:$Z$16994,0,$C$2-1)))</f>
        <v>0</v>
      </c>
    </row>
    <row r="8743" spans="1:2" x14ac:dyDescent="0.25">
      <c r="A8743">
        <f>Gauge_Data!A8743</f>
        <v>0</v>
      </c>
      <c r="B8743" cm="1">
        <f t="array" ref="B8743">IF(OR($C$2="",A8743=""),"",SUMPRODUCT((Gauge_Data!$A$2:$A$16994&gt;=(A8743 - Main!$E$4/1440 + 0.00000001))*(Gauge_Data!$A$2:$A$16994&lt;=A8743)*INDEX(Gauge_Data!$B$2:$Z$16994,0,$C$2-1)))</f>
        <v>0</v>
      </c>
    </row>
    <row r="8744" spans="1:2" x14ac:dyDescent="0.25">
      <c r="A8744">
        <f>Gauge_Data!A8744</f>
        <v>0</v>
      </c>
      <c r="B8744" cm="1">
        <f t="array" ref="B8744">IF(OR($C$2="",A8744=""),"",SUMPRODUCT((Gauge_Data!$A$2:$A$16994&gt;=(A8744 - Main!$E$4/1440 + 0.00000001))*(Gauge_Data!$A$2:$A$16994&lt;=A8744)*INDEX(Gauge_Data!$B$2:$Z$16994,0,$C$2-1)))</f>
        <v>0</v>
      </c>
    </row>
    <row r="8745" spans="1:2" x14ac:dyDescent="0.25">
      <c r="A8745">
        <f>Gauge_Data!A8745</f>
        <v>0</v>
      </c>
      <c r="B8745" cm="1">
        <f t="array" ref="B8745">IF(OR($C$2="",A8745=""),"",SUMPRODUCT((Gauge_Data!$A$2:$A$16994&gt;=(A8745 - Main!$E$4/1440 + 0.00000001))*(Gauge_Data!$A$2:$A$16994&lt;=A8745)*INDEX(Gauge_Data!$B$2:$Z$16994,0,$C$2-1)))</f>
        <v>0</v>
      </c>
    </row>
    <row r="8746" spans="1:2" x14ac:dyDescent="0.25">
      <c r="A8746">
        <f>Gauge_Data!A8746</f>
        <v>0</v>
      </c>
      <c r="B8746" cm="1">
        <f t="array" ref="B8746">IF(OR($C$2="",A8746=""),"",SUMPRODUCT((Gauge_Data!$A$2:$A$16994&gt;=(A8746 - Main!$E$4/1440 + 0.00000001))*(Gauge_Data!$A$2:$A$16994&lt;=A8746)*INDEX(Gauge_Data!$B$2:$Z$16994,0,$C$2-1)))</f>
        <v>0</v>
      </c>
    </row>
    <row r="8747" spans="1:2" x14ac:dyDescent="0.25">
      <c r="A8747">
        <f>Gauge_Data!A8747</f>
        <v>0</v>
      </c>
      <c r="B8747" cm="1">
        <f t="array" ref="B8747">IF(OR($C$2="",A8747=""),"",SUMPRODUCT((Gauge_Data!$A$2:$A$16994&gt;=(A8747 - Main!$E$4/1440 + 0.00000001))*(Gauge_Data!$A$2:$A$16994&lt;=A8747)*INDEX(Gauge_Data!$B$2:$Z$16994,0,$C$2-1)))</f>
        <v>0</v>
      </c>
    </row>
    <row r="8748" spans="1:2" x14ac:dyDescent="0.25">
      <c r="A8748">
        <f>Gauge_Data!A8748</f>
        <v>0</v>
      </c>
      <c r="B8748" cm="1">
        <f t="array" ref="B8748">IF(OR($C$2="",A8748=""),"",SUMPRODUCT((Gauge_Data!$A$2:$A$16994&gt;=(A8748 - Main!$E$4/1440 + 0.00000001))*(Gauge_Data!$A$2:$A$16994&lt;=A8748)*INDEX(Gauge_Data!$B$2:$Z$16994,0,$C$2-1)))</f>
        <v>0</v>
      </c>
    </row>
    <row r="8749" spans="1:2" x14ac:dyDescent="0.25">
      <c r="A8749">
        <f>Gauge_Data!A8749</f>
        <v>0</v>
      </c>
      <c r="B8749" cm="1">
        <f t="array" ref="B8749">IF(OR($C$2="",A8749=""),"",SUMPRODUCT((Gauge_Data!$A$2:$A$16994&gt;=(A8749 - Main!$E$4/1440 + 0.00000001))*(Gauge_Data!$A$2:$A$16994&lt;=A8749)*INDEX(Gauge_Data!$B$2:$Z$16994,0,$C$2-1)))</f>
        <v>0</v>
      </c>
    </row>
    <row r="8750" spans="1:2" x14ac:dyDescent="0.25">
      <c r="A8750">
        <f>Gauge_Data!A8750</f>
        <v>0</v>
      </c>
      <c r="B8750" cm="1">
        <f t="array" ref="B8750">IF(OR($C$2="",A8750=""),"",SUMPRODUCT((Gauge_Data!$A$2:$A$16994&gt;=(A8750 - Main!$E$4/1440 + 0.00000001))*(Gauge_Data!$A$2:$A$16994&lt;=A8750)*INDEX(Gauge_Data!$B$2:$Z$16994,0,$C$2-1)))</f>
        <v>0</v>
      </c>
    </row>
    <row r="8751" spans="1:2" x14ac:dyDescent="0.25">
      <c r="A8751">
        <f>Gauge_Data!A8751</f>
        <v>0</v>
      </c>
      <c r="B8751" cm="1">
        <f t="array" ref="B8751">IF(OR($C$2="",A8751=""),"",SUMPRODUCT((Gauge_Data!$A$2:$A$16994&gt;=(A8751 - Main!$E$4/1440 + 0.00000001))*(Gauge_Data!$A$2:$A$16994&lt;=A8751)*INDEX(Gauge_Data!$B$2:$Z$16994,0,$C$2-1)))</f>
        <v>0</v>
      </c>
    </row>
    <row r="8752" spans="1:2" x14ac:dyDescent="0.25">
      <c r="A8752">
        <f>Gauge_Data!A8752</f>
        <v>0</v>
      </c>
      <c r="B8752" cm="1">
        <f t="array" ref="B8752">IF(OR($C$2="",A8752=""),"",SUMPRODUCT((Gauge_Data!$A$2:$A$16994&gt;=(A8752 - Main!$E$4/1440 + 0.00000001))*(Gauge_Data!$A$2:$A$16994&lt;=A8752)*INDEX(Gauge_Data!$B$2:$Z$16994,0,$C$2-1)))</f>
        <v>0</v>
      </c>
    </row>
    <row r="8753" spans="1:2" x14ac:dyDescent="0.25">
      <c r="A8753">
        <f>Gauge_Data!A8753</f>
        <v>0</v>
      </c>
      <c r="B8753" cm="1">
        <f t="array" ref="B8753">IF(OR($C$2="",A8753=""),"",SUMPRODUCT((Gauge_Data!$A$2:$A$16994&gt;=(A8753 - Main!$E$4/1440 + 0.00000001))*(Gauge_Data!$A$2:$A$16994&lt;=A8753)*INDEX(Gauge_Data!$B$2:$Z$16994,0,$C$2-1)))</f>
        <v>0</v>
      </c>
    </row>
    <row r="8754" spans="1:2" x14ac:dyDescent="0.25">
      <c r="A8754">
        <f>Gauge_Data!A8754</f>
        <v>0</v>
      </c>
      <c r="B8754" cm="1">
        <f t="array" ref="B8754">IF(OR($C$2="",A8754=""),"",SUMPRODUCT((Gauge_Data!$A$2:$A$16994&gt;=(A8754 - Main!$E$4/1440 + 0.00000001))*(Gauge_Data!$A$2:$A$16994&lt;=A8754)*INDEX(Gauge_Data!$B$2:$Z$16994,0,$C$2-1)))</f>
        <v>0</v>
      </c>
    </row>
    <row r="8755" spans="1:2" x14ac:dyDescent="0.25">
      <c r="A8755">
        <f>Gauge_Data!A8755</f>
        <v>0</v>
      </c>
      <c r="B8755" cm="1">
        <f t="array" ref="B8755">IF(OR($C$2="",A8755=""),"",SUMPRODUCT((Gauge_Data!$A$2:$A$16994&gt;=(A8755 - Main!$E$4/1440 + 0.00000001))*(Gauge_Data!$A$2:$A$16994&lt;=A8755)*INDEX(Gauge_Data!$B$2:$Z$16994,0,$C$2-1)))</f>
        <v>0</v>
      </c>
    </row>
    <row r="8756" spans="1:2" x14ac:dyDescent="0.25">
      <c r="A8756">
        <f>Gauge_Data!A8756</f>
        <v>0</v>
      </c>
      <c r="B8756" cm="1">
        <f t="array" ref="B8756">IF(OR($C$2="",A8756=""),"",SUMPRODUCT((Gauge_Data!$A$2:$A$16994&gt;=(A8756 - Main!$E$4/1440 + 0.00000001))*(Gauge_Data!$A$2:$A$16994&lt;=A8756)*INDEX(Gauge_Data!$B$2:$Z$16994,0,$C$2-1)))</f>
        <v>0</v>
      </c>
    </row>
    <row r="8757" spans="1:2" x14ac:dyDescent="0.25">
      <c r="A8757">
        <f>Gauge_Data!A8757</f>
        <v>0</v>
      </c>
      <c r="B8757" cm="1">
        <f t="array" ref="B8757">IF(OR($C$2="",A8757=""),"",SUMPRODUCT((Gauge_Data!$A$2:$A$16994&gt;=(A8757 - Main!$E$4/1440 + 0.00000001))*(Gauge_Data!$A$2:$A$16994&lt;=A8757)*INDEX(Gauge_Data!$B$2:$Z$16994,0,$C$2-1)))</f>
        <v>0</v>
      </c>
    </row>
    <row r="8758" spans="1:2" x14ac:dyDescent="0.25">
      <c r="A8758">
        <f>Gauge_Data!A8758</f>
        <v>0</v>
      </c>
      <c r="B8758" cm="1">
        <f t="array" ref="B8758">IF(OR($C$2="",A8758=""),"",SUMPRODUCT((Gauge_Data!$A$2:$A$16994&gt;=(A8758 - Main!$E$4/1440 + 0.00000001))*(Gauge_Data!$A$2:$A$16994&lt;=A8758)*INDEX(Gauge_Data!$B$2:$Z$16994,0,$C$2-1)))</f>
        <v>0</v>
      </c>
    </row>
    <row r="8759" spans="1:2" x14ac:dyDescent="0.25">
      <c r="A8759">
        <f>Gauge_Data!A8759</f>
        <v>0</v>
      </c>
      <c r="B8759" cm="1">
        <f t="array" ref="B8759">IF(OR($C$2="",A8759=""),"",SUMPRODUCT((Gauge_Data!$A$2:$A$16994&gt;=(A8759 - Main!$E$4/1440 + 0.00000001))*(Gauge_Data!$A$2:$A$16994&lt;=A8759)*INDEX(Gauge_Data!$B$2:$Z$16994,0,$C$2-1)))</f>
        <v>0</v>
      </c>
    </row>
    <row r="8760" spans="1:2" x14ac:dyDescent="0.25">
      <c r="A8760">
        <f>Gauge_Data!A8760</f>
        <v>0</v>
      </c>
      <c r="B8760" cm="1">
        <f t="array" ref="B8760">IF(OR($C$2="",A8760=""),"",SUMPRODUCT((Gauge_Data!$A$2:$A$16994&gt;=(A8760 - Main!$E$4/1440 + 0.00000001))*(Gauge_Data!$A$2:$A$16994&lt;=A8760)*INDEX(Gauge_Data!$B$2:$Z$16994,0,$C$2-1)))</f>
        <v>0</v>
      </c>
    </row>
    <row r="8761" spans="1:2" x14ac:dyDescent="0.25">
      <c r="A8761">
        <f>Gauge_Data!A8761</f>
        <v>0</v>
      </c>
      <c r="B8761" cm="1">
        <f t="array" ref="B8761">IF(OR($C$2="",A8761=""),"",SUMPRODUCT((Gauge_Data!$A$2:$A$16994&gt;=(A8761 - Main!$E$4/1440 + 0.00000001))*(Gauge_Data!$A$2:$A$16994&lt;=A8761)*INDEX(Gauge_Data!$B$2:$Z$16994,0,$C$2-1)))</f>
        <v>0</v>
      </c>
    </row>
    <row r="8762" spans="1:2" x14ac:dyDescent="0.25">
      <c r="A8762">
        <f>Gauge_Data!A8762</f>
        <v>0</v>
      </c>
      <c r="B8762" cm="1">
        <f t="array" ref="B8762">IF(OR($C$2="",A8762=""),"",SUMPRODUCT((Gauge_Data!$A$2:$A$16994&gt;=(A8762 - Main!$E$4/1440 + 0.00000001))*(Gauge_Data!$A$2:$A$16994&lt;=A8762)*INDEX(Gauge_Data!$B$2:$Z$16994,0,$C$2-1)))</f>
        <v>0</v>
      </c>
    </row>
    <row r="8763" spans="1:2" x14ac:dyDescent="0.25">
      <c r="A8763">
        <f>Gauge_Data!A8763</f>
        <v>0</v>
      </c>
      <c r="B8763" cm="1">
        <f t="array" ref="B8763">IF(OR($C$2="",A8763=""),"",SUMPRODUCT((Gauge_Data!$A$2:$A$16994&gt;=(A8763 - Main!$E$4/1440 + 0.00000001))*(Gauge_Data!$A$2:$A$16994&lt;=A8763)*INDEX(Gauge_Data!$B$2:$Z$16994,0,$C$2-1)))</f>
        <v>0</v>
      </c>
    </row>
    <row r="8764" spans="1:2" x14ac:dyDescent="0.25">
      <c r="A8764">
        <f>Gauge_Data!A8764</f>
        <v>0</v>
      </c>
      <c r="B8764" cm="1">
        <f t="array" ref="B8764">IF(OR($C$2="",A8764=""),"",SUMPRODUCT((Gauge_Data!$A$2:$A$16994&gt;=(A8764 - Main!$E$4/1440 + 0.00000001))*(Gauge_Data!$A$2:$A$16994&lt;=A8764)*INDEX(Gauge_Data!$B$2:$Z$16994,0,$C$2-1)))</f>
        <v>0</v>
      </c>
    </row>
    <row r="8765" spans="1:2" x14ac:dyDescent="0.25">
      <c r="A8765">
        <f>Gauge_Data!A8765</f>
        <v>0</v>
      </c>
      <c r="B8765" cm="1">
        <f t="array" ref="B8765">IF(OR($C$2="",A8765=""),"",SUMPRODUCT((Gauge_Data!$A$2:$A$16994&gt;=(A8765 - Main!$E$4/1440 + 0.00000001))*(Gauge_Data!$A$2:$A$16994&lt;=A8765)*INDEX(Gauge_Data!$B$2:$Z$16994,0,$C$2-1)))</f>
        <v>0</v>
      </c>
    </row>
    <row r="8766" spans="1:2" x14ac:dyDescent="0.25">
      <c r="A8766">
        <f>Gauge_Data!A8766</f>
        <v>0</v>
      </c>
      <c r="B8766" cm="1">
        <f t="array" ref="B8766">IF(OR($C$2="",A8766=""),"",SUMPRODUCT((Gauge_Data!$A$2:$A$16994&gt;=(A8766 - Main!$E$4/1440 + 0.00000001))*(Gauge_Data!$A$2:$A$16994&lt;=A8766)*INDEX(Gauge_Data!$B$2:$Z$16994,0,$C$2-1)))</f>
        <v>0</v>
      </c>
    </row>
    <row r="8767" spans="1:2" x14ac:dyDescent="0.25">
      <c r="A8767">
        <f>Gauge_Data!A8767</f>
        <v>0</v>
      </c>
      <c r="B8767" cm="1">
        <f t="array" ref="B8767">IF(OR($C$2="",A8767=""),"",SUMPRODUCT((Gauge_Data!$A$2:$A$16994&gt;=(A8767 - Main!$E$4/1440 + 0.00000001))*(Gauge_Data!$A$2:$A$16994&lt;=A8767)*INDEX(Gauge_Data!$B$2:$Z$16994,0,$C$2-1)))</f>
        <v>0</v>
      </c>
    </row>
    <row r="8768" spans="1:2" x14ac:dyDescent="0.25">
      <c r="A8768">
        <f>Gauge_Data!A8768</f>
        <v>0</v>
      </c>
      <c r="B8768" cm="1">
        <f t="array" ref="B8768">IF(OR($C$2="",A8768=""),"",SUMPRODUCT((Gauge_Data!$A$2:$A$16994&gt;=(A8768 - Main!$E$4/1440 + 0.00000001))*(Gauge_Data!$A$2:$A$16994&lt;=A8768)*INDEX(Gauge_Data!$B$2:$Z$16994,0,$C$2-1)))</f>
        <v>0</v>
      </c>
    </row>
    <row r="8769" spans="1:2" x14ac:dyDescent="0.25">
      <c r="A8769">
        <f>Gauge_Data!A8769</f>
        <v>0</v>
      </c>
      <c r="B8769" cm="1">
        <f t="array" ref="B8769">IF(OR($C$2="",A8769=""),"",SUMPRODUCT((Gauge_Data!$A$2:$A$16994&gt;=(A8769 - Main!$E$4/1440 + 0.00000001))*(Gauge_Data!$A$2:$A$16994&lt;=A8769)*INDEX(Gauge_Data!$B$2:$Z$16994,0,$C$2-1)))</f>
        <v>0</v>
      </c>
    </row>
    <row r="8770" spans="1:2" x14ac:dyDescent="0.25">
      <c r="A8770">
        <f>Gauge_Data!A8770</f>
        <v>0</v>
      </c>
      <c r="B8770" cm="1">
        <f t="array" ref="B8770">IF(OR($C$2="",A8770=""),"",SUMPRODUCT((Gauge_Data!$A$2:$A$16994&gt;=(A8770 - Main!$E$4/1440 + 0.00000001))*(Gauge_Data!$A$2:$A$16994&lt;=A8770)*INDEX(Gauge_Data!$B$2:$Z$16994,0,$C$2-1)))</f>
        <v>0</v>
      </c>
    </row>
    <row r="8771" spans="1:2" x14ac:dyDescent="0.25">
      <c r="A8771">
        <f>Gauge_Data!A8771</f>
        <v>0</v>
      </c>
      <c r="B8771" cm="1">
        <f t="array" ref="B8771">IF(OR($C$2="",A8771=""),"",SUMPRODUCT((Gauge_Data!$A$2:$A$16994&gt;=(A8771 - Main!$E$4/1440 + 0.00000001))*(Gauge_Data!$A$2:$A$16994&lt;=A8771)*INDEX(Gauge_Data!$B$2:$Z$16994,0,$C$2-1)))</f>
        <v>0</v>
      </c>
    </row>
    <row r="8772" spans="1:2" x14ac:dyDescent="0.25">
      <c r="A8772">
        <f>Gauge_Data!A8772</f>
        <v>0</v>
      </c>
      <c r="B8772" cm="1">
        <f t="array" ref="B8772">IF(OR($C$2="",A8772=""),"",SUMPRODUCT((Gauge_Data!$A$2:$A$16994&gt;=(A8772 - Main!$E$4/1440 + 0.00000001))*(Gauge_Data!$A$2:$A$16994&lt;=A8772)*INDEX(Gauge_Data!$B$2:$Z$16994,0,$C$2-1)))</f>
        <v>0</v>
      </c>
    </row>
    <row r="8773" spans="1:2" x14ac:dyDescent="0.25">
      <c r="A8773">
        <f>Gauge_Data!A8773</f>
        <v>0</v>
      </c>
      <c r="B8773" cm="1">
        <f t="array" ref="B8773">IF(OR($C$2="",A8773=""),"",SUMPRODUCT((Gauge_Data!$A$2:$A$16994&gt;=(A8773 - Main!$E$4/1440 + 0.00000001))*(Gauge_Data!$A$2:$A$16994&lt;=A8773)*INDEX(Gauge_Data!$B$2:$Z$16994,0,$C$2-1)))</f>
        <v>0</v>
      </c>
    </row>
    <row r="8774" spans="1:2" x14ac:dyDescent="0.25">
      <c r="A8774">
        <f>Gauge_Data!A8774</f>
        <v>0</v>
      </c>
      <c r="B8774" cm="1">
        <f t="array" ref="B8774">IF(OR($C$2="",A8774=""),"",SUMPRODUCT((Gauge_Data!$A$2:$A$16994&gt;=(A8774 - Main!$E$4/1440 + 0.00000001))*(Gauge_Data!$A$2:$A$16994&lt;=A8774)*INDEX(Gauge_Data!$B$2:$Z$16994,0,$C$2-1)))</f>
        <v>0</v>
      </c>
    </row>
    <row r="8775" spans="1:2" x14ac:dyDescent="0.25">
      <c r="A8775">
        <f>Gauge_Data!A8775</f>
        <v>0</v>
      </c>
      <c r="B8775" cm="1">
        <f t="array" ref="B8775">IF(OR($C$2="",A8775=""),"",SUMPRODUCT((Gauge_Data!$A$2:$A$16994&gt;=(A8775 - Main!$E$4/1440 + 0.00000001))*(Gauge_Data!$A$2:$A$16994&lt;=A8775)*INDEX(Gauge_Data!$B$2:$Z$16994,0,$C$2-1)))</f>
        <v>0</v>
      </c>
    </row>
    <row r="8776" spans="1:2" x14ac:dyDescent="0.25">
      <c r="A8776">
        <f>Gauge_Data!A8776</f>
        <v>0</v>
      </c>
      <c r="B8776" cm="1">
        <f t="array" ref="B8776">IF(OR($C$2="",A8776=""),"",SUMPRODUCT((Gauge_Data!$A$2:$A$16994&gt;=(A8776 - Main!$E$4/1440 + 0.00000001))*(Gauge_Data!$A$2:$A$16994&lt;=A8776)*INDEX(Gauge_Data!$B$2:$Z$16994,0,$C$2-1)))</f>
        <v>0</v>
      </c>
    </row>
    <row r="8777" spans="1:2" x14ac:dyDescent="0.25">
      <c r="A8777">
        <f>Gauge_Data!A8777</f>
        <v>0</v>
      </c>
      <c r="B8777" cm="1">
        <f t="array" ref="B8777">IF(OR($C$2="",A8777=""),"",SUMPRODUCT((Gauge_Data!$A$2:$A$16994&gt;=(A8777 - Main!$E$4/1440 + 0.00000001))*(Gauge_Data!$A$2:$A$16994&lt;=A8777)*INDEX(Gauge_Data!$B$2:$Z$16994,0,$C$2-1)))</f>
        <v>0</v>
      </c>
    </row>
    <row r="8778" spans="1:2" x14ac:dyDescent="0.25">
      <c r="A8778">
        <f>Gauge_Data!A8778</f>
        <v>0</v>
      </c>
      <c r="B8778" cm="1">
        <f t="array" ref="B8778">IF(OR($C$2="",A8778=""),"",SUMPRODUCT((Gauge_Data!$A$2:$A$16994&gt;=(A8778 - Main!$E$4/1440 + 0.00000001))*(Gauge_Data!$A$2:$A$16994&lt;=A8778)*INDEX(Gauge_Data!$B$2:$Z$16994,0,$C$2-1)))</f>
        <v>0</v>
      </c>
    </row>
    <row r="8779" spans="1:2" x14ac:dyDescent="0.25">
      <c r="A8779">
        <f>Gauge_Data!A8779</f>
        <v>0</v>
      </c>
      <c r="B8779" cm="1">
        <f t="array" ref="B8779">IF(OR($C$2="",A8779=""),"",SUMPRODUCT((Gauge_Data!$A$2:$A$16994&gt;=(A8779 - Main!$E$4/1440 + 0.00000001))*(Gauge_Data!$A$2:$A$16994&lt;=A8779)*INDEX(Gauge_Data!$B$2:$Z$16994,0,$C$2-1)))</f>
        <v>0</v>
      </c>
    </row>
    <row r="8780" spans="1:2" x14ac:dyDescent="0.25">
      <c r="A8780">
        <f>Gauge_Data!A8780</f>
        <v>0</v>
      </c>
      <c r="B8780" cm="1">
        <f t="array" ref="B8780">IF(OR($C$2="",A8780=""),"",SUMPRODUCT((Gauge_Data!$A$2:$A$16994&gt;=(A8780 - Main!$E$4/1440 + 0.00000001))*(Gauge_Data!$A$2:$A$16994&lt;=A8780)*INDEX(Gauge_Data!$B$2:$Z$16994,0,$C$2-1)))</f>
        <v>0</v>
      </c>
    </row>
    <row r="8781" spans="1:2" x14ac:dyDescent="0.25">
      <c r="A8781">
        <f>Gauge_Data!A8781</f>
        <v>0</v>
      </c>
      <c r="B8781" cm="1">
        <f t="array" ref="B8781">IF(OR($C$2="",A8781=""),"",SUMPRODUCT((Gauge_Data!$A$2:$A$16994&gt;=(A8781 - Main!$E$4/1440 + 0.00000001))*(Gauge_Data!$A$2:$A$16994&lt;=A8781)*INDEX(Gauge_Data!$B$2:$Z$16994,0,$C$2-1)))</f>
        <v>0</v>
      </c>
    </row>
    <row r="8782" spans="1:2" x14ac:dyDescent="0.25">
      <c r="A8782">
        <f>Gauge_Data!A8782</f>
        <v>0</v>
      </c>
      <c r="B8782" cm="1">
        <f t="array" ref="B8782">IF(OR($C$2="",A8782=""),"",SUMPRODUCT((Gauge_Data!$A$2:$A$16994&gt;=(A8782 - Main!$E$4/1440 + 0.00000001))*(Gauge_Data!$A$2:$A$16994&lt;=A8782)*INDEX(Gauge_Data!$B$2:$Z$16994,0,$C$2-1)))</f>
        <v>0</v>
      </c>
    </row>
    <row r="8783" spans="1:2" x14ac:dyDescent="0.25">
      <c r="A8783">
        <f>Gauge_Data!A8783</f>
        <v>0</v>
      </c>
      <c r="B8783" cm="1">
        <f t="array" ref="B8783">IF(OR($C$2="",A8783=""),"",SUMPRODUCT((Gauge_Data!$A$2:$A$16994&gt;=(A8783 - Main!$E$4/1440 + 0.00000001))*(Gauge_Data!$A$2:$A$16994&lt;=A8783)*INDEX(Gauge_Data!$B$2:$Z$16994,0,$C$2-1)))</f>
        <v>0</v>
      </c>
    </row>
    <row r="8784" spans="1:2" x14ac:dyDescent="0.25">
      <c r="A8784">
        <f>Gauge_Data!A8784</f>
        <v>0</v>
      </c>
      <c r="B8784" cm="1">
        <f t="array" ref="B8784">IF(OR($C$2="",A8784=""),"",SUMPRODUCT((Gauge_Data!$A$2:$A$16994&gt;=(A8784 - Main!$E$4/1440 + 0.00000001))*(Gauge_Data!$A$2:$A$16994&lt;=A8784)*INDEX(Gauge_Data!$B$2:$Z$16994,0,$C$2-1)))</f>
        <v>0</v>
      </c>
    </row>
    <row r="8785" spans="1:2" x14ac:dyDescent="0.25">
      <c r="A8785">
        <f>Gauge_Data!A8785</f>
        <v>0</v>
      </c>
      <c r="B8785" cm="1">
        <f t="array" ref="B8785">IF(OR($C$2="",A8785=""),"",SUMPRODUCT((Gauge_Data!$A$2:$A$16994&gt;=(A8785 - Main!$E$4/1440 + 0.00000001))*(Gauge_Data!$A$2:$A$16994&lt;=A8785)*INDEX(Gauge_Data!$B$2:$Z$16994,0,$C$2-1)))</f>
        <v>0</v>
      </c>
    </row>
    <row r="8786" spans="1:2" x14ac:dyDescent="0.25">
      <c r="A8786">
        <f>Gauge_Data!A8786</f>
        <v>0</v>
      </c>
      <c r="B8786" cm="1">
        <f t="array" ref="B8786">IF(OR($C$2="",A8786=""),"",SUMPRODUCT((Gauge_Data!$A$2:$A$16994&gt;=(A8786 - Main!$E$4/1440 + 0.00000001))*(Gauge_Data!$A$2:$A$16994&lt;=A8786)*INDEX(Gauge_Data!$B$2:$Z$16994,0,$C$2-1)))</f>
        <v>0</v>
      </c>
    </row>
    <row r="8787" spans="1:2" x14ac:dyDescent="0.25">
      <c r="A8787">
        <f>Gauge_Data!A8787</f>
        <v>0</v>
      </c>
      <c r="B8787" cm="1">
        <f t="array" ref="B8787">IF(OR($C$2="",A8787=""),"",SUMPRODUCT((Gauge_Data!$A$2:$A$16994&gt;=(A8787 - Main!$E$4/1440 + 0.00000001))*(Gauge_Data!$A$2:$A$16994&lt;=A8787)*INDEX(Gauge_Data!$B$2:$Z$16994,0,$C$2-1)))</f>
        <v>0</v>
      </c>
    </row>
    <row r="8788" spans="1:2" x14ac:dyDescent="0.25">
      <c r="A8788">
        <f>Gauge_Data!A8788</f>
        <v>0</v>
      </c>
      <c r="B8788" cm="1">
        <f t="array" ref="B8788">IF(OR($C$2="",A8788=""),"",SUMPRODUCT((Gauge_Data!$A$2:$A$16994&gt;=(A8788 - Main!$E$4/1440 + 0.00000001))*(Gauge_Data!$A$2:$A$16994&lt;=A8788)*INDEX(Gauge_Data!$B$2:$Z$16994,0,$C$2-1)))</f>
        <v>0</v>
      </c>
    </row>
    <row r="8789" spans="1:2" x14ac:dyDescent="0.25">
      <c r="A8789">
        <f>Gauge_Data!A8789</f>
        <v>0</v>
      </c>
      <c r="B8789" cm="1">
        <f t="array" ref="B8789">IF(OR($C$2="",A8789=""),"",SUMPRODUCT((Gauge_Data!$A$2:$A$16994&gt;=(A8789 - Main!$E$4/1440 + 0.00000001))*(Gauge_Data!$A$2:$A$16994&lt;=A8789)*INDEX(Gauge_Data!$B$2:$Z$16994,0,$C$2-1)))</f>
        <v>0</v>
      </c>
    </row>
    <row r="8790" spans="1:2" x14ac:dyDescent="0.25">
      <c r="A8790">
        <f>Gauge_Data!A8790</f>
        <v>0</v>
      </c>
      <c r="B8790" cm="1">
        <f t="array" ref="B8790">IF(OR($C$2="",A8790=""),"",SUMPRODUCT((Gauge_Data!$A$2:$A$16994&gt;=(A8790 - Main!$E$4/1440 + 0.00000001))*(Gauge_Data!$A$2:$A$16994&lt;=A8790)*INDEX(Gauge_Data!$B$2:$Z$16994,0,$C$2-1)))</f>
        <v>0</v>
      </c>
    </row>
    <row r="8791" spans="1:2" x14ac:dyDescent="0.25">
      <c r="A8791">
        <f>Gauge_Data!A8791</f>
        <v>0</v>
      </c>
      <c r="B8791" cm="1">
        <f t="array" ref="B8791">IF(OR($C$2="",A8791=""),"",SUMPRODUCT((Gauge_Data!$A$2:$A$16994&gt;=(A8791 - Main!$E$4/1440 + 0.00000001))*(Gauge_Data!$A$2:$A$16994&lt;=A8791)*INDEX(Gauge_Data!$B$2:$Z$16994,0,$C$2-1)))</f>
        <v>0</v>
      </c>
    </row>
    <row r="8792" spans="1:2" x14ac:dyDescent="0.25">
      <c r="A8792">
        <f>Gauge_Data!A8792</f>
        <v>0</v>
      </c>
      <c r="B8792" cm="1">
        <f t="array" ref="B8792">IF(OR($C$2="",A8792=""),"",SUMPRODUCT((Gauge_Data!$A$2:$A$16994&gt;=(A8792 - Main!$E$4/1440 + 0.00000001))*(Gauge_Data!$A$2:$A$16994&lt;=A8792)*INDEX(Gauge_Data!$B$2:$Z$16994,0,$C$2-1)))</f>
        <v>0</v>
      </c>
    </row>
    <row r="8793" spans="1:2" x14ac:dyDescent="0.25">
      <c r="A8793">
        <f>Gauge_Data!A8793</f>
        <v>0</v>
      </c>
      <c r="B8793" cm="1">
        <f t="array" ref="B8793">IF(OR($C$2="",A8793=""),"",SUMPRODUCT((Gauge_Data!$A$2:$A$16994&gt;=(A8793 - Main!$E$4/1440 + 0.00000001))*(Gauge_Data!$A$2:$A$16994&lt;=A8793)*INDEX(Gauge_Data!$B$2:$Z$16994,0,$C$2-1)))</f>
        <v>0</v>
      </c>
    </row>
    <row r="8794" spans="1:2" x14ac:dyDescent="0.25">
      <c r="A8794">
        <f>Gauge_Data!A8794</f>
        <v>0</v>
      </c>
      <c r="B8794" cm="1">
        <f t="array" ref="B8794">IF(OR($C$2="",A8794=""),"",SUMPRODUCT((Gauge_Data!$A$2:$A$16994&gt;=(A8794 - Main!$E$4/1440 + 0.00000001))*(Gauge_Data!$A$2:$A$16994&lt;=A8794)*INDEX(Gauge_Data!$B$2:$Z$16994,0,$C$2-1)))</f>
        <v>0</v>
      </c>
    </row>
    <row r="8795" spans="1:2" x14ac:dyDescent="0.25">
      <c r="A8795">
        <f>Gauge_Data!A8795</f>
        <v>0</v>
      </c>
      <c r="B8795" cm="1">
        <f t="array" ref="B8795">IF(OR($C$2="",A8795=""),"",SUMPRODUCT((Gauge_Data!$A$2:$A$16994&gt;=(A8795 - Main!$E$4/1440 + 0.00000001))*(Gauge_Data!$A$2:$A$16994&lt;=A8795)*INDEX(Gauge_Data!$B$2:$Z$16994,0,$C$2-1)))</f>
        <v>0</v>
      </c>
    </row>
    <row r="8796" spans="1:2" x14ac:dyDescent="0.25">
      <c r="A8796">
        <f>Gauge_Data!A8796</f>
        <v>0</v>
      </c>
      <c r="B8796" cm="1">
        <f t="array" ref="B8796">IF(OR($C$2="",A8796=""),"",SUMPRODUCT((Gauge_Data!$A$2:$A$16994&gt;=(A8796 - Main!$E$4/1440 + 0.00000001))*(Gauge_Data!$A$2:$A$16994&lt;=A8796)*INDEX(Gauge_Data!$B$2:$Z$16994,0,$C$2-1)))</f>
        <v>0</v>
      </c>
    </row>
    <row r="8797" spans="1:2" x14ac:dyDescent="0.25">
      <c r="A8797">
        <f>Gauge_Data!A8797</f>
        <v>0</v>
      </c>
      <c r="B8797" cm="1">
        <f t="array" ref="B8797">IF(OR($C$2="",A8797=""),"",SUMPRODUCT((Gauge_Data!$A$2:$A$16994&gt;=(A8797 - Main!$E$4/1440 + 0.00000001))*(Gauge_Data!$A$2:$A$16994&lt;=A8797)*INDEX(Gauge_Data!$B$2:$Z$16994,0,$C$2-1)))</f>
        <v>0</v>
      </c>
    </row>
    <row r="8798" spans="1:2" x14ac:dyDescent="0.25">
      <c r="A8798">
        <f>Gauge_Data!A8798</f>
        <v>0</v>
      </c>
      <c r="B8798" cm="1">
        <f t="array" ref="B8798">IF(OR($C$2="",A8798=""),"",SUMPRODUCT((Gauge_Data!$A$2:$A$16994&gt;=(A8798 - Main!$E$4/1440 + 0.00000001))*(Gauge_Data!$A$2:$A$16994&lt;=A8798)*INDEX(Gauge_Data!$B$2:$Z$16994,0,$C$2-1)))</f>
        <v>0</v>
      </c>
    </row>
    <row r="8799" spans="1:2" x14ac:dyDescent="0.25">
      <c r="A8799">
        <f>Gauge_Data!A8799</f>
        <v>0</v>
      </c>
      <c r="B8799" cm="1">
        <f t="array" ref="B8799">IF(OR($C$2="",A8799=""),"",SUMPRODUCT((Gauge_Data!$A$2:$A$16994&gt;=(A8799 - Main!$E$4/1440 + 0.00000001))*(Gauge_Data!$A$2:$A$16994&lt;=A8799)*INDEX(Gauge_Data!$B$2:$Z$16994,0,$C$2-1)))</f>
        <v>0</v>
      </c>
    </row>
    <row r="8800" spans="1:2" x14ac:dyDescent="0.25">
      <c r="A8800">
        <f>Gauge_Data!A8800</f>
        <v>0</v>
      </c>
      <c r="B8800" cm="1">
        <f t="array" ref="B8800">IF(OR($C$2="",A8800=""),"",SUMPRODUCT((Gauge_Data!$A$2:$A$16994&gt;=(A8800 - Main!$E$4/1440 + 0.00000001))*(Gauge_Data!$A$2:$A$16994&lt;=A8800)*INDEX(Gauge_Data!$B$2:$Z$16994,0,$C$2-1)))</f>
        <v>0</v>
      </c>
    </row>
    <row r="8801" spans="1:2" x14ac:dyDescent="0.25">
      <c r="A8801">
        <f>Gauge_Data!A8801</f>
        <v>0</v>
      </c>
      <c r="B8801" cm="1">
        <f t="array" ref="B8801">IF(OR($C$2="",A8801=""),"",SUMPRODUCT((Gauge_Data!$A$2:$A$16994&gt;=(A8801 - Main!$E$4/1440 + 0.00000001))*(Gauge_Data!$A$2:$A$16994&lt;=A8801)*INDEX(Gauge_Data!$B$2:$Z$16994,0,$C$2-1)))</f>
        <v>0</v>
      </c>
    </row>
    <row r="8802" spans="1:2" x14ac:dyDescent="0.25">
      <c r="A8802">
        <f>Gauge_Data!A8802</f>
        <v>0</v>
      </c>
      <c r="B8802" cm="1">
        <f t="array" ref="B8802">IF(OR($C$2="",A8802=""),"",SUMPRODUCT((Gauge_Data!$A$2:$A$16994&gt;=(A8802 - Main!$E$4/1440 + 0.00000001))*(Gauge_Data!$A$2:$A$16994&lt;=A8802)*INDEX(Gauge_Data!$B$2:$Z$16994,0,$C$2-1)))</f>
        <v>0</v>
      </c>
    </row>
    <row r="8803" spans="1:2" x14ac:dyDescent="0.25">
      <c r="A8803">
        <f>Gauge_Data!A8803</f>
        <v>0</v>
      </c>
      <c r="B8803" cm="1">
        <f t="array" ref="B8803">IF(OR($C$2="",A8803=""),"",SUMPRODUCT((Gauge_Data!$A$2:$A$16994&gt;=(A8803 - Main!$E$4/1440 + 0.00000001))*(Gauge_Data!$A$2:$A$16994&lt;=A8803)*INDEX(Gauge_Data!$B$2:$Z$16994,0,$C$2-1)))</f>
        <v>0</v>
      </c>
    </row>
    <row r="8804" spans="1:2" x14ac:dyDescent="0.25">
      <c r="A8804">
        <f>Gauge_Data!A8804</f>
        <v>0</v>
      </c>
      <c r="B8804" cm="1">
        <f t="array" ref="B8804">IF(OR($C$2="",A8804=""),"",SUMPRODUCT((Gauge_Data!$A$2:$A$16994&gt;=(A8804 - Main!$E$4/1440 + 0.00000001))*(Gauge_Data!$A$2:$A$16994&lt;=A8804)*INDEX(Gauge_Data!$B$2:$Z$16994,0,$C$2-1)))</f>
        <v>0</v>
      </c>
    </row>
    <row r="8805" spans="1:2" x14ac:dyDescent="0.25">
      <c r="A8805">
        <f>Gauge_Data!A8805</f>
        <v>0</v>
      </c>
      <c r="B8805" cm="1">
        <f t="array" ref="B8805">IF(OR($C$2="",A8805=""),"",SUMPRODUCT((Gauge_Data!$A$2:$A$16994&gt;=(A8805 - Main!$E$4/1440 + 0.00000001))*(Gauge_Data!$A$2:$A$16994&lt;=A8805)*INDEX(Gauge_Data!$B$2:$Z$16994,0,$C$2-1)))</f>
        <v>0</v>
      </c>
    </row>
    <row r="8806" spans="1:2" x14ac:dyDescent="0.25">
      <c r="A8806">
        <f>Gauge_Data!A8806</f>
        <v>0</v>
      </c>
      <c r="B8806" cm="1">
        <f t="array" ref="B8806">IF(OR($C$2="",A8806=""),"",SUMPRODUCT((Gauge_Data!$A$2:$A$16994&gt;=(A8806 - Main!$E$4/1440 + 0.00000001))*(Gauge_Data!$A$2:$A$16994&lt;=A8806)*INDEX(Gauge_Data!$B$2:$Z$16994,0,$C$2-1)))</f>
        <v>0</v>
      </c>
    </row>
    <row r="8807" spans="1:2" x14ac:dyDescent="0.25">
      <c r="A8807">
        <f>Gauge_Data!A8807</f>
        <v>0</v>
      </c>
      <c r="B8807" cm="1">
        <f t="array" ref="B8807">IF(OR($C$2="",A8807=""),"",SUMPRODUCT((Gauge_Data!$A$2:$A$16994&gt;=(A8807 - Main!$E$4/1440 + 0.00000001))*(Gauge_Data!$A$2:$A$16994&lt;=A8807)*INDEX(Gauge_Data!$B$2:$Z$16994,0,$C$2-1)))</f>
        <v>0</v>
      </c>
    </row>
    <row r="8808" spans="1:2" x14ac:dyDescent="0.25">
      <c r="A8808">
        <f>Gauge_Data!A8808</f>
        <v>0</v>
      </c>
      <c r="B8808" cm="1">
        <f t="array" ref="B8808">IF(OR($C$2="",A8808=""),"",SUMPRODUCT((Gauge_Data!$A$2:$A$16994&gt;=(A8808 - Main!$E$4/1440 + 0.00000001))*(Gauge_Data!$A$2:$A$16994&lt;=A8808)*INDEX(Gauge_Data!$B$2:$Z$16994,0,$C$2-1)))</f>
        <v>0</v>
      </c>
    </row>
    <row r="8809" spans="1:2" x14ac:dyDescent="0.25">
      <c r="A8809">
        <f>Gauge_Data!A8809</f>
        <v>0</v>
      </c>
      <c r="B8809" cm="1">
        <f t="array" ref="B8809">IF(OR($C$2="",A8809=""),"",SUMPRODUCT((Gauge_Data!$A$2:$A$16994&gt;=(A8809 - Main!$E$4/1440 + 0.00000001))*(Gauge_Data!$A$2:$A$16994&lt;=A8809)*INDEX(Gauge_Data!$B$2:$Z$16994,0,$C$2-1)))</f>
        <v>0</v>
      </c>
    </row>
    <row r="8810" spans="1:2" x14ac:dyDescent="0.25">
      <c r="A8810">
        <f>Gauge_Data!A8810</f>
        <v>0</v>
      </c>
      <c r="B8810" cm="1">
        <f t="array" ref="B8810">IF(OR($C$2="",A8810=""),"",SUMPRODUCT((Gauge_Data!$A$2:$A$16994&gt;=(A8810 - Main!$E$4/1440 + 0.00000001))*(Gauge_Data!$A$2:$A$16994&lt;=A8810)*INDEX(Gauge_Data!$B$2:$Z$16994,0,$C$2-1)))</f>
        <v>0</v>
      </c>
    </row>
    <row r="8811" spans="1:2" x14ac:dyDescent="0.25">
      <c r="A8811">
        <f>Gauge_Data!A8811</f>
        <v>0</v>
      </c>
      <c r="B8811" cm="1">
        <f t="array" ref="B8811">IF(OR($C$2="",A8811=""),"",SUMPRODUCT((Gauge_Data!$A$2:$A$16994&gt;=(A8811 - Main!$E$4/1440 + 0.00000001))*(Gauge_Data!$A$2:$A$16994&lt;=A8811)*INDEX(Gauge_Data!$B$2:$Z$16994,0,$C$2-1)))</f>
        <v>0</v>
      </c>
    </row>
    <row r="8812" spans="1:2" x14ac:dyDescent="0.25">
      <c r="A8812">
        <f>Gauge_Data!A8812</f>
        <v>0</v>
      </c>
      <c r="B8812" cm="1">
        <f t="array" ref="B8812">IF(OR($C$2="",A8812=""),"",SUMPRODUCT((Gauge_Data!$A$2:$A$16994&gt;=(A8812 - Main!$E$4/1440 + 0.00000001))*(Gauge_Data!$A$2:$A$16994&lt;=A8812)*INDEX(Gauge_Data!$B$2:$Z$16994,0,$C$2-1)))</f>
        <v>0</v>
      </c>
    </row>
    <row r="8813" spans="1:2" x14ac:dyDescent="0.25">
      <c r="A8813">
        <f>Gauge_Data!A8813</f>
        <v>0</v>
      </c>
      <c r="B8813" cm="1">
        <f t="array" ref="B8813">IF(OR($C$2="",A8813=""),"",SUMPRODUCT((Gauge_Data!$A$2:$A$16994&gt;=(A8813 - Main!$E$4/1440 + 0.00000001))*(Gauge_Data!$A$2:$A$16994&lt;=A8813)*INDEX(Gauge_Data!$B$2:$Z$16994,0,$C$2-1)))</f>
        <v>0</v>
      </c>
    </row>
    <row r="8814" spans="1:2" x14ac:dyDescent="0.25">
      <c r="A8814">
        <f>Gauge_Data!A8814</f>
        <v>0</v>
      </c>
      <c r="B8814" cm="1">
        <f t="array" ref="B8814">IF(OR($C$2="",A8814=""),"",SUMPRODUCT((Gauge_Data!$A$2:$A$16994&gt;=(A8814 - Main!$E$4/1440 + 0.00000001))*(Gauge_Data!$A$2:$A$16994&lt;=A8814)*INDEX(Gauge_Data!$B$2:$Z$16994,0,$C$2-1)))</f>
        <v>0</v>
      </c>
    </row>
    <row r="8815" spans="1:2" x14ac:dyDescent="0.25">
      <c r="A8815">
        <f>Gauge_Data!A8815</f>
        <v>0</v>
      </c>
      <c r="B8815" cm="1">
        <f t="array" ref="B8815">IF(OR($C$2="",A8815=""),"",SUMPRODUCT((Gauge_Data!$A$2:$A$16994&gt;=(A8815 - Main!$E$4/1440 + 0.00000001))*(Gauge_Data!$A$2:$A$16994&lt;=A8815)*INDEX(Gauge_Data!$B$2:$Z$16994,0,$C$2-1)))</f>
        <v>0</v>
      </c>
    </row>
    <row r="8816" spans="1:2" x14ac:dyDescent="0.25">
      <c r="A8816">
        <f>Gauge_Data!A8816</f>
        <v>0</v>
      </c>
      <c r="B8816" cm="1">
        <f t="array" ref="B8816">IF(OR($C$2="",A8816=""),"",SUMPRODUCT((Gauge_Data!$A$2:$A$16994&gt;=(A8816 - Main!$E$4/1440 + 0.00000001))*(Gauge_Data!$A$2:$A$16994&lt;=A8816)*INDEX(Gauge_Data!$B$2:$Z$16994,0,$C$2-1)))</f>
        <v>0</v>
      </c>
    </row>
    <row r="8817" spans="1:2" x14ac:dyDescent="0.25">
      <c r="A8817">
        <f>Gauge_Data!A8817</f>
        <v>0</v>
      </c>
      <c r="B8817" cm="1">
        <f t="array" ref="B8817">IF(OR($C$2="",A8817=""),"",SUMPRODUCT((Gauge_Data!$A$2:$A$16994&gt;=(A8817 - Main!$E$4/1440 + 0.00000001))*(Gauge_Data!$A$2:$A$16994&lt;=A8817)*INDEX(Gauge_Data!$B$2:$Z$16994,0,$C$2-1)))</f>
        <v>0</v>
      </c>
    </row>
    <row r="8818" spans="1:2" x14ac:dyDescent="0.25">
      <c r="A8818">
        <f>Gauge_Data!A8818</f>
        <v>0</v>
      </c>
      <c r="B8818" cm="1">
        <f t="array" ref="B8818">IF(OR($C$2="",A8818=""),"",SUMPRODUCT((Gauge_Data!$A$2:$A$16994&gt;=(A8818 - Main!$E$4/1440 + 0.00000001))*(Gauge_Data!$A$2:$A$16994&lt;=A8818)*INDEX(Gauge_Data!$B$2:$Z$16994,0,$C$2-1)))</f>
        <v>0</v>
      </c>
    </row>
    <row r="8819" spans="1:2" x14ac:dyDescent="0.25">
      <c r="A8819">
        <f>Gauge_Data!A8819</f>
        <v>0</v>
      </c>
      <c r="B8819" cm="1">
        <f t="array" ref="B8819">IF(OR($C$2="",A8819=""),"",SUMPRODUCT((Gauge_Data!$A$2:$A$16994&gt;=(A8819 - Main!$E$4/1440 + 0.00000001))*(Gauge_Data!$A$2:$A$16994&lt;=A8819)*INDEX(Gauge_Data!$B$2:$Z$16994,0,$C$2-1)))</f>
        <v>0</v>
      </c>
    </row>
    <row r="8820" spans="1:2" x14ac:dyDescent="0.25">
      <c r="A8820">
        <f>Gauge_Data!A8820</f>
        <v>0</v>
      </c>
      <c r="B8820" cm="1">
        <f t="array" ref="B8820">IF(OR($C$2="",A8820=""),"",SUMPRODUCT((Gauge_Data!$A$2:$A$16994&gt;=(A8820 - Main!$E$4/1440 + 0.00000001))*(Gauge_Data!$A$2:$A$16994&lt;=A8820)*INDEX(Gauge_Data!$B$2:$Z$16994,0,$C$2-1)))</f>
        <v>0</v>
      </c>
    </row>
    <row r="8821" spans="1:2" x14ac:dyDescent="0.25">
      <c r="A8821">
        <f>Gauge_Data!A8821</f>
        <v>0</v>
      </c>
      <c r="B8821" cm="1">
        <f t="array" ref="B8821">IF(OR($C$2="",A8821=""),"",SUMPRODUCT((Gauge_Data!$A$2:$A$16994&gt;=(A8821 - Main!$E$4/1440 + 0.00000001))*(Gauge_Data!$A$2:$A$16994&lt;=A8821)*INDEX(Gauge_Data!$B$2:$Z$16994,0,$C$2-1)))</f>
        <v>0</v>
      </c>
    </row>
    <row r="8822" spans="1:2" x14ac:dyDescent="0.25">
      <c r="A8822">
        <f>Gauge_Data!A8822</f>
        <v>0</v>
      </c>
      <c r="B8822" cm="1">
        <f t="array" ref="B8822">IF(OR($C$2="",A8822=""),"",SUMPRODUCT((Gauge_Data!$A$2:$A$16994&gt;=(A8822 - Main!$E$4/1440 + 0.00000001))*(Gauge_Data!$A$2:$A$16994&lt;=A8822)*INDEX(Gauge_Data!$B$2:$Z$16994,0,$C$2-1)))</f>
        <v>0</v>
      </c>
    </row>
    <row r="8823" spans="1:2" x14ac:dyDescent="0.25">
      <c r="A8823">
        <f>Gauge_Data!A8823</f>
        <v>0</v>
      </c>
      <c r="B8823" cm="1">
        <f t="array" ref="B8823">IF(OR($C$2="",A8823=""),"",SUMPRODUCT((Gauge_Data!$A$2:$A$16994&gt;=(A8823 - Main!$E$4/1440 + 0.00000001))*(Gauge_Data!$A$2:$A$16994&lt;=A8823)*INDEX(Gauge_Data!$B$2:$Z$16994,0,$C$2-1)))</f>
        <v>0</v>
      </c>
    </row>
    <row r="8824" spans="1:2" x14ac:dyDescent="0.25">
      <c r="A8824">
        <f>Gauge_Data!A8824</f>
        <v>0</v>
      </c>
      <c r="B8824" cm="1">
        <f t="array" ref="B8824">IF(OR($C$2="",A8824=""),"",SUMPRODUCT((Gauge_Data!$A$2:$A$16994&gt;=(A8824 - Main!$E$4/1440 + 0.00000001))*(Gauge_Data!$A$2:$A$16994&lt;=A8824)*INDEX(Gauge_Data!$B$2:$Z$16994,0,$C$2-1)))</f>
        <v>0</v>
      </c>
    </row>
    <row r="8825" spans="1:2" x14ac:dyDescent="0.25">
      <c r="A8825">
        <f>Gauge_Data!A8825</f>
        <v>0</v>
      </c>
      <c r="B8825" cm="1">
        <f t="array" ref="B8825">IF(OR($C$2="",A8825=""),"",SUMPRODUCT((Gauge_Data!$A$2:$A$16994&gt;=(A8825 - Main!$E$4/1440 + 0.00000001))*(Gauge_Data!$A$2:$A$16994&lt;=A8825)*INDEX(Gauge_Data!$B$2:$Z$16994,0,$C$2-1)))</f>
        <v>0</v>
      </c>
    </row>
    <row r="8826" spans="1:2" x14ac:dyDescent="0.25">
      <c r="A8826">
        <f>Gauge_Data!A8826</f>
        <v>0</v>
      </c>
      <c r="B8826" cm="1">
        <f t="array" ref="B8826">IF(OR($C$2="",A8826=""),"",SUMPRODUCT((Gauge_Data!$A$2:$A$16994&gt;=(A8826 - Main!$E$4/1440 + 0.00000001))*(Gauge_Data!$A$2:$A$16994&lt;=A8826)*INDEX(Gauge_Data!$B$2:$Z$16994,0,$C$2-1)))</f>
        <v>0</v>
      </c>
    </row>
    <row r="8827" spans="1:2" x14ac:dyDescent="0.25">
      <c r="A8827">
        <f>Gauge_Data!A8827</f>
        <v>0</v>
      </c>
      <c r="B8827" cm="1">
        <f t="array" ref="B8827">IF(OR($C$2="",A8827=""),"",SUMPRODUCT((Gauge_Data!$A$2:$A$16994&gt;=(A8827 - Main!$E$4/1440 + 0.00000001))*(Gauge_Data!$A$2:$A$16994&lt;=A8827)*INDEX(Gauge_Data!$B$2:$Z$16994,0,$C$2-1)))</f>
        <v>0</v>
      </c>
    </row>
    <row r="8828" spans="1:2" x14ac:dyDescent="0.25">
      <c r="A8828">
        <f>Gauge_Data!A8828</f>
        <v>0</v>
      </c>
      <c r="B8828" cm="1">
        <f t="array" ref="B8828">IF(OR($C$2="",A8828=""),"",SUMPRODUCT((Gauge_Data!$A$2:$A$16994&gt;=(A8828 - Main!$E$4/1440 + 0.00000001))*(Gauge_Data!$A$2:$A$16994&lt;=A8828)*INDEX(Gauge_Data!$B$2:$Z$16994,0,$C$2-1)))</f>
        <v>0</v>
      </c>
    </row>
    <row r="8829" spans="1:2" x14ac:dyDescent="0.25">
      <c r="A8829">
        <f>Gauge_Data!A8829</f>
        <v>0</v>
      </c>
      <c r="B8829" cm="1">
        <f t="array" ref="B8829">IF(OR($C$2="",A8829=""),"",SUMPRODUCT((Gauge_Data!$A$2:$A$16994&gt;=(A8829 - Main!$E$4/1440 + 0.00000001))*(Gauge_Data!$A$2:$A$16994&lt;=A8829)*INDEX(Gauge_Data!$B$2:$Z$16994,0,$C$2-1)))</f>
        <v>0</v>
      </c>
    </row>
    <row r="8830" spans="1:2" x14ac:dyDescent="0.25">
      <c r="A8830">
        <f>Gauge_Data!A8830</f>
        <v>0</v>
      </c>
      <c r="B8830" cm="1">
        <f t="array" ref="B8830">IF(OR($C$2="",A8830=""),"",SUMPRODUCT((Gauge_Data!$A$2:$A$16994&gt;=(A8830 - Main!$E$4/1440 + 0.00000001))*(Gauge_Data!$A$2:$A$16994&lt;=A8830)*INDEX(Gauge_Data!$B$2:$Z$16994,0,$C$2-1)))</f>
        <v>0</v>
      </c>
    </row>
    <row r="8831" spans="1:2" x14ac:dyDescent="0.25">
      <c r="A8831">
        <f>Gauge_Data!A8831</f>
        <v>0</v>
      </c>
      <c r="B8831" cm="1">
        <f t="array" ref="B8831">IF(OR($C$2="",A8831=""),"",SUMPRODUCT((Gauge_Data!$A$2:$A$16994&gt;=(A8831 - Main!$E$4/1440 + 0.00000001))*(Gauge_Data!$A$2:$A$16994&lt;=A8831)*INDEX(Gauge_Data!$B$2:$Z$16994,0,$C$2-1)))</f>
        <v>0</v>
      </c>
    </row>
    <row r="8832" spans="1:2" x14ac:dyDescent="0.25">
      <c r="A8832">
        <f>Gauge_Data!A8832</f>
        <v>0</v>
      </c>
      <c r="B8832" cm="1">
        <f t="array" ref="B8832">IF(OR($C$2="",A8832=""),"",SUMPRODUCT((Gauge_Data!$A$2:$A$16994&gt;=(A8832 - Main!$E$4/1440 + 0.00000001))*(Gauge_Data!$A$2:$A$16994&lt;=A8832)*INDEX(Gauge_Data!$B$2:$Z$16994,0,$C$2-1)))</f>
        <v>0</v>
      </c>
    </row>
    <row r="8833" spans="1:2" x14ac:dyDescent="0.25">
      <c r="A8833">
        <f>Gauge_Data!A8833</f>
        <v>0</v>
      </c>
      <c r="B8833" cm="1">
        <f t="array" ref="B8833">IF(OR($C$2="",A8833=""),"",SUMPRODUCT((Gauge_Data!$A$2:$A$16994&gt;=(A8833 - Main!$E$4/1440 + 0.00000001))*(Gauge_Data!$A$2:$A$16994&lt;=A8833)*INDEX(Gauge_Data!$B$2:$Z$16994,0,$C$2-1)))</f>
        <v>0</v>
      </c>
    </row>
    <row r="8834" spans="1:2" x14ac:dyDescent="0.25">
      <c r="A8834">
        <f>Gauge_Data!A8834</f>
        <v>0</v>
      </c>
      <c r="B8834" cm="1">
        <f t="array" ref="B8834">IF(OR($C$2="",A8834=""),"",SUMPRODUCT((Gauge_Data!$A$2:$A$16994&gt;=(A8834 - Main!$E$4/1440 + 0.00000001))*(Gauge_Data!$A$2:$A$16994&lt;=A8834)*INDEX(Gauge_Data!$B$2:$Z$16994,0,$C$2-1)))</f>
        <v>0</v>
      </c>
    </row>
    <row r="8835" spans="1:2" x14ac:dyDescent="0.25">
      <c r="A8835">
        <f>Gauge_Data!A8835</f>
        <v>0</v>
      </c>
      <c r="B8835" cm="1">
        <f t="array" ref="B8835">IF(OR($C$2="",A8835=""),"",SUMPRODUCT((Gauge_Data!$A$2:$A$16994&gt;=(A8835 - Main!$E$4/1440 + 0.00000001))*(Gauge_Data!$A$2:$A$16994&lt;=A8835)*INDEX(Gauge_Data!$B$2:$Z$16994,0,$C$2-1)))</f>
        <v>0</v>
      </c>
    </row>
    <row r="8836" spans="1:2" x14ac:dyDescent="0.25">
      <c r="A8836">
        <f>Gauge_Data!A8836</f>
        <v>0</v>
      </c>
      <c r="B8836" cm="1">
        <f t="array" ref="B8836">IF(OR($C$2="",A8836=""),"",SUMPRODUCT((Gauge_Data!$A$2:$A$16994&gt;=(A8836 - Main!$E$4/1440 + 0.00000001))*(Gauge_Data!$A$2:$A$16994&lt;=A8836)*INDEX(Gauge_Data!$B$2:$Z$16994,0,$C$2-1)))</f>
        <v>0</v>
      </c>
    </row>
    <row r="8837" spans="1:2" x14ac:dyDescent="0.25">
      <c r="A8837">
        <f>Gauge_Data!A8837</f>
        <v>0</v>
      </c>
      <c r="B8837" cm="1">
        <f t="array" ref="B8837">IF(OR($C$2="",A8837=""),"",SUMPRODUCT((Gauge_Data!$A$2:$A$16994&gt;=(A8837 - Main!$E$4/1440 + 0.00000001))*(Gauge_Data!$A$2:$A$16994&lt;=A8837)*INDEX(Gauge_Data!$B$2:$Z$16994,0,$C$2-1)))</f>
        <v>0</v>
      </c>
    </row>
    <row r="8838" spans="1:2" x14ac:dyDescent="0.25">
      <c r="A8838">
        <f>Gauge_Data!A8838</f>
        <v>0</v>
      </c>
      <c r="B8838" cm="1">
        <f t="array" ref="B8838">IF(OR($C$2="",A8838=""),"",SUMPRODUCT((Gauge_Data!$A$2:$A$16994&gt;=(A8838 - Main!$E$4/1440 + 0.00000001))*(Gauge_Data!$A$2:$A$16994&lt;=A8838)*INDEX(Gauge_Data!$B$2:$Z$16994,0,$C$2-1)))</f>
        <v>0</v>
      </c>
    </row>
    <row r="8839" spans="1:2" x14ac:dyDescent="0.25">
      <c r="A8839">
        <f>Gauge_Data!A8839</f>
        <v>0</v>
      </c>
      <c r="B8839" cm="1">
        <f t="array" ref="B8839">IF(OR($C$2="",A8839=""),"",SUMPRODUCT((Gauge_Data!$A$2:$A$16994&gt;=(A8839 - Main!$E$4/1440 + 0.00000001))*(Gauge_Data!$A$2:$A$16994&lt;=A8839)*INDEX(Gauge_Data!$B$2:$Z$16994,0,$C$2-1)))</f>
        <v>0</v>
      </c>
    </row>
    <row r="8840" spans="1:2" x14ac:dyDescent="0.25">
      <c r="A8840">
        <f>Gauge_Data!A8840</f>
        <v>0</v>
      </c>
      <c r="B8840" cm="1">
        <f t="array" ref="B8840">IF(OR($C$2="",A8840=""),"",SUMPRODUCT((Gauge_Data!$A$2:$A$16994&gt;=(A8840 - Main!$E$4/1440 + 0.00000001))*(Gauge_Data!$A$2:$A$16994&lt;=A8840)*INDEX(Gauge_Data!$B$2:$Z$16994,0,$C$2-1)))</f>
        <v>0</v>
      </c>
    </row>
    <row r="8841" spans="1:2" x14ac:dyDescent="0.25">
      <c r="A8841">
        <f>Gauge_Data!A8841</f>
        <v>0</v>
      </c>
      <c r="B8841" cm="1">
        <f t="array" ref="B8841">IF(OR($C$2="",A8841=""),"",SUMPRODUCT((Gauge_Data!$A$2:$A$16994&gt;=(A8841 - Main!$E$4/1440 + 0.00000001))*(Gauge_Data!$A$2:$A$16994&lt;=A8841)*INDEX(Gauge_Data!$B$2:$Z$16994,0,$C$2-1)))</f>
        <v>0</v>
      </c>
    </row>
    <row r="8842" spans="1:2" x14ac:dyDescent="0.25">
      <c r="A8842">
        <f>Gauge_Data!A8842</f>
        <v>0</v>
      </c>
      <c r="B8842" cm="1">
        <f t="array" ref="B8842">IF(OR($C$2="",A8842=""),"",SUMPRODUCT((Gauge_Data!$A$2:$A$16994&gt;=(A8842 - Main!$E$4/1440 + 0.00000001))*(Gauge_Data!$A$2:$A$16994&lt;=A8842)*INDEX(Gauge_Data!$B$2:$Z$16994,0,$C$2-1)))</f>
        <v>0</v>
      </c>
    </row>
    <row r="8843" spans="1:2" x14ac:dyDescent="0.25">
      <c r="A8843">
        <f>Gauge_Data!A8843</f>
        <v>0</v>
      </c>
      <c r="B8843" cm="1">
        <f t="array" ref="B8843">IF(OR($C$2="",A8843=""),"",SUMPRODUCT((Gauge_Data!$A$2:$A$16994&gt;=(A8843 - Main!$E$4/1440 + 0.00000001))*(Gauge_Data!$A$2:$A$16994&lt;=A8843)*INDEX(Gauge_Data!$B$2:$Z$16994,0,$C$2-1)))</f>
        <v>0</v>
      </c>
    </row>
    <row r="8844" spans="1:2" x14ac:dyDescent="0.25">
      <c r="A8844">
        <f>Gauge_Data!A8844</f>
        <v>0</v>
      </c>
      <c r="B8844" cm="1">
        <f t="array" ref="B8844">IF(OR($C$2="",A8844=""),"",SUMPRODUCT((Gauge_Data!$A$2:$A$16994&gt;=(A8844 - Main!$E$4/1440 + 0.00000001))*(Gauge_Data!$A$2:$A$16994&lt;=A8844)*INDEX(Gauge_Data!$B$2:$Z$16994,0,$C$2-1)))</f>
        <v>0</v>
      </c>
    </row>
    <row r="8845" spans="1:2" x14ac:dyDescent="0.25">
      <c r="A8845">
        <f>Gauge_Data!A8845</f>
        <v>0</v>
      </c>
      <c r="B8845" cm="1">
        <f t="array" ref="B8845">IF(OR($C$2="",A8845=""),"",SUMPRODUCT((Gauge_Data!$A$2:$A$16994&gt;=(A8845 - Main!$E$4/1440 + 0.00000001))*(Gauge_Data!$A$2:$A$16994&lt;=A8845)*INDEX(Gauge_Data!$B$2:$Z$16994,0,$C$2-1)))</f>
        <v>0</v>
      </c>
    </row>
    <row r="8846" spans="1:2" x14ac:dyDescent="0.25">
      <c r="A8846">
        <f>Gauge_Data!A8846</f>
        <v>0</v>
      </c>
      <c r="B8846" cm="1">
        <f t="array" ref="B8846">IF(OR($C$2="",A8846=""),"",SUMPRODUCT((Gauge_Data!$A$2:$A$16994&gt;=(A8846 - Main!$E$4/1440 + 0.00000001))*(Gauge_Data!$A$2:$A$16994&lt;=A8846)*INDEX(Gauge_Data!$B$2:$Z$16994,0,$C$2-1)))</f>
        <v>0</v>
      </c>
    </row>
    <row r="8847" spans="1:2" x14ac:dyDescent="0.25">
      <c r="A8847">
        <f>Gauge_Data!A8847</f>
        <v>0</v>
      </c>
      <c r="B8847" cm="1">
        <f t="array" ref="B8847">IF(OR($C$2="",A8847=""),"",SUMPRODUCT((Gauge_Data!$A$2:$A$16994&gt;=(A8847 - Main!$E$4/1440 + 0.00000001))*(Gauge_Data!$A$2:$A$16994&lt;=A8847)*INDEX(Gauge_Data!$B$2:$Z$16994,0,$C$2-1)))</f>
        <v>0</v>
      </c>
    </row>
    <row r="8848" spans="1:2" x14ac:dyDescent="0.25">
      <c r="A8848">
        <f>Gauge_Data!A8848</f>
        <v>0</v>
      </c>
      <c r="B8848" cm="1">
        <f t="array" ref="B8848">IF(OR($C$2="",A8848=""),"",SUMPRODUCT((Gauge_Data!$A$2:$A$16994&gt;=(A8848 - Main!$E$4/1440 + 0.00000001))*(Gauge_Data!$A$2:$A$16994&lt;=A8848)*INDEX(Gauge_Data!$B$2:$Z$16994,0,$C$2-1)))</f>
        <v>0</v>
      </c>
    </row>
    <row r="8849" spans="1:2" x14ac:dyDescent="0.25">
      <c r="A8849">
        <f>Gauge_Data!A8849</f>
        <v>0</v>
      </c>
      <c r="B8849" cm="1">
        <f t="array" ref="B8849">IF(OR($C$2="",A8849=""),"",SUMPRODUCT((Gauge_Data!$A$2:$A$16994&gt;=(A8849 - Main!$E$4/1440 + 0.00000001))*(Gauge_Data!$A$2:$A$16994&lt;=A8849)*INDEX(Gauge_Data!$B$2:$Z$16994,0,$C$2-1)))</f>
        <v>0</v>
      </c>
    </row>
    <row r="8850" spans="1:2" x14ac:dyDescent="0.25">
      <c r="A8850">
        <f>Gauge_Data!A8850</f>
        <v>0</v>
      </c>
      <c r="B8850" cm="1">
        <f t="array" ref="B8850">IF(OR($C$2="",A8850=""),"",SUMPRODUCT((Gauge_Data!$A$2:$A$16994&gt;=(A8850 - Main!$E$4/1440 + 0.00000001))*(Gauge_Data!$A$2:$A$16994&lt;=A8850)*INDEX(Gauge_Data!$B$2:$Z$16994,0,$C$2-1)))</f>
        <v>0</v>
      </c>
    </row>
    <row r="8851" spans="1:2" x14ac:dyDescent="0.25">
      <c r="A8851">
        <f>Gauge_Data!A8851</f>
        <v>0</v>
      </c>
      <c r="B8851" cm="1">
        <f t="array" ref="B8851">IF(OR($C$2="",A8851=""),"",SUMPRODUCT((Gauge_Data!$A$2:$A$16994&gt;=(A8851 - Main!$E$4/1440 + 0.00000001))*(Gauge_Data!$A$2:$A$16994&lt;=A8851)*INDEX(Gauge_Data!$B$2:$Z$16994,0,$C$2-1)))</f>
        <v>0</v>
      </c>
    </row>
    <row r="8852" spans="1:2" x14ac:dyDescent="0.25">
      <c r="A8852">
        <f>Gauge_Data!A8852</f>
        <v>0</v>
      </c>
      <c r="B8852" cm="1">
        <f t="array" ref="B8852">IF(OR($C$2="",A8852=""),"",SUMPRODUCT((Gauge_Data!$A$2:$A$16994&gt;=(A8852 - Main!$E$4/1440 + 0.00000001))*(Gauge_Data!$A$2:$A$16994&lt;=A8852)*INDEX(Gauge_Data!$B$2:$Z$16994,0,$C$2-1)))</f>
        <v>0</v>
      </c>
    </row>
    <row r="8853" spans="1:2" x14ac:dyDescent="0.25">
      <c r="A8853">
        <f>Gauge_Data!A8853</f>
        <v>0</v>
      </c>
      <c r="B8853" cm="1">
        <f t="array" ref="B8853">IF(OR($C$2="",A8853=""),"",SUMPRODUCT((Gauge_Data!$A$2:$A$16994&gt;=(A8853 - Main!$E$4/1440 + 0.00000001))*(Gauge_Data!$A$2:$A$16994&lt;=A8853)*INDEX(Gauge_Data!$B$2:$Z$16994,0,$C$2-1)))</f>
        <v>0</v>
      </c>
    </row>
    <row r="8854" spans="1:2" x14ac:dyDescent="0.25">
      <c r="A8854">
        <f>Gauge_Data!A8854</f>
        <v>0</v>
      </c>
      <c r="B8854" cm="1">
        <f t="array" ref="B8854">IF(OR($C$2="",A8854=""),"",SUMPRODUCT((Gauge_Data!$A$2:$A$16994&gt;=(A8854 - Main!$E$4/1440 + 0.00000001))*(Gauge_Data!$A$2:$A$16994&lt;=A8854)*INDEX(Gauge_Data!$B$2:$Z$16994,0,$C$2-1)))</f>
        <v>0</v>
      </c>
    </row>
    <row r="8855" spans="1:2" x14ac:dyDescent="0.25">
      <c r="A8855">
        <f>Gauge_Data!A8855</f>
        <v>0</v>
      </c>
      <c r="B8855" cm="1">
        <f t="array" ref="B8855">IF(OR($C$2="",A8855=""),"",SUMPRODUCT((Gauge_Data!$A$2:$A$16994&gt;=(A8855 - Main!$E$4/1440 + 0.00000001))*(Gauge_Data!$A$2:$A$16994&lt;=A8855)*INDEX(Gauge_Data!$B$2:$Z$16994,0,$C$2-1)))</f>
        <v>0</v>
      </c>
    </row>
    <row r="8856" spans="1:2" x14ac:dyDescent="0.25">
      <c r="A8856">
        <f>Gauge_Data!A8856</f>
        <v>0</v>
      </c>
      <c r="B8856" cm="1">
        <f t="array" ref="B8856">IF(OR($C$2="",A8856=""),"",SUMPRODUCT((Gauge_Data!$A$2:$A$16994&gt;=(A8856 - Main!$E$4/1440 + 0.00000001))*(Gauge_Data!$A$2:$A$16994&lt;=A8856)*INDEX(Gauge_Data!$B$2:$Z$16994,0,$C$2-1)))</f>
        <v>0</v>
      </c>
    </row>
    <row r="8857" spans="1:2" x14ac:dyDescent="0.25">
      <c r="A8857">
        <f>Gauge_Data!A8857</f>
        <v>0</v>
      </c>
      <c r="B8857" cm="1">
        <f t="array" ref="B8857">IF(OR($C$2="",A8857=""),"",SUMPRODUCT((Gauge_Data!$A$2:$A$16994&gt;=(A8857 - Main!$E$4/1440 + 0.00000001))*(Gauge_Data!$A$2:$A$16994&lt;=A8857)*INDEX(Gauge_Data!$B$2:$Z$16994,0,$C$2-1)))</f>
        <v>0</v>
      </c>
    </row>
    <row r="8858" spans="1:2" x14ac:dyDescent="0.25">
      <c r="A8858">
        <f>Gauge_Data!A8858</f>
        <v>0</v>
      </c>
      <c r="B8858" cm="1">
        <f t="array" ref="B8858">IF(OR($C$2="",A8858=""),"",SUMPRODUCT((Gauge_Data!$A$2:$A$16994&gt;=(A8858 - Main!$E$4/1440 + 0.00000001))*(Gauge_Data!$A$2:$A$16994&lt;=A8858)*INDEX(Gauge_Data!$B$2:$Z$16994,0,$C$2-1)))</f>
        <v>0</v>
      </c>
    </row>
    <row r="8859" spans="1:2" x14ac:dyDescent="0.25">
      <c r="A8859">
        <f>Gauge_Data!A8859</f>
        <v>0</v>
      </c>
      <c r="B8859" cm="1">
        <f t="array" ref="B8859">IF(OR($C$2="",A8859=""),"",SUMPRODUCT((Gauge_Data!$A$2:$A$16994&gt;=(A8859 - Main!$E$4/1440 + 0.00000001))*(Gauge_Data!$A$2:$A$16994&lt;=A8859)*INDEX(Gauge_Data!$B$2:$Z$16994,0,$C$2-1)))</f>
        <v>0</v>
      </c>
    </row>
    <row r="8860" spans="1:2" x14ac:dyDescent="0.25">
      <c r="A8860">
        <f>Gauge_Data!A8860</f>
        <v>0</v>
      </c>
      <c r="B8860" cm="1">
        <f t="array" ref="B8860">IF(OR($C$2="",A8860=""),"",SUMPRODUCT((Gauge_Data!$A$2:$A$16994&gt;=(A8860 - Main!$E$4/1440 + 0.00000001))*(Gauge_Data!$A$2:$A$16994&lt;=A8860)*INDEX(Gauge_Data!$B$2:$Z$16994,0,$C$2-1)))</f>
        <v>0</v>
      </c>
    </row>
    <row r="8861" spans="1:2" x14ac:dyDescent="0.25">
      <c r="A8861">
        <f>Gauge_Data!A8861</f>
        <v>0</v>
      </c>
      <c r="B8861" cm="1">
        <f t="array" ref="B8861">IF(OR($C$2="",A8861=""),"",SUMPRODUCT((Gauge_Data!$A$2:$A$16994&gt;=(A8861 - Main!$E$4/1440 + 0.00000001))*(Gauge_Data!$A$2:$A$16994&lt;=A8861)*INDEX(Gauge_Data!$B$2:$Z$16994,0,$C$2-1)))</f>
        <v>0</v>
      </c>
    </row>
    <row r="8862" spans="1:2" x14ac:dyDescent="0.25">
      <c r="A8862">
        <f>Gauge_Data!A8862</f>
        <v>0</v>
      </c>
      <c r="B8862" cm="1">
        <f t="array" ref="B8862">IF(OR($C$2="",A8862=""),"",SUMPRODUCT((Gauge_Data!$A$2:$A$16994&gt;=(A8862 - Main!$E$4/1440 + 0.00000001))*(Gauge_Data!$A$2:$A$16994&lt;=A8862)*INDEX(Gauge_Data!$B$2:$Z$16994,0,$C$2-1)))</f>
        <v>0</v>
      </c>
    </row>
    <row r="8863" spans="1:2" x14ac:dyDescent="0.25">
      <c r="A8863">
        <f>Gauge_Data!A8863</f>
        <v>0</v>
      </c>
      <c r="B8863" cm="1">
        <f t="array" ref="B8863">IF(OR($C$2="",A8863=""),"",SUMPRODUCT((Gauge_Data!$A$2:$A$16994&gt;=(A8863 - Main!$E$4/1440 + 0.00000001))*(Gauge_Data!$A$2:$A$16994&lt;=A8863)*INDEX(Gauge_Data!$B$2:$Z$16994,0,$C$2-1)))</f>
        <v>0</v>
      </c>
    </row>
    <row r="8864" spans="1:2" x14ac:dyDescent="0.25">
      <c r="A8864">
        <f>Gauge_Data!A8864</f>
        <v>0</v>
      </c>
      <c r="B8864" cm="1">
        <f t="array" ref="B8864">IF(OR($C$2="",A8864=""),"",SUMPRODUCT((Gauge_Data!$A$2:$A$16994&gt;=(A8864 - Main!$E$4/1440 + 0.00000001))*(Gauge_Data!$A$2:$A$16994&lt;=A8864)*INDEX(Gauge_Data!$B$2:$Z$16994,0,$C$2-1)))</f>
        <v>0</v>
      </c>
    </row>
    <row r="8865" spans="1:2" x14ac:dyDescent="0.25">
      <c r="A8865">
        <f>Gauge_Data!A8865</f>
        <v>0</v>
      </c>
      <c r="B8865" cm="1">
        <f t="array" ref="B8865">IF(OR($C$2="",A8865=""),"",SUMPRODUCT((Gauge_Data!$A$2:$A$16994&gt;=(A8865 - Main!$E$4/1440 + 0.00000001))*(Gauge_Data!$A$2:$A$16994&lt;=A8865)*INDEX(Gauge_Data!$B$2:$Z$16994,0,$C$2-1)))</f>
        <v>0</v>
      </c>
    </row>
    <row r="8866" spans="1:2" x14ac:dyDescent="0.25">
      <c r="A8866">
        <f>Gauge_Data!A8866</f>
        <v>0</v>
      </c>
      <c r="B8866" cm="1">
        <f t="array" ref="B8866">IF(OR($C$2="",A8866=""),"",SUMPRODUCT((Gauge_Data!$A$2:$A$16994&gt;=(A8866 - Main!$E$4/1440 + 0.00000001))*(Gauge_Data!$A$2:$A$16994&lt;=A8866)*INDEX(Gauge_Data!$B$2:$Z$16994,0,$C$2-1)))</f>
        <v>0</v>
      </c>
    </row>
    <row r="8867" spans="1:2" x14ac:dyDescent="0.25">
      <c r="A8867">
        <f>Gauge_Data!A8867</f>
        <v>0</v>
      </c>
      <c r="B8867" cm="1">
        <f t="array" ref="B8867">IF(OR($C$2="",A8867=""),"",SUMPRODUCT((Gauge_Data!$A$2:$A$16994&gt;=(A8867 - Main!$E$4/1440 + 0.00000001))*(Gauge_Data!$A$2:$A$16994&lt;=A8867)*INDEX(Gauge_Data!$B$2:$Z$16994,0,$C$2-1)))</f>
        <v>0</v>
      </c>
    </row>
    <row r="8868" spans="1:2" x14ac:dyDescent="0.25">
      <c r="A8868">
        <f>Gauge_Data!A8868</f>
        <v>0</v>
      </c>
      <c r="B8868" cm="1">
        <f t="array" ref="B8868">IF(OR($C$2="",A8868=""),"",SUMPRODUCT((Gauge_Data!$A$2:$A$16994&gt;=(A8868 - Main!$E$4/1440 + 0.00000001))*(Gauge_Data!$A$2:$A$16994&lt;=A8868)*INDEX(Gauge_Data!$B$2:$Z$16994,0,$C$2-1)))</f>
        <v>0</v>
      </c>
    </row>
    <row r="8869" spans="1:2" x14ac:dyDescent="0.25">
      <c r="A8869">
        <f>Gauge_Data!A8869</f>
        <v>0</v>
      </c>
      <c r="B8869" cm="1">
        <f t="array" ref="B8869">IF(OR($C$2="",A8869=""),"",SUMPRODUCT((Gauge_Data!$A$2:$A$16994&gt;=(A8869 - Main!$E$4/1440 + 0.00000001))*(Gauge_Data!$A$2:$A$16994&lt;=A8869)*INDEX(Gauge_Data!$B$2:$Z$16994,0,$C$2-1)))</f>
        <v>0</v>
      </c>
    </row>
    <row r="8870" spans="1:2" x14ac:dyDescent="0.25">
      <c r="A8870">
        <f>Gauge_Data!A8870</f>
        <v>0</v>
      </c>
      <c r="B8870" cm="1">
        <f t="array" ref="B8870">IF(OR($C$2="",A8870=""),"",SUMPRODUCT((Gauge_Data!$A$2:$A$16994&gt;=(A8870 - Main!$E$4/1440 + 0.00000001))*(Gauge_Data!$A$2:$A$16994&lt;=A8870)*INDEX(Gauge_Data!$B$2:$Z$16994,0,$C$2-1)))</f>
        <v>0</v>
      </c>
    </row>
    <row r="8871" spans="1:2" x14ac:dyDescent="0.25">
      <c r="A8871">
        <f>Gauge_Data!A8871</f>
        <v>0</v>
      </c>
      <c r="B8871" cm="1">
        <f t="array" ref="B8871">IF(OR($C$2="",A8871=""),"",SUMPRODUCT((Gauge_Data!$A$2:$A$16994&gt;=(A8871 - Main!$E$4/1440 + 0.00000001))*(Gauge_Data!$A$2:$A$16994&lt;=A8871)*INDEX(Gauge_Data!$B$2:$Z$16994,0,$C$2-1)))</f>
        <v>0</v>
      </c>
    </row>
    <row r="8872" spans="1:2" x14ac:dyDescent="0.25">
      <c r="A8872">
        <f>Gauge_Data!A8872</f>
        <v>0</v>
      </c>
      <c r="B8872" cm="1">
        <f t="array" ref="B8872">IF(OR($C$2="",A8872=""),"",SUMPRODUCT((Gauge_Data!$A$2:$A$16994&gt;=(A8872 - Main!$E$4/1440 + 0.00000001))*(Gauge_Data!$A$2:$A$16994&lt;=A8872)*INDEX(Gauge_Data!$B$2:$Z$16994,0,$C$2-1)))</f>
        <v>0</v>
      </c>
    </row>
    <row r="8873" spans="1:2" x14ac:dyDescent="0.25">
      <c r="A8873">
        <f>Gauge_Data!A8873</f>
        <v>0</v>
      </c>
      <c r="B8873" cm="1">
        <f t="array" ref="B8873">IF(OR($C$2="",A8873=""),"",SUMPRODUCT((Gauge_Data!$A$2:$A$16994&gt;=(A8873 - Main!$E$4/1440 + 0.00000001))*(Gauge_Data!$A$2:$A$16994&lt;=A8873)*INDEX(Gauge_Data!$B$2:$Z$16994,0,$C$2-1)))</f>
        <v>0</v>
      </c>
    </row>
    <row r="8874" spans="1:2" x14ac:dyDescent="0.25">
      <c r="A8874">
        <f>Gauge_Data!A8874</f>
        <v>0</v>
      </c>
      <c r="B8874" cm="1">
        <f t="array" ref="B8874">IF(OR($C$2="",A8874=""),"",SUMPRODUCT((Gauge_Data!$A$2:$A$16994&gt;=(A8874 - Main!$E$4/1440 + 0.00000001))*(Gauge_Data!$A$2:$A$16994&lt;=A8874)*INDEX(Gauge_Data!$B$2:$Z$16994,0,$C$2-1)))</f>
        <v>0</v>
      </c>
    </row>
    <row r="8875" spans="1:2" x14ac:dyDescent="0.25">
      <c r="A8875">
        <f>Gauge_Data!A8875</f>
        <v>0</v>
      </c>
      <c r="B8875" cm="1">
        <f t="array" ref="B8875">IF(OR($C$2="",A8875=""),"",SUMPRODUCT((Gauge_Data!$A$2:$A$16994&gt;=(A8875 - Main!$E$4/1440 + 0.00000001))*(Gauge_Data!$A$2:$A$16994&lt;=A8875)*INDEX(Gauge_Data!$B$2:$Z$16994,0,$C$2-1)))</f>
        <v>0</v>
      </c>
    </row>
    <row r="8876" spans="1:2" x14ac:dyDescent="0.25">
      <c r="A8876">
        <f>Gauge_Data!A8876</f>
        <v>0</v>
      </c>
      <c r="B8876" cm="1">
        <f t="array" ref="B8876">IF(OR($C$2="",A8876=""),"",SUMPRODUCT((Gauge_Data!$A$2:$A$16994&gt;=(A8876 - Main!$E$4/1440 + 0.00000001))*(Gauge_Data!$A$2:$A$16994&lt;=A8876)*INDEX(Gauge_Data!$B$2:$Z$16994,0,$C$2-1)))</f>
        <v>0</v>
      </c>
    </row>
    <row r="8877" spans="1:2" x14ac:dyDescent="0.25">
      <c r="A8877">
        <f>Gauge_Data!A8877</f>
        <v>0</v>
      </c>
      <c r="B8877" cm="1">
        <f t="array" ref="B8877">IF(OR($C$2="",A8877=""),"",SUMPRODUCT((Gauge_Data!$A$2:$A$16994&gt;=(A8877 - Main!$E$4/1440 + 0.00000001))*(Gauge_Data!$A$2:$A$16994&lt;=A8877)*INDEX(Gauge_Data!$B$2:$Z$16994,0,$C$2-1)))</f>
        <v>0</v>
      </c>
    </row>
    <row r="8878" spans="1:2" x14ac:dyDescent="0.25">
      <c r="A8878">
        <f>Gauge_Data!A8878</f>
        <v>0</v>
      </c>
      <c r="B8878" cm="1">
        <f t="array" ref="B8878">IF(OR($C$2="",A8878=""),"",SUMPRODUCT((Gauge_Data!$A$2:$A$16994&gt;=(A8878 - Main!$E$4/1440 + 0.00000001))*(Gauge_Data!$A$2:$A$16994&lt;=A8878)*INDEX(Gauge_Data!$B$2:$Z$16994,0,$C$2-1)))</f>
        <v>0</v>
      </c>
    </row>
    <row r="8879" spans="1:2" x14ac:dyDescent="0.25">
      <c r="A8879">
        <f>Gauge_Data!A8879</f>
        <v>0</v>
      </c>
      <c r="B8879" cm="1">
        <f t="array" ref="B8879">IF(OR($C$2="",A8879=""),"",SUMPRODUCT((Gauge_Data!$A$2:$A$16994&gt;=(A8879 - Main!$E$4/1440 + 0.00000001))*(Gauge_Data!$A$2:$A$16994&lt;=A8879)*INDEX(Gauge_Data!$B$2:$Z$16994,0,$C$2-1)))</f>
        <v>0</v>
      </c>
    </row>
    <row r="8880" spans="1:2" x14ac:dyDescent="0.25">
      <c r="A8880">
        <f>Gauge_Data!A8880</f>
        <v>0</v>
      </c>
      <c r="B8880" cm="1">
        <f t="array" ref="B8880">IF(OR($C$2="",A8880=""),"",SUMPRODUCT((Gauge_Data!$A$2:$A$16994&gt;=(A8880 - Main!$E$4/1440 + 0.00000001))*(Gauge_Data!$A$2:$A$16994&lt;=A8880)*INDEX(Gauge_Data!$B$2:$Z$16994,0,$C$2-1)))</f>
        <v>0</v>
      </c>
    </row>
    <row r="8881" spans="1:2" x14ac:dyDescent="0.25">
      <c r="A8881">
        <f>Gauge_Data!A8881</f>
        <v>0</v>
      </c>
      <c r="B8881" cm="1">
        <f t="array" ref="B8881">IF(OR($C$2="",A8881=""),"",SUMPRODUCT((Gauge_Data!$A$2:$A$16994&gt;=(A8881 - Main!$E$4/1440 + 0.00000001))*(Gauge_Data!$A$2:$A$16994&lt;=A8881)*INDEX(Gauge_Data!$B$2:$Z$16994,0,$C$2-1)))</f>
        <v>0</v>
      </c>
    </row>
    <row r="8882" spans="1:2" x14ac:dyDescent="0.25">
      <c r="A8882">
        <f>Gauge_Data!A8882</f>
        <v>0</v>
      </c>
      <c r="B8882" cm="1">
        <f t="array" ref="B8882">IF(OR($C$2="",A8882=""),"",SUMPRODUCT((Gauge_Data!$A$2:$A$16994&gt;=(A8882 - Main!$E$4/1440 + 0.00000001))*(Gauge_Data!$A$2:$A$16994&lt;=A8882)*INDEX(Gauge_Data!$B$2:$Z$16994,0,$C$2-1)))</f>
        <v>0</v>
      </c>
    </row>
    <row r="8883" spans="1:2" x14ac:dyDescent="0.25">
      <c r="A8883">
        <f>Gauge_Data!A8883</f>
        <v>0</v>
      </c>
      <c r="B8883" cm="1">
        <f t="array" ref="B8883">IF(OR($C$2="",A8883=""),"",SUMPRODUCT((Gauge_Data!$A$2:$A$16994&gt;=(A8883 - Main!$E$4/1440 + 0.00000001))*(Gauge_Data!$A$2:$A$16994&lt;=A8883)*INDEX(Gauge_Data!$B$2:$Z$16994,0,$C$2-1)))</f>
        <v>0</v>
      </c>
    </row>
    <row r="8884" spans="1:2" x14ac:dyDescent="0.25">
      <c r="A8884">
        <f>Gauge_Data!A8884</f>
        <v>0</v>
      </c>
      <c r="B8884" cm="1">
        <f t="array" ref="B8884">IF(OR($C$2="",A8884=""),"",SUMPRODUCT((Gauge_Data!$A$2:$A$16994&gt;=(A8884 - Main!$E$4/1440 + 0.00000001))*(Gauge_Data!$A$2:$A$16994&lt;=A8884)*INDEX(Gauge_Data!$B$2:$Z$16994,0,$C$2-1)))</f>
        <v>0</v>
      </c>
    </row>
    <row r="8885" spans="1:2" x14ac:dyDescent="0.25">
      <c r="A8885">
        <f>Gauge_Data!A8885</f>
        <v>0</v>
      </c>
      <c r="B8885" cm="1">
        <f t="array" ref="B8885">IF(OR($C$2="",A8885=""),"",SUMPRODUCT((Gauge_Data!$A$2:$A$16994&gt;=(A8885 - Main!$E$4/1440 + 0.00000001))*(Gauge_Data!$A$2:$A$16994&lt;=A8885)*INDEX(Gauge_Data!$B$2:$Z$16994,0,$C$2-1)))</f>
        <v>0</v>
      </c>
    </row>
    <row r="8886" spans="1:2" x14ac:dyDescent="0.25">
      <c r="A8886">
        <f>Gauge_Data!A8886</f>
        <v>0</v>
      </c>
      <c r="B8886" cm="1">
        <f t="array" ref="B8886">IF(OR($C$2="",A8886=""),"",SUMPRODUCT((Gauge_Data!$A$2:$A$16994&gt;=(A8886 - Main!$E$4/1440 + 0.00000001))*(Gauge_Data!$A$2:$A$16994&lt;=A8886)*INDEX(Gauge_Data!$B$2:$Z$16994,0,$C$2-1)))</f>
        <v>0</v>
      </c>
    </row>
    <row r="8887" spans="1:2" x14ac:dyDescent="0.25">
      <c r="A8887">
        <f>Gauge_Data!A8887</f>
        <v>0</v>
      </c>
      <c r="B8887" cm="1">
        <f t="array" ref="B8887">IF(OR($C$2="",A8887=""),"",SUMPRODUCT((Gauge_Data!$A$2:$A$16994&gt;=(A8887 - Main!$E$4/1440 + 0.00000001))*(Gauge_Data!$A$2:$A$16994&lt;=A8887)*INDEX(Gauge_Data!$B$2:$Z$16994,0,$C$2-1)))</f>
        <v>0</v>
      </c>
    </row>
    <row r="8888" spans="1:2" x14ac:dyDescent="0.25">
      <c r="A8888">
        <f>Gauge_Data!A8888</f>
        <v>0</v>
      </c>
      <c r="B8888" cm="1">
        <f t="array" ref="B8888">IF(OR($C$2="",A8888=""),"",SUMPRODUCT((Gauge_Data!$A$2:$A$16994&gt;=(A8888 - Main!$E$4/1440 + 0.00000001))*(Gauge_Data!$A$2:$A$16994&lt;=A8888)*INDEX(Gauge_Data!$B$2:$Z$16994,0,$C$2-1)))</f>
        <v>0</v>
      </c>
    </row>
    <row r="8889" spans="1:2" x14ac:dyDescent="0.25">
      <c r="A8889">
        <f>Gauge_Data!A8889</f>
        <v>0</v>
      </c>
      <c r="B8889" cm="1">
        <f t="array" ref="B8889">IF(OR($C$2="",A8889=""),"",SUMPRODUCT((Gauge_Data!$A$2:$A$16994&gt;=(A8889 - Main!$E$4/1440 + 0.00000001))*(Gauge_Data!$A$2:$A$16994&lt;=A8889)*INDEX(Gauge_Data!$B$2:$Z$16994,0,$C$2-1)))</f>
        <v>0</v>
      </c>
    </row>
    <row r="8890" spans="1:2" x14ac:dyDescent="0.25">
      <c r="A8890">
        <f>Gauge_Data!A8890</f>
        <v>0</v>
      </c>
      <c r="B8890" cm="1">
        <f t="array" ref="B8890">IF(OR($C$2="",A8890=""),"",SUMPRODUCT((Gauge_Data!$A$2:$A$16994&gt;=(A8890 - Main!$E$4/1440 + 0.00000001))*(Gauge_Data!$A$2:$A$16994&lt;=A8890)*INDEX(Gauge_Data!$B$2:$Z$16994,0,$C$2-1)))</f>
        <v>0</v>
      </c>
    </row>
    <row r="8891" spans="1:2" x14ac:dyDescent="0.25">
      <c r="A8891">
        <f>Gauge_Data!A8891</f>
        <v>0</v>
      </c>
      <c r="B8891" cm="1">
        <f t="array" ref="B8891">IF(OR($C$2="",A8891=""),"",SUMPRODUCT((Gauge_Data!$A$2:$A$16994&gt;=(A8891 - Main!$E$4/1440 + 0.00000001))*(Gauge_Data!$A$2:$A$16994&lt;=A8891)*INDEX(Gauge_Data!$B$2:$Z$16994,0,$C$2-1)))</f>
        <v>0</v>
      </c>
    </row>
    <row r="8892" spans="1:2" x14ac:dyDescent="0.25">
      <c r="A8892">
        <f>Gauge_Data!A8892</f>
        <v>0</v>
      </c>
      <c r="B8892" cm="1">
        <f t="array" ref="B8892">IF(OR($C$2="",A8892=""),"",SUMPRODUCT((Gauge_Data!$A$2:$A$16994&gt;=(A8892 - Main!$E$4/1440 + 0.00000001))*(Gauge_Data!$A$2:$A$16994&lt;=A8892)*INDEX(Gauge_Data!$B$2:$Z$16994,0,$C$2-1)))</f>
        <v>0</v>
      </c>
    </row>
    <row r="8893" spans="1:2" x14ac:dyDescent="0.25">
      <c r="A8893">
        <f>Gauge_Data!A8893</f>
        <v>0</v>
      </c>
      <c r="B8893" cm="1">
        <f t="array" ref="B8893">IF(OR($C$2="",A8893=""),"",SUMPRODUCT((Gauge_Data!$A$2:$A$16994&gt;=(A8893 - Main!$E$4/1440 + 0.00000001))*(Gauge_Data!$A$2:$A$16994&lt;=A8893)*INDEX(Gauge_Data!$B$2:$Z$16994,0,$C$2-1)))</f>
        <v>0</v>
      </c>
    </row>
    <row r="8894" spans="1:2" x14ac:dyDescent="0.25">
      <c r="A8894">
        <f>Gauge_Data!A8894</f>
        <v>0</v>
      </c>
      <c r="B8894" cm="1">
        <f t="array" ref="B8894">IF(OR($C$2="",A8894=""),"",SUMPRODUCT((Gauge_Data!$A$2:$A$16994&gt;=(A8894 - Main!$E$4/1440 + 0.00000001))*(Gauge_Data!$A$2:$A$16994&lt;=A8894)*INDEX(Gauge_Data!$B$2:$Z$16994,0,$C$2-1)))</f>
        <v>0</v>
      </c>
    </row>
    <row r="8895" spans="1:2" x14ac:dyDescent="0.25">
      <c r="A8895">
        <f>Gauge_Data!A8895</f>
        <v>0</v>
      </c>
      <c r="B8895" cm="1">
        <f t="array" ref="B8895">IF(OR($C$2="",A8895=""),"",SUMPRODUCT((Gauge_Data!$A$2:$A$16994&gt;=(A8895 - Main!$E$4/1440 + 0.00000001))*(Gauge_Data!$A$2:$A$16994&lt;=A8895)*INDEX(Gauge_Data!$B$2:$Z$16994,0,$C$2-1)))</f>
        <v>0</v>
      </c>
    </row>
    <row r="8896" spans="1:2" x14ac:dyDescent="0.25">
      <c r="A8896">
        <f>Gauge_Data!A8896</f>
        <v>0</v>
      </c>
      <c r="B8896" cm="1">
        <f t="array" ref="B8896">IF(OR($C$2="",A8896=""),"",SUMPRODUCT((Gauge_Data!$A$2:$A$16994&gt;=(A8896 - Main!$E$4/1440 + 0.00000001))*(Gauge_Data!$A$2:$A$16994&lt;=A8896)*INDEX(Gauge_Data!$B$2:$Z$16994,0,$C$2-1)))</f>
        <v>0</v>
      </c>
    </row>
    <row r="8897" spans="1:2" x14ac:dyDescent="0.25">
      <c r="A8897">
        <f>Gauge_Data!A8897</f>
        <v>0</v>
      </c>
      <c r="B8897" cm="1">
        <f t="array" ref="B8897">IF(OR($C$2="",A8897=""),"",SUMPRODUCT((Gauge_Data!$A$2:$A$16994&gt;=(A8897 - Main!$E$4/1440 + 0.00000001))*(Gauge_Data!$A$2:$A$16994&lt;=A8897)*INDEX(Gauge_Data!$B$2:$Z$16994,0,$C$2-1)))</f>
        <v>0</v>
      </c>
    </row>
    <row r="8898" spans="1:2" x14ac:dyDescent="0.25">
      <c r="A8898">
        <f>Gauge_Data!A8898</f>
        <v>0</v>
      </c>
      <c r="B8898" cm="1">
        <f t="array" ref="B8898">IF(OR($C$2="",A8898=""),"",SUMPRODUCT((Gauge_Data!$A$2:$A$16994&gt;=(A8898 - Main!$E$4/1440 + 0.00000001))*(Gauge_Data!$A$2:$A$16994&lt;=A8898)*INDEX(Gauge_Data!$B$2:$Z$16994,0,$C$2-1)))</f>
        <v>0</v>
      </c>
    </row>
    <row r="8899" spans="1:2" x14ac:dyDescent="0.25">
      <c r="A8899">
        <f>Gauge_Data!A8899</f>
        <v>0</v>
      </c>
      <c r="B8899" cm="1">
        <f t="array" ref="B8899">IF(OR($C$2="",A8899=""),"",SUMPRODUCT((Gauge_Data!$A$2:$A$16994&gt;=(A8899 - Main!$E$4/1440 + 0.00000001))*(Gauge_Data!$A$2:$A$16994&lt;=A8899)*INDEX(Gauge_Data!$B$2:$Z$16994,0,$C$2-1)))</f>
        <v>0</v>
      </c>
    </row>
    <row r="8900" spans="1:2" x14ac:dyDescent="0.25">
      <c r="A8900">
        <f>Gauge_Data!A8900</f>
        <v>0</v>
      </c>
      <c r="B8900" cm="1">
        <f t="array" ref="B8900">IF(OR($C$2="",A8900=""),"",SUMPRODUCT((Gauge_Data!$A$2:$A$16994&gt;=(A8900 - Main!$E$4/1440 + 0.00000001))*(Gauge_Data!$A$2:$A$16994&lt;=A8900)*INDEX(Gauge_Data!$B$2:$Z$16994,0,$C$2-1)))</f>
        <v>0</v>
      </c>
    </row>
    <row r="8901" spans="1:2" x14ac:dyDescent="0.25">
      <c r="A8901">
        <f>Gauge_Data!A8901</f>
        <v>0</v>
      </c>
      <c r="B8901" cm="1">
        <f t="array" ref="B8901">IF(OR($C$2="",A8901=""),"",SUMPRODUCT((Gauge_Data!$A$2:$A$16994&gt;=(A8901 - Main!$E$4/1440 + 0.00000001))*(Gauge_Data!$A$2:$A$16994&lt;=A8901)*INDEX(Gauge_Data!$B$2:$Z$16994,0,$C$2-1)))</f>
        <v>0</v>
      </c>
    </row>
    <row r="8902" spans="1:2" x14ac:dyDescent="0.25">
      <c r="A8902">
        <f>Gauge_Data!A8902</f>
        <v>0</v>
      </c>
      <c r="B8902" cm="1">
        <f t="array" ref="B8902">IF(OR($C$2="",A8902=""),"",SUMPRODUCT((Gauge_Data!$A$2:$A$16994&gt;=(A8902 - Main!$E$4/1440 + 0.00000001))*(Gauge_Data!$A$2:$A$16994&lt;=A8902)*INDEX(Gauge_Data!$B$2:$Z$16994,0,$C$2-1)))</f>
        <v>0</v>
      </c>
    </row>
    <row r="8903" spans="1:2" x14ac:dyDescent="0.25">
      <c r="A8903">
        <f>Gauge_Data!A8903</f>
        <v>0</v>
      </c>
      <c r="B8903" cm="1">
        <f t="array" ref="B8903">IF(OR($C$2="",A8903=""),"",SUMPRODUCT((Gauge_Data!$A$2:$A$16994&gt;=(A8903 - Main!$E$4/1440 + 0.00000001))*(Gauge_Data!$A$2:$A$16994&lt;=A8903)*INDEX(Gauge_Data!$B$2:$Z$16994,0,$C$2-1)))</f>
        <v>0</v>
      </c>
    </row>
    <row r="8904" spans="1:2" x14ac:dyDescent="0.25">
      <c r="A8904">
        <f>Gauge_Data!A8904</f>
        <v>0</v>
      </c>
      <c r="B8904" cm="1">
        <f t="array" ref="B8904">IF(OR($C$2="",A8904=""),"",SUMPRODUCT((Gauge_Data!$A$2:$A$16994&gt;=(A8904 - Main!$E$4/1440 + 0.00000001))*(Gauge_Data!$A$2:$A$16994&lt;=A8904)*INDEX(Gauge_Data!$B$2:$Z$16994,0,$C$2-1)))</f>
        <v>0</v>
      </c>
    </row>
    <row r="8905" spans="1:2" x14ac:dyDescent="0.25">
      <c r="A8905">
        <f>Gauge_Data!A8905</f>
        <v>0</v>
      </c>
      <c r="B8905" cm="1">
        <f t="array" ref="B8905">IF(OR($C$2="",A8905=""),"",SUMPRODUCT((Gauge_Data!$A$2:$A$16994&gt;=(A8905 - Main!$E$4/1440 + 0.00000001))*(Gauge_Data!$A$2:$A$16994&lt;=A8905)*INDEX(Gauge_Data!$B$2:$Z$16994,0,$C$2-1)))</f>
        <v>0</v>
      </c>
    </row>
    <row r="8906" spans="1:2" x14ac:dyDescent="0.25">
      <c r="A8906">
        <f>Gauge_Data!A8906</f>
        <v>0</v>
      </c>
      <c r="B8906" cm="1">
        <f t="array" ref="B8906">IF(OR($C$2="",A8906=""),"",SUMPRODUCT((Gauge_Data!$A$2:$A$16994&gt;=(A8906 - Main!$E$4/1440 + 0.00000001))*(Gauge_Data!$A$2:$A$16994&lt;=A8906)*INDEX(Gauge_Data!$B$2:$Z$16994,0,$C$2-1)))</f>
        <v>0</v>
      </c>
    </row>
    <row r="8907" spans="1:2" x14ac:dyDescent="0.25">
      <c r="A8907">
        <f>Gauge_Data!A8907</f>
        <v>0</v>
      </c>
      <c r="B8907" cm="1">
        <f t="array" ref="B8907">IF(OR($C$2="",A8907=""),"",SUMPRODUCT((Gauge_Data!$A$2:$A$16994&gt;=(A8907 - Main!$E$4/1440 + 0.00000001))*(Gauge_Data!$A$2:$A$16994&lt;=A8907)*INDEX(Gauge_Data!$B$2:$Z$16994,0,$C$2-1)))</f>
        <v>0</v>
      </c>
    </row>
    <row r="8908" spans="1:2" x14ac:dyDescent="0.25">
      <c r="A8908">
        <f>Gauge_Data!A8908</f>
        <v>0</v>
      </c>
      <c r="B8908" cm="1">
        <f t="array" ref="B8908">IF(OR($C$2="",A8908=""),"",SUMPRODUCT((Gauge_Data!$A$2:$A$16994&gt;=(A8908 - Main!$E$4/1440 + 0.00000001))*(Gauge_Data!$A$2:$A$16994&lt;=A8908)*INDEX(Gauge_Data!$B$2:$Z$16994,0,$C$2-1)))</f>
        <v>0</v>
      </c>
    </row>
    <row r="8909" spans="1:2" x14ac:dyDescent="0.25">
      <c r="A8909">
        <f>Gauge_Data!A8909</f>
        <v>0</v>
      </c>
      <c r="B8909" cm="1">
        <f t="array" ref="B8909">IF(OR($C$2="",A8909=""),"",SUMPRODUCT((Gauge_Data!$A$2:$A$16994&gt;=(A8909 - Main!$E$4/1440 + 0.00000001))*(Gauge_Data!$A$2:$A$16994&lt;=A8909)*INDEX(Gauge_Data!$B$2:$Z$16994,0,$C$2-1)))</f>
        <v>0</v>
      </c>
    </row>
    <row r="8910" spans="1:2" x14ac:dyDescent="0.25">
      <c r="A8910">
        <f>Gauge_Data!A8910</f>
        <v>0</v>
      </c>
      <c r="B8910" cm="1">
        <f t="array" ref="B8910">IF(OR($C$2="",A8910=""),"",SUMPRODUCT((Gauge_Data!$A$2:$A$16994&gt;=(A8910 - Main!$E$4/1440 + 0.00000001))*(Gauge_Data!$A$2:$A$16994&lt;=A8910)*INDEX(Gauge_Data!$B$2:$Z$16994,0,$C$2-1)))</f>
        <v>0</v>
      </c>
    </row>
    <row r="8911" spans="1:2" x14ac:dyDescent="0.25">
      <c r="A8911">
        <f>Gauge_Data!A8911</f>
        <v>0</v>
      </c>
      <c r="B8911" cm="1">
        <f t="array" ref="B8911">IF(OR($C$2="",A8911=""),"",SUMPRODUCT((Gauge_Data!$A$2:$A$16994&gt;=(A8911 - Main!$E$4/1440 + 0.00000001))*(Gauge_Data!$A$2:$A$16994&lt;=A8911)*INDEX(Gauge_Data!$B$2:$Z$16994,0,$C$2-1)))</f>
        <v>0</v>
      </c>
    </row>
    <row r="8912" spans="1:2" x14ac:dyDescent="0.25">
      <c r="A8912">
        <f>Gauge_Data!A8912</f>
        <v>0</v>
      </c>
      <c r="B8912" cm="1">
        <f t="array" ref="B8912">IF(OR($C$2="",A8912=""),"",SUMPRODUCT((Gauge_Data!$A$2:$A$16994&gt;=(A8912 - Main!$E$4/1440 + 0.00000001))*(Gauge_Data!$A$2:$A$16994&lt;=A8912)*INDEX(Gauge_Data!$B$2:$Z$16994,0,$C$2-1)))</f>
        <v>0</v>
      </c>
    </row>
    <row r="8913" spans="1:2" x14ac:dyDescent="0.25">
      <c r="A8913">
        <f>Gauge_Data!A8913</f>
        <v>0</v>
      </c>
      <c r="B8913" cm="1">
        <f t="array" ref="B8913">IF(OR($C$2="",A8913=""),"",SUMPRODUCT((Gauge_Data!$A$2:$A$16994&gt;=(A8913 - Main!$E$4/1440 + 0.00000001))*(Gauge_Data!$A$2:$A$16994&lt;=A8913)*INDEX(Gauge_Data!$B$2:$Z$16994,0,$C$2-1)))</f>
        <v>0</v>
      </c>
    </row>
    <row r="8914" spans="1:2" x14ac:dyDescent="0.25">
      <c r="A8914">
        <f>Gauge_Data!A8914</f>
        <v>0</v>
      </c>
      <c r="B8914" cm="1">
        <f t="array" ref="B8914">IF(OR($C$2="",A8914=""),"",SUMPRODUCT((Gauge_Data!$A$2:$A$16994&gt;=(A8914 - Main!$E$4/1440 + 0.00000001))*(Gauge_Data!$A$2:$A$16994&lt;=A8914)*INDEX(Gauge_Data!$B$2:$Z$16994,0,$C$2-1)))</f>
        <v>0</v>
      </c>
    </row>
    <row r="8915" spans="1:2" x14ac:dyDescent="0.25">
      <c r="A8915">
        <f>Gauge_Data!A8915</f>
        <v>0</v>
      </c>
      <c r="B8915" cm="1">
        <f t="array" ref="B8915">IF(OR($C$2="",A8915=""),"",SUMPRODUCT((Gauge_Data!$A$2:$A$16994&gt;=(A8915 - Main!$E$4/1440 + 0.00000001))*(Gauge_Data!$A$2:$A$16994&lt;=A8915)*INDEX(Gauge_Data!$B$2:$Z$16994,0,$C$2-1)))</f>
        <v>0</v>
      </c>
    </row>
    <row r="8916" spans="1:2" x14ac:dyDescent="0.25">
      <c r="A8916">
        <f>Gauge_Data!A8916</f>
        <v>0</v>
      </c>
      <c r="B8916" cm="1">
        <f t="array" ref="B8916">IF(OR($C$2="",A8916=""),"",SUMPRODUCT((Gauge_Data!$A$2:$A$16994&gt;=(A8916 - Main!$E$4/1440 + 0.00000001))*(Gauge_Data!$A$2:$A$16994&lt;=A8916)*INDEX(Gauge_Data!$B$2:$Z$16994,0,$C$2-1)))</f>
        <v>0</v>
      </c>
    </row>
    <row r="8917" spans="1:2" x14ac:dyDescent="0.25">
      <c r="A8917">
        <f>Gauge_Data!A8917</f>
        <v>0</v>
      </c>
      <c r="B8917" cm="1">
        <f t="array" ref="B8917">IF(OR($C$2="",A8917=""),"",SUMPRODUCT((Gauge_Data!$A$2:$A$16994&gt;=(A8917 - Main!$E$4/1440 + 0.00000001))*(Gauge_Data!$A$2:$A$16994&lt;=A8917)*INDEX(Gauge_Data!$B$2:$Z$16994,0,$C$2-1)))</f>
        <v>0</v>
      </c>
    </row>
    <row r="8918" spans="1:2" x14ac:dyDescent="0.25">
      <c r="A8918">
        <f>Gauge_Data!A8918</f>
        <v>0</v>
      </c>
      <c r="B8918" cm="1">
        <f t="array" ref="B8918">IF(OR($C$2="",A8918=""),"",SUMPRODUCT((Gauge_Data!$A$2:$A$16994&gt;=(A8918 - Main!$E$4/1440 + 0.00000001))*(Gauge_Data!$A$2:$A$16994&lt;=A8918)*INDEX(Gauge_Data!$B$2:$Z$16994,0,$C$2-1)))</f>
        <v>0</v>
      </c>
    </row>
    <row r="8919" spans="1:2" x14ac:dyDescent="0.25">
      <c r="A8919">
        <f>Gauge_Data!A8919</f>
        <v>0</v>
      </c>
      <c r="B8919" cm="1">
        <f t="array" ref="B8919">IF(OR($C$2="",A8919=""),"",SUMPRODUCT((Gauge_Data!$A$2:$A$16994&gt;=(A8919 - Main!$E$4/1440 + 0.00000001))*(Gauge_Data!$A$2:$A$16994&lt;=A8919)*INDEX(Gauge_Data!$B$2:$Z$16994,0,$C$2-1)))</f>
        <v>0</v>
      </c>
    </row>
    <row r="8920" spans="1:2" x14ac:dyDescent="0.25">
      <c r="A8920">
        <f>Gauge_Data!A8920</f>
        <v>0</v>
      </c>
      <c r="B8920" cm="1">
        <f t="array" ref="B8920">IF(OR($C$2="",A8920=""),"",SUMPRODUCT((Gauge_Data!$A$2:$A$16994&gt;=(A8920 - Main!$E$4/1440 + 0.00000001))*(Gauge_Data!$A$2:$A$16994&lt;=A8920)*INDEX(Gauge_Data!$B$2:$Z$16994,0,$C$2-1)))</f>
        <v>0</v>
      </c>
    </row>
    <row r="8921" spans="1:2" x14ac:dyDescent="0.25">
      <c r="A8921">
        <f>Gauge_Data!A8921</f>
        <v>0</v>
      </c>
      <c r="B8921" cm="1">
        <f t="array" ref="B8921">IF(OR($C$2="",A8921=""),"",SUMPRODUCT((Gauge_Data!$A$2:$A$16994&gt;=(A8921 - Main!$E$4/1440 + 0.00000001))*(Gauge_Data!$A$2:$A$16994&lt;=A8921)*INDEX(Gauge_Data!$B$2:$Z$16994,0,$C$2-1)))</f>
        <v>0</v>
      </c>
    </row>
    <row r="8922" spans="1:2" x14ac:dyDescent="0.25">
      <c r="A8922">
        <f>Gauge_Data!A8922</f>
        <v>0</v>
      </c>
      <c r="B8922" cm="1">
        <f t="array" ref="B8922">IF(OR($C$2="",A8922=""),"",SUMPRODUCT((Gauge_Data!$A$2:$A$16994&gt;=(A8922 - Main!$E$4/1440 + 0.00000001))*(Gauge_Data!$A$2:$A$16994&lt;=A8922)*INDEX(Gauge_Data!$B$2:$Z$16994,0,$C$2-1)))</f>
        <v>0</v>
      </c>
    </row>
    <row r="8923" spans="1:2" x14ac:dyDescent="0.25">
      <c r="A8923">
        <f>Gauge_Data!A8923</f>
        <v>0</v>
      </c>
      <c r="B8923" cm="1">
        <f t="array" ref="B8923">IF(OR($C$2="",A8923=""),"",SUMPRODUCT((Gauge_Data!$A$2:$A$16994&gt;=(A8923 - Main!$E$4/1440 + 0.00000001))*(Gauge_Data!$A$2:$A$16994&lt;=A8923)*INDEX(Gauge_Data!$B$2:$Z$16994,0,$C$2-1)))</f>
        <v>0</v>
      </c>
    </row>
    <row r="8924" spans="1:2" x14ac:dyDescent="0.25">
      <c r="A8924">
        <f>Gauge_Data!A8924</f>
        <v>0</v>
      </c>
      <c r="B8924" cm="1">
        <f t="array" ref="B8924">IF(OR($C$2="",A8924=""),"",SUMPRODUCT((Gauge_Data!$A$2:$A$16994&gt;=(A8924 - Main!$E$4/1440 + 0.00000001))*(Gauge_Data!$A$2:$A$16994&lt;=A8924)*INDEX(Gauge_Data!$B$2:$Z$16994,0,$C$2-1)))</f>
        <v>0</v>
      </c>
    </row>
    <row r="8925" spans="1:2" x14ac:dyDescent="0.25">
      <c r="A8925">
        <f>Gauge_Data!A8925</f>
        <v>0</v>
      </c>
      <c r="B8925" cm="1">
        <f t="array" ref="B8925">IF(OR($C$2="",A8925=""),"",SUMPRODUCT((Gauge_Data!$A$2:$A$16994&gt;=(A8925 - Main!$E$4/1440 + 0.00000001))*(Gauge_Data!$A$2:$A$16994&lt;=A8925)*INDEX(Gauge_Data!$B$2:$Z$16994,0,$C$2-1)))</f>
        <v>0</v>
      </c>
    </row>
    <row r="8926" spans="1:2" x14ac:dyDescent="0.25">
      <c r="A8926">
        <f>Gauge_Data!A8926</f>
        <v>0</v>
      </c>
      <c r="B8926" cm="1">
        <f t="array" ref="B8926">IF(OR($C$2="",A8926=""),"",SUMPRODUCT((Gauge_Data!$A$2:$A$16994&gt;=(A8926 - Main!$E$4/1440 + 0.00000001))*(Gauge_Data!$A$2:$A$16994&lt;=A8926)*INDEX(Gauge_Data!$B$2:$Z$16994,0,$C$2-1)))</f>
        <v>0</v>
      </c>
    </row>
    <row r="8927" spans="1:2" x14ac:dyDescent="0.25">
      <c r="A8927">
        <f>Gauge_Data!A8927</f>
        <v>0</v>
      </c>
      <c r="B8927" cm="1">
        <f t="array" ref="B8927">IF(OR($C$2="",A8927=""),"",SUMPRODUCT((Gauge_Data!$A$2:$A$16994&gt;=(A8927 - Main!$E$4/1440 + 0.00000001))*(Gauge_Data!$A$2:$A$16994&lt;=A8927)*INDEX(Gauge_Data!$B$2:$Z$16994,0,$C$2-1)))</f>
        <v>0</v>
      </c>
    </row>
    <row r="8928" spans="1:2" x14ac:dyDescent="0.25">
      <c r="A8928">
        <f>Gauge_Data!A8928</f>
        <v>0</v>
      </c>
      <c r="B8928" cm="1">
        <f t="array" ref="B8928">IF(OR($C$2="",A8928=""),"",SUMPRODUCT((Gauge_Data!$A$2:$A$16994&gt;=(A8928 - Main!$E$4/1440 + 0.00000001))*(Gauge_Data!$A$2:$A$16994&lt;=A8928)*INDEX(Gauge_Data!$B$2:$Z$16994,0,$C$2-1)))</f>
        <v>0</v>
      </c>
    </row>
    <row r="8929" spans="1:2" x14ac:dyDescent="0.25">
      <c r="A8929">
        <f>Gauge_Data!A8929</f>
        <v>0</v>
      </c>
      <c r="B8929" cm="1">
        <f t="array" ref="B8929">IF(OR($C$2="",A8929=""),"",SUMPRODUCT((Gauge_Data!$A$2:$A$16994&gt;=(A8929 - Main!$E$4/1440 + 0.00000001))*(Gauge_Data!$A$2:$A$16994&lt;=A8929)*INDEX(Gauge_Data!$B$2:$Z$16994,0,$C$2-1)))</f>
        <v>0</v>
      </c>
    </row>
    <row r="8930" spans="1:2" x14ac:dyDescent="0.25">
      <c r="A8930">
        <f>Gauge_Data!A8930</f>
        <v>0</v>
      </c>
      <c r="B8930" cm="1">
        <f t="array" ref="B8930">IF(OR($C$2="",A8930=""),"",SUMPRODUCT((Gauge_Data!$A$2:$A$16994&gt;=(A8930 - Main!$E$4/1440 + 0.00000001))*(Gauge_Data!$A$2:$A$16994&lt;=A8930)*INDEX(Gauge_Data!$B$2:$Z$16994,0,$C$2-1)))</f>
        <v>0</v>
      </c>
    </row>
    <row r="8931" spans="1:2" x14ac:dyDescent="0.25">
      <c r="A8931">
        <f>Gauge_Data!A8931</f>
        <v>0</v>
      </c>
      <c r="B8931" cm="1">
        <f t="array" ref="B8931">IF(OR($C$2="",A8931=""),"",SUMPRODUCT((Gauge_Data!$A$2:$A$16994&gt;=(A8931 - Main!$E$4/1440 + 0.00000001))*(Gauge_Data!$A$2:$A$16994&lt;=A8931)*INDEX(Gauge_Data!$B$2:$Z$16994,0,$C$2-1)))</f>
        <v>0</v>
      </c>
    </row>
    <row r="8932" spans="1:2" x14ac:dyDescent="0.25">
      <c r="A8932">
        <f>Gauge_Data!A8932</f>
        <v>0</v>
      </c>
      <c r="B8932" cm="1">
        <f t="array" ref="B8932">IF(OR($C$2="",A8932=""),"",SUMPRODUCT((Gauge_Data!$A$2:$A$16994&gt;=(A8932 - Main!$E$4/1440 + 0.00000001))*(Gauge_Data!$A$2:$A$16994&lt;=A8932)*INDEX(Gauge_Data!$B$2:$Z$16994,0,$C$2-1)))</f>
        <v>0</v>
      </c>
    </row>
    <row r="8933" spans="1:2" x14ac:dyDescent="0.25">
      <c r="A8933">
        <f>Gauge_Data!A8933</f>
        <v>0</v>
      </c>
      <c r="B8933" cm="1">
        <f t="array" ref="B8933">IF(OR($C$2="",A8933=""),"",SUMPRODUCT((Gauge_Data!$A$2:$A$16994&gt;=(A8933 - Main!$E$4/1440 + 0.00000001))*(Gauge_Data!$A$2:$A$16994&lt;=A8933)*INDEX(Gauge_Data!$B$2:$Z$16994,0,$C$2-1)))</f>
        <v>0</v>
      </c>
    </row>
    <row r="8934" spans="1:2" x14ac:dyDescent="0.25">
      <c r="A8934">
        <f>Gauge_Data!A8934</f>
        <v>0</v>
      </c>
      <c r="B8934" cm="1">
        <f t="array" ref="B8934">IF(OR($C$2="",A8934=""),"",SUMPRODUCT((Gauge_Data!$A$2:$A$16994&gt;=(A8934 - Main!$E$4/1440 + 0.00000001))*(Gauge_Data!$A$2:$A$16994&lt;=A8934)*INDEX(Gauge_Data!$B$2:$Z$16994,0,$C$2-1)))</f>
        <v>0</v>
      </c>
    </row>
    <row r="8935" spans="1:2" x14ac:dyDescent="0.25">
      <c r="A8935">
        <f>Gauge_Data!A8935</f>
        <v>0</v>
      </c>
      <c r="B8935" cm="1">
        <f t="array" ref="B8935">IF(OR($C$2="",A8935=""),"",SUMPRODUCT((Gauge_Data!$A$2:$A$16994&gt;=(A8935 - Main!$E$4/1440 + 0.00000001))*(Gauge_Data!$A$2:$A$16994&lt;=A8935)*INDEX(Gauge_Data!$B$2:$Z$16994,0,$C$2-1)))</f>
        <v>0</v>
      </c>
    </row>
    <row r="8936" spans="1:2" x14ac:dyDescent="0.25">
      <c r="A8936">
        <f>Gauge_Data!A8936</f>
        <v>0</v>
      </c>
      <c r="B8936" cm="1">
        <f t="array" ref="B8936">IF(OR($C$2="",A8936=""),"",SUMPRODUCT((Gauge_Data!$A$2:$A$16994&gt;=(A8936 - Main!$E$4/1440 + 0.00000001))*(Gauge_Data!$A$2:$A$16994&lt;=A8936)*INDEX(Gauge_Data!$B$2:$Z$16994,0,$C$2-1)))</f>
        <v>0</v>
      </c>
    </row>
    <row r="8937" spans="1:2" x14ac:dyDescent="0.25">
      <c r="A8937">
        <f>Gauge_Data!A8937</f>
        <v>0</v>
      </c>
      <c r="B8937" cm="1">
        <f t="array" ref="B8937">IF(OR($C$2="",A8937=""),"",SUMPRODUCT((Gauge_Data!$A$2:$A$16994&gt;=(A8937 - Main!$E$4/1440 + 0.00000001))*(Gauge_Data!$A$2:$A$16994&lt;=A8937)*INDEX(Gauge_Data!$B$2:$Z$16994,0,$C$2-1)))</f>
        <v>0</v>
      </c>
    </row>
    <row r="8938" spans="1:2" x14ac:dyDescent="0.25">
      <c r="A8938">
        <f>Gauge_Data!A8938</f>
        <v>0</v>
      </c>
      <c r="B8938" cm="1">
        <f t="array" ref="B8938">IF(OR($C$2="",A8938=""),"",SUMPRODUCT((Gauge_Data!$A$2:$A$16994&gt;=(A8938 - Main!$E$4/1440 + 0.00000001))*(Gauge_Data!$A$2:$A$16994&lt;=A8938)*INDEX(Gauge_Data!$B$2:$Z$16994,0,$C$2-1)))</f>
        <v>0</v>
      </c>
    </row>
    <row r="8939" spans="1:2" x14ac:dyDescent="0.25">
      <c r="A8939">
        <f>Gauge_Data!A8939</f>
        <v>0</v>
      </c>
      <c r="B8939" cm="1">
        <f t="array" ref="B8939">IF(OR($C$2="",A8939=""),"",SUMPRODUCT((Gauge_Data!$A$2:$A$16994&gt;=(A8939 - Main!$E$4/1440 + 0.00000001))*(Gauge_Data!$A$2:$A$16994&lt;=A8939)*INDEX(Gauge_Data!$B$2:$Z$16994,0,$C$2-1)))</f>
        <v>0</v>
      </c>
    </row>
    <row r="8940" spans="1:2" x14ac:dyDescent="0.25">
      <c r="A8940">
        <f>Gauge_Data!A8940</f>
        <v>0</v>
      </c>
      <c r="B8940" cm="1">
        <f t="array" ref="B8940">IF(OR($C$2="",A8940=""),"",SUMPRODUCT((Gauge_Data!$A$2:$A$16994&gt;=(A8940 - Main!$E$4/1440 + 0.00000001))*(Gauge_Data!$A$2:$A$16994&lt;=A8940)*INDEX(Gauge_Data!$B$2:$Z$16994,0,$C$2-1)))</f>
        <v>0</v>
      </c>
    </row>
    <row r="8941" spans="1:2" x14ac:dyDescent="0.25">
      <c r="A8941">
        <f>Gauge_Data!A8941</f>
        <v>0</v>
      </c>
      <c r="B8941" cm="1">
        <f t="array" ref="B8941">IF(OR($C$2="",A8941=""),"",SUMPRODUCT((Gauge_Data!$A$2:$A$16994&gt;=(A8941 - Main!$E$4/1440 + 0.00000001))*(Gauge_Data!$A$2:$A$16994&lt;=A8941)*INDEX(Gauge_Data!$B$2:$Z$16994,0,$C$2-1)))</f>
        <v>0</v>
      </c>
    </row>
    <row r="8942" spans="1:2" x14ac:dyDescent="0.25">
      <c r="A8942">
        <f>Gauge_Data!A8942</f>
        <v>0</v>
      </c>
      <c r="B8942" cm="1">
        <f t="array" ref="B8942">IF(OR($C$2="",A8942=""),"",SUMPRODUCT((Gauge_Data!$A$2:$A$16994&gt;=(A8942 - Main!$E$4/1440 + 0.00000001))*(Gauge_Data!$A$2:$A$16994&lt;=A8942)*INDEX(Gauge_Data!$B$2:$Z$16994,0,$C$2-1)))</f>
        <v>0</v>
      </c>
    </row>
    <row r="8943" spans="1:2" x14ac:dyDescent="0.25">
      <c r="A8943">
        <f>Gauge_Data!A8943</f>
        <v>0</v>
      </c>
      <c r="B8943" cm="1">
        <f t="array" ref="B8943">IF(OR($C$2="",A8943=""),"",SUMPRODUCT((Gauge_Data!$A$2:$A$16994&gt;=(A8943 - Main!$E$4/1440 + 0.00000001))*(Gauge_Data!$A$2:$A$16994&lt;=A8943)*INDEX(Gauge_Data!$B$2:$Z$16994,0,$C$2-1)))</f>
        <v>0</v>
      </c>
    </row>
    <row r="8944" spans="1:2" x14ac:dyDescent="0.25">
      <c r="A8944">
        <f>Gauge_Data!A8944</f>
        <v>0</v>
      </c>
      <c r="B8944" cm="1">
        <f t="array" ref="B8944">IF(OR($C$2="",A8944=""),"",SUMPRODUCT((Gauge_Data!$A$2:$A$16994&gt;=(A8944 - Main!$E$4/1440 + 0.00000001))*(Gauge_Data!$A$2:$A$16994&lt;=A8944)*INDEX(Gauge_Data!$B$2:$Z$16994,0,$C$2-1)))</f>
        <v>0</v>
      </c>
    </row>
    <row r="8945" spans="1:2" x14ac:dyDescent="0.25">
      <c r="A8945">
        <f>Gauge_Data!A8945</f>
        <v>0</v>
      </c>
      <c r="B8945" cm="1">
        <f t="array" ref="B8945">IF(OR($C$2="",A8945=""),"",SUMPRODUCT((Gauge_Data!$A$2:$A$16994&gt;=(A8945 - Main!$E$4/1440 + 0.00000001))*(Gauge_Data!$A$2:$A$16994&lt;=A8945)*INDEX(Gauge_Data!$B$2:$Z$16994,0,$C$2-1)))</f>
        <v>0</v>
      </c>
    </row>
    <row r="8946" spans="1:2" x14ac:dyDescent="0.25">
      <c r="A8946">
        <f>Gauge_Data!A8946</f>
        <v>0</v>
      </c>
      <c r="B8946" cm="1">
        <f t="array" ref="B8946">IF(OR($C$2="",A8946=""),"",SUMPRODUCT((Gauge_Data!$A$2:$A$16994&gt;=(A8946 - Main!$E$4/1440 + 0.00000001))*(Gauge_Data!$A$2:$A$16994&lt;=A8946)*INDEX(Gauge_Data!$B$2:$Z$16994,0,$C$2-1)))</f>
        <v>0</v>
      </c>
    </row>
    <row r="8947" spans="1:2" x14ac:dyDescent="0.25">
      <c r="A8947">
        <f>Gauge_Data!A8947</f>
        <v>0</v>
      </c>
      <c r="B8947" cm="1">
        <f t="array" ref="B8947">IF(OR($C$2="",A8947=""),"",SUMPRODUCT((Gauge_Data!$A$2:$A$16994&gt;=(A8947 - Main!$E$4/1440 + 0.00000001))*(Gauge_Data!$A$2:$A$16994&lt;=A8947)*INDEX(Gauge_Data!$B$2:$Z$16994,0,$C$2-1)))</f>
        <v>0</v>
      </c>
    </row>
    <row r="8948" spans="1:2" x14ac:dyDescent="0.25">
      <c r="A8948">
        <f>Gauge_Data!A8948</f>
        <v>0</v>
      </c>
      <c r="B8948" cm="1">
        <f t="array" ref="B8948">IF(OR($C$2="",A8948=""),"",SUMPRODUCT((Gauge_Data!$A$2:$A$16994&gt;=(A8948 - Main!$E$4/1440 + 0.00000001))*(Gauge_Data!$A$2:$A$16994&lt;=A8948)*INDEX(Gauge_Data!$B$2:$Z$16994,0,$C$2-1)))</f>
        <v>0</v>
      </c>
    </row>
    <row r="8949" spans="1:2" x14ac:dyDescent="0.25">
      <c r="A8949">
        <f>Gauge_Data!A8949</f>
        <v>0</v>
      </c>
      <c r="B8949" cm="1">
        <f t="array" ref="B8949">IF(OR($C$2="",A8949=""),"",SUMPRODUCT((Gauge_Data!$A$2:$A$16994&gt;=(A8949 - Main!$E$4/1440 + 0.00000001))*(Gauge_Data!$A$2:$A$16994&lt;=A8949)*INDEX(Gauge_Data!$B$2:$Z$16994,0,$C$2-1)))</f>
        <v>0</v>
      </c>
    </row>
    <row r="8950" spans="1:2" x14ac:dyDescent="0.25">
      <c r="A8950">
        <f>Gauge_Data!A8950</f>
        <v>0</v>
      </c>
      <c r="B8950" cm="1">
        <f t="array" ref="B8950">IF(OR($C$2="",A8950=""),"",SUMPRODUCT((Gauge_Data!$A$2:$A$16994&gt;=(A8950 - Main!$E$4/1440 + 0.00000001))*(Gauge_Data!$A$2:$A$16994&lt;=A8950)*INDEX(Gauge_Data!$B$2:$Z$16994,0,$C$2-1)))</f>
        <v>0</v>
      </c>
    </row>
    <row r="8951" spans="1:2" x14ac:dyDescent="0.25">
      <c r="A8951">
        <f>Gauge_Data!A8951</f>
        <v>0</v>
      </c>
      <c r="B8951" cm="1">
        <f t="array" ref="B8951">IF(OR($C$2="",A8951=""),"",SUMPRODUCT((Gauge_Data!$A$2:$A$16994&gt;=(A8951 - Main!$E$4/1440 + 0.00000001))*(Gauge_Data!$A$2:$A$16994&lt;=A8951)*INDEX(Gauge_Data!$B$2:$Z$16994,0,$C$2-1)))</f>
        <v>0</v>
      </c>
    </row>
    <row r="8952" spans="1:2" x14ac:dyDescent="0.25">
      <c r="A8952">
        <f>Gauge_Data!A8952</f>
        <v>0</v>
      </c>
      <c r="B8952" cm="1">
        <f t="array" ref="B8952">IF(OR($C$2="",A8952=""),"",SUMPRODUCT((Gauge_Data!$A$2:$A$16994&gt;=(A8952 - Main!$E$4/1440 + 0.00000001))*(Gauge_Data!$A$2:$A$16994&lt;=A8952)*INDEX(Gauge_Data!$B$2:$Z$16994,0,$C$2-1)))</f>
        <v>0</v>
      </c>
    </row>
    <row r="8953" spans="1:2" x14ac:dyDescent="0.25">
      <c r="A8953">
        <f>Gauge_Data!A8953</f>
        <v>0</v>
      </c>
      <c r="B8953" cm="1">
        <f t="array" ref="B8953">IF(OR($C$2="",A8953=""),"",SUMPRODUCT((Gauge_Data!$A$2:$A$16994&gt;=(A8953 - Main!$E$4/1440 + 0.00000001))*(Gauge_Data!$A$2:$A$16994&lt;=A8953)*INDEX(Gauge_Data!$B$2:$Z$16994,0,$C$2-1)))</f>
        <v>0</v>
      </c>
    </row>
    <row r="8954" spans="1:2" x14ac:dyDescent="0.25">
      <c r="A8954">
        <f>Gauge_Data!A8954</f>
        <v>0</v>
      </c>
      <c r="B8954" cm="1">
        <f t="array" ref="B8954">IF(OR($C$2="",A8954=""),"",SUMPRODUCT((Gauge_Data!$A$2:$A$16994&gt;=(A8954 - Main!$E$4/1440 + 0.00000001))*(Gauge_Data!$A$2:$A$16994&lt;=A8954)*INDEX(Gauge_Data!$B$2:$Z$16994,0,$C$2-1)))</f>
        <v>0</v>
      </c>
    </row>
    <row r="8955" spans="1:2" x14ac:dyDescent="0.25">
      <c r="A8955">
        <f>Gauge_Data!A8955</f>
        <v>0</v>
      </c>
      <c r="B8955" cm="1">
        <f t="array" ref="B8955">IF(OR($C$2="",A8955=""),"",SUMPRODUCT((Gauge_Data!$A$2:$A$16994&gt;=(A8955 - Main!$E$4/1440 + 0.00000001))*(Gauge_Data!$A$2:$A$16994&lt;=A8955)*INDEX(Gauge_Data!$B$2:$Z$16994,0,$C$2-1)))</f>
        <v>0</v>
      </c>
    </row>
    <row r="8956" spans="1:2" x14ac:dyDescent="0.25">
      <c r="A8956">
        <f>Gauge_Data!A8956</f>
        <v>0</v>
      </c>
      <c r="B8956" cm="1">
        <f t="array" ref="B8956">IF(OR($C$2="",A8956=""),"",SUMPRODUCT((Gauge_Data!$A$2:$A$16994&gt;=(A8956 - Main!$E$4/1440 + 0.00000001))*(Gauge_Data!$A$2:$A$16994&lt;=A8956)*INDEX(Gauge_Data!$B$2:$Z$16994,0,$C$2-1)))</f>
        <v>0</v>
      </c>
    </row>
    <row r="8957" spans="1:2" x14ac:dyDescent="0.25">
      <c r="A8957">
        <f>Gauge_Data!A8957</f>
        <v>0</v>
      </c>
      <c r="B8957" cm="1">
        <f t="array" ref="B8957">IF(OR($C$2="",A8957=""),"",SUMPRODUCT((Gauge_Data!$A$2:$A$16994&gt;=(A8957 - Main!$E$4/1440 + 0.00000001))*(Gauge_Data!$A$2:$A$16994&lt;=A8957)*INDEX(Gauge_Data!$B$2:$Z$16994,0,$C$2-1)))</f>
        <v>0</v>
      </c>
    </row>
    <row r="8958" spans="1:2" x14ac:dyDescent="0.25">
      <c r="A8958">
        <f>Gauge_Data!A8958</f>
        <v>0</v>
      </c>
      <c r="B8958" cm="1">
        <f t="array" ref="B8958">IF(OR($C$2="",A8958=""),"",SUMPRODUCT((Gauge_Data!$A$2:$A$16994&gt;=(A8958 - Main!$E$4/1440 + 0.00000001))*(Gauge_Data!$A$2:$A$16994&lt;=A8958)*INDEX(Gauge_Data!$B$2:$Z$16994,0,$C$2-1)))</f>
        <v>0</v>
      </c>
    </row>
    <row r="8959" spans="1:2" x14ac:dyDescent="0.25">
      <c r="A8959">
        <f>Gauge_Data!A8959</f>
        <v>0</v>
      </c>
      <c r="B8959" cm="1">
        <f t="array" ref="B8959">IF(OR($C$2="",A8959=""),"",SUMPRODUCT((Gauge_Data!$A$2:$A$16994&gt;=(A8959 - Main!$E$4/1440 + 0.00000001))*(Gauge_Data!$A$2:$A$16994&lt;=A8959)*INDEX(Gauge_Data!$B$2:$Z$16994,0,$C$2-1)))</f>
        <v>0</v>
      </c>
    </row>
    <row r="8960" spans="1:2" x14ac:dyDescent="0.25">
      <c r="A8960">
        <f>Gauge_Data!A8960</f>
        <v>0</v>
      </c>
      <c r="B8960" cm="1">
        <f t="array" ref="B8960">IF(OR($C$2="",A8960=""),"",SUMPRODUCT((Gauge_Data!$A$2:$A$16994&gt;=(A8960 - Main!$E$4/1440 + 0.00000001))*(Gauge_Data!$A$2:$A$16994&lt;=A8960)*INDEX(Gauge_Data!$B$2:$Z$16994,0,$C$2-1)))</f>
        <v>0</v>
      </c>
    </row>
    <row r="8961" spans="1:2" x14ac:dyDescent="0.25">
      <c r="A8961">
        <f>Gauge_Data!A8961</f>
        <v>0</v>
      </c>
      <c r="B8961" cm="1">
        <f t="array" ref="B8961">IF(OR($C$2="",A8961=""),"",SUMPRODUCT((Gauge_Data!$A$2:$A$16994&gt;=(A8961 - Main!$E$4/1440 + 0.00000001))*(Gauge_Data!$A$2:$A$16994&lt;=A8961)*INDEX(Gauge_Data!$B$2:$Z$16994,0,$C$2-1)))</f>
        <v>0</v>
      </c>
    </row>
    <row r="8962" spans="1:2" x14ac:dyDescent="0.25">
      <c r="A8962">
        <f>Gauge_Data!A8962</f>
        <v>0</v>
      </c>
      <c r="B8962" cm="1">
        <f t="array" ref="B8962">IF(OR($C$2="",A8962=""),"",SUMPRODUCT((Gauge_Data!$A$2:$A$16994&gt;=(A8962 - Main!$E$4/1440 + 0.00000001))*(Gauge_Data!$A$2:$A$16994&lt;=A8962)*INDEX(Gauge_Data!$B$2:$Z$16994,0,$C$2-1)))</f>
        <v>0</v>
      </c>
    </row>
    <row r="8963" spans="1:2" x14ac:dyDescent="0.25">
      <c r="A8963">
        <f>Gauge_Data!A8963</f>
        <v>0</v>
      </c>
      <c r="B8963" cm="1">
        <f t="array" ref="B8963">IF(OR($C$2="",A8963=""),"",SUMPRODUCT((Gauge_Data!$A$2:$A$16994&gt;=(A8963 - Main!$E$4/1440 + 0.00000001))*(Gauge_Data!$A$2:$A$16994&lt;=A8963)*INDEX(Gauge_Data!$B$2:$Z$16994,0,$C$2-1)))</f>
        <v>0</v>
      </c>
    </row>
    <row r="8964" spans="1:2" x14ac:dyDescent="0.25">
      <c r="A8964">
        <f>Gauge_Data!A8964</f>
        <v>0</v>
      </c>
      <c r="B8964" cm="1">
        <f t="array" ref="B8964">IF(OR($C$2="",A8964=""),"",SUMPRODUCT((Gauge_Data!$A$2:$A$16994&gt;=(A8964 - Main!$E$4/1440 + 0.00000001))*(Gauge_Data!$A$2:$A$16994&lt;=A8964)*INDEX(Gauge_Data!$B$2:$Z$16994,0,$C$2-1)))</f>
        <v>0</v>
      </c>
    </row>
    <row r="8965" spans="1:2" x14ac:dyDescent="0.25">
      <c r="A8965">
        <f>Gauge_Data!A8965</f>
        <v>0</v>
      </c>
      <c r="B8965" cm="1">
        <f t="array" ref="B8965">IF(OR($C$2="",A8965=""),"",SUMPRODUCT((Gauge_Data!$A$2:$A$16994&gt;=(A8965 - Main!$E$4/1440 + 0.00000001))*(Gauge_Data!$A$2:$A$16994&lt;=A8965)*INDEX(Gauge_Data!$B$2:$Z$16994,0,$C$2-1)))</f>
        <v>0</v>
      </c>
    </row>
    <row r="8966" spans="1:2" x14ac:dyDescent="0.25">
      <c r="A8966">
        <f>Gauge_Data!A8966</f>
        <v>0</v>
      </c>
      <c r="B8966" cm="1">
        <f t="array" ref="B8966">IF(OR($C$2="",A8966=""),"",SUMPRODUCT((Gauge_Data!$A$2:$A$16994&gt;=(A8966 - Main!$E$4/1440 + 0.00000001))*(Gauge_Data!$A$2:$A$16994&lt;=A8966)*INDEX(Gauge_Data!$B$2:$Z$16994,0,$C$2-1)))</f>
        <v>0</v>
      </c>
    </row>
    <row r="8967" spans="1:2" x14ac:dyDescent="0.25">
      <c r="A8967">
        <f>Gauge_Data!A8967</f>
        <v>0</v>
      </c>
      <c r="B8967" cm="1">
        <f t="array" ref="B8967">IF(OR($C$2="",A8967=""),"",SUMPRODUCT((Gauge_Data!$A$2:$A$16994&gt;=(A8967 - Main!$E$4/1440 + 0.00000001))*(Gauge_Data!$A$2:$A$16994&lt;=A8967)*INDEX(Gauge_Data!$B$2:$Z$16994,0,$C$2-1)))</f>
        <v>0</v>
      </c>
    </row>
    <row r="8968" spans="1:2" x14ac:dyDescent="0.25">
      <c r="A8968">
        <f>Gauge_Data!A8968</f>
        <v>0</v>
      </c>
      <c r="B8968" cm="1">
        <f t="array" ref="B8968">IF(OR($C$2="",A8968=""),"",SUMPRODUCT((Gauge_Data!$A$2:$A$16994&gt;=(A8968 - Main!$E$4/1440 + 0.00000001))*(Gauge_Data!$A$2:$A$16994&lt;=A8968)*INDEX(Gauge_Data!$B$2:$Z$16994,0,$C$2-1)))</f>
        <v>0</v>
      </c>
    </row>
    <row r="8969" spans="1:2" x14ac:dyDescent="0.25">
      <c r="A8969">
        <f>Gauge_Data!A8969</f>
        <v>0</v>
      </c>
      <c r="B8969" cm="1">
        <f t="array" ref="B8969">IF(OR($C$2="",A8969=""),"",SUMPRODUCT((Gauge_Data!$A$2:$A$16994&gt;=(A8969 - Main!$E$4/1440 + 0.00000001))*(Gauge_Data!$A$2:$A$16994&lt;=A8969)*INDEX(Gauge_Data!$B$2:$Z$16994,0,$C$2-1)))</f>
        <v>0</v>
      </c>
    </row>
    <row r="8970" spans="1:2" x14ac:dyDescent="0.25">
      <c r="A8970">
        <f>Gauge_Data!A8970</f>
        <v>0</v>
      </c>
      <c r="B8970" cm="1">
        <f t="array" ref="B8970">IF(OR($C$2="",A8970=""),"",SUMPRODUCT((Gauge_Data!$A$2:$A$16994&gt;=(A8970 - Main!$E$4/1440 + 0.00000001))*(Gauge_Data!$A$2:$A$16994&lt;=A8970)*INDEX(Gauge_Data!$B$2:$Z$16994,0,$C$2-1)))</f>
        <v>0</v>
      </c>
    </row>
    <row r="8971" spans="1:2" x14ac:dyDescent="0.25">
      <c r="A8971">
        <f>Gauge_Data!A8971</f>
        <v>0</v>
      </c>
      <c r="B8971" cm="1">
        <f t="array" ref="B8971">IF(OR($C$2="",A8971=""),"",SUMPRODUCT((Gauge_Data!$A$2:$A$16994&gt;=(A8971 - Main!$E$4/1440 + 0.00000001))*(Gauge_Data!$A$2:$A$16994&lt;=A8971)*INDEX(Gauge_Data!$B$2:$Z$16994,0,$C$2-1)))</f>
        <v>0</v>
      </c>
    </row>
    <row r="8972" spans="1:2" x14ac:dyDescent="0.25">
      <c r="A8972">
        <f>Gauge_Data!A8972</f>
        <v>0</v>
      </c>
      <c r="B8972" cm="1">
        <f t="array" ref="B8972">IF(OR($C$2="",A8972=""),"",SUMPRODUCT((Gauge_Data!$A$2:$A$16994&gt;=(A8972 - Main!$E$4/1440 + 0.00000001))*(Gauge_Data!$A$2:$A$16994&lt;=A8972)*INDEX(Gauge_Data!$B$2:$Z$16994,0,$C$2-1)))</f>
        <v>0</v>
      </c>
    </row>
    <row r="8973" spans="1:2" x14ac:dyDescent="0.25">
      <c r="A8973">
        <f>Gauge_Data!A8973</f>
        <v>0</v>
      </c>
      <c r="B8973" cm="1">
        <f t="array" ref="B8973">IF(OR($C$2="",A8973=""),"",SUMPRODUCT((Gauge_Data!$A$2:$A$16994&gt;=(A8973 - Main!$E$4/1440 + 0.00000001))*(Gauge_Data!$A$2:$A$16994&lt;=A8973)*INDEX(Gauge_Data!$B$2:$Z$16994,0,$C$2-1)))</f>
        <v>0</v>
      </c>
    </row>
    <row r="8974" spans="1:2" x14ac:dyDescent="0.25">
      <c r="A8974">
        <f>Gauge_Data!A8974</f>
        <v>0</v>
      </c>
      <c r="B8974" cm="1">
        <f t="array" ref="B8974">IF(OR($C$2="",A8974=""),"",SUMPRODUCT((Gauge_Data!$A$2:$A$16994&gt;=(A8974 - Main!$E$4/1440 + 0.00000001))*(Gauge_Data!$A$2:$A$16994&lt;=A8974)*INDEX(Gauge_Data!$B$2:$Z$16994,0,$C$2-1)))</f>
        <v>0</v>
      </c>
    </row>
    <row r="8975" spans="1:2" x14ac:dyDescent="0.25">
      <c r="A8975">
        <f>Gauge_Data!A8975</f>
        <v>0</v>
      </c>
      <c r="B8975" cm="1">
        <f t="array" ref="B8975">IF(OR($C$2="",A8975=""),"",SUMPRODUCT((Gauge_Data!$A$2:$A$16994&gt;=(A8975 - Main!$E$4/1440 + 0.00000001))*(Gauge_Data!$A$2:$A$16994&lt;=A8975)*INDEX(Gauge_Data!$B$2:$Z$16994,0,$C$2-1)))</f>
        <v>0</v>
      </c>
    </row>
    <row r="8976" spans="1:2" x14ac:dyDescent="0.25">
      <c r="A8976">
        <f>Gauge_Data!A8976</f>
        <v>0</v>
      </c>
      <c r="B8976" cm="1">
        <f t="array" ref="B8976">IF(OR($C$2="",A8976=""),"",SUMPRODUCT((Gauge_Data!$A$2:$A$16994&gt;=(A8976 - Main!$E$4/1440 + 0.00000001))*(Gauge_Data!$A$2:$A$16994&lt;=A8976)*INDEX(Gauge_Data!$B$2:$Z$16994,0,$C$2-1)))</f>
        <v>0</v>
      </c>
    </row>
    <row r="8977" spans="1:2" x14ac:dyDescent="0.25">
      <c r="A8977">
        <f>Gauge_Data!A8977</f>
        <v>0</v>
      </c>
      <c r="B8977" cm="1">
        <f t="array" ref="B8977">IF(OR($C$2="",A8977=""),"",SUMPRODUCT((Gauge_Data!$A$2:$A$16994&gt;=(A8977 - Main!$E$4/1440 + 0.00000001))*(Gauge_Data!$A$2:$A$16994&lt;=A8977)*INDEX(Gauge_Data!$B$2:$Z$16994,0,$C$2-1)))</f>
        <v>0</v>
      </c>
    </row>
    <row r="8978" spans="1:2" x14ac:dyDescent="0.25">
      <c r="A8978">
        <f>Gauge_Data!A8978</f>
        <v>0</v>
      </c>
      <c r="B8978" cm="1">
        <f t="array" ref="B8978">IF(OR($C$2="",A8978=""),"",SUMPRODUCT((Gauge_Data!$A$2:$A$16994&gt;=(A8978 - Main!$E$4/1440 + 0.00000001))*(Gauge_Data!$A$2:$A$16994&lt;=A8978)*INDEX(Gauge_Data!$B$2:$Z$16994,0,$C$2-1)))</f>
        <v>0</v>
      </c>
    </row>
    <row r="8979" spans="1:2" x14ac:dyDescent="0.25">
      <c r="A8979">
        <f>Gauge_Data!A8979</f>
        <v>0</v>
      </c>
      <c r="B8979" cm="1">
        <f t="array" ref="B8979">IF(OR($C$2="",A8979=""),"",SUMPRODUCT((Gauge_Data!$A$2:$A$16994&gt;=(A8979 - Main!$E$4/1440 + 0.00000001))*(Gauge_Data!$A$2:$A$16994&lt;=A8979)*INDEX(Gauge_Data!$B$2:$Z$16994,0,$C$2-1)))</f>
        <v>0</v>
      </c>
    </row>
    <row r="8980" spans="1:2" x14ac:dyDescent="0.25">
      <c r="A8980">
        <f>Gauge_Data!A8980</f>
        <v>0</v>
      </c>
      <c r="B8980" cm="1">
        <f t="array" ref="B8980">IF(OR($C$2="",A8980=""),"",SUMPRODUCT((Gauge_Data!$A$2:$A$16994&gt;=(A8980 - Main!$E$4/1440 + 0.00000001))*(Gauge_Data!$A$2:$A$16994&lt;=A8980)*INDEX(Gauge_Data!$B$2:$Z$16994,0,$C$2-1)))</f>
        <v>0</v>
      </c>
    </row>
    <row r="8981" spans="1:2" x14ac:dyDescent="0.25">
      <c r="A8981">
        <f>Gauge_Data!A8981</f>
        <v>0</v>
      </c>
      <c r="B8981" cm="1">
        <f t="array" ref="B8981">IF(OR($C$2="",A8981=""),"",SUMPRODUCT((Gauge_Data!$A$2:$A$16994&gt;=(A8981 - Main!$E$4/1440 + 0.00000001))*(Gauge_Data!$A$2:$A$16994&lt;=A8981)*INDEX(Gauge_Data!$B$2:$Z$16994,0,$C$2-1)))</f>
        <v>0</v>
      </c>
    </row>
    <row r="8982" spans="1:2" x14ac:dyDescent="0.25">
      <c r="A8982">
        <f>Gauge_Data!A8982</f>
        <v>0</v>
      </c>
      <c r="B8982" cm="1">
        <f t="array" ref="B8982">IF(OR($C$2="",A8982=""),"",SUMPRODUCT((Gauge_Data!$A$2:$A$16994&gt;=(A8982 - Main!$E$4/1440 + 0.00000001))*(Gauge_Data!$A$2:$A$16994&lt;=A8982)*INDEX(Gauge_Data!$B$2:$Z$16994,0,$C$2-1)))</f>
        <v>0</v>
      </c>
    </row>
    <row r="8983" spans="1:2" x14ac:dyDescent="0.25">
      <c r="A8983">
        <f>Gauge_Data!A8983</f>
        <v>0</v>
      </c>
      <c r="B8983" cm="1">
        <f t="array" ref="B8983">IF(OR($C$2="",A8983=""),"",SUMPRODUCT((Gauge_Data!$A$2:$A$16994&gt;=(A8983 - Main!$E$4/1440 + 0.00000001))*(Gauge_Data!$A$2:$A$16994&lt;=A8983)*INDEX(Gauge_Data!$B$2:$Z$16994,0,$C$2-1)))</f>
        <v>0</v>
      </c>
    </row>
    <row r="8984" spans="1:2" x14ac:dyDescent="0.25">
      <c r="A8984">
        <f>Gauge_Data!A8984</f>
        <v>0</v>
      </c>
      <c r="B8984" cm="1">
        <f t="array" ref="B8984">IF(OR($C$2="",A8984=""),"",SUMPRODUCT((Gauge_Data!$A$2:$A$16994&gt;=(A8984 - Main!$E$4/1440 + 0.00000001))*(Gauge_Data!$A$2:$A$16994&lt;=A8984)*INDEX(Gauge_Data!$B$2:$Z$16994,0,$C$2-1)))</f>
        <v>0</v>
      </c>
    </row>
    <row r="8985" spans="1:2" x14ac:dyDescent="0.25">
      <c r="A8985">
        <f>Gauge_Data!A8985</f>
        <v>0</v>
      </c>
      <c r="B8985" cm="1">
        <f t="array" ref="B8985">IF(OR($C$2="",A8985=""),"",SUMPRODUCT((Gauge_Data!$A$2:$A$16994&gt;=(A8985 - Main!$E$4/1440 + 0.00000001))*(Gauge_Data!$A$2:$A$16994&lt;=A8985)*INDEX(Gauge_Data!$B$2:$Z$16994,0,$C$2-1)))</f>
        <v>0</v>
      </c>
    </row>
    <row r="8986" spans="1:2" x14ac:dyDescent="0.25">
      <c r="A8986">
        <f>Gauge_Data!A8986</f>
        <v>0</v>
      </c>
      <c r="B8986" cm="1">
        <f t="array" ref="B8986">IF(OR($C$2="",A8986=""),"",SUMPRODUCT((Gauge_Data!$A$2:$A$16994&gt;=(A8986 - Main!$E$4/1440 + 0.00000001))*(Gauge_Data!$A$2:$A$16994&lt;=A8986)*INDEX(Gauge_Data!$B$2:$Z$16994,0,$C$2-1)))</f>
        <v>0</v>
      </c>
    </row>
    <row r="8987" spans="1:2" x14ac:dyDescent="0.25">
      <c r="A8987">
        <f>Gauge_Data!A8987</f>
        <v>0</v>
      </c>
      <c r="B8987" cm="1">
        <f t="array" ref="B8987">IF(OR($C$2="",A8987=""),"",SUMPRODUCT((Gauge_Data!$A$2:$A$16994&gt;=(A8987 - Main!$E$4/1440 + 0.00000001))*(Gauge_Data!$A$2:$A$16994&lt;=A8987)*INDEX(Gauge_Data!$B$2:$Z$16994,0,$C$2-1)))</f>
        <v>0</v>
      </c>
    </row>
    <row r="8988" spans="1:2" x14ac:dyDescent="0.25">
      <c r="A8988">
        <f>Gauge_Data!A8988</f>
        <v>0</v>
      </c>
      <c r="B8988" cm="1">
        <f t="array" ref="B8988">IF(OR($C$2="",A8988=""),"",SUMPRODUCT((Gauge_Data!$A$2:$A$16994&gt;=(A8988 - Main!$E$4/1440 + 0.00000001))*(Gauge_Data!$A$2:$A$16994&lt;=A8988)*INDEX(Gauge_Data!$B$2:$Z$16994,0,$C$2-1)))</f>
        <v>0</v>
      </c>
    </row>
    <row r="8989" spans="1:2" x14ac:dyDescent="0.25">
      <c r="A8989">
        <f>Gauge_Data!A8989</f>
        <v>0</v>
      </c>
      <c r="B8989" cm="1">
        <f t="array" ref="B8989">IF(OR($C$2="",A8989=""),"",SUMPRODUCT((Gauge_Data!$A$2:$A$16994&gt;=(A8989 - Main!$E$4/1440 + 0.00000001))*(Gauge_Data!$A$2:$A$16994&lt;=A8989)*INDEX(Gauge_Data!$B$2:$Z$16994,0,$C$2-1)))</f>
        <v>0</v>
      </c>
    </row>
    <row r="8990" spans="1:2" x14ac:dyDescent="0.25">
      <c r="A8990">
        <f>Gauge_Data!A8990</f>
        <v>0</v>
      </c>
      <c r="B8990" cm="1">
        <f t="array" ref="B8990">IF(OR($C$2="",A8990=""),"",SUMPRODUCT((Gauge_Data!$A$2:$A$16994&gt;=(A8990 - Main!$E$4/1440 + 0.00000001))*(Gauge_Data!$A$2:$A$16994&lt;=A8990)*INDEX(Gauge_Data!$B$2:$Z$16994,0,$C$2-1)))</f>
        <v>0</v>
      </c>
    </row>
    <row r="8991" spans="1:2" x14ac:dyDescent="0.25">
      <c r="A8991">
        <f>Gauge_Data!A8991</f>
        <v>0</v>
      </c>
      <c r="B8991" cm="1">
        <f t="array" ref="B8991">IF(OR($C$2="",A8991=""),"",SUMPRODUCT((Gauge_Data!$A$2:$A$16994&gt;=(A8991 - Main!$E$4/1440 + 0.00000001))*(Gauge_Data!$A$2:$A$16994&lt;=A8991)*INDEX(Gauge_Data!$B$2:$Z$16994,0,$C$2-1)))</f>
        <v>0</v>
      </c>
    </row>
    <row r="8992" spans="1:2" x14ac:dyDescent="0.25">
      <c r="A8992">
        <f>Gauge_Data!A8992</f>
        <v>0</v>
      </c>
      <c r="B8992" cm="1">
        <f t="array" ref="B8992">IF(OR($C$2="",A8992=""),"",SUMPRODUCT((Gauge_Data!$A$2:$A$16994&gt;=(A8992 - Main!$E$4/1440 + 0.00000001))*(Gauge_Data!$A$2:$A$16994&lt;=A8992)*INDEX(Gauge_Data!$B$2:$Z$16994,0,$C$2-1)))</f>
        <v>0</v>
      </c>
    </row>
    <row r="8993" spans="1:2" x14ac:dyDescent="0.25">
      <c r="A8993">
        <f>Gauge_Data!A8993</f>
        <v>0</v>
      </c>
      <c r="B8993" cm="1">
        <f t="array" ref="B8993">IF(OR($C$2="",A8993=""),"",SUMPRODUCT((Gauge_Data!$A$2:$A$16994&gt;=(A8993 - Main!$E$4/1440 + 0.00000001))*(Gauge_Data!$A$2:$A$16994&lt;=A8993)*INDEX(Gauge_Data!$B$2:$Z$16994,0,$C$2-1)))</f>
        <v>0</v>
      </c>
    </row>
    <row r="8994" spans="1:2" x14ac:dyDescent="0.25">
      <c r="A8994">
        <f>Gauge_Data!A8994</f>
        <v>0</v>
      </c>
      <c r="B8994" cm="1">
        <f t="array" ref="B8994">IF(OR($C$2="",A8994=""),"",SUMPRODUCT((Gauge_Data!$A$2:$A$16994&gt;=(A8994 - Main!$E$4/1440 + 0.00000001))*(Gauge_Data!$A$2:$A$16994&lt;=A8994)*INDEX(Gauge_Data!$B$2:$Z$16994,0,$C$2-1)))</f>
        <v>0</v>
      </c>
    </row>
    <row r="8995" spans="1:2" x14ac:dyDescent="0.25">
      <c r="A8995">
        <f>Gauge_Data!A8995</f>
        <v>0</v>
      </c>
      <c r="B8995" cm="1">
        <f t="array" ref="B8995">IF(OR($C$2="",A8995=""),"",SUMPRODUCT((Gauge_Data!$A$2:$A$16994&gt;=(A8995 - Main!$E$4/1440 + 0.00000001))*(Gauge_Data!$A$2:$A$16994&lt;=A8995)*INDEX(Gauge_Data!$B$2:$Z$16994,0,$C$2-1)))</f>
        <v>0</v>
      </c>
    </row>
    <row r="8996" spans="1:2" x14ac:dyDescent="0.25">
      <c r="A8996">
        <f>Gauge_Data!A8996</f>
        <v>0</v>
      </c>
      <c r="B8996" cm="1">
        <f t="array" ref="B8996">IF(OR($C$2="",A8996=""),"",SUMPRODUCT((Gauge_Data!$A$2:$A$16994&gt;=(A8996 - Main!$E$4/1440 + 0.00000001))*(Gauge_Data!$A$2:$A$16994&lt;=A8996)*INDEX(Gauge_Data!$B$2:$Z$16994,0,$C$2-1)))</f>
        <v>0</v>
      </c>
    </row>
    <row r="8997" spans="1:2" x14ac:dyDescent="0.25">
      <c r="A8997">
        <f>Gauge_Data!A8997</f>
        <v>0</v>
      </c>
      <c r="B8997" cm="1">
        <f t="array" ref="B8997">IF(OR($C$2="",A8997=""),"",SUMPRODUCT((Gauge_Data!$A$2:$A$16994&gt;=(A8997 - Main!$E$4/1440 + 0.00000001))*(Gauge_Data!$A$2:$A$16994&lt;=A8997)*INDEX(Gauge_Data!$B$2:$Z$16994,0,$C$2-1)))</f>
        <v>0</v>
      </c>
    </row>
    <row r="8998" spans="1:2" x14ac:dyDescent="0.25">
      <c r="A8998">
        <f>Gauge_Data!A8998</f>
        <v>0</v>
      </c>
      <c r="B8998" cm="1">
        <f t="array" ref="B8998">IF(OR($C$2="",A8998=""),"",SUMPRODUCT((Gauge_Data!$A$2:$A$16994&gt;=(A8998 - Main!$E$4/1440 + 0.00000001))*(Gauge_Data!$A$2:$A$16994&lt;=A8998)*INDEX(Gauge_Data!$B$2:$Z$16994,0,$C$2-1)))</f>
        <v>0</v>
      </c>
    </row>
    <row r="8999" spans="1:2" x14ac:dyDescent="0.25">
      <c r="A8999">
        <f>Gauge_Data!A8999</f>
        <v>0</v>
      </c>
      <c r="B8999" cm="1">
        <f t="array" ref="B8999">IF(OR($C$2="",A8999=""),"",SUMPRODUCT((Gauge_Data!$A$2:$A$16994&gt;=(A8999 - Main!$E$4/1440 + 0.00000001))*(Gauge_Data!$A$2:$A$16994&lt;=A8999)*INDEX(Gauge_Data!$B$2:$Z$16994,0,$C$2-1)))</f>
        <v>0</v>
      </c>
    </row>
    <row r="9000" spans="1:2" x14ac:dyDescent="0.25">
      <c r="A9000">
        <f>Gauge_Data!A9000</f>
        <v>0</v>
      </c>
      <c r="B9000" cm="1">
        <f t="array" ref="B9000">IF(OR($C$2="",A9000=""),"",SUMPRODUCT((Gauge_Data!$A$2:$A$16994&gt;=(A9000 - Main!$E$4/1440 + 0.00000001))*(Gauge_Data!$A$2:$A$16994&lt;=A9000)*INDEX(Gauge_Data!$B$2:$Z$16994,0,$C$2-1)))</f>
        <v>0</v>
      </c>
    </row>
    <row r="9001" spans="1:2" x14ac:dyDescent="0.25">
      <c r="A9001">
        <f>Gauge_Data!A9001</f>
        <v>0</v>
      </c>
      <c r="B9001" cm="1">
        <f t="array" ref="B9001">IF(OR($C$2="",A9001=""),"",SUMPRODUCT((Gauge_Data!$A$2:$A$16994&gt;=(A9001 - Main!$E$4/1440 + 0.00000001))*(Gauge_Data!$A$2:$A$16994&lt;=A9001)*INDEX(Gauge_Data!$B$2:$Z$16994,0,$C$2-1)))</f>
        <v>0</v>
      </c>
    </row>
    <row r="9002" spans="1:2" x14ac:dyDescent="0.25">
      <c r="A9002">
        <f>Gauge_Data!A9002</f>
        <v>0</v>
      </c>
      <c r="B9002" cm="1">
        <f t="array" ref="B9002">IF(OR($C$2="",A9002=""),"",SUMPRODUCT((Gauge_Data!$A$2:$A$16994&gt;=(A9002 - Main!$E$4/1440 + 0.00000001))*(Gauge_Data!$A$2:$A$16994&lt;=A9002)*INDEX(Gauge_Data!$B$2:$Z$16994,0,$C$2-1)))</f>
        <v>0</v>
      </c>
    </row>
    <row r="9003" spans="1:2" x14ac:dyDescent="0.25">
      <c r="A9003">
        <f>Gauge_Data!A9003</f>
        <v>0</v>
      </c>
      <c r="B9003" cm="1">
        <f t="array" ref="B9003">IF(OR($C$2="",A9003=""),"",SUMPRODUCT((Gauge_Data!$A$2:$A$16994&gt;=(A9003 - Main!$E$4/1440 + 0.00000001))*(Gauge_Data!$A$2:$A$16994&lt;=A9003)*INDEX(Gauge_Data!$B$2:$Z$16994,0,$C$2-1)))</f>
        <v>0</v>
      </c>
    </row>
    <row r="9004" spans="1:2" x14ac:dyDescent="0.25">
      <c r="A9004">
        <f>Gauge_Data!A9004</f>
        <v>0</v>
      </c>
      <c r="B9004" cm="1">
        <f t="array" ref="B9004">IF(OR($C$2="",A9004=""),"",SUMPRODUCT((Gauge_Data!$A$2:$A$16994&gt;=(A9004 - Main!$E$4/1440 + 0.00000001))*(Gauge_Data!$A$2:$A$16994&lt;=A9004)*INDEX(Gauge_Data!$B$2:$Z$16994,0,$C$2-1)))</f>
        <v>0</v>
      </c>
    </row>
    <row r="9005" spans="1:2" x14ac:dyDescent="0.25">
      <c r="A9005">
        <f>Gauge_Data!A9005</f>
        <v>0</v>
      </c>
      <c r="B9005" cm="1">
        <f t="array" ref="B9005">IF(OR($C$2="",A9005=""),"",SUMPRODUCT((Gauge_Data!$A$2:$A$16994&gt;=(A9005 - Main!$E$4/1440 + 0.00000001))*(Gauge_Data!$A$2:$A$16994&lt;=A9005)*INDEX(Gauge_Data!$B$2:$Z$16994,0,$C$2-1)))</f>
        <v>0</v>
      </c>
    </row>
    <row r="9006" spans="1:2" x14ac:dyDescent="0.25">
      <c r="A9006">
        <f>Gauge_Data!A9006</f>
        <v>0</v>
      </c>
      <c r="B9006" cm="1">
        <f t="array" ref="B9006">IF(OR($C$2="",A9006=""),"",SUMPRODUCT((Gauge_Data!$A$2:$A$16994&gt;=(A9006 - Main!$E$4/1440 + 0.00000001))*(Gauge_Data!$A$2:$A$16994&lt;=A9006)*INDEX(Gauge_Data!$B$2:$Z$16994,0,$C$2-1)))</f>
        <v>0</v>
      </c>
    </row>
    <row r="9007" spans="1:2" x14ac:dyDescent="0.25">
      <c r="A9007">
        <f>Gauge_Data!A9007</f>
        <v>0</v>
      </c>
      <c r="B9007" cm="1">
        <f t="array" ref="B9007">IF(OR($C$2="",A9007=""),"",SUMPRODUCT((Gauge_Data!$A$2:$A$16994&gt;=(A9007 - Main!$E$4/1440 + 0.00000001))*(Gauge_Data!$A$2:$A$16994&lt;=A9007)*INDEX(Gauge_Data!$B$2:$Z$16994,0,$C$2-1)))</f>
        <v>0</v>
      </c>
    </row>
    <row r="9008" spans="1:2" x14ac:dyDescent="0.25">
      <c r="A9008">
        <f>Gauge_Data!A9008</f>
        <v>0</v>
      </c>
      <c r="B9008" cm="1">
        <f t="array" ref="B9008">IF(OR($C$2="",A9008=""),"",SUMPRODUCT((Gauge_Data!$A$2:$A$16994&gt;=(A9008 - Main!$E$4/1440 + 0.00000001))*(Gauge_Data!$A$2:$A$16994&lt;=A9008)*INDEX(Gauge_Data!$B$2:$Z$16994,0,$C$2-1)))</f>
        <v>0</v>
      </c>
    </row>
    <row r="9009" spans="1:2" x14ac:dyDescent="0.25">
      <c r="A9009">
        <f>Gauge_Data!A9009</f>
        <v>0</v>
      </c>
      <c r="B9009" cm="1">
        <f t="array" ref="B9009">IF(OR($C$2="",A9009=""),"",SUMPRODUCT((Gauge_Data!$A$2:$A$16994&gt;=(A9009 - Main!$E$4/1440 + 0.00000001))*(Gauge_Data!$A$2:$A$16994&lt;=A9009)*INDEX(Gauge_Data!$B$2:$Z$16994,0,$C$2-1)))</f>
        <v>0</v>
      </c>
    </row>
    <row r="9010" spans="1:2" x14ac:dyDescent="0.25">
      <c r="A9010">
        <f>Gauge_Data!A9010</f>
        <v>0</v>
      </c>
      <c r="B9010" cm="1">
        <f t="array" ref="B9010">IF(OR($C$2="",A9010=""),"",SUMPRODUCT((Gauge_Data!$A$2:$A$16994&gt;=(A9010 - Main!$E$4/1440 + 0.00000001))*(Gauge_Data!$A$2:$A$16994&lt;=A9010)*INDEX(Gauge_Data!$B$2:$Z$16994,0,$C$2-1)))</f>
        <v>0</v>
      </c>
    </row>
    <row r="9011" spans="1:2" x14ac:dyDescent="0.25">
      <c r="A9011">
        <f>Gauge_Data!A9011</f>
        <v>0</v>
      </c>
      <c r="B9011" cm="1">
        <f t="array" ref="B9011">IF(OR($C$2="",A9011=""),"",SUMPRODUCT((Gauge_Data!$A$2:$A$16994&gt;=(A9011 - Main!$E$4/1440 + 0.00000001))*(Gauge_Data!$A$2:$A$16994&lt;=A9011)*INDEX(Gauge_Data!$B$2:$Z$16994,0,$C$2-1)))</f>
        <v>0</v>
      </c>
    </row>
    <row r="9012" spans="1:2" x14ac:dyDescent="0.25">
      <c r="A9012">
        <f>Gauge_Data!A9012</f>
        <v>0</v>
      </c>
      <c r="B9012" cm="1">
        <f t="array" ref="B9012">IF(OR($C$2="",A9012=""),"",SUMPRODUCT((Gauge_Data!$A$2:$A$16994&gt;=(A9012 - Main!$E$4/1440 + 0.00000001))*(Gauge_Data!$A$2:$A$16994&lt;=A9012)*INDEX(Gauge_Data!$B$2:$Z$16994,0,$C$2-1)))</f>
        <v>0</v>
      </c>
    </row>
    <row r="9013" spans="1:2" x14ac:dyDescent="0.25">
      <c r="A9013">
        <f>Gauge_Data!A9013</f>
        <v>0</v>
      </c>
      <c r="B9013" cm="1">
        <f t="array" ref="B9013">IF(OR($C$2="",A9013=""),"",SUMPRODUCT((Gauge_Data!$A$2:$A$16994&gt;=(A9013 - Main!$E$4/1440 + 0.00000001))*(Gauge_Data!$A$2:$A$16994&lt;=A9013)*INDEX(Gauge_Data!$B$2:$Z$16994,0,$C$2-1)))</f>
        <v>0</v>
      </c>
    </row>
    <row r="9014" spans="1:2" x14ac:dyDescent="0.25">
      <c r="A9014">
        <f>Gauge_Data!A9014</f>
        <v>0</v>
      </c>
      <c r="B9014" cm="1">
        <f t="array" ref="B9014">IF(OR($C$2="",A9014=""),"",SUMPRODUCT((Gauge_Data!$A$2:$A$16994&gt;=(A9014 - Main!$E$4/1440 + 0.00000001))*(Gauge_Data!$A$2:$A$16994&lt;=A9014)*INDEX(Gauge_Data!$B$2:$Z$16994,0,$C$2-1)))</f>
        <v>0</v>
      </c>
    </row>
    <row r="9015" spans="1:2" x14ac:dyDescent="0.25">
      <c r="A9015">
        <f>Gauge_Data!A9015</f>
        <v>0</v>
      </c>
      <c r="B9015" cm="1">
        <f t="array" ref="B9015">IF(OR($C$2="",A9015=""),"",SUMPRODUCT((Gauge_Data!$A$2:$A$16994&gt;=(A9015 - Main!$E$4/1440 + 0.00000001))*(Gauge_Data!$A$2:$A$16994&lt;=A9015)*INDEX(Gauge_Data!$B$2:$Z$16994,0,$C$2-1)))</f>
        <v>0</v>
      </c>
    </row>
    <row r="9016" spans="1:2" x14ac:dyDescent="0.25">
      <c r="A9016">
        <f>Gauge_Data!A9016</f>
        <v>0</v>
      </c>
      <c r="B9016" cm="1">
        <f t="array" ref="B9016">IF(OR($C$2="",A9016=""),"",SUMPRODUCT((Gauge_Data!$A$2:$A$16994&gt;=(A9016 - Main!$E$4/1440 + 0.00000001))*(Gauge_Data!$A$2:$A$16994&lt;=A9016)*INDEX(Gauge_Data!$B$2:$Z$16994,0,$C$2-1)))</f>
        <v>0</v>
      </c>
    </row>
    <row r="9017" spans="1:2" x14ac:dyDescent="0.25">
      <c r="A9017">
        <f>Gauge_Data!A9017</f>
        <v>0</v>
      </c>
      <c r="B9017" cm="1">
        <f t="array" ref="B9017">IF(OR($C$2="",A9017=""),"",SUMPRODUCT((Gauge_Data!$A$2:$A$16994&gt;=(A9017 - Main!$E$4/1440 + 0.00000001))*(Gauge_Data!$A$2:$A$16994&lt;=A9017)*INDEX(Gauge_Data!$B$2:$Z$16994,0,$C$2-1)))</f>
        <v>0</v>
      </c>
    </row>
    <row r="9018" spans="1:2" x14ac:dyDescent="0.25">
      <c r="A9018">
        <f>Gauge_Data!A9018</f>
        <v>0</v>
      </c>
      <c r="B9018" cm="1">
        <f t="array" ref="B9018">IF(OR($C$2="",A9018=""),"",SUMPRODUCT((Gauge_Data!$A$2:$A$16994&gt;=(A9018 - Main!$E$4/1440 + 0.00000001))*(Gauge_Data!$A$2:$A$16994&lt;=A9018)*INDEX(Gauge_Data!$B$2:$Z$16994,0,$C$2-1)))</f>
        <v>0</v>
      </c>
    </row>
    <row r="9019" spans="1:2" x14ac:dyDescent="0.25">
      <c r="A9019">
        <f>Gauge_Data!A9019</f>
        <v>0</v>
      </c>
      <c r="B9019" cm="1">
        <f t="array" ref="B9019">IF(OR($C$2="",A9019=""),"",SUMPRODUCT((Gauge_Data!$A$2:$A$16994&gt;=(A9019 - Main!$E$4/1440 + 0.00000001))*(Gauge_Data!$A$2:$A$16994&lt;=A9019)*INDEX(Gauge_Data!$B$2:$Z$16994,0,$C$2-1)))</f>
        <v>0</v>
      </c>
    </row>
    <row r="9020" spans="1:2" x14ac:dyDescent="0.25">
      <c r="A9020">
        <f>Gauge_Data!A9020</f>
        <v>0</v>
      </c>
      <c r="B9020" cm="1">
        <f t="array" ref="B9020">IF(OR($C$2="",A9020=""),"",SUMPRODUCT((Gauge_Data!$A$2:$A$16994&gt;=(A9020 - Main!$E$4/1440 + 0.00000001))*(Gauge_Data!$A$2:$A$16994&lt;=A9020)*INDEX(Gauge_Data!$B$2:$Z$16994,0,$C$2-1)))</f>
        <v>0</v>
      </c>
    </row>
    <row r="9021" spans="1:2" x14ac:dyDescent="0.25">
      <c r="A9021">
        <f>Gauge_Data!A9021</f>
        <v>0</v>
      </c>
      <c r="B9021" cm="1">
        <f t="array" ref="B9021">IF(OR($C$2="",A9021=""),"",SUMPRODUCT((Gauge_Data!$A$2:$A$16994&gt;=(A9021 - Main!$E$4/1440 + 0.00000001))*(Gauge_Data!$A$2:$A$16994&lt;=A9021)*INDEX(Gauge_Data!$B$2:$Z$16994,0,$C$2-1)))</f>
        <v>0</v>
      </c>
    </row>
    <row r="9022" spans="1:2" x14ac:dyDescent="0.25">
      <c r="A9022">
        <f>Gauge_Data!A9022</f>
        <v>0</v>
      </c>
      <c r="B9022" cm="1">
        <f t="array" ref="B9022">IF(OR($C$2="",A9022=""),"",SUMPRODUCT((Gauge_Data!$A$2:$A$16994&gt;=(A9022 - Main!$E$4/1440 + 0.00000001))*(Gauge_Data!$A$2:$A$16994&lt;=A9022)*INDEX(Gauge_Data!$B$2:$Z$16994,0,$C$2-1)))</f>
        <v>0</v>
      </c>
    </row>
    <row r="9023" spans="1:2" x14ac:dyDescent="0.25">
      <c r="A9023">
        <f>Gauge_Data!A9023</f>
        <v>0</v>
      </c>
      <c r="B9023" cm="1">
        <f t="array" ref="B9023">IF(OR($C$2="",A9023=""),"",SUMPRODUCT((Gauge_Data!$A$2:$A$16994&gt;=(A9023 - Main!$E$4/1440 + 0.00000001))*(Gauge_Data!$A$2:$A$16994&lt;=A9023)*INDEX(Gauge_Data!$B$2:$Z$16994,0,$C$2-1)))</f>
        <v>0</v>
      </c>
    </row>
    <row r="9024" spans="1:2" x14ac:dyDescent="0.25">
      <c r="A9024">
        <f>Gauge_Data!A9024</f>
        <v>0</v>
      </c>
      <c r="B9024" cm="1">
        <f t="array" ref="B9024">IF(OR($C$2="",A9024=""),"",SUMPRODUCT((Gauge_Data!$A$2:$A$16994&gt;=(A9024 - Main!$E$4/1440 + 0.00000001))*(Gauge_Data!$A$2:$A$16994&lt;=A9024)*INDEX(Gauge_Data!$B$2:$Z$16994,0,$C$2-1)))</f>
        <v>0</v>
      </c>
    </row>
    <row r="9025" spans="1:2" x14ac:dyDescent="0.25">
      <c r="A9025">
        <f>Gauge_Data!A9025</f>
        <v>0</v>
      </c>
      <c r="B9025" cm="1">
        <f t="array" ref="B9025">IF(OR($C$2="",A9025=""),"",SUMPRODUCT((Gauge_Data!$A$2:$A$16994&gt;=(A9025 - Main!$E$4/1440 + 0.00000001))*(Gauge_Data!$A$2:$A$16994&lt;=A9025)*INDEX(Gauge_Data!$B$2:$Z$16994,0,$C$2-1)))</f>
        <v>0</v>
      </c>
    </row>
    <row r="9026" spans="1:2" x14ac:dyDescent="0.25">
      <c r="A9026">
        <f>Gauge_Data!A9026</f>
        <v>0</v>
      </c>
      <c r="B9026" cm="1">
        <f t="array" ref="B9026">IF(OR($C$2="",A9026=""),"",SUMPRODUCT((Gauge_Data!$A$2:$A$16994&gt;=(A9026 - Main!$E$4/1440 + 0.00000001))*(Gauge_Data!$A$2:$A$16994&lt;=A9026)*INDEX(Gauge_Data!$B$2:$Z$16994,0,$C$2-1)))</f>
        <v>0</v>
      </c>
    </row>
    <row r="9027" spans="1:2" x14ac:dyDescent="0.25">
      <c r="A9027">
        <f>Gauge_Data!A9027</f>
        <v>0</v>
      </c>
      <c r="B9027" cm="1">
        <f t="array" ref="B9027">IF(OR($C$2="",A9027=""),"",SUMPRODUCT((Gauge_Data!$A$2:$A$16994&gt;=(A9027 - Main!$E$4/1440 + 0.00000001))*(Gauge_Data!$A$2:$A$16994&lt;=A9027)*INDEX(Gauge_Data!$B$2:$Z$16994,0,$C$2-1)))</f>
        <v>0</v>
      </c>
    </row>
    <row r="9028" spans="1:2" x14ac:dyDescent="0.25">
      <c r="A9028">
        <f>Gauge_Data!A9028</f>
        <v>0</v>
      </c>
      <c r="B9028" cm="1">
        <f t="array" ref="B9028">IF(OR($C$2="",A9028=""),"",SUMPRODUCT((Gauge_Data!$A$2:$A$16994&gt;=(A9028 - Main!$E$4/1440 + 0.00000001))*(Gauge_Data!$A$2:$A$16994&lt;=A9028)*INDEX(Gauge_Data!$B$2:$Z$16994,0,$C$2-1)))</f>
        <v>0</v>
      </c>
    </row>
    <row r="9029" spans="1:2" x14ac:dyDescent="0.25">
      <c r="A9029">
        <f>Gauge_Data!A9029</f>
        <v>0</v>
      </c>
      <c r="B9029" cm="1">
        <f t="array" ref="B9029">IF(OR($C$2="",A9029=""),"",SUMPRODUCT((Gauge_Data!$A$2:$A$16994&gt;=(A9029 - Main!$E$4/1440 + 0.00000001))*(Gauge_Data!$A$2:$A$16994&lt;=A9029)*INDEX(Gauge_Data!$B$2:$Z$16994,0,$C$2-1)))</f>
        <v>0</v>
      </c>
    </row>
    <row r="9030" spans="1:2" x14ac:dyDescent="0.25">
      <c r="A9030">
        <f>Gauge_Data!A9030</f>
        <v>0</v>
      </c>
      <c r="B9030" cm="1">
        <f t="array" ref="B9030">IF(OR($C$2="",A9030=""),"",SUMPRODUCT((Gauge_Data!$A$2:$A$16994&gt;=(A9030 - Main!$E$4/1440 + 0.00000001))*(Gauge_Data!$A$2:$A$16994&lt;=A9030)*INDEX(Gauge_Data!$B$2:$Z$16994,0,$C$2-1)))</f>
        <v>0</v>
      </c>
    </row>
    <row r="9031" spans="1:2" x14ac:dyDescent="0.25">
      <c r="A9031">
        <f>Gauge_Data!A9031</f>
        <v>0</v>
      </c>
      <c r="B9031" cm="1">
        <f t="array" ref="B9031">IF(OR($C$2="",A9031=""),"",SUMPRODUCT((Gauge_Data!$A$2:$A$16994&gt;=(A9031 - Main!$E$4/1440 + 0.00000001))*(Gauge_Data!$A$2:$A$16994&lt;=A9031)*INDEX(Gauge_Data!$B$2:$Z$16994,0,$C$2-1)))</f>
        <v>0</v>
      </c>
    </row>
    <row r="9032" spans="1:2" x14ac:dyDescent="0.25">
      <c r="A9032">
        <f>Gauge_Data!A9032</f>
        <v>0</v>
      </c>
      <c r="B9032" cm="1">
        <f t="array" ref="B9032">IF(OR($C$2="",A9032=""),"",SUMPRODUCT((Gauge_Data!$A$2:$A$16994&gt;=(A9032 - Main!$E$4/1440 + 0.00000001))*(Gauge_Data!$A$2:$A$16994&lt;=A9032)*INDEX(Gauge_Data!$B$2:$Z$16994,0,$C$2-1)))</f>
        <v>0</v>
      </c>
    </row>
    <row r="9033" spans="1:2" x14ac:dyDescent="0.25">
      <c r="A9033">
        <f>Gauge_Data!A9033</f>
        <v>0</v>
      </c>
      <c r="B9033" cm="1">
        <f t="array" ref="B9033">IF(OR($C$2="",A9033=""),"",SUMPRODUCT((Gauge_Data!$A$2:$A$16994&gt;=(A9033 - Main!$E$4/1440 + 0.00000001))*(Gauge_Data!$A$2:$A$16994&lt;=A9033)*INDEX(Gauge_Data!$B$2:$Z$16994,0,$C$2-1)))</f>
        <v>0</v>
      </c>
    </row>
    <row r="9034" spans="1:2" x14ac:dyDescent="0.25">
      <c r="A9034">
        <f>Gauge_Data!A9034</f>
        <v>0</v>
      </c>
      <c r="B9034" cm="1">
        <f t="array" ref="B9034">IF(OR($C$2="",A9034=""),"",SUMPRODUCT((Gauge_Data!$A$2:$A$16994&gt;=(A9034 - Main!$E$4/1440 + 0.00000001))*(Gauge_Data!$A$2:$A$16994&lt;=A9034)*INDEX(Gauge_Data!$B$2:$Z$16994,0,$C$2-1)))</f>
        <v>0</v>
      </c>
    </row>
    <row r="9035" spans="1:2" x14ac:dyDescent="0.25">
      <c r="A9035">
        <f>Gauge_Data!A9035</f>
        <v>0</v>
      </c>
      <c r="B9035" cm="1">
        <f t="array" ref="B9035">IF(OR($C$2="",A9035=""),"",SUMPRODUCT((Gauge_Data!$A$2:$A$16994&gt;=(A9035 - Main!$E$4/1440 + 0.00000001))*(Gauge_Data!$A$2:$A$16994&lt;=A9035)*INDEX(Gauge_Data!$B$2:$Z$16994,0,$C$2-1)))</f>
        <v>0</v>
      </c>
    </row>
    <row r="9036" spans="1:2" x14ac:dyDescent="0.25">
      <c r="A9036">
        <f>Gauge_Data!A9036</f>
        <v>0</v>
      </c>
      <c r="B9036" cm="1">
        <f t="array" ref="B9036">IF(OR($C$2="",A9036=""),"",SUMPRODUCT((Gauge_Data!$A$2:$A$16994&gt;=(A9036 - Main!$E$4/1440 + 0.00000001))*(Gauge_Data!$A$2:$A$16994&lt;=A9036)*INDEX(Gauge_Data!$B$2:$Z$16994,0,$C$2-1)))</f>
        <v>0</v>
      </c>
    </row>
    <row r="9037" spans="1:2" x14ac:dyDescent="0.25">
      <c r="A9037">
        <f>Gauge_Data!A9037</f>
        <v>0</v>
      </c>
      <c r="B9037" cm="1">
        <f t="array" ref="B9037">IF(OR($C$2="",A9037=""),"",SUMPRODUCT((Gauge_Data!$A$2:$A$16994&gt;=(A9037 - Main!$E$4/1440 + 0.00000001))*(Gauge_Data!$A$2:$A$16994&lt;=A9037)*INDEX(Gauge_Data!$B$2:$Z$16994,0,$C$2-1)))</f>
        <v>0</v>
      </c>
    </row>
    <row r="9038" spans="1:2" x14ac:dyDescent="0.25">
      <c r="A9038">
        <f>Gauge_Data!A9038</f>
        <v>0</v>
      </c>
      <c r="B9038" cm="1">
        <f t="array" ref="B9038">IF(OR($C$2="",A9038=""),"",SUMPRODUCT((Gauge_Data!$A$2:$A$16994&gt;=(A9038 - Main!$E$4/1440 + 0.00000001))*(Gauge_Data!$A$2:$A$16994&lt;=A9038)*INDEX(Gauge_Data!$B$2:$Z$16994,0,$C$2-1)))</f>
        <v>0</v>
      </c>
    </row>
    <row r="9039" spans="1:2" x14ac:dyDescent="0.25">
      <c r="A9039">
        <f>Gauge_Data!A9039</f>
        <v>0</v>
      </c>
      <c r="B9039" cm="1">
        <f t="array" ref="B9039">IF(OR($C$2="",A9039=""),"",SUMPRODUCT((Gauge_Data!$A$2:$A$16994&gt;=(A9039 - Main!$E$4/1440 + 0.00000001))*(Gauge_Data!$A$2:$A$16994&lt;=A9039)*INDEX(Gauge_Data!$B$2:$Z$16994,0,$C$2-1)))</f>
        <v>0</v>
      </c>
    </row>
    <row r="9040" spans="1:2" x14ac:dyDescent="0.25">
      <c r="A9040">
        <f>Gauge_Data!A9040</f>
        <v>0</v>
      </c>
      <c r="B9040" cm="1">
        <f t="array" ref="B9040">IF(OR($C$2="",A9040=""),"",SUMPRODUCT((Gauge_Data!$A$2:$A$16994&gt;=(A9040 - Main!$E$4/1440 + 0.00000001))*(Gauge_Data!$A$2:$A$16994&lt;=A9040)*INDEX(Gauge_Data!$B$2:$Z$16994,0,$C$2-1)))</f>
        <v>0</v>
      </c>
    </row>
    <row r="9041" spans="1:2" x14ac:dyDescent="0.25">
      <c r="A9041">
        <f>Gauge_Data!A9041</f>
        <v>0</v>
      </c>
      <c r="B9041" cm="1">
        <f t="array" ref="B9041">IF(OR($C$2="",A9041=""),"",SUMPRODUCT((Gauge_Data!$A$2:$A$16994&gt;=(A9041 - Main!$E$4/1440 + 0.00000001))*(Gauge_Data!$A$2:$A$16994&lt;=A9041)*INDEX(Gauge_Data!$B$2:$Z$16994,0,$C$2-1)))</f>
        <v>0</v>
      </c>
    </row>
    <row r="9042" spans="1:2" x14ac:dyDescent="0.25">
      <c r="A9042">
        <f>Gauge_Data!A9042</f>
        <v>0</v>
      </c>
      <c r="B9042" cm="1">
        <f t="array" ref="B9042">IF(OR($C$2="",A9042=""),"",SUMPRODUCT((Gauge_Data!$A$2:$A$16994&gt;=(A9042 - Main!$E$4/1440 + 0.00000001))*(Gauge_Data!$A$2:$A$16994&lt;=A9042)*INDEX(Gauge_Data!$B$2:$Z$16994,0,$C$2-1)))</f>
        <v>0</v>
      </c>
    </row>
    <row r="9043" spans="1:2" x14ac:dyDescent="0.25">
      <c r="A9043">
        <f>Gauge_Data!A9043</f>
        <v>0</v>
      </c>
      <c r="B9043" cm="1">
        <f t="array" ref="B9043">IF(OR($C$2="",A9043=""),"",SUMPRODUCT((Gauge_Data!$A$2:$A$16994&gt;=(A9043 - Main!$E$4/1440 + 0.00000001))*(Gauge_Data!$A$2:$A$16994&lt;=A9043)*INDEX(Gauge_Data!$B$2:$Z$16994,0,$C$2-1)))</f>
        <v>0</v>
      </c>
    </row>
    <row r="9044" spans="1:2" x14ac:dyDescent="0.25">
      <c r="A9044">
        <f>Gauge_Data!A9044</f>
        <v>0</v>
      </c>
      <c r="B9044" cm="1">
        <f t="array" ref="B9044">IF(OR($C$2="",A9044=""),"",SUMPRODUCT((Gauge_Data!$A$2:$A$16994&gt;=(A9044 - Main!$E$4/1440 + 0.00000001))*(Gauge_Data!$A$2:$A$16994&lt;=A9044)*INDEX(Gauge_Data!$B$2:$Z$16994,0,$C$2-1)))</f>
        <v>0</v>
      </c>
    </row>
    <row r="9045" spans="1:2" x14ac:dyDescent="0.25">
      <c r="A9045">
        <f>Gauge_Data!A9045</f>
        <v>0</v>
      </c>
      <c r="B9045" cm="1">
        <f t="array" ref="B9045">IF(OR($C$2="",A9045=""),"",SUMPRODUCT((Gauge_Data!$A$2:$A$16994&gt;=(A9045 - Main!$E$4/1440 + 0.00000001))*(Gauge_Data!$A$2:$A$16994&lt;=A9045)*INDEX(Gauge_Data!$B$2:$Z$16994,0,$C$2-1)))</f>
        <v>0</v>
      </c>
    </row>
    <row r="9046" spans="1:2" x14ac:dyDescent="0.25">
      <c r="A9046">
        <f>Gauge_Data!A9046</f>
        <v>0</v>
      </c>
      <c r="B9046" cm="1">
        <f t="array" ref="B9046">IF(OR($C$2="",A9046=""),"",SUMPRODUCT((Gauge_Data!$A$2:$A$16994&gt;=(A9046 - Main!$E$4/1440 + 0.00000001))*(Gauge_Data!$A$2:$A$16994&lt;=A9046)*INDEX(Gauge_Data!$B$2:$Z$16994,0,$C$2-1)))</f>
        <v>0</v>
      </c>
    </row>
    <row r="9047" spans="1:2" x14ac:dyDescent="0.25">
      <c r="A9047">
        <f>Gauge_Data!A9047</f>
        <v>0</v>
      </c>
      <c r="B9047" cm="1">
        <f t="array" ref="B9047">IF(OR($C$2="",A9047=""),"",SUMPRODUCT((Gauge_Data!$A$2:$A$16994&gt;=(A9047 - Main!$E$4/1440 + 0.00000001))*(Gauge_Data!$A$2:$A$16994&lt;=A9047)*INDEX(Gauge_Data!$B$2:$Z$16994,0,$C$2-1)))</f>
        <v>0</v>
      </c>
    </row>
    <row r="9048" spans="1:2" x14ac:dyDescent="0.25">
      <c r="A9048">
        <f>Gauge_Data!A9048</f>
        <v>0</v>
      </c>
      <c r="B9048" cm="1">
        <f t="array" ref="B9048">IF(OR($C$2="",A9048=""),"",SUMPRODUCT((Gauge_Data!$A$2:$A$16994&gt;=(A9048 - Main!$E$4/1440 + 0.00000001))*(Gauge_Data!$A$2:$A$16994&lt;=A9048)*INDEX(Gauge_Data!$B$2:$Z$16994,0,$C$2-1)))</f>
        <v>0</v>
      </c>
    </row>
    <row r="9049" spans="1:2" x14ac:dyDescent="0.25">
      <c r="A9049">
        <f>Gauge_Data!A9049</f>
        <v>0</v>
      </c>
      <c r="B9049" cm="1">
        <f t="array" ref="B9049">IF(OR($C$2="",A9049=""),"",SUMPRODUCT((Gauge_Data!$A$2:$A$16994&gt;=(A9049 - Main!$E$4/1440 + 0.00000001))*(Gauge_Data!$A$2:$A$16994&lt;=A9049)*INDEX(Gauge_Data!$B$2:$Z$16994,0,$C$2-1)))</f>
        <v>0</v>
      </c>
    </row>
    <row r="9050" spans="1:2" x14ac:dyDescent="0.25">
      <c r="A9050">
        <f>Gauge_Data!A9050</f>
        <v>0</v>
      </c>
      <c r="B9050" cm="1">
        <f t="array" ref="B9050">IF(OR($C$2="",A9050=""),"",SUMPRODUCT((Gauge_Data!$A$2:$A$16994&gt;=(A9050 - Main!$E$4/1440 + 0.00000001))*(Gauge_Data!$A$2:$A$16994&lt;=A9050)*INDEX(Gauge_Data!$B$2:$Z$16994,0,$C$2-1)))</f>
        <v>0</v>
      </c>
    </row>
    <row r="9051" spans="1:2" x14ac:dyDescent="0.25">
      <c r="A9051">
        <f>Gauge_Data!A9051</f>
        <v>0</v>
      </c>
      <c r="B9051" cm="1">
        <f t="array" ref="B9051">IF(OR($C$2="",A9051=""),"",SUMPRODUCT((Gauge_Data!$A$2:$A$16994&gt;=(A9051 - Main!$E$4/1440 + 0.00000001))*(Gauge_Data!$A$2:$A$16994&lt;=A9051)*INDEX(Gauge_Data!$B$2:$Z$16994,0,$C$2-1)))</f>
        <v>0</v>
      </c>
    </row>
    <row r="9052" spans="1:2" x14ac:dyDescent="0.25">
      <c r="A9052">
        <f>Gauge_Data!A9052</f>
        <v>0</v>
      </c>
      <c r="B9052" cm="1">
        <f t="array" ref="B9052">IF(OR($C$2="",A9052=""),"",SUMPRODUCT((Gauge_Data!$A$2:$A$16994&gt;=(A9052 - Main!$E$4/1440 + 0.00000001))*(Gauge_Data!$A$2:$A$16994&lt;=A9052)*INDEX(Gauge_Data!$B$2:$Z$16994,0,$C$2-1)))</f>
        <v>0</v>
      </c>
    </row>
    <row r="9053" spans="1:2" x14ac:dyDescent="0.25">
      <c r="A9053">
        <f>Gauge_Data!A9053</f>
        <v>0</v>
      </c>
      <c r="B9053" cm="1">
        <f t="array" ref="B9053">IF(OR($C$2="",A9053=""),"",SUMPRODUCT((Gauge_Data!$A$2:$A$16994&gt;=(A9053 - Main!$E$4/1440 + 0.00000001))*(Gauge_Data!$A$2:$A$16994&lt;=A9053)*INDEX(Gauge_Data!$B$2:$Z$16994,0,$C$2-1)))</f>
        <v>0</v>
      </c>
    </row>
    <row r="9054" spans="1:2" x14ac:dyDescent="0.25">
      <c r="A9054">
        <f>Gauge_Data!A9054</f>
        <v>0</v>
      </c>
      <c r="B9054" cm="1">
        <f t="array" ref="B9054">IF(OR($C$2="",A9054=""),"",SUMPRODUCT((Gauge_Data!$A$2:$A$16994&gt;=(A9054 - Main!$E$4/1440 + 0.00000001))*(Gauge_Data!$A$2:$A$16994&lt;=A9054)*INDEX(Gauge_Data!$B$2:$Z$16994,0,$C$2-1)))</f>
        <v>0</v>
      </c>
    </row>
    <row r="9055" spans="1:2" x14ac:dyDescent="0.25">
      <c r="A9055">
        <f>Gauge_Data!A9055</f>
        <v>0</v>
      </c>
      <c r="B9055" cm="1">
        <f t="array" ref="B9055">IF(OR($C$2="",A9055=""),"",SUMPRODUCT((Gauge_Data!$A$2:$A$16994&gt;=(A9055 - Main!$E$4/1440 + 0.00000001))*(Gauge_Data!$A$2:$A$16994&lt;=A9055)*INDEX(Gauge_Data!$B$2:$Z$16994,0,$C$2-1)))</f>
        <v>0</v>
      </c>
    </row>
    <row r="9056" spans="1:2" x14ac:dyDescent="0.25">
      <c r="A9056">
        <f>Gauge_Data!A9056</f>
        <v>0</v>
      </c>
      <c r="B9056" cm="1">
        <f t="array" ref="B9056">IF(OR($C$2="",A9056=""),"",SUMPRODUCT((Gauge_Data!$A$2:$A$16994&gt;=(A9056 - Main!$E$4/1440 + 0.00000001))*(Gauge_Data!$A$2:$A$16994&lt;=A9056)*INDEX(Gauge_Data!$B$2:$Z$16994,0,$C$2-1)))</f>
        <v>0</v>
      </c>
    </row>
    <row r="9057" spans="1:2" x14ac:dyDescent="0.25">
      <c r="A9057">
        <f>Gauge_Data!A9057</f>
        <v>0</v>
      </c>
      <c r="B9057" cm="1">
        <f t="array" ref="B9057">IF(OR($C$2="",A9057=""),"",SUMPRODUCT((Gauge_Data!$A$2:$A$16994&gt;=(A9057 - Main!$E$4/1440 + 0.00000001))*(Gauge_Data!$A$2:$A$16994&lt;=A9057)*INDEX(Gauge_Data!$B$2:$Z$16994,0,$C$2-1)))</f>
        <v>0</v>
      </c>
    </row>
    <row r="9058" spans="1:2" x14ac:dyDescent="0.25">
      <c r="A9058">
        <f>Gauge_Data!A9058</f>
        <v>0</v>
      </c>
      <c r="B9058" cm="1">
        <f t="array" ref="B9058">IF(OR($C$2="",A9058=""),"",SUMPRODUCT((Gauge_Data!$A$2:$A$16994&gt;=(A9058 - Main!$E$4/1440 + 0.00000001))*(Gauge_Data!$A$2:$A$16994&lt;=A9058)*INDEX(Gauge_Data!$B$2:$Z$16994,0,$C$2-1)))</f>
        <v>0</v>
      </c>
    </row>
    <row r="9059" spans="1:2" x14ac:dyDescent="0.25">
      <c r="A9059">
        <f>Gauge_Data!A9059</f>
        <v>0</v>
      </c>
      <c r="B9059" cm="1">
        <f t="array" ref="B9059">IF(OR($C$2="",A9059=""),"",SUMPRODUCT((Gauge_Data!$A$2:$A$16994&gt;=(A9059 - Main!$E$4/1440 + 0.00000001))*(Gauge_Data!$A$2:$A$16994&lt;=A9059)*INDEX(Gauge_Data!$B$2:$Z$16994,0,$C$2-1)))</f>
        <v>0</v>
      </c>
    </row>
    <row r="9060" spans="1:2" x14ac:dyDescent="0.25">
      <c r="A9060">
        <f>Gauge_Data!A9060</f>
        <v>0</v>
      </c>
      <c r="B9060" cm="1">
        <f t="array" ref="B9060">IF(OR($C$2="",A9060=""),"",SUMPRODUCT((Gauge_Data!$A$2:$A$16994&gt;=(A9060 - Main!$E$4/1440 + 0.00000001))*(Gauge_Data!$A$2:$A$16994&lt;=A9060)*INDEX(Gauge_Data!$B$2:$Z$16994,0,$C$2-1)))</f>
        <v>0</v>
      </c>
    </row>
    <row r="9061" spans="1:2" x14ac:dyDescent="0.25">
      <c r="A9061">
        <f>Gauge_Data!A9061</f>
        <v>0</v>
      </c>
      <c r="B9061" cm="1">
        <f t="array" ref="B9061">IF(OR($C$2="",A9061=""),"",SUMPRODUCT((Gauge_Data!$A$2:$A$16994&gt;=(A9061 - Main!$E$4/1440 + 0.00000001))*(Gauge_Data!$A$2:$A$16994&lt;=A9061)*INDEX(Gauge_Data!$B$2:$Z$16994,0,$C$2-1)))</f>
        <v>0</v>
      </c>
    </row>
    <row r="9062" spans="1:2" x14ac:dyDescent="0.25">
      <c r="A9062">
        <f>Gauge_Data!A9062</f>
        <v>0</v>
      </c>
      <c r="B9062" cm="1">
        <f t="array" ref="B9062">IF(OR($C$2="",A9062=""),"",SUMPRODUCT((Gauge_Data!$A$2:$A$16994&gt;=(A9062 - Main!$E$4/1440 + 0.00000001))*(Gauge_Data!$A$2:$A$16994&lt;=A9062)*INDEX(Gauge_Data!$B$2:$Z$16994,0,$C$2-1)))</f>
        <v>0</v>
      </c>
    </row>
    <row r="9063" spans="1:2" x14ac:dyDescent="0.25">
      <c r="A9063">
        <f>Gauge_Data!A9063</f>
        <v>0</v>
      </c>
      <c r="B9063" cm="1">
        <f t="array" ref="B9063">IF(OR($C$2="",A9063=""),"",SUMPRODUCT((Gauge_Data!$A$2:$A$16994&gt;=(A9063 - Main!$E$4/1440 + 0.00000001))*(Gauge_Data!$A$2:$A$16994&lt;=A9063)*INDEX(Gauge_Data!$B$2:$Z$16994,0,$C$2-1)))</f>
        <v>0</v>
      </c>
    </row>
    <row r="9064" spans="1:2" x14ac:dyDescent="0.25">
      <c r="A9064">
        <f>Gauge_Data!A9064</f>
        <v>0</v>
      </c>
      <c r="B9064" cm="1">
        <f t="array" ref="B9064">IF(OR($C$2="",A9064=""),"",SUMPRODUCT((Gauge_Data!$A$2:$A$16994&gt;=(A9064 - Main!$E$4/1440 + 0.00000001))*(Gauge_Data!$A$2:$A$16994&lt;=A9064)*INDEX(Gauge_Data!$B$2:$Z$16994,0,$C$2-1)))</f>
        <v>0</v>
      </c>
    </row>
    <row r="9065" spans="1:2" x14ac:dyDescent="0.25">
      <c r="A9065">
        <f>Gauge_Data!A9065</f>
        <v>0</v>
      </c>
      <c r="B9065" cm="1">
        <f t="array" ref="B9065">IF(OR($C$2="",A9065=""),"",SUMPRODUCT((Gauge_Data!$A$2:$A$16994&gt;=(A9065 - Main!$E$4/1440 + 0.00000001))*(Gauge_Data!$A$2:$A$16994&lt;=A9065)*INDEX(Gauge_Data!$B$2:$Z$16994,0,$C$2-1)))</f>
        <v>0</v>
      </c>
    </row>
    <row r="9066" spans="1:2" x14ac:dyDescent="0.25">
      <c r="A9066">
        <f>Gauge_Data!A9066</f>
        <v>0</v>
      </c>
      <c r="B9066" cm="1">
        <f t="array" ref="B9066">IF(OR($C$2="",A9066=""),"",SUMPRODUCT((Gauge_Data!$A$2:$A$16994&gt;=(A9066 - Main!$E$4/1440 + 0.00000001))*(Gauge_Data!$A$2:$A$16994&lt;=A9066)*INDEX(Gauge_Data!$B$2:$Z$16994,0,$C$2-1)))</f>
        <v>0</v>
      </c>
    </row>
    <row r="9067" spans="1:2" x14ac:dyDescent="0.25">
      <c r="A9067">
        <f>Gauge_Data!A9067</f>
        <v>0</v>
      </c>
      <c r="B9067" cm="1">
        <f t="array" ref="B9067">IF(OR($C$2="",A9067=""),"",SUMPRODUCT((Gauge_Data!$A$2:$A$16994&gt;=(A9067 - Main!$E$4/1440 + 0.00000001))*(Gauge_Data!$A$2:$A$16994&lt;=A9067)*INDEX(Gauge_Data!$B$2:$Z$16994,0,$C$2-1)))</f>
        <v>0</v>
      </c>
    </row>
    <row r="9068" spans="1:2" x14ac:dyDescent="0.25">
      <c r="A9068">
        <f>Gauge_Data!A9068</f>
        <v>0</v>
      </c>
      <c r="B9068" cm="1">
        <f t="array" ref="B9068">IF(OR($C$2="",A9068=""),"",SUMPRODUCT((Gauge_Data!$A$2:$A$16994&gt;=(A9068 - Main!$E$4/1440 + 0.00000001))*(Gauge_Data!$A$2:$A$16994&lt;=A9068)*INDEX(Gauge_Data!$B$2:$Z$16994,0,$C$2-1)))</f>
        <v>0</v>
      </c>
    </row>
    <row r="9069" spans="1:2" x14ac:dyDescent="0.25">
      <c r="A9069">
        <f>Gauge_Data!A9069</f>
        <v>0</v>
      </c>
      <c r="B9069" cm="1">
        <f t="array" ref="B9069">IF(OR($C$2="",A9069=""),"",SUMPRODUCT((Gauge_Data!$A$2:$A$16994&gt;=(A9069 - Main!$E$4/1440 + 0.00000001))*(Gauge_Data!$A$2:$A$16994&lt;=A9069)*INDEX(Gauge_Data!$B$2:$Z$16994,0,$C$2-1)))</f>
        <v>0</v>
      </c>
    </row>
    <row r="9070" spans="1:2" x14ac:dyDescent="0.25">
      <c r="A9070">
        <f>Gauge_Data!A9070</f>
        <v>0</v>
      </c>
      <c r="B9070" cm="1">
        <f t="array" ref="B9070">IF(OR($C$2="",A9070=""),"",SUMPRODUCT((Gauge_Data!$A$2:$A$16994&gt;=(A9070 - Main!$E$4/1440 + 0.00000001))*(Gauge_Data!$A$2:$A$16994&lt;=A9070)*INDEX(Gauge_Data!$B$2:$Z$16994,0,$C$2-1)))</f>
        <v>0</v>
      </c>
    </row>
    <row r="9071" spans="1:2" x14ac:dyDescent="0.25">
      <c r="A9071">
        <f>Gauge_Data!A9071</f>
        <v>0</v>
      </c>
      <c r="B9071" cm="1">
        <f t="array" ref="B9071">IF(OR($C$2="",A9071=""),"",SUMPRODUCT((Gauge_Data!$A$2:$A$16994&gt;=(A9071 - Main!$E$4/1440 + 0.00000001))*(Gauge_Data!$A$2:$A$16994&lt;=A9071)*INDEX(Gauge_Data!$B$2:$Z$16994,0,$C$2-1)))</f>
        <v>0</v>
      </c>
    </row>
    <row r="9072" spans="1:2" x14ac:dyDescent="0.25">
      <c r="A9072">
        <f>Gauge_Data!A9072</f>
        <v>0</v>
      </c>
      <c r="B9072" cm="1">
        <f t="array" ref="B9072">IF(OR($C$2="",A9072=""),"",SUMPRODUCT((Gauge_Data!$A$2:$A$16994&gt;=(A9072 - Main!$E$4/1440 + 0.00000001))*(Gauge_Data!$A$2:$A$16994&lt;=A9072)*INDEX(Gauge_Data!$B$2:$Z$16994,0,$C$2-1)))</f>
        <v>0</v>
      </c>
    </row>
    <row r="9073" spans="1:2" x14ac:dyDescent="0.25">
      <c r="A9073">
        <f>Gauge_Data!A9073</f>
        <v>0</v>
      </c>
      <c r="B9073" cm="1">
        <f t="array" ref="B9073">IF(OR($C$2="",A9073=""),"",SUMPRODUCT((Gauge_Data!$A$2:$A$16994&gt;=(A9073 - Main!$E$4/1440 + 0.00000001))*(Gauge_Data!$A$2:$A$16994&lt;=A9073)*INDEX(Gauge_Data!$B$2:$Z$16994,0,$C$2-1)))</f>
        <v>0</v>
      </c>
    </row>
    <row r="9074" spans="1:2" x14ac:dyDescent="0.25">
      <c r="A9074">
        <f>Gauge_Data!A9074</f>
        <v>0</v>
      </c>
      <c r="B9074" cm="1">
        <f t="array" ref="B9074">IF(OR($C$2="",A9074=""),"",SUMPRODUCT((Gauge_Data!$A$2:$A$16994&gt;=(A9074 - Main!$E$4/1440 + 0.00000001))*(Gauge_Data!$A$2:$A$16994&lt;=A9074)*INDEX(Gauge_Data!$B$2:$Z$16994,0,$C$2-1)))</f>
        <v>0</v>
      </c>
    </row>
    <row r="9075" spans="1:2" x14ac:dyDescent="0.25">
      <c r="A9075">
        <f>Gauge_Data!A9075</f>
        <v>0</v>
      </c>
      <c r="B9075" cm="1">
        <f t="array" ref="B9075">IF(OR($C$2="",A9075=""),"",SUMPRODUCT((Gauge_Data!$A$2:$A$16994&gt;=(A9075 - Main!$E$4/1440 + 0.00000001))*(Gauge_Data!$A$2:$A$16994&lt;=A9075)*INDEX(Gauge_Data!$B$2:$Z$16994,0,$C$2-1)))</f>
        <v>0</v>
      </c>
    </row>
    <row r="9076" spans="1:2" x14ac:dyDescent="0.25">
      <c r="A9076">
        <f>Gauge_Data!A9076</f>
        <v>0</v>
      </c>
      <c r="B9076" cm="1">
        <f t="array" ref="B9076">IF(OR($C$2="",A9076=""),"",SUMPRODUCT((Gauge_Data!$A$2:$A$16994&gt;=(A9076 - Main!$E$4/1440 + 0.00000001))*(Gauge_Data!$A$2:$A$16994&lt;=A9076)*INDEX(Gauge_Data!$B$2:$Z$16994,0,$C$2-1)))</f>
        <v>0</v>
      </c>
    </row>
    <row r="9077" spans="1:2" x14ac:dyDescent="0.25">
      <c r="A9077">
        <f>Gauge_Data!A9077</f>
        <v>0</v>
      </c>
      <c r="B9077" cm="1">
        <f t="array" ref="B9077">IF(OR($C$2="",A9077=""),"",SUMPRODUCT((Gauge_Data!$A$2:$A$16994&gt;=(A9077 - Main!$E$4/1440 + 0.00000001))*(Gauge_Data!$A$2:$A$16994&lt;=A9077)*INDEX(Gauge_Data!$B$2:$Z$16994,0,$C$2-1)))</f>
        <v>0</v>
      </c>
    </row>
    <row r="9078" spans="1:2" x14ac:dyDescent="0.25">
      <c r="A9078">
        <f>Gauge_Data!A9078</f>
        <v>0</v>
      </c>
      <c r="B9078" cm="1">
        <f t="array" ref="B9078">IF(OR($C$2="",A9078=""),"",SUMPRODUCT((Gauge_Data!$A$2:$A$16994&gt;=(A9078 - Main!$E$4/1440 + 0.00000001))*(Gauge_Data!$A$2:$A$16994&lt;=A9078)*INDEX(Gauge_Data!$B$2:$Z$16994,0,$C$2-1)))</f>
        <v>0</v>
      </c>
    </row>
    <row r="9079" spans="1:2" x14ac:dyDescent="0.25">
      <c r="A9079">
        <f>Gauge_Data!A9079</f>
        <v>0</v>
      </c>
      <c r="B9079" cm="1">
        <f t="array" ref="B9079">IF(OR($C$2="",A9079=""),"",SUMPRODUCT((Gauge_Data!$A$2:$A$16994&gt;=(A9079 - Main!$E$4/1440 + 0.00000001))*(Gauge_Data!$A$2:$A$16994&lt;=A9079)*INDEX(Gauge_Data!$B$2:$Z$16994,0,$C$2-1)))</f>
        <v>0</v>
      </c>
    </row>
    <row r="9080" spans="1:2" x14ac:dyDescent="0.25">
      <c r="A9080">
        <f>Gauge_Data!A9080</f>
        <v>0</v>
      </c>
      <c r="B9080" cm="1">
        <f t="array" ref="B9080">IF(OR($C$2="",A9080=""),"",SUMPRODUCT((Gauge_Data!$A$2:$A$16994&gt;=(A9080 - Main!$E$4/1440 + 0.00000001))*(Gauge_Data!$A$2:$A$16994&lt;=A9080)*INDEX(Gauge_Data!$B$2:$Z$16994,0,$C$2-1)))</f>
        <v>0</v>
      </c>
    </row>
    <row r="9081" spans="1:2" x14ac:dyDescent="0.25">
      <c r="A9081">
        <f>Gauge_Data!A9081</f>
        <v>0</v>
      </c>
      <c r="B9081" cm="1">
        <f t="array" ref="B9081">IF(OR($C$2="",A9081=""),"",SUMPRODUCT((Gauge_Data!$A$2:$A$16994&gt;=(A9081 - Main!$E$4/1440 + 0.00000001))*(Gauge_Data!$A$2:$A$16994&lt;=A9081)*INDEX(Gauge_Data!$B$2:$Z$16994,0,$C$2-1)))</f>
        <v>0</v>
      </c>
    </row>
    <row r="9082" spans="1:2" x14ac:dyDescent="0.25">
      <c r="A9082">
        <f>Gauge_Data!A9082</f>
        <v>0</v>
      </c>
      <c r="B9082" cm="1">
        <f t="array" ref="B9082">IF(OR($C$2="",A9082=""),"",SUMPRODUCT((Gauge_Data!$A$2:$A$16994&gt;=(A9082 - Main!$E$4/1440 + 0.00000001))*(Gauge_Data!$A$2:$A$16994&lt;=A9082)*INDEX(Gauge_Data!$B$2:$Z$16994,0,$C$2-1)))</f>
        <v>0</v>
      </c>
    </row>
    <row r="9083" spans="1:2" x14ac:dyDescent="0.25">
      <c r="A9083">
        <f>Gauge_Data!A9083</f>
        <v>0</v>
      </c>
      <c r="B9083" cm="1">
        <f t="array" ref="B9083">IF(OR($C$2="",A9083=""),"",SUMPRODUCT((Gauge_Data!$A$2:$A$16994&gt;=(A9083 - Main!$E$4/1440 + 0.00000001))*(Gauge_Data!$A$2:$A$16994&lt;=A9083)*INDEX(Gauge_Data!$B$2:$Z$16994,0,$C$2-1)))</f>
        <v>0</v>
      </c>
    </row>
    <row r="9084" spans="1:2" x14ac:dyDescent="0.25">
      <c r="A9084">
        <f>Gauge_Data!A9084</f>
        <v>0</v>
      </c>
      <c r="B9084" cm="1">
        <f t="array" ref="B9084">IF(OR($C$2="",A9084=""),"",SUMPRODUCT((Gauge_Data!$A$2:$A$16994&gt;=(A9084 - Main!$E$4/1440 + 0.00000001))*(Gauge_Data!$A$2:$A$16994&lt;=A9084)*INDEX(Gauge_Data!$B$2:$Z$16994,0,$C$2-1)))</f>
        <v>0</v>
      </c>
    </row>
    <row r="9085" spans="1:2" x14ac:dyDescent="0.25">
      <c r="A9085">
        <f>Gauge_Data!A9085</f>
        <v>0</v>
      </c>
      <c r="B9085" cm="1">
        <f t="array" ref="B9085">IF(OR($C$2="",A9085=""),"",SUMPRODUCT((Gauge_Data!$A$2:$A$16994&gt;=(A9085 - Main!$E$4/1440 + 0.00000001))*(Gauge_Data!$A$2:$A$16994&lt;=A9085)*INDEX(Gauge_Data!$B$2:$Z$16994,0,$C$2-1)))</f>
        <v>0</v>
      </c>
    </row>
    <row r="9086" spans="1:2" x14ac:dyDescent="0.25">
      <c r="A9086">
        <f>Gauge_Data!A9086</f>
        <v>0</v>
      </c>
      <c r="B9086" cm="1">
        <f t="array" ref="B9086">IF(OR($C$2="",A9086=""),"",SUMPRODUCT((Gauge_Data!$A$2:$A$16994&gt;=(A9086 - Main!$E$4/1440 + 0.00000001))*(Gauge_Data!$A$2:$A$16994&lt;=A9086)*INDEX(Gauge_Data!$B$2:$Z$16994,0,$C$2-1)))</f>
        <v>0</v>
      </c>
    </row>
    <row r="9087" spans="1:2" x14ac:dyDescent="0.25">
      <c r="A9087">
        <f>Gauge_Data!A9087</f>
        <v>0</v>
      </c>
      <c r="B9087" cm="1">
        <f t="array" ref="B9087">IF(OR($C$2="",A9087=""),"",SUMPRODUCT((Gauge_Data!$A$2:$A$16994&gt;=(A9087 - Main!$E$4/1440 + 0.00000001))*(Gauge_Data!$A$2:$A$16994&lt;=A9087)*INDEX(Gauge_Data!$B$2:$Z$16994,0,$C$2-1)))</f>
        <v>0</v>
      </c>
    </row>
    <row r="9088" spans="1:2" x14ac:dyDescent="0.25">
      <c r="A9088">
        <f>Gauge_Data!A9088</f>
        <v>0</v>
      </c>
      <c r="B9088" cm="1">
        <f t="array" ref="B9088">IF(OR($C$2="",A9088=""),"",SUMPRODUCT((Gauge_Data!$A$2:$A$16994&gt;=(A9088 - Main!$E$4/1440 + 0.00000001))*(Gauge_Data!$A$2:$A$16994&lt;=A9088)*INDEX(Gauge_Data!$B$2:$Z$16994,0,$C$2-1)))</f>
        <v>0</v>
      </c>
    </row>
    <row r="9089" spans="1:2" x14ac:dyDescent="0.25">
      <c r="A9089">
        <f>Gauge_Data!A9089</f>
        <v>0</v>
      </c>
      <c r="B9089" cm="1">
        <f t="array" ref="B9089">IF(OR($C$2="",A9089=""),"",SUMPRODUCT((Gauge_Data!$A$2:$A$16994&gt;=(A9089 - Main!$E$4/1440 + 0.00000001))*(Gauge_Data!$A$2:$A$16994&lt;=A9089)*INDEX(Gauge_Data!$B$2:$Z$16994,0,$C$2-1)))</f>
        <v>0</v>
      </c>
    </row>
    <row r="9090" spans="1:2" x14ac:dyDescent="0.25">
      <c r="A9090">
        <f>Gauge_Data!A9090</f>
        <v>0</v>
      </c>
      <c r="B9090" cm="1">
        <f t="array" ref="B9090">IF(OR($C$2="",A9090=""),"",SUMPRODUCT((Gauge_Data!$A$2:$A$16994&gt;=(A9090 - Main!$E$4/1440 + 0.00000001))*(Gauge_Data!$A$2:$A$16994&lt;=A9090)*INDEX(Gauge_Data!$B$2:$Z$16994,0,$C$2-1)))</f>
        <v>0</v>
      </c>
    </row>
    <row r="9091" spans="1:2" x14ac:dyDescent="0.25">
      <c r="A9091">
        <f>Gauge_Data!A9091</f>
        <v>0</v>
      </c>
      <c r="B9091" cm="1">
        <f t="array" ref="B9091">IF(OR($C$2="",A9091=""),"",SUMPRODUCT((Gauge_Data!$A$2:$A$16994&gt;=(A9091 - Main!$E$4/1440 + 0.00000001))*(Gauge_Data!$A$2:$A$16994&lt;=A9091)*INDEX(Gauge_Data!$B$2:$Z$16994,0,$C$2-1)))</f>
        <v>0</v>
      </c>
    </row>
    <row r="9092" spans="1:2" x14ac:dyDescent="0.25">
      <c r="A9092">
        <f>Gauge_Data!A9092</f>
        <v>0</v>
      </c>
      <c r="B9092" cm="1">
        <f t="array" ref="B9092">IF(OR($C$2="",A9092=""),"",SUMPRODUCT((Gauge_Data!$A$2:$A$16994&gt;=(A9092 - Main!$E$4/1440 + 0.00000001))*(Gauge_Data!$A$2:$A$16994&lt;=A9092)*INDEX(Gauge_Data!$B$2:$Z$16994,0,$C$2-1)))</f>
        <v>0</v>
      </c>
    </row>
    <row r="9093" spans="1:2" x14ac:dyDescent="0.25">
      <c r="A9093">
        <f>Gauge_Data!A9093</f>
        <v>0</v>
      </c>
      <c r="B9093" cm="1">
        <f t="array" ref="B9093">IF(OR($C$2="",A9093=""),"",SUMPRODUCT((Gauge_Data!$A$2:$A$16994&gt;=(A9093 - Main!$E$4/1440 + 0.00000001))*(Gauge_Data!$A$2:$A$16994&lt;=A9093)*INDEX(Gauge_Data!$B$2:$Z$16994,0,$C$2-1)))</f>
        <v>0</v>
      </c>
    </row>
    <row r="9094" spans="1:2" x14ac:dyDescent="0.25">
      <c r="A9094">
        <f>Gauge_Data!A9094</f>
        <v>0</v>
      </c>
      <c r="B9094" cm="1">
        <f t="array" ref="B9094">IF(OR($C$2="",A9094=""),"",SUMPRODUCT((Gauge_Data!$A$2:$A$16994&gt;=(A9094 - Main!$E$4/1440 + 0.00000001))*(Gauge_Data!$A$2:$A$16994&lt;=A9094)*INDEX(Gauge_Data!$B$2:$Z$16994,0,$C$2-1)))</f>
        <v>0</v>
      </c>
    </row>
    <row r="9095" spans="1:2" x14ac:dyDescent="0.25">
      <c r="A9095">
        <f>Gauge_Data!A9095</f>
        <v>0</v>
      </c>
      <c r="B9095" cm="1">
        <f t="array" ref="B9095">IF(OR($C$2="",A9095=""),"",SUMPRODUCT((Gauge_Data!$A$2:$A$16994&gt;=(A9095 - Main!$E$4/1440 + 0.00000001))*(Gauge_Data!$A$2:$A$16994&lt;=A9095)*INDEX(Gauge_Data!$B$2:$Z$16994,0,$C$2-1)))</f>
        <v>0</v>
      </c>
    </row>
    <row r="9096" spans="1:2" x14ac:dyDescent="0.25">
      <c r="A9096">
        <f>Gauge_Data!A9096</f>
        <v>0</v>
      </c>
      <c r="B9096" cm="1">
        <f t="array" ref="B9096">IF(OR($C$2="",A9096=""),"",SUMPRODUCT((Gauge_Data!$A$2:$A$16994&gt;=(A9096 - Main!$E$4/1440 + 0.00000001))*(Gauge_Data!$A$2:$A$16994&lt;=A9096)*INDEX(Gauge_Data!$B$2:$Z$16994,0,$C$2-1)))</f>
        <v>0</v>
      </c>
    </row>
    <row r="9097" spans="1:2" x14ac:dyDescent="0.25">
      <c r="A9097">
        <f>Gauge_Data!A9097</f>
        <v>0</v>
      </c>
      <c r="B9097" cm="1">
        <f t="array" ref="B9097">IF(OR($C$2="",A9097=""),"",SUMPRODUCT((Gauge_Data!$A$2:$A$16994&gt;=(A9097 - Main!$E$4/1440 + 0.00000001))*(Gauge_Data!$A$2:$A$16994&lt;=A9097)*INDEX(Gauge_Data!$B$2:$Z$16994,0,$C$2-1)))</f>
        <v>0</v>
      </c>
    </row>
    <row r="9098" spans="1:2" x14ac:dyDescent="0.25">
      <c r="A9098">
        <f>Gauge_Data!A9098</f>
        <v>0</v>
      </c>
      <c r="B9098" cm="1">
        <f t="array" ref="B9098">IF(OR($C$2="",A9098=""),"",SUMPRODUCT((Gauge_Data!$A$2:$A$16994&gt;=(A9098 - Main!$E$4/1440 + 0.00000001))*(Gauge_Data!$A$2:$A$16994&lt;=A9098)*INDEX(Gauge_Data!$B$2:$Z$16994,0,$C$2-1)))</f>
        <v>0</v>
      </c>
    </row>
    <row r="9099" spans="1:2" x14ac:dyDescent="0.25">
      <c r="A9099">
        <f>Gauge_Data!A9099</f>
        <v>0</v>
      </c>
      <c r="B9099" cm="1">
        <f t="array" ref="B9099">IF(OR($C$2="",A9099=""),"",SUMPRODUCT((Gauge_Data!$A$2:$A$16994&gt;=(A9099 - Main!$E$4/1440 + 0.00000001))*(Gauge_Data!$A$2:$A$16994&lt;=A9099)*INDEX(Gauge_Data!$B$2:$Z$16994,0,$C$2-1)))</f>
        <v>0</v>
      </c>
    </row>
    <row r="9100" spans="1:2" x14ac:dyDescent="0.25">
      <c r="A9100">
        <f>Gauge_Data!A9100</f>
        <v>0</v>
      </c>
      <c r="B9100" cm="1">
        <f t="array" ref="B9100">IF(OR($C$2="",A9100=""),"",SUMPRODUCT((Gauge_Data!$A$2:$A$16994&gt;=(A9100 - Main!$E$4/1440 + 0.00000001))*(Gauge_Data!$A$2:$A$16994&lt;=A9100)*INDEX(Gauge_Data!$B$2:$Z$16994,0,$C$2-1)))</f>
        <v>0</v>
      </c>
    </row>
    <row r="9101" spans="1:2" x14ac:dyDescent="0.25">
      <c r="A9101">
        <f>Gauge_Data!A9101</f>
        <v>0</v>
      </c>
      <c r="B9101" cm="1">
        <f t="array" ref="B9101">IF(OR($C$2="",A9101=""),"",SUMPRODUCT((Gauge_Data!$A$2:$A$16994&gt;=(A9101 - Main!$E$4/1440 + 0.00000001))*(Gauge_Data!$A$2:$A$16994&lt;=A9101)*INDEX(Gauge_Data!$B$2:$Z$16994,0,$C$2-1)))</f>
        <v>0</v>
      </c>
    </row>
    <row r="9102" spans="1:2" x14ac:dyDescent="0.25">
      <c r="A9102">
        <f>Gauge_Data!A9102</f>
        <v>0</v>
      </c>
      <c r="B9102" cm="1">
        <f t="array" ref="B9102">IF(OR($C$2="",A9102=""),"",SUMPRODUCT((Gauge_Data!$A$2:$A$16994&gt;=(A9102 - Main!$E$4/1440 + 0.00000001))*(Gauge_Data!$A$2:$A$16994&lt;=A9102)*INDEX(Gauge_Data!$B$2:$Z$16994,0,$C$2-1)))</f>
        <v>0</v>
      </c>
    </row>
    <row r="9103" spans="1:2" x14ac:dyDescent="0.25">
      <c r="A9103">
        <f>Gauge_Data!A9103</f>
        <v>0</v>
      </c>
      <c r="B9103" cm="1">
        <f t="array" ref="B9103">IF(OR($C$2="",A9103=""),"",SUMPRODUCT((Gauge_Data!$A$2:$A$16994&gt;=(A9103 - Main!$E$4/1440 + 0.00000001))*(Gauge_Data!$A$2:$A$16994&lt;=A9103)*INDEX(Gauge_Data!$B$2:$Z$16994,0,$C$2-1)))</f>
        <v>0</v>
      </c>
    </row>
    <row r="9104" spans="1:2" x14ac:dyDescent="0.25">
      <c r="A9104">
        <f>Gauge_Data!A9104</f>
        <v>0</v>
      </c>
      <c r="B9104" cm="1">
        <f t="array" ref="B9104">IF(OR($C$2="",A9104=""),"",SUMPRODUCT((Gauge_Data!$A$2:$A$16994&gt;=(A9104 - Main!$E$4/1440 + 0.00000001))*(Gauge_Data!$A$2:$A$16994&lt;=A9104)*INDEX(Gauge_Data!$B$2:$Z$16994,0,$C$2-1)))</f>
        <v>0</v>
      </c>
    </row>
    <row r="9105" spans="1:2" x14ac:dyDescent="0.25">
      <c r="A9105">
        <f>Gauge_Data!A9105</f>
        <v>0</v>
      </c>
      <c r="B9105" cm="1">
        <f t="array" ref="B9105">IF(OR($C$2="",A9105=""),"",SUMPRODUCT((Gauge_Data!$A$2:$A$16994&gt;=(A9105 - Main!$E$4/1440 + 0.00000001))*(Gauge_Data!$A$2:$A$16994&lt;=A9105)*INDEX(Gauge_Data!$B$2:$Z$16994,0,$C$2-1)))</f>
        <v>0</v>
      </c>
    </row>
    <row r="9106" spans="1:2" x14ac:dyDescent="0.25">
      <c r="A9106">
        <f>Gauge_Data!A9106</f>
        <v>0</v>
      </c>
      <c r="B9106" cm="1">
        <f t="array" ref="B9106">IF(OR($C$2="",A9106=""),"",SUMPRODUCT((Gauge_Data!$A$2:$A$16994&gt;=(A9106 - Main!$E$4/1440 + 0.00000001))*(Gauge_Data!$A$2:$A$16994&lt;=A9106)*INDEX(Gauge_Data!$B$2:$Z$16994,0,$C$2-1)))</f>
        <v>0</v>
      </c>
    </row>
    <row r="9107" spans="1:2" x14ac:dyDescent="0.25">
      <c r="A9107">
        <f>Gauge_Data!A9107</f>
        <v>0</v>
      </c>
      <c r="B9107" cm="1">
        <f t="array" ref="B9107">IF(OR($C$2="",A9107=""),"",SUMPRODUCT((Gauge_Data!$A$2:$A$16994&gt;=(A9107 - Main!$E$4/1440 + 0.00000001))*(Gauge_Data!$A$2:$A$16994&lt;=A9107)*INDEX(Gauge_Data!$B$2:$Z$16994,0,$C$2-1)))</f>
        <v>0</v>
      </c>
    </row>
    <row r="9108" spans="1:2" x14ac:dyDescent="0.25">
      <c r="A9108">
        <f>Gauge_Data!A9108</f>
        <v>0</v>
      </c>
      <c r="B9108" cm="1">
        <f t="array" ref="B9108">IF(OR($C$2="",A9108=""),"",SUMPRODUCT((Gauge_Data!$A$2:$A$16994&gt;=(A9108 - Main!$E$4/1440 + 0.00000001))*(Gauge_Data!$A$2:$A$16994&lt;=A9108)*INDEX(Gauge_Data!$B$2:$Z$16994,0,$C$2-1)))</f>
        <v>0</v>
      </c>
    </row>
    <row r="9109" spans="1:2" x14ac:dyDescent="0.25">
      <c r="A9109">
        <f>Gauge_Data!A9109</f>
        <v>0</v>
      </c>
      <c r="B9109" cm="1">
        <f t="array" ref="B9109">IF(OR($C$2="",A9109=""),"",SUMPRODUCT((Gauge_Data!$A$2:$A$16994&gt;=(A9109 - Main!$E$4/1440 + 0.00000001))*(Gauge_Data!$A$2:$A$16994&lt;=A9109)*INDEX(Gauge_Data!$B$2:$Z$16994,0,$C$2-1)))</f>
        <v>0</v>
      </c>
    </row>
    <row r="9110" spans="1:2" x14ac:dyDescent="0.25">
      <c r="A9110">
        <f>Gauge_Data!A9110</f>
        <v>0</v>
      </c>
      <c r="B9110" cm="1">
        <f t="array" ref="B9110">IF(OR($C$2="",A9110=""),"",SUMPRODUCT((Gauge_Data!$A$2:$A$16994&gt;=(A9110 - Main!$E$4/1440 + 0.00000001))*(Gauge_Data!$A$2:$A$16994&lt;=A9110)*INDEX(Gauge_Data!$B$2:$Z$16994,0,$C$2-1)))</f>
        <v>0</v>
      </c>
    </row>
    <row r="9111" spans="1:2" x14ac:dyDescent="0.25">
      <c r="A9111">
        <f>Gauge_Data!A9111</f>
        <v>0</v>
      </c>
      <c r="B9111" cm="1">
        <f t="array" ref="B9111">IF(OR($C$2="",A9111=""),"",SUMPRODUCT((Gauge_Data!$A$2:$A$16994&gt;=(A9111 - Main!$E$4/1440 + 0.00000001))*(Gauge_Data!$A$2:$A$16994&lt;=A9111)*INDEX(Gauge_Data!$B$2:$Z$16994,0,$C$2-1)))</f>
        <v>0</v>
      </c>
    </row>
    <row r="9112" spans="1:2" x14ac:dyDescent="0.25">
      <c r="A9112">
        <f>Gauge_Data!A9112</f>
        <v>0</v>
      </c>
      <c r="B9112" cm="1">
        <f t="array" ref="B9112">IF(OR($C$2="",A9112=""),"",SUMPRODUCT((Gauge_Data!$A$2:$A$16994&gt;=(A9112 - Main!$E$4/1440 + 0.00000001))*(Gauge_Data!$A$2:$A$16994&lt;=A9112)*INDEX(Gauge_Data!$B$2:$Z$16994,0,$C$2-1)))</f>
        <v>0</v>
      </c>
    </row>
    <row r="9113" spans="1:2" x14ac:dyDescent="0.25">
      <c r="A9113">
        <f>Gauge_Data!A9113</f>
        <v>0</v>
      </c>
      <c r="B9113" cm="1">
        <f t="array" ref="B9113">IF(OR($C$2="",A9113=""),"",SUMPRODUCT((Gauge_Data!$A$2:$A$16994&gt;=(A9113 - Main!$E$4/1440 + 0.00000001))*(Gauge_Data!$A$2:$A$16994&lt;=A9113)*INDEX(Gauge_Data!$B$2:$Z$16994,0,$C$2-1)))</f>
        <v>0</v>
      </c>
    </row>
    <row r="9114" spans="1:2" x14ac:dyDescent="0.25">
      <c r="A9114">
        <f>Gauge_Data!A9114</f>
        <v>0</v>
      </c>
      <c r="B9114" cm="1">
        <f t="array" ref="B9114">IF(OR($C$2="",A9114=""),"",SUMPRODUCT((Gauge_Data!$A$2:$A$16994&gt;=(A9114 - Main!$E$4/1440 + 0.00000001))*(Gauge_Data!$A$2:$A$16994&lt;=A9114)*INDEX(Gauge_Data!$B$2:$Z$16994,0,$C$2-1)))</f>
        <v>0</v>
      </c>
    </row>
    <row r="9115" spans="1:2" x14ac:dyDescent="0.25">
      <c r="A9115">
        <f>Gauge_Data!A9115</f>
        <v>0</v>
      </c>
      <c r="B9115" cm="1">
        <f t="array" ref="B9115">IF(OR($C$2="",A9115=""),"",SUMPRODUCT((Gauge_Data!$A$2:$A$16994&gt;=(A9115 - Main!$E$4/1440 + 0.00000001))*(Gauge_Data!$A$2:$A$16994&lt;=A9115)*INDEX(Gauge_Data!$B$2:$Z$16994,0,$C$2-1)))</f>
        <v>0</v>
      </c>
    </row>
    <row r="9116" spans="1:2" x14ac:dyDescent="0.25">
      <c r="A9116">
        <f>Gauge_Data!A9116</f>
        <v>0</v>
      </c>
      <c r="B9116" cm="1">
        <f t="array" ref="B9116">IF(OR($C$2="",A9116=""),"",SUMPRODUCT((Gauge_Data!$A$2:$A$16994&gt;=(A9116 - Main!$E$4/1440 + 0.00000001))*(Gauge_Data!$A$2:$A$16994&lt;=A9116)*INDEX(Gauge_Data!$B$2:$Z$16994,0,$C$2-1)))</f>
        <v>0</v>
      </c>
    </row>
    <row r="9117" spans="1:2" x14ac:dyDescent="0.25">
      <c r="A9117">
        <f>Gauge_Data!A9117</f>
        <v>0</v>
      </c>
      <c r="B9117" cm="1">
        <f t="array" ref="B9117">IF(OR($C$2="",A9117=""),"",SUMPRODUCT((Gauge_Data!$A$2:$A$16994&gt;=(A9117 - Main!$E$4/1440 + 0.00000001))*(Gauge_Data!$A$2:$A$16994&lt;=A9117)*INDEX(Gauge_Data!$B$2:$Z$16994,0,$C$2-1)))</f>
        <v>0</v>
      </c>
    </row>
    <row r="9118" spans="1:2" x14ac:dyDescent="0.25">
      <c r="A9118">
        <f>Gauge_Data!A9118</f>
        <v>0</v>
      </c>
      <c r="B9118" cm="1">
        <f t="array" ref="B9118">IF(OR($C$2="",A9118=""),"",SUMPRODUCT((Gauge_Data!$A$2:$A$16994&gt;=(A9118 - Main!$E$4/1440 + 0.00000001))*(Gauge_Data!$A$2:$A$16994&lt;=A9118)*INDEX(Gauge_Data!$B$2:$Z$16994,0,$C$2-1)))</f>
        <v>0</v>
      </c>
    </row>
    <row r="9119" spans="1:2" x14ac:dyDescent="0.25">
      <c r="A9119">
        <f>Gauge_Data!A9119</f>
        <v>0</v>
      </c>
      <c r="B9119" cm="1">
        <f t="array" ref="B9119">IF(OR($C$2="",A9119=""),"",SUMPRODUCT((Gauge_Data!$A$2:$A$16994&gt;=(A9119 - Main!$E$4/1440 + 0.00000001))*(Gauge_Data!$A$2:$A$16994&lt;=A9119)*INDEX(Gauge_Data!$B$2:$Z$16994,0,$C$2-1)))</f>
        <v>0</v>
      </c>
    </row>
    <row r="9120" spans="1:2" x14ac:dyDescent="0.25">
      <c r="A9120">
        <f>Gauge_Data!A9120</f>
        <v>0</v>
      </c>
      <c r="B9120" cm="1">
        <f t="array" ref="B9120">IF(OR($C$2="",A9120=""),"",SUMPRODUCT((Gauge_Data!$A$2:$A$16994&gt;=(A9120 - Main!$E$4/1440 + 0.00000001))*(Gauge_Data!$A$2:$A$16994&lt;=A9120)*INDEX(Gauge_Data!$B$2:$Z$16994,0,$C$2-1)))</f>
        <v>0</v>
      </c>
    </row>
    <row r="9121" spans="1:2" x14ac:dyDescent="0.25">
      <c r="A9121">
        <f>Gauge_Data!A9121</f>
        <v>0</v>
      </c>
      <c r="B9121" cm="1">
        <f t="array" ref="B9121">IF(OR($C$2="",A9121=""),"",SUMPRODUCT((Gauge_Data!$A$2:$A$16994&gt;=(A9121 - Main!$E$4/1440 + 0.00000001))*(Gauge_Data!$A$2:$A$16994&lt;=A9121)*INDEX(Gauge_Data!$B$2:$Z$16994,0,$C$2-1)))</f>
        <v>0</v>
      </c>
    </row>
    <row r="9122" spans="1:2" x14ac:dyDescent="0.25">
      <c r="A9122">
        <f>Gauge_Data!A9122</f>
        <v>0</v>
      </c>
      <c r="B9122" cm="1">
        <f t="array" ref="B9122">IF(OR($C$2="",A9122=""),"",SUMPRODUCT((Gauge_Data!$A$2:$A$16994&gt;=(A9122 - Main!$E$4/1440 + 0.00000001))*(Gauge_Data!$A$2:$A$16994&lt;=A9122)*INDEX(Gauge_Data!$B$2:$Z$16994,0,$C$2-1)))</f>
        <v>0</v>
      </c>
    </row>
    <row r="9123" spans="1:2" x14ac:dyDescent="0.25">
      <c r="A9123">
        <f>Gauge_Data!A9123</f>
        <v>0</v>
      </c>
      <c r="B9123" cm="1">
        <f t="array" ref="B9123">IF(OR($C$2="",A9123=""),"",SUMPRODUCT((Gauge_Data!$A$2:$A$16994&gt;=(A9123 - Main!$E$4/1440 + 0.00000001))*(Gauge_Data!$A$2:$A$16994&lt;=A9123)*INDEX(Gauge_Data!$B$2:$Z$16994,0,$C$2-1)))</f>
        <v>0</v>
      </c>
    </row>
    <row r="9124" spans="1:2" x14ac:dyDescent="0.25">
      <c r="A9124">
        <f>Gauge_Data!A9124</f>
        <v>0</v>
      </c>
      <c r="B9124" cm="1">
        <f t="array" ref="B9124">IF(OR($C$2="",A9124=""),"",SUMPRODUCT((Gauge_Data!$A$2:$A$16994&gt;=(A9124 - Main!$E$4/1440 + 0.00000001))*(Gauge_Data!$A$2:$A$16994&lt;=A9124)*INDEX(Gauge_Data!$B$2:$Z$16994,0,$C$2-1)))</f>
        <v>0</v>
      </c>
    </row>
    <row r="9125" spans="1:2" x14ac:dyDescent="0.25">
      <c r="A9125">
        <f>Gauge_Data!A9125</f>
        <v>0</v>
      </c>
      <c r="B9125" cm="1">
        <f t="array" ref="B9125">IF(OR($C$2="",A9125=""),"",SUMPRODUCT((Gauge_Data!$A$2:$A$16994&gt;=(A9125 - Main!$E$4/1440 + 0.00000001))*(Gauge_Data!$A$2:$A$16994&lt;=A9125)*INDEX(Gauge_Data!$B$2:$Z$16994,0,$C$2-1)))</f>
        <v>0</v>
      </c>
    </row>
    <row r="9126" spans="1:2" x14ac:dyDescent="0.25">
      <c r="A9126">
        <f>Gauge_Data!A9126</f>
        <v>0</v>
      </c>
      <c r="B9126" cm="1">
        <f t="array" ref="B9126">IF(OR($C$2="",A9126=""),"",SUMPRODUCT((Gauge_Data!$A$2:$A$16994&gt;=(A9126 - Main!$E$4/1440 + 0.00000001))*(Gauge_Data!$A$2:$A$16994&lt;=A9126)*INDEX(Gauge_Data!$B$2:$Z$16994,0,$C$2-1)))</f>
        <v>0</v>
      </c>
    </row>
    <row r="9127" spans="1:2" x14ac:dyDescent="0.25">
      <c r="A9127">
        <f>Gauge_Data!A9127</f>
        <v>0</v>
      </c>
      <c r="B9127" cm="1">
        <f t="array" ref="B9127">IF(OR($C$2="",A9127=""),"",SUMPRODUCT((Gauge_Data!$A$2:$A$16994&gt;=(A9127 - Main!$E$4/1440 + 0.00000001))*(Gauge_Data!$A$2:$A$16994&lt;=A9127)*INDEX(Gauge_Data!$B$2:$Z$16994,0,$C$2-1)))</f>
        <v>0</v>
      </c>
    </row>
    <row r="9128" spans="1:2" x14ac:dyDescent="0.25">
      <c r="A9128">
        <f>Gauge_Data!A9128</f>
        <v>0</v>
      </c>
      <c r="B9128" cm="1">
        <f t="array" ref="B9128">IF(OR($C$2="",A9128=""),"",SUMPRODUCT((Gauge_Data!$A$2:$A$16994&gt;=(A9128 - Main!$E$4/1440 + 0.00000001))*(Gauge_Data!$A$2:$A$16994&lt;=A9128)*INDEX(Gauge_Data!$B$2:$Z$16994,0,$C$2-1)))</f>
        <v>0</v>
      </c>
    </row>
    <row r="9129" spans="1:2" x14ac:dyDescent="0.25">
      <c r="A9129">
        <f>Gauge_Data!A9129</f>
        <v>0</v>
      </c>
      <c r="B9129" cm="1">
        <f t="array" ref="B9129">IF(OR($C$2="",A9129=""),"",SUMPRODUCT((Gauge_Data!$A$2:$A$16994&gt;=(A9129 - Main!$E$4/1440 + 0.00000001))*(Gauge_Data!$A$2:$A$16994&lt;=A9129)*INDEX(Gauge_Data!$B$2:$Z$16994,0,$C$2-1)))</f>
        <v>0</v>
      </c>
    </row>
    <row r="9130" spans="1:2" x14ac:dyDescent="0.25">
      <c r="A9130">
        <f>Gauge_Data!A9130</f>
        <v>0</v>
      </c>
      <c r="B9130" cm="1">
        <f t="array" ref="B9130">IF(OR($C$2="",A9130=""),"",SUMPRODUCT((Gauge_Data!$A$2:$A$16994&gt;=(A9130 - Main!$E$4/1440 + 0.00000001))*(Gauge_Data!$A$2:$A$16994&lt;=A9130)*INDEX(Gauge_Data!$B$2:$Z$16994,0,$C$2-1)))</f>
        <v>0</v>
      </c>
    </row>
    <row r="9131" spans="1:2" x14ac:dyDescent="0.25">
      <c r="A9131">
        <f>Gauge_Data!A9131</f>
        <v>0</v>
      </c>
      <c r="B9131" cm="1">
        <f t="array" ref="B9131">IF(OR($C$2="",A9131=""),"",SUMPRODUCT((Gauge_Data!$A$2:$A$16994&gt;=(A9131 - Main!$E$4/1440 + 0.00000001))*(Gauge_Data!$A$2:$A$16994&lt;=A9131)*INDEX(Gauge_Data!$B$2:$Z$16994,0,$C$2-1)))</f>
        <v>0</v>
      </c>
    </row>
    <row r="9132" spans="1:2" x14ac:dyDescent="0.25">
      <c r="A9132">
        <f>Gauge_Data!A9132</f>
        <v>0</v>
      </c>
      <c r="B9132" cm="1">
        <f t="array" ref="B9132">IF(OR($C$2="",A9132=""),"",SUMPRODUCT((Gauge_Data!$A$2:$A$16994&gt;=(A9132 - Main!$E$4/1440 + 0.00000001))*(Gauge_Data!$A$2:$A$16994&lt;=A9132)*INDEX(Gauge_Data!$B$2:$Z$16994,0,$C$2-1)))</f>
        <v>0</v>
      </c>
    </row>
    <row r="9133" spans="1:2" x14ac:dyDescent="0.25">
      <c r="A9133">
        <f>Gauge_Data!A9133</f>
        <v>0</v>
      </c>
      <c r="B9133" cm="1">
        <f t="array" ref="B9133">IF(OR($C$2="",A9133=""),"",SUMPRODUCT((Gauge_Data!$A$2:$A$16994&gt;=(A9133 - Main!$E$4/1440 + 0.00000001))*(Gauge_Data!$A$2:$A$16994&lt;=A9133)*INDEX(Gauge_Data!$B$2:$Z$16994,0,$C$2-1)))</f>
        <v>0</v>
      </c>
    </row>
    <row r="9134" spans="1:2" x14ac:dyDescent="0.25">
      <c r="A9134">
        <f>Gauge_Data!A9134</f>
        <v>0</v>
      </c>
      <c r="B9134" cm="1">
        <f t="array" ref="B9134">IF(OR($C$2="",A9134=""),"",SUMPRODUCT((Gauge_Data!$A$2:$A$16994&gt;=(A9134 - Main!$E$4/1440 + 0.00000001))*(Gauge_Data!$A$2:$A$16994&lt;=A9134)*INDEX(Gauge_Data!$B$2:$Z$16994,0,$C$2-1)))</f>
        <v>0</v>
      </c>
    </row>
    <row r="9135" spans="1:2" x14ac:dyDescent="0.25">
      <c r="A9135">
        <f>Gauge_Data!A9135</f>
        <v>0</v>
      </c>
      <c r="B9135" cm="1">
        <f t="array" ref="B9135">IF(OR($C$2="",A9135=""),"",SUMPRODUCT((Gauge_Data!$A$2:$A$16994&gt;=(A9135 - Main!$E$4/1440 + 0.00000001))*(Gauge_Data!$A$2:$A$16994&lt;=A9135)*INDEX(Gauge_Data!$B$2:$Z$16994,0,$C$2-1)))</f>
        <v>0</v>
      </c>
    </row>
    <row r="9136" spans="1:2" x14ac:dyDescent="0.25">
      <c r="A9136">
        <f>Gauge_Data!A9136</f>
        <v>0</v>
      </c>
      <c r="B9136" cm="1">
        <f t="array" ref="B9136">IF(OR($C$2="",A9136=""),"",SUMPRODUCT((Gauge_Data!$A$2:$A$16994&gt;=(A9136 - Main!$E$4/1440 + 0.00000001))*(Gauge_Data!$A$2:$A$16994&lt;=A9136)*INDEX(Gauge_Data!$B$2:$Z$16994,0,$C$2-1)))</f>
        <v>0</v>
      </c>
    </row>
    <row r="9137" spans="1:2" x14ac:dyDescent="0.25">
      <c r="A9137">
        <f>Gauge_Data!A9137</f>
        <v>0</v>
      </c>
      <c r="B9137" cm="1">
        <f t="array" ref="B9137">IF(OR($C$2="",A9137=""),"",SUMPRODUCT((Gauge_Data!$A$2:$A$16994&gt;=(A9137 - Main!$E$4/1440 + 0.00000001))*(Gauge_Data!$A$2:$A$16994&lt;=A9137)*INDEX(Gauge_Data!$B$2:$Z$16994,0,$C$2-1)))</f>
        <v>0</v>
      </c>
    </row>
    <row r="9138" spans="1:2" x14ac:dyDescent="0.25">
      <c r="A9138">
        <f>Gauge_Data!A9138</f>
        <v>0</v>
      </c>
      <c r="B9138" cm="1">
        <f t="array" ref="B9138">IF(OR($C$2="",A9138=""),"",SUMPRODUCT((Gauge_Data!$A$2:$A$16994&gt;=(A9138 - Main!$E$4/1440 + 0.00000001))*(Gauge_Data!$A$2:$A$16994&lt;=A9138)*INDEX(Gauge_Data!$B$2:$Z$16994,0,$C$2-1)))</f>
        <v>0</v>
      </c>
    </row>
    <row r="9139" spans="1:2" x14ac:dyDescent="0.25">
      <c r="A9139">
        <f>Gauge_Data!A9139</f>
        <v>0</v>
      </c>
      <c r="B9139" cm="1">
        <f t="array" ref="B9139">IF(OR($C$2="",A9139=""),"",SUMPRODUCT((Gauge_Data!$A$2:$A$16994&gt;=(A9139 - Main!$E$4/1440 + 0.00000001))*(Gauge_Data!$A$2:$A$16994&lt;=A9139)*INDEX(Gauge_Data!$B$2:$Z$16994,0,$C$2-1)))</f>
        <v>0</v>
      </c>
    </row>
    <row r="9140" spans="1:2" x14ac:dyDescent="0.25">
      <c r="A9140">
        <f>Gauge_Data!A9140</f>
        <v>0</v>
      </c>
      <c r="B9140" cm="1">
        <f t="array" ref="B9140">IF(OR($C$2="",A9140=""),"",SUMPRODUCT((Gauge_Data!$A$2:$A$16994&gt;=(A9140 - Main!$E$4/1440 + 0.00000001))*(Gauge_Data!$A$2:$A$16994&lt;=A9140)*INDEX(Gauge_Data!$B$2:$Z$16994,0,$C$2-1)))</f>
        <v>0</v>
      </c>
    </row>
    <row r="9141" spans="1:2" x14ac:dyDescent="0.25">
      <c r="A9141">
        <f>Gauge_Data!A9141</f>
        <v>0</v>
      </c>
      <c r="B9141" cm="1">
        <f t="array" ref="B9141">IF(OR($C$2="",A9141=""),"",SUMPRODUCT((Gauge_Data!$A$2:$A$16994&gt;=(A9141 - Main!$E$4/1440 + 0.00000001))*(Gauge_Data!$A$2:$A$16994&lt;=A9141)*INDEX(Gauge_Data!$B$2:$Z$16994,0,$C$2-1)))</f>
        <v>0</v>
      </c>
    </row>
    <row r="9142" spans="1:2" x14ac:dyDescent="0.25">
      <c r="A9142">
        <f>Gauge_Data!A9142</f>
        <v>0</v>
      </c>
      <c r="B9142" cm="1">
        <f t="array" ref="B9142">IF(OR($C$2="",A9142=""),"",SUMPRODUCT((Gauge_Data!$A$2:$A$16994&gt;=(A9142 - Main!$E$4/1440 + 0.00000001))*(Gauge_Data!$A$2:$A$16994&lt;=A9142)*INDEX(Gauge_Data!$B$2:$Z$16994,0,$C$2-1)))</f>
        <v>0</v>
      </c>
    </row>
    <row r="9143" spans="1:2" x14ac:dyDescent="0.25">
      <c r="A9143">
        <f>Gauge_Data!A9143</f>
        <v>0</v>
      </c>
      <c r="B9143" cm="1">
        <f t="array" ref="B9143">IF(OR($C$2="",A9143=""),"",SUMPRODUCT((Gauge_Data!$A$2:$A$16994&gt;=(A9143 - Main!$E$4/1440 + 0.00000001))*(Gauge_Data!$A$2:$A$16994&lt;=A9143)*INDEX(Gauge_Data!$B$2:$Z$16994,0,$C$2-1)))</f>
        <v>0</v>
      </c>
    </row>
    <row r="9144" spans="1:2" x14ac:dyDescent="0.25">
      <c r="A9144">
        <f>Gauge_Data!A9144</f>
        <v>0</v>
      </c>
      <c r="B9144" cm="1">
        <f t="array" ref="B9144">IF(OR($C$2="",A9144=""),"",SUMPRODUCT((Gauge_Data!$A$2:$A$16994&gt;=(A9144 - Main!$E$4/1440 + 0.00000001))*(Gauge_Data!$A$2:$A$16994&lt;=A9144)*INDEX(Gauge_Data!$B$2:$Z$16994,0,$C$2-1)))</f>
        <v>0</v>
      </c>
    </row>
    <row r="9145" spans="1:2" x14ac:dyDescent="0.25">
      <c r="A9145">
        <f>Gauge_Data!A9145</f>
        <v>0</v>
      </c>
      <c r="B9145" cm="1">
        <f t="array" ref="B9145">IF(OR($C$2="",A9145=""),"",SUMPRODUCT((Gauge_Data!$A$2:$A$16994&gt;=(A9145 - Main!$E$4/1440 + 0.00000001))*(Gauge_Data!$A$2:$A$16994&lt;=A9145)*INDEX(Gauge_Data!$B$2:$Z$16994,0,$C$2-1)))</f>
        <v>0</v>
      </c>
    </row>
    <row r="9146" spans="1:2" x14ac:dyDescent="0.25">
      <c r="A9146">
        <f>Gauge_Data!A9146</f>
        <v>0</v>
      </c>
      <c r="B9146" cm="1">
        <f t="array" ref="B9146">IF(OR($C$2="",A9146=""),"",SUMPRODUCT((Gauge_Data!$A$2:$A$16994&gt;=(A9146 - Main!$E$4/1440 + 0.00000001))*(Gauge_Data!$A$2:$A$16994&lt;=A9146)*INDEX(Gauge_Data!$B$2:$Z$16994,0,$C$2-1)))</f>
        <v>0</v>
      </c>
    </row>
    <row r="9147" spans="1:2" x14ac:dyDescent="0.25">
      <c r="A9147">
        <f>Gauge_Data!A9147</f>
        <v>0</v>
      </c>
      <c r="B9147" cm="1">
        <f t="array" ref="B9147">IF(OR($C$2="",A9147=""),"",SUMPRODUCT((Gauge_Data!$A$2:$A$16994&gt;=(A9147 - Main!$E$4/1440 + 0.00000001))*(Gauge_Data!$A$2:$A$16994&lt;=A9147)*INDEX(Gauge_Data!$B$2:$Z$16994,0,$C$2-1)))</f>
        <v>0</v>
      </c>
    </row>
    <row r="9148" spans="1:2" x14ac:dyDescent="0.25">
      <c r="A9148">
        <f>Gauge_Data!A9148</f>
        <v>0</v>
      </c>
      <c r="B9148" cm="1">
        <f t="array" ref="B9148">IF(OR($C$2="",A9148=""),"",SUMPRODUCT((Gauge_Data!$A$2:$A$16994&gt;=(A9148 - Main!$E$4/1440 + 0.00000001))*(Gauge_Data!$A$2:$A$16994&lt;=A9148)*INDEX(Gauge_Data!$B$2:$Z$16994,0,$C$2-1)))</f>
        <v>0</v>
      </c>
    </row>
    <row r="9149" spans="1:2" x14ac:dyDescent="0.25">
      <c r="A9149">
        <f>Gauge_Data!A9149</f>
        <v>0</v>
      </c>
      <c r="B9149" cm="1">
        <f t="array" ref="B9149">IF(OR($C$2="",A9149=""),"",SUMPRODUCT((Gauge_Data!$A$2:$A$16994&gt;=(A9149 - Main!$E$4/1440 + 0.00000001))*(Gauge_Data!$A$2:$A$16994&lt;=A9149)*INDEX(Gauge_Data!$B$2:$Z$16994,0,$C$2-1)))</f>
        <v>0</v>
      </c>
    </row>
    <row r="9150" spans="1:2" x14ac:dyDescent="0.25">
      <c r="A9150">
        <f>Gauge_Data!A9150</f>
        <v>0</v>
      </c>
      <c r="B9150" cm="1">
        <f t="array" ref="B9150">IF(OR($C$2="",A9150=""),"",SUMPRODUCT((Gauge_Data!$A$2:$A$16994&gt;=(A9150 - Main!$E$4/1440 + 0.00000001))*(Gauge_Data!$A$2:$A$16994&lt;=A9150)*INDEX(Gauge_Data!$B$2:$Z$16994,0,$C$2-1)))</f>
        <v>0</v>
      </c>
    </row>
    <row r="9151" spans="1:2" x14ac:dyDescent="0.25">
      <c r="A9151">
        <f>Gauge_Data!A9151</f>
        <v>0</v>
      </c>
      <c r="B9151" cm="1">
        <f t="array" ref="B9151">IF(OR($C$2="",A9151=""),"",SUMPRODUCT((Gauge_Data!$A$2:$A$16994&gt;=(A9151 - Main!$E$4/1440 + 0.00000001))*(Gauge_Data!$A$2:$A$16994&lt;=A9151)*INDEX(Gauge_Data!$B$2:$Z$16994,0,$C$2-1)))</f>
        <v>0</v>
      </c>
    </row>
    <row r="9152" spans="1:2" x14ac:dyDescent="0.25">
      <c r="A9152">
        <f>Gauge_Data!A9152</f>
        <v>0</v>
      </c>
      <c r="B9152" cm="1">
        <f t="array" ref="B9152">IF(OR($C$2="",A9152=""),"",SUMPRODUCT((Gauge_Data!$A$2:$A$16994&gt;=(A9152 - Main!$E$4/1440 + 0.00000001))*(Gauge_Data!$A$2:$A$16994&lt;=A9152)*INDEX(Gauge_Data!$B$2:$Z$16994,0,$C$2-1)))</f>
        <v>0</v>
      </c>
    </row>
    <row r="9153" spans="1:2" x14ac:dyDescent="0.25">
      <c r="A9153">
        <f>Gauge_Data!A9153</f>
        <v>0</v>
      </c>
      <c r="B9153" cm="1">
        <f t="array" ref="B9153">IF(OR($C$2="",A9153=""),"",SUMPRODUCT((Gauge_Data!$A$2:$A$16994&gt;=(A9153 - Main!$E$4/1440 + 0.00000001))*(Gauge_Data!$A$2:$A$16994&lt;=A9153)*INDEX(Gauge_Data!$B$2:$Z$16994,0,$C$2-1)))</f>
        <v>0</v>
      </c>
    </row>
    <row r="9154" spans="1:2" x14ac:dyDescent="0.25">
      <c r="A9154">
        <f>Gauge_Data!A9154</f>
        <v>0</v>
      </c>
      <c r="B9154" cm="1">
        <f t="array" ref="B9154">IF(OR($C$2="",A9154=""),"",SUMPRODUCT((Gauge_Data!$A$2:$A$16994&gt;=(A9154 - Main!$E$4/1440 + 0.00000001))*(Gauge_Data!$A$2:$A$16994&lt;=A9154)*INDEX(Gauge_Data!$B$2:$Z$16994,0,$C$2-1)))</f>
        <v>0</v>
      </c>
    </row>
    <row r="9155" spans="1:2" x14ac:dyDescent="0.25">
      <c r="A9155">
        <f>Gauge_Data!A9155</f>
        <v>0</v>
      </c>
      <c r="B9155" cm="1">
        <f t="array" ref="B9155">IF(OR($C$2="",A9155=""),"",SUMPRODUCT((Gauge_Data!$A$2:$A$16994&gt;=(A9155 - Main!$E$4/1440 + 0.00000001))*(Gauge_Data!$A$2:$A$16994&lt;=A9155)*INDEX(Gauge_Data!$B$2:$Z$16994,0,$C$2-1)))</f>
        <v>0</v>
      </c>
    </row>
    <row r="9156" spans="1:2" x14ac:dyDescent="0.25">
      <c r="A9156">
        <f>Gauge_Data!A9156</f>
        <v>0</v>
      </c>
      <c r="B9156" cm="1">
        <f t="array" ref="B9156">IF(OR($C$2="",A9156=""),"",SUMPRODUCT((Gauge_Data!$A$2:$A$16994&gt;=(A9156 - Main!$E$4/1440 + 0.00000001))*(Gauge_Data!$A$2:$A$16994&lt;=A9156)*INDEX(Gauge_Data!$B$2:$Z$16994,0,$C$2-1)))</f>
        <v>0</v>
      </c>
    </row>
    <row r="9157" spans="1:2" x14ac:dyDescent="0.25">
      <c r="A9157">
        <f>Gauge_Data!A9157</f>
        <v>0</v>
      </c>
      <c r="B9157" cm="1">
        <f t="array" ref="B9157">IF(OR($C$2="",A9157=""),"",SUMPRODUCT((Gauge_Data!$A$2:$A$16994&gt;=(A9157 - Main!$E$4/1440 + 0.00000001))*(Gauge_Data!$A$2:$A$16994&lt;=A9157)*INDEX(Gauge_Data!$B$2:$Z$16994,0,$C$2-1)))</f>
        <v>0</v>
      </c>
    </row>
    <row r="9158" spans="1:2" x14ac:dyDescent="0.25">
      <c r="A9158">
        <f>Gauge_Data!A9158</f>
        <v>0</v>
      </c>
      <c r="B9158" cm="1">
        <f t="array" ref="B9158">IF(OR($C$2="",A9158=""),"",SUMPRODUCT((Gauge_Data!$A$2:$A$16994&gt;=(A9158 - Main!$E$4/1440 + 0.00000001))*(Gauge_Data!$A$2:$A$16994&lt;=A9158)*INDEX(Gauge_Data!$B$2:$Z$16994,0,$C$2-1)))</f>
        <v>0</v>
      </c>
    </row>
    <row r="9159" spans="1:2" x14ac:dyDescent="0.25">
      <c r="A9159">
        <f>Gauge_Data!A9159</f>
        <v>0</v>
      </c>
      <c r="B9159" cm="1">
        <f t="array" ref="B9159">IF(OR($C$2="",A9159=""),"",SUMPRODUCT((Gauge_Data!$A$2:$A$16994&gt;=(A9159 - Main!$E$4/1440 + 0.00000001))*(Gauge_Data!$A$2:$A$16994&lt;=A9159)*INDEX(Gauge_Data!$B$2:$Z$16994,0,$C$2-1)))</f>
        <v>0</v>
      </c>
    </row>
    <row r="9160" spans="1:2" x14ac:dyDescent="0.25">
      <c r="A9160">
        <f>Gauge_Data!A9160</f>
        <v>0</v>
      </c>
      <c r="B9160" cm="1">
        <f t="array" ref="B9160">IF(OR($C$2="",A9160=""),"",SUMPRODUCT((Gauge_Data!$A$2:$A$16994&gt;=(A9160 - Main!$E$4/1440 + 0.00000001))*(Gauge_Data!$A$2:$A$16994&lt;=A9160)*INDEX(Gauge_Data!$B$2:$Z$16994,0,$C$2-1)))</f>
        <v>0</v>
      </c>
    </row>
    <row r="9161" spans="1:2" x14ac:dyDescent="0.25">
      <c r="A9161">
        <f>Gauge_Data!A9161</f>
        <v>0</v>
      </c>
      <c r="B9161" cm="1">
        <f t="array" ref="B9161">IF(OR($C$2="",A9161=""),"",SUMPRODUCT((Gauge_Data!$A$2:$A$16994&gt;=(A9161 - Main!$E$4/1440 + 0.00000001))*(Gauge_Data!$A$2:$A$16994&lt;=A9161)*INDEX(Gauge_Data!$B$2:$Z$16994,0,$C$2-1)))</f>
        <v>0</v>
      </c>
    </row>
    <row r="9162" spans="1:2" x14ac:dyDescent="0.25">
      <c r="A9162">
        <f>Gauge_Data!A9162</f>
        <v>0</v>
      </c>
      <c r="B9162" cm="1">
        <f t="array" ref="B9162">IF(OR($C$2="",A9162=""),"",SUMPRODUCT((Gauge_Data!$A$2:$A$16994&gt;=(A9162 - Main!$E$4/1440 + 0.00000001))*(Gauge_Data!$A$2:$A$16994&lt;=A9162)*INDEX(Gauge_Data!$B$2:$Z$16994,0,$C$2-1)))</f>
        <v>0</v>
      </c>
    </row>
    <row r="9163" spans="1:2" x14ac:dyDescent="0.25">
      <c r="A9163">
        <f>Gauge_Data!A9163</f>
        <v>0</v>
      </c>
      <c r="B9163" cm="1">
        <f t="array" ref="B9163">IF(OR($C$2="",A9163=""),"",SUMPRODUCT((Gauge_Data!$A$2:$A$16994&gt;=(A9163 - Main!$E$4/1440 + 0.00000001))*(Gauge_Data!$A$2:$A$16994&lt;=A9163)*INDEX(Gauge_Data!$B$2:$Z$16994,0,$C$2-1)))</f>
        <v>0</v>
      </c>
    </row>
    <row r="9164" spans="1:2" x14ac:dyDescent="0.25">
      <c r="A9164">
        <f>Gauge_Data!A9164</f>
        <v>0</v>
      </c>
      <c r="B9164" cm="1">
        <f t="array" ref="B9164">IF(OR($C$2="",A9164=""),"",SUMPRODUCT((Gauge_Data!$A$2:$A$16994&gt;=(A9164 - Main!$E$4/1440 + 0.00000001))*(Gauge_Data!$A$2:$A$16994&lt;=A9164)*INDEX(Gauge_Data!$B$2:$Z$16994,0,$C$2-1)))</f>
        <v>0</v>
      </c>
    </row>
    <row r="9165" spans="1:2" x14ac:dyDescent="0.25">
      <c r="A9165">
        <f>Gauge_Data!A9165</f>
        <v>0</v>
      </c>
      <c r="B9165" cm="1">
        <f t="array" ref="B9165">IF(OR($C$2="",A9165=""),"",SUMPRODUCT((Gauge_Data!$A$2:$A$16994&gt;=(A9165 - Main!$E$4/1440 + 0.00000001))*(Gauge_Data!$A$2:$A$16994&lt;=A9165)*INDEX(Gauge_Data!$B$2:$Z$16994,0,$C$2-1)))</f>
        <v>0</v>
      </c>
    </row>
    <row r="9166" spans="1:2" x14ac:dyDescent="0.25">
      <c r="A9166">
        <f>Gauge_Data!A9166</f>
        <v>0</v>
      </c>
      <c r="B9166" cm="1">
        <f t="array" ref="B9166">IF(OR($C$2="",A9166=""),"",SUMPRODUCT((Gauge_Data!$A$2:$A$16994&gt;=(A9166 - Main!$E$4/1440 + 0.00000001))*(Gauge_Data!$A$2:$A$16994&lt;=A9166)*INDEX(Gauge_Data!$B$2:$Z$16994,0,$C$2-1)))</f>
        <v>0</v>
      </c>
    </row>
    <row r="9167" spans="1:2" x14ac:dyDescent="0.25">
      <c r="A9167">
        <f>Gauge_Data!A9167</f>
        <v>0</v>
      </c>
      <c r="B9167" cm="1">
        <f t="array" ref="B9167">IF(OR($C$2="",A9167=""),"",SUMPRODUCT((Gauge_Data!$A$2:$A$16994&gt;=(A9167 - Main!$E$4/1440 + 0.00000001))*(Gauge_Data!$A$2:$A$16994&lt;=A9167)*INDEX(Gauge_Data!$B$2:$Z$16994,0,$C$2-1)))</f>
        <v>0</v>
      </c>
    </row>
    <row r="9168" spans="1:2" x14ac:dyDescent="0.25">
      <c r="A9168">
        <f>Gauge_Data!A9168</f>
        <v>0</v>
      </c>
      <c r="B9168" cm="1">
        <f t="array" ref="B9168">IF(OR($C$2="",A9168=""),"",SUMPRODUCT((Gauge_Data!$A$2:$A$16994&gt;=(A9168 - Main!$E$4/1440 + 0.00000001))*(Gauge_Data!$A$2:$A$16994&lt;=A9168)*INDEX(Gauge_Data!$B$2:$Z$16994,0,$C$2-1)))</f>
        <v>0</v>
      </c>
    </row>
    <row r="9169" spans="1:2" x14ac:dyDescent="0.25">
      <c r="A9169">
        <f>Gauge_Data!A9169</f>
        <v>0</v>
      </c>
      <c r="B9169" cm="1">
        <f t="array" ref="B9169">IF(OR($C$2="",A9169=""),"",SUMPRODUCT((Gauge_Data!$A$2:$A$16994&gt;=(A9169 - Main!$E$4/1440 + 0.00000001))*(Gauge_Data!$A$2:$A$16994&lt;=A9169)*INDEX(Gauge_Data!$B$2:$Z$16994,0,$C$2-1)))</f>
        <v>0</v>
      </c>
    </row>
    <row r="9170" spans="1:2" x14ac:dyDescent="0.25">
      <c r="A9170">
        <f>Gauge_Data!A9170</f>
        <v>0</v>
      </c>
      <c r="B9170" cm="1">
        <f t="array" ref="B9170">IF(OR($C$2="",A9170=""),"",SUMPRODUCT((Gauge_Data!$A$2:$A$16994&gt;=(A9170 - Main!$E$4/1440 + 0.00000001))*(Gauge_Data!$A$2:$A$16994&lt;=A9170)*INDEX(Gauge_Data!$B$2:$Z$16994,0,$C$2-1)))</f>
        <v>0</v>
      </c>
    </row>
    <row r="9171" spans="1:2" x14ac:dyDescent="0.25">
      <c r="A9171">
        <f>Gauge_Data!A9171</f>
        <v>0</v>
      </c>
      <c r="B9171" cm="1">
        <f t="array" ref="B9171">IF(OR($C$2="",A9171=""),"",SUMPRODUCT((Gauge_Data!$A$2:$A$16994&gt;=(A9171 - Main!$E$4/1440 + 0.00000001))*(Gauge_Data!$A$2:$A$16994&lt;=A9171)*INDEX(Gauge_Data!$B$2:$Z$16994,0,$C$2-1)))</f>
        <v>0</v>
      </c>
    </row>
    <row r="9172" spans="1:2" x14ac:dyDescent="0.25">
      <c r="A9172">
        <f>Gauge_Data!A9172</f>
        <v>0</v>
      </c>
      <c r="B9172" cm="1">
        <f t="array" ref="B9172">IF(OR($C$2="",A9172=""),"",SUMPRODUCT((Gauge_Data!$A$2:$A$16994&gt;=(A9172 - Main!$E$4/1440 + 0.00000001))*(Gauge_Data!$A$2:$A$16994&lt;=A9172)*INDEX(Gauge_Data!$B$2:$Z$16994,0,$C$2-1)))</f>
        <v>0</v>
      </c>
    </row>
    <row r="9173" spans="1:2" x14ac:dyDescent="0.25">
      <c r="A9173">
        <f>Gauge_Data!A9173</f>
        <v>0</v>
      </c>
      <c r="B9173" cm="1">
        <f t="array" ref="B9173">IF(OR($C$2="",A9173=""),"",SUMPRODUCT((Gauge_Data!$A$2:$A$16994&gt;=(A9173 - Main!$E$4/1440 + 0.00000001))*(Gauge_Data!$A$2:$A$16994&lt;=A9173)*INDEX(Gauge_Data!$B$2:$Z$16994,0,$C$2-1)))</f>
        <v>0</v>
      </c>
    </row>
    <row r="9174" spans="1:2" x14ac:dyDescent="0.25">
      <c r="A9174">
        <f>Gauge_Data!A9174</f>
        <v>0</v>
      </c>
      <c r="B9174" cm="1">
        <f t="array" ref="B9174">IF(OR($C$2="",A9174=""),"",SUMPRODUCT((Gauge_Data!$A$2:$A$16994&gt;=(A9174 - Main!$E$4/1440 + 0.00000001))*(Gauge_Data!$A$2:$A$16994&lt;=A9174)*INDEX(Gauge_Data!$B$2:$Z$16994,0,$C$2-1)))</f>
        <v>0</v>
      </c>
    </row>
    <row r="9175" spans="1:2" x14ac:dyDescent="0.25">
      <c r="A9175">
        <f>Gauge_Data!A9175</f>
        <v>0</v>
      </c>
      <c r="B9175" cm="1">
        <f t="array" ref="B9175">IF(OR($C$2="",A9175=""),"",SUMPRODUCT((Gauge_Data!$A$2:$A$16994&gt;=(A9175 - Main!$E$4/1440 + 0.00000001))*(Gauge_Data!$A$2:$A$16994&lt;=A9175)*INDEX(Gauge_Data!$B$2:$Z$16994,0,$C$2-1)))</f>
        <v>0</v>
      </c>
    </row>
    <row r="9176" spans="1:2" x14ac:dyDescent="0.25">
      <c r="A9176">
        <f>Gauge_Data!A9176</f>
        <v>0</v>
      </c>
      <c r="B9176" cm="1">
        <f t="array" ref="B9176">IF(OR($C$2="",A9176=""),"",SUMPRODUCT((Gauge_Data!$A$2:$A$16994&gt;=(A9176 - Main!$E$4/1440 + 0.00000001))*(Gauge_Data!$A$2:$A$16994&lt;=A9176)*INDEX(Gauge_Data!$B$2:$Z$16994,0,$C$2-1)))</f>
        <v>0</v>
      </c>
    </row>
    <row r="9177" spans="1:2" x14ac:dyDescent="0.25">
      <c r="A9177">
        <f>Gauge_Data!A9177</f>
        <v>0</v>
      </c>
      <c r="B9177" cm="1">
        <f t="array" ref="B9177">IF(OR($C$2="",A9177=""),"",SUMPRODUCT((Gauge_Data!$A$2:$A$16994&gt;=(A9177 - Main!$E$4/1440 + 0.00000001))*(Gauge_Data!$A$2:$A$16994&lt;=A9177)*INDEX(Gauge_Data!$B$2:$Z$16994,0,$C$2-1)))</f>
        <v>0</v>
      </c>
    </row>
    <row r="9178" spans="1:2" x14ac:dyDescent="0.25">
      <c r="A9178">
        <f>Gauge_Data!A9178</f>
        <v>0</v>
      </c>
      <c r="B9178" cm="1">
        <f t="array" ref="B9178">IF(OR($C$2="",A9178=""),"",SUMPRODUCT((Gauge_Data!$A$2:$A$16994&gt;=(A9178 - Main!$E$4/1440 + 0.00000001))*(Gauge_Data!$A$2:$A$16994&lt;=A9178)*INDEX(Gauge_Data!$B$2:$Z$16994,0,$C$2-1)))</f>
        <v>0</v>
      </c>
    </row>
    <row r="9179" spans="1:2" x14ac:dyDescent="0.25">
      <c r="A9179">
        <f>Gauge_Data!A9179</f>
        <v>0</v>
      </c>
      <c r="B9179" cm="1">
        <f t="array" ref="B9179">IF(OR($C$2="",A9179=""),"",SUMPRODUCT((Gauge_Data!$A$2:$A$16994&gt;=(A9179 - Main!$E$4/1440 + 0.00000001))*(Gauge_Data!$A$2:$A$16994&lt;=A9179)*INDEX(Gauge_Data!$B$2:$Z$16994,0,$C$2-1)))</f>
        <v>0</v>
      </c>
    </row>
    <row r="9180" spans="1:2" x14ac:dyDescent="0.25">
      <c r="A9180">
        <f>Gauge_Data!A9180</f>
        <v>0</v>
      </c>
      <c r="B9180" cm="1">
        <f t="array" ref="B9180">IF(OR($C$2="",A9180=""),"",SUMPRODUCT((Gauge_Data!$A$2:$A$16994&gt;=(A9180 - Main!$E$4/1440 + 0.00000001))*(Gauge_Data!$A$2:$A$16994&lt;=A9180)*INDEX(Gauge_Data!$B$2:$Z$16994,0,$C$2-1)))</f>
        <v>0</v>
      </c>
    </row>
    <row r="9181" spans="1:2" x14ac:dyDescent="0.25">
      <c r="A9181">
        <f>Gauge_Data!A9181</f>
        <v>0</v>
      </c>
      <c r="B9181" cm="1">
        <f t="array" ref="B9181">IF(OR($C$2="",A9181=""),"",SUMPRODUCT((Gauge_Data!$A$2:$A$16994&gt;=(A9181 - Main!$E$4/1440 + 0.00000001))*(Gauge_Data!$A$2:$A$16994&lt;=A9181)*INDEX(Gauge_Data!$B$2:$Z$16994,0,$C$2-1)))</f>
        <v>0</v>
      </c>
    </row>
    <row r="9182" spans="1:2" x14ac:dyDescent="0.25">
      <c r="A9182">
        <f>Gauge_Data!A9182</f>
        <v>0</v>
      </c>
      <c r="B9182" cm="1">
        <f t="array" ref="B9182">IF(OR($C$2="",A9182=""),"",SUMPRODUCT((Gauge_Data!$A$2:$A$16994&gt;=(A9182 - Main!$E$4/1440 + 0.00000001))*(Gauge_Data!$A$2:$A$16994&lt;=A9182)*INDEX(Gauge_Data!$B$2:$Z$16994,0,$C$2-1)))</f>
        <v>0</v>
      </c>
    </row>
    <row r="9183" spans="1:2" x14ac:dyDescent="0.25">
      <c r="A9183">
        <f>Gauge_Data!A9183</f>
        <v>0</v>
      </c>
      <c r="B9183" cm="1">
        <f t="array" ref="B9183">IF(OR($C$2="",A9183=""),"",SUMPRODUCT((Gauge_Data!$A$2:$A$16994&gt;=(A9183 - Main!$E$4/1440 + 0.00000001))*(Gauge_Data!$A$2:$A$16994&lt;=A9183)*INDEX(Gauge_Data!$B$2:$Z$16994,0,$C$2-1)))</f>
        <v>0</v>
      </c>
    </row>
    <row r="9184" spans="1:2" x14ac:dyDescent="0.25">
      <c r="A9184">
        <f>Gauge_Data!A9184</f>
        <v>0</v>
      </c>
      <c r="B9184" cm="1">
        <f t="array" ref="B9184">IF(OR($C$2="",A9184=""),"",SUMPRODUCT((Gauge_Data!$A$2:$A$16994&gt;=(A9184 - Main!$E$4/1440 + 0.00000001))*(Gauge_Data!$A$2:$A$16994&lt;=A9184)*INDEX(Gauge_Data!$B$2:$Z$16994,0,$C$2-1)))</f>
        <v>0</v>
      </c>
    </row>
    <row r="9185" spans="1:2" x14ac:dyDescent="0.25">
      <c r="A9185">
        <f>Gauge_Data!A9185</f>
        <v>0</v>
      </c>
      <c r="B9185" cm="1">
        <f t="array" ref="B9185">IF(OR($C$2="",A9185=""),"",SUMPRODUCT((Gauge_Data!$A$2:$A$16994&gt;=(A9185 - Main!$E$4/1440 + 0.00000001))*(Gauge_Data!$A$2:$A$16994&lt;=A9185)*INDEX(Gauge_Data!$B$2:$Z$16994,0,$C$2-1)))</f>
        <v>0</v>
      </c>
    </row>
    <row r="9186" spans="1:2" x14ac:dyDescent="0.25">
      <c r="A9186">
        <f>Gauge_Data!A9186</f>
        <v>0</v>
      </c>
      <c r="B9186" cm="1">
        <f t="array" ref="B9186">IF(OR($C$2="",A9186=""),"",SUMPRODUCT((Gauge_Data!$A$2:$A$16994&gt;=(A9186 - Main!$E$4/1440 + 0.00000001))*(Gauge_Data!$A$2:$A$16994&lt;=A9186)*INDEX(Gauge_Data!$B$2:$Z$16994,0,$C$2-1)))</f>
        <v>0</v>
      </c>
    </row>
    <row r="9187" spans="1:2" x14ac:dyDescent="0.25">
      <c r="A9187">
        <f>Gauge_Data!A9187</f>
        <v>0</v>
      </c>
      <c r="B9187" cm="1">
        <f t="array" ref="B9187">IF(OR($C$2="",A9187=""),"",SUMPRODUCT((Gauge_Data!$A$2:$A$16994&gt;=(A9187 - Main!$E$4/1440 + 0.00000001))*(Gauge_Data!$A$2:$A$16994&lt;=A9187)*INDEX(Gauge_Data!$B$2:$Z$16994,0,$C$2-1)))</f>
        <v>0</v>
      </c>
    </row>
    <row r="9188" spans="1:2" x14ac:dyDescent="0.25">
      <c r="A9188">
        <f>Gauge_Data!A9188</f>
        <v>0</v>
      </c>
      <c r="B9188" cm="1">
        <f t="array" ref="B9188">IF(OR($C$2="",A9188=""),"",SUMPRODUCT((Gauge_Data!$A$2:$A$16994&gt;=(A9188 - Main!$E$4/1440 + 0.00000001))*(Gauge_Data!$A$2:$A$16994&lt;=A9188)*INDEX(Gauge_Data!$B$2:$Z$16994,0,$C$2-1)))</f>
        <v>0</v>
      </c>
    </row>
    <row r="9189" spans="1:2" x14ac:dyDescent="0.25">
      <c r="A9189">
        <f>Gauge_Data!A9189</f>
        <v>0</v>
      </c>
      <c r="B9189" cm="1">
        <f t="array" ref="B9189">IF(OR($C$2="",A9189=""),"",SUMPRODUCT((Gauge_Data!$A$2:$A$16994&gt;=(A9189 - Main!$E$4/1440 + 0.00000001))*(Gauge_Data!$A$2:$A$16994&lt;=A9189)*INDEX(Gauge_Data!$B$2:$Z$16994,0,$C$2-1)))</f>
        <v>0</v>
      </c>
    </row>
    <row r="9190" spans="1:2" x14ac:dyDescent="0.25">
      <c r="A9190">
        <f>Gauge_Data!A9190</f>
        <v>0</v>
      </c>
      <c r="B9190" cm="1">
        <f t="array" ref="B9190">IF(OR($C$2="",A9190=""),"",SUMPRODUCT((Gauge_Data!$A$2:$A$16994&gt;=(A9190 - Main!$E$4/1440 + 0.00000001))*(Gauge_Data!$A$2:$A$16994&lt;=A9190)*INDEX(Gauge_Data!$B$2:$Z$16994,0,$C$2-1)))</f>
        <v>0</v>
      </c>
    </row>
    <row r="9191" spans="1:2" x14ac:dyDescent="0.25">
      <c r="A9191">
        <f>Gauge_Data!A9191</f>
        <v>0</v>
      </c>
      <c r="B9191" cm="1">
        <f t="array" ref="B9191">IF(OR($C$2="",A9191=""),"",SUMPRODUCT((Gauge_Data!$A$2:$A$16994&gt;=(A9191 - Main!$E$4/1440 + 0.00000001))*(Gauge_Data!$A$2:$A$16994&lt;=A9191)*INDEX(Gauge_Data!$B$2:$Z$16994,0,$C$2-1)))</f>
        <v>0</v>
      </c>
    </row>
    <row r="9192" spans="1:2" x14ac:dyDescent="0.25">
      <c r="A9192">
        <f>Gauge_Data!A9192</f>
        <v>0</v>
      </c>
      <c r="B9192" cm="1">
        <f t="array" ref="B9192">IF(OR($C$2="",A9192=""),"",SUMPRODUCT((Gauge_Data!$A$2:$A$16994&gt;=(A9192 - Main!$E$4/1440 + 0.00000001))*(Gauge_Data!$A$2:$A$16994&lt;=A9192)*INDEX(Gauge_Data!$B$2:$Z$16994,0,$C$2-1)))</f>
        <v>0</v>
      </c>
    </row>
    <row r="9193" spans="1:2" x14ac:dyDescent="0.25">
      <c r="A9193">
        <f>Gauge_Data!A9193</f>
        <v>0</v>
      </c>
      <c r="B9193" cm="1">
        <f t="array" ref="B9193">IF(OR($C$2="",A9193=""),"",SUMPRODUCT((Gauge_Data!$A$2:$A$16994&gt;=(A9193 - Main!$E$4/1440 + 0.00000001))*(Gauge_Data!$A$2:$A$16994&lt;=A9193)*INDEX(Gauge_Data!$B$2:$Z$16994,0,$C$2-1)))</f>
        <v>0</v>
      </c>
    </row>
    <row r="9194" spans="1:2" x14ac:dyDescent="0.25">
      <c r="A9194">
        <f>Gauge_Data!A9194</f>
        <v>0</v>
      </c>
      <c r="B9194" cm="1">
        <f t="array" ref="B9194">IF(OR($C$2="",A9194=""),"",SUMPRODUCT((Gauge_Data!$A$2:$A$16994&gt;=(A9194 - Main!$E$4/1440 + 0.00000001))*(Gauge_Data!$A$2:$A$16994&lt;=A9194)*INDEX(Gauge_Data!$B$2:$Z$16994,0,$C$2-1)))</f>
        <v>0</v>
      </c>
    </row>
    <row r="9195" spans="1:2" x14ac:dyDescent="0.25">
      <c r="A9195">
        <f>Gauge_Data!A9195</f>
        <v>0</v>
      </c>
      <c r="B9195" cm="1">
        <f t="array" ref="B9195">IF(OR($C$2="",A9195=""),"",SUMPRODUCT((Gauge_Data!$A$2:$A$16994&gt;=(A9195 - Main!$E$4/1440 + 0.00000001))*(Gauge_Data!$A$2:$A$16994&lt;=A9195)*INDEX(Gauge_Data!$B$2:$Z$16994,0,$C$2-1)))</f>
        <v>0</v>
      </c>
    </row>
    <row r="9196" spans="1:2" x14ac:dyDescent="0.25">
      <c r="A9196">
        <f>Gauge_Data!A9196</f>
        <v>0</v>
      </c>
      <c r="B9196" cm="1">
        <f t="array" ref="B9196">IF(OR($C$2="",A9196=""),"",SUMPRODUCT((Gauge_Data!$A$2:$A$16994&gt;=(A9196 - Main!$E$4/1440 + 0.00000001))*(Gauge_Data!$A$2:$A$16994&lt;=A9196)*INDEX(Gauge_Data!$B$2:$Z$16994,0,$C$2-1)))</f>
        <v>0</v>
      </c>
    </row>
    <row r="9197" spans="1:2" x14ac:dyDescent="0.25">
      <c r="A9197">
        <f>Gauge_Data!A9197</f>
        <v>0</v>
      </c>
      <c r="B9197" cm="1">
        <f t="array" ref="B9197">IF(OR($C$2="",A9197=""),"",SUMPRODUCT((Gauge_Data!$A$2:$A$16994&gt;=(A9197 - Main!$E$4/1440 + 0.00000001))*(Gauge_Data!$A$2:$A$16994&lt;=A9197)*INDEX(Gauge_Data!$B$2:$Z$16994,0,$C$2-1)))</f>
        <v>0</v>
      </c>
    </row>
    <row r="9198" spans="1:2" x14ac:dyDescent="0.25">
      <c r="A9198">
        <f>Gauge_Data!A9198</f>
        <v>0</v>
      </c>
      <c r="B9198" cm="1">
        <f t="array" ref="B9198">IF(OR($C$2="",A9198=""),"",SUMPRODUCT((Gauge_Data!$A$2:$A$16994&gt;=(A9198 - Main!$E$4/1440 + 0.00000001))*(Gauge_Data!$A$2:$A$16994&lt;=A9198)*INDEX(Gauge_Data!$B$2:$Z$16994,0,$C$2-1)))</f>
        <v>0</v>
      </c>
    </row>
    <row r="9199" spans="1:2" x14ac:dyDescent="0.25">
      <c r="A9199">
        <f>Gauge_Data!A9199</f>
        <v>0</v>
      </c>
      <c r="B9199" cm="1">
        <f t="array" ref="B9199">IF(OR($C$2="",A9199=""),"",SUMPRODUCT((Gauge_Data!$A$2:$A$16994&gt;=(A9199 - Main!$E$4/1440 + 0.00000001))*(Gauge_Data!$A$2:$A$16994&lt;=A9199)*INDEX(Gauge_Data!$B$2:$Z$16994,0,$C$2-1)))</f>
        <v>0</v>
      </c>
    </row>
    <row r="9200" spans="1:2" x14ac:dyDescent="0.25">
      <c r="A9200">
        <f>Gauge_Data!A9200</f>
        <v>0</v>
      </c>
      <c r="B9200" cm="1">
        <f t="array" ref="B9200">IF(OR($C$2="",A9200=""),"",SUMPRODUCT((Gauge_Data!$A$2:$A$16994&gt;=(A9200 - Main!$E$4/1440 + 0.00000001))*(Gauge_Data!$A$2:$A$16994&lt;=A9200)*INDEX(Gauge_Data!$B$2:$Z$16994,0,$C$2-1)))</f>
        <v>0</v>
      </c>
    </row>
    <row r="9201" spans="1:2" x14ac:dyDescent="0.25">
      <c r="A9201">
        <f>Gauge_Data!A9201</f>
        <v>0</v>
      </c>
      <c r="B9201" cm="1">
        <f t="array" ref="B9201">IF(OR($C$2="",A9201=""),"",SUMPRODUCT((Gauge_Data!$A$2:$A$16994&gt;=(A9201 - Main!$E$4/1440 + 0.00000001))*(Gauge_Data!$A$2:$A$16994&lt;=A9201)*INDEX(Gauge_Data!$B$2:$Z$16994,0,$C$2-1)))</f>
        <v>0</v>
      </c>
    </row>
    <row r="9202" spans="1:2" x14ac:dyDescent="0.25">
      <c r="A9202">
        <f>Gauge_Data!A9202</f>
        <v>0</v>
      </c>
      <c r="B9202" cm="1">
        <f t="array" ref="B9202">IF(OR($C$2="",A9202=""),"",SUMPRODUCT((Gauge_Data!$A$2:$A$16994&gt;=(A9202 - Main!$E$4/1440 + 0.00000001))*(Gauge_Data!$A$2:$A$16994&lt;=A9202)*INDEX(Gauge_Data!$B$2:$Z$16994,0,$C$2-1)))</f>
        <v>0</v>
      </c>
    </row>
    <row r="9203" spans="1:2" x14ac:dyDescent="0.25">
      <c r="A9203">
        <f>Gauge_Data!A9203</f>
        <v>0</v>
      </c>
      <c r="B9203" cm="1">
        <f t="array" ref="B9203">IF(OR($C$2="",A9203=""),"",SUMPRODUCT((Gauge_Data!$A$2:$A$16994&gt;=(A9203 - Main!$E$4/1440 + 0.00000001))*(Gauge_Data!$A$2:$A$16994&lt;=A9203)*INDEX(Gauge_Data!$B$2:$Z$16994,0,$C$2-1)))</f>
        <v>0</v>
      </c>
    </row>
    <row r="9204" spans="1:2" x14ac:dyDescent="0.25">
      <c r="A9204">
        <f>Gauge_Data!A9204</f>
        <v>0</v>
      </c>
      <c r="B9204" cm="1">
        <f t="array" ref="B9204">IF(OR($C$2="",A9204=""),"",SUMPRODUCT((Gauge_Data!$A$2:$A$16994&gt;=(A9204 - Main!$E$4/1440 + 0.00000001))*(Gauge_Data!$A$2:$A$16994&lt;=A9204)*INDEX(Gauge_Data!$B$2:$Z$16994,0,$C$2-1)))</f>
        <v>0</v>
      </c>
    </row>
    <row r="9205" spans="1:2" x14ac:dyDescent="0.25">
      <c r="A9205">
        <f>Gauge_Data!A9205</f>
        <v>0</v>
      </c>
      <c r="B9205" cm="1">
        <f t="array" ref="B9205">IF(OR($C$2="",A9205=""),"",SUMPRODUCT((Gauge_Data!$A$2:$A$16994&gt;=(A9205 - Main!$E$4/1440 + 0.00000001))*(Gauge_Data!$A$2:$A$16994&lt;=A9205)*INDEX(Gauge_Data!$B$2:$Z$16994,0,$C$2-1)))</f>
        <v>0</v>
      </c>
    </row>
    <row r="9206" spans="1:2" x14ac:dyDescent="0.25">
      <c r="A9206">
        <f>Gauge_Data!A9206</f>
        <v>0</v>
      </c>
      <c r="B9206" cm="1">
        <f t="array" ref="B9206">IF(OR($C$2="",A9206=""),"",SUMPRODUCT((Gauge_Data!$A$2:$A$16994&gt;=(A9206 - Main!$E$4/1440 + 0.00000001))*(Gauge_Data!$A$2:$A$16994&lt;=A9206)*INDEX(Gauge_Data!$B$2:$Z$16994,0,$C$2-1)))</f>
        <v>0</v>
      </c>
    </row>
    <row r="9207" spans="1:2" x14ac:dyDescent="0.25">
      <c r="A9207">
        <f>Gauge_Data!A9207</f>
        <v>0</v>
      </c>
      <c r="B9207" cm="1">
        <f t="array" ref="B9207">IF(OR($C$2="",A9207=""),"",SUMPRODUCT((Gauge_Data!$A$2:$A$16994&gt;=(A9207 - Main!$E$4/1440 + 0.00000001))*(Gauge_Data!$A$2:$A$16994&lt;=A9207)*INDEX(Gauge_Data!$B$2:$Z$16994,0,$C$2-1)))</f>
        <v>0</v>
      </c>
    </row>
    <row r="9208" spans="1:2" x14ac:dyDescent="0.25">
      <c r="A9208">
        <f>Gauge_Data!A9208</f>
        <v>0</v>
      </c>
      <c r="B9208" cm="1">
        <f t="array" ref="B9208">IF(OR($C$2="",A9208=""),"",SUMPRODUCT((Gauge_Data!$A$2:$A$16994&gt;=(A9208 - Main!$E$4/1440 + 0.00000001))*(Gauge_Data!$A$2:$A$16994&lt;=A9208)*INDEX(Gauge_Data!$B$2:$Z$16994,0,$C$2-1)))</f>
        <v>0</v>
      </c>
    </row>
    <row r="9209" spans="1:2" x14ac:dyDescent="0.25">
      <c r="A9209">
        <f>Gauge_Data!A9209</f>
        <v>0</v>
      </c>
      <c r="B9209" cm="1">
        <f t="array" ref="B9209">IF(OR($C$2="",A9209=""),"",SUMPRODUCT((Gauge_Data!$A$2:$A$16994&gt;=(A9209 - Main!$E$4/1440 + 0.00000001))*(Gauge_Data!$A$2:$A$16994&lt;=A9209)*INDEX(Gauge_Data!$B$2:$Z$16994,0,$C$2-1)))</f>
        <v>0</v>
      </c>
    </row>
    <row r="9210" spans="1:2" x14ac:dyDescent="0.25">
      <c r="A9210">
        <f>Gauge_Data!A9210</f>
        <v>0</v>
      </c>
      <c r="B9210" cm="1">
        <f t="array" ref="B9210">IF(OR($C$2="",A9210=""),"",SUMPRODUCT((Gauge_Data!$A$2:$A$16994&gt;=(A9210 - Main!$E$4/1440 + 0.00000001))*(Gauge_Data!$A$2:$A$16994&lt;=A9210)*INDEX(Gauge_Data!$B$2:$Z$16994,0,$C$2-1)))</f>
        <v>0</v>
      </c>
    </row>
    <row r="9211" spans="1:2" x14ac:dyDescent="0.25">
      <c r="A9211">
        <f>Gauge_Data!A9211</f>
        <v>0</v>
      </c>
      <c r="B9211" cm="1">
        <f t="array" ref="B9211">IF(OR($C$2="",A9211=""),"",SUMPRODUCT((Gauge_Data!$A$2:$A$16994&gt;=(A9211 - Main!$E$4/1440 + 0.00000001))*(Gauge_Data!$A$2:$A$16994&lt;=A9211)*INDEX(Gauge_Data!$B$2:$Z$16994,0,$C$2-1)))</f>
        <v>0</v>
      </c>
    </row>
    <row r="9212" spans="1:2" x14ac:dyDescent="0.25">
      <c r="A9212">
        <f>Gauge_Data!A9212</f>
        <v>0</v>
      </c>
      <c r="B9212" cm="1">
        <f t="array" ref="B9212">IF(OR($C$2="",A9212=""),"",SUMPRODUCT((Gauge_Data!$A$2:$A$16994&gt;=(A9212 - Main!$E$4/1440 + 0.00000001))*(Gauge_Data!$A$2:$A$16994&lt;=A9212)*INDEX(Gauge_Data!$B$2:$Z$16994,0,$C$2-1)))</f>
        <v>0</v>
      </c>
    </row>
    <row r="9213" spans="1:2" x14ac:dyDescent="0.25">
      <c r="A9213">
        <f>Gauge_Data!A9213</f>
        <v>0</v>
      </c>
      <c r="B9213" cm="1">
        <f t="array" ref="B9213">IF(OR($C$2="",A9213=""),"",SUMPRODUCT((Gauge_Data!$A$2:$A$16994&gt;=(A9213 - Main!$E$4/1440 + 0.00000001))*(Gauge_Data!$A$2:$A$16994&lt;=A9213)*INDEX(Gauge_Data!$B$2:$Z$16994,0,$C$2-1)))</f>
        <v>0</v>
      </c>
    </row>
    <row r="9214" spans="1:2" x14ac:dyDescent="0.25">
      <c r="A9214">
        <f>Gauge_Data!A9214</f>
        <v>0</v>
      </c>
      <c r="B9214" cm="1">
        <f t="array" ref="B9214">IF(OR($C$2="",A9214=""),"",SUMPRODUCT((Gauge_Data!$A$2:$A$16994&gt;=(A9214 - Main!$E$4/1440 + 0.00000001))*(Gauge_Data!$A$2:$A$16994&lt;=A9214)*INDEX(Gauge_Data!$B$2:$Z$16994,0,$C$2-1)))</f>
        <v>0</v>
      </c>
    </row>
    <row r="9215" spans="1:2" x14ac:dyDescent="0.25">
      <c r="A9215">
        <f>Gauge_Data!A9215</f>
        <v>0</v>
      </c>
      <c r="B9215" cm="1">
        <f t="array" ref="B9215">IF(OR($C$2="",A9215=""),"",SUMPRODUCT((Gauge_Data!$A$2:$A$16994&gt;=(A9215 - Main!$E$4/1440 + 0.00000001))*(Gauge_Data!$A$2:$A$16994&lt;=A9215)*INDEX(Gauge_Data!$B$2:$Z$16994,0,$C$2-1)))</f>
        <v>0</v>
      </c>
    </row>
    <row r="9216" spans="1:2" x14ac:dyDescent="0.25">
      <c r="A9216">
        <f>Gauge_Data!A9216</f>
        <v>0</v>
      </c>
      <c r="B9216" cm="1">
        <f t="array" ref="B9216">IF(OR($C$2="",A9216=""),"",SUMPRODUCT((Gauge_Data!$A$2:$A$16994&gt;=(A9216 - Main!$E$4/1440 + 0.00000001))*(Gauge_Data!$A$2:$A$16994&lt;=A9216)*INDEX(Gauge_Data!$B$2:$Z$16994,0,$C$2-1)))</f>
        <v>0</v>
      </c>
    </row>
    <row r="9217" spans="1:2" x14ac:dyDescent="0.25">
      <c r="A9217">
        <f>Gauge_Data!A9217</f>
        <v>0</v>
      </c>
      <c r="B9217" cm="1">
        <f t="array" ref="B9217">IF(OR($C$2="",A9217=""),"",SUMPRODUCT((Gauge_Data!$A$2:$A$16994&gt;=(A9217 - Main!$E$4/1440 + 0.00000001))*(Gauge_Data!$A$2:$A$16994&lt;=A9217)*INDEX(Gauge_Data!$B$2:$Z$16994,0,$C$2-1)))</f>
        <v>0</v>
      </c>
    </row>
    <row r="9218" spans="1:2" x14ac:dyDescent="0.25">
      <c r="A9218">
        <f>Gauge_Data!A9218</f>
        <v>0</v>
      </c>
      <c r="B9218" cm="1">
        <f t="array" ref="B9218">IF(OR($C$2="",A9218=""),"",SUMPRODUCT((Gauge_Data!$A$2:$A$16994&gt;=(A9218 - Main!$E$4/1440 + 0.00000001))*(Gauge_Data!$A$2:$A$16994&lt;=A9218)*INDEX(Gauge_Data!$B$2:$Z$16994,0,$C$2-1)))</f>
        <v>0</v>
      </c>
    </row>
    <row r="9219" spans="1:2" x14ac:dyDescent="0.25">
      <c r="A9219">
        <f>Gauge_Data!A9219</f>
        <v>0</v>
      </c>
      <c r="B9219" cm="1">
        <f t="array" ref="B9219">IF(OR($C$2="",A9219=""),"",SUMPRODUCT((Gauge_Data!$A$2:$A$16994&gt;=(A9219 - Main!$E$4/1440 + 0.00000001))*(Gauge_Data!$A$2:$A$16994&lt;=A9219)*INDEX(Gauge_Data!$B$2:$Z$16994,0,$C$2-1)))</f>
        <v>0</v>
      </c>
    </row>
    <row r="9220" spans="1:2" x14ac:dyDescent="0.25">
      <c r="A9220">
        <f>Gauge_Data!A9220</f>
        <v>0</v>
      </c>
      <c r="B9220" cm="1">
        <f t="array" ref="B9220">IF(OR($C$2="",A9220=""),"",SUMPRODUCT((Gauge_Data!$A$2:$A$16994&gt;=(A9220 - Main!$E$4/1440 + 0.00000001))*(Gauge_Data!$A$2:$A$16994&lt;=A9220)*INDEX(Gauge_Data!$B$2:$Z$16994,0,$C$2-1)))</f>
        <v>0</v>
      </c>
    </row>
    <row r="9221" spans="1:2" x14ac:dyDescent="0.25">
      <c r="A9221">
        <f>Gauge_Data!A9221</f>
        <v>0</v>
      </c>
      <c r="B9221" cm="1">
        <f t="array" ref="B9221">IF(OR($C$2="",A9221=""),"",SUMPRODUCT((Gauge_Data!$A$2:$A$16994&gt;=(A9221 - Main!$E$4/1440 + 0.00000001))*(Gauge_Data!$A$2:$A$16994&lt;=A9221)*INDEX(Gauge_Data!$B$2:$Z$16994,0,$C$2-1)))</f>
        <v>0</v>
      </c>
    </row>
    <row r="9222" spans="1:2" x14ac:dyDescent="0.25">
      <c r="A9222">
        <f>Gauge_Data!A9222</f>
        <v>0</v>
      </c>
      <c r="B9222" cm="1">
        <f t="array" ref="B9222">IF(OR($C$2="",A9222=""),"",SUMPRODUCT((Gauge_Data!$A$2:$A$16994&gt;=(A9222 - Main!$E$4/1440 + 0.00000001))*(Gauge_Data!$A$2:$A$16994&lt;=A9222)*INDEX(Gauge_Data!$B$2:$Z$16994,0,$C$2-1)))</f>
        <v>0</v>
      </c>
    </row>
    <row r="9223" spans="1:2" x14ac:dyDescent="0.25">
      <c r="A9223">
        <f>Gauge_Data!A9223</f>
        <v>0</v>
      </c>
      <c r="B9223" cm="1">
        <f t="array" ref="B9223">IF(OR($C$2="",A9223=""),"",SUMPRODUCT((Gauge_Data!$A$2:$A$16994&gt;=(A9223 - Main!$E$4/1440 + 0.00000001))*(Gauge_Data!$A$2:$A$16994&lt;=A9223)*INDEX(Gauge_Data!$B$2:$Z$16994,0,$C$2-1)))</f>
        <v>0</v>
      </c>
    </row>
    <row r="9224" spans="1:2" x14ac:dyDescent="0.25">
      <c r="A9224">
        <f>Gauge_Data!A9224</f>
        <v>0</v>
      </c>
      <c r="B9224" cm="1">
        <f t="array" ref="B9224">IF(OR($C$2="",A9224=""),"",SUMPRODUCT((Gauge_Data!$A$2:$A$16994&gt;=(A9224 - Main!$E$4/1440 + 0.00000001))*(Gauge_Data!$A$2:$A$16994&lt;=A9224)*INDEX(Gauge_Data!$B$2:$Z$16994,0,$C$2-1)))</f>
        <v>0</v>
      </c>
    </row>
    <row r="9225" spans="1:2" x14ac:dyDescent="0.25">
      <c r="A9225">
        <f>Gauge_Data!A9225</f>
        <v>0</v>
      </c>
      <c r="B9225" cm="1">
        <f t="array" ref="B9225">IF(OR($C$2="",A9225=""),"",SUMPRODUCT((Gauge_Data!$A$2:$A$16994&gt;=(A9225 - Main!$E$4/1440 + 0.00000001))*(Gauge_Data!$A$2:$A$16994&lt;=A9225)*INDEX(Gauge_Data!$B$2:$Z$16994,0,$C$2-1)))</f>
        <v>0</v>
      </c>
    </row>
    <row r="9226" spans="1:2" x14ac:dyDescent="0.25">
      <c r="A9226">
        <f>Gauge_Data!A9226</f>
        <v>0</v>
      </c>
      <c r="B9226" cm="1">
        <f t="array" ref="B9226">IF(OR($C$2="",A9226=""),"",SUMPRODUCT((Gauge_Data!$A$2:$A$16994&gt;=(A9226 - Main!$E$4/1440 + 0.00000001))*(Gauge_Data!$A$2:$A$16994&lt;=A9226)*INDEX(Gauge_Data!$B$2:$Z$16994,0,$C$2-1)))</f>
        <v>0</v>
      </c>
    </row>
    <row r="9227" spans="1:2" x14ac:dyDescent="0.25">
      <c r="A9227">
        <f>Gauge_Data!A9227</f>
        <v>0</v>
      </c>
      <c r="B9227" cm="1">
        <f t="array" ref="B9227">IF(OR($C$2="",A9227=""),"",SUMPRODUCT((Gauge_Data!$A$2:$A$16994&gt;=(A9227 - Main!$E$4/1440 + 0.00000001))*(Gauge_Data!$A$2:$A$16994&lt;=A9227)*INDEX(Gauge_Data!$B$2:$Z$16994,0,$C$2-1)))</f>
        <v>0</v>
      </c>
    </row>
    <row r="9228" spans="1:2" x14ac:dyDescent="0.25">
      <c r="A9228">
        <f>Gauge_Data!A9228</f>
        <v>0</v>
      </c>
      <c r="B9228" cm="1">
        <f t="array" ref="B9228">IF(OR($C$2="",A9228=""),"",SUMPRODUCT((Gauge_Data!$A$2:$A$16994&gt;=(A9228 - Main!$E$4/1440 + 0.00000001))*(Gauge_Data!$A$2:$A$16994&lt;=A9228)*INDEX(Gauge_Data!$B$2:$Z$16994,0,$C$2-1)))</f>
        <v>0</v>
      </c>
    </row>
    <row r="9229" spans="1:2" x14ac:dyDescent="0.25">
      <c r="A9229">
        <f>Gauge_Data!A9229</f>
        <v>0</v>
      </c>
      <c r="B9229" cm="1">
        <f t="array" ref="B9229">IF(OR($C$2="",A9229=""),"",SUMPRODUCT((Gauge_Data!$A$2:$A$16994&gt;=(A9229 - Main!$E$4/1440 + 0.00000001))*(Gauge_Data!$A$2:$A$16994&lt;=A9229)*INDEX(Gauge_Data!$B$2:$Z$16994,0,$C$2-1)))</f>
        <v>0</v>
      </c>
    </row>
    <row r="9230" spans="1:2" x14ac:dyDescent="0.25">
      <c r="A9230">
        <f>Gauge_Data!A9230</f>
        <v>0</v>
      </c>
      <c r="B9230" cm="1">
        <f t="array" ref="B9230">IF(OR($C$2="",A9230=""),"",SUMPRODUCT((Gauge_Data!$A$2:$A$16994&gt;=(A9230 - Main!$E$4/1440 + 0.00000001))*(Gauge_Data!$A$2:$A$16994&lt;=A9230)*INDEX(Gauge_Data!$B$2:$Z$16994,0,$C$2-1)))</f>
        <v>0</v>
      </c>
    </row>
    <row r="9231" spans="1:2" x14ac:dyDescent="0.25">
      <c r="A9231">
        <f>Gauge_Data!A9231</f>
        <v>0</v>
      </c>
      <c r="B9231" cm="1">
        <f t="array" ref="B9231">IF(OR($C$2="",A9231=""),"",SUMPRODUCT((Gauge_Data!$A$2:$A$16994&gt;=(A9231 - Main!$E$4/1440 + 0.00000001))*(Gauge_Data!$A$2:$A$16994&lt;=A9231)*INDEX(Gauge_Data!$B$2:$Z$16994,0,$C$2-1)))</f>
        <v>0</v>
      </c>
    </row>
    <row r="9232" spans="1:2" x14ac:dyDescent="0.25">
      <c r="A9232">
        <f>Gauge_Data!A9232</f>
        <v>0</v>
      </c>
      <c r="B9232" cm="1">
        <f t="array" ref="B9232">IF(OR($C$2="",A9232=""),"",SUMPRODUCT((Gauge_Data!$A$2:$A$16994&gt;=(A9232 - Main!$E$4/1440 + 0.00000001))*(Gauge_Data!$A$2:$A$16994&lt;=A9232)*INDEX(Gauge_Data!$B$2:$Z$16994,0,$C$2-1)))</f>
        <v>0</v>
      </c>
    </row>
    <row r="9233" spans="1:2" x14ac:dyDescent="0.25">
      <c r="A9233">
        <f>Gauge_Data!A9233</f>
        <v>0</v>
      </c>
      <c r="B9233" cm="1">
        <f t="array" ref="B9233">IF(OR($C$2="",A9233=""),"",SUMPRODUCT((Gauge_Data!$A$2:$A$16994&gt;=(A9233 - Main!$E$4/1440 + 0.00000001))*(Gauge_Data!$A$2:$A$16994&lt;=A9233)*INDEX(Gauge_Data!$B$2:$Z$16994,0,$C$2-1)))</f>
        <v>0</v>
      </c>
    </row>
    <row r="9234" spans="1:2" x14ac:dyDescent="0.25">
      <c r="A9234">
        <f>Gauge_Data!A9234</f>
        <v>0</v>
      </c>
      <c r="B9234" cm="1">
        <f t="array" ref="B9234">IF(OR($C$2="",A9234=""),"",SUMPRODUCT((Gauge_Data!$A$2:$A$16994&gt;=(A9234 - Main!$E$4/1440 + 0.00000001))*(Gauge_Data!$A$2:$A$16994&lt;=A9234)*INDEX(Gauge_Data!$B$2:$Z$16994,0,$C$2-1)))</f>
        <v>0</v>
      </c>
    </row>
    <row r="9235" spans="1:2" x14ac:dyDescent="0.25">
      <c r="A9235">
        <f>Gauge_Data!A9235</f>
        <v>0</v>
      </c>
      <c r="B9235" cm="1">
        <f t="array" ref="B9235">IF(OR($C$2="",A9235=""),"",SUMPRODUCT((Gauge_Data!$A$2:$A$16994&gt;=(A9235 - Main!$E$4/1440 + 0.00000001))*(Gauge_Data!$A$2:$A$16994&lt;=A9235)*INDEX(Gauge_Data!$B$2:$Z$16994,0,$C$2-1)))</f>
        <v>0</v>
      </c>
    </row>
    <row r="9236" spans="1:2" x14ac:dyDescent="0.25">
      <c r="A9236">
        <f>Gauge_Data!A9236</f>
        <v>0</v>
      </c>
      <c r="B9236" cm="1">
        <f t="array" ref="B9236">IF(OR($C$2="",A9236=""),"",SUMPRODUCT((Gauge_Data!$A$2:$A$16994&gt;=(A9236 - Main!$E$4/1440 + 0.00000001))*(Gauge_Data!$A$2:$A$16994&lt;=A9236)*INDEX(Gauge_Data!$B$2:$Z$16994,0,$C$2-1)))</f>
        <v>0</v>
      </c>
    </row>
    <row r="9237" spans="1:2" x14ac:dyDescent="0.25">
      <c r="A9237">
        <f>Gauge_Data!A9237</f>
        <v>0</v>
      </c>
      <c r="B9237" cm="1">
        <f t="array" ref="B9237">IF(OR($C$2="",A9237=""),"",SUMPRODUCT((Gauge_Data!$A$2:$A$16994&gt;=(A9237 - Main!$E$4/1440 + 0.00000001))*(Gauge_Data!$A$2:$A$16994&lt;=A9237)*INDEX(Gauge_Data!$B$2:$Z$16994,0,$C$2-1)))</f>
        <v>0</v>
      </c>
    </row>
    <row r="9238" spans="1:2" x14ac:dyDescent="0.25">
      <c r="A9238">
        <f>Gauge_Data!A9238</f>
        <v>0</v>
      </c>
      <c r="B9238" cm="1">
        <f t="array" ref="B9238">IF(OR($C$2="",A9238=""),"",SUMPRODUCT((Gauge_Data!$A$2:$A$16994&gt;=(A9238 - Main!$E$4/1440 + 0.00000001))*(Gauge_Data!$A$2:$A$16994&lt;=A9238)*INDEX(Gauge_Data!$B$2:$Z$16994,0,$C$2-1)))</f>
        <v>0</v>
      </c>
    </row>
    <row r="9239" spans="1:2" x14ac:dyDescent="0.25">
      <c r="A9239">
        <f>Gauge_Data!A9239</f>
        <v>0</v>
      </c>
      <c r="B9239" cm="1">
        <f t="array" ref="B9239">IF(OR($C$2="",A9239=""),"",SUMPRODUCT((Gauge_Data!$A$2:$A$16994&gt;=(A9239 - Main!$E$4/1440 + 0.00000001))*(Gauge_Data!$A$2:$A$16994&lt;=A9239)*INDEX(Gauge_Data!$B$2:$Z$16994,0,$C$2-1)))</f>
        <v>0</v>
      </c>
    </row>
    <row r="9240" spans="1:2" x14ac:dyDescent="0.25">
      <c r="A9240">
        <f>Gauge_Data!A9240</f>
        <v>0</v>
      </c>
      <c r="B9240" cm="1">
        <f t="array" ref="B9240">IF(OR($C$2="",A9240=""),"",SUMPRODUCT((Gauge_Data!$A$2:$A$16994&gt;=(A9240 - Main!$E$4/1440 + 0.00000001))*(Gauge_Data!$A$2:$A$16994&lt;=A9240)*INDEX(Gauge_Data!$B$2:$Z$16994,0,$C$2-1)))</f>
        <v>0</v>
      </c>
    </row>
    <row r="9241" spans="1:2" x14ac:dyDescent="0.25">
      <c r="A9241">
        <f>Gauge_Data!A9241</f>
        <v>0</v>
      </c>
      <c r="B9241" cm="1">
        <f t="array" ref="B9241">IF(OR($C$2="",A9241=""),"",SUMPRODUCT((Gauge_Data!$A$2:$A$16994&gt;=(A9241 - Main!$E$4/1440 + 0.00000001))*(Gauge_Data!$A$2:$A$16994&lt;=A9241)*INDEX(Gauge_Data!$B$2:$Z$16994,0,$C$2-1)))</f>
        <v>0</v>
      </c>
    </row>
    <row r="9242" spans="1:2" x14ac:dyDescent="0.25">
      <c r="A9242">
        <f>Gauge_Data!A9242</f>
        <v>0</v>
      </c>
      <c r="B9242" cm="1">
        <f t="array" ref="B9242">IF(OR($C$2="",A9242=""),"",SUMPRODUCT((Gauge_Data!$A$2:$A$16994&gt;=(A9242 - Main!$E$4/1440 + 0.00000001))*(Gauge_Data!$A$2:$A$16994&lt;=A9242)*INDEX(Gauge_Data!$B$2:$Z$16994,0,$C$2-1)))</f>
        <v>0</v>
      </c>
    </row>
    <row r="9243" spans="1:2" x14ac:dyDescent="0.25">
      <c r="A9243">
        <f>Gauge_Data!A9243</f>
        <v>0</v>
      </c>
      <c r="B9243" cm="1">
        <f t="array" ref="B9243">IF(OR($C$2="",A9243=""),"",SUMPRODUCT((Gauge_Data!$A$2:$A$16994&gt;=(A9243 - Main!$E$4/1440 + 0.00000001))*(Gauge_Data!$A$2:$A$16994&lt;=A9243)*INDEX(Gauge_Data!$B$2:$Z$16994,0,$C$2-1)))</f>
        <v>0</v>
      </c>
    </row>
    <row r="9244" spans="1:2" x14ac:dyDescent="0.25">
      <c r="A9244">
        <f>Gauge_Data!A9244</f>
        <v>0</v>
      </c>
      <c r="B9244" cm="1">
        <f t="array" ref="B9244">IF(OR($C$2="",A9244=""),"",SUMPRODUCT((Gauge_Data!$A$2:$A$16994&gt;=(A9244 - Main!$E$4/1440 + 0.00000001))*(Gauge_Data!$A$2:$A$16994&lt;=A9244)*INDEX(Gauge_Data!$B$2:$Z$16994,0,$C$2-1)))</f>
        <v>0</v>
      </c>
    </row>
    <row r="9245" spans="1:2" x14ac:dyDescent="0.25">
      <c r="A9245">
        <f>Gauge_Data!A9245</f>
        <v>0</v>
      </c>
      <c r="B9245" cm="1">
        <f t="array" ref="B9245">IF(OR($C$2="",A9245=""),"",SUMPRODUCT((Gauge_Data!$A$2:$A$16994&gt;=(A9245 - Main!$E$4/1440 + 0.00000001))*(Gauge_Data!$A$2:$A$16994&lt;=A9245)*INDEX(Gauge_Data!$B$2:$Z$16994,0,$C$2-1)))</f>
        <v>0</v>
      </c>
    </row>
    <row r="9246" spans="1:2" x14ac:dyDescent="0.25">
      <c r="A9246">
        <f>Gauge_Data!A9246</f>
        <v>0</v>
      </c>
      <c r="B9246" cm="1">
        <f t="array" ref="B9246">IF(OR($C$2="",A9246=""),"",SUMPRODUCT((Gauge_Data!$A$2:$A$16994&gt;=(A9246 - Main!$E$4/1440 + 0.00000001))*(Gauge_Data!$A$2:$A$16994&lt;=A9246)*INDEX(Gauge_Data!$B$2:$Z$16994,0,$C$2-1)))</f>
        <v>0</v>
      </c>
    </row>
    <row r="9247" spans="1:2" x14ac:dyDescent="0.25">
      <c r="A9247">
        <f>Gauge_Data!A9247</f>
        <v>0</v>
      </c>
      <c r="B9247" cm="1">
        <f t="array" ref="B9247">IF(OR($C$2="",A9247=""),"",SUMPRODUCT((Gauge_Data!$A$2:$A$16994&gt;=(A9247 - Main!$E$4/1440 + 0.00000001))*(Gauge_Data!$A$2:$A$16994&lt;=A9247)*INDEX(Gauge_Data!$B$2:$Z$16994,0,$C$2-1)))</f>
        <v>0</v>
      </c>
    </row>
    <row r="9248" spans="1:2" x14ac:dyDescent="0.25">
      <c r="A9248">
        <f>Gauge_Data!A9248</f>
        <v>0</v>
      </c>
      <c r="B9248" cm="1">
        <f t="array" ref="B9248">IF(OR($C$2="",A9248=""),"",SUMPRODUCT((Gauge_Data!$A$2:$A$16994&gt;=(A9248 - Main!$E$4/1440 + 0.00000001))*(Gauge_Data!$A$2:$A$16994&lt;=A9248)*INDEX(Gauge_Data!$B$2:$Z$16994,0,$C$2-1)))</f>
        <v>0</v>
      </c>
    </row>
    <row r="9249" spans="1:2" x14ac:dyDescent="0.25">
      <c r="A9249">
        <f>Gauge_Data!A9249</f>
        <v>0</v>
      </c>
      <c r="B9249" cm="1">
        <f t="array" ref="B9249">IF(OR($C$2="",A9249=""),"",SUMPRODUCT((Gauge_Data!$A$2:$A$16994&gt;=(A9249 - Main!$E$4/1440 + 0.00000001))*(Gauge_Data!$A$2:$A$16994&lt;=A9249)*INDEX(Gauge_Data!$B$2:$Z$16994,0,$C$2-1)))</f>
        <v>0</v>
      </c>
    </row>
    <row r="9250" spans="1:2" x14ac:dyDescent="0.25">
      <c r="A9250">
        <f>Gauge_Data!A9250</f>
        <v>0</v>
      </c>
      <c r="B9250" cm="1">
        <f t="array" ref="B9250">IF(OR($C$2="",A9250=""),"",SUMPRODUCT((Gauge_Data!$A$2:$A$16994&gt;=(A9250 - Main!$E$4/1440 + 0.00000001))*(Gauge_Data!$A$2:$A$16994&lt;=A9250)*INDEX(Gauge_Data!$B$2:$Z$16994,0,$C$2-1)))</f>
        <v>0</v>
      </c>
    </row>
    <row r="9251" spans="1:2" x14ac:dyDescent="0.25">
      <c r="A9251">
        <f>Gauge_Data!A9251</f>
        <v>0</v>
      </c>
      <c r="B9251" cm="1">
        <f t="array" ref="B9251">IF(OR($C$2="",A9251=""),"",SUMPRODUCT((Gauge_Data!$A$2:$A$16994&gt;=(A9251 - Main!$E$4/1440 + 0.00000001))*(Gauge_Data!$A$2:$A$16994&lt;=A9251)*INDEX(Gauge_Data!$B$2:$Z$16994,0,$C$2-1)))</f>
        <v>0</v>
      </c>
    </row>
    <row r="9252" spans="1:2" x14ac:dyDescent="0.25">
      <c r="A9252">
        <f>Gauge_Data!A9252</f>
        <v>0</v>
      </c>
      <c r="B9252" cm="1">
        <f t="array" ref="B9252">IF(OR($C$2="",A9252=""),"",SUMPRODUCT((Gauge_Data!$A$2:$A$16994&gt;=(A9252 - Main!$E$4/1440 + 0.00000001))*(Gauge_Data!$A$2:$A$16994&lt;=A9252)*INDEX(Gauge_Data!$B$2:$Z$16994,0,$C$2-1)))</f>
        <v>0</v>
      </c>
    </row>
    <row r="9253" spans="1:2" x14ac:dyDescent="0.25">
      <c r="A9253">
        <f>Gauge_Data!A9253</f>
        <v>0</v>
      </c>
      <c r="B9253" cm="1">
        <f t="array" ref="B9253">IF(OR($C$2="",A9253=""),"",SUMPRODUCT((Gauge_Data!$A$2:$A$16994&gt;=(A9253 - Main!$E$4/1440 + 0.00000001))*(Gauge_Data!$A$2:$A$16994&lt;=A9253)*INDEX(Gauge_Data!$B$2:$Z$16994,0,$C$2-1)))</f>
        <v>0</v>
      </c>
    </row>
    <row r="9254" spans="1:2" x14ac:dyDescent="0.25">
      <c r="A9254">
        <f>Gauge_Data!A9254</f>
        <v>0</v>
      </c>
      <c r="B9254" cm="1">
        <f t="array" ref="B9254">IF(OR($C$2="",A9254=""),"",SUMPRODUCT((Gauge_Data!$A$2:$A$16994&gt;=(A9254 - Main!$E$4/1440 + 0.00000001))*(Gauge_Data!$A$2:$A$16994&lt;=A9254)*INDEX(Gauge_Data!$B$2:$Z$16994,0,$C$2-1)))</f>
        <v>0</v>
      </c>
    </row>
    <row r="9255" spans="1:2" x14ac:dyDescent="0.25">
      <c r="A9255">
        <f>Gauge_Data!A9255</f>
        <v>0</v>
      </c>
      <c r="B9255" cm="1">
        <f t="array" ref="B9255">IF(OR($C$2="",A9255=""),"",SUMPRODUCT((Gauge_Data!$A$2:$A$16994&gt;=(A9255 - Main!$E$4/1440 + 0.00000001))*(Gauge_Data!$A$2:$A$16994&lt;=A9255)*INDEX(Gauge_Data!$B$2:$Z$16994,0,$C$2-1)))</f>
        <v>0</v>
      </c>
    </row>
    <row r="9256" spans="1:2" x14ac:dyDescent="0.25">
      <c r="A9256">
        <f>Gauge_Data!A9256</f>
        <v>0</v>
      </c>
      <c r="B9256" cm="1">
        <f t="array" ref="B9256">IF(OR($C$2="",A9256=""),"",SUMPRODUCT((Gauge_Data!$A$2:$A$16994&gt;=(A9256 - Main!$E$4/1440 + 0.00000001))*(Gauge_Data!$A$2:$A$16994&lt;=A9256)*INDEX(Gauge_Data!$B$2:$Z$16994,0,$C$2-1)))</f>
        <v>0</v>
      </c>
    </row>
    <row r="9257" spans="1:2" x14ac:dyDescent="0.25">
      <c r="A9257">
        <f>Gauge_Data!A9257</f>
        <v>0</v>
      </c>
      <c r="B9257" cm="1">
        <f t="array" ref="B9257">IF(OR($C$2="",A9257=""),"",SUMPRODUCT((Gauge_Data!$A$2:$A$16994&gt;=(A9257 - Main!$E$4/1440 + 0.00000001))*(Gauge_Data!$A$2:$A$16994&lt;=A9257)*INDEX(Gauge_Data!$B$2:$Z$16994,0,$C$2-1)))</f>
        <v>0</v>
      </c>
    </row>
    <row r="9258" spans="1:2" x14ac:dyDescent="0.25">
      <c r="A9258">
        <f>Gauge_Data!A9258</f>
        <v>0</v>
      </c>
      <c r="B9258" cm="1">
        <f t="array" ref="B9258">IF(OR($C$2="",A9258=""),"",SUMPRODUCT((Gauge_Data!$A$2:$A$16994&gt;=(A9258 - Main!$E$4/1440 + 0.00000001))*(Gauge_Data!$A$2:$A$16994&lt;=A9258)*INDEX(Gauge_Data!$B$2:$Z$16994,0,$C$2-1)))</f>
        <v>0</v>
      </c>
    </row>
    <row r="9259" spans="1:2" x14ac:dyDescent="0.25">
      <c r="A9259">
        <f>Gauge_Data!A9259</f>
        <v>0</v>
      </c>
      <c r="B9259" cm="1">
        <f t="array" ref="B9259">IF(OR($C$2="",A9259=""),"",SUMPRODUCT((Gauge_Data!$A$2:$A$16994&gt;=(A9259 - Main!$E$4/1440 + 0.00000001))*(Gauge_Data!$A$2:$A$16994&lt;=A9259)*INDEX(Gauge_Data!$B$2:$Z$16994,0,$C$2-1)))</f>
        <v>0</v>
      </c>
    </row>
    <row r="9260" spans="1:2" x14ac:dyDescent="0.25">
      <c r="A9260">
        <f>Gauge_Data!A9260</f>
        <v>0</v>
      </c>
      <c r="B9260" cm="1">
        <f t="array" ref="B9260">IF(OR($C$2="",A9260=""),"",SUMPRODUCT((Gauge_Data!$A$2:$A$16994&gt;=(A9260 - Main!$E$4/1440 + 0.00000001))*(Gauge_Data!$A$2:$A$16994&lt;=A9260)*INDEX(Gauge_Data!$B$2:$Z$16994,0,$C$2-1)))</f>
        <v>0</v>
      </c>
    </row>
    <row r="9261" spans="1:2" x14ac:dyDescent="0.25">
      <c r="A9261">
        <f>Gauge_Data!A9261</f>
        <v>0</v>
      </c>
      <c r="B9261" cm="1">
        <f t="array" ref="B9261">IF(OR($C$2="",A9261=""),"",SUMPRODUCT((Gauge_Data!$A$2:$A$16994&gt;=(A9261 - Main!$E$4/1440 + 0.00000001))*(Gauge_Data!$A$2:$A$16994&lt;=A9261)*INDEX(Gauge_Data!$B$2:$Z$16994,0,$C$2-1)))</f>
        <v>0</v>
      </c>
    </row>
    <row r="9262" spans="1:2" x14ac:dyDescent="0.25">
      <c r="A9262">
        <f>Gauge_Data!A9262</f>
        <v>0</v>
      </c>
      <c r="B9262" cm="1">
        <f t="array" ref="B9262">IF(OR($C$2="",A9262=""),"",SUMPRODUCT((Gauge_Data!$A$2:$A$16994&gt;=(A9262 - Main!$E$4/1440 + 0.00000001))*(Gauge_Data!$A$2:$A$16994&lt;=A9262)*INDEX(Gauge_Data!$B$2:$Z$16994,0,$C$2-1)))</f>
        <v>0</v>
      </c>
    </row>
    <row r="9263" spans="1:2" x14ac:dyDescent="0.25">
      <c r="A9263">
        <f>Gauge_Data!A9263</f>
        <v>0</v>
      </c>
      <c r="B9263" cm="1">
        <f t="array" ref="B9263">IF(OR($C$2="",A9263=""),"",SUMPRODUCT((Gauge_Data!$A$2:$A$16994&gt;=(A9263 - Main!$E$4/1440 + 0.00000001))*(Gauge_Data!$A$2:$A$16994&lt;=A9263)*INDEX(Gauge_Data!$B$2:$Z$16994,0,$C$2-1)))</f>
        <v>0</v>
      </c>
    </row>
    <row r="9264" spans="1:2" x14ac:dyDescent="0.25">
      <c r="A9264">
        <f>Gauge_Data!A9264</f>
        <v>0</v>
      </c>
      <c r="B9264" cm="1">
        <f t="array" ref="B9264">IF(OR($C$2="",A9264=""),"",SUMPRODUCT((Gauge_Data!$A$2:$A$16994&gt;=(A9264 - Main!$E$4/1440 + 0.00000001))*(Gauge_Data!$A$2:$A$16994&lt;=A9264)*INDEX(Gauge_Data!$B$2:$Z$16994,0,$C$2-1)))</f>
        <v>0</v>
      </c>
    </row>
    <row r="9265" spans="1:2" x14ac:dyDescent="0.25">
      <c r="A9265">
        <f>Gauge_Data!A9265</f>
        <v>0</v>
      </c>
      <c r="B9265" cm="1">
        <f t="array" ref="B9265">IF(OR($C$2="",A9265=""),"",SUMPRODUCT((Gauge_Data!$A$2:$A$16994&gt;=(A9265 - Main!$E$4/1440 + 0.00000001))*(Gauge_Data!$A$2:$A$16994&lt;=A9265)*INDEX(Gauge_Data!$B$2:$Z$16994,0,$C$2-1)))</f>
        <v>0</v>
      </c>
    </row>
    <row r="9266" spans="1:2" x14ac:dyDescent="0.25">
      <c r="A9266">
        <f>Gauge_Data!A9266</f>
        <v>0</v>
      </c>
      <c r="B9266" cm="1">
        <f t="array" ref="B9266">IF(OR($C$2="",A9266=""),"",SUMPRODUCT((Gauge_Data!$A$2:$A$16994&gt;=(A9266 - Main!$E$4/1440 + 0.00000001))*(Gauge_Data!$A$2:$A$16994&lt;=A9266)*INDEX(Gauge_Data!$B$2:$Z$16994,0,$C$2-1)))</f>
        <v>0</v>
      </c>
    </row>
    <row r="9267" spans="1:2" x14ac:dyDescent="0.25">
      <c r="A9267">
        <f>Gauge_Data!A9267</f>
        <v>0</v>
      </c>
      <c r="B9267" cm="1">
        <f t="array" ref="B9267">IF(OR($C$2="",A9267=""),"",SUMPRODUCT((Gauge_Data!$A$2:$A$16994&gt;=(A9267 - Main!$E$4/1440 + 0.00000001))*(Gauge_Data!$A$2:$A$16994&lt;=A9267)*INDEX(Gauge_Data!$B$2:$Z$16994,0,$C$2-1)))</f>
        <v>0</v>
      </c>
    </row>
    <row r="9268" spans="1:2" x14ac:dyDescent="0.25">
      <c r="A9268">
        <f>Gauge_Data!A9268</f>
        <v>0</v>
      </c>
      <c r="B9268" cm="1">
        <f t="array" ref="B9268">IF(OR($C$2="",A9268=""),"",SUMPRODUCT((Gauge_Data!$A$2:$A$16994&gt;=(A9268 - Main!$E$4/1440 + 0.00000001))*(Gauge_Data!$A$2:$A$16994&lt;=A9268)*INDEX(Gauge_Data!$B$2:$Z$16994,0,$C$2-1)))</f>
        <v>0</v>
      </c>
    </row>
    <row r="9269" spans="1:2" x14ac:dyDescent="0.25">
      <c r="A9269">
        <f>Gauge_Data!A9269</f>
        <v>0</v>
      </c>
      <c r="B9269" cm="1">
        <f t="array" ref="B9269">IF(OR($C$2="",A9269=""),"",SUMPRODUCT((Gauge_Data!$A$2:$A$16994&gt;=(A9269 - Main!$E$4/1440 + 0.00000001))*(Gauge_Data!$A$2:$A$16994&lt;=A9269)*INDEX(Gauge_Data!$B$2:$Z$16994,0,$C$2-1)))</f>
        <v>0</v>
      </c>
    </row>
    <row r="9270" spans="1:2" x14ac:dyDescent="0.25">
      <c r="A9270">
        <f>Gauge_Data!A9270</f>
        <v>0</v>
      </c>
      <c r="B9270" cm="1">
        <f t="array" ref="B9270">IF(OR($C$2="",A9270=""),"",SUMPRODUCT((Gauge_Data!$A$2:$A$16994&gt;=(A9270 - Main!$E$4/1440 + 0.00000001))*(Gauge_Data!$A$2:$A$16994&lt;=A9270)*INDEX(Gauge_Data!$B$2:$Z$16994,0,$C$2-1)))</f>
        <v>0</v>
      </c>
    </row>
    <row r="9271" spans="1:2" x14ac:dyDescent="0.25">
      <c r="A9271">
        <f>Gauge_Data!A9271</f>
        <v>0</v>
      </c>
      <c r="B9271" cm="1">
        <f t="array" ref="B9271">IF(OR($C$2="",A9271=""),"",SUMPRODUCT((Gauge_Data!$A$2:$A$16994&gt;=(A9271 - Main!$E$4/1440 + 0.00000001))*(Gauge_Data!$A$2:$A$16994&lt;=A9271)*INDEX(Gauge_Data!$B$2:$Z$16994,0,$C$2-1)))</f>
        <v>0</v>
      </c>
    </row>
    <row r="9272" spans="1:2" x14ac:dyDescent="0.25">
      <c r="A9272">
        <f>Gauge_Data!A9272</f>
        <v>0</v>
      </c>
      <c r="B9272" cm="1">
        <f t="array" ref="B9272">IF(OR($C$2="",A9272=""),"",SUMPRODUCT((Gauge_Data!$A$2:$A$16994&gt;=(A9272 - Main!$E$4/1440 + 0.00000001))*(Gauge_Data!$A$2:$A$16994&lt;=A9272)*INDEX(Gauge_Data!$B$2:$Z$16994,0,$C$2-1)))</f>
        <v>0</v>
      </c>
    </row>
    <row r="9273" spans="1:2" x14ac:dyDescent="0.25">
      <c r="A9273">
        <f>Gauge_Data!A9273</f>
        <v>0</v>
      </c>
      <c r="B9273" cm="1">
        <f t="array" ref="B9273">IF(OR($C$2="",A9273=""),"",SUMPRODUCT((Gauge_Data!$A$2:$A$16994&gt;=(A9273 - Main!$E$4/1440 + 0.00000001))*(Gauge_Data!$A$2:$A$16994&lt;=A9273)*INDEX(Gauge_Data!$B$2:$Z$16994,0,$C$2-1)))</f>
        <v>0</v>
      </c>
    </row>
    <row r="9274" spans="1:2" x14ac:dyDescent="0.25">
      <c r="A9274">
        <f>Gauge_Data!A9274</f>
        <v>0</v>
      </c>
      <c r="B9274" cm="1">
        <f t="array" ref="B9274">IF(OR($C$2="",A9274=""),"",SUMPRODUCT((Gauge_Data!$A$2:$A$16994&gt;=(A9274 - Main!$E$4/1440 + 0.00000001))*(Gauge_Data!$A$2:$A$16994&lt;=A9274)*INDEX(Gauge_Data!$B$2:$Z$16994,0,$C$2-1)))</f>
        <v>0</v>
      </c>
    </row>
    <row r="9275" spans="1:2" x14ac:dyDescent="0.25">
      <c r="A9275">
        <f>Gauge_Data!A9275</f>
        <v>0</v>
      </c>
      <c r="B9275" cm="1">
        <f t="array" ref="B9275">IF(OR($C$2="",A9275=""),"",SUMPRODUCT((Gauge_Data!$A$2:$A$16994&gt;=(A9275 - Main!$E$4/1440 + 0.00000001))*(Gauge_Data!$A$2:$A$16994&lt;=A9275)*INDEX(Gauge_Data!$B$2:$Z$16994,0,$C$2-1)))</f>
        <v>0</v>
      </c>
    </row>
    <row r="9276" spans="1:2" x14ac:dyDescent="0.25">
      <c r="A9276">
        <f>Gauge_Data!A9276</f>
        <v>0</v>
      </c>
      <c r="B9276" cm="1">
        <f t="array" ref="B9276">IF(OR($C$2="",A9276=""),"",SUMPRODUCT((Gauge_Data!$A$2:$A$16994&gt;=(A9276 - Main!$E$4/1440 + 0.00000001))*(Gauge_Data!$A$2:$A$16994&lt;=A9276)*INDEX(Gauge_Data!$B$2:$Z$16994,0,$C$2-1)))</f>
        <v>0</v>
      </c>
    </row>
    <row r="9277" spans="1:2" x14ac:dyDescent="0.25">
      <c r="A9277">
        <f>Gauge_Data!A9277</f>
        <v>0</v>
      </c>
      <c r="B9277" cm="1">
        <f t="array" ref="B9277">IF(OR($C$2="",A9277=""),"",SUMPRODUCT((Gauge_Data!$A$2:$A$16994&gt;=(A9277 - Main!$E$4/1440 + 0.00000001))*(Gauge_Data!$A$2:$A$16994&lt;=A9277)*INDEX(Gauge_Data!$B$2:$Z$16994,0,$C$2-1)))</f>
        <v>0</v>
      </c>
    </row>
    <row r="9278" spans="1:2" x14ac:dyDescent="0.25">
      <c r="A9278">
        <f>Gauge_Data!A9278</f>
        <v>0</v>
      </c>
      <c r="B9278" cm="1">
        <f t="array" ref="B9278">IF(OR($C$2="",A9278=""),"",SUMPRODUCT((Gauge_Data!$A$2:$A$16994&gt;=(A9278 - Main!$E$4/1440 + 0.00000001))*(Gauge_Data!$A$2:$A$16994&lt;=A9278)*INDEX(Gauge_Data!$B$2:$Z$16994,0,$C$2-1)))</f>
        <v>0</v>
      </c>
    </row>
    <row r="9279" spans="1:2" x14ac:dyDescent="0.25">
      <c r="A9279">
        <f>Gauge_Data!A9279</f>
        <v>0</v>
      </c>
      <c r="B9279" cm="1">
        <f t="array" ref="B9279">IF(OR($C$2="",A9279=""),"",SUMPRODUCT((Gauge_Data!$A$2:$A$16994&gt;=(A9279 - Main!$E$4/1440 + 0.00000001))*(Gauge_Data!$A$2:$A$16994&lt;=A9279)*INDEX(Gauge_Data!$B$2:$Z$16994,0,$C$2-1)))</f>
        <v>0</v>
      </c>
    </row>
    <row r="9280" spans="1:2" x14ac:dyDescent="0.25">
      <c r="A9280">
        <f>Gauge_Data!A9280</f>
        <v>0</v>
      </c>
      <c r="B9280" cm="1">
        <f t="array" ref="B9280">IF(OR($C$2="",A9280=""),"",SUMPRODUCT((Gauge_Data!$A$2:$A$16994&gt;=(A9280 - Main!$E$4/1440 + 0.00000001))*(Gauge_Data!$A$2:$A$16994&lt;=A9280)*INDEX(Gauge_Data!$B$2:$Z$16994,0,$C$2-1)))</f>
        <v>0</v>
      </c>
    </row>
    <row r="9281" spans="1:2" x14ac:dyDescent="0.25">
      <c r="A9281">
        <f>Gauge_Data!A9281</f>
        <v>0</v>
      </c>
      <c r="B9281" cm="1">
        <f t="array" ref="B9281">IF(OR($C$2="",A9281=""),"",SUMPRODUCT((Gauge_Data!$A$2:$A$16994&gt;=(A9281 - Main!$E$4/1440 + 0.00000001))*(Gauge_Data!$A$2:$A$16994&lt;=A9281)*INDEX(Gauge_Data!$B$2:$Z$16994,0,$C$2-1)))</f>
        <v>0</v>
      </c>
    </row>
    <row r="9282" spans="1:2" x14ac:dyDescent="0.25">
      <c r="A9282">
        <f>Gauge_Data!A9282</f>
        <v>0</v>
      </c>
      <c r="B9282" cm="1">
        <f t="array" ref="B9282">IF(OR($C$2="",A9282=""),"",SUMPRODUCT((Gauge_Data!$A$2:$A$16994&gt;=(A9282 - Main!$E$4/1440 + 0.00000001))*(Gauge_Data!$A$2:$A$16994&lt;=A9282)*INDEX(Gauge_Data!$B$2:$Z$16994,0,$C$2-1)))</f>
        <v>0</v>
      </c>
    </row>
    <row r="9283" spans="1:2" x14ac:dyDescent="0.25">
      <c r="A9283">
        <f>Gauge_Data!A9283</f>
        <v>0</v>
      </c>
      <c r="B9283" cm="1">
        <f t="array" ref="B9283">IF(OR($C$2="",A9283=""),"",SUMPRODUCT((Gauge_Data!$A$2:$A$16994&gt;=(A9283 - Main!$E$4/1440 + 0.00000001))*(Gauge_Data!$A$2:$A$16994&lt;=A9283)*INDEX(Gauge_Data!$B$2:$Z$16994,0,$C$2-1)))</f>
        <v>0</v>
      </c>
    </row>
    <row r="9284" spans="1:2" x14ac:dyDescent="0.25">
      <c r="A9284">
        <f>Gauge_Data!A9284</f>
        <v>0</v>
      </c>
      <c r="B9284" cm="1">
        <f t="array" ref="B9284">IF(OR($C$2="",A9284=""),"",SUMPRODUCT((Gauge_Data!$A$2:$A$16994&gt;=(A9284 - Main!$E$4/1440 + 0.00000001))*(Gauge_Data!$A$2:$A$16994&lt;=A9284)*INDEX(Gauge_Data!$B$2:$Z$16994,0,$C$2-1)))</f>
        <v>0</v>
      </c>
    </row>
    <row r="9285" spans="1:2" x14ac:dyDescent="0.25">
      <c r="A9285">
        <f>Gauge_Data!A9285</f>
        <v>0</v>
      </c>
      <c r="B9285" cm="1">
        <f t="array" ref="B9285">IF(OR($C$2="",A9285=""),"",SUMPRODUCT((Gauge_Data!$A$2:$A$16994&gt;=(A9285 - Main!$E$4/1440 + 0.00000001))*(Gauge_Data!$A$2:$A$16994&lt;=A9285)*INDEX(Gauge_Data!$B$2:$Z$16994,0,$C$2-1)))</f>
        <v>0</v>
      </c>
    </row>
    <row r="9286" spans="1:2" x14ac:dyDescent="0.25">
      <c r="A9286">
        <f>Gauge_Data!A9286</f>
        <v>0</v>
      </c>
      <c r="B9286" cm="1">
        <f t="array" ref="B9286">IF(OR($C$2="",A9286=""),"",SUMPRODUCT((Gauge_Data!$A$2:$A$16994&gt;=(A9286 - Main!$E$4/1440 + 0.00000001))*(Gauge_Data!$A$2:$A$16994&lt;=A9286)*INDEX(Gauge_Data!$B$2:$Z$16994,0,$C$2-1)))</f>
        <v>0</v>
      </c>
    </row>
    <row r="9287" spans="1:2" x14ac:dyDescent="0.25">
      <c r="A9287">
        <f>Gauge_Data!A9287</f>
        <v>0</v>
      </c>
      <c r="B9287" cm="1">
        <f t="array" ref="B9287">IF(OR($C$2="",A9287=""),"",SUMPRODUCT((Gauge_Data!$A$2:$A$16994&gt;=(A9287 - Main!$E$4/1440 + 0.00000001))*(Gauge_Data!$A$2:$A$16994&lt;=A9287)*INDEX(Gauge_Data!$B$2:$Z$16994,0,$C$2-1)))</f>
        <v>0</v>
      </c>
    </row>
    <row r="9288" spans="1:2" x14ac:dyDescent="0.25">
      <c r="A9288">
        <f>Gauge_Data!A9288</f>
        <v>0</v>
      </c>
      <c r="B9288" cm="1">
        <f t="array" ref="B9288">IF(OR($C$2="",A9288=""),"",SUMPRODUCT((Gauge_Data!$A$2:$A$16994&gt;=(A9288 - Main!$E$4/1440 + 0.00000001))*(Gauge_Data!$A$2:$A$16994&lt;=A9288)*INDEX(Gauge_Data!$B$2:$Z$16994,0,$C$2-1)))</f>
        <v>0</v>
      </c>
    </row>
    <row r="9289" spans="1:2" x14ac:dyDescent="0.25">
      <c r="A9289">
        <f>Gauge_Data!A9289</f>
        <v>0</v>
      </c>
      <c r="B9289" cm="1">
        <f t="array" ref="B9289">IF(OR($C$2="",A9289=""),"",SUMPRODUCT((Gauge_Data!$A$2:$A$16994&gt;=(A9289 - Main!$E$4/1440 + 0.00000001))*(Gauge_Data!$A$2:$A$16994&lt;=A9289)*INDEX(Gauge_Data!$B$2:$Z$16994,0,$C$2-1)))</f>
        <v>0</v>
      </c>
    </row>
    <row r="9290" spans="1:2" x14ac:dyDescent="0.25">
      <c r="A9290">
        <f>Gauge_Data!A9290</f>
        <v>0</v>
      </c>
      <c r="B9290" cm="1">
        <f t="array" ref="B9290">IF(OR($C$2="",A9290=""),"",SUMPRODUCT((Gauge_Data!$A$2:$A$16994&gt;=(A9290 - Main!$E$4/1440 + 0.00000001))*(Gauge_Data!$A$2:$A$16994&lt;=A9290)*INDEX(Gauge_Data!$B$2:$Z$16994,0,$C$2-1)))</f>
        <v>0</v>
      </c>
    </row>
    <row r="9291" spans="1:2" x14ac:dyDescent="0.25">
      <c r="A9291">
        <f>Gauge_Data!A9291</f>
        <v>0</v>
      </c>
      <c r="B9291" cm="1">
        <f t="array" ref="B9291">IF(OR($C$2="",A9291=""),"",SUMPRODUCT((Gauge_Data!$A$2:$A$16994&gt;=(A9291 - Main!$E$4/1440 + 0.00000001))*(Gauge_Data!$A$2:$A$16994&lt;=A9291)*INDEX(Gauge_Data!$B$2:$Z$16994,0,$C$2-1)))</f>
        <v>0</v>
      </c>
    </row>
    <row r="9292" spans="1:2" x14ac:dyDescent="0.25">
      <c r="A9292">
        <f>Gauge_Data!A9292</f>
        <v>0</v>
      </c>
      <c r="B9292" cm="1">
        <f t="array" ref="B9292">IF(OR($C$2="",A9292=""),"",SUMPRODUCT((Gauge_Data!$A$2:$A$16994&gt;=(A9292 - Main!$E$4/1440 + 0.00000001))*(Gauge_Data!$A$2:$A$16994&lt;=A9292)*INDEX(Gauge_Data!$B$2:$Z$16994,0,$C$2-1)))</f>
        <v>0</v>
      </c>
    </row>
    <row r="9293" spans="1:2" x14ac:dyDescent="0.25">
      <c r="A9293">
        <f>Gauge_Data!A9293</f>
        <v>0</v>
      </c>
      <c r="B9293" cm="1">
        <f t="array" ref="B9293">IF(OR($C$2="",A9293=""),"",SUMPRODUCT((Gauge_Data!$A$2:$A$16994&gt;=(A9293 - Main!$E$4/1440 + 0.00000001))*(Gauge_Data!$A$2:$A$16994&lt;=A9293)*INDEX(Gauge_Data!$B$2:$Z$16994,0,$C$2-1)))</f>
        <v>0</v>
      </c>
    </row>
    <row r="9294" spans="1:2" x14ac:dyDescent="0.25">
      <c r="A9294">
        <f>Gauge_Data!A9294</f>
        <v>0</v>
      </c>
      <c r="B9294" cm="1">
        <f t="array" ref="B9294">IF(OR($C$2="",A9294=""),"",SUMPRODUCT((Gauge_Data!$A$2:$A$16994&gt;=(A9294 - Main!$E$4/1440 + 0.00000001))*(Gauge_Data!$A$2:$A$16994&lt;=A9294)*INDEX(Gauge_Data!$B$2:$Z$16994,0,$C$2-1)))</f>
        <v>0</v>
      </c>
    </row>
    <row r="9295" spans="1:2" x14ac:dyDescent="0.25">
      <c r="A9295">
        <f>Gauge_Data!A9295</f>
        <v>0</v>
      </c>
      <c r="B9295" cm="1">
        <f t="array" ref="B9295">IF(OR($C$2="",A9295=""),"",SUMPRODUCT((Gauge_Data!$A$2:$A$16994&gt;=(A9295 - Main!$E$4/1440 + 0.00000001))*(Gauge_Data!$A$2:$A$16994&lt;=A9295)*INDEX(Gauge_Data!$B$2:$Z$16994,0,$C$2-1)))</f>
        <v>0</v>
      </c>
    </row>
    <row r="9296" spans="1:2" x14ac:dyDescent="0.25">
      <c r="A9296">
        <f>Gauge_Data!A9296</f>
        <v>0</v>
      </c>
      <c r="B9296" cm="1">
        <f t="array" ref="B9296">IF(OR($C$2="",A9296=""),"",SUMPRODUCT((Gauge_Data!$A$2:$A$16994&gt;=(A9296 - Main!$E$4/1440 + 0.00000001))*(Gauge_Data!$A$2:$A$16994&lt;=A9296)*INDEX(Gauge_Data!$B$2:$Z$16994,0,$C$2-1)))</f>
        <v>0</v>
      </c>
    </row>
    <row r="9297" spans="1:2" x14ac:dyDescent="0.25">
      <c r="A9297">
        <f>Gauge_Data!A9297</f>
        <v>0</v>
      </c>
      <c r="B9297" cm="1">
        <f t="array" ref="B9297">IF(OR($C$2="",A9297=""),"",SUMPRODUCT((Gauge_Data!$A$2:$A$16994&gt;=(A9297 - Main!$E$4/1440 + 0.00000001))*(Gauge_Data!$A$2:$A$16994&lt;=A9297)*INDEX(Gauge_Data!$B$2:$Z$16994,0,$C$2-1)))</f>
        <v>0</v>
      </c>
    </row>
    <row r="9298" spans="1:2" x14ac:dyDescent="0.25">
      <c r="A9298">
        <f>Gauge_Data!A9298</f>
        <v>0</v>
      </c>
      <c r="B9298" cm="1">
        <f t="array" ref="B9298">IF(OR($C$2="",A9298=""),"",SUMPRODUCT((Gauge_Data!$A$2:$A$16994&gt;=(A9298 - Main!$E$4/1440 + 0.00000001))*(Gauge_Data!$A$2:$A$16994&lt;=A9298)*INDEX(Gauge_Data!$B$2:$Z$16994,0,$C$2-1)))</f>
        <v>0</v>
      </c>
    </row>
    <row r="9299" spans="1:2" x14ac:dyDescent="0.25">
      <c r="A9299">
        <f>Gauge_Data!A9299</f>
        <v>0</v>
      </c>
      <c r="B9299" cm="1">
        <f t="array" ref="B9299">IF(OR($C$2="",A9299=""),"",SUMPRODUCT((Gauge_Data!$A$2:$A$16994&gt;=(A9299 - Main!$E$4/1440 + 0.00000001))*(Gauge_Data!$A$2:$A$16994&lt;=A9299)*INDEX(Gauge_Data!$B$2:$Z$16994,0,$C$2-1)))</f>
        <v>0</v>
      </c>
    </row>
    <row r="9300" spans="1:2" x14ac:dyDescent="0.25">
      <c r="A9300">
        <f>Gauge_Data!A9300</f>
        <v>0</v>
      </c>
      <c r="B9300" cm="1">
        <f t="array" ref="B9300">IF(OR($C$2="",A9300=""),"",SUMPRODUCT((Gauge_Data!$A$2:$A$16994&gt;=(A9300 - Main!$E$4/1440 + 0.00000001))*(Gauge_Data!$A$2:$A$16994&lt;=A9300)*INDEX(Gauge_Data!$B$2:$Z$16994,0,$C$2-1)))</f>
        <v>0</v>
      </c>
    </row>
    <row r="9301" spans="1:2" x14ac:dyDescent="0.25">
      <c r="A9301">
        <f>Gauge_Data!A9301</f>
        <v>0</v>
      </c>
      <c r="B9301" cm="1">
        <f t="array" ref="B9301">IF(OR($C$2="",A9301=""),"",SUMPRODUCT((Gauge_Data!$A$2:$A$16994&gt;=(A9301 - Main!$E$4/1440 + 0.00000001))*(Gauge_Data!$A$2:$A$16994&lt;=A9301)*INDEX(Gauge_Data!$B$2:$Z$16994,0,$C$2-1)))</f>
        <v>0</v>
      </c>
    </row>
    <row r="9302" spans="1:2" x14ac:dyDescent="0.25">
      <c r="A9302">
        <f>Gauge_Data!A9302</f>
        <v>0</v>
      </c>
      <c r="B9302" cm="1">
        <f t="array" ref="B9302">IF(OR($C$2="",A9302=""),"",SUMPRODUCT((Gauge_Data!$A$2:$A$16994&gt;=(A9302 - Main!$E$4/1440 + 0.00000001))*(Gauge_Data!$A$2:$A$16994&lt;=A9302)*INDEX(Gauge_Data!$B$2:$Z$16994,0,$C$2-1)))</f>
        <v>0</v>
      </c>
    </row>
    <row r="9303" spans="1:2" x14ac:dyDescent="0.25">
      <c r="A9303">
        <f>Gauge_Data!A9303</f>
        <v>0</v>
      </c>
      <c r="B9303" cm="1">
        <f t="array" ref="B9303">IF(OR($C$2="",A9303=""),"",SUMPRODUCT((Gauge_Data!$A$2:$A$16994&gt;=(A9303 - Main!$E$4/1440 + 0.00000001))*(Gauge_Data!$A$2:$A$16994&lt;=A9303)*INDEX(Gauge_Data!$B$2:$Z$16994,0,$C$2-1)))</f>
        <v>0</v>
      </c>
    </row>
    <row r="9304" spans="1:2" x14ac:dyDescent="0.25">
      <c r="A9304">
        <f>Gauge_Data!A9304</f>
        <v>0</v>
      </c>
      <c r="B9304" cm="1">
        <f t="array" ref="B9304">IF(OR($C$2="",A9304=""),"",SUMPRODUCT((Gauge_Data!$A$2:$A$16994&gt;=(A9304 - Main!$E$4/1440 + 0.00000001))*(Gauge_Data!$A$2:$A$16994&lt;=A9304)*INDEX(Gauge_Data!$B$2:$Z$16994,0,$C$2-1)))</f>
        <v>0</v>
      </c>
    </row>
    <row r="9305" spans="1:2" x14ac:dyDescent="0.25">
      <c r="A9305">
        <f>Gauge_Data!A9305</f>
        <v>0</v>
      </c>
      <c r="B9305" cm="1">
        <f t="array" ref="B9305">IF(OR($C$2="",A9305=""),"",SUMPRODUCT((Gauge_Data!$A$2:$A$16994&gt;=(A9305 - Main!$E$4/1440 + 0.00000001))*(Gauge_Data!$A$2:$A$16994&lt;=A9305)*INDEX(Gauge_Data!$B$2:$Z$16994,0,$C$2-1)))</f>
        <v>0</v>
      </c>
    </row>
    <row r="9306" spans="1:2" x14ac:dyDescent="0.25">
      <c r="A9306">
        <f>Gauge_Data!A9306</f>
        <v>0</v>
      </c>
      <c r="B9306" cm="1">
        <f t="array" ref="B9306">IF(OR($C$2="",A9306=""),"",SUMPRODUCT((Gauge_Data!$A$2:$A$16994&gt;=(A9306 - Main!$E$4/1440 + 0.00000001))*(Gauge_Data!$A$2:$A$16994&lt;=A9306)*INDEX(Gauge_Data!$B$2:$Z$16994,0,$C$2-1)))</f>
        <v>0</v>
      </c>
    </row>
    <row r="9307" spans="1:2" x14ac:dyDescent="0.25">
      <c r="A9307">
        <f>Gauge_Data!A9307</f>
        <v>0</v>
      </c>
      <c r="B9307" cm="1">
        <f t="array" ref="B9307">IF(OR($C$2="",A9307=""),"",SUMPRODUCT((Gauge_Data!$A$2:$A$16994&gt;=(A9307 - Main!$E$4/1440 + 0.00000001))*(Gauge_Data!$A$2:$A$16994&lt;=A9307)*INDEX(Gauge_Data!$B$2:$Z$16994,0,$C$2-1)))</f>
        <v>0</v>
      </c>
    </row>
    <row r="9308" spans="1:2" x14ac:dyDescent="0.25">
      <c r="A9308">
        <f>Gauge_Data!A9308</f>
        <v>0</v>
      </c>
      <c r="B9308" cm="1">
        <f t="array" ref="B9308">IF(OR($C$2="",A9308=""),"",SUMPRODUCT((Gauge_Data!$A$2:$A$16994&gt;=(A9308 - Main!$E$4/1440 + 0.00000001))*(Gauge_Data!$A$2:$A$16994&lt;=A9308)*INDEX(Gauge_Data!$B$2:$Z$16994,0,$C$2-1)))</f>
        <v>0</v>
      </c>
    </row>
    <row r="9309" spans="1:2" x14ac:dyDescent="0.25">
      <c r="A9309">
        <f>Gauge_Data!A9309</f>
        <v>0</v>
      </c>
      <c r="B9309" cm="1">
        <f t="array" ref="B9309">IF(OR($C$2="",A9309=""),"",SUMPRODUCT((Gauge_Data!$A$2:$A$16994&gt;=(A9309 - Main!$E$4/1440 + 0.00000001))*(Gauge_Data!$A$2:$A$16994&lt;=A9309)*INDEX(Gauge_Data!$B$2:$Z$16994,0,$C$2-1)))</f>
        <v>0</v>
      </c>
    </row>
    <row r="9310" spans="1:2" x14ac:dyDescent="0.25">
      <c r="A9310">
        <f>Gauge_Data!A9310</f>
        <v>0</v>
      </c>
      <c r="B9310" cm="1">
        <f t="array" ref="B9310">IF(OR($C$2="",A9310=""),"",SUMPRODUCT((Gauge_Data!$A$2:$A$16994&gt;=(A9310 - Main!$E$4/1440 + 0.00000001))*(Gauge_Data!$A$2:$A$16994&lt;=A9310)*INDEX(Gauge_Data!$B$2:$Z$16994,0,$C$2-1)))</f>
        <v>0</v>
      </c>
    </row>
    <row r="9311" spans="1:2" x14ac:dyDescent="0.25">
      <c r="A9311">
        <f>Gauge_Data!A9311</f>
        <v>0</v>
      </c>
      <c r="B9311" cm="1">
        <f t="array" ref="B9311">IF(OR($C$2="",A9311=""),"",SUMPRODUCT((Gauge_Data!$A$2:$A$16994&gt;=(A9311 - Main!$E$4/1440 + 0.00000001))*(Gauge_Data!$A$2:$A$16994&lt;=A9311)*INDEX(Gauge_Data!$B$2:$Z$16994,0,$C$2-1)))</f>
        <v>0</v>
      </c>
    </row>
    <row r="9312" spans="1:2" x14ac:dyDescent="0.25">
      <c r="A9312">
        <f>Gauge_Data!A9312</f>
        <v>0</v>
      </c>
      <c r="B9312" cm="1">
        <f t="array" ref="B9312">IF(OR($C$2="",A9312=""),"",SUMPRODUCT((Gauge_Data!$A$2:$A$16994&gt;=(A9312 - Main!$E$4/1440 + 0.00000001))*(Gauge_Data!$A$2:$A$16994&lt;=A9312)*INDEX(Gauge_Data!$B$2:$Z$16994,0,$C$2-1)))</f>
        <v>0</v>
      </c>
    </row>
    <row r="9313" spans="1:2" x14ac:dyDescent="0.25">
      <c r="A9313">
        <f>Gauge_Data!A9313</f>
        <v>0</v>
      </c>
      <c r="B9313" cm="1">
        <f t="array" ref="B9313">IF(OR($C$2="",A9313=""),"",SUMPRODUCT((Gauge_Data!$A$2:$A$16994&gt;=(A9313 - Main!$E$4/1440 + 0.00000001))*(Gauge_Data!$A$2:$A$16994&lt;=A9313)*INDEX(Gauge_Data!$B$2:$Z$16994,0,$C$2-1)))</f>
        <v>0</v>
      </c>
    </row>
    <row r="9314" spans="1:2" x14ac:dyDescent="0.25">
      <c r="A9314">
        <f>Gauge_Data!A9314</f>
        <v>0</v>
      </c>
      <c r="B9314" cm="1">
        <f t="array" ref="B9314">IF(OR($C$2="",A9314=""),"",SUMPRODUCT((Gauge_Data!$A$2:$A$16994&gt;=(A9314 - Main!$E$4/1440 + 0.00000001))*(Gauge_Data!$A$2:$A$16994&lt;=A9314)*INDEX(Gauge_Data!$B$2:$Z$16994,0,$C$2-1)))</f>
        <v>0</v>
      </c>
    </row>
    <row r="9315" spans="1:2" x14ac:dyDescent="0.25">
      <c r="A9315">
        <f>Gauge_Data!A9315</f>
        <v>0</v>
      </c>
      <c r="B9315" cm="1">
        <f t="array" ref="B9315">IF(OR($C$2="",A9315=""),"",SUMPRODUCT((Gauge_Data!$A$2:$A$16994&gt;=(A9315 - Main!$E$4/1440 + 0.00000001))*(Gauge_Data!$A$2:$A$16994&lt;=A9315)*INDEX(Gauge_Data!$B$2:$Z$16994,0,$C$2-1)))</f>
        <v>0</v>
      </c>
    </row>
    <row r="9316" spans="1:2" x14ac:dyDescent="0.25">
      <c r="A9316">
        <f>Gauge_Data!A9316</f>
        <v>0</v>
      </c>
      <c r="B9316" cm="1">
        <f t="array" ref="B9316">IF(OR($C$2="",A9316=""),"",SUMPRODUCT((Gauge_Data!$A$2:$A$16994&gt;=(A9316 - Main!$E$4/1440 + 0.00000001))*(Gauge_Data!$A$2:$A$16994&lt;=A9316)*INDEX(Gauge_Data!$B$2:$Z$16994,0,$C$2-1)))</f>
        <v>0</v>
      </c>
    </row>
    <row r="9317" spans="1:2" x14ac:dyDescent="0.25">
      <c r="A9317">
        <f>Gauge_Data!A9317</f>
        <v>0</v>
      </c>
      <c r="B9317" cm="1">
        <f t="array" ref="B9317">IF(OR($C$2="",A9317=""),"",SUMPRODUCT((Gauge_Data!$A$2:$A$16994&gt;=(A9317 - Main!$E$4/1440 + 0.00000001))*(Gauge_Data!$A$2:$A$16994&lt;=A9317)*INDEX(Gauge_Data!$B$2:$Z$16994,0,$C$2-1)))</f>
        <v>0</v>
      </c>
    </row>
    <row r="9318" spans="1:2" x14ac:dyDescent="0.25">
      <c r="A9318">
        <f>Gauge_Data!A9318</f>
        <v>0</v>
      </c>
      <c r="B9318" cm="1">
        <f t="array" ref="B9318">IF(OR($C$2="",A9318=""),"",SUMPRODUCT((Gauge_Data!$A$2:$A$16994&gt;=(A9318 - Main!$E$4/1440 + 0.00000001))*(Gauge_Data!$A$2:$A$16994&lt;=A9318)*INDEX(Gauge_Data!$B$2:$Z$16994,0,$C$2-1)))</f>
        <v>0</v>
      </c>
    </row>
    <row r="9319" spans="1:2" x14ac:dyDescent="0.25">
      <c r="A9319">
        <f>Gauge_Data!A9319</f>
        <v>0</v>
      </c>
      <c r="B9319" cm="1">
        <f t="array" ref="B9319">IF(OR($C$2="",A9319=""),"",SUMPRODUCT((Gauge_Data!$A$2:$A$16994&gt;=(A9319 - Main!$E$4/1440 + 0.00000001))*(Gauge_Data!$A$2:$A$16994&lt;=A9319)*INDEX(Gauge_Data!$B$2:$Z$16994,0,$C$2-1)))</f>
        <v>0</v>
      </c>
    </row>
    <row r="9320" spans="1:2" x14ac:dyDescent="0.25">
      <c r="A9320">
        <f>Gauge_Data!A9320</f>
        <v>0</v>
      </c>
      <c r="B9320" cm="1">
        <f t="array" ref="B9320">IF(OR($C$2="",A9320=""),"",SUMPRODUCT((Gauge_Data!$A$2:$A$16994&gt;=(A9320 - Main!$E$4/1440 + 0.00000001))*(Gauge_Data!$A$2:$A$16994&lt;=A9320)*INDEX(Gauge_Data!$B$2:$Z$16994,0,$C$2-1)))</f>
        <v>0</v>
      </c>
    </row>
    <row r="9321" spans="1:2" x14ac:dyDescent="0.25">
      <c r="A9321">
        <f>Gauge_Data!A9321</f>
        <v>0</v>
      </c>
      <c r="B9321" cm="1">
        <f t="array" ref="B9321">IF(OR($C$2="",A9321=""),"",SUMPRODUCT((Gauge_Data!$A$2:$A$16994&gt;=(A9321 - Main!$E$4/1440 + 0.00000001))*(Gauge_Data!$A$2:$A$16994&lt;=A9321)*INDEX(Gauge_Data!$B$2:$Z$16994,0,$C$2-1)))</f>
        <v>0</v>
      </c>
    </row>
    <row r="9322" spans="1:2" x14ac:dyDescent="0.25">
      <c r="A9322">
        <f>Gauge_Data!A9322</f>
        <v>0</v>
      </c>
      <c r="B9322" cm="1">
        <f t="array" ref="B9322">IF(OR($C$2="",A9322=""),"",SUMPRODUCT((Gauge_Data!$A$2:$A$16994&gt;=(A9322 - Main!$E$4/1440 + 0.00000001))*(Gauge_Data!$A$2:$A$16994&lt;=A9322)*INDEX(Gauge_Data!$B$2:$Z$16994,0,$C$2-1)))</f>
        <v>0</v>
      </c>
    </row>
    <row r="9323" spans="1:2" x14ac:dyDescent="0.25">
      <c r="A9323">
        <f>Gauge_Data!A9323</f>
        <v>0</v>
      </c>
      <c r="B9323" cm="1">
        <f t="array" ref="B9323">IF(OR($C$2="",A9323=""),"",SUMPRODUCT((Gauge_Data!$A$2:$A$16994&gt;=(A9323 - Main!$E$4/1440 + 0.00000001))*(Gauge_Data!$A$2:$A$16994&lt;=A9323)*INDEX(Gauge_Data!$B$2:$Z$16994,0,$C$2-1)))</f>
        <v>0</v>
      </c>
    </row>
    <row r="9324" spans="1:2" x14ac:dyDescent="0.25">
      <c r="A9324">
        <f>Gauge_Data!A9324</f>
        <v>0</v>
      </c>
      <c r="B9324" cm="1">
        <f t="array" ref="B9324">IF(OR($C$2="",A9324=""),"",SUMPRODUCT((Gauge_Data!$A$2:$A$16994&gt;=(A9324 - Main!$E$4/1440 + 0.00000001))*(Gauge_Data!$A$2:$A$16994&lt;=A9324)*INDEX(Gauge_Data!$B$2:$Z$16994,0,$C$2-1)))</f>
        <v>0</v>
      </c>
    </row>
    <row r="9325" spans="1:2" x14ac:dyDescent="0.25">
      <c r="A9325">
        <f>Gauge_Data!A9325</f>
        <v>0</v>
      </c>
      <c r="B9325" cm="1">
        <f t="array" ref="B9325">IF(OR($C$2="",A9325=""),"",SUMPRODUCT((Gauge_Data!$A$2:$A$16994&gt;=(A9325 - Main!$E$4/1440 + 0.00000001))*(Gauge_Data!$A$2:$A$16994&lt;=A9325)*INDEX(Gauge_Data!$B$2:$Z$16994,0,$C$2-1)))</f>
        <v>0</v>
      </c>
    </row>
    <row r="9326" spans="1:2" x14ac:dyDescent="0.25">
      <c r="A9326">
        <f>Gauge_Data!A9326</f>
        <v>0</v>
      </c>
      <c r="B9326" cm="1">
        <f t="array" ref="B9326">IF(OR($C$2="",A9326=""),"",SUMPRODUCT((Gauge_Data!$A$2:$A$16994&gt;=(A9326 - Main!$E$4/1440 + 0.00000001))*(Gauge_Data!$A$2:$A$16994&lt;=A9326)*INDEX(Gauge_Data!$B$2:$Z$16994,0,$C$2-1)))</f>
        <v>0</v>
      </c>
    </row>
    <row r="9327" spans="1:2" x14ac:dyDescent="0.25">
      <c r="A9327">
        <f>Gauge_Data!A9327</f>
        <v>0</v>
      </c>
      <c r="B9327" cm="1">
        <f t="array" ref="B9327">IF(OR($C$2="",A9327=""),"",SUMPRODUCT((Gauge_Data!$A$2:$A$16994&gt;=(A9327 - Main!$E$4/1440 + 0.00000001))*(Gauge_Data!$A$2:$A$16994&lt;=A9327)*INDEX(Gauge_Data!$B$2:$Z$16994,0,$C$2-1)))</f>
        <v>0</v>
      </c>
    </row>
    <row r="9328" spans="1:2" x14ac:dyDescent="0.25">
      <c r="A9328">
        <f>Gauge_Data!A9328</f>
        <v>0</v>
      </c>
      <c r="B9328" cm="1">
        <f t="array" ref="B9328">IF(OR($C$2="",A9328=""),"",SUMPRODUCT((Gauge_Data!$A$2:$A$16994&gt;=(A9328 - Main!$E$4/1440 + 0.00000001))*(Gauge_Data!$A$2:$A$16994&lt;=A9328)*INDEX(Gauge_Data!$B$2:$Z$16994,0,$C$2-1)))</f>
        <v>0</v>
      </c>
    </row>
    <row r="9329" spans="1:2" x14ac:dyDescent="0.25">
      <c r="A9329">
        <f>Gauge_Data!A9329</f>
        <v>0</v>
      </c>
      <c r="B9329" cm="1">
        <f t="array" ref="B9329">IF(OR($C$2="",A9329=""),"",SUMPRODUCT((Gauge_Data!$A$2:$A$16994&gt;=(A9329 - Main!$E$4/1440 + 0.00000001))*(Gauge_Data!$A$2:$A$16994&lt;=A9329)*INDEX(Gauge_Data!$B$2:$Z$16994,0,$C$2-1)))</f>
        <v>0</v>
      </c>
    </row>
    <row r="9330" spans="1:2" x14ac:dyDescent="0.25">
      <c r="A9330">
        <f>Gauge_Data!A9330</f>
        <v>0</v>
      </c>
      <c r="B9330" cm="1">
        <f t="array" ref="B9330">IF(OR($C$2="",A9330=""),"",SUMPRODUCT((Gauge_Data!$A$2:$A$16994&gt;=(A9330 - Main!$E$4/1440 + 0.00000001))*(Gauge_Data!$A$2:$A$16994&lt;=A9330)*INDEX(Gauge_Data!$B$2:$Z$16994,0,$C$2-1)))</f>
        <v>0</v>
      </c>
    </row>
    <row r="9331" spans="1:2" x14ac:dyDescent="0.25">
      <c r="A9331">
        <f>Gauge_Data!A9331</f>
        <v>0</v>
      </c>
      <c r="B9331" cm="1">
        <f t="array" ref="B9331">IF(OR($C$2="",A9331=""),"",SUMPRODUCT((Gauge_Data!$A$2:$A$16994&gt;=(A9331 - Main!$E$4/1440 + 0.00000001))*(Gauge_Data!$A$2:$A$16994&lt;=A9331)*INDEX(Gauge_Data!$B$2:$Z$16994,0,$C$2-1)))</f>
        <v>0</v>
      </c>
    </row>
    <row r="9332" spans="1:2" x14ac:dyDescent="0.25">
      <c r="A9332">
        <f>Gauge_Data!A9332</f>
        <v>0</v>
      </c>
      <c r="B9332" cm="1">
        <f t="array" ref="B9332">IF(OR($C$2="",A9332=""),"",SUMPRODUCT((Gauge_Data!$A$2:$A$16994&gt;=(A9332 - Main!$E$4/1440 + 0.00000001))*(Gauge_Data!$A$2:$A$16994&lt;=A9332)*INDEX(Gauge_Data!$B$2:$Z$16994,0,$C$2-1)))</f>
        <v>0</v>
      </c>
    </row>
    <row r="9333" spans="1:2" x14ac:dyDescent="0.25">
      <c r="A9333">
        <f>Gauge_Data!A9333</f>
        <v>0</v>
      </c>
      <c r="B9333" cm="1">
        <f t="array" ref="B9333">IF(OR($C$2="",A9333=""),"",SUMPRODUCT((Gauge_Data!$A$2:$A$16994&gt;=(A9333 - Main!$E$4/1440 + 0.00000001))*(Gauge_Data!$A$2:$A$16994&lt;=A9333)*INDEX(Gauge_Data!$B$2:$Z$16994,0,$C$2-1)))</f>
        <v>0</v>
      </c>
    </row>
    <row r="9334" spans="1:2" x14ac:dyDescent="0.25">
      <c r="A9334">
        <f>Gauge_Data!A9334</f>
        <v>0</v>
      </c>
      <c r="B9334" cm="1">
        <f t="array" ref="B9334">IF(OR($C$2="",A9334=""),"",SUMPRODUCT((Gauge_Data!$A$2:$A$16994&gt;=(A9334 - Main!$E$4/1440 + 0.00000001))*(Gauge_Data!$A$2:$A$16994&lt;=A9334)*INDEX(Gauge_Data!$B$2:$Z$16994,0,$C$2-1)))</f>
        <v>0</v>
      </c>
    </row>
    <row r="9335" spans="1:2" x14ac:dyDescent="0.25">
      <c r="A9335">
        <f>Gauge_Data!A9335</f>
        <v>0</v>
      </c>
      <c r="B9335" cm="1">
        <f t="array" ref="B9335">IF(OR($C$2="",A9335=""),"",SUMPRODUCT((Gauge_Data!$A$2:$A$16994&gt;=(A9335 - Main!$E$4/1440 + 0.00000001))*(Gauge_Data!$A$2:$A$16994&lt;=A9335)*INDEX(Gauge_Data!$B$2:$Z$16994,0,$C$2-1)))</f>
        <v>0</v>
      </c>
    </row>
    <row r="9336" spans="1:2" x14ac:dyDescent="0.25">
      <c r="A9336">
        <f>Gauge_Data!A9336</f>
        <v>0</v>
      </c>
      <c r="B9336" cm="1">
        <f t="array" ref="B9336">IF(OR($C$2="",A9336=""),"",SUMPRODUCT((Gauge_Data!$A$2:$A$16994&gt;=(A9336 - Main!$E$4/1440 + 0.00000001))*(Gauge_Data!$A$2:$A$16994&lt;=A9336)*INDEX(Gauge_Data!$B$2:$Z$16994,0,$C$2-1)))</f>
        <v>0</v>
      </c>
    </row>
    <row r="9337" spans="1:2" x14ac:dyDescent="0.25">
      <c r="A9337">
        <f>Gauge_Data!A9337</f>
        <v>0</v>
      </c>
      <c r="B9337" cm="1">
        <f t="array" ref="B9337">IF(OR($C$2="",A9337=""),"",SUMPRODUCT((Gauge_Data!$A$2:$A$16994&gt;=(A9337 - Main!$E$4/1440 + 0.00000001))*(Gauge_Data!$A$2:$A$16994&lt;=A9337)*INDEX(Gauge_Data!$B$2:$Z$16994,0,$C$2-1)))</f>
        <v>0</v>
      </c>
    </row>
    <row r="9338" spans="1:2" x14ac:dyDescent="0.25">
      <c r="A9338">
        <f>Gauge_Data!A9338</f>
        <v>0</v>
      </c>
      <c r="B9338" cm="1">
        <f t="array" ref="B9338">IF(OR($C$2="",A9338=""),"",SUMPRODUCT((Gauge_Data!$A$2:$A$16994&gt;=(A9338 - Main!$E$4/1440 + 0.00000001))*(Gauge_Data!$A$2:$A$16994&lt;=A9338)*INDEX(Gauge_Data!$B$2:$Z$16994,0,$C$2-1)))</f>
        <v>0</v>
      </c>
    </row>
    <row r="9339" spans="1:2" x14ac:dyDescent="0.25">
      <c r="A9339">
        <f>Gauge_Data!A9339</f>
        <v>0</v>
      </c>
      <c r="B9339" cm="1">
        <f t="array" ref="B9339">IF(OR($C$2="",A9339=""),"",SUMPRODUCT((Gauge_Data!$A$2:$A$16994&gt;=(A9339 - Main!$E$4/1440 + 0.00000001))*(Gauge_Data!$A$2:$A$16994&lt;=A9339)*INDEX(Gauge_Data!$B$2:$Z$16994,0,$C$2-1)))</f>
        <v>0</v>
      </c>
    </row>
    <row r="9340" spans="1:2" x14ac:dyDescent="0.25">
      <c r="A9340">
        <f>Gauge_Data!A9340</f>
        <v>0</v>
      </c>
      <c r="B9340" cm="1">
        <f t="array" ref="B9340">IF(OR($C$2="",A9340=""),"",SUMPRODUCT((Gauge_Data!$A$2:$A$16994&gt;=(A9340 - Main!$E$4/1440 + 0.00000001))*(Gauge_Data!$A$2:$A$16994&lt;=A9340)*INDEX(Gauge_Data!$B$2:$Z$16994,0,$C$2-1)))</f>
        <v>0</v>
      </c>
    </row>
    <row r="9341" spans="1:2" x14ac:dyDescent="0.25">
      <c r="A9341">
        <f>Gauge_Data!A9341</f>
        <v>0</v>
      </c>
      <c r="B9341" cm="1">
        <f t="array" ref="B9341">IF(OR($C$2="",A9341=""),"",SUMPRODUCT((Gauge_Data!$A$2:$A$16994&gt;=(A9341 - Main!$E$4/1440 + 0.00000001))*(Gauge_Data!$A$2:$A$16994&lt;=A9341)*INDEX(Gauge_Data!$B$2:$Z$16994,0,$C$2-1)))</f>
        <v>0</v>
      </c>
    </row>
    <row r="9342" spans="1:2" x14ac:dyDescent="0.25">
      <c r="A9342">
        <f>Gauge_Data!A9342</f>
        <v>0</v>
      </c>
      <c r="B9342" cm="1">
        <f t="array" ref="B9342">IF(OR($C$2="",A9342=""),"",SUMPRODUCT((Gauge_Data!$A$2:$A$16994&gt;=(A9342 - Main!$E$4/1440 + 0.00000001))*(Gauge_Data!$A$2:$A$16994&lt;=A9342)*INDEX(Gauge_Data!$B$2:$Z$16994,0,$C$2-1)))</f>
        <v>0</v>
      </c>
    </row>
    <row r="9343" spans="1:2" x14ac:dyDescent="0.25">
      <c r="A9343">
        <f>Gauge_Data!A9343</f>
        <v>0</v>
      </c>
      <c r="B9343" cm="1">
        <f t="array" ref="B9343">IF(OR($C$2="",A9343=""),"",SUMPRODUCT((Gauge_Data!$A$2:$A$16994&gt;=(A9343 - Main!$E$4/1440 + 0.00000001))*(Gauge_Data!$A$2:$A$16994&lt;=A9343)*INDEX(Gauge_Data!$B$2:$Z$16994,0,$C$2-1)))</f>
        <v>0</v>
      </c>
    </row>
    <row r="9344" spans="1:2" x14ac:dyDescent="0.25">
      <c r="A9344">
        <f>Gauge_Data!A9344</f>
        <v>0</v>
      </c>
      <c r="B9344" cm="1">
        <f t="array" ref="B9344">IF(OR($C$2="",A9344=""),"",SUMPRODUCT((Gauge_Data!$A$2:$A$16994&gt;=(A9344 - Main!$E$4/1440 + 0.00000001))*(Gauge_Data!$A$2:$A$16994&lt;=A9344)*INDEX(Gauge_Data!$B$2:$Z$16994,0,$C$2-1)))</f>
        <v>0</v>
      </c>
    </row>
    <row r="9345" spans="1:2" x14ac:dyDescent="0.25">
      <c r="A9345">
        <f>Gauge_Data!A9345</f>
        <v>0</v>
      </c>
      <c r="B9345" cm="1">
        <f t="array" ref="B9345">IF(OR($C$2="",A9345=""),"",SUMPRODUCT((Gauge_Data!$A$2:$A$16994&gt;=(A9345 - Main!$E$4/1440 + 0.00000001))*(Gauge_Data!$A$2:$A$16994&lt;=A9345)*INDEX(Gauge_Data!$B$2:$Z$16994,0,$C$2-1)))</f>
        <v>0</v>
      </c>
    </row>
    <row r="9346" spans="1:2" x14ac:dyDescent="0.25">
      <c r="A9346">
        <f>Gauge_Data!A9346</f>
        <v>0</v>
      </c>
      <c r="B9346" cm="1">
        <f t="array" ref="B9346">IF(OR($C$2="",A9346=""),"",SUMPRODUCT((Gauge_Data!$A$2:$A$16994&gt;=(A9346 - Main!$E$4/1440 + 0.00000001))*(Gauge_Data!$A$2:$A$16994&lt;=A9346)*INDEX(Gauge_Data!$B$2:$Z$16994,0,$C$2-1)))</f>
        <v>0</v>
      </c>
    </row>
    <row r="9347" spans="1:2" x14ac:dyDescent="0.25">
      <c r="A9347">
        <f>Gauge_Data!A9347</f>
        <v>0</v>
      </c>
      <c r="B9347" cm="1">
        <f t="array" ref="B9347">IF(OR($C$2="",A9347=""),"",SUMPRODUCT((Gauge_Data!$A$2:$A$16994&gt;=(A9347 - Main!$E$4/1440 + 0.00000001))*(Gauge_Data!$A$2:$A$16994&lt;=A9347)*INDEX(Gauge_Data!$B$2:$Z$16994,0,$C$2-1)))</f>
        <v>0</v>
      </c>
    </row>
    <row r="9348" spans="1:2" x14ac:dyDescent="0.25">
      <c r="A9348">
        <f>Gauge_Data!A9348</f>
        <v>0</v>
      </c>
      <c r="B9348" cm="1">
        <f t="array" ref="B9348">IF(OR($C$2="",A9348=""),"",SUMPRODUCT((Gauge_Data!$A$2:$A$16994&gt;=(A9348 - Main!$E$4/1440 + 0.00000001))*(Gauge_Data!$A$2:$A$16994&lt;=A9348)*INDEX(Gauge_Data!$B$2:$Z$16994,0,$C$2-1)))</f>
        <v>0</v>
      </c>
    </row>
    <row r="9349" spans="1:2" x14ac:dyDescent="0.25">
      <c r="A9349">
        <f>Gauge_Data!A9349</f>
        <v>0</v>
      </c>
      <c r="B9349" cm="1">
        <f t="array" ref="B9349">IF(OR($C$2="",A9349=""),"",SUMPRODUCT((Gauge_Data!$A$2:$A$16994&gt;=(A9349 - Main!$E$4/1440 + 0.00000001))*(Gauge_Data!$A$2:$A$16994&lt;=A9349)*INDEX(Gauge_Data!$B$2:$Z$16994,0,$C$2-1)))</f>
        <v>0</v>
      </c>
    </row>
    <row r="9350" spans="1:2" x14ac:dyDescent="0.25">
      <c r="A9350">
        <f>Gauge_Data!A9350</f>
        <v>0</v>
      </c>
      <c r="B9350" cm="1">
        <f t="array" ref="B9350">IF(OR($C$2="",A9350=""),"",SUMPRODUCT((Gauge_Data!$A$2:$A$16994&gt;=(A9350 - Main!$E$4/1440 + 0.00000001))*(Gauge_Data!$A$2:$A$16994&lt;=A9350)*INDEX(Gauge_Data!$B$2:$Z$16994,0,$C$2-1)))</f>
        <v>0</v>
      </c>
    </row>
    <row r="9351" spans="1:2" x14ac:dyDescent="0.25">
      <c r="A9351">
        <f>Gauge_Data!A9351</f>
        <v>0</v>
      </c>
      <c r="B9351" cm="1">
        <f t="array" ref="B9351">IF(OR($C$2="",A9351=""),"",SUMPRODUCT((Gauge_Data!$A$2:$A$16994&gt;=(A9351 - Main!$E$4/1440 + 0.00000001))*(Gauge_Data!$A$2:$A$16994&lt;=A9351)*INDEX(Gauge_Data!$B$2:$Z$16994,0,$C$2-1)))</f>
        <v>0</v>
      </c>
    </row>
    <row r="9352" spans="1:2" x14ac:dyDescent="0.25">
      <c r="A9352">
        <f>Gauge_Data!A9352</f>
        <v>0</v>
      </c>
      <c r="B9352" cm="1">
        <f t="array" ref="B9352">IF(OR($C$2="",A9352=""),"",SUMPRODUCT((Gauge_Data!$A$2:$A$16994&gt;=(A9352 - Main!$E$4/1440 + 0.00000001))*(Gauge_Data!$A$2:$A$16994&lt;=A9352)*INDEX(Gauge_Data!$B$2:$Z$16994,0,$C$2-1)))</f>
        <v>0</v>
      </c>
    </row>
    <row r="9353" spans="1:2" x14ac:dyDescent="0.25">
      <c r="A9353">
        <f>Gauge_Data!A9353</f>
        <v>0</v>
      </c>
      <c r="B9353" cm="1">
        <f t="array" ref="B9353">IF(OR($C$2="",A9353=""),"",SUMPRODUCT((Gauge_Data!$A$2:$A$16994&gt;=(A9353 - Main!$E$4/1440 + 0.00000001))*(Gauge_Data!$A$2:$A$16994&lt;=A9353)*INDEX(Gauge_Data!$B$2:$Z$16994,0,$C$2-1)))</f>
        <v>0</v>
      </c>
    </row>
    <row r="9354" spans="1:2" x14ac:dyDescent="0.25">
      <c r="A9354">
        <f>Gauge_Data!A9354</f>
        <v>0</v>
      </c>
      <c r="B9354" cm="1">
        <f t="array" ref="B9354">IF(OR($C$2="",A9354=""),"",SUMPRODUCT((Gauge_Data!$A$2:$A$16994&gt;=(A9354 - Main!$E$4/1440 + 0.00000001))*(Gauge_Data!$A$2:$A$16994&lt;=A9354)*INDEX(Gauge_Data!$B$2:$Z$16994,0,$C$2-1)))</f>
        <v>0</v>
      </c>
    </row>
    <row r="9355" spans="1:2" x14ac:dyDescent="0.25">
      <c r="A9355">
        <f>Gauge_Data!A9355</f>
        <v>0</v>
      </c>
      <c r="B9355" cm="1">
        <f t="array" ref="B9355">IF(OR($C$2="",A9355=""),"",SUMPRODUCT((Gauge_Data!$A$2:$A$16994&gt;=(A9355 - Main!$E$4/1440 + 0.00000001))*(Gauge_Data!$A$2:$A$16994&lt;=A9355)*INDEX(Gauge_Data!$B$2:$Z$16994,0,$C$2-1)))</f>
        <v>0</v>
      </c>
    </row>
    <row r="9356" spans="1:2" x14ac:dyDescent="0.25">
      <c r="A9356">
        <f>Gauge_Data!A9356</f>
        <v>0</v>
      </c>
      <c r="B9356" cm="1">
        <f t="array" ref="B9356">IF(OR($C$2="",A9356=""),"",SUMPRODUCT((Gauge_Data!$A$2:$A$16994&gt;=(A9356 - Main!$E$4/1440 + 0.00000001))*(Gauge_Data!$A$2:$A$16994&lt;=A9356)*INDEX(Gauge_Data!$B$2:$Z$16994,0,$C$2-1)))</f>
        <v>0</v>
      </c>
    </row>
    <row r="9357" spans="1:2" x14ac:dyDescent="0.25">
      <c r="A9357">
        <f>Gauge_Data!A9357</f>
        <v>0</v>
      </c>
      <c r="B9357" cm="1">
        <f t="array" ref="B9357">IF(OR($C$2="",A9357=""),"",SUMPRODUCT((Gauge_Data!$A$2:$A$16994&gt;=(A9357 - Main!$E$4/1440 + 0.00000001))*(Gauge_Data!$A$2:$A$16994&lt;=A9357)*INDEX(Gauge_Data!$B$2:$Z$16994,0,$C$2-1)))</f>
        <v>0</v>
      </c>
    </row>
    <row r="9358" spans="1:2" x14ac:dyDescent="0.25">
      <c r="A9358">
        <f>Gauge_Data!A9358</f>
        <v>0</v>
      </c>
      <c r="B9358" cm="1">
        <f t="array" ref="B9358">IF(OR($C$2="",A9358=""),"",SUMPRODUCT((Gauge_Data!$A$2:$A$16994&gt;=(A9358 - Main!$E$4/1440 + 0.00000001))*(Gauge_Data!$A$2:$A$16994&lt;=A9358)*INDEX(Gauge_Data!$B$2:$Z$16994,0,$C$2-1)))</f>
        <v>0</v>
      </c>
    </row>
    <row r="9359" spans="1:2" x14ac:dyDescent="0.25">
      <c r="A9359">
        <f>Gauge_Data!A9359</f>
        <v>0</v>
      </c>
      <c r="B9359" cm="1">
        <f t="array" ref="B9359">IF(OR($C$2="",A9359=""),"",SUMPRODUCT((Gauge_Data!$A$2:$A$16994&gt;=(A9359 - Main!$E$4/1440 + 0.00000001))*(Gauge_Data!$A$2:$A$16994&lt;=A9359)*INDEX(Gauge_Data!$B$2:$Z$16994,0,$C$2-1)))</f>
        <v>0</v>
      </c>
    </row>
    <row r="9360" spans="1:2" x14ac:dyDescent="0.25">
      <c r="A9360">
        <f>Gauge_Data!A9360</f>
        <v>0</v>
      </c>
      <c r="B9360" cm="1">
        <f t="array" ref="B9360">IF(OR($C$2="",A9360=""),"",SUMPRODUCT((Gauge_Data!$A$2:$A$16994&gt;=(A9360 - Main!$E$4/1440 + 0.00000001))*(Gauge_Data!$A$2:$A$16994&lt;=A9360)*INDEX(Gauge_Data!$B$2:$Z$16994,0,$C$2-1)))</f>
        <v>0</v>
      </c>
    </row>
    <row r="9361" spans="1:2" x14ac:dyDescent="0.25">
      <c r="A9361">
        <f>Gauge_Data!A9361</f>
        <v>0</v>
      </c>
      <c r="B9361" cm="1">
        <f t="array" ref="B9361">IF(OR($C$2="",A9361=""),"",SUMPRODUCT((Gauge_Data!$A$2:$A$16994&gt;=(A9361 - Main!$E$4/1440 + 0.00000001))*(Gauge_Data!$A$2:$A$16994&lt;=A9361)*INDEX(Gauge_Data!$B$2:$Z$16994,0,$C$2-1)))</f>
        <v>0</v>
      </c>
    </row>
    <row r="9362" spans="1:2" x14ac:dyDescent="0.25">
      <c r="A9362">
        <f>Gauge_Data!A9362</f>
        <v>0</v>
      </c>
      <c r="B9362" cm="1">
        <f t="array" ref="B9362">IF(OR($C$2="",A9362=""),"",SUMPRODUCT((Gauge_Data!$A$2:$A$16994&gt;=(A9362 - Main!$E$4/1440 + 0.00000001))*(Gauge_Data!$A$2:$A$16994&lt;=A9362)*INDEX(Gauge_Data!$B$2:$Z$16994,0,$C$2-1)))</f>
        <v>0</v>
      </c>
    </row>
    <row r="9363" spans="1:2" x14ac:dyDescent="0.25">
      <c r="A9363">
        <f>Gauge_Data!A9363</f>
        <v>0</v>
      </c>
      <c r="B9363" cm="1">
        <f t="array" ref="B9363">IF(OR($C$2="",A9363=""),"",SUMPRODUCT((Gauge_Data!$A$2:$A$16994&gt;=(A9363 - Main!$E$4/1440 + 0.00000001))*(Gauge_Data!$A$2:$A$16994&lt;=A9363)*INDEX(Gauge_Data!$B$2:$Z$16994,0,$C$2-1)))</f>
        <v>0</v>
      </c>
    </row>
    <row r="9364" spans="1:2" x14ac:dyDescent="0.25">
      <c r="A9364">
        <f>Gauge_Data!A9364</f>
        <v>0</v>
      </c>
      <c r="B9364" cm="1">
        <f t="array" ref="B9364">IF(OR($C$2="",A9364=""),"",SUMPRODUCT((Gauge_Data!$A$2:$A$16994&gt;=(A9364 - Main!$E$4/1440 + 0.00000001))*(Gauge_Data!$A$2:$A$16994&lt;=A9364)*INDEX(Gauge_Data!$B$2:$Z$16994,0,$C$2-1)))</f>
        <v>0</v>
      </c>
    </row>
    <row r="9365" spans="1:2" x14ac:dyDescent="0.25">
      <c r="A9365">
        <f>Gauge_Data!A9365</f>
        <v>0</v>
      </c>
      <c r="B9365" cm="1">
        <f t="array" ref="B9365">IF(OR($C$2="",A9365=""),"",SUMPRODUCT((Gauge_Data!$A$2:$A$16994&gt;=(A9365 - Main!$E$4/1440 + 0.00000001))*(Gauge_Data!$A$2:$A$16994&lt;=A9365)*INDEX(Gauge_Data!$B$2:$Z$16994,0,$C$2-1)))</f>
        <v>0</v>
      </c>
    </row>
    <row r="9366" spans="1:2" x14ac:dyDescent="0.25">
      <c r="A9366">
        <f>Gauge_Data!A9366</f>
        <v>0</v>
      </c>
      <c r="B9366" cm="1">
        <f t="array" ref="B9366">IF(OR($C$2="",A9366=""),"",SUMPRODUCT((Gauge_Data!$A$2:$A$16994&gt;=(A9366 - Main!$E$4/1440 + 0.00000001))*(Gauge_Data!$A$2:$A$16994&lt;=A9366)*INDEX(Gauge_Data!$B$2:$Z$16994,0,$C$2-1)))</f>
        <v>0</v>
      </c>
    </row>
    <row r="9367" spans="1:2" x14ac:dyDescent="0.25">
      <c r="A9367">
        <f>Gauge_Data!A9367</f>
        <v>0</v>
      </c>
      <c r="B9367" cm="1">
        <f t="array" ref="B9367">IF(OR($C$2="",A9367=""),"",SUMPRODUCT((Gauge_Data!$A$2:$A$16994&gt;=(A9367 - Main!$E$4/1440 + 0.00000001))*(Gauge_Data!$A$2:$A$16994&lt;=A9367)*INDEX(Gauge_Data!$B$2:$Z$16994,0,$C$2-1)))</f>
        <v>0</v>
      </c>
    </row>
    <row r="9368" spans="1:2" x14ac:dyDescent="0.25">
      <c r="A9368">
        <f>Gauge_Data!A9368</f>
        <v>0</v>
      </c>
      <c r="B9368" cm="1">
        <f t="array" ref="B9368">IF(OR($C$2="",A9368=""),"",SUMPRODUCT((Gauge_Data!$A$2:$A$16994&gt;=(A9368 - Main!$E$4/1440 + 0.00000001))*(Gauge_Data!$A$2:$A$16994&lt;=A9368)*INDEX(Gauge_Data!$B$2:$Z$16994,0,$C$2-1)))</f>
        <v>0</v>
      </c>
    </row>
    <row r="9369" spans="1:2" x14ac:dyDescent="0.25">
      <c r="A9369">
        <f>Gauge_Data!A9369</f>
        <v>0</v>
      </c>
      <c r="B9369" cm="1">
        <f t="array" ref="B9369">IF(OR($C$2="",A9369=""),"",SUMPRODUCT((Gauge_Data!$A$2:$A$16994&gt;=(A9369 - Main!$E$4/1440 + 0.00000001))*(Gauge_Data!$A$2:$A$16994&lt;=A9369)*INDEX(Gauge_Data!$B$2:$Z$16994,0,$C$2-1)))</f>
        <v>0</v>
      </c>
    </row>
    <row r="9370" spans="1:2" x14ac:dyDescent="0.25">
      <c r="A9370">
        <f>Gauge_Data!A9370</f>
        <v>0</v>
      </c>
      <c r="B9370" cm="1">
        <f t="array" ref="B9370">IF(OR($C$2="",A9370=""),"",SUMPRODUCT((Gauge_Data!$A$2:$A$16994&gt;=(A9370 - Main!$E$4/1440 + 0.00000001))*(Gauge_Data!$A$2:$A$16994&lt;=A9370)*INDEX(Gauge_Data!$B$2:$Z$16994,0,$C$2-1)))</f>
        <v>0</v>
      </c>
    </row>
    <row r="9371" spans="1:2" x14ac:dyDescent="0.25">
      <c r="A9371">
        <f>Gauge_Data!A9371</f>
        <v>0</v>
      </c>
      <c r="B9371" cm="1">
        <f t="array" ref="B9371">IF(OR($C$2="",A9371=""),"",SUMPRODUCT((Gauge_Data!$A$2:$A$16994&gt;=(A9371 - Main!$E$4/1440 + 0.00000001))*(Gauge_Data!$A$2:$A$16994&lt;=A9371)*INDEX(Gauge_Data!$B$2:$Z$16994,0,$C$2-1)))</f>
        <v>0</v>
      </c>
    </row>
    <row r="9372" spans="1:2" x14ac:dyDescent="0.25">
      <c r="A9372">
        <f>Gauge_Data!A9372</f>
        <v>0</v>
      </c>
      <c r="B9372" cm="1">
        <f t="array" ref="B9372">IF(OR($C$2="",A9372=""),"",SUMPRODUCT((Gauge_Data!$A$2:$A$16994&gt;=(A9372 - Main!$E$4/1440 + 0.00000001))*(Gauge_Data!$A$2:$A$16994&lt;=A9372)*INDEX(Gauge_Data!$B$2:$Z$16994,0,$C$2-1)))</f>
        <v>0</v>
      </c>
    </row>
    <row r="9373" spans="1:2" x14ac:dyDescent="0.25">
      <c r="A9373">
        <f>Gauge_Data!A9373</f>
        <v>0</v>
      </c>
      <c r="B9373" cm="1">
        <f t="array" ref="B9373">IF(OR($C$2="",A9373=""),"",SUMPRODUCT((Gauge_Data!$A$2:$A$16994&gt;=(A9373 - Main!$E$4/1440 + 0.00000001))*(Gauge_Data!$A$2:$A$16994&lt;=A9373)*INDEX(Gauge_Data!$B$2:$Z$16994,0,$C$2-1)))</f>
        <v>0</v>
      </c>
    </row>
    <row r="9374" spans="1:2" x14ac:dyDescent="0.25">
      <c r="A9374">
        <f>Gauge_Data!A9374</f>
        <v>0</v>
      </c>
      <c r="B9374" cm="1">
        <f t="array" ref="B9374">IF(OR($C$2="",A9374=""),"",SUMPRODUCT((Gauge_Data!$A$2:$A$16994&gt;=(A9374 - Main!$E$4/1440 + 0.00000001))*(Gauge_Data!$A$2:$A$16994&lt;=A9374)*INDEX(Gauge_Data!$B$2:$Z$16994,0,$C$2-1)))</f>
        <v>0</v>
      </c>
    </row>
    <row r="9375" spans="1:2" x14ac:dyDescent="0.25">
      <c r="A9375">
        <f>Gauge_Data!A9375</f>
        <v>0</v>
      </c>
      <c r="B9375" cm="1">
        <f t="array" ref="B9375">IF(OR($C$2="",A9375=""),"",SUMPRODUCT((Gauge_Data!$A$2:$A$16994&gt;=(A9375 - Main!$E$4/1440 + 0.00000001))*(Gauge_Data!$A$2:$A$16994&lt;=A9375)*INDEX(Gauge_Data!$B$2:$Z$16994,0,$C$2-1)))</f>
        <v>0</v>
      </c>
    </row>
    <row r="9376" spans="1:2" x14ac:dyDescent="0.25">
      <c r="A9376">
        <f>Gauge_Data!A9376</f>
        <v>0</v>
      </c>
      <c r="B9376" cm="1">
        <f t="array" ref="B9376">IF(OR($C$2="",A9376=""),"",SUMPRODUCT((Gauge_Data!$A$2:$A$16994&gt;=(A9376 - Main!$E$4/1440 + 0.00000001))*(Gauge_Data!$A$2:$A$16994&lt;=A9376)*INDEX(Gauge_Data!$B$2:$Z$16994,0,$C$2-1)))</f>
        <v>0</v>
      </c>
    </row>
    <row r="9377" spans="1:2" x14ac:dyDescent="0.25">
      <c r="A9377">
        <f>Gauge_Data!A9377</f>
        <v>0</v>
      </c>
      <c r="B9377" cm="1">
        <f t="array" ref="B9377">IF(OR($C$2="",A9377=""),"",SUMPRODUCT((Gauge_Data!$A$2:$A$16994&gt;=(A9377 - Main!$E$4/1440 + 0.00000001))*(Gauge_Data!$A$2:$A$16994&lt;=A9377)*INDEX(Gauge_Data!$B$2:$Z$16994,0,$C$2-1)))</f>
        <v>0</v>
      </c>
    </row>
    <row r="9378" spans="1:2" x14ac:dyDescent="0.25">
      <c r="A9378">
        <f>Gauge_Data!A9378</f>
        <v>0</v>
      </c>
      <c r="B9378" cm="1">
        <f t="array" ref="B9378">IF(OR($C$2="",A9378=""),"",SUMPRODUCT((Gauge_Data!$A$2:$A$16994&gt;=(A9378 - Main!$E$4/1440 + 0.00000001))*(Gauge_Data!$A$2:$A$16994&lt;=A9378)*INDEX(Gauge_Data!$B$2:$Z$16994,0,$C$2-1)))</f>
        <v>0</v>
      </c>
    </row>
    <row r="9379" spans="1:2" x14ac:dyDescent="0.25">
      <c r="A9379">
        <f>Gauge_Data!A9379</f>
        <v>0</v>
      </c>
      <c r="B9379" cm="1">
        <f t="array" ref="B9379">IF(OR($C$2="",A9379=""),"",SUMPRODUCT((Gauge_Data!$A$2:$A$16994&gt;=(A9379 - Main!$E$4/1440 + 0.00000001))*(Gauge_Data!$A$2:$A$16994&lt;=A9379)*INDEX(Gauge_Data!$B$2:$Z$16994,0,$C$2-1)))</f>
        <v>0</v>
      </c>
    </row>
    <row r="9380" spans="1:2" x14ac:dyDescent="0.25">
      <c r="A9380">
        <f>Gauge_Data!A9380</f>
        <v>0</v>
      </c>
      <c r="B9380" cm="1">
        <f t="array" ref="B9380">IF(OR($C$2="",A9380=""),"",SUMPRODUCT((Gauge_Data!$A$2:$A$16994&gt;=(A9380 - Main!$E$4/1440 + 0.00000001))*(Gauge_Data!$A$2:$A$16994&lt;=A9380)*INDEX(Gauge_Data!$B$2:$Z$16994,0,$C$2-1)))</f>
        <v>0</v>
      </c>
    </row>
    <row r="9381" spans="1:2" x14ac:dyDescent="0.25">
      <c r="A9381">
        <f>Gauge_Data!A9381</f>
        <v>0</v>
      </c>
      <c r="B9381" cm="1">
        <f t="array" ref="B9381">IF(OR($C$2="",A9381=""),"",SUMPRODUCT((Gauge_Data!$A$2:$A$16994&gt;=(A9381 - Main!$E$4/1440 + 0.00000001))*(Gauge_Data!$A$2:$A$16994&lt;=A9381)*INDEX(Gauge_Data!$B$2:$Z$16994,0,$C$2-1)))</f>
        <v>0</v>
      </c>
    </row>
    <row r="9382" spans="1:2" x14ac:dyDescent="0.25">
      <c r="A9382">
        <f>Gauge_Data!A9382</f>
        <v>0</v>
      </c>
      <c r="B9382" cm="1">
        <f t="array" ref="B9382">IF(OR($C$2="",A9382=""),"",SUMPRODUCT((Gauge_Data!$A$2:$A$16994&gt;=(A9382 - Main!$E$4/1440 + 0.00000001))*(Gauge_Data!$A$2:$A$16994&lt;=A9382)*INDEX(Gauge_Data!$B$2:$Z$16994,0,$C$2-1)))</f>
        <v>0</v>
      </c>
    </row>
    <row r="9383" spans="1:2" x14ac:dyDescent="0.25">
      <c r="A9383">
        <f>Gauge_Data!A9383</f>
        <v>0</v>
      </c>
      <c r="B9383" cm="1">
        <f t="array" ref="B9383">IF(OR($C$2="",A9383=""),"",SUMPRODUCT((Gauge_Data!$A$2:$A$16994&gt;=(A9383 - Main!$E$4/1440 + 0.00000001))*(Gauge_Data!$A$2:$A$16994&lt;=A9383)*INDEX(Gauge_Data!$B$2:$Z$16994,0,$C$2-1)))</f>
        <v>0</v>
      </c>
    </row>
    <row r="9384" spans="1:2" x14ac:dyDescent="0.25">
      <c r="A9384">
        <f>Gauge_Data!A9384</f>
        <v>0</v>
      </c>
      <c r="B9384" cm="1">
        <f t="array" ref="B9384">IF(OR($C$2="",A9384=""),"",SUMPRODUCT((Gauge_Data!$A$2:$A$16994&gt;=(A9384 - Main!$E$4/1440 + 0.00000001))*(Gauge_Data!$A$2:$A$16994&lt;=A9384)*INDEX(Gauge_Data!$B$2:$Z$16994,0,$C$2-1)))</f>
        <v>0</v>
      </c>
    </row>
    <row r="9385" spans="1:2" x14ac:dyDescent="0.25">
      <c r="A9385">
        <f>Gauge_Data!A9385</f>
        <v>0</v>
      </c>
      <c r="B9385" cm="1">
        <f t="array" ref="B9385">IF(OR($C$2="",A9385=""),"",SUMPRODUCT((Gauge_Data!$A$2:$A$16994&gt;=(A9385 - Main!$E$4/1440 + 0.00000001))*(Gauge_Data!$A$2:$A$16994&lt;=A9385)*INDEX(Gauge_Data!$B$2:$Z$16994,0,$C$2-1)))</f>
        <v>0</v>
      </c>
    </row>
    <row r="9386" spans="1:2" x14ac:dyDescent="0.25">
      <c r="A9386">
        <f>Gauge_Data!A9386</f>
        <v>0</v>
      </c>
      <c r="B9386" cm="1">
        <f t="array" ref="B9386">IF(OR($C$2="",A9386=""),"",SUMPRODUCT((Gauge_Data!$A$2:$A$16994&gt;=(A9386 - Main!$E$4/1440 + 0.00000001))*(Gauge_Data!$A$2:$A$16994&lt;=A9386)*INDEX(Gauge_Data!$B$2:$Z$16994,0,$C$2-1)))</f>
        <v>0</v>
      </c>
    </row>
    <row r="9387" spans="1:2" x14ac:dyDescent="0.25">
      <c r="A9387">
        <f>Gauge_Data!A9387</f>
        <v>0</v>
      </c>
      <c r="B9387" cm="1">
        <f t="array" ref="B9387">IF(OR($C$2="",A9387=""),"",SUMPRODUCT((Gauge_Data!$A$2:$A$16994&gt;=(A9387 - Main!$E$4/1440 + 0.00000001))*(Gauge_Data!$A$2:$A$16994&lt;=A9387)*INDEX(Gauge_Data!$B$2:$Z$16994,0,$C$2-1)))</f>
        <v>0</v>
      </c>
    </row>
    <row r="9388" spans="1:2" x14ac:dyDescent="0.25">
      <c r="A9388">
        <f>Gauge_Data!A9388</f>
        <v>0</v>
      </c>
      <c r="B9388" cm="1">
        <f t="array" ref="B9388">IF(OR($C$2="",A9388=""),"",SUMPRODUCT((Gauge_Data!$A$2:$A$16994&gt;=(A9388 - Main!$E$4/1440 + 0.00000001))*(Gauge_Data!$A$2:$A$16994&lt;=A9388)*INDEX(Gauge_Data!$B$2:$Z$16994,0,$C$2-1)))</f>
        <v>0</v>
      </c>
    </row>
    <row r="9389" spans="1:2" x14ac:dyDescent="0.25">
      <c r="A9389">
        <f>Gauge_Data!A9389</f>
        <v>0</v>
      </c>
      <c r="B9389" cm="1">
        <f t="array" ref="B9389">IF(OR($C$2="",A9389=""),"",SUMPRODUCT((Gauge_Data!$A$2:$A$16994&gt;=(A9389 - Main!$E$4/1440 + 0.00000001))*(Gauge_Data!$A$2:$A$16994&lt;=A9389)*INDEX(Gauge_Data!$B$2:$Z$16994,0,$C$2-1)))</f>
        <v>0</v>
      </c>
    </row>
    <row r="9390" spans="1:2" x14ac:dyDescent="0.25">
      <c r="A9390">
        <f>Gauge_Data!A9390</f>
        <v>0</v>
      </c>
      <c r="B9390" cm="1">
        <f t="array" ref="B9390">IF(OR($C$2="",A9390=""),"",SUMPRODUCT((Gauge_Data!$A$2:$A$16994&gt;=(A9390 - Main!$E$4/1440 + 0.00000001))*(Gauge_Data!$A$2:$A$16994&lt;=A9390)*INDEX(Gauge_Data!$B$2:$Z$16994,0,$C$2-1)))</f>
        <v>0</v>
      </c>
    </row>
    <row r="9391" spans="1:2" x14ac:dyDescent="0.25">
      <c r="A9391">
        <f>Gauge_Data!A9391</f>
        <v>0</v>
      </c>
      <c r="B9391" cm="1">
        <f t="array" ref="B9391">IF(OR($C$2="",A9391=""),"",SUMPRODUCT((Gauge_Data!$A$2:$A$16994&gt;=(A9391 - Main!$E$4/1440 + 0.00000001))*(Gauge_Data!$A$2:$A$16994&lt;=A9391)*INDEX(Gauge_Data!$B$2:$Z$16994,0,$C$2-1)))</f>
        <v>0</v>
      </c>
    </row>
    <row r="9392" spans="1:2" x14ac:dyDescent="0.25">
      <c r="A9392">
        <f>Gauge_Data!A9392</f>
        <v>0</v>
      </c>
      <c r="B9392" cm="1">
        <f t="array" ref="B9392">IF(OR($C$2="",A9392=""),"",SUMPRODUCT((Gauge_Data!$A$2:$A$16994&gt;=(A9392 - Main!$E$4/1440 + 0.00000001))*(Gauge_Data!$A$2:$A$16994&lt;=A9392)*INDEX(Gauge_Data!$B$2:$Z$16994,0,$C$2-1)))</f>
        <v>0</v>
      </c>
    </row>
    <row r="9393" spans="1:2" x14ac:dyDescent="0.25">
      <c r="A9393">
        <f>Gauge_Data!A9393</f>
        <v>0</v>
      </c>
      <c r="B9393" cm="1">
        <f t="array" ref="B9393">IF(OR($C$2="",A9393=""),"",SUMPRODUCT((Gauge_Data!$A$2:$A$16994&gt;=(A9393 - Main!$E$4/1440 + 0.00000001))*(Gauge_Data!$A$2:$A$16994&lt;=A9393)*INDEX(Gauge_Data!$B$2:$Z$16994,0,$C$2-1)))</f>
        <v>0</v>
      </c>
    </row>
    <row r="9394" spans="1:2" x14ac:dyDescent="0.25">
      <c r="A9394">
        <f>Gauge_Data!A9394</f>
        <v>0</v>
      </c>
      <c r="B9394" cm="1">
        <f t="array" ref="B9394">IF(OR($C$2="",A9394=""),"",SUMPRODUCT((Gauge_Data!$A$2:$A$16994&gt;=(A9394 - Main!$E$4/1440 + 0.00000001))*(Gauge_Data!$A$2:$A$16994&lt;=A9394)*INDEX(Gauge_Data!$B$2:$Z$16994,0,$C$2-1)))</f>
        <v>0</v>
      </c>
    </row>
    <row r="9395" spans="1:2" x14ac:dyDescent="0.25">
      <c r="A9395">
        <f>Gauge_Data!A9395</f>
        <v>0</v>
      </c>
      <c r="B9395" cm="1">
        <f t="array" ref="B9395">IF(OR($C$2="",A9395=""),"",SUMPRODUCT((Gauge_Data!$A$2:$A$16994&gt;=(A9395 - Main!$E$4/1440 + 0.00000001))*(Gauge_Data!$A$2:$A$16994&lt;=A9395)*INDEX(Gauge_Data!$B$2:$Z$16994,0,$C$2-1)))</f>
        <v>0</v>
      </c>
    </row>
    <row r="9396" spans="1:2" x14ac:dyDescent="0.25">
      <c r="A9396">
        <f>Gauge_Data!A9396</f>
        <v>0</v>
      </c>
      <c r="B9396" cm="1">
        <f t="array" ref="B9396">IF(OR($C$2="",A9396=""),"",SUMPRODUCT((Gauge_Data!$A$2:$A$16994&gt;=(A9396 - Main!$E$4/1440 + 0.00000001))*(Gauge_Data!$A$2:$A$16994&lt;=A9396)*INDEX(Gauge_Data!$B$2:$Z$16994,0,$C$2-1)))</f>
        <v>0</v>
      </c>
    </row>
    <row r="9397" spans="1:2" x14ac:dyDescent="0.25">
      <c r="A9397">
        <f>Gauge_Data!A9397</f>
        <v>0</v>
      </c>
      <c r="B9397" cm="1">
        <f t="array" ref="B9397">IF(OR($C$2="",A9397=""),"",SUMPRODUCT((Gauge_Data!$A$2:$A$16994&gt;=(A9397 - Main!$E$4/1440 + 0.00000001))*(Gauge_Data!$A$2:$A$16994&lt;=A9397)*INDEX(Gauge_Data!$B$2:$Z$16994,0,$C$2-1)))</f>
        <v>0</v>
      </c>
    </row>
    <row r="9398" spans="1:2" x14ac:dyDescent="0.25">
      <c r="A9398">
        <f>Gauge_Data!A9398</f>
        <v>0</v>
      </c>
      <c r="B9398" cm="1">
        <f t="array" ref="B9398">IF(OR($C$2="",A9398=""),"",SUMPRODUCT((Gauge_Data!$A$2:$A$16994&gt;=(A9398 - Main!$E$4/1440 + 0.00000001))*(Gauge_Data!$A$2:$A$16994&lt;=A9398)*INDEX(Gauge_Data!$B$2:$Z$16994,0,$C$2-1)))</f>
        <v>0</v>
      </c>
    </row>
    <row r="9399" spans="1:2" x14ac:dyDescent="0.25">
      <c r="A9399">
        <f>Gauge_Data!A9399</f>
        <v>0</v>
      </c>
      <c r="B9399" cm="1">
        <f t="array" ref="B9399">IF(OR($C$2="",A9399=""),"",SUMPRODUCT((Gauge_Data!$A$2:$A$16994&gt;=(A9399 - Main!$E$4/1440 + 0.00000001))*(Gauge_Data!$A$2:$A$16994&lt;=A9399)*INDEX(Gauge_Data!$B$2:$Z$16994,0,$C$2-1)))</f>
        <v>0</v>
      </c>
    </row>
    <row r="9400" spans="1:2" x14ac:dyDescent="0.25">
      <c r="A9400">
        <f>Gauge_Data!A9400</f>
        <v>0</v>
      </c>
      <c r="B9400" cm="1">
        <f t="array" ref="B9400">IF(OR($C$2="",A9400=""),"",SUMPRODUCT((Gauge_Data!$A$2:$A$16994&gt;=(A9400 - Main!$E$4/1440 + 0.00000001))*(Gauge_Data!$A$2:$A$16994&lt;=A9400)*INDEX(Gauge_Data!$B$2:$Z$16994,0,$C$2-1)))</f>
        <v>0</v>
      </c>
    </row>
    <row r="9401" spans="1:2" x14ac:dyDescent="0.25">
      <c r="A9401">
        <f>Gauge_Data!A9401</f>
        <v>0</v>
      </c>
      <c r="B9401" cm="1">
        <f t="array" ref="B9401">IF(OR($C$2="",A9401=""),"",SUMPRODUCT((Gauge_Data!$A$2:$A$16994&gt;=(A9401 - Main!$E$4/1440 + 0.00000001))*(Gauge_Data!$A$2:$A$16994&lt;=A9401)*INDEX(Gauge_Data!$B$2:$Z$16994,0,$C$2-1)))</f>
        <v>0</v>
      </c>
    </row>
    <row r="9402" spans="1:2" x14ac:dyDescent="0.25">
      <c r="A9402">
        <f>Gauge_Data!A9402</f>
        <v>0</v>
      </c>
      <c r="B9402" cm="1">
        <f t="array" ref="B9402">IF(OR($C$2="",A9402=""),"",SUMPRODUCT((Gauge_Data!$A$2:$A$16994&gt;=(A9402 - Main!$E$4/1440 + 0.00000001))*(Gauge_Data!$A$2:$A$16994&lt;=A9402)*INDEX(Gauge_Data!$B$2:$Z$16994,0,$C$2-1)))</f>
        <v>0</v>
      </c>
    </row>
    <row r="9403" spans="1:2" x14ac:dyDescent="0.25">
      <c r="A9403">
        <f>Gauge_Data!A9403</f>
        <v>0</v>
      </c>
      <c r="B9403" cm="1">
        <f t="array" ref="B9403">IF(OR($C$2="",A9403=""),"",SUMPRODUCT((Gauge_Data!$A$2:$A$16994&gt;=(A9403 - Main!$E$4/1440 + 0.00000001))*(Gauge_Data!$A$2:$A$16994&lt;=A9403)*INDEX(Gauge_Data!$B$2:$Z$16994,0,$C$2-1)))</f>
        <v>0</v>
      </c>
    </row>
    <row r="9404" spans="1:2" x14ac:dyDescent="0.25">
      <c r="A9404">
        <f>Gauge_Data!A9404</f>
        <v>0</v>
      </c>
      <c r="B9404" cm="1">
        <f t="array" ref="B9404">IF(OR($C$2="",A9404=""),"",SUMPRODUCT((Gauge_Data!$A$2:$A$16994&gt;=(A9404 - Main!$E$4/1440 + 0.00000001))*(Gauge_Data!$A$2:$A$16994&lt;=A9404)*INDEX(Gauge_Data!$B$2:$Z$16994,0,$C$2-1)))</f>
        <v>0</v>
      </c>
    </row>
    <row r="9405" spans="1:2" x14ac:dyDescent="0.25">
      <c r="A9405">
        <f>Gauge_Data!A9405</f>
        <v>0</v>
      </c>
      <c r="B9405" cm="1">
        <f t="array" ref="B9405">IF(OR($C$2="",A9405=""),"",SUMPRODUCT((Gauge_Data!$A$2:$A$16994&gt;=(A9405 - Main!$E$4/1440 + 0.00000001))*(Gauge_Data!$A$2:$A$16994&lt;=A9405)*INDEX(Gauge_Data!$B$2:$Z$16994,0,$C$2-1)))</f>
        <v>0</v>
      </c>
    </row>
    <row r="9406" spans="1:2" x14ac:dyDescent="0.25">
      <c r="A9406">
        <f>Gauge_Data!A9406</f>
        <v>0</v>
      </c>
      <c r="B9406" cm="1">
        <f t="array" ref="B9406">IF(OR($C$2="",A9406=""),"",SUMPRODUCT((Gauge_Data!$A$2:$A$16994&gt;=(A9406 - Main!$E$4/1440 + 0.00000001))*(Gauge_Data!$A$2:$A$16994&lt;=A9406)*INDEX(Gauge_Data!$B$2:$Z$16994,0,$C$2-1)))</f>
        <v>0</v>
      </c>
    </row>
    <row r="9407" spans="1:2" x14ac:dyDescent="0.25">
      <c r="A9407">
        <f>Gauge_Data!A9407</f>
        <v>0</v>
      </c>
      <c r="B9407" cm="1">
        <f t="array" ref="B9407">IF(OR($C$2="",A9407=""),"",SUMPRODUCT((Gauge_Data!$A$2:$A$16994&gt;=(A9407 - Main!$E$4/1440 + 0.00000001))*(Gauge_Data!$A$2:$A$16994&lt;=A9407)*INDEX(Gauge_Data!$B$2:$Z$16994,0,$C$2-1)))</f>
        <v>0</v>
      </c>
    </row>
    <row r="9408" spans="1:2" x14ac:dyDescent="0.25">
      <c r="A9408">
        <f>Gauge_Data!A9408</f>
        <v>0</v>
      </c>
      <c r="B9408" cm="1">
        <f t="array" ref="B9408">IF(OR($C$2="",A9408=""),"",SUMPRODUCT((Gauge_Data!$A$2:$A$16994&gt;=(A9408 - Main!$E$4/1440 + 0.00000001))*(Gauge_Data!$A$2:$A$16994&lt;=A9408)*INDEX(Gauge_Data!$B$2:$Z$16994,0,$C$2-1)))</f>
        <v>0</v>
      </c>
    </row>
    <row r="9409" spans="1:2" x14ac:dyDescent="0.25">
      <c r="A9409">
        <f>Gauge_Data!A9409</f>
        <v>0</v>
      </c>
      <c r="B9409" cm="1">
        <f t="array" ref="B9409">IF(OR($C$2="",A9409=""),"",SUMPRODUCT((Gauge_Data!$A$2:$A$16994&gt;=(A9409 - Main!$E$4/1440 + 0.00000001))*(Gauge_Data!$A$2:$A$16994&lt;=A9409)*INDEX(Gauge_Data!$B$2:$Z$16994,0,$C$2-1)))</f>
        <v>0</v>
      </c>
    </row>
    <row r="9410" spans="1:2" x14ac:dyDescent="0.25">
      <c r="A9410">
        <f>Gauge_Data!A9410</f>
        <v>0</v>
      </c>
      <c r="B9410" cm="1">
        <f t="array" ref="B9410">IF(OR($C$2="",A9410=""),"",SUMPRODUCT((Gauge_Data!$A$2:$A$16994&gt;=(A9410 - Main!$E$4/1440 + 0.00000001))*(Gauge_Data!$A$2:$A$16994&lt;=A9410)*INDEX(Gauge_Data!$B$2:$Z$16994,0,$C$2-1)))</f>
        <v>0</v>
      </c>
    </row>
    <row r="9411" spans="1:2" x14ac:dyDescent="0.25">
      <c r="A9411">
        <f>Gauge_Data!A9411</f>
        <v>0</v>
      </c>
      <c r="B9411" cm="1">
        <f t="array" ref="B9411">IF(OR($C$2="",A9411=""),"",SUMPRODUCT((Gauge_Data!$A$2:$A$16994&gt;=(A9411 - Main!$E$4/1440 + 0.00000001))*(Gauge_Data!$A$2:$A$16994&lt;=A9411)*INDEX(Gauge_Data!$B$2:$Z$16994,0,$C$2-1)))</f>
        <v>0</v>
      </c>
    </row>
    <row r="9412" spans="1:2" x14ac:dyDescent="0.25">
      <c r="A9412">
        <f>Gauge_Data!A9412</f>
        <v>0</v>
      </c>
      <c r="B9412" cm="1">
        <f t="array" ref="B9412">IF(OR($C$2="",A9412=""),"",SUMPRODUCT((Gauge_Data!$A$2:$A$16994&gt;=(A9412 - Main!$E$4/1440 + 0.00000001))*(Gauge_Data!$A$2:$A$16994&lt;=A9412)*INDEX(Gauge_Data!$B$2:$Z$16994,0,$C$2-1)))</f>
        <v>0</v>
      </c>
    </row>
    <row r="9413" spans="1:2" x14ac:dyDescent="0.25">
      <c r="A9413">
        <f>Gauge_Data!A9413</f>
        <v>0</v>
      </c>
      <c r="B9413" cm="1">
        <f t="array" ref="B9413">IF(OR($C$2="",A9413=""),"",SUMPRODUCT((Gauge_Data!$A$2:$A$16994&gt;=(A9413 - Main!$E$4/1440 + 0.00000001))*(Gauge_Data!$A$2:$A$16994&lt;=A9413)*INDEX(Gauge_Data!$B$2:$Z$16994,0,$C$2-1)))</f>
        <v>0</v>
      </c>
    </row>
    <row r="9414" spans="1:2" x14ac:dyDescent="0.25">
      <c r="A9414">
        <f>Gauge_Data!A9414</f>
        <v>0</v>
      </c>
      <c r="B9414" cm="1">
        <f t="array" ref="B9414">IF(OR($C$2="",A9414=""),"",SUMPRODUCT((Gauge_Data!$A$2:$A$16994&gt;=(A9414 - Main!$E$4/1440 + 0.00000001))*(Gauge_Data!$A$2:$A$16994&lt;=A9414)*INDEX(Gauge_Data!$B$2:$Z$16994,0,$C$2-1)))</f>
        <v>0</v>
      </c>
    </row>
    <row r="9415" spans="1:2" x14ac:dyDescent="0.25">
      <c r="A9415">
        <f>Gauge_Data!A9415</f>
        <v>0</v>
      </c>
      <c r="B9415" cm="1">
        <f t="array" ref="B9415">IF(OR($C$2="",A9415=""),"",SUMPRODUCT((Gauge_Data!$A$2:$A$16994&gt;=(A9415 - Main!$E$4/1440 + 0.00000001))*(Gauge_Data!$A$2:$A$16994&lt;=A9415)*INDEX(Gauge_Data!$B$2:$Z$16994,0,$C$2-1)))</f>
        <v>0</v>
      </c>
    </row>
    <row r="9416" spans="1:2" x14ac:dyDescent="0.25">
      <c r="A9416">
        <f>Gauge_Data!A9416</f>
        <v>0</v>
      </c>
      <c r="B9416" cm="1">
        <f t="array" ref="B9416">IF(OR($C$2="",A9416=""),"",SUMPRODUCT((Gauge_Data!$A$2:$A$16994&gt;=(A9416 - Main!$E$4/1440 + 0.00000001))*(Gauge_Data!$A$2:$A$16994&lt;=A9416)*INDEX(Gauge_Data!$B$2:$Z$16994,0,$C$2-1)))</f>
        <v>0</v>
      </c>
    </row>
    <row r="9417" spans="1:2" x14ac:dyDescent="0.25">
      <c r="A9417">
        <f>Gauge_Data!A9417</f>
        <v>0</v>
      </c>
      <c r="B9417" cm="1">
        <f t="array" ref="B9417">IF(OR($C$2="",A9417=""),"",SUMPRODUCT((Gauge_Data!$A$2:$A$16994&gt;=(A9417 - Main!$E$4/1440 + 0.00000001))*(Gauge_Data!$A$2:$A$16994&lt;=A9417)*INDEX(Gauge_Data!$B$2:$Z$16994,0,$C$2-1)))</f>
        <v>0</v>
      </c>
    </row>
    <row r="9418" spans="1:2" x14ac:dyDescent="0.25">
      <c r="A9418">
        <f>Gauge_Data!A9418</f>
        <v>0</v>
      </c>
      <c r="B9418" cm="1">
        <f t="array" ref="B9418">IF(OR($C$2="",A9418=""),"",SUMPRODUCT((Gauge_Data!$A$2:$A$16994&gt;=(A9418 - Main!$E$4/1440 + 0.00000001))*(Gauge_Data!$A$2:$A$16994&lt;=A9418)*INDEX(Gauge_Data!$B$2:$Z$16994,0,$C$2-1)))</f>
        <v>0</v>
      </c>
    </row>
    <row r="9419" spans="1:2" x14ac:dyDescent="0.25">
      <c r="A9419">
        <f>Gauge_Data!A9419</f>
        <v>0</v>
      </c>
      <c r="B9419" cm="1">
        <f t="array" ref="B9419">IF(OR($C$2="",A9419=""),"",SUMPRODUCT((Gauge_Data!$A$2:$A$16994&gt;=(A9419 - Main!$E$4/1440 + 0.00000001))*(Gauge_Data!$A$2:$A$16994&lt;=A9419)*INDEX(Gauge_Data!$B$2:$Z$16994,0,$C$2-1)))</f>
        <v>0</v>
      </c>
    </row>
    <row r="9420" spans="1:2" x14ac:dyDescent="0.25">
      <c r="A9420">
        <f>Gauge_Data!A9420</f>
        <v>0</v>
      </c>
      <c r="B9420" cm="1">
        <f t="array" ref="B9420">IF(OR($C$2="",A9420=""),"",SUMPRODUCT((Gauge_Data!$A$2:$A$16994&gt;=(A9420 - Main!$E$4/1440 + 0.00000001))*(Gauge_Data!$A$2:$A$16994&lt;=A9420)*INDEX(Gauge_Data!$B$2:$Z$16994,0,$C$2-1)))</f>
        <v>0</v>
      </c>
    </row>
    <row r="9421" spans="1:2" x14ac:dyDescent="0.25">
      <c r="A9421">
        <f>Gauge_Data!A9421</f>
        <v>0</v>
      </c>
      <c r="B9421" cm="1">
        <f t="array" ref="B9421">IF(OR($C$2="",A9421=""),"",SUMPRODUCT((Gauge_Data!$A$2:$A$16994&gt;=(A9421 - Main!$E$4/1440 + 0.00000001))*(Gauge_Data!$A$2:$A$16994&lt;=A9421)*INDEX(Gauge_Data!$B$2:$Z$16994,0,$C$2-1)))</f>
        <v>0</v>
      </c>
    </row>
    <row r="9422" spans="1:2" x14ac:dyDescent="0.25">
      <c r="A9422">
        <f>Gauge_Data!A9422</f>
        <v>0</v>
      </c>
      <c r="B9422" cm="1">
        <f t="array" ref="B9422">IF(OR($C$2="",A9422=""),"",SUMPRODUCT((Gauge_Data!$A$2:$A$16994&gt;=(A9422 - Main!$E$4/1440 + 0.00000001))*(Gauge_Data!$A$2:$A$16994&lt;=A9422)*INDEX(Gauge_Data!$B$2:$Z$16994,0,$C$2-1)))</f>
        <v>0</v>
      </c>
    </row>
    <row r="9423" spans="1:2" x14ac:dyDescent="0.25">
      <c r="A9423">
        <f>Gauge_Data!A9423</f>
        <v>0</v>
      </c>
      <c r="B9423" cm="1">
        <f t="array" ref="B9423">IF(OR($C$2="",A9423=""),"",SUMPRODUCT((Gauge_Data!$A$2:$A$16994&gt;=(A9423 - Main!$E$4/1440 + 0.00000001))*(Gauge_Data!$A$2:$A$16994&lt;=A9423)*INDEX(Gauge_Data!$B$2:$Z$16994,0,$C$2-1)))</f>
        <v>0</v>
      </c>
    </row>
    <row r="9424" spans="1:2" x14ac:dyDescent="0.25">
      <c r="A9424">
        <f>Gauge_Data!A9424</f>
        <v>0</v>
      </c>
      <c r="B9424" cm="1">
        <f t="array" ref="B9424">IF(OR($C$2="",A9424=""),"",SUMPRODUCT((Gauge_Data!$A$2:$A$16994&gt;=(A9424 - Main!$E$4/1440 + 0.00000001))*(Gauge_Data!$A$2:$A$16994&lt;=A9424)*INDEX(Gauge_Data!$B$2:$Z$16994,0,$C$2-1)))</f>
        <v>0</v>
      </c>
    </row>
    <row r="9425" spans="1:2" x14ac:dyDescent="0.25">
      <c r="A9425">
        <f>Gauge_Data!A9425</f>
        <v>0</v>
      </c>
      <c r="B9425" cm="1">
        <f t="array" ref="B9425">IF(OR($C$2="",A9425=""),"",SUMPRODUCT((Gauge_Data!$A$2:$A$16994&gt;=(A9425 - Main!$E$4/1440 + 0.00000001))*(Gauge_Data!$A$2:$A$16994&lt;=A9425)*INDEX(Gauge_Data!$B$2:$Z$16994,0,$C$2-1)))</f>
        <v>0</v>
      </c>
    </row>
    <row r="9426" spans="1:2" x14ac:dyDescent="0.25">
      <c r="A9426">
        <f>Gauge_Data!A9426</f>
        <v>0</v>
      </c>
      <c r="B9426" cm="1">
        <f t="array" ref="B9426">IF(OR($C$2="",A9426=""),"",SUMPRODUCT((Gauge_Data!$A$2:$A$16994&gt;=(A9426 - Main!$E$4/1440 + 0.00000001))*(Gauge_Data!$A$2:$A$16994&lt;=A9426)*INDEX(Gauge_Data!$B$2:$Z$16994,0,$C$2-1)))</f>
        <v>0</v>
      </c>
    </row>
    <row r="9427" spans="1:2" x14ac:dyDescent="0.25">
      <c r="A9427">
        <f>Gauge_Data!A9427</f>
        <v>0</v>
      </c>
      <c r="B9427" cm="1">
        <f t="array" ref="B9427">IF(OR($C$2="",A9427=""),"",SUMPRODUCT((Gauge_Data!$A$2:$A$16994&gt;=(A9427 - Main!$E$4/1440 + 0.00000001))*(Gauge_Data!$A$2:$A$16994&lt;=A9427)*INDEX(Gauge_Data!$B$2:$Z$16994,0,$C$2-1)))</f>
        <v>0</v>
      </c>
    </row>
    <row r="9428" spans="1:2" x14ac:dyDescent="0.25">
      <c r="A9428">
        <f>Gauge_Data!A9428</f>
        <v>0</v>
      </c>
      <c r="B9428" cm="1">
        <f t="array" ref="B9428">IF(OR($C$2="",A9428=""),"",SUMPRODUCT((Gauge_Data!$A$2:$A$16994&gt;=(A9428 - Main!$E$4/1440 + 0.00000001))*(Gauge_Data!$A$2:$A$16994&lt;=A9428)*INDEX(Gauge_Data!$B$2:$Z$16994,0,$C$2-1)))</f>
        <v>0</v>
      </c>
    </row>
    <row r="9429" spans="1:2" x14ac:dyDescent="0.25">
      <c r="A9429">
        <f>Gauge_Data!A9429</f>
        <v>0</v>
      </c>
      <c r="B9429" cm="1">
        <f t="array" ref="B9429">IF(OR($C$2="",A9429=""),"",SUMPRODUCT((Gauge_Data!$A$2:$A$16994&gt;=(A9429 - Main!$E$4/1440 + 0.00000001))*(Gauge_Data!$A$2:$A$16994&lt;=A9429)*INDEX(Gauge_Data!$B$2:$Z$16994,0,$C$2-1)))</f>
        <v>0</v>
      </c>
    </row>
    <row r="9430" spans="1:2" x14ac:dyDescent="0.25">
      <c r="A9430">
        <f>Gauge_Data!A9430</f>
        <v>0</v>
      </c>
      <c r="B9430" cm="1">
        <f t="array" ref="B9430">IF(OR($C$2="",A9430=""),"",SUMPRODUCT((Gauge_Data!$A$2:$A$16994&gt;=(A9430 - Main!$E$4/1440 + 0.00000001))*(Gauge_Data!$A$2:$A$16994&lt;=A9430)*INDEX(Gauge_Data!$B$2:$Z$16994,0,$C$2-1)))</f>
        <v>0</v>
      </c>
    </row>
    <row r="9431" spans="1:2" x14ac:dyDescent="0.25">
      <c r="A9431">
        <f>Gauge_Data!A9431</f>
        <v>0</v>
      </c>
      <c r="B9431" cm="1">
        <f t="array" ref="B9431">IF(OR($C$2="",A9431=""),"",SUMPRODUCT((Gauge_Data!$A$2:$A$16994&gt;=(A9431 - Main!$E$4/1440 + 0.00000001))*(Gauge_Data!$A$2:$A$16994&lt;=A9431)*INDEX(Gauge_Data!$B$2:$Z$16994,0,$C$2-1)))</f>
        <v>0</v>
      </c>
    </row>
    <row r="9432" spans="1:2" x14ac:dyDescent="0.25">
      <c r="A9432">
        <f>Gauge_Data!A9432</f>
        <v>0</v>
      </c>
      <c r="B9432" cm="1">
        <f t="array" ref="B9432">IF(OR($C$2="",A9432=""),"",SUMPRODUCT((Gauge_Data!$A$2:$A$16994&gt;=(A9432 - Main!$E$4/1440 + 0.00000001))*(Gauge_Data!$A$2:$A$16994&lt;=A9432)*INDEX(Gauge_Data!$B$2:$Z$16994,0,$C$2-1)))</f>
        <v>0</v>
      </c>
    </row>
    <row r="9433" spans="1:2" x14ac:dyDescent="0.25">
      <c r="A9433">
        <f>Gauge_Data!A9433</f>
        <v>0</v>
      </c>
      <c r="B9433" cm="1">
        <f t="array" ref="B9433">IF(OR($C$2="",A9433=""),"",SUMPRODUCT((Gauge_Data!$A$2:$A$16994&gt;=(A9433 - Main!$E$4/1440 + 0.00000001))*(Gauge_Data!$A$2:$A$16994&lt;=A9433)*INDEX(Gauge_Data!$B$2:$Z$16994,0,$C$2-1)))</f>
        <v>0</v>
      </c>
    </row>
    <row r="9434" spans="1:2" x14ac:dyDescent="0.25">
      <c r="A9434">
        <f>Gauge_Data!A9434</f>
        <v>0</v>
      </c>
      <c r="B9434" cm="1">
        <f t="array" ref="B9434">IF(OR($C$2="",A9434=""),"",SUMPRODUCT((Gauge_Data!$A$2:$A$16994&gt;=(A9434 - Main!$E$4/1440 + 0.00000001))*(Gauge_Data!$A$2:$A$16994&lt;=A9434)*INDEX(Gauge_Data!$B$2:$Z$16994,0,$C$2-1)))</f>
        <v>0</v>
      </c>
    </row>
    <row r="9435" spans="1:2" x14ac:dyDescent="0.25">
      <c r="A9435">
        <f>Gauge_Data!A9435</f>
        <v>0</v>
      </c>
      <c r="B9435" cm="1">
        <f t="array" ref="B9435">IF(OR($C$2="",A9435=""),"",SUMPRODUCT((Gauge_Data!$A$2:$A$16994&gt;=(A9435 - Main!$E$4/1440 + 0.00000001))*(Gauge_Data!$A$2:$A$16994&lt;=A9435)*INDEX(Gauge_Data!$B$2:$Z$16994,0,$C$2-1)))</f>
        <v>0</v>
      </c>
    </row>
    <row r="9436" spans="1:2" x14ac:dyDescent="0.25">
      <c r="A9436">
        <f>Gauge_Data!A9436</f>
        <v>0</v>
      </c>
      <c r="B9436" cm="1">
        <f t="array" ref="B9436">IF(OR($C$2="",A9436=""),"",SUMPRODUCT((Gauge_Data!$A$2:$A$16994&gt;=(A9436 - Main!$E$4/1440 + 0.00000001))*(Gauge_Data!$A$2:$A$16994&lt;=A9436)*INDEX(Gauge_Data!$B$2:$Z$16994,0,$C$2-1)))</f>
        <v>0</v>
      </c>
    </row>
    <row r="9437" spans="1:2" x14ac:dyDescent="0.25">
      <c r="A9437">
        <f>Gauge_Data!A9437</f>
        <v>0</v>
      </c>
      <c r="B9437" cm="1">
        <f t="array" ref="B9437">IF(OR($C$2="",A9437=""),"",SUMPRODUCT((Gauge_Data!$A$2:$A$16994&gt;=(A9437 - Main!$E$4/1440 + 0.00000001))*(Gauge_Data!$A$2:$A$16994&lt;=A9437)*INDEX(Gauge_Data!$B$2:$Z$16994,0,$C$2-1)))</f>
        <v>0</v>
      </c>
    </row>
    <row r="9438" spans="1:2" x14ac:dyDescent="0.25">
      <c r="A9438">
        <f>Gauge_Data!A9438</f>
        <v>0</v>
      </c>
      <c r="B9438" cm="1">
        <f t="array" ref="B9438">IF(OR($C$2="",A9438=""),"",SUMPRODUCT((Gauge_Data!$A$2:$A$16994&gt;=(A9438 - Main!$E$4/1440 + 0.00000001))*(Gauge_Data!$A$2:$A$16994&lt;=A9438)*INDEX(Gauge_Data!$B$2:$Z$16994,0,$C$2-1)))</f>
        <v>0</v>
      </c>
    </row>
    <row r="9439" spans="1:2" x14ac:dyDescent="0.25">
      <c r="A9439">
        <f>Gauge_Data!A9439</f>
        <v>0</v>
      </c>
      <c r="B9439" cm="1">
        <f t="array" ref="B9439">IF(OR($C$2="",A9439=""),"",SUMPRODUCT((Gauge_Data!$A$2:$A$16994&gt;=(A9439 - Main!$E$4/1440 + 0.00000001))*(Gauge_Data!$A$2:$A$16994&lt;=A9439)*INDEX(Gauge_Data!$B$2:$Z$16994,0,$C$2-1)))</f>
        <v>0</v>
      </c>
    </row>
    <row r="9440" spans="1:2" x14ac:dyDescent="0.25">
      <c r="A9440">
        <f>Gauge_Data!A9440</f>
        <v>0</v>
      </c>
      <c r="B9440" cm="1">
        <f t="array" ref="B9440">IF(OR($C$2="",A9440=""),"",SUMPRODUCT((Gauge_Data!$A$2:$A$16994&gt;=(A9440 - Main!$E$4/1440 + 0.00000001))*(Gauge_Data!$A$2:$A$16994&lt;=A9440)*INDEX(Gauge_Data!$B$2:$Z$16994,0,$C$2-1)))</f>
        <v>0</v>
      </c>
    </row>
    <row r="9441" spans="1:2" x14ac:dyDescent="0.25">
      <c r="A9441">
        <f>Gauge_Data!A9441</f>
        <v>0</v>
      </c>
      <c r="B9441" cm="1">
        <f t="array" ref="B9441">IF(OR($C$2="",A9441=""),"",SUMPRODUCT((Gauge_Data!$A$2:$A$16994&gt;=(A9441 - Main!$E$4/1440 + 0.00000001))*(Gauge_Data!$A$2:$A$16994&lt;=A9441)*INDEX(Gauge_Data!$B$2:$Z$16994,0,$C$2-1)))</f>
        <v>0</v>
      </c>
    </row>
    <row r="9442" spans="1:2" x14ac:dyDescent="0.25">
      <c r="A9442">
        <f>Gauge_Data!A9442</f>
        <v>0</v>
      </c>
      <c r="B9442" cm="1">
        <f t="array" ref="B9442">IF(OR($C$2="",A9442=""),"",SUMPRODUCT((Gauge_Data!$A$2:$A$16994&gt;=(A9442 - Main!$E$4/1440 + 0.00000001))*(Gauge_Data!$A$2:$A$16994&lt;=A9442)*INDEX(Gauge_Data!$B$2:$Z$16994,0,$C$2-1)))</f>
        <v>0</v>
      </c>
    </row>
    <row r="9443" spans="1:2" x14ac:dyDescent="0.25">
      <c r="A9443">
        <f>Gauge_Data!A9443</f>
        <v>0</v>
      </c>
      <c r="B9443" cm="1">
        <f t="array" ref="B9443">IF(OR($C$2="",A9443=""),"",SUMPRODUCT((Gauge_Data!$A$2:$A$16994&gt;=(A9443 - Main!$E$4/1440 + 0.00000001))*(Gauge_Data!$A$2:$A$16994&lt;=A9443)*INDEX(Gauge_Data!$B$2:$Z$16994,0,$C$2-1)))</f>
        <v>0</v>
      </c>
    </row>
    <row r="9444" spans="1:2" x14ac:dyDescent="0.25">
      <c r="A9444">
        <f>Gauge_Data!A9444</f>
        <v>0</v>
      </c>
      <c r="B9444" cm="1">
        <f t="array" ref="B9444">IF(OR($C$2="",A9444=""),"",SUMPRODUCT((Gauge_Data!$A$2:$A$16994&gt;=(A9444 - Main!$E$4/1440 + 0.00000001))*(Gauge_Data!$A$2:$A$16994&lt;=A9444)*INDEX(Gauge_Data!$B$2:$Z$16994,0,$C$2-1)))</f>
        <v>0</v>
      </c>
    </row>
    <row r="9445" spans="1:2" x14ac:dyDescent="0.25">
      <c r="A9445">
        <f>Gauge_Data!A9445</f>
        <v>0</v>
      </c>
      <c r="B9445" cm="1">
        <f t="array" ref="B9445">IF(OR($C$2="",A9445=""),"",SUMPRODUCT((Gauge_Data!$A$2:$A$16994&gt;=(A9445 - Main!$E$4/1440 + 0.00000001))*(Gauge_Data!$A$2:$A$16994&lt;=A9445)*INDEX(Gauge_Data!$B$2:$Z$16994,0,$C$2-1)))</f>
        <v>0</v>
      </c>
    </row>
    <row r="9446" spans="1:2" x14ac:dyDescent="0.25">
      <c r="A9446">
        <f>Gauge_Data!A9446</f>
        <v>0</v>
      </c>
      <c r="B9446" cm="1">
        <f t="array" ref="B9446">IF(OR($C$2="",A9446=""),"",SUMPRODUCT((Gauge_Data!$A$2:$A$16994&gt;=(A9446 - Main!$E$4/1440 + 0.00000001))*(Gauge_Data!$A$2:$A$16994&lt;=A9446)*INDEX(Gauge_Data!$B$2:$Z$16994,0,$C$2-1)))</f>
        <v>0</v>
      </c>
    </row>
    <row r="9447" spans="1:2" x14ac:dyDescent="0.25">
      <c r="A9447">
        <f>Gauge_Data!A9447</f>
        <v>0</v>
      </c>
      <c r="B9447" cm="1">
        <f t="array" ref="B9447">IF(OR($C$2="",A9447=""),"",SUMPRODUCT((Gauge_Data!$A$2:$A$16994&gt;=(A9447 - Main!$E$4/1440 + 0.00000001))*(Gauge_Data!$A$2:$A$16994&lt;=A9447)*INDEX(Gauge_Data!$B$2:$Z$16994,0,$C$2-1)))</f>
        <v>0</v>
      </c>
    </row>
    <row r="9448" spans="1:2" x14ac:dyDescent="0.25">
      <c r="A9448">
        <f>Gauge_Data!A9448</f>
        <v>0</v>
      </c>
      <c r="B9448" cm="1">
        <f t="array" ref="B9448">IF(OR($C$2="",A9448=""),"",SUMPRODUCT((Gauge_Data!$A$2:$A$16994&gt;=(A9448 - Main!$E$4/1440 + 0.00000001))*(Gauge_Data!$A$2:$A$16994&lt;=A9448)*INDEX(Gauge_Data!$B$2:$Z$16994,0,$C$2-1)))</f>
        <v>0</v>
      </c>
    </row>
    <row r="9449" spans="1:2" x14ac:dyDescent="0.25">
      <c r="A9449">
        <f>Gauge_Data!A9449</f>
        <v>0</v>
      </c>
      <c r="B9449" cm="1">
        <f t="array" ref="B9449">IF(OR($C$2="",A9449=""),"",SUMPRODUCT((Gauge_Data!$A$2:$A$16994&gt;=(A9449 - Main!$E$4/1440 + 0.00000001))*(Gauge_Data!$A$2:$A$16994&lt;=A9449)*INDEX(Gauge_Data!$B$2:$Z$16994,0,$C$2-1)))</f>
        <v>0</v>
      </c>
    </row>
    <row r="9450" spans="1:2" x14ac:dyDescent="0.25">
      <c r="A9450">
        <f>Gauge_Data!A9450</f>
        <v>0</v>
      </c>
      <c r="B9450" cm="1">
        <f t="array" ref="B9450">IF(OR($C$2="",A9450=""),"",SUMPRODUCT((Gauge_Data!$A$2:$A$16994&gt;=(A9450 - Main!$E$4/1440 + 0.00000001))*(Gauge_Data!$A$2:$A$16994&lt;=A9450)*INDEX(Gauge_Data!$B$2:$Z$16994,0,$C$2-1)))</f>
        <v>0</v>
      </c>
    </row>
    <row r="9451" spans="1:2" x14ac:dyDescent="0.25">
      <c r="A9451">
        <f>Gauge_Data!A9451</f>
        <v>0</v>
      </c>
      <c r="B9451" cm="1">
        <f t="array" ref="B9451">IF(OR($C$2="",A9451=""),"",SUMPRODUCT((Gauge_Data!$A$2:$A$16994&gt;=(A9451 - Main!$E$4/1440 + 0.00000001))*(Gauge_Data!$A$2:$A$16994&lt;=A9451)*INDEX(Gauge_Data!$B$2:$Z$16994,0,$C$2-1)))</f>
        <v>0</v>
      </c>
    </row>
    <row r="9452" spans="1:2" x14ac:dyDescent="0.25">
      <c r="A9452">
        <f>Gauge_Data!A9452</f>
        <v>0</v>
      </c>
      <c r="B9452" cm="1">
        <f t="array" ref="B9452">IF(OR($C$2="",A9452=""),"",SUMPRODUCT((Gauge_Data!$A$2:$A$16994&gt;=(A9452 - Main!$E$4/1440 + 0.00000001))*(Gauge_Data!$A$2:$A$16994&lt;=A9452)*INDEX(Gauge_Data!$B$2:$Z$16994,0,$C$2-1)))</f>
        <v>0</v>
      </c>
    </row>
    <row r="9453" spans="1:2" x14ac:dyDescent="0.25">
      <c r="A9453">
        <f>Gauge_Data!A9453</f>
        <v>0</v>
      </c>
      <c r="B9453" cm="1">
        <f t="array" ref="B9453">IF(OR($C$2="",A9453=""),"",SUMPRODUCT((Gauge_Data!$A$2:$A$16994&gt;=(A9453 - Main!$E$4/1440 + 0.00000001))*(Gauge_Data!$A$2:$A$16994&lt;=A9453)*INDEX(Gauge_Data!$B$2:$Z$16994,0,$C$2-1)))</f>
        <v>0</v>
      </c>
    </row>
    <row r="9454" spans="1:2" x14ac:dyDescent="0.25">
      <c r="A9454">
        <f>Gauge_Data!A9454</f>
        <v>0</v>
      </c>
      <c r="B9454" cm="1">
        <f t="array" ref="B9454">IF(OR($C$2="",A9454=""),"",SUMPRODUCT((Gauge_Data!$A$2:$A$16994&gt;=(A9454 - Main!$E$4/1440 + 0.00000001))*(Gauge_Data!$A$2:$A$16994&lt;=A9454)*INDEX(Gauge_Data!$B$2:$Z$16994,0,$C$2-1)))</f>
        <v>0</v>
      </c>
    </row>
    <row r="9455" spans="1:2" x14ac:dyDescent="0.25">
      <c r="A9455">
        <f>Gauge_Data!A9455</f>
        <v>0</v>
      </c>
      <c r="B9455" cm="1">
        <f t="array" ref="B9455">IF(OR($C$2="",A9455=""),"",SUMPRODUCT((Gauge_Data!$A$2:$A$16994&gt;=(A9455 - Main!$E$4/1440 + 0.00000001))*(Gauge_Data!$A$2:$A$16994&lt;=A9455)*INDEX(Gauge_Data!$B$2:$Z$16994,0,$C$2-1)))</f>
        <v>0</v>
      </c>
    </row>
    <row r="9456" spans="1:2" x14ac:dyDescent="0.25">
      <c r="A9456">
        <f>Gauge_Data!A9456</f>
        <v>0</v>
      </c>
      <c r="B9456" cm="1">
        <f t="array" ref="B9456">IF(OR($C$2="",A9456=""),"",SUMPRODUCT((Gauge_Data!$A$2:$A$16994&gt;=(A9456 - Main!$E$4/1440 + 0.00000001))*(Gauge_Data!$A$2:$A$16994&lt;=A9456)*INDEX(Gauge_Data!$B$2:$Z$16994,0,$C$2-1)))</f>
        <v>0</v>
      </c>
    </row>
    <row r="9457" spans="1:2" x14ac:dyDescent="0.25">
      <c r="A9457">
        <f>Gauge_Data!A9457</f>
        <v>0</v>
      </c>
      <c r="B9457" cm="1">
        <f t="array" ref="B9457">IF(OR($C$2="",A9457=""),"",SUMPRODUCT((Gauge_Data!$A$2:$A$16994&gt;=(A9457 - Main!$E$4/1440 + 0.00000001))*(Gauge_Data!$A$2:$A$16994&lt;=A9457)*INDEX(Gauge_Data!$B$2:$Z$16994,0,$C$2-1)))</f>
        <v>0</v>
      </c>
    </row>
    <row r="9458" spans="1:2" x14ac:dyDescent="0.25">
      <c r="A9458">
        <f>Gauge_Data!A9458</f>
        <v>0</v>
      </c>
      <c r="B9458" cm="1">
        <f t="array" ref="B9458">IF(OR($C$2="",A9458=""),"",SUMPRODUCT((Gauge_Data!$A$2:$A$16994&gt;=(A9458 - Main!$E$4/1440 + 0.00000001))*(Gauge_Data!$A$2:$A$16994&lt;=A9458)*INDEX(Gauge_Data!$B$2:$Z$16994,0,$C$2-1)))</f>
        <v>0</v>
      </c>
    </row>
    <row r="9459" spans="1:2" x14ac:dyDescent="0.25">
      <c r="A9459">
        <f>Gauge_Data!A9459</f>
        <v>0</v>
      </c>
      <c r="B9459" cm="1">
        <f t="array" ref="B9459">IF(OR($C$2="",A9459=""),"",SUMPRODUCT((Gauge_Data!$A$2:$A$16994&gt;=(A9459 - Main!$E$4/1440 + 0.00000001))*(Gauge_Data!$A$2:$A$16994&lt;=A9459)*INDEX(Gauge_Data!$B$2:$Z$16994,0,$C$2-1)))</f>
        <v>0</v>
      </c>
    </row>
    <row r="9460" spans="1:2" x14ac:dyDescent="0.25">
      <c r="A9460">
        <f>Gauge_Data!A9460</f>
        <v>0</v>
      </c>
      <c r="B9460" cm="1">
        <f t="array" ref="B9460">IF(OR($C$2="",A9460=""),"",SUMPRODUCT((Gauge_Data!$A$2:$A$16994&gt;=(A9460 - Main!$E$4/1440 + 0.00000001))*(Gauge_Data!$A$2:$A$16994&lt;=A9460)*INDEX(Gauge_Data!$B$2:$Z$16994,0,$C$2-1)))</f>
        <v>0</v>
      </c>
    </row>
    <row r="9461" spans="1:2" x14ac:dyDescent="0.25">
      <c r="A9461">
        <f>Gauge_Data!A9461</f>
        <v>0</v>
      </c>
      <c r="B9461" cm="1">
        <f t="array" ref="B9461">IF(OR($C$2="",A9461=""),"",SUMPRODUCT((Gauge_Data!$A$2:$A$16994&gt;=(A9461 - Main!$E$4/1440 + 0.00000001))*(Gauge_Data!$A$2:$A$16994&lt;=A9461)*INDEX(Gauge_Data!$B$2:$Z$16994,0,$C$2-1)))</f>
        <v>0</v>
      </c>
    </row>
    <row r="9462" spans="1:2" x14ac:dyDescent="0.25">
      <c r="A9462">
        <f>Gauge_Data!A9462</f>
        <v>0</v>
      </c>
      <c r="B9462" cm="1">
        <f t="array" ref="B9462">IF(OR($C$2="",A9462=""),"",SUMPRODUCT((Gauge_Data!$A$2:$A$16994&gt;=(A9462 - Main!$E$4/1440 + 0.00000001))*(Gauge_Data!$A$2:$A$16994&lt;=A9462)*INDEX(Gauge_Data!$B$2:$Z$16994,0,$C$2-1)))</f>
        <v>0</v>
      </c>
    </row>
    <row r="9463" spans="1:2" x14ac:dyDescent="0.25">
      <c r="A9463">
        <f>Gauge_Data!A9463</f>
        <v>0</v>
      </c>
      <c r="B9463" cm="1">
        <f t="array" ref="B9463">IF(OR($C$2="",A9463=""),"",SUMPRODUCT((Gauge_Data!$A$2:$A$16994&gt;=(A9463 - Main!$E$4/1440 + 0.00000001))*(Gauge_Data!$A$2:$A$16994&lt;=A9463)*INDEX(Gauge_Data!$B$2:$Z$16994,0,$C$2-1)))</f>
        <v>0</v>
      </c>
    </row>
    <row r="9464" spans="1:2" x14ac:dyDescent="0.25">
      <c r="A9464">
        <f>Gauge_Data!A9464</f>
        <v>0</v>
      </c>
      <c r="B9464" cm="1">
        <f t="array" ref="B9464">IF(OR($C$2="",A9464=""),"",SUMPRODUCT((Gauge_Data!$A$2:$A$16994&gt;=(A9464 - Main!$E$4/1440 + 0.00000001))*(Gauge_Data!$A$2:$A$16994&lt;=A9464)*INDEX(Gauge_Data!$B$2:$Z$16994,0,$C$2-1)))</f>
        <v>0</v>
      </c>
    </row>
    <row r="9465" spans="1:2" x14ac:dyDescent="0.25">
      <c r="A9465">
        <f>Gauge_Data!A9465</f>
        <v>0</v>
      </c>
      <c r="B9465" cm="1">
        <f t="array" ref="B9465">IF(OR($C$2="",A9465=""),"",SUMPRODUCT((Gauge_Data!$A$2:$A$16994&gt;=(A9465 - Main!$E$4/1440 + 0.00000001))*(Gauge_Data!$A$2:$A$16994&lt;=A9465)*INDEX(Gauge_Data!$B$2:$Z$16994,0,$C$2-1)))</f>
        <v>0</v>
      </c>
    </row>
    <row r="9466" spans="1:2" x14ac:dyDescent="0.25">
      <c r="A9466">
        <f>Gauge_Data!A9466</f>
        <v>0</v>
      </c>
      <c r="B9466" cm="1">
        <f t="array" ref="B9466">IF(OR($C$2="",A9466=""),"",SUMPRODUCT((Gauge_Data!$A$2:$A$16994&gt;=(A9466 - Main!$E$4/1440 + 0.00000001))*(Gauge_Data!$A$2:$A$16994&lt;=A9466)*INDEX(Gauge_Data!$B$2:$Z$16994,0,$C$2-1)))</f>
        <v>0</v>
      </c>
    </row>
    <row r="9467" spans="1:2" x14ac:dyDescent="0.25">
      <c r="A9467">
        <f>Gauge_Data!A9467</f>
        <v>0</v>
      </c>
      <c r="B9467" cm="1">
        <f t="array" ref="B9467">IF(OR($C$2="",A9467=""),"",SUMPRODUCT((Gauge_Data!$A$2:$A$16994&gt;=(A9467 - Main!$E$4/1440 + 0.00000001))*(Gauge_Data!$A$2:$A$16994&lt;=A9467)*INDEX(Gauge_Data!$B$2:$Z$16994,0,$C$2-1)))</f>
        <v>0</v>
      </c>
    </row>
    <row r="9468" spans="1:2" x14ac:dyDescent="0.25">
      <c r="A9468">
        <f>Gauge_Data!A9468</f>
        <v>0</v>
      </c>
      <c r="B9468" cm="1">
        <f t="array" ref="B9468">IF(OR($C$2="",A9468=""),"",SUMPRODUCT((Gauge_Data!$A$2:$A$16994&gt;=(A9468 - Main!$E$4/1440 + 0.00000001))*(Gauge_Data!$A$2:$A$16994&lt;=A9468)*INDEX(Gauge_Data!$B$2:$Z$16994,0,$C$2-1)))</f>
        <v>0</v>
      </c>
    </row>
    <row r="9469" spans="1:2" x14ac:dyDescent="0.25">
      <c r="A9469">
        <f>Gauge_Data!A9469</f>
        <v>0</v>
      </c>
      <c r="B9469" cm="1">
        <f t="array" ref="B9469">IF(OR($C$2="",A9469=""),"",SUMPRODUCT((Gauge_Data!$A$2:$A$16994&gt;=(A9469 - Main!$E$4/1440 + 0.00000001))*(Gauge_Data!$A$2:$A$16994&lt;=A9469)*INDEX(Gauge_Data!$B$2:$Z$16994,0,$C$2-1)))</f>
        <v>0</v>
      </c>
    </row>
    <row r="9470" spans="1:2" x14ac:dyDescent="0.25">
      <c r="A9470">
        <f>Gauge_Data!A9470</f>
        <v>0</v>
      </c>
      <c r="B9470" cm="1">
        <f t="array" ref="B9470">IF(OR($C$2="",A9470=""),"",SUMPRODUCT((Gauge_Data!$A$2:$A$16994&gt;=(A9470 - Main!$E$4/1440 + 0.00000001))*(Gauge_Data!$A$2:$A$16994&lt;=A9470)*INDEX(Gauge_Data!$B$2:$Z$16994,0,$C$2-1)))</f>
        <v>0</v>
      </c>
    </row>
    <row r="9471" spans="1:2" x14ac:dyDescent="0.25">
      <c r="A9471">
        <f>Gauge_Data!A9471</f>
        <v>0</v>
      </c>
      <c r="B9471" cm="1">
        <f t="array" ref="B9471">IF(OR($C$2="",A9471=""),"",SUMPRODUCT((Gauge_Data!$A$2:$A$16994&gt;=(A9471 - Main!$E$4/1440 + 0.00000001))*(Gauge_Data!$A$2:$A$16994&lt;=A9471)*INDEX(Gauge_Data!$B$2:$Z$16994,0,$C$2-1)))</f>
        <v>0</v>
      </c>
    </row>
    <row r="9472" spans="1:2" x14ac:dyDescent="0.25">
      <c r="A9472">
        <f>Gauge_Data!A9472</f>
        <v>0</v>
      </c>
      <c r="B9472" cm="1">
        <f t="array" ref="B9472">IF(OR($C$2="",A9472=""),"",SUMPRODUCT((Gauge_Data!$A$2:$A$16994&gt;=(A9472 - Main!$E$4/1440 + 0.00000001))*(Gauge_Data!$A$2:$A$16994&lt;=A9472)*INDEX(Gauge_Data!$B$2:$Z$16994,0,$C$2-1)))</f>
        <v>0</v>
      </c>
    </row>
    <row r="9473" spans="1:2" x14ac:dyDescent="0.25">
      <c r="A9473">
        <f>Gauge_Data!A9473</f>
        <v>0</v>
      </c>
      <c r="B9473" cm="1">
        <f t="array" ref="B9473">IF(OR($C$2="",A9473=""),"",SUMPRODUCT((Gauge_Data!$A$2:$A$16994&gt;=(A9473 - Main!$E$4/1440 + 0.00000001))*(Gauge_Data!$A$2:$A$16994&lt;=A9473)*INDEX(Gauge_Data!$B$2:$Z$16994,0,$C$2-1)))</f>
        <v>0</v>
      </c>
    </row>
    <row r="9474" spans="1:2" x14ac:dyDescent="0.25">
      <c r="A9474">
        <f>Gauge_Data!A9474</f>
        <v>0</v>
      </c>
      <c r="B9474" cm="1">
        <f t="array" ref="B9474">IF(OR($C$2="",A9474=""),"",SUMPRODUCT((Gauge_Data!$A$2:$A$16994&gt;=(A9474 - Main!$E$4/1440 + 0.00000001))*(Gauge_Data!$A$2:$A$16994&lt;=A9474)*INDEX(Gauge_Data!$B$2:$Z$16994,0,$C$2-1)))</f>
        <v>0</v>
      </c>
    </row>
    <row r="9475" spans="1:2" x14ac:dyDescent="0.25">
      <c r="A9475">
        <f>Gauge_Data!A9475</f>
        <v>0</v>
      </c>
      <c r="B9475" cm="1">
        <f t="array" ref="B9475">IF(OR($C$2="",A9475=""),"",SUMPRODUCT((Gauge_Data!$A$2:$A$16994&gt;=(A9475 - Main!$E$4/1440 + 0.00000001))*(Gauge_Data!$A$2:$A$16994&lt;=A9475)*INDEX(Gauge_Data!$B$2:$Z$16994,0,$C$2-1)))</f>
        <v>0</v>
      </c>
    </row>
    <row r="9476" spans="1:2" x14ac:dyDescent="0.25">
      <c r="A9476">
        <f>Gauge_Data!A9476</f>
        <v>0</v>
      </c>
      <c r="B9476" cm="1">
        <f t="array" ref="B9476">IF(OR($C$2="",A9476=""),"",SUMPRODUCT((Gauge_Data!$A$2:$A$16994&gt;=(A9476 - Main!$E$4/1440 + 0.00000001))*(Gauge_Data!$A$2:$A$16994&lt;=A9476)*INDEX(Gauge_Data!$B$2:$Z$16994,0,$C$2-1)))</f>
        <v>0</v>
      </c>
    </row>
    <row r="9477" spans="1:2" x14ac:dyDescent="0.25">
      <c r="A9477">
        <f>Gauge_Data!A9477</f>
        <v>0</v>
      </c>
      <c r="B9477" cm="1">
        <f t="array" ref="B9477">IF(OR($C$2="",A9477=""),"",SUMPRODUCT((Gauge_Data!$A$2:$A$16994&gt;=(A9477 - Main!$E$4/1440 + 0.00000001))*(Gauge_Data!$A$2:$A$16994&lt;=A9477)*INDEX(Gauge_Data!$B$2:$Z$16994,0,$C$2-1)))</f>
        <v>0</v>
      </c>
    </row>
    <row r="9478" spans="1:2" x14ac:dyDescent="0.25">
      <c r="A9478">
        <f>Gauge_Data!A9478</f>
        <v>0</v>
      </c>
      <c r="B9478" cm="1">
        <f t="array" ref="B9478">IF(OR($C$2="",A9478=""),"",SUMPRODUCT((Gauge_Data!$A$2:$A$16994&gt;=(A9478 - Main!$E$4/1440 + 0.00000001))*(Gauge_Data!$A$2:$A$16994&lt;=A9478)*INDEX(Gauge_Data!$B$2:$Z$16994,0,$C$2-1)))</f>
        <v>0</v>
      </c>
    </row>
    <row r="9479" spans="1:2" x14ac:dyDescent="0.25">
      <c r="A9479">
        <f>Gauge_Data!A9479</f>
        <v>0</v>
      </c>
      <c r="B9479" cm="1">
        <f t="array" ref="B9479">IF(OR($C$2="",A9479=""),"",SUMPRODUCT((Gauge_Data!$A$2:$A$16994&gt;=(A9479 - Main!$E$4/1440 + 0.00000001))*(Gauge_Data!$A$2:$A$16994&lt;=A9479)*INDEX(Gauge_Data!$B$2:$Z$16994,0,$C$2-1)))</f>
        <v>0</v>
      </c>
    </row>
    <row r="9480" spans="1:2" x14ac:dyDescent="0.25">
      <c r="A9480">
        <f>Gauge_Data!A9480</f>
        <v>0</v>
      </c>
      <c r="B9480" cm="1">
        <f t="array" ref="B9480">IF(OR($C$2="",A9480=""),"",SUMPRODUCT((Gauge_Data!$A$2:$A$16994&gt;=(A9480 - Main!$E$4/1440 + 0.00000001))*(Gauge_Data!$A$2:$A$16994&lt;=A9480)*INDEX(Gauge_Data!$B$2:$Z$16994,0,$C$2-1)))</f>
        <v>0</v>
      </c>
    </row>
    <row r="9481" spans="1:2" x14ac:dyDescent="0.25">
      <c r="A9481">
        <f>Gauge_Data!A9481</f>
        <v>0</v>
      </c>
      <c r="B9481" cm="1">
        <f t="array" ref="B9481">IF(OR($C$2="",A9481=""),"",SUMPRODUCT((Gauge_Data!$A$2:$A$16994&gt;=(A9481 - Main!$E$4/1440 + 0.00000001))*(Gauge_Data!$A$2:$A$16994&lt;=A9481)*INDEX(Gauge_Data!$B$2:$Z$16994,0,$C$2-1)))</f>
        <v>0</v>
      </c>
    </row>
    <row r="9482" spans="1:2" x14ac:dyDescent="0.25">
      <c r="A9482">
        <f>Gauge_Data!A9482</f>
        <v>0</v>
      </c>
      <c r="B9482" cm="1">
        <f t="array" ref="B9482">IF(OR($C$2="",A9482=""),"",SUMPRODUCT((Gauge_Data!$A$2:$A$16994&gt;=(A9482 - Main!$E$4/1440 + 0.00000001))*(Gauge_Data!$A$2:$A$16994&lt;=A9482)*INDEX(Gauge_Data!$B$2:$Z$16994,0,$C$2-1)))</f>
        <v>0</v>
      </c>
    </row>
    <row r="9483" spans="1:2" x14ac:dyDescent="0.25">
      <c r="A9483">
        <f>Gauge_Data!A9483</f>
        <v>0</v>
      </c>
      <c r="B9483" cm="1">
        <f t="array" ref="B9483">IF(OR($C$2="",A9483=""),"",SUMPRODUCT((Gauge_Data!$A$2:$A$16994&gt;=(A9483 - Main!$E$4/1440 + 0.00000001))*(Gauge_Data!$A$2:$A$16994&lt;=A9483)*INDEX(Gauge_Data!$B$2:$Z$16994,0,$C$2-1)))</f>
        <v>0</v>
      </c>
    </row>
    <row r="9484" spans="1:2" x14ac:dyDescent="0.25">
      <c r="A9484">
        <f>Gauge_Data!A9484</f>
        <v>0</v>
      </c>
      <c r="B9484" cm="1">
        <f t="array" ref="B9484">IF(OR($C$2="",A9484=""),"",SUMPRODUCT((Gauge_Data!$A$2:$A$16994&gt;=(A9484 - Main!$E$4/1440 + 0.00000001))*(Gauge_Data!$A$2:$A$16994&lt;=A9484)*INDEX(Gauge_Data!$B$2:$Z$16994,0,$C$2-1)))</f>
        <v>0</v>
      </c>
    </row>
    <row r="9485" spans="1:2" x14ac:dyDescent="0.25">
      <c r="A9485">
        <f>Gauge_Data!A9485</f>
        <v>0</v>
      </c>
      <c r="B9485" cm="1">
        <f t="array" ref="B9485">IF(OR($C$2="",A9485=""),"",SUMPRODUCT((Gauge_Data!$A$2:$A$16994&gt;=(A9485 - Main!$E$4/1440 + 0.00000001))*(Gauge_Data!$A$2:$A$16994&lt;=A9485)*INDEX(Gauge_Data!$B$2:$Z$16994,0,$C$2-1)))</f>
        <v>0</v>
      </c>
    </row>
    <row r="9486" spans="1:2" x14ac:dyDescent="0.25">
      <c r="A9486">
        <f>Gauge_Data!A9486</f>
        <v>0</v>
      </c>
      <c r="B9486" cm="1">
        <f t="array" ref="B9486">IF(OR($C$2="",A9486=""),"",SUMPRODUCT((Gauge_Data!$A$2:$A$16994&gt;=(A9486 - Main!$E$4/1440 + 0.00000001))*(Gauge_Data!$A$2:$A$16994&lt;=A9486)*INDEX(Gauge_Data!$B$2:$Z$16994,0,$C$2-1)))</f>
        <v>0</v>
      </c>
    </row>
    <row r="9487" spans="1:2" x14ac:dyDescent="0.25">
      <c r="A9487">
        <f>Gauge_Data!A9487</f>
        <v>0</v>
      </c>
      <c r="B9487" cm="1">
        <f t="array" ref="B9487">IF(OR($C$2="",A9487=""),"",SUMPRODUCT((Gauge_Data!$A$2:$A$16994&gt;=(A9487 - Main!$E$4/1440 + 0.00000001))*(Gauge_Data!$A$2:$A$16994&lt;=A9487)*INDEX(Gauge_Data!$B$2:$Z$16994,0,$C$2-1)))</f>
        <v>0</v>
      </c>
    </row>
    <row r="9488" spans="1:2" x14ac:dyDescent="0.25">
      <c r="A9488">
        <f>Gauge_Data!A9488</f>
        <v>0</v>
      </c>
      <c r="B9488" cm="1">
        <f t="array" ref="B9488">IF(OR($C$2="",A9488=""),"",SUMPRODUCT((Gauge_Data!$A$2:$A$16994&gt;=(A9488 - Main!$E$4/1440 + 0.00000001))*(Gauge_Data!$A$2:$A$16994&lt;=A9488)*INDEX(Gauge_Data!$B$2:$Z$16994,0,$C$2-1)))</f>
        <v>0</v>
      </c>
    </row>
    <row r="9489" spans="1:2" x14ac:dyDescent="0.25">
      <c r="A9489">
        <f>Gauge_Data!A9489</f>
        <v>0</v>
      </c>
      <c r="B9489" cm="1">
        <f t="array" ref="B9489">IF(OR($C$2="",A9489=""),"",SUMPRODUCT((Gauge_Data!$A$2:$A$16994&gt;=(A9489 - Main!$E$4/1440 + 0.00000001))*(Gauge_Data!$A$2:$A$16994&lt;=A9489)*INDEX(Gauge_Data!$B$2:$Z$16994,0,$C$2-1)))</f>
        <v>0</v>
      </c>
    </row>
    <row r="9490" spans="1:2" x14ac:dyDescent="0.25">
      <c r="A9490">
        <f>Gauge_Data!A9490</f>
        <v>0</v>
      </c>
      <c r="B9490" cm="1">
        <f t="array" ref="B9490">IF(OR($C$2="",A9490=""),"",SUMPRODUCT((Gauge_Data!$A$2:$A$16994&gt;=(A9490 - Main!$E$4/1440 + 0.00000001))*(Gauge_Data!$A$2:$A$16994&lt;=A9490)*INDEX(Gauge_Data!$B$2:$Z$16994,0,$C$2-1)))</f>
        <v>0</v>
      </c>
    </row>
    <row r="9491" spans="1:2" x14ac:dyDescent="0.25">
      <c r="A9491">
        <f>Gauge_Data!A9491</f>
        <v>0</v>
      </c>
      <c r="B9491" cm="1">
        <f t="array" ref="B9491">IF(OR($C$2="",A9491=""),"",SUMPRODUCT((Gauge_Data!$A$2:$A$16994&gt;=(A9491 - Main!$E$4/1440 + 0.00000001))*(Gauge_Data!$A$2:$A$16994&lt;=A9491)*INDEX(Gauge_Data!$B$2:$Z$16994,0,$C$2-1)))</f>
        <v>0</v>
      </c>
    </row>
    <row r="9492" spans="1:2" x14ac:dyDescent="0.25">
      <c r="A9492">
        <f>Gauge_Data!A9492</f>
        <v>0</v>
      </c>
      <c r="B9492" cm="1">
        <f t="array" ref="B9492">IF(OR($C$2="",A9492=""),"",SUMPRODUCT((Gauge_Data!$A$2:$A$16994&gt;=(A9492 - Main!$E$4/1440 + 0.00000001))*(Gauge_Data!$A$2:$A$16994&lt;=A9492)*INDEX(Gauge_Data!$B$2:$Z$16994,0,$C$2-1)))</f>
        <v>0</v>
      </c>
    </row>
    <row r="9493" spans="1:2" x14ac:dyDescent="0.25">
      <c r="A9493">
        <f>Gauge_Data!A9493</f>
        <v>0</v>
      </c>
      <c r="B9493" cm="1">
        <f t="array" ref="B9493">IF(OR($C$2="",A9493=""),"",SUMPRODUCT((Gauge_Data!$A$2:$A$16994&gt;=(A9493 - Main!$E$4/1440 + 0.00000001))*(Gauge_Data!$A$2:$A$16994&lt;=A9493)*INDEX(Gauge_Data!$B$2:$Z$16994,0,$C$2-1)))</f>
        <v>0</v>
      </c>
    </row>
    <row r="9494" spans="1:2" x14ac:dyDescent="0.25">
      <c r="A9494">
        <f>Gauge_Data!A9494</f>
        <v>0</v>
      </c>
      <c r="B9494" cm="1">
        <f t="array" ref="B9494">IF(OR($C$2="",A9494=""),"",SUMPRODUCT((Gauge_Data!$A$2:$A$16994&gt;=(A9494 - Main!$E$4/1440 + 0.00000001))*(Gauge_Data!$A$2:$A$16994&lt;=A9494)*INDEX(Gauge_Data!$B$2:$Z$16994,0,$C$2-1)))</f>
        <v>0</v>
      </c>
    </row>
    <row r="9495" spans="1:2" x14ac:dyDescent="0.25">
      <c r="A9495">
        <f>Gauge_Data!A9495</f>
        <v>0</v>
      </c>
      <c r="B9495" cm="1">
        <f t="array" ref="B9495">IF(OR($C$2="",A9495=""),"",SUMPRODUCT((Gauge_Data!$A$2:$A$16994&gt;=(A9495 - Main!$E$4/1440 + 0.00000001))*(Gauge_Data!$A$2:$A$16994&lt;=A9495)*INDEX(Gauge_Data!$B$2:$Z$16994,0,$C$2-1)))</f>
        <v>0</v>
      </c>
    </row>
    <row r="9496" spans="1:2" x14ac:dyDescent="0.25">
      <c r="A9496">
        <f>Gauge_Data!A9496</f>
        <v>0</v>
      </c>
      <c r="B9496" cm="1">
        <f t="array" ref="B9496">IF(OR($C$2="",A9496=""),"",SUMPRODUCT((Gauge_Data!$A$2:$A$16994&gt;=(A9496 - Main!$E$4/1440 + 0.00000001))*(Gauge_Data!$A$2:$A$16994&lt;=A9496)*INDEX(Gauge_Data!$B$2:$Z$16994,0,$C$2-1)))</f>
        <v>0</v>
      </c>
    </row>
    <row r="9497" spans="1:2" x14ac:dyDescent="0.25">
      <c r="A9497">
        <f>Gauge_Data!A9497</f>
        <v>0</v>
      </c>
      <c r="B9497" cm="1">
        <f t="array" ref="B9497">IF(OR($C$2="",A9497=""),"",SUMPRODUCT((Gauge_Data!$A$2:$A$16994&gt;=(A9497 - Main!$E$4/1440 + 0.00000001))*(Gauge_Data!$A$2:$A$16994&lt;=A9497)*INDEX(Gauge_Data!$B$2:$Z$16994,0,$C$2-1)))</f>
        <v>0</v>
      </c>
    </row>
    <row r="9498" spans="1:2" x14ac:dyDescent="0.25">
      <c r="A9498">
        <f>Gauge_Data!A9498</f>
        <v>0</v>
      </c>
      <c r="B9498" cm="1">
        <f t="array" ref="B9498">IF(OR($C$2="",A9498=""),"",SUMPRODUCT((Gauge_Data!$A$2:$A$16994&gt;=(A9498 - Main!$E$4/1440 + 0.00000001))*(Gauge_Data!$A$2:$A$16994&lt;=A9498)*INDEX(Gauge_Data!$B$2:$Z$16994,0,$C$2-1)))</f>
        <v>0</v>
      </c>
    </row>
    <row r="9499" spans="1:2" x14ac:dyDescent="0.25">
      <c r="A9499">
        <f>Gauge_Data!A9499</f>
        <v>0</v>
      </c>
      <c r="B9499" cm="1">
        <f t="array" ref="B9499">IF(OR($C$2="",A9499=""),"",SUMPRODUCT((Gauge_Data!$A$2:$A$16994&gt;=(A9499 - Main!$E$4/1440 + 0.00000001))*(Gauge_Data!$A$2:$A$16994&lt;=A9499)*INDEX(Gauge_Data!$B$2:$Z$16994,0,$C$2-1)))</f>
        <v>0</v>
      </c>
    </row>
    <row r="9500" spans="1:2" x14ac:dyDescent="0.25">
      <c r="A9500">
        <f>Gauge_Data!A9500</f>
        <v>0</v>
      </c>
      <c r="B9500" cm="1">
        <f t="array" ref="B9500">IF(OR($C$2="",A9500=""),"",SUMPRODUCT((Gauge_Data!$A$2:$A$16994&gt;=(A9500 - Main!$E$4/1440 + 0.00000001))*(Gauge_Data!$A$2:$A$16994&lt;=A9500)*INDEX(Gauge_Data!$B$2:$Z$16994,0,$C$2-1)))</f>
        <v>0</v>
      </c>
    </row>
    <row r="9501" spans="1:2" x14ac:dyDescent="0.25">
      <c r="A9501">
        <f>Gauge_Data!A9501</f>
        <v>0</v>
      </c>
      <c r="B9501" cm="1">
        <f t="array" ref="B9501">IF(OR($C$2="",A9501=""),"",SUMPRODUCT((Gauge_Data!$A$2:$A$16994&gt;=(A9501 - Main!$E$4/1440 + 0.00000001))*(Gauge_Data!$A$2:$A$16994&lt;=A9501)*INDEX(Gauge_Data!$B$2:$Z$16994,0,$C$2-1)))</f>
        <v>0</v>
      </c>
    </row>
    <row r="9502" spans="1:2" x14ac:dyDescent="0.25">
      <c r="A9502">
        <f>Gauge_Data!A9502</f>
        <v>0</v>
      </c>
      <c r="B9502" cm="1">
        <f t="array" ref="B9502">IF(OR($C$2="",A9502=""),"",SUMPRODUCT((Gauge_Data!$A$2:$A$16994&gt;=(A9502 - Main!$E$4/1440 + 0.00000001))*(Gauge_Data!$A$2:$A$16994&lt;=A9502)*INDEX(Gauge_Data!$B$2:$Z$16994,0,$C$2-1)))</f>
        <v>0</v>
      </c>
    </row>
    <row r="9503" spans="1:2" x14ac:dyDescent="0.25">
      <c r="A9503">
        <f>Gauge_Data!A9503</f>
        <v>0</v>
      </c>
      <c r="B9503" cm="1">
        <f t="array" ref="B9503">IF(OR($C$2="",A9503=""),"",SUMPRODUCT((Gauge_Data!$A$2:$A$16994&gt;=(A9503 - Main!$E$4/1440 + 0.00000001))*(Gauge_Data!$A$2:$A$16994&lt;=A9503)*INDEX(Gauge_Data!$B$2:$Z$16994,0,$C$2-1)))</f>
        <v>0</v>
      </c>
    </row>
    <row r="9504" spans="1:2" x14ac:dyDescent="0.25">
      <c r="A9504">
        <f>Gauge_Data!A9504</f>
        <v>0</v>
      </c>
      <c r="B9504" cm="1">
        <f t="array" ref="B9504">IF(OR($C$2="",A9504=""),"",SUMPRODUCT((Gauge_Data!$A$2:$A$16994&gt;=(A9504 - Main!$E$4/1440 + 0.00000001))*(Gauge_Data!$A$2:$A$16994&lt;=A9504)*INDEX(Gauge_Data!$B$2:$Z$16994,0,$C$2-1)))</f>
        <v>0</v>
      </c>
    </row>
    <row r="9505" spans="1:2" x14ac:dyDescent="0.25">
      <c r="A9505">
        <f>Gauge_Data!A9505</f>
        <v>0</v>
      </c>
      <c r="B9505" cm="1">
        <f t="array" ref="B9505">IF(OR($C$2="",A9505=""),"",SUMPRODUCT((Gauge_Data!$A$2:$A$16994&gt;=(A9505 - Main!$E$4/1440 + 0.00000001))*(Gauge_Data!$A$2:$A$16994&lt;=A9505)*INDEX(Gauge_Data!$B$2:$Z$16994,0,$C$2-1)))</f>
        <v>0</v>
      </c>
    </row>
    <row r="9506" spans="1:2" x14ac:dyDescent="0.25">
      <c r="A9506">
        <f>Gauge_Data!A9506</f>
        <v>0</v>
      </c>
      <c r="B9506" cm="1">
        <f t="array" ref="B9506">IF(OR($C$2="",A9506=""),"",SUMPRODUCT((Gauge_Data!$A$2:$A$16994&gt;=(A9506 - Main!$E$4/1440 + 0.00000001))*(Gauge_Data!$A$2:$A$16994&lt;=A9506)*INDEX(Gauge_Data!$B$2:$Z$16994,0,$C$2-1)))</f>
        <v>0</v>
      </c>
    </row>
    <row r="9507" spans="1:2" x14ac:dyDescent="0.25">
      <c r="A9507">
        <f>Gauge_Data!A9507</f>
        <v>0</v>
      </c>
      <c r="B9507" cm="1">
        <f t="array" ref="B9507">IF(OR($C$2="",A9507=""),"",SUMPRODUCT((Gauge_Data!$A$2:$A$16994&gt;=(A9507 - Main!$E$4/1440 + 0.00000001))*(Gauge_Data!$A$2:$A$16994&lt;=A9507)*INDEX(Gauge_Data!$B$2:$Z$16994,0,$C$2-1)))</f>
        <v>0</v>
      </c>
    </row>
    <row r="9508" spans="1:2" x14ac:dyDescent="0.25">
      <c r="A9508">
        <f>Gauge_Data!A9508</f>
        <v>0</v>
      </c>
      <c r="B9508" cm="1">
        <f t="array" ref="B9508">IF(OR($C$2="",A9508=""),"",SUMPRODUCT((Gauge_Data!$A$2:$A$16994&gt;=(A9508 - Main!$E$4/1440 + 0.00000001))*(Gauge_Data!$A$2:$A$16994&lt;=A9508)*INDEX(Gauge_Data!$B$2:$Z$16994,0,$C$2-1)))</f>
        <v>0</v>
      </c>
    </row>
    <row r="9509" spans="1:2" x14ac:dyDescent="0.25">
      <c r="A9509">
        <f>Gauge_Data!A9509</f>
        <v>0</v>
      </c>
      <c r="B9509" cm="1">
        <f t="array" ref="B9509">IF(OR($C$2="",A9509=""),"",SUMPRODUCT((Gauge_Data!$A$2:$A$16994&gt;=(A9509 - Main!$E$4/1440 + 0.00000001))*(Gauge_Data!$A$2:$A$16994&lt;=A9509)*INDEX(Gauge_Data!$B$2:$Z$16994,0,$C$2-1)))</f>
        <v>0</v>
      </c>
    </row>
    <row r="9510" spans="1:2" x14ac:dyDescent="0.25">
      <c r="A9510">
        <f>Gauge_Data!A9510</f>
        <v>0</v>
      </c>
      <c r="B9510" cm="1">
        <f t="array" ref="B9510">IF(OR($C$2="",A9510=""),"",SUMPRODUCT((Gauge_Data!$A$2:$A$16994&gt;=(A9510 - Main!$E$4/1440 + 0.00000001))*(Gauge_Data!$A$2:$A$16994&lt;=A9510)*INDEX(Gauge_Data!$B$2:$Z$16994,0,$C$2-1)))</f>
        <v>0</v>
      </c>
    </row>
    <row r="9511" spans="1:2" x14ac:dyDescent="0.25">
      <c r="A9511">
        <f>Gauge_Data!A9511</f>
        <v>0</v>
      </c>
      <c r="B9511" cm="1">
        <f t="array" ref="B9511">IF(OR($C$2="",A9511=""),"",SUMPRODUCT((Gauge_Data!$A$2:$A$16994&gt;=(A9511 - Main!$E$4/1440 + 0.00000001))*(Gauge_Data!$A$2:$A$16994&lt;=A9511)*INDEX(Gauge_Data!$B$2:$Z$16994,0,$C$2-1)))</f>
        <v>0</v>
      </c>
    </row>
    <row r="9512" spans="1:2" x14ac:dyDescent="0.25">
      <c r="A9512">
        <f>Gauge_Data!A9512</f>
        <v>0</v>
      </c>
      <c r="B9512" cm="1">
        <f t="array" ref="B9512">IF(OR($C$2="",A9512=""),"",SUMPRODUCT((Gauge_Data!$A$2:$A$16994&gt;=(A9512 - Main!$E$4/1440 + 0.00000001))*(Gauge_Data!$A$2:$A$16994&lt;=A9512)*INDEX(Gauge_Data!$B$2:$Z$16994,0,$C$2-1)))</f>
        <v>0</v>
      </c>
    </row>
    <row r="9513" spans="1:2" x14ac:dyDescent="0.25">
      <c r="A9513">
        <f>Gauge_Data!A9513</f>
        <v>0</v>
      </c>
      <c r="B9513" cm="1">
        <f t="array" ref="B9513">IF(OR($C$2="",A9513=""),"",SUMPRODUCT((Gauge_Data!$A$2:$A$16994&gt;=(A9513 - Main!$E$4/1440 + 0.00000001))*(Gauge_Data!$A$2:$A$16994&lt;=A9513)*INDEX(Gauge_Data!$B$2:$Z$16994,0,$C$2-1)))</f>
        <v>0</v>
      </c>
    </row>
    <row r="9514" spans="1:2" x14ac:dyDescent="0.25">
      <c r="A9514">
        <f>Gauge_Data!A9514</f>
        <v>0</v>
      </c>
      <c r="B9514" cm="1">
        <f t="array" ref="B9514">IF(OR($C$2="",A9514=""),"",SUMPRODUCT((Gauge_Data!$A$2:$A$16994&gt;=(A9514 - Main!$E$4/1440 + 0.00000001))*(Gauge_Data!$A$2:$A$16994&lt;=A9514)*INDEX(Gauge_Data!$B$2:$Z$16994,0,$C$2-1)))</f>
        <v>0</v>
      </c>
    </row>
    <row r="9515" spans="1:2" x14ac:dyDescent="0.25">
      <c r="A9515">
        <f>Gauge_Data!A9515</f>
        <v>0</v>
      </c>
      <c r="B9515" cm="1">
        <f t="array" ref="B9515">IF(OR($C$2="",A9515=""),"",SUMPRODUCT((Gauge_Data!$A$2:$A$16994&gt;=(A9515 - Main!$E$4/1440 + 0.00000001))*(Gauge_Data!$A$2:$A$16994&lt;=A9515)*INDEX(Gauge_Data!$B$2:$Z$16994,0,$C$2-1)))</f>
        <v>0</v>
      </c>
    </row>
    <row r="9516" spans="1:2" x14ac:dyDescent="0.25">
      <c r="A9516">
        <f>Gauge_Data!A9516</f>
        <v>0</v>
      </c>
      <c r="B9516" cm="1">
        <f t="array" ref="B9516">IF(OR($C$2="",A9516=""),"",SUMPRODUCT((Gauge_Data!$A$2:$A$16994&gt;=(A9516 - Main!$E$4/1440 + 0.00000001))*(Gauge_Data!$A$2:$A$16994&lt;=A9516)*INDEX(Gauge_Data!$B$2:$Z$16994,0,$C$2-1)))</f>
        <v>0</v>
      </c>
    </row>
    <row r="9517" spans="1:2" x14ac:dyDescent="0.25">
      <c r="A9517">
        <f>Gauge_Data!A9517</f>
        <v>0</v>
      </c>
      <c r="B9517" cm="1">
        <f t="array" ref="B9517">IF(OR($C$2="",A9517=""),"",SUMPRODUCT((Gauge_Data!$A$2:$A$16994&gt;=(A9517 - Main!$E$4/1440 + 0.00000001))*(Gauge_Data!$A$2:$A$16994&lt;=A9517)*INDEX(Gauge_Data!$B$2:$Z$16994,0,$C$2-1)))</f>
        <v>0</v>
      </c>
    </row>
    <row r="9518" spans="1:2" x14ac:dyDescent="0.25">
      <c r="A9518">
        <f>Gauge_Data!A9518</f>
        <v>0</v>
      </c>
      <c r="B9518" cm="1">
        <f t="array" ref="B9518">IF(OR($C$2="",A9518=""),"",SUMPRODUCT((Gauge_Data!$A$2:$A$16994&gt;=(A9518 - Main!$E$4/1440 + 0.00000001))*(Gauge_Data!$A$2:$A$16994&lt;=A9518)*INDEX(Gauge_Data!$B$2:$Z$16994,0,$C$2-1)))</f>
        <v>0</v>
      </c>
    </row>
    <row r="9519" spans="1:2" x14ac:dyDescent="0.25">
      <c r="A9519">
        <f>Gauge_Data!A9519</f>
        <v>0</v>
      </c>
      <c r="B9519" cm="1">
        <f t="array" ref="B9519">IF(OR($C$2="",A9519=""),"",SUMPRODUCT((Gauge_Data!$A$2:$A$16994&gt;=(A9519 - Main!$E$4/1440 + 0.00000001))*(Gauge_Data!$A$2:$A$16994&lt;=A9519)*INDEX(Gauge_Data!$B$2:$Z$16994,0,$C$2-1)))</f>
        <v>0</v>
      </c>
    </row>
    <row r="9520" spans="1:2" x14ac:dyDescent="0.25">
      <c r="A9520">
        <f>Gauge_Data!A9520</f>
        <v>0</v>
      </c>
      <c r="B9520" cm="1">
        <f t="array" ref="B9520">IF(OR($C$2="",A9520=""),"",SUMPRODUCT((Gauge_Data!$A$2:$A$16994&gt;=(A9520 - Main!$E$4/1440 + 0.00000001))*(Gauge_Data!$A$2:$A$16994&lt;=A9520)*INDEX(Gauge_Data!$B$2:$Z$16994,0,$C$2-1)))</f>
        <v>0</v>
      </c>
    </row>
    <row r="9521" spans="1:2" x14ac:dyDescent="0.25">
      <c r="A9521">
        <f>Gauge_Data!A9521</f>
        <v>0</v>
      </c>
      <c r="B9521" cm="1">
        <f t="array" ref="B9521">IF(OR($C$2="",A9521=""),"",SUMPRODUCT((Gauge_Data!$A$2:$A$16994&gt;=(A9521 - Main!$E$4/1440 + 0.00000001))*(Gauge_Data!$A$2:$A$16994&lt;=A9521)*INDEX(Gauge_Data!$B$2:$Z$16994,0,$C$2-1)))</f>
        <v>0</v>
      </c>
    </row>
    <row r="9522" spans="1:2" x14ac:dyDescent="0.25">
      <c r="A9522">
        <f>Gauge_Data!A9522</f>
        <v>0</v>
      </c>
      <c r="B9522" cm="1">
        <f t="array" ref="B9522">IF(OR($C$2="",A9522=""),"",SUMPRODUCT((Gauge_Data!$A$2:$A$16994&gt;=(A9522 - Main!$E$4/1440 + 0.00000001))*(Gauge_Data!$A$2:$A$16994&lt;=A9522)*INDEX(Gauge_Data!$B$2:$Z$16994,0,$C$2-1)))</f>
        <v>0</v>
      </c>
    </row>
    <row r="9523" spans="1:2" x14ac:dyDescent="0.25">
      <c r="A9523">
        <f>Gauge_Data!A9523</f>
        <v>0</v>
      </c>
      <c r="B9523" cm="1">
        <f t="array" ref="B9523">IF(OR($C$2="",A9523=""),"",SUMPRODUCT((Gauge_Data!$A$2:$A$16994&gt;=(A9523 - Main!$E$4/1440 + 0.00000001))*(Gauge_Data!$A$2:$A$16994&lt;=A9523)*INDEX(Gauge_Data!$B$2:$Z$16994,0,$C$2-1)))</f>
        <v>0</v>
      </c>
    </row>
    <row r="9524" spans="1:2" x14ac:dyDescent="0.25">
      <c r="A9524">
        <f>Gauge_Data!A9524</f>
        <v>0</v>
      </c>
      <c r="B9524" cm="1">
        <f t="array" ref="B9524">IF(OR($C$2="",A9524=""),"",SUMPRODUCT((Gauge_Data!$A$2:$A$16994&gt;=(A9524 - Main!$E$4/1440 + 0.00000001))*(Gauge_Data!$A$2:$A$16994&lt;=A9524)*INDEX(Gauge_Data!$B$2:$Z$16994,0,$C$2-1)))</f>
        <v>0</v>
      </c>
    </row>
    <row r="9525" spans="1:2" x14ac:dyDescent="0.25">
      <c r="A9525">
        <f>Gauge_Data!A9525</f>
        <v>0</v>
      </c>
      <c r="B9525" cm="1">
        <f t="array" ref="B9525">IF(OR($C$2="",A9525=""),"",SUMPRODUCT((Gauge_Data!$A$2:$A$16994&gt;=(A9525 - Main!$E$4/1440 + 0.00000001))*(Gauge_Data!$A$2:$A$16994&lt;=A9525)*INDEX(Gauge_Data!$B$2:$Z$16994,0,$C$2-1)))</f>
        <v>0</v>
      </c>
    </row>
    <row r="9526" spans="1:2" x14ac:dyDescent="0.25">
      <c r="A9526">
        <f>Gauge_Data!A9526</f>
        <v>0</v>
      </c>
      <c r="B9526" cm="1">
        <f t="array" ref="B9526">IF(OR($C$2="",A9526=""),"",SUMPRODUCT((Gauge_Data!$A$2:$A$16994&gt;=(A9526 - Main!$E$4/1440 + 0.00000001))*(Gauge_Data!$A$2:$A$16994&lt;=A9526)*INDEX(Gauge_Data!$B$2:$Z$16994,0,$C$2-1)))</f>
        <v>0</v>
      </c>
    </row>
    <row r="9527" spans="1:2" x14ac:dyDescent="0.25">
      <c r="A9527">
        <f>Gauge_Data!A9527</f>
        <v>0</v>
      </c>
      <c r="B9527" cm="1">
        <f t="array" ref="B9527">IF(OR($C$2="",A9527=""),"",SUMPRODUCT((Gauge_Data!$A$2:$A$16994&gt;=(A9527 - Main!$E$4/1440 + 0.00000001))*(Gauge_Data!$A$2:$A$16994&lt;=A9527)*INDEX(Gauge_Data!$B$2:$Z$16994,0,$C$2-1)))</f>
        <v>0</v>
      </c>
    </row>
    <row r="9528" spans="1:2" x14ac:dyDescent="0.25">
      <c r="A9528">
        <f>Gauge_Data!A9528</f>
        <v>0</v>
      </c>
      <c r="B9528" cm="1">
        <f t="array" ref="B9528">IF(OR($C$2="",A9528=""),"",SUMPRODUCT((Gauge_Data!$A$2:$A$16994&gt;=(A9528 - Main!$E$4/1440 + 0.00000001))*(Gauge_Data!$A$2:$A$16994&lt;=A9528)*INDEX(Gauge_Data!$B$2:$Z$16994,0,$C$2-1)))</f>
        <v>0</v>
      </c>
    </row>
    <row r="9529" spans="1:2" x14ac:dyDescent="0.25">
      <c r="A9529">
        <f>Gauge_Data!A9529</f>
        <v>0</v>
      </c>
      <c r="B9529" cm="1">
        <f t="array" ref="B9529">IF(OR($C$2="",A9529=""),"",SUMPRODUCT((Gauge_Data!$A$2:$A$16994&gt;=(A9529 - Main!$E$4/1440 + 0.00000001))*(Gauge_Data!$A$2:$A$16994&lt;=A9529)*INDEX(Gauge_Data!$B$2:$Z$16994,0,$C$2-1)))</f>
        <v>0</v>
      </c>
    </row>
    <row r="9530" spans="1:2" x14ac:dyDescent="0.25">
      <c r="A9530">
        <f>Gauge_Data!A9530</f>
        <v>0</v>
      </c>
      <c r="B9530" cm="1">
        <f t="array" ref="B9530">IF(OR($C$2="",A9530=""),"",SUMPRODUCT((Gauge_Data!$A$2:$A$16994&gt;=(A9530 - Main!$E$4/1440 + 0.00000001))*(Gauge_Data!$A$2:$A$16994&lt;=A9530)*INDEX(Gauge_Data!$B$2:$Z$16994,0,$C$2-1)))</f>
        <v>0</v>
      </c>
    </row>
    <row r="9531" spans="1:2" x14ac:dyDescent="0.25">
      <c r="A9531">
        <f>Gauge_Data!A9531</f>
        <v>0</v>
      </c>
      <c r="B9531" cm="1">
        <f t="array" ref="B9531">IF(OR($C$2="",A9531=""),"",SUMPRODUCT((Gauge_Data!$A$2:$A$16994&gt;=(A9531 - Main!$E$4/1440 + 0.00000001))*(Gauge_Data!$A$2:$A$16994&lt;=A9531)*INDEX(Gauge_Data!$B$2:$Z$16994,0,$C$2-1)))</f>
        <v>0</v>
      </c>
    </row>
    <row r="9532" spans="1:2" x14ac:dyDescent="0.25">
      <c r="A9532">
        <f>Gauge_Data!A9532</f>
        <v>0</v>
      </c>
      <c r="B9532" cm="1">
        <f t="array" ref="B9532">IF(OR($C$2="",A9532=""),"",SUMPRODUCT((Gauge_Data!$A$2:$A$16994&gt;=(A9532 - Main!$E$4/1440 + 0.00000001))*(Gauge_Data!$A$2:$A$16994&lt;=A9532)*INDEX(Gauge_Data!$B$2:$Z$16994,0,$C$2-1)))</f>
        <v>0</v>
      </c>
    </row>
    <row r="9533" spans="1:2" x14ac:dyDescent="0.25">
      <c r="A9533">
        <f>Gauge_Data!A9533</f>
        <v>0</v>
      </c>
      <c r="B9533" cm="1">
        <f t="array" ref="B9533">IF(OR($C$2="",A9533=""),"",SUMPRODUCT((Gauge_Data!$A$2:$A$16994&gt;=(A9533 - Main!$E$4/1440 + 0.00000001))*(Gauge_Data!$A$2:$A$16994&lt;=A9533)*INDEX(Gauge_Data!$B$2:$Z$16994,0,$C$2-1)))</f>
        <v>0</v>
      </c>
    </row>
    <row r="9534" spans="1:2" x14ac:dyDescent="0.25">
      <c r="A9534">
        <f>Gauge_Data!A9534</f>
        <v>0</v>
      </c>
      <c r="B9534" cm="1">
        <f t="array" ref="B9534">IF(OR($C$2="",A9534=""),"",SUMPRODUCT((Gauge_Data!$A$2:$A$16994&gt;=(A9534 - Main!$E$4/1440 + 0.00000001))*(Gauge_Data!$A$2:$A$16994&lt;=A9534)*INDEX(Gauge_Data!$B$2:$Z$16994,0,$C$2-1)))</f>
        <v>0</v>
      </c>
    </row>
    <row r="9535" spans="1:2" x14ac:dyDescent="0.25">
      <c r="A9535">
        <f>Gauge_Data!A9535</f>
        <v>0</v>
      </c>
      <c r="B9535" cm="1">
        <f t="array" ref="B9535">IF(OR($C$2="",A9535=""),"",SUMPRODUCT((Gauge_Data!$A$2:$A$16994&gt;=(A9535 - Main!$E$4/1440 + 0.00000001))*(Gauge_Data!$A$2:$A$16994&lt;=A9535)*INDEX(Gauge_Data!$B$2:$Z$16994,0,$C$2-1)))</f>
        <v>0</v>
      </c>
    </row>
    <row r="9536" spans="1:2" x14ac:dyDescent="0.25">
      <c r="A9536">
        <f>Gauge_Data!A9536</f>
        <v>0</v>
      </c>
      <c r="B9536" cm="1">
        <f t="array" ref="B9536">IF(OR($C$2="",A9536=""),"",SUMPRODUCT((Gauge_Data!$A$2:$A$16994&gt;=(A9536 - Main!$E$4/1440 + 0.00000001))*(Gauge_Data!$A$2:$A$16994&lt;=A9536)*INDEX(Gauge_Data!$B$2:$Z$16994,0,$C$2-1)))</f>
        <v>0</v>
      </c>
    </row>
    <row r="9537" spans="1:2" x14ac:dyDescent="0.25">
      <c r="A9537">
        <f>Gauge_Data!A9537</f>
        <v>0</v>
      </c>
      <c r="B9537" cm="1">
        <f t="array" ref="B9537">IF(OR($C$2="",A9537=""),"",SUMPRODUCT((Gauge_Data!$A$2:$A$16994&gt;=(A9537 - Main!$E$4/1440 + 0.00000001))*(Gauge_Data!$A$2:$A$16994&lt;=A9537)*INDEX(Gauge_Data!$B$2:$Z$16994,0,$C$2-1)))</f>
        <v>0</v>
      </c>
    </row>
    <row r="9538" spans="1:2" x14ac:dyDescent="0.25">
      <c r="A9538">
        <f>Gauge_Data!A9538</f>
        <v>0</v>
      </c>
      <c r="B9538" cm="1">
        <f t="array" ref="B9538">IF(OR($C$2="",A9538=""),"",SUMPRODUCT((Gauge_Data!$A$2:$A$16994&gt;=(A9538 - Main!$E$4/1440 + 0.00000001))*(Gauge_Data!$A$2:$A$16994&lt;=A9538)*INDEX(Gauge_Data!$B$2:$Z$16994,0,$C$2-1)))</f>
        <v>0</v>
      </c>
    </row>
    <row r="9539" spans="1:2" x14ac:dyDescent="0.25">
      <c r="A9539">
        <f>Gauge_Data!A9539</f>
        <v>0</v>
      </c>
      <c r="B9539" cm="1">
        <f t="array" ref="B9539">IF(OR($C$2="",A9539=""),"",SUMPRODUCT((Gauge_Data!$A$2:$A$16994&gt;=(A9539 - Main!$E$4/1440 + 0.00000001))*(Gauge_Data!$A$2:$A$16994&lt;=A9539)*INDEX(Gauge_Data!$B$2:$Z$16994,0,$C$2-1)))</f>
        <v>0</v>
      </c>
    </row>
    <row r="9540" spans="1:2" x14ac:dyDescent="0.25">
      <c r="A9540">
        <f>Gauge_Data!A9540</f>
        <v>0</v>
      </c>
      <c r="B9540" cm="1">
        <f t="array" ref="B9540">IF(OR($C$2="",A9540=""),"",SUMPRODUCT((Gauge_Data!$A$2:$A$16994&gt;=(A9540 - Main!$E$4/1440 + 0.00000001))*(Gauge_Data!$A$2:$A$16994&lt;=A9540)*INDEX(Gauge_Data!$B$2:$Z$16994,0,$C$2-1)))</f>
        <v>0</v>
      </c>
    </row>
    <row r="9541" spans="1:2" x14ac:dyDescent="0.25">
      <c r="A9541">
        <f>Gauge_Data!A9541</f>
        <v>0</v>
      </c>
      <c r="B9541" cm="1">
        <f t="array" ref="B9541">IF(OR($C$2="",A9541=""),"",SUMPRODUCT((Gauge_Data!$A$2:$A$16994&gt;=(A9541 - Main!$E$4/1440 + 0.00000001))*(Gauge_Data!$A$2:$A$16994&lt;=A9541)*INDEX(Gauge_Data!$B$2:$Z$16994,0,$C$2-1)))</f>
        <v>0</v>
      </c>
    </row>
    <row r="9542" spans="1:2" x14ac:dyDescent="0.25">
      <c r="A9542">
        <f>Gauge_Data!A9542</f>
        <v>0</v>
      </c>
      <c r="B9542" cm="1">
        <f t="array" ref="B9542">IF(OR($C$2="",A9542=""),"",SUMPRODUCT((Gauge_Data!$A$2:$A$16994&gt;=(A9542 - Main!$E$4/1440 + 0.00000001))*(Gauge_Data!$A$2:$A$16994&lt;=A9542)*INDEX(Gauge_Data!$B$2:$Z$16994,0,$C$2-1)))</f>
        <v>0</v>
      </c>
    </row>
    <row r="9543" spans="1:2" x14ac:dyDescent="0.25">
      <c r="A9543">
        <f>Gauge_Data!A9543</f>
        <v>0</v>
      </c>
      <c r="B9543" cm="1">
        <f t="array" ref="B9543">IF(OR($C$2="",A9543=""),"",SUMPRODUCT((Gauge_Data!$A$2:$A$16994&gt;=(A9543 - Main!$E$4/1440 + 0.00000001))*(Gauge_Data!$A$2:$A$16994&lt;=A9543)*INDEX(Gauge_Data!$B$2:$Z$16994,0,$C$2-1)))</f>
        <v>0</v>
      </c>
    </row>
    <row r="9544" spans="1:2" x14ac:dyDescent="0.25">
      <c r="A9544">
        <f>Gauge_Data!A9544</f>
        <v>0</v>
      </c>
      <c r="B9544" cm="1">
        <f t="array" ref="B9544">IF(OR($C$2="",A9544=""),"",SUMPRODUCT((Gauge_Data!$A$2:$A$16994&gt;=(A9544 - Main!$E$4/1440 + 0.00000001))*(Gauge_Data!$A$2:$A$16994&lt;=A9544)*INDEX(Gauge_Data!$B$2:$Z$16994,0,$C$2-1)))</f>
        <v>0</v>
      </c>
    </row>
    <row r="9545" spans="1:2" x14ac:dyDescent="0.25">
      <c r="A9545">
        <f>Gauge_Data!A9545</f>
        <v>0</v>
      </c>
      <c r="B9545" cm="1">
        <f t="array" ref="B9545">IF(OR($C$2="",A9545=""),"",SUMPRODUCT((Gauge_Data!$A$2:$A$16994&gt;=(A9545 - Main!$E$4/1440 + 0.00000001))*(Gauge_Data!$A$2:$A$16994&lt;=A9545)*INDEX(Gauge_Data!$B$2:$Z$16994,0,$C$2-1)))</f>
        <v>0</v>
      </c>
    </row>
    <row r="9546" spans="1:2" x14ac:dyDescent="0.25">
      <c r="A9546">
        <f>Gauge_Data!A9546</f>
        <v>0</v>
      </c>
      <c r="B9546" cm="1">
        <f t="array" ref="B9546">IF(OR($C$2="",A9546=""),"",SUMPRODUCT((Gauge_Data!$A$2:$A$16994&gt;=(A9546 - Main!$E$4/1440 + 0.00000001))*(Gauge_Data!$A$2:$A$16994&lt;=A9546)*INDEX(Gauge_Data!$B$2:$Z$16994,0,$C$2-1)))</f>
        <v>0</v>
      </c>
    </row>
    <row r="9547" spans="1:2" x14ac:dyDescent="0.25">
      <c r="A9547">
        <f>Gauge_Data!A9547</f>
        <v>0</v>
      </c>
      <c r="B9547" cm="1">
        <f t="array" ref="B9547">IF(OR($C$2="",A9547=""),"",SUMPRODUCT((Gauge_Data!$A$2:$A$16994&gt;=(A9547 - Main!$E$4/1440 + 0.00000001))*(Gauge_Data!$A$2:$A$16994&lt;=A9547)*INDEX(Gauge_Data!$B$2:$Z$16994,0,$C$2-1)))</f>
        <v>0</v>
      </c>
    </row>
    <row r="9548" spans="1:2" x14ac:dyDescent="0.25">
      <c r="A9548">
        <f>Gauge_Data!A9548</f>
        <v>0</v>
      </c>
      <c r="B9548" cm="1">
        <f t="array" ref="B9548">IF(OR($C$2="",A9548=""),"",SUMPRODUCT((Gauge_Data!$A$2:$A$16994&gt;=(A9548 - Main!$E$4/1440 + 0.00000001))*(Gauge_Data!$A$2:$A$16994&lt;=A9548)*INDEX(Gauge_Data!$B$2:$Z$16994,0,$C$2-1)))</f>
        <v>0</v>
      </c>
    </row>
    <row r="9549" spans="1:2" x14ac:dyDescent="0.25">
      <c r="A9549">
        <f>Gauge_Data!A9549</f>
        <v>0</v>
      </c>
      <c r="B9549" cm="1">
        <f t="array" ref="B9549">IF(OR($C$2="",A9549=""),"",SUMPRODUCT((Gauge_Data!$A$2:$A$16994&gt;=(A9549 - Main!$E$4/1440 + 0.00000001))*(Gauge_Data!$A$2:$A$16994&lt;=A9549)*INDEX(Gauge_Data!$B$2:$Z$16994,0,$C$2-1)))</f>
        <v>0</v>
      </c>
    </row>
    <row r="9550" spans="1:2" x14ac:dyDescent="0.25">
      <c r="A9550">
        <f>Gauge_Data!A9550</f>
        <v>0</v>
      </c>
      <c r="B9550" cm="1">
        <f t="array" ref="B9550">IF(OR($C$2="",A9550=""),"",SUMPRODUCT((Gauge_Data!$A$2:$A$16994&gt;=(A9550 - Main!$E$4/1440 + 0.00000001))*(Gauge_Data!$A$2:$A$16994&lt;=A9550)*INDEX(Gauge_Data!$B$2:$Z$16994,0,$C$2-1)))</f>
        <v>0</v>
      </c>
    </row>
    <row r="9551" spans="1:2" x14ac:dyDescent="0.25">
      <c r="A9551">
        <f>Gauge_Data!A9551</f>
        <v>0</v>
      </c>
      <c r="B9551" cm="1">
        <f t="array" ref="B9551">IF(OR($C$2="",A9551=""),"",SUMPRODUCT((Gauge_Data!$A$2:$A$16994&gt;=(A9551 - Main!$E$4/1440 + 0.00000001))*(Gauge_Data!$A$2:$A$16994&lt;=A9551)*INDEX(Gauge_Data!$B$2:$Z$16994,0,$C$2-1)))</f>
        <v>0</v>
      </c>
    </row>
    <row r="9552" spans="1:2" x14ac:dyDescent="0.25">
      <c r="A9552">
        <f>Gauge_Data!A9552</f>
        <v>0</v>
      </c>
      <c r="B9552" cm="1">
        <f t="array" ref="B9552">IF(OR($C$2="",A9552=""),"",SUMPRODUCT((Gauge_Data!$A$2:$A$16994&gt;=(A9552 - Main!$E$4/1440 + 0.00000001))*(Gauge_Data!$A$2:$A$16994&lt;=A9552)*INDEX(Gauge_Data!$B$2:$Z$16994,0,$C$2-1)))</f>
        <v>0</v>
      </c>
    </row>
    <row r="9553" spans="1:2" x14ac:dyDescent="0.25">
      <c r="A9553">
        <f>Gauge_Data!A9553</f>
        <v>0</v>
      </c>
      <c r="B9553" cm="1">
        <f t="array" ref="B9553">IF(OR($C$2="",A9553=""),"",SUMPRODUCT((Gauge_Data!$A$2:$A$16994&gt;=(A9553 - Main!$E$4/1440 + 0.00000001))*(Gauge_Data!$A$2:$A$16994&lt;=A9553)*INDEX(Gauge_Data!$B$2:$Z$16994,0,$C$2-1)))</f>
        <v>0</v>
      </c>
    </row>
    <row r="9554" spans="1:2" x14ac:dyDescent="0.25">
      <c r="A9554">
        <f>Gauge_Data!A9554</f>
        <v>0</v>
      </c>
      <c r="B9554" cm="1">
        <f t="array" ref="B9554">IF(OR($C$2="",A9554=""),"",SUMPRODUCT((Gauge_Data!$A$2:$A$16994&gt;=(A9554 - Main!$E$4/1440 + 0.00000001))*(Gauge_Data!$A$2:$A$16994&lt;=A9554)*INDEX(Gauge_Data!$B$2:$Z$16994,0,$C$2-1)))</f>
        <v>0</v>
      </c>
    </row>
    <row r="9555" spans="1:2" x14ac:dyDescent="0.25">
      <c r="A9555">
        <f>Gauge_Data!A9555</f>
        <v>0</v>
      </c>
      <c r="B9555" cm="1">
        <f t="array" ref="B9555">IF(OR($C$2="",A9555=""),"",SUMPRODUCT((Gauge_Data!$A$2:$A$16994&gt;=(A9555 - Main!$E$4/1440 + 0.00000001))*(Gauge_Data!$A$2:$A$16994&lt;=A9555)*INDEX(Gauge_Data!$B$2:$Z$16994,0,$C$2-1)))</f>
        <v>0</v>
      </c>
    </row>
    <row r="9556" spans="1:2" x14ac:dyDescent="0.25">
      <c r="A9556">
        <f>Gauge_Data!A9556</f>
        <v>0</v>
      </c>
      <c r="B9556" cm="1">
        <f t="array" ref="B9556">IF(OR($C$2="",A9556=""),"",SUMPRODUCT((Gauge_Data!$A$2:$A$16994&gt;=(A9556 - Main!$E$4/1440 + 0.00000001))*(Gauge_Data!$A$2:$A$16994&lt;=A9556)*INDEX(Gauge_Data!$B$2:$Z$16994,0,$C$2-1)))</f>
        <v>0</v>
      </c>
    </row>
    <row r="9557" spans="1:2" x14ac:dyDescent="0.25">
      <c r="A9557">
        <f>Gauge_Data!A9557</f>
        <v>0</v>
      </c>
      <c r="B9557" cm="1">
        <f t="array" ref="B9557">IF(OR($C$2="",A9557=""),"",SUMPRODUCT((Gauge_Data!$A$2:$A$16994&gt;=(A9557 - Main!$E$4/1440 + 0.00000001))*(Gauge_Data!$A$2:$A$16994&lt;=A9557)*INDEX(Gauge_Data!$B$2:$Z$16994,0,$C$2-1)))</f>
        <v>0</v>
      </c>
    </row>
    <row r="9558" spans="1:2" x14ac:dyDescent="0.25">
      <c r="A9558">
        <f>Gauge_Data!A9558</f>
        <v>0</v>
      </c>
      <c r="B9558" cm="1">
        <f t="array" ref="B9558">IF(OR($C$2="",A9558=""),"",SUMPRODUCT((Gauge_Data!$A$2:$A$16994&gt;=(A9558 - Main!$E$4/1440 + 0.00000001))*(Gauge_Data!$A$2:$A$16994&lt;=A9558)*INDEX(Gauge_Data!$B$2:$Z$16994,0,$C$2-1)))</f>
        <v>0</v>
      </c>
    </row>
    <row r="9559" spans="1:2" x14ac:dyDescent="0.25">
      <c r="A9559">
        <f>Gauge_Data!A9559</f>
        <v>0</v>
      </c>
      <c r="B9559" cm="1">
        <f t="array" ref="B9559">IF(OR($C$2="",A9559=""),"",SUMPRODUCT((Gauge_Data!$A$2:$A$16994&gt;=(A9559 - Main!$E$4/1440 + 0.00000001))*(Gauge_Data!$A$2:$A$16994&lt;=A9559)*INDEX(Gauge_Data!$B$2:$Z$16994,0,$C$2-1)))</f>
        <v>0</v>
      </c>
    </row>
    <row r="9560" spans="1:2" x14ac:dyDescent="0.25">
      <c r="A9560">
        <f>Gauge_Data!A9560</f>
        <v>0</v>
      </c>
      <c r="B9560" cm="1">
        <f t="array" ref="B9560">IF(OR($C$2="",A9560=""),"",SUMPRODUCT((Gauge_Data!$A$2:$A$16994&gt;=(A9560 - Main!$E$4/1440 + 0.00000001))*(Gauge_Data!$A$2:$A$16994&lt;=A9560)*INDEX(Gauge_Data!$B$2:$Z$16994,0,$C$2-1)))</f>
        <v>0</v>
      </c>
    </row>
    <row r="9561" spans="1:2" x14ac:dyDescent="0.25">
      <c r="A9561">
        <f>Gauge_Data!A9561</f>
        <v>0</v>
      </c>
      <c r="B9561" cm="1">
        <f t="array" ref="B9561">IF(OR($C$2="",A9561=""),"",SUMPRODUCT((Gauge_Data!$A$2:$A$16994&gt;=(A9561 - Main!$E$4/1440 + 0.00000001))*(Gauge_Data!$A$2:$A$16994&lt;=A9561)*INDEX(Gauge_Data!$B$2:$Z$16994,0,$C$2-1)))</f>
        <v>0</v>
      </c>
    </row>
    <row r="9562" spans="1:2" x14ac:dyDescent="0.25">
      <c r="A9562">
        <f>Gauge_Data!A9562</f>
        <v>0</v>
      </c>
      <c r="B9562" cm="1">
        <f t="array" ref="B9562">IF(OR($C$2="",A9562=""),"",SUMPRODUCT((Gauge_Data!$A$2:$A$16994&gt;=(A9562 - Main!$E$4/1440 + 0.00000001))*(Gauge_Data!$A$2:$A$16994&lt;=A9562)*INDEX(Gauge_Data!$B$2:$Z$16994,0,$C$2-1)))</f>
        <v>0</v>
      </c>
    </row>
    <row r="9563" spans="1:2" x14ac:dyDescent="0.25">
      <c r="A9563">
        <f>Gauge_Data!A9563</f>
        <v>0</v>
      </c>
      <c r="B9563" cm="1">
        <f t="array" ref="B9563">IF(OR($C$2="",A9563=""),"",SUMPRODUCT((Gauge_Data!$A$2:$A$16994&gt;=(A9563 - Main!$E$4/1440 + 0.00000001))*(Gauge_Data!$A$2:$A$16994&lt;=A9563)*INDEX(Gauge_Data!$B$2:$Z$16994,0,$C$2-1)))</f>
        <v>0</v>
      </c>
    </row>
    <row r="9564" spans="1:2" x14ac:dyDescent="0.25">
      <c r="A9564">
        <f>Gauge_Data!A9564</f>
        <v>0</v>
      </c>
      <c r="B9564" cm="1">
        <f t="array" ref="B9564">IF(OR($C$2="",A9564=""),"",SUMPRODUCT((Gauge_Data!$A$2:$A$16994&gt;=(A9564 - Main!$E$4/1440 + 0.00000001))*(Gauge_Data!$A$2:$A$16994&lt;=A9564)*INDEX(Gauge_Data!$B$2:$Z$16994,0,$C$2-1)))</f>
        <v>0</v>
      </c>
    </row>
    <row r="9565" spans="1:2" x14ac:dyDescent="0.25">
      <c r="A9565">
        <f>Gauge_Data!A9565</f>
        <v>0</v>
      </c>
      <c r="B9565" cm="1">
        <f t="array" ref="B9565">IF(OR($C$2="",A9565=""),"",SUMPRODUCT((Gauge_Data!$A$2:$A$16994&gt;=(A9565 - Main!$E$4/1440 + 0.00000001))*(Gauge_Data!$A$2:$A$16994&lt;=A9565)*INDEX(Gauge_Data!$B$2:$Z$16994,0,$C$2-1)))</f>
        <v>0</v>
      </c>
    </row>
    <row r="9566" spans="1:2" x14ac:dyDescent="0.25">
      <c r="A9566">
        <f>Gauge_Data!A9566</f>
        <v>0</v>
      </c>
      <c r="B9566" cm="1">
        <f t="array" ref="B9566">IF(OR($C$2="",A9566=""),"",SUMPRODUCT((Gauge_Data!$A$2:$A$16994&gt;=(A9566 - Main!$E$4/1440 + 0.00000001))*(Gauge_Data!$A$2:$A$16994&lt;=A9566)*INDEX(Gauge_Data!$B$2:$Z$16994,0,$C$2-1)))</f>
        <v>0</v>
      </c>
    </row>
    <row r="9567" spans="1:2" x14ac:dyDescent="0.25">
      <c r="A9567">
        <f>Gauge_Data!A9567</f>
        <v>0</v>
      </c>
      <c r="B9567" cm="1">
        <f t="array" ref="B9567">IF(OR($C$2="",A9567=""),"",SUMPRODUCT((Gauge_Data!$A$2:$A$16994&gt;=(A9567 - Main!$E$4/1440 + 0.00000001))*(Gauge_Data!$A$2:$A$16994&lt;=A9567)*INDEX(Gauge_Data!$B$2:$Z$16994,0,$C$2-1)))</f>
        <v>0</v>
      </c>
    </row>
    <row r="9568" spans="1:2" x14ac:dyDescent="0.25">
      <c r="A9568">
        <f>Gauge_Data!A9568</f>
        <v>0</v>
      </c>
      <c r="B9568" cm="1">
        <f t="array" ref="B9568">IF(OR($C$2="",A9568=""),"",SUMPRODUCT((Gauge_Data!$A$2:$A$16994&gt;=(A9568 - Main!$E$4/1440 + 0.00000001))*(Gauge_Data!$A$2:$A$16994&lt;=A9568)*INDEX(Gauge_Data!$B$2:$Z$16994,0,$C$2-1)))</f>
        <v>0</v>
      </c>
    </row>
    <row r="9569" spans="1:2" x14ac:dyDescent="0.25">
      <c r="A9569">
        <f>Gauge_Data!A9569</f>
        <v>0</v>
      </c>
      <c r="B9569" cm="1">
        <f t="array" ref="B9569">IF(OR($C$2="",A9569=""),"",SUMPRODUCT((Gauge_Data!$A$2:$A$16994&gt;=(A9569 - Main!$E$4/1440 + 0.00000001))*(Gauge_Data!$A$2:$A$16994&lt;=A9569)*INDEX(Gauge_Data!$B$2:$Z$16994,0,$C$2-1)))</f>
        <v>0</v>
      </c>
    </row>
    <row r="9570" spans="1:2" x14ac:dyDescent="0.25">
      <c r="A9570">
        <f>Gauge_Data!A9570</f>
        <v>0</v>
      </c>
      <c r="B9570" cm="1">
        <f t="array" ref="B9570">IF(OR($C$2="",A9570=""),"",SUMPRODUCT((Gauge_Data!$A$2:$A$16994&gt;=(A9570 - Main!$E$4/1440 + 0.00000001))*(Gauge_Data!$A$2:$A$16994&lt;=A9570)*INDEX(Gauge_Data!$B$2:$Z$16994,0,$C$2-1)))</f>
        <v>0</v>
      </c>
    </row>
    <row r="9571" spans="1:2" x14ac:dyDescent="0.25">
      <c r="A9571">
        <f>Gauge_Data!A9571</f>
        <v>0</v>
      </c>
      <c r="B9571" cm="1">
        <f t="array" ref="B9571">IF(OR($C$2="",A9571=""),"",SUMPRODUCT((Gauge_Data!$A$2:$A$16994&gt;=(A9571 - Main!$E$4/1440 + 0.00000001))*(Gauge_Data!$A$2:$A$16994&lt;=A9571)*INDEX(Gauge_Data!$B$2:$Z$16994,0,$C$2-1)))</f>
        <v>0</v>
      </c>
    </row>
    <row r="9572" spans="1:2" x14ac:dyDescent="0.25">
      <c r="A9572">
        <f>Gauge_Data!A9572</f>
        <v>0</v>
      </c>
      <c r="B9572" cm="1">
        <f t="array" ref="B9572">IF(OR($C$2="",A9572=""),"",SUMPRODUCT((Gauge_Data!$A$2:$A$16994&gt;=(A9572 - Main!$E$4/1440 + 0.00000001))*(Gauge_Data!$A$2:$A$16994&lt;=A9572)*INDEX(Gauge_Data!$B$2:$Z$16994,0,$C$2-1)))</f>
        <v>0</v>
      </c>
    </row>
    <row r="9573" spans="1:2" x14ac:dyDescent="0.25">
      <c r="A9573">
        <f>Gauge_Data!A9573</f>
        <v>0</v>
      </c>
      <c r="B9573" cm="1">
        <f t="array" ref="B9573">IF(OR($C$2="",A9573=""),"",SUMPRODUCT((Gauge_Data!$A$2:$A$16994&gt;=(A9573 - Main!$E$4/1440 + 0.00000001))*(Gauge_Data!$A$2:$A$16994&lt;=A9573)*INDEX(Gauge_Data!$B$2:$Z$16994,0,$C$2-1)))</f>
        <v>0</v>
      </c>
    </row>
    <row r="9574" spans="1:2" x14ac:dyDescent="0.25">
      <c r="A9574">
        <f>Gauge_Data!A9574</f>
        <v>0</v>
      </c>
      <c r="B9574" cm="1">
        <f t="array" ref="B9574">IF(OR($C$2="",A9574=""),"",SUMPRODUCT((Gauge_Data!$A$2:$A$16994&gt;=(A9574 - Main!$E$4/1440 + 0.00000001))*(Gauge_Data!$A$2:$A$16994&lt;=A9574)*INDEX(Gauge_Data!$B$2:$Z$16994,0,$C$2-1)))</f>
        <v>0</v>
      </c>
    </row>
    <row r="9575" spans="1:2" x14ac:dyDescent="0.25">
      <c r="A9575">
        <f>Gauge_Data!A9575</f>
        <v>0</v>
      </c>
      <c r="B9575" cm="1">
        <f t="array" ref="B9575">IF(OR($C$2="",A9575=""),"",SUMPRODUCT((Gauge_Data!$A$2:$A$16994&gt;=(A9575 - Main!$E$4/1440 + 0.00000001))*(Gauge_Data!$A$2:$A$16994&lt;=A9575)*INDEX(Gauge_Data!$B$2:$Z$16994,0,$C$2-1)))</f>
        <v>0</v>
      </c>
    </row>
    <row r="9576" spans="1:2" x14ac:dyDescent="0.25">
      <c r="A9576">
        <f>Gauge_Data!A9576</f>
        <v>0</v>
      </c>
      <c r="B9576" cm="1">
        <f t="array" ref="B9576">IF(OR($C$2="",A9576=""),"",SUMPRODUCT((Gauge_Data!$A$2:$A$16994&gt;=(A9576 - Main!$E$4/1440 + 0.00000001))*(Gauge_Data!$A$2:$A$16994&lt;=A9576)*INDEX(Gauge_Data!$B$2:$Z$16994,0,$C$2-1)))</f>
        <v>0</v>
      </c>
    </row>
    <row r="9577" spans="1:2" x14ac:dyDescent="0.25">
      <c r="A9577">
        <f>Gauge_Data!A9577</f>
        <v>0</v>
      </c>
      <c r="B9577" cm="1">
        <f t="array" ref="B9577">IF(OR($C$2="",A9577=""),"",SUMPRODUCT((Gauge_Data!$A$2:$A$16994&gt;=(A9577 - Main!$E$4/1440 + 0.00000001))*(Gauge_Data!$A$2:$A$16994&lt;=A9577)*INDEX(Gauge_Data!$B$2:$Z$16994,0,$C$2-1)))</f>
        <v>0</v>
      </c>
    </row>
    <row r="9578" spans="1:2" x14ac:dyDescent="0.25">
      <c r="A9578">
        <f>Gauge_Data!A9578</f>
        <v>0</v>
      </c>
      <c r="B9578" cm="1">
        <f t="array" ref="B9578">IF(OR($C$2="",A9578=""),"",SUMPRODUCT((Gauge_Data!$A$2:$A$16994&gt;=(A9578 - Main!$E$4/1440 + 0.00000001))*(Gauge_Data!$A$2:$A$16994&lt;=A9578)*INDEX(Gauge_Data!$B$2:$Z$16994,0,$C$2-1)))</f>
        <v>0</v>
      </c>
    </row>
    <row r="9579" spans="1:2" x14ac:dyDescent="0.25">
      <c r="A9579">
        <f>Gauge_Data!A9579</f>
        <v>0</v>
      </c>
      <c r="B9579" cm="1">
        <f t="array" ref="B9579">IF(OR($C$2="",A9579=""),"",SUMPRODUCT((Gauge_Data!$A$2:$A$16994&gt;=(A9579 - Main!$E$4/1440 + 0.00000001))*(Gauge_Data!$A$2:$A$16994&lt;=A9579)*INDEX(Gauge_Data!$B$2:$Z$16994,0,$C$2-1)))</f>
        <v>0</v>
      </c>
    </row>
    <row r="9580" spans="1:2" x14ac:dyDescent="0.25">
      <c r="A9580">
        <f>Gauge_Data!A9580</f>
        <v>0</v>
      </c>
      <c r="B9580" cm="1">
        <f t="array" ref="B9580">IF(OR($C$2="",A9580=""),"",SUMPRODUCT((Gauge_Data!$A$2:$A$16994&gt;=(A9580 - Main!$E$4/1440 + 0.00000001))*(Gauge_Data!$A$2:$A$16994&lt;=A9580)*INDEX(Gauge_Data!$B$2:$Z$16994,0,$C$2-1)))</f>
        <v>0</v>
      </c>
    </row>
    <row r="9581" spans="1:2" x14ac:dyDescent="0.25">
      <c r="A9581">
        <f>Gauge_Data!A9581</f>
        <v>0</v>
      </c>
      <c r="B9581" cm="1">
        <f t="array" ref="B9581">IF(OR($C$2="",A9581=""),"",SUMPRODUCT((Gauge_Data!$A$2:$A$16994&gt;=(A9581 - Main!$E$4/1440 + 0.00000001))*(Gauge_Data!$A$2:$A$16994&lt;=A9581)*INDEX(Gauge_Data!$B$2:$Z$16994,0,$C$2-1)))</f>
        <v>0</v>
      </c>
    </row>
    <row r="9582" spans="1:2" x14ac:dyDescent="0.25">
      <c r="A9582">
        <f>Gauge_Data!A9582</f>
        <v>0</v>
      </c>
      <c r="B9582" cm="1">
        <f t="array" ref="B9582">IF(OR($C$2="",A9582=""),"",SUMPRODUCT((Gauge_Data!$A$2:$A$16994&gt;=(A9582 - Main!$E$4/1440 + 0.00000001))*(Gauge_Data!$A$2:$A$16994&lt;=A9582)*INDEX(Gauge_Data!$B$2:$Z$16994,0,$C$2-1)))</f>
        <v>0</v>
      </c>
    </row>
    <row r="9583" spans="1:2" x14ac:dyDescent="0.25">
      <c r="A9583">
        <f>Gauge_Data!A9583</f>
        <v>0</v>
      </c>
      <c r="B9583" cm="1">
        <f t="array" ref="B9583">IF(OR($C$2="",A9583=""),"",SUMPRODUCT((Gauge_Data!$A$2:$A$16994&gt;=(A9583 - Main!$E$4/1440 + 0.00000001))*(Gauge_Data!$A$2:$A$16994&lt;=A9583)*INDEX(Gauge_Data!$B$2:$Z$16994,0,$C$2-1)))</f>
        <v>0</v>
      </c>
    </row>
    <row r="9584" spans="1:2" x14ac:dyDescent="0.25">
      <c r="A9584">
        <f>Gauge_Data!A9584</f>
        <v>0</v>
      </c>
      <c r="B9584" cm="1">
        <f t="array" ref="B9584">IF(OR($C$2="",A9584=""),"",SUMPRODUCT((Gauge_Data!$A$2:$A$16994&gt;=(A9584 - Main!$E$4/1440 + 0.00000001))*(Gauge_Data!$A$2:$A$16994&lt;=A9584)*INDEX(Gauge_Data!$B$2:$Z$16994,0,$C$2-1)))</f>
        <v>0</v>
      </c>
    </row>
    <row r="9585" spans="1:2" x14ac:dyDescent="0.25">
      <c r="A9585">
        <f>Gauge_Data!A9585</f>
        <v>0</v>
      </c>
      <c r="B9585" cm="1">
        <f t="array" ref="B9585">IF(OR($C$2="",A9585=""),"",SUMPRODUCT((Gauge_Data!$A$2:$A$16994&gt;=(A9585 - Main!$E$4/1440 + 0.00000001))*(Gauge_Data!$A$2:$A$16994&lt;=A9585)*INDEX(Gauge_Data!$B$2:$Z$16994,0,$C$2-1)))</f>
        <v>0</v>
      </c>
    </row>
    <row r="9586" spans="1:2" x14ac:dyDescent="0.25">
      <c r="A9586">
        <f>Gauge_Data!A9586</f>
        <v>0</v>
      </c>
      <c r="B9586" cm="1">
        <f t="array" ref="B9586">IF(OR($C$2="",A9586=""),"",SUMPRODUCT((Gauge_Data!$A$2:$A$16994&gt;=(A9586 - Main!$E$4/1440 + 0.00000001))*(Gauge_Data!$A$2:$A$16994&lt;=A9586)*INDEX(Gauge_Data!$B$2:$Z$16994,0,$C$2-1)))</f>
        <v>0</v>
      </c>
    </row>
    <row r="9587" spans="1:2" x14ac:dyDescent="0.25">
      <c r="A9587">
        <f>Gauge_Data!A9587</f>
        <v>0</v>
      </c>
      <c r="B9587" cm="1">
        <f t="array" ref="B9587">IF(OR($C$2="",A9587=""),"",SUMPRODUCT((Gauge_Data!$A$2:$A$16994&gt;=(A9587 - Main!$E$4/1440 + 0.00000001))*(Gauge_Data!$A$2:$A$16994&lt;=A9587)*INDEX(Gauge_Data!$B$2:$Z$16994,0,$C$2-1)))</f>
        <v>0</v>
      </c>
    </row>
    <row r="9588" spans="1:2" x14ac:dyDescent="0.25">
      <c r="A9588">
        <f>Gauge_Data!A9588</f>
        <v>0</v>
      </c>
      <c r="B9588" cm="1">
        <f t="array" ref="B9588">IF(OR($C$2="",A9588=""),"",SUMPRODUCT((Gauge_Data!$A$2:$A$16994&gt;=(A9588 - Main!$E$4/1440 + 0.00000001))*(Gauge_Data!$A$2:$A$16994&lt;=A9588)*INDEX(Gauge_Data!$B$2:$Z$16994,0,$C$2-1)))</f>
        <v>0</v>
      </c>
    </row>
    <row r="9589" spans="1:2" x14ac:dyDescent="0.25">
      <c r="A9589">
        <f>Gauge_Data!A9589</f>
        <v>0</v>
      </c>
      <c r="B9589" cm="1">
        <f t="array" ref="B9589">IF(OR($C$2="",A9589=""),"",SUMPRODUCT((Gauge_Data!$A$2:$A$16994&gt;=(A9589 - Main!$E$4/1440 + 0.00000001))*(Gauge_Data!$A$2:$A$16994&lt;=A9589)*INDEX(Gauge_Data!$B$2:$Z$16994,0,$C$2-1)))</f>
        <v>0</v>
      </c>
    </row>
    <row r="9590" spans="1:2" x14ac:dyDescent="0.25">
      <c r="A9590">
        <f>Gauge_Data!A9590</f>
        <v>0</v>
      </c>
      <c r="B9590" cm="1">
        <f t="array" ref="B9590">IF(OR($C$2="",A9590=""),"",SUMPRODUCT((Gauge_Data!$A$2:$A$16994&gt;=(A9590 - Main!$E$4/1440 + 0.00000001))*(Gauge_Data!$A$2:$A$16994&lt;=A9590)*INDEX(Gauge_Data!$B$2:$Z$16994,0,$C$2-1)))</f>
        <v>0</v>
      </c>
    </row>
    <row r="9591" spans="1:2" x14ac:dyDescent="0.25">
      <c r="A9591">
        <f>Gauge_Data!A9591</f>
        <v>0</v>
      </c>
      <c r="B9591" cm="1">
        <f t="array" ref="B9591">IF(OR($C$2="",A9591=""),"",SUMPRODUCT((Gauge_Data!$A$2:$A$16994&gt;=(A9591 - Main!$E$4/1440 + 0.00000001))*(Gauge_Data!$A$2:$A$16994&lt;=A9591)*INDEX(Gauge_Data!$B$2:$Z$16994,0,$C$2-1)))</f>
        <v>0</v>
      </c>
    </row>
    <row r="9592" spans="1:2" x14ac:dyDescent="0.25">
      <c r="A9592">
        <f>Gauge_Data!A9592</f>
        <v>0</v>
      </c>
      <c r="B9592" cm="1">
        <f t="array" ref="B9592">IF(OR($C$2="",A9592=""),"",SUMPRODUCT((Gauge_Data!$A$2:$A$16994&gt;=(A9592 - Main!$E$4/1440 + 0.00000001))*(Gauge_Data!$A$2:$A$16994&lt;=A9592)*INDEX(Gauge_Data!$B$2:$Z$16994,0,$C$2-1)))</f>
        <v>0</v>
      </c>
    </row>
    <row r="9593" spans="1:2" x14ac:dyDescent="0.25">
      <c r="A9593">
        <f>Gauge_Data!A9593</f>
        <v>0</v>
      </c>
      <c r="B9593" cm="1">
        <f t="array" ref="B9593">IF(OR($C$2="",A9593=""),"",SUMPRODUCT((Gauge_Data!$A$2:$A$16994&gt;=(A9593 - Main!$E$4/1440 + 0.00000001))*(Gauge_Data!$A$2:$A$16994&lt;=A9593)*INDEX(Gauge_Data!$B$2:$Z$16994,0,$C$2-1)))</f>
        <v>0</v>
      </c>
    </row>
    <row r="9594" spans="1:2" x14ac:dyDescent="0.25">
      <c r="A9594">
        <f>Gauge_Data!A9594</f>
        <v>0</v>
      </c>
      <c r="B9594" cm="1">
        <f t="array" ref="B9594">IF(OR($C$2="",A9594=""),"",SUMPRODUCT((Gauge_Data!$A$2:$A$16994&gt;=(A9594 - Main!$E$4/1440 + 0.00000001))*(Gauge_Data!$A$2:$A$16994&lt;=A9594)*INDEX(Gauge_Data!$B$2:$Z$16994,0,$C$2-1)))</f>
        <v>0</v>
      </c>
    </row>
    <row r="9595" spans="1:2" x14ac:dyDescent="0.25">
      <c r="A9595">
        <f>Gauge_Data!A9595</f>
        <v>0</v>
      </c>
      <c r="B9595" cm="1">
        <f t="array" ref="B9595">IF(OR($C$2="",A9595=""),"",SUMPRODUCT((Gauge_Data!$A$2:$A$16994&gt;=(A9595 - Main!$E$4/1440 + 0.00000001))*(Gauge_Data!$A$2:$A$16994&lt;=A9595)*INDEX(Gauge_Data!$B$2:$Z$16994,0,$C$2-1)))</f>
        <v>0</v>
      </c>
    </row>
    <row r="9596" spans="1:2" x14ac:dyDescent="0.25">
      <c r="A9596">
        <f>Gauge_Data!A9596</f>
        <v>0</v>
      </c>
      <c r="B9596" cm="1">
        <f t="array" ref="B9596">IF(OR($C$2="",A9596=""),"",SUMPRODUCT((Gauge_Data!$A$2:$A$16994&gt;=(A9596 - Main!$E$4/1440 + 0.00000001))*(Gauge_Data!$A$2:$A$16994&lt;=A9596)*INDEX(Gauge_Data!$B$2:$Z$16994,0,$C$2-1)))</f>
        <v>0</v>
      </c>
    </row>
    <row r="9597" spans="1:2" x14ac:dyDescent="0.25">
      <c r="A9597">
        <f>Gauge_Data!A9597</f>
        <v>0</v>
      </c>
      <c r="B9597" cm="1">
        <f t="array" ref="B9597">IF(OR($C$2="",A9597=""),"",SUMPRODUCT((Gauge_Data!$A$2:$A$16994&gt;=(A9597 - Main!$E$4/1440 + 0.00000001))*(Gauge_Data!$A$2:$A$16994&lt;=A9597)*INDEX(Gauge_Data!$B$2:$Z$16994,0,$C$2-1)))</f>
        <v>0</v>
      </c>
    </row>
    <row r="9598" spans="1:2" x14ac:dyDescent="0.25">
      <c r="A9598">
        <f>Gauge_Data!A9598</f>
        <v>0</v>
      </c>
      <c r="B9598" cm="1">
        <f t="array" ref="B9598">IF(OR($C$2="",A9598=""),"",SUMPRODUCT((Gauge_Data!$A$2:$A$16994&gt;=(A9598 - Main!$E$4/1440 + 0.00000001))*(Gauge_Data!$A$2:$A$16994&lt;=A9598)*INDEX(Gauge_Data!$B$2:$Z$16994,0,$C$2-1)))</f>
        <v>0</v>
      </c>
    </row>
    <row r="9599" spans="1:2" x14ac:dyDescent="0.25">
      <c r="A9599">
        <f>Gauge_Data!A9599</f>
        <v>0</v>
      </c>
      <c r="B9599" cm="1">
        <f t="array" ref="B9599">IF(OR($C$2="",A9599=""),"",SUMPRODUCT((Gauge_Data!$A$2:$A$16994&gt;=(A9599 - Main!$E$4/1440 + 0.00000001))*(Gauge_Data!$A$2:$A$16994&lt;=A9599)*INDEX(Gauge_Data!$B$2:$Z$16994,0,$C$2-1)))</f>
        <v>0</v>
      </c>
    </row>
    <row r="9600" spans="1:2" x14ac:dyDescent="0.25">
      <c r="A9600">
        <f>Gauge_Data!A9600</f>
        <v>0</v>
      </c>
      <c r="B9600" cm="1">
        <f t="array" ref="B9600">IF(OR($C$2="",A9600=""),"",SUMPRODUCT((Gauge_Data!$A$2:$A$16994&gt;=(A9600 - Main!$E$4/1440 + 0.00000001))*(Gauge_Data!$A$2:$A$16994&lt;=A9600)*INDEX(Gauge_Data!$B$2:$Z$16994,0,$C$2-1)))</f>
        <v>0</v>
      </c>
    </row>
    <row r="9601" spans="1:2" x14ac:dyDescent="0.25">
      <c r="A9601">
        <f>Gauge_Data!A9601</f>
        <v>0</v>
      </c>
      <c r="B9601" cm="1">
        <f t="array" ref="B9601">IF(OR($C$2="",A9601=""),"",SUMPRODUCT((Gauge_Data!$A$2:$A$16994&gt;=(A9601 - Main!$E$4/1440 + 0.00000001))*(Gauge_Data!$A$2:$A$16994&lt;=A9601)*INDEX(Gauge_Data!$B$2:$Z$16994,0,$C$2-1)))</f>
        <v>0</v>
      </c>
    </row>
    <row r="9602" spans="1:2" x14ac:dyDescent="0.25">
      <c r="A9602">
        <f>Gauge_Data!A9602</f>
        <v>0</v>
      </c>
      <c r="B9602" cm="1">
        <f t="array" ref="B9602">IF(OR($C$2="",A9602=""),"",SUMPRODUCT((Gauge_Data!$A$2:$A$16994&gt;=(A9602 - Main!$E$4/1440 + 0.00000001))*(Gauge_Data!$A$2:$A$16994&lt;=A9602)*INDEX(Gauge_Data!$B$2:$Z$16994,0,$C$2-1)))</f>
        <v>0</v>
      </c>
    </row>
    <row r="9603" spans="1:2" x14ac:dyDescent="0.25">
      <c r="A9603">
        <f>Gauge_Data!A9603</f>
        <v>0</v>
      </c>
      <c r="B9603" cm="1">
        <f t="array" ref="B9603">IF(OR($C$2="",A9603=""),"",SUMPRODUCT((Gauge_Data!$A$2:$A$16994&gt;=(A9603 - Main!$E$4/1440 + 0.00000001))*(Gauge_Data!$A$2:$A$16994&lt;=A9603)*INDEX(Gauge_Data!$B$2:$Z$16994,0,$C$2-1)))</f>
        <v>0</v>
      </c>
    </row>
    <row r="9604" spans="1:2" x14ac:dyDescent="0.25">
      <c r="A9604">
        <f>Gauge_Data!A9604</f>
        <v>0</v>
      </c>
      <c r="B9604" cm="1">
        <f t="array" ref="B9604">IF(OR($C$2="",A9604=""),"",SUMPRODUCT((Gauge_Data!$A$2:$A$16994&gt;=(A9604 - Main!$E$4/1440 + 0.00000001))*(Gauge_Data!$A$2:$A$16994&lt;=A9604)*INDEX(Gauge_Data!$B$2:$Z$16994,0,$C$2-1)))</f>
        <v>0</v>
      </c>
    </row>
    <row r="9605" spans="1:2" x14ac:dyDescent="0.25">
      <c r="A9605">
        <f>Gauge_Data!A9605</f>
        <v>0</v>
      </c>
      <c r="B9605" cm="1">
        <f t="array" ref="B9605">IF(OR($C$2="",A9605=""),"",SUMPRODUCT((Gauge_Data!$A$2:$A$16994&gt;=(A9605 - Main!$E$4/1440 + 0.00000001))*(Gauge_Data!$A$2:$A$16994&lt;=A9605)*INDEX(Gauge_Data!$B$2:$Z$16994,0,$C$2-1)))</f>
        <v>0</v>
      </c>
    </row>
    <row r="9606" spans="1:2" x14ac:dyDescent="0.25">
      <c r="A9606">
        <f>Gauge_Data!A9606</f>
        <v>0</v>
      </c>
      <c r="B9606" cm="1">
        <f t="array" ref="B9606">IF(OR($C$2="",A9606=""),"",SUMPRODUCT((Gauge_Data!$A$2:$A$16994&gt;=(A9606 - Main!$E$4/1440 + 0.00000001))*(Gauge_Data!$A$2:$A$16994&lt;=A9606)*INDEX(Gauge_Data!$B$2:$Z$16994,0,$C$2-1)))</f>
        <v>0</v>
      </c>
    </row>
    <row r="9607" spans="1:2" x14ac:dyDescent="0.25">
      <c r="A9607">
        <f>Gauge_Data!A9607</f>
        <v>0</v>
      </c>
      <c r="B9607" cm="1">
        <f t="array" ref="B9607">IF(OR($C$2="",A9607=""),"",SUMPRODUCT((Gauge_Data!$A$2:$A$16994&gt;=(A9607 - Main!$E$4/1440 + 0.00000001))*(Gauge_Data!$A$2:$A$16994&lt;=A9607)*INDEX(Gauge_Data!$B$2:$Z$16994,0,$C$2-1)))</f>
        <v>0</v>
      </c>
    </row>
    <row r="9608" spans="1:2" x14ac:dyDescent="0.25">
      <c r="A9608">
        <f>Gauge_Data!A9608</f>
        <v>0</v>
      </c>
      <c r="B9608" cm="1">
        <f t="array" ref="B9608">IF(OR($C$2="",A9608=""),"",SUMPRODUCT((Gauge_Data!$A$2:$A$16994&gt;=(A9608 - Main!$E$4/1440 + 0.00000001))*(Gauge_Data!$A$2:$A$16994&lt;=A9608)*INDEX(Gauge_Data!$B$2:$Z$16994,0,$C$2-1)))</f>
        <v>0</v>
      </c>
    </row>
    <row r="9609" spans="1:2" x14ac:dyDescent="0.25">
      <c r="A9609">
        <f>Gauge_Data!A9609</f>
        <v>0</v>
      </c>
      <c r="B9609" cm="1">
        <f t="array" ref="B9609">IF(OR($C$2="",A9609=""),"",SUMPRODUCT((Gauge_Data!$A$2:$A$16994&gt;=(A9609 - Main!$E$4/1440 + 0.00000001))*(Gauge_Data!$A$2:$A$16994&lt;=A9609)*INDEX(Gauge_Data!$B$2:$Z$16994,0,$C$2-1)))</f>
        <v>0</v>
      </c>
    </row>
    <row r="9610" spans="1:2" x14ac:dyDescent="0.25">
      <c r="A9610">
        <f>Gauge_Data!A9610</f>
        <v>0</v>
      </c>
      <c r="B9610" cm="1">
        <f t="array" ref="B9610">IF(OR($C$2="",A9610=""),"",SUMPRODUCT((Gauge_Data!$A$2:$A$16994&gt;=(A9610 - Main!$E$4/1440 + 0.00000001))*(Gauge_Data!$A$2:$A$16994&lt;=A9610)*INDEX(Gauge_Data!$B$2:$Z$16994,0,$C$2-1)))</f>
        <v>0</v>
      </c>
    </row>
    <row r="9611" spans="1:2" x14ac:dyDescent="0.25">
      <c r="A9611">
        <f>Gauge_Data!A9611</f>
        <v>0</v>
      </c>
      <c r="B9611" cm="1">
        <f t="array" ref="B9611">IF(OR($C$2="",A9611=""),"",SUMPRODUCT((Gauge_Data!$A$2:$A$16994&gt;=(A9611 - Main!$E$4/1440 + 0.00000001))*(Gauge_Data!$A$2:$A$16994&lt;=A9611)*INDEX(Gauge_Data!$B$2:$Z$16994,0,$C$2-1)))</f>
        <v>0</v>
      </c>
    </row>
    <row r="9612" spans="1:2" x14ac:dyDescent="0.25">
      <c r="A9612">
        <f>Gauge_Data!A9612</f>
        <v>0</v>
      </c>
      <c r="B9612" cm="1">
        <f t="array" ref="B9612">IF(OR($C$2="",A9612=""),"",SUMPRODUCT((Gauge_Data!$A$2:$A$16994&gt;=(A9612 - Main!$E$4/1440 + 0.00000001))*(Gauge_Data!$A$2:$A$16994&lt;=A9612)*INDEX(Gauge_Data!$B$2:$Z$16994,0,$C$2-1)))</f>
        <v>0</v>
      </c>
    </row>
    <row r="9613" spans="1:2" x14ac:dyDescent="0.25">
      <c r="A9613">
        <f>Gauge_Data!A9613</f>
        <v>0</v>
      </c>
      <c r="B9613" cm="1">
        <f t="array" ref="B9613">IF(OR($C$2="",A9613=""),"",SUMPRODUCT((Gauge_Data!$A$2:$A$16994&gt;=(A9613 - Main!$E$4/1440 + 0.00000001))*(Gauge_Data!$A$2:$A$16994&lt;=A9613)*INDEX(Gauge_Data!$B$2:$Z$16994,0,$C$2-1)))</f>
        <v>0</v>
      </c>
    </row>
    <row r="9614" spans="1:2" x14ac:dyDescent="0.25">
      <c r="A9614">
        <f>Gauge_Data!A9614</f>
        <v>0</v>
      </c>
      <c r="B9614" cm="1">
        <f t="array" ref="B9614">IF(OR($C$2="",A9614=""),"",SUMPRODUCT((Gauge_Data!$A$2:$A$16994&gt;=(A9614 - Main!$E$4/1440 + 0.00000001))*(Gauge_Data!$A$2:$A$16994&lt;=A9614)*INDEX(Gauge_Data!$B$2:$Z$16994,0,$C$2-1)))</f>
        <v>0</v>
      </c>
    </row>
    <row r="9615" spans="1:2" x14ac:dyDescent="0.25">
      <c r="A9615">
        <f>Gauge_Data!A9615</f>
        <v>0</v>
      </c>
      <c r="B9615" cm="1">
        <f t="array" ref="B9615">IF(OR($C$2="",A9615=""),"",SUMPRODUCT((Gauge_Data!$A$2:$A$16994&gt;=(A9615 - Main!$E$4/1440 + 0.00000001))*(Gauge_Data!$A$2:$A$16994&lt;=A9615)*INDEX(Gauge_Data!$B$2:$Z$16994,0,$C$2-1)))</f>
        <v>0</v>
      </c>
    </row>
    <row r="9616" spans="1:2" x14ac:dyDescent="0.25">
      <c r="A9616">
        <f>Gauge_Data!A9616</f>
        <v>0</v>
      </c>
      <c r="B9616" cm="1">
        <f t="array" ref="B9616">IF(OR($C$2="",A9616=""),"",SUMPRODUCT((Gauge_Data!$A$2:$A$16994&gt;=(A9616 - Main!$E$4/1440 + 0.00000001))*(Gauge_Data!$A$2:$A$16994&lt;=A9616)*INDEX(Gauge_Data!$B$2:$Z$16994,0,$C$2-1)))</f>
        <v>0</v>
      </c>
    </row>
    <row r="9617" spans="1:2" x14ac:dyDescent="0.25">
      <c r="A9617">
        <f>Gauge_Data!A9617</f>
        <v>0</v>
      </c>
      <c r="B9617" cm="1">
        <f t="array" ref="B9617">IF(OR($C$2="",A9617=""),"",SUMPRODUCT((Gauge_Data!$A$2:$A$16994&gt;=(A9617 - Main!$E$4/1440 + 0.00000001))*(Gauge_Data!$A$2:$A$16994&lt;=A9617)*INDEX(Gauge_Data!$B$2:$Z$16994,0,$C$2-1)))</f>
        <v>0</v>
      </c>
    </row>
    <row r="9618" spans="1:2" x14ac:dyDescent="0.25">
      <c r="A9618">
        <f>Gauge_Data!A9618</f>
        <v>0</v>
      </c>
      <c r="B9618" cm="1">
        <f t="array" ref="B9618">IF(OR($C$2="",A9618=""),"",SUMPRODUCT((Gauge_Data!$A$2:$A$16994&gt;=(A9618 - Main!$E$4/1440 + 0.00000001))*(Gauge_Data!$A$2:$A$16994&lt;=A9618)*INDEX(Gauge_Data!$B$2:$Z$16994,0,$C$2-1)))</f>
        <v>0</v>
      </c>
    </row>
    <row r="9619" spans="1:2" x14ac:dyDescent="0.25">
      <c r="A9619">
        <f>Gauge_Data!A9619</f>
        <v>0</v>
      </c>
      <c r="B9619" cm="1">
        <f t="array" ref="B9619">IF(OR($C$2="",A9619=""),"",SUMPRODUCT((Gauge_Data!$A$2:$A$16994&gt;=(A9619 - Main!$E$4/1440 + 0.00000001))*(Gauge_Data!$A$2:$A$16994&lt;=A9619)*INDEX(Gauge_Data!$B$2:$Z$16994,0,$C$2-1)))</f>
        <v>0</v>
      </c>
    </row>
    <row r="9620" spans="1:2" x14ac:dyDescent="0.25">
      <c r="A9620">
        <f>Gauge_Data!A9620</f>
        <v>0</v>
      </c>
      <c r="B9620" cm="1">
        <f t="array" ref="B9620">IF(OR($C$2="",A9620=""),"",SUMPRODUCT((Gauge_Data!$A$2:$A$16994&gt;=(A9620 - Main!$E$4/1440 + 0.00000001))*(Gauge_Data!$A$2:$A$16994&lt;=A9620)*INDEX(Gauge_Data!$B$2:$Z$16994,0,$C$2-1)))</f>
        <v>0</v>
      </c>
    </row>
    <row r="9621" spans="1:2" x14ac:dyDescent="0.25">
      <c r="A9621">
        <f>Gauge_Data!A9621</f>
        <v>0</v>
      </c>
      <c r="B9621" cm="1">
        <f t="array" ref="B9621">IF(OR($C$2="",A9621=""),"",SUMPRODUCT((Gauge_Data!$A$2:$A$16994&gt;=(A9621 - Main!$E$4/1440 + 0.00000001))*(Gauge_Data!$A$2:$A$16994&lt;=A9621)*INDEX(Gauge_Data!$B$2:$Z$16994,0,$C$2-1)))</f>
        <v>0</v>
      </c>
    </row>
    <row r="9622" spans="1:2" x14ac:dyDescent="0.25">
      <c r="A9622">
        <f>Gauge_Data!A9622</f>
        <v>0</v>
      </c>
      <c r="B9622" cm="1">
        <f t="array" ref="B9622">IF(OR($C$2="",A9622=""),"",SUMPRODUCT((Gauge_Data!$A$2:$A$16994&gt;=(A9622 - Main!$E$4/1440 + 0.00000001))*(Gauge_Data!$A$2:$A$16994&lt;=A9622)*INDEX(Gauge_Data!$B$2:$Z$16994,0,$C$2-1)))</f>
        <v>0</v>
      </c>
    </row>
    <row r="9623" spans="1:2" x14ac:dyDescent="0.25">
      <c r="A9623">
        <f>Gauge_Data!A9623</f>
        <v>0</v>
      </c>
      <c r="B9623" cm="1">
        <f t="array" ref="B9623">IF(OR($C$2="",A9623=""),"",SUMPRODUCT((Gauge_Data!$A$2:$A$16994&gt;=(A9623 - Main!$E$4/1440 + 0.00000001))*(Gauge_Data!$A$2:$A$16994&lt;=A9623)*INDEX(Gauge_Data!$B$2:$Z$16994,0,$C$2-1)))</f>
        <v>0</v>
      </c>
    </row>
    <row r="9624" spans="1:2" x14ac:dyDescent="0.25">
      <c r="A9624">
        <f>Gauge_Data!A9624</f>
        <v>0</v>
      </c>
      <c r="B9624" cm="1">
        <f t="array" ref="B9624">IF(OR($C$2="",A9624=""),"",SUMPRODUCT((Gauge_Data!$A$2:$A$16994&gt;=(A9624 - Main!$E$4/1440 + 0.00000001))*(Gauge_Data!$A$2:$A$16994&lt;=A9624)*INDEX(Gauge_Data!$B$2:$Z$16994,0,$C$2-1)))</f>
        <v>0</v>
      </c>
    </row>
    <row r="9625" spans="1:2" x14ac:dyDescent="0.25">
      <c r="A9625">
        <f>Gauge_Data!A9625</f>
        <v>0</v>
      </c>
      <c r="B9625" cm="1">
        <f t="array" ref="B9625">IF(OR($C$2="",A9625=""),"",SUMPRODUCT((Gauge_Data!$A$2:$A$16994&gt;=(A9625 - Main!$E$4/1440 + 0.00000001))*(Gauge_Data!$A$2:$A$16994&lt;=A9625)*INDEX(Gauge_Data!$B$2:$Z$16994,0,$C$2-1)))</f>
        <v>0</v>
      </c>
    </row>
    <row r="9626" spans="1:2" x14ac:dyDescent="0.25">
      <c r="A9626">
        <f>Gauge_Data!A9626</f>
        <v>0</v>
      </c>
      <c r="B9626" cm="1">
        <f t="array" ref="B9626">IF(OR($C$2="",A9626=""),"",SUMPRODUCT((Gauge_Data!$A$2:$A$16994&gt;=(A9626 - Main!$E$4/1440 + 0.00000001))*(Gauge_Data!$A$2:$A$16994&lt;=A9626)*INDEX(Gauge_Data!$B$2:$Z$16994,0,$C$2-1)))</f>
        <v>0</v>
      </c>
    </row>
    <row r="9627" spans="1:2" x14ac:dyDescent="0.25">
      <c r="A9627">
        <f>Gauge_Data!A9627</f>
        <v>0</v>
      </c>
      <c r="B9627" cm="1">
        <f t="array" ref="B9627">IF(OR($C$2="",A9627=""),"",SUMPRODUCT((Gauge_Data!$A$2:$A$16994&gt;=(A9627 - Main!$E$4/1440 + 0.00000001))*(Gauge_Data!$A$2:$A$16994&lt;=A9627)*INDEX(Gauge_Data!$B$2:$Z$16994,0,$C$2-1)))</f>
        <v>0</v>
      </c>
    </row>
    <row r="9628" spans="1:2" x14ac:dyDescent="0.25">
      <c r="A9628">
        <f>Gauge_Data!A9628</f>
        <v>0</v>
      </c>
      <c r="B9628" cm="1">
        <f t="array" ref="B9628">IF(OR($C$2="",A9628=""),"",SUMPRODUCT((Gauge_Data!$A$2:$A$16994&gt;=(A9628 - Main!$E$4/1440 + 0.00000001))*(Gauge_Data!$A$2:$A$16994&lt;=A9628)*INDEX(Gauge_Data!$B$2:$Z$16994,0,$C$2-1)))</f>
        <v>0</v>
      </c>
    </row>
    <row r="9629" spans="1:2" x14ac:dyDescent="0.25">
      <c r="A9629">
        <f>Gauge_Data!A9629</f>
        <v>0</v>
      </c>
      <c r="B9629" cm="1">
        <f t="array" ref="B9629">IF(OR($C$2="",A9629=""),"",SUMPRODUCT((Gauge_Data!$A$2:$A$16994&gt;=(A9629 - Main!$E$4/1440 + 0.00000001))*(Gauge_Data!$A$2:$A$16994&lt;=A9629)*INDEX(Gauge_Data!$B$2:$Z$16994,0,$C$2-1)))</f>
        <v>0</v>
      </c>
    </row>
    <row r="9630" spans="1:2" x14ac:dyDescent="0.25">
      <c r="A9630">
        <f>Gauge_Data!A9630</f>
        <v>0</v>
      </c>
      <c r="B9630" cm="1">
        <f t="array" ref="B9630">IF(OR($C$2="",A9630=""),"",SUMPRODUCT((Gauge_Data!$A$2:$A$16994&gt;=(A9630 - Main!$E$4/1440 + 0.00000001))*(Gauge_Data!$A$2:$A$16994&lt;=A9630)*INDEX(Gauge_Data!$B$2:$Z$16994,0,$C$2-1)))</f>
        <v>0</v>
      </c>
    </row>
    <row r="9631" spans="1:2" x14ac:dyDescent="0.25">
      <c r="A9631">
        <f>Gauge_Data!A9631</f>
        <v>0</v>
      </c>
      <c r="B9631" cm="1">
        <f t="array" ref="B9631">IF(OR($C$2="",A9631=""),"",SUMPRODUCT((Gauge_Data!$A$2:$A$16994&gt;=(A9631 - Main!$E$4/1440 + 0.00000001))*(Gauge_Data!$A$2:$A$16994&lt;=A9631)*INDEX(Gauge_Data!$B$2:$Z$16994,0,$C$2-1)))</f>
        <v>0</v>
      </c>
    </row>
    <row r="9632" spans="1:2" x14ac:dyDescent="0.25">
      <c r="A9632">
        <f>Gauge_Data!A9632</f>
        <v>0</v>
      </c>
      <c r="B9632" cm="1">
        <f t="array" ref="B9632">IF(OR($C$2="",A9632=""),"",SUMPRODUCT((Gauge_Data!$A$2:$A$16994&gt;=(A9632 - Main!$E$4/1440 + 0.00000001))*(Gauge_Data!$A$2:$A$16994&lt;=A9632)*INDEX(Gauge_Data!$B$2:$Z$16994,0,$C$2-1)))</f>
        <v>0</v>
      </c>
    </row>
    <row r="9633" spans="1:2" x14ac:dyDescent="0.25">
      <c r="A9633">
        <f>Gauge_Data!A9633</f>
        <v>0</v>
      </c>
      <c r="B9633" cm="1">
        <f t="array" ref="B9633">IF(OR($C$2="",A9633=""),"",SUMPRODUCT((Gauge_Data!$A$2:$A$16994&gt;=(A9633 - Main!$E$4/1440 + 0.00000001))*(Gauge_Data!$A$2:$A$16994&lt;=A9633)*INDEX(Gauge_Data!$B$2:$Z$16994,0,$C$2-1)))</f>
        <v>0</v>
      </c>
    </row>
    <row r="9634" spans="1:2" x14ac:dyDescent="0.25">
      <c r="A9634">
        <f>Gauge_Data!A9634</f>
        <v>0</v>
      </c>
      <c r="B9634" cm="1">
        <f t="array" ref="B9634">IF(OR($C$2="",A9634=""),"",SUMPRODUCT((Gauge_Data!$A$2:$A$16994&gt;=(A9634 - Main!$E$4/1440 + 0.00000001))*(Gauge_Data!$A$2:$A$16994&lt;=A9634)*INDEX(Gauge_Data!$B$2:$Z$16994,0,$C$2-1)))</f>
        <v>0</v>
      </c>
    </row>
    <row r="9635" spans="1:2" x14ac:dyDescent="0.25">
      <c r="A9635">
        <f>Gauge_Data!A9635</f>
        <v>0</v>
      </c>
      <c r="B9635" cm="1">
        <f t="array" ref="B9635">IF(OR($C$2="",A9635=""),"",SUMPRODUCT((Gauge_Data!$A$2:$A$16994&gt;=(A9635 - Main!$E$4/1440 + 0.00000001))*(Gauge_Data!$A$2:$A$16994&lt;=A9635)*INDEX(Gauge_Data!$B$2:$Z$16994,0,$C$2-1)))</f>
        <v>0</v>
      </c>
    </row>
    <row r="9636" spans="1:2" x14ac:dyDescent="0.25">
      <c r="A9636">
        <f>Gauge_Data!A9636</f>
        <v>0</v>
      </c>
      <c r="B9636" cm="1">
        <f t="array" ref="B9636">IF(OR($C$2="",A9636=""),"",SUMPRODUCT((Gauge_Data!$A$2:$A$16994&gt;=(A9636 - Main!$E$4/1440 + 0.00000001))*(Gauge_Data!$A$2:$A$16994&lt;=A9636)*INDEX(Gauge_Data!$B$2:$Z$16994,0,$C$2-1)))</f>
        <v>0</v>
      </c>
    </row>
    <row r="9637" spans="1:2" x14ac:dyDescent="0.25">
      <c r="A9637">
        <f>Gauge_Data!A9637</f>
        <v>0</v>
      </c>
      <c r="B9637" cm="1">
        <f t="array" ref="B9637">IF(OR($C$2="",A9637=""),"",SUMPRODUCT((Gauge_Data!$A$2:$A$16994&gt;=(A9637 - Main!$E$4/1440 + 0.00000001))*(Gauge_Data!$A$2:$A$16994&lt;=A9637)*INDEX(Gauge_Data!$B$2:$Z$16994,0,$C$2-1)))</f>
        <v>0</v>
      </c>
    </row>
    <row r="9638" spans="1:2" x14ac:dyDescent="0.25">
      <c r="A9638">
        <f>Gauge_Data!A9638</f>
        <v>0</v>
      </c>
      <c r="B9638" cm="1">
        <f t="array" ref="B9638">IF(OR($C$2="",A9638=""),"",SUMPRODUCT((Gauge_Data!$A$2:$A$16994&gt;=(A9638 - Main!$E$4/1440 + 0.00000001))*(Gauge_Data!$A$2:$A$16994&lt;=A9638)*INDEX(Gauge_Data!$B$2:$Z$16994,0,$C$2-1)))</f>
        <v>0</v>
      </c>
    </row>
    <row r="9639" spans="1:2" x14ac:dyDescent="0.25">
      <c r="A9639">
        <f>Gauge_Data!A9639</f>
        <v>0</v>
      </c>
      <c r="B9639" cm="1">
        <f t="array" ref="B9639">IF(OR($C$2="",A9639=""),"",SUMPRODUCT((Gauge_Data!$A$2:$A$16994&gt;=(A9639 - Main!$E$4/1440 + 0.00000001))*(Gauge_Data!$A$2:$A$16994&lt;=A9639)*INDEX(Gauge_Data!$B$2:$Z$16994,0,$C$2-1)))</f>
        <v>0</v>
      </c>
    </row>
    <row r="9640" spans="1:2" x14ac:dyDescent="0.25">
      <c r="A9640">
        <f>Gauge_Data!A9640</f>
        <v>0</v>
      </c>
      <c r="B9640" cm="1">
        <f t="array" ref="B9640">IF(OR($C$2="",A9640=""),"",SUMPRODUCT((Gauge_Data!$A$2:$A$16994&gt;=(A9640 - Main!$E$4/1440 + 0.00000001))*(Gauge_Data!$A$2:$A$16994&lt;=A9640)*INDEX(Gauge_Data!$B$2:$Z$16994,0,$C$2-1)))</f>
        <v>0</v>
      </c>
    </row>
    <row r="9641" spans="1:2" x14ac:dyDescent="0.25">
      <c r="A9641">
        <f>Gauge_Data!A9641</f>
        <v>0</v>
      </c>
      <c r="B9641" cm="1">
        <f t="array" ref="B9641">IF(OR($C$2="",A9641=""),"",SUMPRODUCT((Gauge_Data!$A$2:$A$16994&gt;=(A9641 - Main!$E$4/1440 + 0.00000001))*(Gauge_Data!$A$2:$A$16994&lt;=A9641)*INDEX(Gauge_Data!$B$2:$Z$16994,0,$C$2-1)))</f>
        <v>0</v>
      </c>
    </row>
    <row r="9642" spans="1:2" x14ac:dyDescent="0.25">
      <c r="A9642">
        <f>Gauge_Data!A9642</f>
        <v>0</v>
      </c>
      <c r="B9642" cm="1">
        <f t="array" ref="B9642">IF(OR($C$2="",A9642=""),"",SUMPRODUCT((Gauge_Data!$A$2:$A$16994&gt;=(A9642 - Main!$E$4/1440 + 0.00000001))*(Gauge_Data!$A$2:$A$16994&lt;=A9642)*INDEX(Gauge_Data!$B$2:$Z$16994,0,$C$2-1)))</f>
        <v>0</v>
      </c>
    </row>
    <row r="9643" spans="1:2" x14ac:dyDescent="0.25">
      <c r="A9643">
        <f>Gauge_Data!A9643</f>
        <v>0</v>
      </c>
      <c r="B9643" cm="1">
        <f t="array" ref="B9643">IF(OR($C$2="",A9643=""),"",SUMPRODUCT((Gauge_Data!$A$2:$A$16994&gt;=(A9643 - Main!$E$4/1440 + 0.00000001))*(Gauge_Data!$A$2:$A$16994&lt;=A9643)*INDEX(Gauge_Data!$B$2:$Z$16994,0,$C$2-1)))</f>
        <v>0</v>
      </c>
    </row>
    <row r="9644" spans="1:2" x14ac:dyDescent="0.25">
      <c r="A9644">
        <f>Gauge_Data!A9644</f>
        <v>0</v>
      </c>
      <c r="B9644" cm="1">
        <f t="array" ref="B9644">IF(OR($C$2="",A9644=""),"",SUMPRODUCT((Gauge_Data!$A$2:$A$16994&gt;=(A9644 - Main!$E$4/1440 + 0.00000001))*(Gauge_Data!$A$2:$A$16994&lt;=A9644)*INDEX(Gauge_Data!$B$2:$Z$16994,0,$C$2-1)))</f>
        <v>0</v>
      </c>
    </row>
    <row r="9645" spans="1:2" x14ac:dyDescent="0.25">
      <c r="A9645">
        <f>Gauge_Data!A9645</f>
        <v>0</v>
      </c>
      <c r="B9645" cm="1">
        <f t="array" ref="B9645">IF(OR($C$2="",A9645=""),"",SUMPRODUCT((Gauge_Data!$A$2:$A$16994&gt;=(A9645 - Main!$E$4/1440 + 0.00000001))*(Gauge_Data!$A$2:$A$16994&lt;=A9645)*INDEX(Gauge_Data!$B$2:$Z$16994,0,$C$2-1)))</f>
        <v>0</v>
      </c>
    </row>
    <row r="9646" spans="1:2" x14ac:dyDescent="0.25">
      <c r="A9646">
        <f>Gauge_Data!A9646</f>
        <v>0</v>
      </c>
      <c r="B9646" cm="1">
        <f t="array" ref="B9646">IF(OR($C$2="",A9646=""),"",SUMPRODUCT((Gauge_Data!$A$2:$A$16994&gt;=(A9646 - Main!$E$4/1440 + 0.00000001))*(Gauge_Data!$A$2:$A$16994&lt;=A9646)*INDEX(Gauge_Data!$B$2:$Z$16994,0,$C$2-1)))</f>
        <v>0</v>
      </c>
    </row>
    <row r="9647" spans="1:2" x14ac:dyDescent="0.25">
      <c r="A9647">
        <f>Gauge_Data!A9647</f>
        <v>0</v>
      </c>
      <c r="B9647" cm="1">
        <f t="array" ref="B9647">IF(OR($C$2="",A9647=""),"",SUMPRODUCT((Gauge_Data!$A$2:$A$16994&gt;=(A9647 - Main!$E$4/1440 + 0.00000001))*(Gauge_Data!$A$2:$A$16994&lt;=A9647)*INDEX(Gauge_Data!$B$2:$Z$16994,0,$C$2-1)))</f>
        <v>0</v>
      </c>
    </row>
    <row r="9648" spans="1:2" x14ac:dyDescent="0.25">
      <c r="A9648">
        <f>Gauge_Data!A9648</f>
        <v>0</v>
      </c>
      <c r="B9648" cm="1">
        <f t="array" ref="B9648">IF(OR($C$2="",A9648=""),"",SUMPRODUCT((Gauge_Data!$A$2:$A$16994&gt;=(A9648 - Main!$E$4/1440 + 0.00000001))*(Gauge_Data!$A$2:$A$16994&lt;=A9648)*INDEX(Gauge_Data!$B$2:$Z$16994,0,$C$2-1)))</f>
        <v>0</v>
      </c>
    </row>
    <row r="9649" spans="1:2" x14ac:dyDescent="0.25">
      <c r="A9649">
        <f>Gauge_Data!A9649</f>
        <v>0</v>
      </c>
      <c r="B9649" cm="1">
        <f t="array" ref="B9649">IF(OR($C$2="",A9649=""),"",SUMPRODUCT((Gauge_Data!$A$2:$A$16994&gt;=(A9649 - Main!$E$4/1440 + 0.00000001))*(Gauge_Data!$A$2:$A$16994&lt;=A9649)*INDEX(Gauge_Data!$B$2:$Z$16994,0,$C$2-1)))</f>
        <v>0</v>
      </c>
    </row>
    <row r="9650" spans="1:2" x14ac:dyDescent="0.25">
      <c r="A9650">
        <f>Gauge_Data!A9650</f>
        <v>0</v>
      </c>
      <c r="B9650" cm="1">
        <f t="array" ref="B9650">IF(OR($C$2="",A9650=""),"",SUMPRODUCT((Gauge_Data!$A$2:$A$16994&gt;=(A9650 - Main!$E$4/1440 + 0.00000001))*(Gauge_Data!$A$2:$A$16994&lt;=A9650)*INDEX(Gauge_Data!$B$2:$Z$16994,0,$C$2-1)))</f>
        <v>0</v>
      </c>
    </row>
    <row r="9651" spans="1:2" x14ac:dyDescent="0.25">
      <c r="A9651">
        <f>Gauge_Data!A9651</f>
        <v>0</v>
      </c>
      <c r="B9651" cm="1">
        <f t="array" ref="B9651">IF(OR($C$2="",A9651=""),"",SUMPRODUCT((Gauge_Data!$A$2:$A$16994&gt;=(A9651 - Main!$E$4/1440 + 0.00000001))*(Gauge_Data!$A$2:$A$16994&lt;=A9651)*INDEX(Gauge_Data!$B$2:$Z$16994,0,$C$2-1)))</f>
        <v>0</v>
      </c>
    </row>
    <row r="9652" spans="1:2" x14ac:dyDescent="0.25">
      <c r="A9652">
        <f>Gauge_Data!A9652</f>
        <v>0</v>
      </c>
      <c r="B9652" cm="1">
        <f t="array" ref="B9652">IF(OR($C$2="",A9652=""),"",SUMPRODUCT((Gauge_Data!$A$2:$A$16994&gt;=(A9652 - Main!$E$4/1440 + 0.00000001))*(Gauge_Data!$A$2:$A$16994&lt;=A9652)*INDEX(Gauge_Data!$B$2:$Z$16994,0,$C$2-1)))</f>
        <v>0</v>
      </c>
    </row>
    <row r="9653" spans="1:2" x14ac:dyDescent="0.25">
      <c r="A9653">
        <f>Gauge_Data!A9653</f>
        <v>0</v>
      </c>
      <c r="B9653" cm="1">
        <f t="array" ref="B9653">IF(OR($C$2="",A9653=""),"",SUMPRODUCT((Gauge_Data!$A$2:$A$16994&gt;=(A9653 - Main!$E$4/1440 + 0.00000001))*(Gauge_Data!$A$2:$A$16994&lt;=A9653)*INDEX(Gauge_Data!$B$2:$Z$16994,0,$C$2-1)))</f>
        <v>0</v>
      </c>
    </row>
    <row r="9654" spans="1:2" x14ac:dyDescent="0.25">
      <c r="A9654">
        <f>Gauge_Data!A9654</f>
        <v>0</v>
      </c>
      <c r="B9654" cm="1">
        <f t="array" ref="B9654">IF(OR($C$2="",A9654=""),"",SUMPRODUCT((Gauge_Data!$A$2:$A$16994&gt;=(A9654 - Main!$E$4/1440 + 0.00000001))*(Gauge_Data!$A$2:$A$16994&lt;=A9654)*INDEX(Gauge_Data!$B$2:$Z$16994,0,$C$2-1)))</f>
        <v>0</v>
      </c>
    </row>
    <row r="9655" spans="1:2" x14ac:dyDescent="0.25">
      <c r="A9655">
        <f>Gauge_Data!A9655</f>
        <v>0</v>
      </c>
      <c r="B9655" cm="1">
        <f t="array" ref="B9655">IF(OR($C$2="",A9655=""),"",SUMPRODUCT((Gauge_Data!$A$2:$A$16994&gt;=(A9655 - Main!$E$4/1440 + 0.00000001))*(Gauge_Data!$A$2:$A$16994&lt;=A9655)*INDEX(Gauge_Data!$B$2:$Z$16994,0,$C$2-1)))</f>
        <v>0</v>
      </c>
    </row>
    <row r="9656" spans="1:2" x14ac:dyDescent="0.25">
      <c r="A9656">
        <f>Gauge_Data!A9656</f>
        <v>0</v>
      </c>
      <c r="B9656" cm="1">
        <f t="array" ref="B9656">IF(OR($C$2="",A9656=""),"",SUMPRODUCT((Gauge_Data!$A$2:$A$16994&gt;=(A9656 - Main!$E$4/1440 + 0.00000001))*(Gauge_Data!$A$2:$A$16994&lt;=A9656)*INDEX(Gauge_Data!$B$2:$Z$16994,0,$C$2-1)))</f>
        <v>0</v>
      </c>
    </row>
    <row r="9657" spans="1:2" x14ac:dyDescent="0.25">
      <c r="A9657">
        <f>Gauge_Data!A9657</f>
        <v>0</v>
      </c>
      <c r="B9657" cm="1">
        <f t="array" ref="B9657">IF(OR($C$2="",A9657=""),"",SUMPRODUCT((Gauge_Data!$A$2:$A$16994&gt;=(A9657 - Main!$E$4/1440 + 0.00000001))*(Gauge_Data!$A$2:$A$16994&lt;=A9657)*INDEX(Gauge_Data!$B$2:$Z$16994,0,$C$2-1)))</f>
        <v>0</v>
      </c>
    </row>
    <row r="9658" spans="1:2" x14ac:dyDescent="0.25">
      <c r="A9658">
        <f>Gauge_Data!A9658</f>
        <v>0</v>
      </c>
      <c r="B9658" cm="1">
        <f t="array" ref="B9658">IF(OR($C$2="",A9658=""),"",SUMPRODUCT((Gauge_Data!$A$2:$A$16994&gt;=(A9658 - Main!$E$4/1440 + 0.00000001))*(Gauge_Data!$A$2:$A$16994&lt;=A9658)*INDEX(Gauge_Data!$B$2:$Z$16994,0,$C$2-1)))</f>
        <v>0</v>
      </c>
    </row>
    <row r="9659" spans="1:2" x14ac:dyDescent="0.25">
      <c r="A9659">
        <f>Gauge_Data!A9659</f>
        <v>0</v>
      </c>
      <c r="B9659" cm="1">
        <f t="array" ref="B9659">IF(OR($C$2="",A9659=""),"",SUMPRODUCT((Gauge_Data!$A$2:$A$16994&gt;=(A9659 - Main!$E$4/1440 + 0.00000001))*(Gauge_Data!$A$2:$A$16994&lt;=A9659)*INDEX(Gauge_Data!$B$2:$Z$16994,0,$C$2-1)))</f>
        <v>0</v>
      </c>
    </row>
    <row r="9660" spans="1:2" x14ac:dyDescent="0.25">
      <c r="A9660">
        <f>Gauge_Data!A9660</f>
        <v>0</v>
      </c>
      <c r="B9660" cm="1">
        <f t="array" ref="B9660">IF(OR($C$2="",A9660=""),"",SUMPRODUCT((Gauge_Data!$A$2:$A$16994&gt;=(A9660 - Main!$E$4/1440 + 0.00000001))*(Gauge_Data!$A$2:$A$16994&lt;=A9660)*INDEX(Gauge_Data!$B$2:$Z$16994,0,$C$2-1)))</f>
        <v>0</v>
      </c>
    </row>
    <row r="9661" spans="1:2" x14ac:dyDescent="0.25">
      <c r="A9661">
        <f>Gauge_Data!A9661</f>
        <v>0</v>
      </c>
      <c r="B9661" cm="1">
        <f t="array" ref="B9661">IF(OR($C$2="",A9661=""),"",SUMPRODUCT((Gauge_Data!$A$2:$A$16994&gt;=(A9661 - Main!$E$4/1440 + 0.00000001))*(Gauge_Data!$A$2:$A$16994&lt;=A9661)*INDEX(Gauge_Data!$B$2:$Z$16994,0,$C$2-1)))</f>
        <v>0</v>
      </c>
    </row>
    <row r="9662" spans="1:2" x14ac:dyDescent="0.25">
      <c r="A9662">
        <f>Gauge_Data!A9662</f>
        <v>0</v>
      </c>
      <c r="B9662" cm="1">
        <f t="array" ref="B9662">IF(OR($C$2="",A9662=""),"",SUMPRODUCT((Gauge_Data!$A$2:$A$16994&gt;=(A9662 - Main!$E$4/1440 + 0.00000001))*(Gauge_Data!$A$2:$A$16994&lt;=A9662)*INDEX(Gauge_Data!$B$2:$Z$16994,0,$C$2-1)))</f>
        <v>0</v>
      </c>
    </row>
    <row r="9663" spans="1:2" x14ac:dyDescent="0.25">
      <c r="A9663">
        <f>Gauge_Data!A9663</f>
        <v>0</v>
      </c>
      <c r="B9663" cm="1">
        <f t="array" ref="B9663">IF(OR($C$2="",A9663=""),"",SUMPRODUCT((Gauge_Data!$A$2:$A$16994&gt;=(A9663 - Main!$E$4/1440 + 0.00000001))*(Gauge_Data!$A$2:$A$16994&lt;=A9663)*INDEX(Gauge_Data!$B$2:$Z$16994,0,$C$2-1)))</f>
        <v>0</v>
      </c>
    </row>
    <row r="9664" spans="1:2" x14ac:dyDescent="0.25">
      <c r="A9664">
        <f>Gauge_Data!A9664</f>
        <v>0</v>
      </c>
      <c r="B9664" cm="1">
        <f t="array" ref="B9664">IF(OR($C$2="",A9664=""),"",SUMPRODUCT((Gauge_Data!$A$2:$A$16994&gt;=(A9664 - Main!$E$4/1440 + 0.00000001))*(Gauge_Data!$A$2:$A$16994&lt;=A9664)*INDEX(Gauge_Data!$B$2:$Z$16994,0,$C$2-1)))</f>
        <v>0</v>
      </c>
    </row>
    <row r="9665" spans="1:2" x14ac:dyDescent="0.25">
      <c r="A9665">
        <f>Gauge_Data!A9665</f>
        <v>0</v>
      </c>
      <c r="B9665" cm="1">
        <f t="array" ref="B9665">IF(OR($C$2="",A9665=""),"",SUMPRODUCT((Gauge_Data!$A$2:$A$16994&gt;=(A9665 - Main!$E$4/1440 + 0.00000001))*(Gauge_Data!$A$2:$A$16994&lt;=A9665)*INDEX(Gauge_Data!$B$2:$Z$16994,0,$C$2-1)))</f>
        <v>0</v>
      </c>
    </row>
    <row r="9666" spans="1:2" x14ac:dyDescent="0.25">
      <c r="A9666">
        <f>Gauge_Data!A9666</f>
        <v>0</v>
      </c>
      <c r="B9666" cm="1">
        <f t="array" ref="B9666">IF(OR($C$2="",A9666=""),"",SUMPRODUCT((Gauge_Data!$A$2:$A$16994&gt;=(A9666 - Main!$E$4/1440 + 0.00000001))*(Gauge_Data!$A$2:$A$16994&lt;=A9666)*INDEX(Gauge_Data!$B$2:$Z$16994,0,$C$2-1)))</f>
        <v>0</v>
      </c>
    </row>
    <row r="9667" spans="1:2" x14ac:dyDescent="0.25">
      <c r="A9667">
        <f>Gauge_Data!A9667</f>
        <v>0</v>
      </c>
      <c r="B9667" cm="1">
        <f t="array" ref="B9667">IF(OR($C$2="",A9667=""),"",SUMPRODUCT((Gauge_Data!$A$2:$A$16994&gt;=(A9667 - Main!$E$4/1440 + 0.00000001))*(Gauge_Data!$A$2:$A$16994&lt;=A9667)*INDEX(Gauge_Data!$B$2:$Z$16994,0,$C$2-1)))</f>
        <v>0</v>
      </c>
    </row>
    <row r="9668" spans="1:2" x14ac:dyDescent="0.25">
      <c r="A9668">
        <f>Gauge_Data!A9668</f>
        <v>0</v>
      </c>
      <c r="B9668" cm="1">
        <f t="array" ref="B9668">IF(OR($C$2="",A9668=""),"",SUMPRODUCT((Gauge_Data!$A$2:$A$16994&gt;=(A9668 - Main!$E$4/1440 + 0.00000001))*(Gauge_Data!$A$2:$A$16994&lt;=A9668)*INDEX(Gauge_Data!$B$2:$Z$16994,0,$C$2-1)))</f>
        <v>0</v>
      </c>
    </row>
    <row r="9669" spans="1:2" x14ac:dyDescent="0.25">
      <c r="A9669">
        <f>Gauge_Data!A9669</f>
        <v>0</v>
      </c>
      <c r="B9669" cm="1">
        <f t="array" ref="B9669">IF(OR($C$2="",A9669=""),"",SUMPRODUCT((Gauge_Data!$A$2:$A$16994&gt;=(A9669 - Main!$E$4/1440 + 0.00000001))*(Gauge_Data!$A$2:$A$16994&lt;=A9669)*INDEX(Gauge_Data!$B$2:$Z$16994,0,$C$2-1)))</f>
        <v>0</v>
      </c>
    </row>
    <row r="9670" spans="1:2" x14ac:dyDescent="0.25">
      <c r="A9670">
        <f>Gauge_Data!A9670</f>
        <v>0</v>
      </c>
      <c r="B9670" cm="1">
        <f t="array" ref="B9670">IF(OR($C$2="",A9670=""),"",SUMPRODUCT((Gauge_Data!$A$2:$A$16994&gt;=(A9670 - Main!$E$4/1440 + 0.00000001))*(Gauge_Data!$A$2:$A$16994&lt;=A9670)*INDEX(Gauge_Data!$B$2:$Z$16994,0,$C$2-1)))</f>
        <v>0</v>
      </c>
    </row>
    <row r="9671" spans="1:2" x14ac:dyDescent="0.25">
      <c r="A9671">
        <f>Gauge_Data!A9671</f>
        <v>0</v>
      </c>
      <c r="B9671" cm="1">
        <f t="array" ref="B9671">IF(OR($C$2="",A9671=""),"",SUMPRODUCT((Gauge_Data!$A$2:$A$16994&gt;=(A9671 - Main!$E$4/1440 + 0.00000001))*(Gauge_Data!$A$2:$A$16994&lt;=A9671)*INDEX(Gauge_Data!$B$2:$Z$16994,0,$C$2-1)))</f>
        <v>0</v>
      </c>
    </row>
    <row r="9672" spans="1:2" x14ac:dyDescent="0.25">
      <c r="A9672">
        <f>Gauge_Data!A9672</f>
        <v>0</v>
      </c>
      <c r="B9672" cm="1">
        <f t="array" ref="B9672">IF(OR($C$2="",A9672=""),"",SUMPRODUCT((Gauge_Data!$A$2:$A$16994&gt;=(A9672 - Main!$E$4/1440 + 0.00000001))*(Gauge_Data!$A$2:$A$16994&lt;=A9672)*INDEX(Gauge_Data!$B$2:$Z$16994,0,$C$2-1)))</f>
        <v>0</v>
      </c>
    </row>
    <row r="9673" spans="1:2" x14ac:dyDescent="0.25">
      <c r="A9673">
        <f>Gauge_Data!A9673</f>
        <v>0</v>
      </c>
      <c r="B9673" cm="1">
        <f t="array" ref="B9673">IF(OR($C$2="",A9673=""),"",SUMPRODUCT((Gauge_Data!$A$2:$A$16994&gt;=(A9673 - Main!$E$4/1440 + 0.00000001))*(Gauge_Data!$A$2:$A$16994&lt;=A9673)*INDEX(Gauge_Data!$B$2:$Z$16994,0,$C$2-1)))</f>
        <v>0</v>
      </c>
    </row>
    <row r="9674" spans="1:2" x14ac:dyDescent="0.25">
      <c r="A9674">
        <f>Gauge_Data!A9674</f>
        <v>0</v>
      </c>
      <c r="B9674" cm="1">
        <f t="array" ref="B9674">IF(OR($C$2="",A9674=""),"",SUMPRODUCT((Gauge_Data!$A$2:$A$16994&gt;=(A9674 - Main!$E$4/1440 + 0.00000001))*(Gauge_Data!$A$2:$A$16994&lt;=A9674)*INDEX(Gauge_Data!$B$2:$Z$16994,0,$C$2-1)))</f>
        <v>0</v>
      </c>
    </row>
    <row r="9675" spans="1:2" x14ac:dyDescent="0.25">
      <c r="A9675">
        <f>Gauge_Data!A9675</f>
        <v>0</v>
      </c>
      <c r="B9675" cm="1">
        <f t="array" ref="B9675">IF(OR($C$2="",A9675=""),"",SUMPRODUCT((Gauge_Data!$A$2:$A$16994&gt;=(A9675 - Main!$E$4/1440 + 0.00000001))*(Gauge_Data!$A$2:$A$16994&lt;=A9675)*INDEX(Gauge_Data!$B$2:$Z$16994,0,$C$2-1)))</f>
        <v>0</v>
      </c>
    </row>
    <row r="9676" spans="1:2" x14ac:dyDescent="0.25">
      <c r="A9676">
        <f>Gauge_Data!A9676</f>
        <v>0</v>
      </c>
      <c r="B9676" cm="1">
        <f t="array" ref="B9676">IF(OR($C$2="",A9676=""),"",SUMPRODUCT((Gauge_Data!$A$2:$A$16994&gt;=(A9676 - Main!$E$4/1440 + 0.00000001))*(Gauge_Data!$A$2:$A$16994&lt;=A9676)*INDEX(Gauge_Data!$B$2:$Z$16994,0,$C$2-1)))</f>
        <v>0</v>
      </c>
    </row>
    <row r="9677" spans="1:2" x14ac:dyDescent="0.25">
      <c r="A9677">
        <f>Gauge_Data!A9677</f>
        <v>0</v>
      </c>
      <c r="B9677" cm="1">
        <f t="array" ref="B9677">IF(OR($C$2="",A9677=""),"",SUMPRODUCT((Gauge_Data!$A$2:$A$16994&gt;=(A9677 - Main!$E$4/1440 + 0.00000001))*(Gauge_Data!$A$2:$A$16994&lt;=A9677)*INDEX(Gauge_Data!$B$2:$Z$16994,0,$C$2-1)))</f>
        <v>0</v>
      </c>
    </row>
    <row r="9678" spans="1:2" x14ac:dyDescent="0.25">
      <c r="A9678">
        <f>Gauge_Data!A9678</f>
        <v>0</v>
      </c>
      <c r="B9678" cm="1">
        <f t="array" ref="B9678">IF(OR($C$2="",A9678=""),"",SUMPRODUCT((Gauge_Data!$A$2:$A$16994&gt;=(A9678 - Main!$E$4/1440 + 0.00000001))*(Gauge_Data!$A$2:$A$16994&lt;=A9678)*INDEX(Gauge_Data!$B$2:$Z$16994,0,$C$2-1)))</f>
        <v>0</v>
      </c>
    </row>
    <row r="9679" spans="1:2" x14ac:dyDescent="0.25">
      <c r="A9679">
        <f>Gauge_Data!A9679</f>
        <v>0</v>
      </c>
      <c r="B9679" cm="1">
        <f t="array" ref="B9679">IF(OR($C$2="",A9679=""),"",SUMPRODUCT((Gauge_Data!$A$2:$A$16994&gt;=(A9679 - Main!$E$4/1440 + 0.00000001))*(Gauge_Data!$A$2:$A$16994&lt;=A9679)*INDEX(Gauge_Data!$B$2:$Z$16994,0,$C$2-1)))</f>
        <v>0</v>
      </c>
    </row>
    <row r="9680" spans="1:2" x14ac:dyDescent="0.25">
      <c r="A9680">
        <f>Gauge_Data!A9680</f>
        <v>0</v>
      </c>
      <c r="B9680" cm="1">
        <f t="array" ref="B9680">IF(OR($C$2="",A9680=""),"",SUMPRODUCT((Gauge_Data!$A$2:$A$16994&gt;=(A9680 - Main!$E$4/1440 + 0.00000001))*(Gauge_Data!$A$2:$A$16994&lt;=A9680)*INDEX(Gauge_Data!$B$2:$Z$16994,0,$C$2-1)))</f>
        <v>0</v>
      </c>
    </row>
    <row r="9681" spans="1:2" x14ac:dyDescent="0.25">
      <c r="A9681">
        <f>Gauge_Data!A9681</f>
        <v>0</v>
      </c>
      <c r="B9681" cm="1">
        <f t="array" ref="B9681">IF(OR($C$2="",A9681=""),"",SUMPRODUCT((Gauge_Data!$A$2:$A$16994&gt;=(A9681 - Main!$E$4/1440 + 0.00000001))*(Gauge_Data!$A$2:$A$16994&lt;=A9681)*INDEX(Gauge_Data!$B$2:$Z$16994,0,$C$2-1)))</f>
        <v>0</v>
      </c>
    </row>
    <row r="9682" spans="1:2" x14ac:dyDescent="0.25">
      <c r="A9682">
        <f>Gauge_Data!A9682</f>
        <v>0</v>
      </c>
      <c r="B9682" cm="1">
        <f t="array" ref="B9682">IF(OR($C$2="",A9682=""),"",SUMPRODUCT((Gauge_Data!$A$2:$A$16994&gt;=(A9682 - Main!$E$4/1440 + 0.00000001))*(Gauge_Data!$A$2:$A$16994&lt;=A9682)*INDEX(Gauge_Data!$B$2:$Z$16994,0,$C$2-1)))</f>
        <v>0</v>
      </c>
    </row>
    <row r="9683" spans="1:2" x14ac:dyDescent="0.25">
      <c r="A9683">
        <f>Gauge_Data!A9683</f>
        <v>0</v>
      </c>
      <c r="B9683" cm="1">
        <f t="array" ref="B9683">IF(OR($C$2="",A9683=""),"",SUMPRODUCT((Gauge_Data!$A$2:$A$16994&gt;=(A9683 - Main!$E$4/1440 + 0.00000001))*(Gauge_Data!$A$2:$A$16994&lt;=A9683)*INDEX(Gauge_Data!$B$2:$Z$16994,0,$C$2-1)))</f>
        <v>0</v>
      </c>
    </row>
    <row r="9684" spans="1:2" x14ac:dyDescent="0.25">
      <c r="A9684">
        <f>Gauge_Data!A9684</f>
        <v>0</v>
      </c>
      <c r="B9684" cm="1">
        <f t="array" ref="B9684">IF(OR($C$2="",A9684=""),"",SUMPRODUCT((Gauge_Data!$A$2:$A$16994&gt;=(A9684 - Main!$E$4/1440 + 0.00000001))*(Gauge_Data!$A$2:$A$16994&lt;=A9684)*INDEX(Gauge_Data!$B$2:$Z$16994,0,$C$2-1)))</f>
        <v>0</v>
      </c>
    </row>
    <row r="9685" spans="1:2" x14ac:dyDescent="0.25">
      <c r="A9685">
        <f>Gauge_Data!A9685</f>
        <v>0</v>
      </c>
      <c r="B9685" cm="1">
        <f t="array" ref="B9685">IF(OR($C$2="",A9685=""),"",SUMPRODUCT((Gauge_Data!$A$2:$A$16994&gt;=(A9685 - Main!$E$4/1440 + 0.00000001))*(Gauge_Data!$A$2:$A$16994&lt;=A9685)*INDEX(Gauge_Data!$B$2:$Z$16994,0,$C$2-1)))</f>
        <v>0</v>
      </c>
    </row>
    <row r="9686" spans="1:2" x14ac:dyDescent="0.25">
      <c r="A9686">
        <f>Gauge_Data!A9686</f>
        <v>0</v>
      </c>
      <c r="B9686" cm="1">
        <f t="array" ref="B9686">IF(OR($C$2="",A9686=""),"",SUMPRODUCT((Gauge_Data!$A$2:$A$16994&gt;=(A9686 - Main!$E$4/1440 + 0.00000001))*(Gauge_Data!$A$2:$A$16994&lt;=A9686)*INDEX(Gauge_Data!$B$2:$Z$16994,0,$C$2-1)))</f>
        <v>0</v>
      </c>
    </row>
    <row r="9687" spans="1:2" x14ac:dyDescent="0.25">
      <c r="A9687">
        <f>Gauge_Data!A9687</f>
        <v>0</v>
      </c>
      <c r="B9687" cm="1">
        <f t="array" ref="B9687">IF(OR($C$2="",A9687=""),"",SUMPRODUCT((Gauge_Data!$A$2:$A$16994&gt;=(A9687 - Main!$E$4/1440 + 0.00000001))*(Gauge_Data!$A$2:$A$16994&lt;=A9687)*INDEX(Gauge_Data!$B$2:$Z$16994,0,$C$2-1)))</f>
        <v>0</v>
      </c>
    </row>
    <row r="9688" spans="1:2" x14ac:dyDescent="0.25">
      <c r="A9688">
        <f>Gauge_Data!A9688</f>
        <v>0</v>
      </c>
      <c r="B9688" cm="1">
        <f t="array" ref="B9688">IF(OR($C$2="",A9688=""),"",SUMPRODUCT((Gauge_Data!$A$2:$A$16994&gt;=(A9688 - Main!$E$4/1440 + 0.00000001))*(Gauge_Data!$A$2:$A$16994&lt;=A9688)*INDEX(Gauge_Data!$B$2:$Z$16994,0,$C$2-1)))</f>
        <v>0</v>
      </c>
    </row>
    <row r="9689" spans="1:2" x14ac:dyDescent="0.25">
      <c r="A9689">
        <f>Gauge_Data!A9689</f>
        <v>0</v>
      </c>
      <c r="B9689" cm="1">
        <f t="array" ref="B9689">IF(OR($C$2="",A9689=""),"",SUMPRODUCT((Gauge_Data!$A$2:$A$16994&gt;=(A9689 - Main!$E$4/1440 + 0.00000001))*(Gauge_Data!$A$2:$A$16994&lt;=A9689)*INDEX(Gauge_Data!$B$2:$Z$16994,0,$C$2-1)))</f>
        <v>0</v>
      </c>
    </row>
    <row r="9690" spans="1:2" x14ac:dyDescent="0.25">
      <c r="A9690">
        <f>Gauge_Data!A9690</f>
        <v>0</v>
      </c>
      <c r="B9690" cm="1">
        <f t="array" ref="B9690">IF(OR($C$2="",A9690=""),"",SUMPRODUCT((Gauge_Data!$A$2:$A$16994&gt;=(A9690 - Main!$E$4/1440 + 0.00000001))*(Gauge_Data!$A$2:$A$16994&lt;=A9690)*INDEX(Gauge_Data!$B$2:$Z$16994,0,$C$2-1)))</f>
        <v>0</v>
      </c>
    </row>
    <row r="9691" spans="1:2" x14ac:dyDescent="0.25">
      <c r="A9691">
        <f>Gauge_Data!A9691</f>
        <v>0</v>
      </c>
      <c r="B9691" cm="1">
        <f t="array" ref="B9691">IF(OR($C$2="",A9691=""),"",SUMPRODUCT((Gauge_Data!$A$2:$A$16994&gt;=(A9691 - Main!$E$4/1440 + 0.00000001))*(Gauge_Data!$A$2:$A$16994&lt;=A9691)*INDEX(Gauge_Data!$B$2:$Z$16994,0,$C$2-1)))</f>
        <v>0</v>
      </c>
    </row>
    <row r="9692" spans="1:2" x14ac:dyDescent="0.25">
      <c r="A9692">
        <f>Gauge_Data!A9692</f>
        <v>0</v>
      </c>
      <c r="B9692" cm="1">
        <f t="array" ref="B9692">IF(OR($C$2="",A9692=""),"",SUMPRODUCT((Gauge_Data!$A$2:$A$16994&gt;=(A9692 - Main!$E$4/1440 + 0.00000001))*(Gauge_Data!$A$2:$A$16994&lt;=A9692)*INDEX(Gauge_Data!$B$2:$Z$16994,0,$C$2-1)))</f>
        <v>0</v>
      </c>
    </row>
    <row r="9693" spans="1:2" x14ac:dyDescent="0.25">
      <c r="A9693">
        <f>Gauge_Data!A9693</f>
        <v>0</v>
      </c>
      <c r="B9693" cm="1">
        <f t="array" ref="B9693">IF(OR($C$2="",A9693=""),"",SUMPRODUCT((Gauge_Data!$A$2:$A$16994&gt;=(A9693 - Main!$E$4/1440 + 0.00000001))*(Gauge_Data!$A$2:$A$16994&lt;=A9693)*INDEX(Gauge_Data!$B$2:$Z$16994,0,$C$2-1)))</f>
        <v>0</v>
      </c>
    </row>
    <row r="9694" spans="1:2" x14ac:dyDescent="0.25">
      <c r="A9694">
        <f>Gauge_Data!A9694</f>
        <v>0</v>
      </c>
      <c r="B9694" cm="1">
        <f t="array" ref="B9694">IF(OR($C$2="",A9694=""),"",SUMPRODUCT((Gauge_Data!$A$2:$A$16994&gt;=(A9694 - Main!$E$4/1440 + 0.00000001))*(Gauge_Data!$A$2:$A$16994&lt;=A9694)*INDEX(Gauge_Data!$B$2:$Z$16994,0,$C$2-1)))</f>
        <v>0</v>
      </c>
    </row>
    <row r="9695" spans="1:2" x14ac:dyDescent="0.25">
      <c r="A9695">
        <f>Gauge_Data!A9695</f>
        <v>0</v>
      </c>
      <c r="B9695" cm="1">
        <f t="array" ref="B9695">IF(OR($C$2="",A9695=""),"",SUMPRODUCT((Gauge_Data!$A$2:$A$16994&gt;=(A9695 - Main!$E$4/1440 + 0.00000001))*(Gauge_Data!$A$2:$A$16994&lt;=A9695)*INDEX(Gauge_Data!$B$2:$Z$16994,0,$C$2-1)))</f>
        <v>0</v>
      </c>
    </row>
    <row r="9696" spans="1:2" x14ac:dyDescent="0.25">
      <c r="A9696">
        <f>Gauge_Data!A9696</f>
        <v>0</v>
      </c>
      <c r="B9696" cm="1">
        <f t="array" ref="B9696">IF(OR($C$2="",A9696=""),"",SUMPRODUCT((Gauge_Data!$A$2:$A$16994&gt;=(A9696 - Main!$E$4/1440 + 0.00000001))*(Gauge_Data!$A$2:$A$16994&lt;=A9696)*INDEX(Gauge_Data!$B$2:$Z$16994,0,$C$2-1)))</f>
        <v>0</v>
      </c>
    </row>
    <row r="9697" spans="1:2" x14ac:dyDescent="0.25">
      <c r="A9697">
        <f>Gauge_Data!A9697</f>
        <v>0</v>
      </c>
      <c r="B9697" cm="1">
        <f t="array" ref="B9697">IF(OR($C$2="",A9697=""),"",SUMPRODUCT((Gauge_Data!$A$2:$A$16994&gt;=(A9697 - Main!$E$4/1440 + 0.00000001))*(Gauge_Data!$A$2:$A$16994&lt;=A9697)*INDEX(Gauge_Data!$B$2:$Z$16994,0,$C$2-1)))</f>
        <v>0</v>
      </c>
    </row>
    <row r="9698" spans="1:2" x14ac:dyDescent="0.25">
      <c r="A9698">
        <f>Gauge_Data!A9698</f>
        <v>0</v>
      </c>
      <c r="B9698" cm="1">
        <f t="array" ref="B9698">IF(OR($C$2="",A9698=""),"",SUMPRODUCT((Gauge_Data!$A$2:$A$16994&gt;=(A9698 - Main!$E$4/1440 + 0.00000001))*(Gauge_Data!$A$2:$A$16994&lt;=A9698)*INDEX(Gauge_Data!$B$2:$Z$16994,0,$C$2-1)))</f>
        <v>0</v>
      </c>
    </row>
    <row r="9699" spans="1:2" x14ac:dyDescent="0.25">
      <c r="A9699">
        <f>Gauge_Data!A9699</f>
        <v>0</v>
      </c>
      <c r="B9699" cm="1">
        <f t="array" ref="B9699">IF(OR($C$2="",A9699=""),"",SUMPRODUCT((Gauge_Data!$A$2:$A$16994&gt;=(A9699 - Main!$E$4/1440 + 0.00000001))*(Gauge_Data!$A$2:$A$16994&lt;=A9699)*INDEX(Gauge_Data!$B$2:$Z$16994,0,$C$2-1)))</f>
        <v>0</v>
      </c>
    </row>
    <row r="9700" spans="1:2" x14ac:dyDescent="0.25">
      <c r="A9700">
        <f>Gauge_Data!A9700</f>
        <v>0</v>
      </c>
      <c r="B9700" cm="1">
        <f t="array" ref="B9700">IF(OR($C$2="",A9700=""),"",SUMPRODUCT((Gauge_Data!$A$2:$A$16994&gt;=(A9700 - Main!$E$4/1440 + 0.00000001))*(Gauge_Data!$A$2:$A$16994&lt;=A9700)*INDEX(Gauge_Data!$B$2:$Z$16994,0,$C$2-1)))</f>
        <v>0</v>
      </c>
    </row>
    <row r="9701" spans="1:2" x14ac:dyDescent="0.25">
      <c r="A9701">
        <f>Gauge_Data!A9701</f>
        <v>0</v>
      </c>
      <c r="B9701" cm="1">
        <f t="array" ref="B9701">IF(OR($C$2="",A9701=""),"",SUMPRODUCT((Gauge_Data!$A$2:$A$16994&gt;=(A9701 - Main!$E$4/1440 + 0.00000001))*(Gauge_Data!$A$2:$A$16994&lt;=A9701)*INDEX(Gauge_Data!$B$2:$Z$16994,0,$C$2-1)))</f>
        <v>0</v>
      </c>
    </row>
    <row r="9702" spans="1:2" x14ac:dyDescent="0.25">
      <c r="A9702">
        <f>Gauge_Data!A9702</f>
        <v>0</v>
      </c>
      <c r="B9702" cm="1">
        <f t="array" ref="B9702">IF(OR($C$2="",A9702=""),"",SUMPRODUCT((Gauge_Data!$A$2:$A$16994&gt;=(A9702 - Main!$E$4/1440 + 0.00000001))*(Gauge_Data!$A$2:$A$16994&lt;=A9702)*INDEX(Gauge_Data!$B$2:$Z$16994,0,$C$2-1)))</f>
        <v>0</v>
      </c>
    </row>
    <row r="9703" spans="1:2" x14ac:dyDescent="0.25">
      <c r="A9703">
        <f>Gauge_Data!A9703</f>
        <v>0</v>
      </c>
      <c r="B9703" cm="1">
        <f t="array" ref="B9703">IF(OR($C$2="",A9703=""),"",SUMPRODUCT((Gauge_Data!$A$2:$A$16994&gt;=(A9703 - Main!$E$4/1440 + 0.00000001))*(Gauge_Data!$A$2:$A$16994&lt;=A9703)*INDEX(Gauge_Data!$B$2:$Z$16994,0,$C$2-1)))</f>
        <v>0</v>
      </c>
    </row>
    <row r="9704" spans="1:2" x14ac:dyDescent="0.25">
      <c r="A9704">
        <f>Gauge_Data!A9704</f>
        <v>0</v>
      </c>
      <c r="B9704" cm="1">
        <f t="array" ref="B9704">IF(OR($C$2="",A9704=""),"",SUMPRODUCT((Gauge_Data!$A$2:$A$16994&gt;=(A9704 - Main!$E$4/1440 + 0.00000001))*(Gauge_Data!$A$2:$A$16994&lt;=A9704)*INDEX(Gauge_Data!$B$2:$Z$16994,0,$C$2-1)))</f>
        <v>0</v>
      </c>
    </row>
    <row r="9705" spans="1:2" x14ac:dyDescent="0.25">
      <c r="A9705">
        <f>Gauge_Data!A9705</f>
        <v>0</v>
      </c>
      <c r="B9705" cm="1">
        <f t="array" ref="B9705">IF(OR($C$2="",A9705=""),"",SUMPRODUCT((Gauge_Data!$A$2:$A$16994&gt;=(A9705 - Main!$E$4/1440 + 0.00000001))*(Gauge_Data!$A$2:$A$16994&lt;=A9705)*INDEX(Gauge_Data!$B$2:$Z$16994,0,$C$2-1)))</f>
        <v>0</v>
      </c>
    </row>
    <row r="9706" spans="1:2" x14ac:dyDescent="0.25">
      <c r="A9706">
        <f>Gauge_Data!A9706</f>
        <v>0</v>
      </c>
      <c r="B9706" cm="1">
        <f t="array" ref="B9706">IF(OR($C$2="",A9706=""),"",SUMPRODUCT((Gauge_Data!$A$2:$A$16994&gt;=(A9706 - Main!$E$4/1440 + 0.00000001))*(Gauge_Data!$A$2:$A$16994&lt;=A9706)*INDEX(Gauge_Data!$B$2:$Z$16994,0,$C$2-1)))</f>
        <v>0</v>
      </c>
    </row>
    <row r="9707" spans="1:2" x14ac:dyDescent="0.25">
      <c r="A9707">
        <f>Gauge_Data!A9707</f>
        <v>0</v>
      </c>
      <c r="B9707" cm="1">
        <f t="array" ref="B9707">IF(OR($C$2="",A9707=""),"",SUMPRODUCT((Gauge_Data!$A$2:$A$16994&gt;=(A9707 - Main!$E$4/1440 + 0.00000001))*(Gauge_Data!$A$2:$A$16994&lt;=A9707)*INDEX(Gauge_Data!$B$2:$Z$16994,0,$C$2-1)))</f>
        <v>0</v>
      </c>
    </row>
    <row r="9708" spans="1:2" x14ac:dyDescent="0.25">
      <c r="A9708">
        <f>Gauge_Data!A9708</f>
        <v>0</v>
      </c>
      <c r="B9708" cm="1">
        <f t="array" ref="B9708">IF(OR($C$2="",A9708=""),"",SUMPRODUCT((Gauge_Data!$A$2:$A$16994&gt;=(A9708 - Main!$E$4/1440 + 0.00000001))*(Gauge_Data!$A$2:$A$16994&lt;=A9708)*INDEX(Gauge_Data!$B$2:$Z$16994,0,$C$2-1)))</f>
        <v>0</v>
      </c>
    </row>
    <row r="9709" spans="1:2" x14ac:dyDescent="0.25">
      <c r="A9709">
        <f>Gauge_Data!A9709</f>
        <v>0</v>
      </c>
      <c r="B9709" cm="1">
        <f t="array" ref="B9709">IF(OR($C$2="",A9709=""),"",SUMPRODUCT((Gauge_Data!$A$2:$A$16994&gt;=(A9709 - Main!$E$4/1440 + 0.00000001))*(Gauge_Data!$A$2:$A$16994&lt;=A9709)*INDEX(Gauge_Data!$B$2:$Z$16994,0,$C$2-1)))</f>
        <v>0</v>
      </c>
    </row>
    <row r="9710" spans="1:2" x14ac:dyDescent="0.25">
      <c r="A9710">
        <f>Gauge_Data!A9710</f>
        <v>0</v>
      </c>
      <c r="B9710" cm="1">
        <f t="array" ref="B9710">IF(OR($C$2="",A9710=""),"",SUMPRODUCT((Gauge_Data!$A$2:$A$16994&gt;=(A9710 - Main!$E$4/1440 + 0.00000001))*(Gauge_Data!$A$2:$A$16994&lt;=A9710)*INDEX(Gauge_Data!$B$2:$Z$16994,0,$C$2-1)))</f>
        <v>0</v>
      </c>
    </row>
    <row r="9711" spans="1:2" x14ac:dyDescent="0.25">
      <c r="A9711">
        <f>Gauge_Data!A9711</f>
        <v>0</v>
      </c>
      <c r="B9711" cm="1">
        <f t="array" ref="B9711">IF(OR($C$2="",A9711=""),"",SUMPRODUCT((Gauge_Data!$A$2:$A$16994&gt;=(A9711 - Main!$E$4/1440 + 0.00000001))*(Gauge_Data!$A$2:$A$16994&lt;=A9711)*INDEX(Gauge_Data!$B$2:$Z$16994,0,$C$2-1)))</f>
        <v>0</v>
      </c>
    </row>
    <row r="9712" spans="1:2" x14ac:dyDescent="0.25">
      <c r="A9712">
        <f>Gauge_Data!A9712</f>
        <v>0</v>
      </c>
      <c r="B9712" cm="1">
        <f t="array" ref="B9712">IF(OR($C$2="",A9712=""),"",SUMPRODUCT((Gauge_Data!$A$2:$A$16994&gt;=(A9712 - Main!$E$4/1440 + 0.00000001))*(Gauge_Data!$A$2:$A$16994&lt;=A9712)*INDEX(Gauge_Data!$B$2:$Z$16994,0,$C$2-1)))</f>
        <v>0</v>
      </c>
    </row>
    <row r="9713" spans="1:2" x14ac:dyDescent="0.25">
      <c r="A9713">
        <f>Gauge_Data!A9713</f>
        <v>0</v>
      </c>
      <c r="B9713" cm="1">
        <f t="array" ref="B9713">IF(OR($C$2="",A9713=""),"",SUMPRODUCT((Gauge_Data!$A$2:$A$16994&gt;=(A9713 - Main!$E$4/1440 + 0.00000001))*(Gauge_Data!$A$2:$A$16994&lt;=A9713)*INDEX(Gauge_Data!$B$2:$Z$16994,0,$C$2-1)))</f>
        <v>0</v>
      </c>
    </row>
    <row r="9714" spans="1:2" x14ac:dyDescent="0.25">
      <c r="A9714">
        <f>Gauge_Data!A9714</f>
        <v>0</v>
      </c>
      <c r="B9714" cm="1">
        <f t="array" ref="B9714">IF(OR($C$2="",A9714=""),"",SUMPRODUCT((Gauge_Data!$A$2:$A$16994&gt;=(A9714 - Main!$E$4/1440 + 0.00000001))*(Gauge_Data!$A$2:$A$16994&lt;=A9714)*INDEX(Gauge_Data!$B$2:$Z$16994,0,$C$2-1)))</f>
        <v>0</v>
      </c>
    </row>
    <row r="9715" spans="1:2" x14ac:dyDescent="0.25">
      <c r="A9715">
        <f>Gauge_Data!A9715</f>
        <v>0</v>
      </c>
      <c r="B9715" cm="1">
        <f t="array" ref="B9715">IF(OR($C$2="",A9715=""),"",SUMPRODUCT((Gauge_Data!$A$2:$A$16994&gt;=(A9715 - Main!$E$4/1440 + 0.00000001))*(Gauge_Data!$A$2:$A$16994&lt;=A9715)*INDEX(Gauge_Data!$B$2:$Z$16994,0,$C$2-1)))</f>
        <v>0</v>
      </c>
    </row>
    <row r="9716" spans="1:2" x14ac:dyDescent="0.25">
      <c r="A9716">
        <f>Gauge_Data!A9716</f>
        <v>0</v>
      </c>
      <c r="B9716" cm="1">
        <f t="array" ref="B9716">IF(OR($C$2="",A9716=""),"",SUMPRODUCT((Gauge_Data!$A$2:$A$16994&gt;=(A9716 - Main!$E$4/1440 + 0.00000001))*(Gauge_Data!$A$2:$A$16994&lt;=A9716)*INDEX(Gauge_Data!$B$2:$Z$16994,0,$C$2-1)))</f>
        <v>0</v>
      </c>
    </row>
    <row r="9717" spans="1:2" x14ac:dyDescent="0.25">
      <c r="A9717">
        <f>Gauge_Data!A9717</f>
        <v>0</v>
      </c>
      <c r="B9717" cm="1">
        <f t="array" ref="B9717">IF(OR($C$2="",A9717=""),"",SUMPRODUCT((Gauge_Data!$A$2:$A$16994&gt;=(A9717 - Main!$E$4/1440 + 0.00000001))*(Gauge_Data!$A$2:$A$16994&lt;=A9717)*INDEX(Gauge_Data!$B$2:$Z$16994,0,$C$2-1)))</f>
        <v>0</v>
      </c>
    </row>
    <row r="9718" spans="1:2" x14ac:dyDescent="0.25">
      <c r="A9718">
        <f>Gauge_Data!A9718</f>
        <v>0</v>
      </c>
      <c r="B9718" cm="1">
        <f t="array" ref="B9718">IF(OR($C$2="",A9718=""),"",SUMPRODUCT((Gauge_Data!$A$2:$A$16994&gt;=(A9718 - Main!$E$4/1440 + 0.00000001))*(Gauge_Data!$A$2:$A$16994&lt;=A9718)*INDEX(Gauge_Data!$B$2:$Z$16994,0,$C$2-1)))</f>
        <v>0</v>
      </c>
    </row>
    <row r="9719" spans="1:2" x14ac:dyDescent="0.25">
      <c r="A9719">
        <f>Gauge_Data!A9719</f>
        <v>0</v>
      </c>
      <c r="B9719" cm="1">
        <f t="array" ref="B9719">IF(OR($C$2="",A9719=""),"",SUMPRODUCT((Gauge_Data!$A$2:$A$16994&gt;=(A9719 - Main!$E$4/1440 + 0.00000001))*(Gauge_Data!$A$2:$A$16994&lt;=A9719)*INDEX(Gauge_Data!$B$2:$Z$16994,0,$C$2-1)))</f>
        <v>0</v>
      </c>
    </row>
    <row r="9720" spans="1:2" x14ac:dyDescent="0.25">
      <c r="A9720">
        <f>Gauge_Data!A9720</f>
        <v>0</v>
      </c>
      <c r="B9720" cm="1">
        <f t="array" ref="B9720">IF(OR($C$2="",A9720=""),"",SUMPRODUCT((Gauge_Data!$A$2:$A$16994&gt;=(A9720 - Main!$E$4/1440 + 0.00000001))*(Gauge_Data!$A$2:$A$16994&lt;=A9720)*INDEX(Gauge_Data!$B$2:$Z$16994,0,$C$2-1)))</f>
        <v>0</v>
      </c>
    </row>
    <row r="9721" spans="1:2" x14ac:dyDescent="0.25">
      <c r="A9721">
        <f>Gauge_Data!A9721</f>
        <v>0</v>
      </c>
      <c r="B9721" cm="1">
        <f t="array" ref="B9721">IF(OR($C$2="",A9721=""),"",SUMPRODUCT((Gauge_Data!$A$2:$A$16994&gt;=(A9721 - Main!$E$4/1440 + 0.00000001))*(Gauge_Data!$A$2:$A$16994&lt;=A9721)*INDEX(Gauge_Data!$B$2:$Z$16994,0,$C$2-1)))</f>
        <v>0</v>
      </c>
    </row>
    <row r="9722" spans="1:2" x14ac:dyDescent="0.25">
      <c r="A9722">
        <f>Gauge_Data!A9722</f>
        <v>0</v>
      </c>
      <c r="B9722" cm="1">
        <f t="array" ref="B9722">IF(OR($C$2="",A9722=""),"",SUMPRODUCT((Gauge_Data!$A$2:$A$16994&gt;=(A9722 - Main!$E$4/1440 + 0.00000001))*(Gauge_Data!$A$2:$A$16994&lt;=A9722)*INDEX(Gauge_Data!$B$2:$Z$16994,0,$C$2-1)))</f>
        <v>0</v>
      </c>
    </row>
    <row r="9723" spans="1:2" x14ac:dyDescent="0.25">
      <c r="A9723">
        <f>Gauge_Data!A9723</f>
        <v>0</v>
      </c>
      <c r="B9723" cm="1">
        <f t="array" ref="B9723">IF(OR($C$2="",A9723=""),"",SUMPRODUCT((Gauge_Data!$A$2:$A$16994&gt;=(A9723 - Main!$E$4/1440 + 0.00000001))*(Gauge_Data!$A$2:$A$16994&lt;=A9723)*INDEX(Gauge_Data!$B$2:$Z$16994,0,$C$2-1)))</f>
        <v>0</v>
      </c>
    </row>
    <row r="9724" spans="1:2" x14ac:dyDescent="0.25">
      <c r="A9724">
        <f>Gauge_Data!A9724</f>
        <v>0</v>
      </c>
      <c r="B9724" cm="1">
        <f t="array" ref="B9724">IF(OR($C$2="",A9724=""),"",SUMPRODUCT((Gauge_Data!$A$2:$A$16994&gt;=(A9724 - Main!$E$4/1440 + 0.00000001))*(Gauge_Data!$A$2:$A$16994&lt;=A9724)*INDEX(Gauge_Data!$B$2:$Z$16994,0,$C$2-1)))</f>
        <v>0</v>
      </c>
    </row>
    <row r="9725" spans="1:2" x14ac:dyDescent="0.25">
      <c r="A9725">
        <f>Gauge_Data!A9725</f>
        <v>0</v>
      </c>
      <c r="B9725" cm="1">
        <f t="array" ref="B9725">IF(OR($C$2="",A9725=""),"",SUMPRODUCT((Gauge_Data!$A$2:$A$16994&gt;=(A9725 - Main!$E$4/1440 + 0.00000001))*(Gauge_Data!$A$2:$A$16994&lt;=A9725)*INDEX(Gauge_Data!$B$2:$Z$16994,0,$C$2-1)))</f>
        <v>0</v>
      </c>
    </row>
    <row r="9726" spans="1:2" x14ac:dyDescent="0.25">
      <c r="A9726">
        <f>Gauge_Data!A9726</f>
        <v>0</v>
      </c>
      <c r="B9726" cm="1">
        <f t="array" ref="B9726">IF(OR($C$2="",A9726=""),"",SUMPRODUCT((Gauge_Data!$A$2:$A$16994&gt;=(A9726 - Main!$E$4/1440 + 0.00000001))*(Gauge_Data!$A$2:$A$16994&lt;=A9726)*INDEX(Gauge_Data!$B$2:$Z$16994,0,$C$2-1)))</f>
        <v>0</v>
      </c>
    </row>
    <row r="9727" spans="1:2" x14ac:dyDescent="0.25">
      <c r="A9727">
        <f>Gauge_Data!A9727</f>
        <v>0</v>
      </c>
      <c r="B9727" cm="1">
        <f t="array" ref="B9727">IF(OR($C$2="",A9727=""),"",SUMPRODUCT((Gauge_Data!$A$2:$A$16994&gt;=(A9727 - Main!$E$4/1440 + 0.00000001))*(Gauge_Data!$A$2:$A$16994&lt;=A9727)*INDEX(Gauge_Data!$B$2:$Z$16994,0,$C$2-1)))</f>
        <v>0</v>
      </c>
    </row>
    <row r="9728" spans="1:2" x14ac:dyDescent="0.25">
      <c r="A9728">
        <f>Gauge_Data!A9728</f>
        <v>0</v>
      </c>
      <c r="B9728" cm="1">
        <f t="array" ref="B9728">IF(OR($C$2="",A9728=""),"",SUMPRODUCT((Gauge_Data!$A$2:$A$16994&gt;=(A9728 - Main!$E$4/1440 + 0.00000001))*(Gauge_Data!$A$2:$A$16994&lt;=A9728)*INDEX(Gauge_Data!$B$2:$Z$16994,0,$C$2-1)))</f>
        <v>0</v>
      </c>
    </row>
    <row r="9729" spans="1:2" x14ac:dyDescent="0.25">
      <c r="A9729">
        <f>Gauge_Data!A9729</f>
        <v>0</v>
      </c>
      <c r="B9729" cm="1">
        <f t="array" ref="B9729">IF(OR($C$2="",A9729=""),"",SUMPRODUCT((Gauge_Data!$A$2:$A$16994&gt;=(A9729 - Main!$E$4/1440 + 0.00000001))*(Gauge_Data!$A$2:$A$16994&lt;=A9729)*INDEX(Gauge_Data!$B$2:$Z$16994,0,$C$2-1)))</f>
        <v>0</v>
      </c>
    </row>
    <row r="9730" spans="1:2" x14ac:dyDescent="0.25">
      <c r="A9730">
        <f>Gauge_Data!A9730</f>
        <v>0</v>
      </c>
      <c r="B9730" cm="1">
        <f t="array" ref="B9730">IF(OR($C$2="",A9730=""),"",SUMPRODUCT((Gauge_Data!$A$2:$A$16994&gt;=(A9730 - Main!$E$4/1440 + 0.00000001))*(Gauge_Data!$A$2:$A$16994&lt;=A9730)*INDEX(Gauge_Data!$B$2:$Z$16994,0,$C$2-1)))</f>
        <v>0</v>
      </c>
    </row>
    <row r="9731" spans="1:2" x14ac:dyDescent="0.25">
      <c r="A9731">
        <f>Gauge_Data!A9731</f>
        <v>0</v>
      </c>
      <c r="B9731" cm="1">
        <f t="array" ref="B9731">IF(OR($C$2="",A9731=""),"",SUMPRODUCT((Gauge_Data!$A$2:$A$16994&gt;=(A9731 - Main!$E$4/1440 + 0.00000001))*(Gauge_Data!$A$2:$A$16994&lt;=A9731)*INDEX(Gauge_Data!$B$2:$Z$16994,0,$C$2-1)))</f>
        <v>0</v>
      </c>
    </row>
    <row r="9732" spans="1:2" x14ac:dyDescent="0.25">
      <c r="A9732">
        <f>Gauge_Data!A9732</f>
        <v>0</v>
      </c>
      <c r="B9732" cm="1">
        <f t="array" ref="B9732">IF(OR($C$2="",A9732=""),"",SUMPRODUCT((Gauge_Data!$A$2:$A$16994&gt;=(A9732 - Main!$E$4/1440 + 0.00000001))*(Gauge_Data!$A$2:$A$16994&lt;=A9732)*INDEX(Gauge_Data!$B$2:$Z$16994,0,$C$2-1)))</f>
        <v>0</v>
      </c>
    </row>
    <row r="9733" spans="1:2" x14ac:dyDescent="0.25">
      <c r="A9733">
        <f>Gauge_Data!A9733</f>
        <v>0</v>
      </c>
      <c r="B9733" cm="1">
        <f t="array" ref="B9733">IF(OR($C$2="",A9733=""),"",SUMPRODUCT((Gauge_Data!$A$2:$A$16994&gt;=(A9733 - Main!$E$4/1440 + 0.00000001))*(Gauge_Data!$A$2:$A$16994&lt;=A9733)*INDEX(Gauge_Data!$B$2:$Z$16994,0,$C$2-1)))</f>
        <v>0</v>
      </c>
    </row>
    <row r="9734" spans="1:2" x14ac:dyDescent="0.25">
      <c r="A9734">
        <f>Gauge_Data!A9734</f>
        <v>0</v>
      </c>
      <c r="B9734" cm="1">
        <f t="array" ref="B9734">IF(OR($C$2="",A9734=""),"",SUMPRODUCT((Gauge_Data!$A$2:$A$16994&gt;=(A9734 - Main!$E$4/1440 + 0.00000001))*(Gauge_Data!$A$2:$A$16994&lt;=A9734)*INDEX(Gauge_Data!$B$2:$Z$16994,0,$C$2-1)))</f>
        <v>0</v>
      </c>
    </row>
    <row r="9735" spans="1:2" x14ac:dyDescent="0.25">
      <c r="A9735">
        <f>Gauge_Data!A9735</f>
        <v>0</v>
      </c>
      <c r="B9735" cm="1">
        <f t="array" ref="B9735">IF(OR($C$2="",A9735=""),"",SUMPRODUCT((Gauge_Data!$A$2:$A$16994&gt;=(A9735 - Main!$E$4/1440 + 0.00000001))*(Gauge_Data!$A$2:$A$16994&lt;=A9735)*INDEX(Gauge_Data!$B$2:$Z$16994,0,$C$2-1)))</f>
        <v>0</v>
      </c>
    </row>
    <row r="9736" spans="1:2" x14ac:dyDescent="0.25">
      <c r="A9736">
        <f>Gauge_Data!A9736</f>
        <v>0</v>
      </c>
      <c r="B9736" cm="1">
        <f t="array" ref="B9736">IF(OR($C$2="",A9736=""),"",SUMPRODUCT((Gauge_Data!$A$2:$A$16994&gt;=(A9736 - Main!$E$4/1440 + 0.00000001))*(Gauge_Data!$A$2:$A$16994&lt;=A9736)*INDEX(Gauge_Data!$B$2:$Z$16994,0,$C$2-1)))</f>
        <v>0</v>
      </c>
    </row>
    <row r="9737" spans="1:2" x14ac:dyDescent="0.25">
      <c r="A9737">
        <f>Gauge_Data!A9737</f>
        <v>0</v>
      </c>
      <c r="B9737" cm="1">
        <f t="array" ref="B9737">IF(OR($C$2="",A9737=""),"",SUMPRODUCT((Gauge_Data!$A$2:$A$16994&gt;=(A9737 - Main!$E$4/1440 + 0.00000001))*(Gauge_Data!$A$2:$A$16994&lt;=A9737)*INDEX(Gauge_Data!$B$2:$Z$16994,0,$C$2-1)))</f>
        <v>0</v>
      </c>
    </row>
    <row r="9738" spans="1:2" x14ac:dyDescent="0.25">
      <c r="A9738">
        <f>Gauge_Data!A9738</f>
        <v>0</v>
      </c>
      <c r="B9738" cm="1">
        <f t="array" ref="B9738">IF(OR($C$2="",A9738=""),"",SUMPRODUCT((Gauge_Data!$A$2:$A$16994&gt;=(A9738 - Main!$E$4/1440 + 0.00000001))*(Gauge_Data!$A$2:$A$16994&lt;=A9738)*INDEX(Gauge_Data!$B$2:$Z$16994,0,$C$2-1)))</f>
        <v>0</v>
      </c>
    </row>
    <row r="9739" spans="1:2" x14ac:dyDescent="0.25">
      <c r="A9739">
        <f>Gauge_Data!A9739</f>
        <v>0</v>
      </c>
      <c r="B9739" cm="1">
        <f t="array" ref="B9739">IF(OR($C$2="",A9739=""),"",SUMPRODUCT((Gauge_Data!$A$2:$A$16994&gt;=(A9739 - Main!$E$4/1440 + 0.00000001))*(Gauge_Data!$A$2:$A$16994&lt;=A9739)*INDEX(Gauge_Data!$B$2:$Z$16994,0,$C$2-1)))</f>
        <v>0</v>
      </c>
    </row>
    <row r="9740" spans="1:2" x14ac:dyDescent="0.25">
      <c r="A9740">
        <f>Gauge_Data!A9740</f>
        <v>0</v>
      </c>
      <c r="B9740" cm="1">
        <f t="array" ref="B9740">IF(OR($C$2="",A9740=""),"",SUMPRODUCT((Gauge_Data!$A$2:$A$16994&gt;=(A9740 - Main!$E$4/1440 + 0.00000001))*(Gauge_Data!$A$2:$A$16994&lt;=A9740)*INDEX(Gauge_Data!$B$2:$Z$16994,0,$C$2-1)))</f>
        <v>0</v>
      </c>
    </row>
    <row r="9741" spans="1:2" x14ac:dyDescent="0.25">
      <c r="A9741">
        <f>Gauge_Data!A9741</f>
        <v>0</v>
      </c>
      <c r="B9741" cm="1">
        <f t="array" ref="B9741">IF(OR($C$2="",A9741=""),"",SUMPRODUCT((Gauge_Data!$A$2:$A$16994&gt;=(A9741 - Main!$E$4/1440 + 0.00000001))*(Gauge_Data!$A$2:$A$16994&lt;=A9741)*INDEX(Gauge_Data!$B$2:$Z$16994,0,$C$2-1)))</f>
        <v>0</v>
      </c>
    </row>
    <row r="9742" spans="1:2" x14ac:dyDescent="0.25">
      <c r="A9742">
        <f>Gauge_Data!A9742</f>
        <v>0</v>
      </c>
      <c r="B9742" cm="1">
        <f t="array" ref="B9742">IF(OR($C$2="",A9742=""),"",SUMPRODUCT((Gauge_Data!$A$2:$A$16994&gt;=(A9742 - Main!$E$4/1440 + 0.00000001))*(Gauge_Data!$A$2:$A$16994&lt;=A9742)*INDEX(Gauge_Data!$B$2:$Z$16994,0,$C$2-1)))</f>
        <v>0</v>
      </c>
    </row>
    <row r="9743" spans="1:2" x14ac:dyDescent="0.25">
      <c r="A9743">
        <f>Gauge_Data!A9743</f>
        <v>0</v>
      </c>
      <c r="B9743" cm="1">
        <f t="array" ref="B9743">IF(OR($C$2="",A9743=""),"",SUMPRODUCT((Gauge_Data!$A$2:$A$16994&gt;=(A9743 - Main!$E$4/1440 + 0.00000001))*(Gauge_Data!$A$2:$A$16994&lt;=A9743)*INDEX(Gauge_Data!$B$2:$Z$16994,0,$C$2-1)))</f>
        <v>0</v>
      </c>
    </row>
    <row r="9744" spans="1:2" x14ac:dyDescent="0.25">
      <c r="A9744">
        <f>Gauge_Data!A9744</f>
        <v>0</v>
      </c>
      <c r="B9744" cm="1">
        <f t="array" ref="B9744">IF(OR($C$2="",A9744=""),"",SUMPRODUCT((Gauge_Data!$A$2:$A$16994&gt;=(A9744 - Main!$E$4/1440 + 0.00000001))*(Gauge_Data!$A$2:$A$16994&lt;=A9744)*INDEX(Gauge_Data!$B$2:$Z$16994,0,$C$2-1)))</f>
        <v>0</v>
      </c>
    </row>
    <row r="9745" spans="1:2" x14ac:dyDescent="0.25">
      <c r="A9745">
        <f>Gauge_Data!A9745</f>
        <v>0</v>
      </c>
      <c r="B9745" cm="1">
        <f t="array" ref="B9745">IF(OR($C$2="",A9745=""),"",SUMPRODUCT((Gauge_Data!$A$2:$A$16994&gt;=(A9745 - Main!$E$4/1440 + 0.00000001))*(Gauge_Data!$A$2:$A$16994&lt;=A9745)*INDEX(Gauge_Data!$B$2:$Z$16994,0,$C$2-1)))</f>
        <v>0</v>
      </c>
    </row>
    <row r="9746" spans="1:2" x14ac:dyDescent="0.25">
      <c r="A9746">
        <f>Gauge_Data!A9746</f>
        <v>0</v>
      </c>
      <c r="B9746" cm="1">
        <f t="array" ref="B9746">IF(OR($C$2="",A9746=""),"",SUMPRODUCT((Gauge_Data!$A$2:$A$16994&gt;=(A9746 - Main!$E$4/1440 + 0.00000001))*(Gauge_Data!$A$2:$A$16994&lt;=A9746)*INDEX(Gauge_Data!$B$2:$Z$16994,0,$C$2-1)))</f>
        <v>0</v>
      </c>
    </row>
    <row r="9747" spans="1:2" x14ac:dyDescent="0.25">
      <c r="A9747">
        <f>Gauge_Data!A9747</f>
        <v>0</v>
      </c>
      <c r="B9747" cm="1">
        <f t="array" ref="B9747">IF(OR($C$2="",A9747=""),"",SUMPRODUCT((Gauge_Data!$A$2:$A$16994&gt;=(A9747 - Main!$E$4/1440 + 0.00000001))*(Gauge_Data!$A$2:$A$16994&lt;=A9747)*INDEX(Gauge_Data!$B$2:$Z$16994,0,$C$2-1)))</f>
        <v>0</v>
      </c>
    </row>
    <row r="9748" spans="1:2" x14ac:dyDescent="0.25">
      <c r="A9748">
        <f>Gauge_Data!A9748</f>
        <v>0</v>
      </c>
      <c r="B9748" cm="1">
        <f t="array" ref="B9748">IF(OR($C$2="",A9748=""),"",SUMPRODUCT((Gauge_Data!$A$2:$A$16994&gt;=(A9748 - Main!$E$4/1440 + 0.00000001))*(Gauge_Data!$A$2:$A$16994&lt;=A9748)*INDEX(Gauge_Data!$B$2:$Z$16994,0,$C$2-1)))</f>
        <v>0</v>
      </c>
    </row>
    <row r="9749" spans="1:2" x14ac:dyDescent="0.25">
      <c r="A9749">
        <f>Gauge_Data!A9749</f>
        <v>0</v>
      </c>
      <c r="B9749" cm="1">
        <f t="array" ref="B9749">IF(OR($C$2="",A9749=""),"",SUMPRODUCT((Gauge_Data!$A$2:$A$16994&gt;=(A9749 - Main!$E$4/1440 + 0.00000001))*(Gauge_Data!$A$2:$A$16994&lt;=A9749)*INDEX(Gauge_Data!$B$2:$Z$16994,0,$C$2-1)))</f>
        <v>0</v>
      </c>
    </row>
    <row r="9750" spans="1:2" x14ac:dyDescent="0.25">
      <c r="A9750">
        <f>Gauge_Data!A9750</f>
        <v>0</v>
      </c>
      <c r="B9750" cm="1">
        <f t="array" ref="B9750">IF(OR($C$2="",A9750=""),"",SUMPRODUCT((Gauge_Data!$A$2:$A$16994&gt;=(A9750 - Main!$E$4/1440 + 0.00000001))*(Gauge_Data!$A$2:$A$16994&lt;=A9750)*INDEX(Gauge_Data!$B$2:$Z$16994,0,$C$2-1)))</f>
        <v>0</v>
      </c>
    </row>
    <row r="9751" spans="1:2" x14ac:dyDescent="0.25">
      <c r="A9751">
        <f>Gauge_Data!A9751</f>
        <v>0</v>
      </c>
      <c r="B9751" cm="1">
        <f t="array" ref="B9751">IF(OR($C$2="",A9751=""),"",SUMPRODUCT((Gauge_Data!$A$2:$A$16994&gt;=(A9751 - Main!$E$4/1440 + 0.00000001))*(Gauge_Data!$A$2:$A$16994&lt;=A9751)*INDEX(Gauge_Data!$B$2:$Z$16994,0,$C$2-1)))</f>
        <v>0</v>
      </c>
    </row>
    <row r="9752" spans="1:2" x14ac:dyDescent="0.25">
      <c r="A9752">
        <f>Gauge_Data!A9752</f>
        <v>0</v>
      </c>
      <c r="B9752" cm="1">
        <f t="array" ref="B9752">IF(OR($C$2="",A9752=""),"",SUMPRODUCT((Gauge_Data!$A$2:$A$16994&gt;=(A9752 - Main!$E$4/1440 + 0.00000001))*(Gauge_Data!$A$2:$A$16994&lt;=A9752)*INDEX(Gauge_Data!$B$2:$Z$16994,0,$C$2-1)))</f>
        <v>0</v>
      </c>
    </row>
    <row r="9753" spans="1:2" x14ac:dyDescent="0.25">
      <c r="A9753">
        <f>Gauge_Data!A9753</f>
        <v>0</v>
      </c>
      <c r="B9753" cm="1">
        <f t="array" ref="B9753">IF(OR($C$2="",A9753=""),"",SUMPRODUCT((Gauge_Data!$A$2:$A$16994&gt;=(A9753 - Main!$E$4/1440 + 0.00000001))*(Gauge_Data!$A$2:$A$16994&lt;=A9753)*INDEX(Gauge_Data!$B$2:$Z$16994,0,$C$2-1)))</f>
        <v>0</v>
      </c>
    </row>
    <row r="9754" spans="1:2" x14ac:dyDescent="0.25">
      <c r="A9754">
        <f>Gauge_Data!A9754</f>
        <v>0</v>
      </c>
      <c r="B9754" cm="1">
        <f t="array" ref="B9754">IF(OR($C$2="",A9754=""),"",SUMPRODUCT((Gauge_Data!$A$2:$A$16994&gt;=(A9754 - Main!$E$4/1440 + 0.00000001))*(Gauge_Data!$A$2:$A$16994&lt;=A9754)*INDEX(Gauge_Data!$B$2:$Z$16994,0,$C$2-1)))</f>
        <v>0</v>
      </c>
    </row>
    <row r="9755" spans="1:2" x14ac:dyDescent="0.25">
      <c r="A9755">
        <f>Gauge_Data!A9755</f>
        <v>0</v>
      </c>
      <c r="B9755" cm="1">
        <f t="array" ref="B9755">IF(OR($C$2="",A9755=""),"",SUMPRODUCT((Gauge_Data!$A$2:$A$16994&gt;=(A9755 - Main!$E$4/1440 + 0.00000001))*(Gauge_Data!$A$2:$A$16994&lt;=A9755)*INDEX(Gauge_Data!$B$2:$Z$16994,0,$C$2-1)))</f>
        <v>0</v>
      </c>
    </row>
    <row r="9756" spans="1:2" x14ac:dyDescent="0.25">
      <c r="A9756">
        <f>Gauge_Data!A9756</f>
        <v>0</v>
      </c>
      <c r="B9756" cm="1">
        <f t="array" ref="B9756">IF(OR($C$2="",A9756=""),"",SUMPRODUCT((Gauge_Data!$A$2:$A$16994&gt;=(A9756 - Main!$E$4/1440 + 0.00000001))*(Gauge_Data!$A$2:$A$16994&lt;=A9756)*INDEX(Gauge_Data!$B$2:$Z$16994,0,$C$2-1)))</f>
        <v>0</v>
      </c>
    </row>
    <row r="9757" spans="1:2" x14ac:dyDescent="0.25">
      <c r="A9757">
        <f>Gauge_Data!A9757</f>
        <v>0</v>
      </c>
      <c r="B9757" cm="1">
        <f t="array" ref="B9757">IF(OR($C$2="",A9757=""),"",SUMPRODUCT((Gauge_Data!$A$2:$A$16994&gt;=(A9757 - Main!$E$4/1440 + 0.00000001))*(Gauge_Data!$A$2:$A$16994&lt;=A9757)*INDEX(Gauge_Data!$B$2:$Z$16994,0,$C$2-1)))</f>
        <v>0</v>
      </c>
    </row>
    <row r="9758" spans="1:2" x14ac:dyDescent="0.25">
      <c r="A9758">
        <f>Gauge_Data!A9758</f>
        <v>0</v>
      </c>
      <c r="B9758" cm="1">
        <f t="array" ref="B9758">IF(OR($C$2="",A9758=""),"",SUMPRODUCT((Gauge_Data!$A$2:$A$16994&gt;=(A9758 - Main!$E$4/1440 + 0.00000001))*(Gauge_Data!$A$2:$A$16994&lt;=A9758)*INDEX(Gauge_Data!$B$2:$Z$16994,0,$C$2-1)))</f>
        <v>0</v>
      </c>
    </row>
    <row r="9759" spans="1:2" x14ac:dyDescent="0.25">
      <c r="A9759">
        <f>Gauge_Data!A9759</f>
        <v>0</v>
      </c>
      <c r="B9759" cm="1">
        <f t="array" ref="B9759">IF(OR($C$2="",A9759=""),"",SUMPRODUCT((Gauge_Data!$A$2:$A$16994&gt;=(A9759 - Main!$E$4/1440 + 0.00000001))*(Gauge_Data!$A$2:$A$16994&lt;=A9759)*INDEX(Gauge_Data!$B$2:$Z$16994,0,$C$2-1)))</f>
        <v>0</v>
      </c>
    </row>
    <row r="9760" spans="1:2" x14ac:dyDescent="0.25">
      <c r="A9760">
        <f>Gauge_Data!A9760</f>
        <v>0</v>
      </c>
      <c r="B9760" cm="1">
        <f t="array" ref="B9760">IF(OR($C$2="",A9760=""),"",SUMPRODUCT((Gauge_Data!$A$2:$A$16994&gt;=(A9760 - Main!$E$4/1440 + 0.00000001))*(Gauge_Data!$A$2:$A$16994&lt;=A9760)*INDEX(Gauge_Data!$B$2:$Z$16994,0,$C$2-1)))</f>
        <v>0</v>
      </c>
    </row>
    <row r="9761" spans="1:2" x14ac:dyDescent="0.25">
      <c r="A9761">
        <f>Gauge_Data!A9761</f>
        <v>0</v>
      </c>
      <c r="B9761" cm="1">
        <f t="array" ref="B9761">IF(OR($C$2="",A9761=""),"",SUMPRODUCT((Gauge_Data!$A$2:$A$16994&gt;=(A9761 - Main!$E$4/1440 + 0.00000001))*(Gauge_Data!$A$2:$A$16994&lt;=A9761)*INDEX(Gauge_Data!$B$2:$Z$16994,0,$C$2-1)))</f>
        <v>0</v>
      </c>
    </row>
    <row r="9762" spans="1:2" x14ac:dyDescent="0.25">
      <c r="A9762">
        <f>Gauge_Data!A9762</f>
        <v>0</v>
      </c>
      <c r="B9762" cm="1">
        <f t="array" ref="B9762">IF(OR($C$2="",A9762=""),"",SUMPRODUCT((Gauge_Data!$A$2:$A$16994&gt;=(A9762 - Main!$E$4/1440 + 0.00000001))*(Gauge_Data!$A$2:$A$16994&lt;=A9762)*INDEX(Gauge_Data!$B$2:$Z$16994,0,$C$2-1)))</f>
        <v>0</v>
      </c>
    </row>
    <row r="9763" spans="1:2" x14ac:dyDescent="0.25">
      <c r="A9763">
        <f>Gauge_Data!A9763</f>
        <v>0</v>
      </c>
      <c r="B9763" cm="1">
        <f t="array" ref="B9763">IF(OR($C$2="",A9763=""),"",SUMPRODUCT((Gauge_Data!$A$2:$A$16994&gt;=(A9763 - Main!$E$4/1440 + 0.00000001))*(Gauge_Data!$A$2:$A$16994&lt;=A9763)*INDEX(Gauge_Data!$B$2:$Z$16994,0,$C$2-1)))</f>
        <v>0</v>
      </c>
    </row>
    <row r="9764" spans="1:2" x14ac:dyDescent="0.25">
      <c r="A9764">
        <f>Gauge_Data!A9764</f>
        <v>0</v>
      </c>
      <c r="B9764" cm="1">
        <f t="array" ref="B9764">IF(OR($C$2="",A9764=""),"",SUMPRODUCT((Gauge_Data!$A$2:$A$16994&gt;=(A9764 - Main!$E$4/1440 + 0.00000001))*(Gauge_Data!$A$2:$A$16994&lt;=A9764)*INDEX(Gauge_Data!$B$2:$Z$16994,0,$C$2-1)))</f>
        <v>0</v>
      </c>
    </row>
    <row r="9765" spans="1:2" x14ac:dyDescent="0.25">
      <c r="A9765">
        <f>Gauge_Data!A9765</f>
        <v>0</v>
      </c>
      <c r="B9765" cm="1">
        <f t="array" ref="B9765">IF(OR($C$2="",A9765=""),"",SUMPRODUCT((Gauge_Data!$A$2:$A$16994&gt;=(A9765 - Main!$E$4/1440 + 0.00000001))*(Gauge_Data!$A$2:$A$16994&lt;=A9765)*INDEX(Gauge_Data!$B$2:$Z$16994,0,$C$2-1)))</f>
        <v>0</v>
      </c>
    </row>
    <row r="9766" spans="1:2" x14ac:dyDescent="0.25">
      <c r="A9766">
        <f>Gauge_Data!A9766</f>
        <v>0</v>
      </c>
      <c r="B9766" cm="1">
        <f t="array" ref="B9766">IF(OR($C$2="",A9766=""),"",SUMPRODUCT((Gauge_Data!$A$2:$A$16994&gt;=(A9766 - Main!$E$4/1440 + 0.00000001))*(Gauge_Data!$A$2:$A$16994&lt;=A9766)*INDEX(Gauge_Data!$B$2:$Z$16994,0,$C$2-1)))</f>
        <v>0</v>
      </c>
    </row>
    <row r="9767" spans="1:2" x14ac:dyDescent="0.25">
      <c r="A9767">
        <f>Gauge_Data!A9767</f>
        <v>0</v>
      </c>
      <c r="B9767" cm="1">
        <f t="array" ref="B9767">IF(OR($C$2="",A9767=""),"",SUMPRODUCT((Gauge_Data!$A$2:$A$16994&gt;=(A9767 - Main!$E$4/1440 + 0.00000001))*(Gauge_Data!$A$2:$A$16994&lt;=A9767)*INDEX(Gauge_Data!$B$2:$Z$16994,0,$C$2-1)))</f>
        <v>0</v>
      </c>
    </row>
    <row r="9768" spans="1:2" x14ac:dyDescent="0.25">
      <c r="A9768">
        <f>Gauge_Data!A9768</f>
        <v>0</v>
      </c>
      <c r="B9768" cm="1">
        <f t="array" ref="B9768">IF(OR($C$2="",A9768=""),"",SUMPRODUCT((Gauge_Data!$A$2:$A$16994&gt;=(A9768 - Main!$E$4/1440 + 0.00000001))*(Gauge_Data!$A$2:$A$16994&lt;=A9768)*INDEX(Gauge_Data!$B$2:$Z$16994,0,$C$2-1)))</f>
        <v>0</v>
      </c>
    </row>
    <row r="9769" spans="1:2" x14ac:dyDescent="0.25">
      <c r="A9769">
        <f>Gauge_Data!A9769</f>
        <v>0</v>
      </c>
      <c r="B9769" cm="1">
        <f t="array" ref="B9769">IF(OR($C$2="",A9769=""),"",SUMPRODUCT((Gauge_Data!$A$2:$A$16994&gt;=(A9769 - Main!$E$4/1440 + 0.00000001))*(Gauge_Data!$A$2:$A$16994&lt;=A9769)*INDEX(Gauge_Data!$B$2:$Z$16994,0,$C$2-1)))</f>
        <v>0</v>
      </c>
    </row>
    <row r="9770" spans="1:2" x14ac:dyDescent="0.25">
      <c r="A9770">
        <f>Gauge_Data!A9770</f>
        <v>0</v>
      </c>
      <c r="B9770" cm="1">
        <f t="array" ref="B9770">IF(OR($C$2="",A9770=""),"",SUMPRODUCT((Gauge_Data!$A$2:$A$16994&gt;=(A9770 - Main!$E$4/1440 + 0.00000001))*(Gauge_Data!$A$2:$A$16994&lt;=A9770)*INDEX(Gauge_Data!$B$2:$Z$16994,0,$C$2-1)))</f>
        <v>0</v>
      </c>
    </row>
    <row r="9771" spans="1:2" x14ac:dyDescent="0.25">
      <c r="A9771">
        <f>Gauge_Data!A9771</f>
        <v>0</v>
      </c>
      <c r="B9771" cm="1">
        <f t="array" ref="B9771">IF(OR($C$2="",A9771=""),"",SUMPRODUCT((Gauge_Data!$A$2:$A$16994&gt;=(A9771 - Main!$E$4/1440 + 0.00000001))*(Gauge_Data!$A$2:$A$16994&lt;=A9771)*INDEX(Gauge_Data!$B$2:$Z$16994,0,$C$2-1)))</f>
        <v>0</v>
      </c>
    </row>
    <row r="9772" spans="1:2" x14ac:dyDescent="0.25">
      <c r="A9772">
        <f>Gauge_Data!A9772</f>
        <v>0</v>
      </c>
      <c r="B9772" cm="1">
        <f t="array" ref="B9772">IF(OR($C$2="",A9772=""),"",SUMPRODUCT((Gauge_Data!$A$2:$A$16994&gt;=(A9772 - Main!$E$4/1440 + 0.00000001))*(Gauge_Data!$A$2:$A$16994&lt;=A9772)*INDEX(Gauge_Data!$B$2:$Z$16994,0,$C$2-1)))</f>
        <v>0</v>
      </c>
    </row>
    <row r="9773" spans="1:2" x14ac:dyDescent="0.25">
      <c r="A9773">
        <f>Gauge_Data!A9773</f>
        <v>0</v>
      </c>
      <c r="B9773" cm="1">
        <f t="array" ref="B9773">IF(OR($C$2="",A9773=""),"",SUMPRODUCT((Gauge_Data!$A$2:$A$16994&gt;=(A9773 - Main!$E$4/1440 + 0.00000001))*(Gauge_Data!$A$2:$A$16994&lt;=A9773)*INDEX(Gauge_Data!$B$2:$Z$16994,0,$C$2-1)))</f>
        <v>0</v>
      </c>
    </row>
    <row r="9774" spans="1:2" x14ac:dyDescent="0.25">
      <c r="A9774">
        <f>Gauge_Data!A9774</f>
        <v>0</v>
      </c>
      <c r="B9774" cm="1">
        <f t="array" ref="B9774">IF(OR($C$2="",A9774=""),"",SUMPRODUCT((Gauge_Data!$A$2:$A$16994&gt;=(A9774 - Main!$E$4/1440 + 0.00000001))*(Gauge_Data!$A$2:$A$16994&lt;=A9774)*INDEX(Gauge_Data!$B$2:$Z$16994,0,$C$2-1)))</f>
        <v>0</v>
      </c>
    </row>
    <row r="9775" spans="1:2" x14ac:dyDescent="0.25">
      <c r="A9775">
        <f>Gauge_Data!A9775</f>
        <v>0</v>
      </c>
      <c r="B9775" cm="1">
        <f t="array" ref="B9775">IF(OR($C$2="",A9775=""),"",SUMPRODUCT((Gauge_Data!$A$2:$A$16994&gt;=(A9775 - Main!$E$4/1440 + 0.00000001))*(Gauge_Data!$A$2:$A$16994&lt;=A9775)*INDEX(Gauge_Data!$B$2:$Z$16994,0,$C$2-1)))</f>
        <v>0</v>
      </c>
    </row>
    <row r="9776" spans="1:2" x14ac:dyDescent="0.25">
      <c r="A9776">
        <f>Gauge_Data!A9776</f>
        <v>0</v>
      </c>
      <c r="B9776" cm="1">
        <f t="array" ref="B9776">IF(OR($C$2="",A9776=""),"",SUMPRODUCT((Gauge_Data!$A$2:$A$16994&gt;=(A9776 - Main!$E$4/1440 + 0.00000001))*(Gauge_Data!$A$2:$A$16994&lt;=A9776)*INDEX(Gauge_Data!$B$2:$Z$16994,0,$C$2-1)))</f>
        <v>0</v>
      </c>
    </row>
    <row r="9777" spans="1:2" x14ac:dyDescent="0.25">
      <c r="A9777">
        <f>Gauge_Data!A9777</f>
        <v>0</v>
      </c>
      <c r="B9777" cm="1">
        <f t="array" ref="B9777">IF(OR($C$2="",A9777=""),"",SUMPRODUCT((Gauge_Data!$A$2:$A$16994&gt;=(A9777 - Main!$E$4/1440 + 0.00000001))*(Gauge_Data!$A$2:$A$16994&lt;=A9777)*INDEX(Gauge_Data!$B$2:$Z$16994,0,$C$2-1)))</f>
        <v>0</v>
      </c>
    </row>
    <row r="9778" spans="1:2" x14ac:dyDescent="0.25">
      <c r="A9778">
        <f>Gauge_Data!A9778</f>
        <v>0</v>
      </c>
      <c r="B9778" cm="1">
        <f t="array" ref="B9778">IF(OR($C$2="",A9778=""),"",SUMPRODUCT((Gauge_Data!$A$2:$A$16994&gt;=(A9778 - Main!$E$4/1440 + 0.00000001))*(Gauge_Data!$A$2:$A$16994&lt;=A9778)*INDEX(Gauge_Data!$B$2:$Z$16994,0,$C$2-1)))</f>
        <v>0</v>
      </c>
    </row>
    <row r="9779" spans="1:2" x14ac:dyDescent="0.25">
      <c r="A9779">
        <f>Gauge_Data!A9779</f>
        <v>0</v>
      </c>
      <c r="B9779" cm="1">
        <f t="array" ref="B9779">IF(OR($C$2="",A9779=""),"",SUMPRODUCT((Gauge_Data!$A$2:$A$16994&gt;=(A9779 - Main!$E$4/1440 + 0.00000001))*(Gauge_Data!$A$2:$A$16994&lt;=A9779)*INDEX(Gauge_Data!$B$2:$Z$16994,0,$C$2-1)))</f>
        <v>0</v>
      </c>
    </row>
    <row r="9780" spans="1:2" x14ac:dyDescent="0.25">
      <c r="A9780">
        <f>Gauge_Data!A9780</f>
        <v>0</v>
      </c>
      <c r="B9780" cm="1">
        <f t="array" ref="B9780">IF(OR($C$2="",A9780=""),"",SUMPRODUCT((Gauge_Data!$A$2:$A$16994&gt;=(A9780 - Main!$E$4/1440 + 0.00000001))*(Gauge_Data!$A$2:$A$16994&lt;=A9780)*INDEX(Gauge_Data!$B$2:$Z$16994,0,$C$2-1)))</f>
        <v>0</v>
      </c>
    </row>
    <row r="9781" spans="1:2" x14ac:dyDescent="0.25">
      <c r="A9781">
        <f>Gauge_Data!A9781</f>
        <v>0</v>
      </c>
      <c r="B9781" cm="1">
        <f t="array" ref="B9781">IF(OR($C$2="",A9781=""),"",SUMPRODUCT((Gauge_Data!$A$2:$A$16994&gt;=(A9781 - Main!$E$4/1440 + 0.00000001))*(Gauge_Data!$A$2:$A$16994&lt;=A9781)*INDEX(Gauge_Data!$B$2:$Z$16994,0,$C$2-1)))</f>
        <v>0</v>
      </c>
    </row>
    <row r="9782" spans="1:2" x14ac:dyDescent="0.25">
      <c r="A9782">
        <f>Gauge_Data!A9782</f>
        <v>0</v>
      </c>
      <c r="B9782" cm="1">
        <f t="array" ref="B9782">IF(OR($C$2="",A9782=""),"",SUMPRODUCT((Gauge_Data!$A$2:$A$16994&gt;=(A9782 - Main!$E$4/1440 + 0.00000001))*(Gauge_Data!$A$2:$A$16994&lt;=A9782)*INDEX(Gauge_Data!$B$2:$Z$16994,0,$C$2-1)))</f>
        <v>0</v>
      </c>
    </row>
    <row r="9783" spans="1:2" x14ac:dyDescent="0.25">
      <c r="A9783">
        <f>Gauge_Data!A9783</f>
        <v>0</v>
      </c>
      <c r="B9783" cm="1">
        <f t="array" ref="B9783">IF(OR($C$2="",A9783=""),"",SUMPRODUCT((Gauge_Data!$A$2:$A$16994&gt;=(A9783 - Main!$E$4/1440 + 0.00000001))*(Gauge_Data!$A$2:$A$16994&lt;=A9783)*INDEX(Gauge_Data!$B$2:$Z$16994,0,$C$2-1)))</f>
        <v>0</v>
      </c>
    </row>
    <row r="9784" spans="1:2" x14ac:dyDescent="0.25">
      <c r="A9784">
        <f>Gauge_Data!A9784</f>
        <v>0</v>
      </c>
      <c r="B9784" cm="1">
        <f t="array" ref="B9784">IF(OR($C$2="",A9784=""),"",SUMPRODUCT((Gauge_Data!$A$2:$A$16994&gt;=(A9784 - Main!$E$4/1440 + 0.00000001))*(Gauge_Data!$A$2:$A$16994&lt;=A9784)*INDEX(Gauge_Data!$B$2:$Z$16994,0,$C$2-1)))</f>
        <v>0</v>
      </c>
    </row>
    <row r="9785" spans="1:2" x14ac:dyDescent="0.25">
      <c r="A9785">
        <f>Gauge_Data!A9785</f>
        <v>0</v>
      </c>
      <c r="B9785" cm="1">
        <f t="array" ref="B9785">IF(OR($C$2="",A9785=""),"",SUMPRODUCT((Gauge_Data!$A$2:$A$16994&gt;=(A9785 - Main!$E$4/1440 + 0.00000001))*(Gauge_Data!$A$2:$A$16994&lt;=A9785)*INDEX(Gauge_Data!$B$2:$Z$16994,0,$C$2-1)))</f>
        <v>0</v>
      </c>
    </row>
    <row r="9786" spans="1:2" x14ac:dyDescent="0.25">
      <c r="A9786">
        <f>Gauge_Data!A9786</f>
        <v>0</v>
      </c>
      <c r="B9786" cm="1">
        <f t="array" ref="B9786">IF(OR($C$2="",A9786=""),"",SUMPRODUCT((Gauge_Data!$A$2:$A$16994&gt;=(A9786 - Main!$E$4/1440 + 0.00000001))*(Gauge_Data!$A$2:$A$16994&lt;=A9786)*INDEX(Gauge_Data!$B$2:$Z$16994,0,$C$2-1)))</f>
        <v>0</v>
      </c>
    </row>
    <row r="9787" spans="1:2" x14ac:dyDescent="0.25">
      <c r="A9787">
        <f>Gauge_Data!A9787</f>
        <v>0</v>
      </c>
      <c r="B9787" cm="1">
        <f t="array" ref="B9787">IF(OR($C$2="",A9787=""),"",SUMPRODUCT((Gauge_Data!$A$2:$A$16994&gt;=(A9787 - Main!$E$4/1440 + 0.00000001))*(Gauge_Data!$A$2:$A$16994&lt;=A9787)*INDEX(Gauge_Data!$B$2:$Z$16994,0,$C$2-1)))</f>
        <v>0</v>
      </c>
    </row>
    <row r="9788" spans="1:2" x14ac:dyDescent="0.25">
      <c r="A9788">
        <f>Gauge_Data!A9788</f>
        <v>0</v>
      </c>
      <c r="B9788" cm="1">
        <f t="array" ref="B9788">IF(OR($C$2="",A9788=""),"",SUMPRODUCT((Gauge_Data!$A$2:$A$16994&gt;=(A9788 - Main!$E$4/1440 + 0.00000001))*(Gauge_Data!$A$2:$A$16994&lt;=A9788)*INDEX(Gauge_Data!$B$2:$Z$16994,0,$C$2-1)))</f>
        <v>0</v>
      </c>
    </row>
    <row r="9789" spans="1:2" x14ac:dyDescent="0.25">
      <c r="A9789">
        <f>Gauge_Data!A9789</f>
        <v>0</v>
      </c>
      <c r="B9789" cm="1">
        <f t="array" ref="B9789">IF(OR($C$2="",A9789=""),"",SUMPRODUCT((Gauge_Data!$A$2:$A$16994&gt;=(A9789 - Main!$E$4/1440 + 0.00000001))*(Gauge_Data!$A$2:$A$16994&lt;=A9789)*INDEX(Gauge_Data!$B$2:$Z$16994,0,$C$2-1)))</f>
        <v>0</v>
      </c>
    </row>
    <row r="9790" spans="1:2" x14ac:dyDescent="0.25">
      <c r="A9790">
        <f>Gauge_Data!A9790</f>
        <v>0</v>
      </c>
      <c r="B9790" cm="1">
        <f t="array" ref="B9790">IF(OR($C$2="",A9790=""),"",SUMPRODUCT((Gauge_Data!$A$2:$A$16994&gt;=(A9790 - Main!$E$4/1440 + 0.00000001))*(Gauge_Data!$A$2:$A$16994&lt;=A9790)*INDEX(Gauge_Data!$B$2:$Z$16994,0,$C$2-1)))</f>
        <v>0</v>
      </c>
    </row>
    <row r="9791" spans="1:2" x14ac:dyDescent="0.25">
      <c r="A9791">
        <f>Gauge_Data!A9791</f>
        <v>0</v>
      </c>
      <c r="B9791" cm="1">
        <f t="array" ref="B9791">IF(OR($C$2="",A9791=""),"",SUMPRODUCT((Gauge_Data!$A$2:$A$16994&gt;=(A9791 - Main!$E$4/1440 + 0.00000001))*(Gauge_Data!$A$2:$A$16994&lt;=A9791)*INDEX(Gauge_Data!$B$2:$Z$16994,0,$C$2-1)))</f>
        <v>0</v>
      </c>
    </row>
    <row r="9792" spans="1:2" x14ac:dyDescent="0.25">
      <c r="A9792">
        <f>Gauge_Data!A9792</f>
        <v>0</v>
      </c>
      <c r="B9792" cm="1">
        <f t="array" ref="B9792">IF(OR($C$2="",A9792=""),"",SUMPRODUCT((Gauge_Data!$A$2:$A$16994&gt;=(A9792 - Main!$E$4/1440 + 0.00000001))*(Gauge_Data!$A$2:$A$16994&lt;=A9792)*INDEX(Gauge_Data!$B$2:$Z$16994,0,$C$2-1)))</f>
        <v>0</v>
      </c>
    </row>
    <row r="9793" spans="1:2" x14ac:dyDescent="0.25">
      <c r="A9793">
        <f>Gauge_Data!A9793</f>
        <v>0</v>
      </c>
      <c r="B9793" cm="1">
        <f t="array" ref="B9793">IF(OR($C$2="",A9793=""),"",SUMPRODUCT((Gauge_Data!$A$2:$A$16994&gt;=(A9793 - Main!$E$4/1440 + 0.00000001))*(Gauge_Data!$A$2:$A$16994&lt;=A9793)*INDEX(Gauge_Data!$B$2:$Z$16994,0,$C$2-1)))</f>
        <v>0</v>
      </c>
    </row>
    <row r="9794" spans="1:2" x14ac:dyDescent="0.25">
      <c r="A9794">
        <f>Gauge_Data!A9794</f>
        <v>0</v>
      </c>
      <c r="B9794" cm="1">
        <f t="array" ref="B9794">IF(OR($C$2="",A9794=""),"",SUMPRODUCT((Gauge_Data!$A$2:$A$16994&gt;=(A9794 - Main!$E$4/1440 + 0.00000001))*(Gauge_Data!$A$2:$A$16994&lt;=A9794)*INDEX(Gauge_Data!$B$2:$Z$16994,0,$C$2-1)))</f>
        <v>0</v>
      </c>
    </row>
    <row r="9795" spans="1:2" x14ac:dyDescent="0.25">
      <c r="A9795">
        <f>Gauge_Data!A9795</f>
        <v>0</v>
      </c>
      <c r="B9795" cm="1">
        <f t="array" ref="B9795">IF(OR($C$2="",A9795=""),"",SUMPRODUCT((Gauge_Data!$A$2:$A$16994&gt;=(A9795 - Main!$E$4/1440 + 0.00000001))*(Gauge_Data!$A$2:$A$16994&lt;=A9795)*INDEX(Gauge_Data!$B$2:$Z$16994,0,$C$2-1)))</f>
        <v>0</v>
      </c>
    </row>
    <row r="9796" spans="1:2" x14ac:dyDescent="0.25">
      <c r="A9796">
        <f>Gauge_Data!A9796</f>
        <v>0</v>
      </c>
      <c r="B9796" cm="1">
        <f t="array" ref="B9796">IF(OR($C$2="",A9796=""),"",SUMPRODUCT((Gauge_Data!$A$2:$A$16994&gt;=(A9796 - Main!$E$4/1440 + 0.00000001))*(Gauge_Data!$A$2:$A$16994&lt;=A9796)*INDEX(Gauge_Data!$B$2:$Z$16994,0,$C$2-1)))</f>
        <v>0</v>
      </c>
    </row>
    <row r="9797" spans="1:2" x14ac:dyDescent="0.25">
      <c r="A9797">
        <f>Gauge_Data!A9797</f>
        <v>0</v>
      </c>
      <c r="B9797" cm="1">
        <f t="array" ref="B9797">IF(OR($C$2="",A9797=""),"",SUMPRODUCT((Gauge_Data!$A$2:$A$16994&gt;=(A9797 - Main!$E$4/1440 + 0.00000001))*(Gauge_Data!$A$2:$A$16994&lt;=A9797)*INDEX(Gauge_Data!$B$2:$Z$16994,0,$C$2-1)))</f>
        <v>0</v>
      </c>
    </row>
    <row r="9798" spans="1:2" x14ac:dyDescent="0.25">
      <c r="A9798">
        <f>Gauge_Data!A9798</f>
        <v>0</v>
      </c>
      <c r="B9798" cm="1">
        <f t="array" ref="B9798">IF(OR($C$2="",A9798=""),"",SUMPRODUCT((Gauge_Data!$A$2:$A$16994&gt;=(A9798 - Main!$E$4/1440 + 0.00000001))*(Gauge_Data!$A$2:$A$16994&lt;=A9798)*INDEX(Gauge_Data!$B$2:$Z$16994,0,$C$2-1)))</f>
        <v>0</v>
      </c>
    </row>
    <row r="9799" spans="1:2" x14ac:dyDescent="0.25">
      <c r="A9799">
        <f>Gauge_Data!A9799</f>
        <v>0</v>
      </c>
      <c r="B9799" cm="1">
        <f t="array" ref="B9799">IF(OR($C$2="",A9799=""),"",SUMPRODUCT((Gauge_Data!$A$2:$A$16994&gt;=(A9799 - Main!$E$4/1440 + 0.00000001))*(Gauge_Data!$A$2:$A$16994&lt;=A9799)*INDEX(Gauge_Data!$B$2:$Z$16994,0,$C$2-1)))</f>
        <v>0</v>
      </c>
    </row>
    <row r="9800" spans="1:2" x14ac:dyDescent="0.25">
      <c r="A9800">
        <f>Gauge_Data!A9800</f>
        <v>0</v>
      </c>
      <c r="B9800" cm="1">
        <f t="array" ref="B9800">IF(OR($C$2="",A9800=""),"",SUMPRODUCT((Gauge_Data!$A$2:$A$16994&gt;=(A9800 - Main!$E$4/1440 + 0.00000001))*(Gauge_Data!$A$2:$A$16994&lt;=A9800)*INDEX(Gauge_Data!$B$2:$Z$16994,0,$C$2-1)))</f>
        <v>0</v>
      </c>
    </row>
    <row r="9801" spans="1:2" x14ac:dyDescent="0.25">
      <c r="A9801">
        <f>Gauge_Data!A9801</f>
        <v>0</v>
      </c>
      <c r="B9801" cm="1">
        <f t="array" ref="B9801">IF(OR($C$2="",A9801=""),"",SUMPRODUCT((Gauge_Data!$A$2:$A$16994&gt;=(A9801 - Main!$E$4/1440 + 0.00000001))*(Gauge_Data!$A$2:$A$16994&lt;=A9801)*INDEX(Gauge_Data!$B$2:$Z$16994,0,$C$2-1)))</f>
        <v>0</v>
      </c>
    </row>
    <row r="9802" spans="1:2" x14ac:dyDescent="0.25">
      <c r="A9802">
        <f>Gauge_Data!A9802</f>
        <v>0</v>
      </c>
      <c r="B9802" cm="1">
        <f t="array" ref="B9802">IF(OR($C$2="",A9802=""),"",SUMPRODUCT((Gauge_Data!$A$2:$A$16994&gt;=(A9802 - Main!$E$4/1440 + 0.00000001))*(Gauge_Data!$A$2:$A$16994&lt;=A9802)*INDEX(Gauge_Data!$B$2:$Z$16994,0,$C$2-1)))</f>
        <v>0</v>
      </c>
    </row>
    <row r="9803" spans="1:2" x14ac:dyDescent="0.25">
      <c r="A9803">
        <f>Gauge_Data!A9803</f>
        <v>0</v>
      </c>
      <c r="B9803" cm="1">
        <f t="array" ref="B9803">IF(OR($C$2="",A9803=""),"",SUMPRODUCT((Gauge_Data!$A$2:$A$16994&gt;=(A9803 - Main!$E$4/1440 + 0.00000001))*(Gauge_Data!$A$2:$A$16994&lt;=A9803)*INDEX(Gauge_Data!$B$2:$Z$16994,0,$C$2-1)))</f>
        <v>0</v>
      </c>
    </row>
    <row r="9804" spans="1:2" x14ac:dyDescent="0.25">
      <c r="A9804">
        <f>Gauge_Data!A9804</f>
        <v>0</v>
      </c>
      <c r="B9804" cm="1">
        <f t="array" ref="B9804">IF(OR($C$2="",A9804=""),"",SUMPRODUCT((Gauge_Data!$A$2:$A$16994&gt;=(A9804 - Main!$E$4/1440 + 0.00000001))*(Gauge_Data!$A$2:$A$16994&lt;=A9804)*INDEX(Gauge_Data!$B$2:$Z$16994,0,$C$2-1)))</f>
        <v>0</v>
      </c>
    </row>
    <row r="9805" spans="1:2" x14ac:dyDescent="0.25">
      <c r="A9805">
        <f>Gauge_Data!A9805</f>
        <v>0</v>
      </c>
      <c r="B9805" cm="1">
        <f t="array" ref="B9805">IF(OR($C$2="",A9805=""),"",SUMPRODUCT((Gauge_Data!$A$2:$A$16994&gt;=(A9805 - Main!$E$4/1440 + 0.00000001))*(Gauge_Data!$A$2:$A$16994&lt;=A9805)*INDEX(Gauge_Data!$B$2:$Z$16994,0,$C$2-1)))</f>
        <v>0</v>
      </c>
    </row>
    <row r="9806" spans="1:2" x14ac:dyDescent="0.25">
      <c r="A9806">
        <f>Gauge_Data!A9806</f>
        <v>0</v>
      </c>
      <c r="B9806" cm="1">
        <f t="array" ref="B9806">IF(OR($C$2="",A9806=""),"",SUMPRODUCT((Gauge_Data!$A$2:$A$16994&gt;=(A9806 - Main!$E$4/1440 + 0.00000001))*(Gauge_Data!$A$2:$A$16994&lt;=A9806)*INDEX(Gauge_Data!$B$2:$Z$16994,0,$C$2-1)))</f>
        <v>0</v>
      </c>
    </row>
    <row r="9807" spans="1:2" x14ac:dyDescent="0.25">
      <c r="A9807">
        <f>Gauge_Data!A9807</f>
        <v>0</v>
      </c>
      <c r="B9807" cm="1">
        <f t="array" ref="B9807">IF(OR($C$2="",A9807=""),"",SUMPRODUCT((Gauge_Data!$A$2:$A$16994&gt;=(A9807 - Main!$E$4/1440 + 0.00000001))*(Gauge_Data!$A$2:$A$16994&lt;=A9807)*INDEX(Gauge_Data!$B$2:$Z$16994,0,$C$2-1)))</f>
        <v>0</v>
      </c>
    </row>
    <row r="9808" spans="1:2" x14ac:dyDescent="0.25">
      <c r="A9808">
        <f>Gauge_Data!A9808</f>
        <v>0</v>
      </c>
      <c r="B9808" cm="1">
        <f t="array" ref="B9808">IF(OR($C$2="",A9808=""),"",SUMPRODUCT((Gauge_Data!$A$2:$A$16994&gt;=(A9808 - Main!$E$4/1440 + 0.00000001))*(Gauge_Data!$A$2:$A$16994&lt;=A9808)*INDEX(Gauge_Data!$B$2:$Z$16994,0,$C$2-1)))</f>
        <v>0</v>
      </c>
    </row>
    <row r="9809" spans="1:2" x14ac:dyDescent="0.25">
      <c r="A9809">
        <f>Gauge_Data!A9809</f>
        <v>0</v>
      </c>
      <c r="B9809" cm="1">
        <f t="array" ref="B9809">IF(OR($C$2="",A9809=""),"",SUMPRODUCT((Gauge_Data!$A$2:$A$16994&gt;=(A9809 - Main!$E$4/1440 + 0.00000001))*(Gauge_Data!$A$2:$A$16994&lt;=A9809)*INDEX(Gauge_Data!$B$2:$Z$16994,0,$C$2-1)))</f>
        <v>0</v>
      </c>
    </row>
    <row r="9810" spans="1:2" x14ac:dyDescent="0.25">
      <c r="A9810">
        <f>Gauge_Data!A9810</f>
        <v>0</v>
      </c>
      <c r="B9810" cm="1">
        <f t="array" ref="B9810">IF(OR($C$2="",A9810=""),"",SUMPRODUCT((Gauge_Data!$A$2:$A$16994&gt;=(A9810 - Main!$E$4/1440 + 0.00000001))*(Gauge_Data!$A$2:$A$16994&lt;=A9810)*INDEX(Gauge_Data!$B$2:$Z$16994,0,$C$2-1)))</f>
        <v>0</v>
      </c>
    </row>
    <row r="9811" spans="1:2" x14ac:dyDescent="0.25">
      <c r="A9811">
        <f>Gauge_Data!A9811</f>
        <v>0</v>
      </c>
      <c r="B9811" cm="1">
        <f t="array" ref="B9811">IF(OR($C$2="",A9811=""),"",SUMPRODUCT((Gauge_Data!$A$2:$A$16994&gt;=(A9811 - Main!$E$4/1440 + 0.00000001))*(Gauge_Data!$A$2:$A$16994&lt;=A9811)*INDEX(Gauge_Data!$B$2:$Z$16994,0,$C$2-1)))</f>
        <v>0</v>
      </c>
    </row>
    <row r="9812" spans="1:2" x14ac:dyDescent="0.25">
      <c r="A9812">
        <f>Gauge_Data!A9812</f>
        <v>0</v>
      </c>
      <c r="B9812" cm="1">
        <f t="array" ref="B9812">IF(OR($C$2="",A9812=""),"",SUMPRODUCT((Gauge_Data!$A$2:$A$16994&gt;=(A9812 - Main!$E$4/1440 + 0.00000001))*(Gauge_Data!$A$2:$A$16994&lt;=A9812)*INDEX(Gauge_Data!$B$2:$Z$16994,0,$C$2-1)))</f>
        <v>0</v>
      </c>
    </row>
    <row r="9813" spans="1:2" x14ac:dyDescent="0.25">
      <c r="A9813">
        <f>Gauge_Data!A9813</f>
        <v>0</v>
      </c>
      <c r="B9813" cm="1">
        <f t="array" ref="B9813">IF(OR($C$2="",A9813=""),"",SUMPRODUCT((Gauge_Data!$A$2:$A$16994&gt;=(A9813 - Main!$E$4/1440 + 0.00000001))*(Gauge_Data!$A$2:$A$16994&lt;=A9813)*INDEX(Gauge_Data!$B$2:$Z$16994,0,$C$2-1)))</f>
        <v>0</v>
      </c>
    </row>
    <row r="9814" spans="1:2" x14ac:dyDescent="0.25">
      <c r="A9814">
        <f>Gauge_Data!A9814</f>
        <v>0</v>
      </c>
      <c r="B9814" cm="1">
        <f t="array" ref="B9814">IF(OR($C$2="",A9814=""),"",SUMPRODUCT((Gauge_Data!$A$2:$A$16994&gt;=(A9814 - Main!$E$4/1440 + 0.00000001))*(Gauge_Data!$A$2:$A$16994&lt;=A9814)*INDEX(Gauge_Data!$B$2:$Z$16994,0,$C$2-1)))</f>
        <v>0</v>
      </c>
    </row>
    <row r="9815" spans="1:2" x14ac:dyDescent="0.25">
      <c r="A9815">
        <f>Gauge_Data!A9815</f>
        <v>0</v>
      </c>
      <c r="B9815" cm="1">
        <f t="array" ref="B9815">IF(OR($C$2="",A9815=""),"",SUMPRODUCT((Gauge_Data!$A$2:$A$16994&gt;=(A9815 - Main!$E$4/1440 + 0.00000001))*(Gauge_Data!$A$2:$A$16994&lt;=A9815)*INDEX(Gauge_Data!$B$2:$Z$16994,0,$C$2-1)))</f>
        <v>0</v>
      </c>
    </row>
    <row r="9816" spans="1:2" x14ac:dyDescent="0.25">
      <c r="A9816">
        <f>Gauge_Data!A9816</f>
        <v>0</v>
      </c>
      <c r="B9816" cm="1">
        <f t="array" ref="B9816">IF(OR($C$2="",A9816=""),"",SUMPRODUCT((Gauge_Data!$A$2:$A$16994&gt;=(A9816 - Main!$E$4/1440 + 0.00000001))*(Gauge_Data!$A$2:$A$16994&lt;=A9816)*INDEX(Gauge_Data!$B$2:$Z$16994,0,$C$2-1)))</f>
        <v>0</v>
      </c>
    </row>
    <row r="9817" spans="1:2" x14ac:dyDescent="0.25">
      <c r="A9817">
        <f>Gauge_Data!A9817</f>
        <v>0</v>
      </c>
      <c r="B9817" cm="1">
        <f t="array" ref="B9817">IF(OR($C$2="",A9817=""),"",SUMPRODUCT((Gauge_Data!$A$2:$A$16994&gt;=(A9817 - Main!$E$4/1440 + 0.00000001))*(Gauge_Data!$A$2:$A$16994&lt;=A9817)*INDEX(Gauge_Data!$B$2:$Z$16994,0,$C$2-1)))</f>
        <v>0</v>
      </c>
    </row>
    <row r="9818" spans="1:2" x14ac:dyDescent="0.25">
      <c r="A9818">
        <f>Gauge_Data!A9818</f>
        <v>0</v>
      </c>
      <c r="B9818" cm="1">
        <f t="array" ref="B9818">IF(OR($C$2="",A9818=""),"",SUMPRODUCT((Gauge_Data!$A$2:$A$16994&gt;=(A9818 - Main!$E$4/1440 + 0.00000001))*(Gauge_Data!$A$2:$A$16994&lt;=A9818)*INDEX(Gauge_Data!$B$2:$Z$16994,0,$C$2-1)))</f>
        <v>0</v>
      </c>
    </row>
    <row r="9819" spans="1:2" x14ac:dyDescent="0.25">
      <c r="A9819">
        <f>Gauge_Data!A9819</f>
        <v>0</v>
      </c>
      <c r="B9819" cm="1">
        <f t="array" ref="B9819">IF(OR($C$2="",A9819=""),"",SUMPRODUCT((Gauge_Data!$A$2:$A$16994&gt;=(A9819 - Main!$E$4/1440 + 0.00000001))*(Gauge_Data!$A$2:$A$16994&lt;=A9819)*INDEX(Gauge_Data!$B$2:$Z$16994,0,$C$2-1)))</f>
        <v>0</v>
      </c>
    </row>
    <row r="9820" spans="1:2" x14ac:dyDescent="0.25">
      <c r="A9820">
        <f>Gauge_Data!A9820</f>
        <v>0</v>
      </c>
      <c r="B9820" cm="1">
        <f t="array" ref="B9820">IF(OR($C$2="",A9820=""),"",SUMPRODUCT((Gauge_Data!$A$2:$A$16994&gt;=(A9820 - Main!$E$4/1440 + 0.00000001))*(Gauge_Data!$A$2:$A$16994&lt;=A9820)*INDEX(Gauge_Data!$B$2:$Z$16994,0,$C$2-1)))</f>
        <v>0</v>
      </c>
    </row>
    <row r="9821" spans="1:2" x14ac:dyDescent="0.25">
      <c r="A9821">
        <f>Gauge_Data!A9821</f>
        <v>0</v>
      </c>
      <c r="B9821" cm="1">
        <f t="array" ref="B9821">IF(OR($C$2="",A9821=""),"",SUMPRODUCT((Gauge_Data!$A$2:$A$16994&gt;=(A9821 - Main!$E$4/1440 + 0.00000001))*(Gauge_Data!$A$2:$A$16994&lt;=A9821)*INDEX(Gauge_Data!$B$2:$Z$16994,0,$C$2-1)))</f>
        <v>0</v>
      </c>
    </row>
    <row r="9822" spans="1:2" x14ac:dyDescent="0.25">
      <c r="A9822">
        <f>Gauge_Data!A9822</f>
        <v>0</v>
      </c>
      <c r="B9822" cm="1">
        <f t="array" ref="B9822">IF(OR($C$2="",A9822=""),"",SUMPRODUCT((Gauge_Data!$A$2:$A$16994&gt;=(A9822 - Main!$E$4/1440 + 0.00000001))*(Gauge_Data!$A$2:$A$16994&lt;=A9822)*INDEX(Gauge_Data!$B$2:$Z$16994,0,$C$2-1)))</f>
        <v>0</v>
      </c>
    </row>
    <row r="9823" spans="1:2" x14ac:dyDescent="0.25">
      <c r="A9823">
        <f>Gauge_Data!A9823</f>
        <v>0</v>
      </c>
      <c r="B9823" cm="1">
        <f t="array" ref="B9823">IF(OR($C$2="",A9823=""),"",SUMPRODUCT((Gauge_Data!$A$2:$A$16994&gt;=(A9823 - Main!$E$4/1440 + 0.00000001))*(Gauge_Data!$A$2:$A$16994&lt;=A9823)*INDEX(Gauge_Data!$B$2:$Z$16994,0,$C$2-1)))</f>
        <v>0</v>
      </c>
    </row>
    <row r="9824" spans="1:2" x14ac:dyDescent="0.25">
      <c r="A9824">
        <f>Gauge_Data!A9824</f>
        <v>0</v>
      </c>
      <c r="B9824" cm="1">
        <f t="array" ref="B9824">IF(OR($C$2="",A9824=""),"",SUMPRODUCT((Gauge_Data!$A$2:$A$16994&gt;=(A9824 - Main!$E$4/1440 + 0.00000001))*(Gauge_Data!$A$2:$A$16994&lt;=A9824)*INDEX(Gauge_Data!$B$2:$Z$16994,0,$C$2-1)))</f>
        <v>0</v>
      </c>
    </row>
    <row r="9825" spans="1:2" x14ac:dyDescent="0.25">
      <c r="A9825">
        <f>Gauge_Data!A9825</f>
        <v>0</v>
      </c>
      <c r="B9825" cm="1">
        <f t="array" ref="B9825">IF(OR($C$2="",A9825=""),"",SUMPRODUCT((Gauge_Data!$A$2:$A$16994&gt;=(A9825 - Main!$E$4/1440 + 0.00000001))*(Gauge_Data!$A$2:$A$16994&lt;=A9825)*INDEX(Gauge_Data!$B$2:$Z$16994,0,$C$2-1)))</f>
        <v>0</v>
      </c>
    </row>
    <row r="9826" spans="1:2" x14ac:dyDescent="0.25">
      <c r="A9826">
        <f>Gauge_Data!A9826</f>
        <v>0</v>
      </c>
      <c r="B9826" cm="1">
        <f t="array" ref="B9826">IF(OR($C$2="",A9826=""),"",SUMPRODUCT((Gauge_Data!$A$2:$A$16994&gt;=(A9826 - Main!$E$4/1440 + 0.00000001))*(Gauge_Data!$A$2:$A$16994&lt;=A9826)*INDEX(Gauge_Data!$B$2:$Z$16994,0,$C$2-1)))</f>
        <v>0</v>
      </c>
    </row>
    <row r="9827" spans="1:2" x14ac:dyDescent="0.25">
      <c r="A9827">
        <f>Gauge_Data!A9827</f>
        <v>0</v>
      </c>
      <c r="B9827" cm="1">
        <f t="array" ref="B9827">IF(OR($C$2="",A9827=""),"",SUMPRODUCT((Gauge_Data!$A$2:$A$16994&gt;=(A9827 - Main!$E$4/1440 + 0.00000001))*(Gauge_Data!$A$2:$A$16994&lt;=A9827)*INDEX(Gauge_Data!$B$2:$Z$16994,0,$C$2-1)))</f>
        <v>0</v>
      </c>
    </row>
    <row r="9828" spans="1:2" x14ac:dyDescent="0.25">
      <c r="A9828">
        <f>Gauge_Data!A9828</f>
        <v>0</v>
      </c>
      <c r="B9828" cm="1">
        <f t="array" ref="B9828">IF(OR($C$2="",A9828=""),"",SUMPRODUCT((Gauge_Data!$A$2:$A$16994&gt;=(A9828 - Main!$E$4/1440 + 0.00000001))*(Gauge_Data!$A$2:$A$16994&lt;=A9828)*INDEX(Gauge_Data!$B$2:$Z$16994,0,$C$2-1)))</f>
        <v>0</v>
      </c>
    </row>
    <row r="9829" spans="1:2" x14ac:dyDescent="0.25">
      <c r="A9829">
        <f>Gauge_Data!A9829</f>
        <v>0</v>
      </c>
      <c r="B9829" cm="1">
        <f t="array" ref="B9829">IF(OR($C$2="",A9829=""),"",SUMPRODUCT((Gauge_Data!$A$2:$A$16994&gt;=(A9829 - Main!$E$4/1440 + 0.00000001))*(Gauge_Data!$A$2:$A$16994&lt;=A9829)*INDEX(Gauge_Data!$B$2:$Z$16994,0,$C$2-1)))</f>
        <v>0</v>
      </c>
    </row>
    <row r="9830" spans="1:2" x14ac:dyDescent="0.25">
      <c r="A9830">
        <f>Gauge_Data!A9830</f>
        <v>0</v>
      </c>
      <c r="B9830" cm="1">
        <f t="array" ref="B9830">IF(OR($C$2="",A9830=""),"",SUMPRODUCT((Gauge_Data!$A$2:$A$16994&gt;=(A9830 - Main!$E$4/1440 + 0.00000001))*(Gauge_Data!$A$2:$A$16994&lt;=A9830)*INDEX(Gauge_Data!$B$2:$Z$16994,0,$C$2-1)))</f>
        <v>0</v>
      </c>
    </row>
    <row r="9831" spans="1:2" x14ac:dyDescent="0.25">
      <c r="A9831">
        <f>Gauge_Data!A9831</f>
        <v>0</v>
      </c>
      <c r="B9831" cm="1">
        <f t="array" ref="B9831">IF(OR($C$2="",A9831=""),"",SUMPRODUCT((Gauge_Data!$A$2:$A$16994&gt;=(A9831 - Main!$E$4/1440 + 0.00000001))*(Gauge_Data!$A$2:$A$16994&lt;=A9831)*INDEX(Gauge_Data!$B$2:$Z$16994,0,$C$2-1)))</f>
        <v>0</v>
      </c>
    </row>
    <row r="9832" spans="1:2" x14ac:dyDescent="0.25">
      <c r="A9832">
        <f>Gauge_Data!A9832</f>
        <v>0</v>
      </c>
      <c r="B9832" cm="1">
        <f t="array" ref="B9832">IF(OR($C$2="",A9832=""),"",SUMPRODUCT((Gauge_Data!$A$2:$A$16994&gt;=(A9832 - Main!$E$4/1440 + 0.00000001))*(Gauge_Data!$A$2:$A$16994&lt;=A9832)*INDEX(Gauge_Data!$B$2:$Z$16994,0,$C$2-1)))</f>
        <v>0</v>
      </c>
    </row>
    <row r="9833" spans="1:2" x14ac:dyDescent="0.25">
      <c r="A9833">
        <f>Gauge_Data!A9833</f>
        <v>0</v>
      </c>
      <c r="B9833" cm="1">
        <f t="array" ref="B9833">IF(OR($C$2="",A9833=""),"",SUMPRODUCT((Gauge_Data!$A$2:$A$16994&gt;=(A9833 - Main!$E$4/1440 + 0.00000001))*(Gauge_Data!$A$2:$A$16994&lt;=A9833)*INDEX(Gauge_Data!$B$2:$Z$16994,0,$C$2-1)))</f>
        <v>0</v>
      </c>
    </row>
    <row r="9834" spans="1:2" x14ac:dyDescent="0.25">
      <c r="A9834">
        <f>Gauge_Data!A9834</f>
        <v>0</v>
      </c>
      <c r="B9834" cm="1">
        <f t="array" ref="B9834">IF(OR($C$2="",A9834=""),"",SUMPRODUCT((Gauge_Data!$A$2:$A$16994&gt;=(A9834 - Main!$E$4/1440 + 0.00000001))*(Gauge_Data!$A$2:$A$16994&lt;=A9834)*INDEX(Gauge_Data!$B$2:$Z$16994,0,$C$2-1)))</f>
        <v>0</v>
      </c>
    </row>
    <row r="9835" spans="1:2" x14ac:dyDescent="0.25">
      <c r="A9835">
        <f>Gauge_Data!A9835</f>
        <v>0</v>
      </c>
      <c r="B9835" cm="1">
        <f t="array" ref="B9835">IF(OR($C$2="",A9835=""),"",SUMPRODUCT((Gauge_Data!$A$2:$A$16994&gt;=(A9835 - Main!$E$4/1440 + 0.00000001))*(Gauge_Data!$A$2:$A$16994&lt;=A9835)*INDEX(Gauge_Data!$B$2:$Z$16994,0,$C$2-1)))</f>
        <v>0</v>
      </c>
    </row>
    <row r="9836" spans="1:2" x14ac:dyDescent="0.25">
      <c r="A9836">
        <f>Gauge_Data!A9836</f>
        <v>0</v>
      </c>
      <c r="B9836" cm="1">
        <f t="array" ref="B9836">IF(OR($C$2="",A9836=""),"",SUMPRODUCT((Gauge_Data!$A$2:$A$16994&gt;=(A9836 - Main!$E$4/1440 + 0.00000001))*(Gauge_Data!$A$2:$A$16994&lt;=A9836)*INDEX(Gauge_Data!$B$2:$Z$16994,0,$C$2-1)))</f>
        <v>0</v>
      </c>
    </row>
    <row r="9837" spans="1:2" x14ac:dyDescent="0.25">
      <c r="A9837">
        <f>Gauge_Data!A9837</f>
        <v>0</v>
      </c>
      <c r="B9837" cm="1">
        <f t="array" ref="B9837">IF(OR($C$2="",A9837=""),"",SUMPRODUCT((Gauge_Data!$A$2:$A$16994&gt;=(A9837 - Main!$E$4/1440 + 0.00000001))*(Gauge_Data!$A$2:$A$16994&lt;=A9837)*INDEX(Gauge_Data!$B$2:$Z$16994,0,$C$2-1)))</f>
        <v>0</v>
      </c>
    </row>
    <row r="9838" spans="1:2" x14ac:dyDescent="0.25">
      <c r="A9838">
        <f>Gauge_Data!A9838</f>
        <v>0</v>
      </c>
      <c r="B9838" cm="1">
        <f t="array" ref="B9838">IF(OR($C$2="",A9838=""),"",SUMPRODUCT((Gauge_Data!$A$2:$A$16994&gt;=(A9838 - Main!$E$4/1440 + 0.00000001))*(Gauge_Data!$A$2:$A$16994&lt;=A9838)*INDEX(Gauge_Data!$B$2:$Z$16994,0,$C$2-1)))</f>
        <v>0</v>
      </c>
    </row>
    <row r="9839" spans="1:2" x14ac:dyDescent="0.25">
      <c r="A9839">
        <f>Gauge_Data!A9839</f>
        <v>0</v>
      </c>
      <c r="B9839" cm="1">
        <f t="array" ref="B9839">IF(OR($C$2="",A9839=""),"",SUMPRODUCT((Gauge_Data!$A$2:$A$16994&gt;=(A9839 - Main!$E$4/1440 + 0.00000001))*(Gauge_Data!$A$2:$A$16994&lt;=A9839)*INDEX(Gauge_Data!$B$2:$Z$16994,0,$C$2-1)))</f>
        <v>0</v>
      </c>
    </row>
    <row r="9840" spans="1:2" x14ac:dyDescent="0.25">
      <c r="A9840">
        <f>Gauge_Data!A9840</f>
        <v>0</v>
      </c>
      <c r="B9840" cm="1">
        <f t="array" ref="B9840">IF(OR($C$2="",A9840=""),"",SUMPRODUCT((Gauge_Data!$A$2:$A$16994&gt;=(A9840 - Main!$E$4/1440 + 0.00000001))*(Gauge_Data!$A$2:$A$16994&lt;=A9840)*INDEX(Gauge_Data!$B$2:$Z$16994,0,$C$2-1)))</f>
        <v>0</v>
      </c>
    </row>
    <row r="9841" spans="1:2" x14ac:dyDescent="0.25">
      <c r="A9841">
        <f>Gauge_Data!A9841</f>
        <v>0</v>
      </c>
      <c r="B9841" cm="1">
        <f t="array" ref="B9841">IF(OR($C$2="",A9841=""),"",SUMPRODUCT((Gauge_Data!$A$2:$A$16994&gt;=(A9841 - Main!$E$4/1440 + 0.00000001))*(Gauge_Data!$A$2:$A$16994&lt;=A9841)*INDEX(Gauge_Data!$B$2:$Z$16994,0,$C$2-1)))</f>
        <v>0</v>
      </c>
    </row>
    <row r="9842" spans="1:2" x14ac:dyDescent="0.25">
      <c r="A9842">
        <f>Gauge_Data!A9842</f>
        <v>0</v>
      </c>
      <c r="B9842" cm="1">
        <f t="array" ref="B9842">IF(OR($C$2="",A9842=""),"",SUMPRODUCT((Gauge_Data!$A$2:$A$16994&gt;=(A9842 - Main!$E$4/1440 + 0.00000001))*(Gauge_Data!$A$2:$A$16994&lt;=A9842)*INDEX(Gauge_Data!$B$2:$Z$16994,0,$C$2-1)))</f>
        <v>0</v>
      </c>
    </row>
    <row r="9843" spans="1:2" x14ac:dyDescent="0.25">
      <c r="A9843">
        <f>Gauge_Data!A9843</f>
        <v>0</v>
      </c>
      <c r="B9843" cm="1">
        <f t="array" ref="B9843">IF(OR($C$2="",A9843=""),"",SUMPRODUCT((Gauge_Data!$A$2:$A$16994&gt;=(A9843 - Main!$E$4/1440 + 0.00000001))*(Gauge_Data!$A$2:$A$16994&lt;=A9843)*INDEX(Gauge_Data!$B$2:$Z$16994,0,$C$2-1)))</f>
        <v>0</v>
      </c>
    </row>
    <row r="9844" spans="1:2" x14ac:dyDescent="0.25">
      <c r="A9844">
        <f>Gauge_Data!A9844</f>
        <v>0</v>
      </c>
      <c r="B9844" cm="1">
        <f t="array" ref="B9844">IF(OR($C$2="",A9844=""),"",SUMPRODUCT((Gauge_Data!$A$2:$A$16994&gt;=(A9844 - Main!$E$4/1440 + 0.00000001))*(Gauge_Data!$A$2:$A$16994&lt;=A9844)*INDEX(Gauge_Data!$B$2:$Z$16994,0,$C$2-1)))</f>
        <v>0</v>
      </c>
    </row>
    <row r="9845" spans="1:2" x14ac:dyDescent="0.25">
      <c r="A9845">
        <f>Gauge_Data!A9845</f>
        <v>0</v>
      </c>
      <c r="B9845" cm="1">
        <f t="array" ref="B9845">IF(OR($C$2="",A9845=""),"",SUMPRODUCT((Gauge_Data!$A$2:$A$16994&gt;=(A9845 - Main!$E$4/1440 + 0.00000001))*(Gauge_Data!$A$2:$A$16994&lt;=A9845)*INDEX(Gauge_Data!$B$2:$Z$16994,0,$C$2-1)))</f>
        <v>0</v>
      </c>
    </row>
    <row r="9846" spans="1:2" x14ac:dyDescent="0.25">
      <c r="A9846">
        <f>Gauge_Data!A9846</f>
        <v>0</v>
      </c>
      <c r="B9846" cm="1">
        <f t="array" ref="B9846">IF(OR($C$2="",A9846=""),"",SUMPRODUCT((Gauge_Data!$A$2:$A$16994&gt;=(A9846 - Main!$E$4/1440 + 0.00000001))*(Gauge_Data!$A$2:$A$16994&lt;=A9846)*INDEX(Gauge_Data!$B$2:$Z$16994,0,$C$2-1)))</f>
        <v>0</v>
      </c>
    </row>
    <row r="9847" spans="1:2" x14ac:dyDescent="0.25">
      <c r="A9847">
        <f>Gauge_Data!A9847</f>
        <v>0</v>
      </c>
      <c r="B9847" cm="1">
        <f t="array" ref="B9847">IF(OR($C$2="",A9847=""),"",SUMPRODUCT((Gauge_Data!$A$2:$A$16994&gt;=(A9847 - Main!$E$4/1440 + 0.00000001))*(Gauge_Data!$A$2:$A$16994&lt;=A9847)*INDEX(Gauge_Data!$B$2:$Z$16994,0,$C$2-1)))</f>
        <v>0</v>
      </c>
    </row>
    <row r="9848" spans="1:2" x14ac:dyDescent="0.25">
      <c r="A9848">
        <f>Gauge_Data!A9848</f>
        <v>0</v>
      </c>
      <c r="B9848" cm="1">
        <f t="array" ref="B9848">IF(OR($C$2="",A9848=""),"",SUMPRODUCT((Gauge_Data!$A$2:$A$16994&gt;=(A9848 - Main!$E$4/1440 + 0.00000001))*(Gauge_Data!$A$2:$A$16994&lt;=A9848)*INDEX(Gauge_Data!$B$2:$Z$16994,0,$C$2-1)))</f>
        <v>0</v>
      </c>
    </row>
    <row r="9849" spans="1:2" x14ac:dyDescent="0.25">
      <c r="A9849">
        <f>Gauge_Data!A9849</f>
        <v>0</v>
      </c>
      <c r="B9849" cm="1">
        <f t="array" ref="B9849">IF(OR($C$2="",A9849=""),"",SUMPRODUCT((Gauge_Data!$A$2:$A$16994&gt;=(A9849 - Main!$E$4/1440 + 0.00000001))*(Gauge_Data!$A$2:$A$16994&lt;=A9849)*INDEX(Gauge_Data!$B$2:$Z$16994,0,$C$2-1)))</f>
        <v>0</v>
      </c>
    </row>
    <row r="9850" spans="1:2" x14ac:dyDescent="0.25">
      <c r="A9850">
        <f>Gauge_Data!A9850</f>
        <v>0</v>
      </c>
      <c r="B9850" cm="1">
        <f t="array" ref="B9850">IF(OR($C$2="",A9850=""),"",SUMPRODUCT((Gauge_Data!$A$2:$A$16994&gt;=(A9850 - Main!$E$4/1440 + 0.00000001))*(Gauge_Data!$A$2:$A$16994&lt;=A9850)*INDEX(Gauge_Data!$B$2:$Z$16994,0,$C$2-1)))</f>
        <v>0</v>
      </c>
    </row>
    <row r="9851" spans="1:2" x14ac:dyDescent="0.25">
      <c r="A9851">
        <f>Gauge_Data!A9851</f>
        <v>0</v>
      </c>
      <c r="B9851" cm="1">
        <f t="array" ref="B9851">IF(OR($C$2="",A9851=""),"",SUMPRODUCT((Gauge_Data!$A$2:$A$16994&gt;=(A9851 - Main!$E$4/1440 + 0.00000001))*(Gauge_Data!$A$2:$A$16994&lt;=A9851)*INDEX(Gauge_Data!$B$2:$Z$16994,0,$C$2-1)))</f>
        <v>0</v>
      </c>
    </row>
    <row r="9852" spans="1:2" x14ac:dyDescent="0.25">
      <c r="A9852">
        <f>Gauge_Data!A9852</f>
        <v>0</v>
      </c>
      <c r="B9852" cm="1">
        <f t="array" ref="B9852">IF(OR($C$2="",A9852=""),"",SUMPRODUCT((Gauge_Data!$A$2:$A$16994&gt;=(A9852 - Main!$E$4/1440 + 0.00000001))*(Gauge_Data!$A$2:$A$16994&lt;=A9852)*INDEX(Gauge_Data!$B$2:$Z$16994,0,$C$2-1)))</f>
        <v>0</v>
      </c>
    </row>
    <row r="9853" spans="1:2" x14ac:dyDescent="0.25">
      <c r="A9853">
        <f>Gauge_Data!A9853</f>
        <v>0</v>
      </c>
      <c r="B9853" cm="1">
        <f t="array" ref="B9853">IF(OR($C$2="",A9853=""),"",SUMPRODUCT((Gauge_Data!$A$2:$A$16994&gt;=(A9853 - Main!$E$4/1440 + 0.00000001))*(Gauge_Data!$A$2:$A$16994&lt;=A9853)*INDEX(Gauge_Data!$B$2:$Z$16994,0,$C$2-1)))</f>
        <v>0</v>
      </c>
    </row>
    <row r="9854" spans="1:2" x14ac:dyDescent="0.25">
      <c r="A9854">
        <f>Gauge_Data!A9854</f>
        <v>0</v>
      </c>
      <c r="B9854" cm="1">
        <f t="array" ref="B9854">IF(OR($C$2="",A9854=""),"",SUMPRODUCT((Gauge_Data!$A$2:$A$16994&gt;=(A9854 - Main!$E$4/1440 + 0.00000001))*(Gauge_Data!$A$2:$A$16994&lt;=A9854)*INDEX(Gauge_Data!$B$2:$Z$16994,0,$C$2-1)))</f>
        <v>0</v>
      </c>
    </row>
    <row r="9855" spans="1:2" x14ac:dyDescent="0.25">
      <c r="A9855">
        <f>Gauge_Data!A9855</f>
        <v>0</v>
      </c>
      <c r="B9855" cm="1">
        <f t="array" ref="B9855">IF(OR($C$2="",A9855=""),"",SUMPRODUCT((Gauge_Data!$A$2:$A$16994&gt;=(A9855 - Main!$E$4/1440 + 0.00000001))*(Gauge_Data!$A$2:$A$16994&lt;=A9855)*INDEX(Gauge_Data!$B$2:$Z$16994,0,$C$2-1)))</f>
        <v>0</v>
      </c>
    </row>
    <row r="9856" spans="1:2" x14ac:dyDescent="0.25">
      <c r="A9856">
        <f>Gauge_Data!A9856</f>
        <v>0</v>
      </c>
      <c r="B9856" cm="1">
        <f t="array" ref="B9856">IF(OR($C$2="",A9856=""),"",SUMPRODUCT((Gauge_Data!$A$2:$A$16994&gt;=(A9856 - Main!$E$4/1440 + 0.00000001))*(Gauge_Data!$A$2:$A$16994&lt;=A9856)*INDEX(Gauge_Data!$B$2:$Z$16994,0,$C$2-1)))</f>
        <v>0</v>
      </c>
    </row>
    <row r="9857" spans="1:2" x14ac:dyDescent="0.25">
      <c r="A9857">
        <f>Gauge_Data!A9857</f>
        <v>0</v>
      </c>
      <c r="B9857" cm="1">
        <f t="array" ref="B9857">IF(OR($C$2="",A9857=""),"",SUMPRODUCT((Gauge_Data!$A$2:$A$16994&gt;=(A9857 - Main!$E$4/1440 + 0.00000001))*(Gauge_Data!$A$2:$A$16994&lt;=A9857)*INDEX(Gauge_Data!$B$2:$Z$16994,0,$C$2-1)))</f>
        <v>0</v>
      </c>
    </row>
    <row r="9858" spans="1:2" x14ac:dyDescent="0.25">
      <c r="A9858">
        <f>Gauge_Data!A9858</f>
        <v>0</v>
      </c>
      <c r="B9858" cm="1">
        <f t="array" ref="B9858">IF(OR($C$2="",A9858=""),"",SUMPRODUCT((Gauge_Data!$A$2:$A$16994&gt;=(A9858 - Main!$E$4/1440 + 0.00000001))*(Gauge_Data!$A$2:$A$16994&lt;=A9858)*INDEX(Gauge_Data!$B$2:$Z$16994,0,$C$2-1)))</f>
        <v>0</v>
      </c>
    </row>
    <row r="9859" spans="1:2" x14ac:dyDescent="0.25">
      <c r="A9859">
        <f>Gauge_Data!A9859</f>
        <v>0</v>
      </c>
      <c r="B9859" cm="1">
        <f t="array" ref="B9859">IF(OR($C$2="",A9859=""),"",SUMPRODUCT((Gauge_Data!$A$2:$A$16994&gt;=(A9859 - Main!$E$4/1440 + 0.00000001))*(Gauge_Data!$A$2:$A$16994&lt;=A9859)*INDEX(Gauge_Data!$B$2:$Z$16994,0,$C$2-1)))</f>
        <v>0</v>
      </c>
    </row>
    <row r="9860" spans="1:2" x14ac:dyDescent="0.25">
      <c r="A9860">
        <f>Gauge_Data!A9860</f>
        <v>0</v>
      </c>
      <c r="B9860" cm="1">
        <f t="array" ref="B9860">IF(OR($C$2="",A9860=""),"",SUMPRODUCT((Gauge_Data!$A$2:$A$16994&gt;=(A9860 - Main!$E$4/1440 + 0.00000001))*(Gauge_Data!$A$2:$A$16994&lt;=A9860)*INDEX(Gauge_Data!$B$2:$Z$16994,0,$C$2-1)))</f>
        <v>0</v>
      </c>
    </row>
    <row r="9861" spans="1:2" x14ac:dyDescent="0.25">
      <c r="A9861">
        <f>Gauge_Data!A9861</f>
        <v>0</v>
      </c>
      <c r="B9861" cm="1">
        <f t="array" ref="B9861">IF(OR($C$2="",A9861=""),"",SUMPRODUCT((Gauge_Data!$A$2:$A$16994&gt;=(A9861 - Main!$E$4/1440 + 0.00000001))*(Gauge_Data!$A$2:$A$16994&lt;=A9861)*INDEX(Gauge_Data!$B$2:$Z$16994,0,$C$2-1)))</f>
        <v>0</v>
      </c>
    </row>
    <row r="9862" spans="1:2" x14ac:dyDescent="0.25">
      <c r="A9862">
        <f>Gauge_Data!A9862</f>
        <v>0</v>
      </c>
      <c r="B9862" cm="1">
        <f t="array" ref="B9862">IF(OR($C$2="",A9862=""),"",SUMPRODUCT((Gauge_Data!$A$2:$A$16994&gt;=(A9862 - Main!$E$4/1440 + 0.00000001))*(Gauge_Data!$A$2:$A$16994&lt;=A9862)*INDEX(Gauge_Data!$B$2:$Z$16994,0,$C$2-1)))</f>
        <v>0</v>
      </c>
    </row>
    <row r="9863" spans="1:2" x14ac:dyDescent="0.25">
      <c r="A9863">
        <f>Gauge_Data!A9863</f>
        <v>0</v>
      </c>
      <c r="B9863" cm="1">
        <f t="array" ref="B9863">IF(OR($C$2="",A9863=""),"",SUMPRODUCT((Gauge_Data!$A$2:$A$16994&gt;=(A9863 - Main!$E$4/1440 + 0.00000001))*(Gauge_Data!$A$2:$A$16994&lt;=A9863)*INDEX(Gauge_Data!$B$2:$Z$16994,0,$C$2-1)))</f>
        <v>0</v>
      </c>
    </row>
    <row r="9864" spans="1:2" x14ac:dyDescent="0.25">
      <c r="A9864">
        <f>Gauge_Data!A9864</f>
        <v>0</v>
      </c>
      <c r="B9864" cm="1">
        <f t="array" ref="B9864">IF(OR($C$2="",A9864=""),"",SUMPRODUCT((Gauge_Data!$A$2:$A$16994&gt;=(A9864 - Main!$E$4/1440 + 0.00000001))*(Gauge_Data!$A$2:$A$16994&lt;=A9864)*INDEX(Gauge_Data!$B$2:$Z$16994,0,$C$2-1)))</f>
        <v>0</v>
      </c>
    </row>
    <row r="9865" spans="1:2" x14ac:dyDescent="0.25">
      <c r="A9865">
        <f>Gauge_Data!A9865</f>
        <v>0</v>
      </c>
      <c r="B9865" cm="1">
        <f t="array" ref="B9865">IF(OR($C$2="",A9865=""),"",SUMPRODUCT((Gauge_Data!$A$2:$A$16994&gt;=(A9865 - Main!$E$4/1440 + 0.00000001))*(Gauge_Data!$A$2:$A$16994&lt;=A9865)*INDEX(Gauge_Data!$B$2:$Z$16994,0,$C$2-1)))</f>
        <v>0</v>
      </c>
    </row>
    <row r="9866" spans="1:2" x14ac:dyDescent="0.25">
      <c r="A9866">
        <f>Gauge_Data!A9866</f>
        <v>0</v>
      </c>
      <c r="B9866" cm="1">
        <f t="array" ref="B9866">IF(OR($C$2="",A9866=""),"",SUMPRODUCT((Gauge_Data!$A$2:$A$16994&gt;=(A9866 - Main!$E$4/1440 + 0.00000001))*(Gauge_Data!$A$2:$A$16994&lt;=A9866)*INDEX(Gauge_Data!$B$2:$Z$16994,0,$C$2-1)))</f>
        <v>0</v>
      </c>
    </row>
    <row r="9867" spans="1:2" x14ac:dyDescent="0.25">
      <c r="A9867">
        <f>Gauge_Data!A9867</f>
        <v>0</v>
      </c>
      <c r="B9867" cm="1">
        <f t="array" ref="B9867">IF(OR($C$2="",A9867=""),"",SUMPRODUCT((Gauge_Data!$A$2:$A$16994&gt;=(A9867 - Main!$E$4/1440 + 0.00000001))*(Gauge_Data!$A$2:$A$16994&lt;=A9867)*INDEX(Gauge_Data!$B$2:$Z$16994,0,$C$2-1)))</f>
        <v>0</v>
      </c>
    </row>
    <row r="9868" spans="1:2" x14ac:dyDescent="0.25">
      <c r="A9868">
        <f>Gauge_Data!A9868</f>
        <v>0</v>
      </c>
      <c r="B9868" cm="1">
        <f t="array" ref="B9868">IF(OR($C$2="",A9868=""),"",SUMPRODUCT((Gauge_Data!$A$2:$A$16994&gt;=(A9868 - Main!$E$4/1440 + 0.00000001))*(Gauge_Data!$A$2:$A$16994&lt;=A9868)*INDEX(Gauge_Data!$B$2:$Z$16994,0,$C$2-1)))</f>
        <v>0</v>
      </c>
    </row>
    <row r="9869" spans="1:2" x14ac:dyDescent="0.25">
      <c r="A9869">
        <f>Gauge_Data!A9869</f>
        <v>0</v>
      </c>
      <c r="B9869" cm="1">
        <f t="array" ref="B9869">IF(OR($C$2="",A9869=""),"",SUMPRODUCT((Gauge_Data!$A$2:$A$16994&gt;=(A9869 - Main!$E$4/1440 + 0.00000001))*(Gauge_Data!$A$2:$A$16994&lt;=A9869)*INDEX(Gauge_Data!$B$2:$Z$16994,0,$C$2-1)))</f>
        <v>0</v>
      </c>
    </row>
    <row r="9870" spans="1:2" x14ac:dyDescent="0.25">
      <c r="A9870">
        <f>Gauge_Data!A9870</f>
        <v>0</v>
      </c>
      <c r="B9870" cm="1">
        <f t="array" ref="B9870">IF(OR($C$2="",A9870=""),"",SUMPRODUCT((Gauge_Data!$A$2:$A$16994&gt;=(A9870 - Main!$E$4/1440 + 0.00000001))*(Gauge_Data!$A$2:$A$16994&lt;=A9870)*INDEX(Gauge_Data!$B$2:$Z$16994,0,$C$2-1)))</f>
        <v>0</v>
      </c>
    </row>
    <row r="9871" spans="1:2" x14ac:dyDescent="0.25">
      <c r="A9871">
        <f>Gauge_Data!A9871</f>
        <v>0</v>
      </c>
      <c r="B9871" cm="1">
        <f t="array" ref="B9871">IF(OR($C$2="",A9871=""),"",SUMPRODUCT((Gauge_Data!$A$2:$A$16994&gt;=(A9871 - Main!$E$4/1440 + 0.00000001))*(Gauge_Data!$A$2:$A$16994&lt;=A9871)*INDEX(Gauge_Data!$B$2:$Z$16994,0,$C$2-1)))</f>
        <v>0</v>
      </c>
    </row>
    <row r="9872" spans="1:2" x14ac:dyDescent="0.25">
      <c r="A9872">
        <f>Gauge_Data!A9872</f>
        <v>0</v>
      </c>
      <c r="B9872" cm="1">
        <f t="array" ref="B9872">IF(OR($C$2="",A9872=""),"",SUMPRODUCT((Gauge_Data!$A$2:$A$16994&gt;=(A9872 - Main!$E$4/1440 + 0.00000001))*(Gauge_Data!$A$2:$A$16994&lt;=A9872)*INDEX(Gauge_Data!$B$2:$Z$16994,0,$C$2-1)))</f>
        <v>0</v>
      </c>
    </row>
    <row r="9873" spans="1:2" x14ac:dyDescent="0.25">
      <c r="A9873">
        <f>Gauge_Data!A9873</f>
        <v>0</v>
      </c>
      <c r="B9873" cm="1">
        <f t="array" ref="B9873">IF(OR($C$2="",A9873=""),"",SUMPRODUCT((Gauge_Data!$A$2:$A$16994&gt;=(A9873 - Main!$E$4/1440 + 0.00000001))*(Gauge_Data!$A$2:$A$16994&lt;=A9873)*INDEX(Gauge_Data!$B$2:$Z$16994,0,$C$2-1)))</f>
        <v>0</v>
      </c>
    </row>
    <row r="9874" spans="1:2" x14ac:dyDescent="0.25">
      <c r="A9874">
        <f>Gauge_Data!A9874</f>
        <v>0</v>
      </c>
      <c r="B9874" cm="1">
        <f t="array" ref="B9874">IF(OR($C$2="",A9874=""),"",SUMPRODUCT((Gauge_Data!$A$2:$A$16994&gt;=(A9874 - Main!$E$4/1440 + 0.00000001))*(Gauge_Data!$A$2:$A$16994&lt;=A9874)*INDEX(Gauge_Data!$B$2:$Z$16994,0,$C$2-1)))</f>
        <v>0</v>
      </c>
    </row>
    <row r="9875" spans="1:2" x14ac:dyDescent="0.25">
      <c r="A9875">
        <f>Gauge_Data!A9875</f>
        <v>0</v>
      </c>
      <c r="B9875" cm="1">
        <f t="array" ref="B9875">IF(OR($C$2="",A9875=""),"",SUMPRODUCT((Gauge_Data!$A$2:$A$16994&gt;=(A9875 - Main!$E$4/1440 + 0.00000001))*(Gauge_Data!$A$2:$A$16994&lt;=A9875)*INDEX(Gauge_Data!$B$2:$Z$16994,0,$C$2-1)))</f>
        <v>0</v>
      </c>
    </row>
    <row r="9876" spans="1:2" x14ac:dyDescent="0.25">
      <c r="A9876">
        <f>Gauge_Data!A9876</f>
        <v>0</v>
      </c>
      <c r="B9876" cm="1">
        <f t="array" ref="B9876">IF(OR($C$2="",A9876=""),"",SUMPRODUCT((Gauge_Data!$A$2:$A$16994&gt;=(A9876 - Main!$E$4/1440 + 0.00000001))*(Gauge_Data!$A$2:$A$16994&lt;=A9876)*INDEX(Gauge_Data!$B$2:$Z$16994,0,$C$2-1)))</f>
        <v>0</v>
      </c>
    </row>
    <row r="9877" spans="1:2" x14ac:dyDescent="0.25">
      <c r="A9877">
        <f>Gauge_Data!A9877</f>
        <v>0</v>
      </c>
      <c r="B9877" cm="1">
        <f t="array" ref="B9877">IF(OR($C$2="",A9877=""),"",SUMPRODUCT((Gauge_Data!$A$2:$A$16994&gt;=(A9877 - Main!$E$4/1440 + 0.00000001))*(Gauge_Data!$A$2:$A$16994&lt;=A9877)*INDEX(Gauge_Data!$B$2:$Z$16994,0,$C$2-1)))</f>
        <v>0</v>
      </c>
    </row>
    <row r="9878" spans="1:2" x14ac:dyDescent="0.25">
      <c r="A9878">
        <f>Gauge_Data!A9878</f>
        <v>0</v>
      </c>
      <c r="B9878" cm="1">
        <f t="array" ref="B9878">IF(OR($C$2="",A9878=""),"",SUMPRODUCT((Gauge_Data!$A$2:$A$16994&gt;=(A9878 - Main!$E$4/1440 + 0.00000001))*(Gauge_Data!$A$2:$A$16994&lt;=A9878)*INDEX(Gauge_Data!$B$2:$Z$16994,0,$C$2-1)))</f>
        <v>0</v>
      </c>
    </row>
    <row r="9879" spans="1:2" x14ac:dyDescent="0.25">
      <c r="A9879">
        <f>Gauge_Data!A9879</f>
        <v>0</v>
      </c>
      <c r="B9879" cm="1">
        <f t="array" ref="B9879">IF(OR($C$2="",A9879=""),"",SUMPRODUCT((Gauge_Data!$A$2:$A$16994&gt;=(A9879 - Main!$E$4/1440 + 0.00000001))*(Gauge_Data!$A$2:$A$16994&lt;=A9879)*INDEX(Gauge_Data!$B$2:$Z$16994,0,$C$2-1)))</f>
        <v>0</v>
      </c>
    </row>
    <row r="9880" spans="1:2" x14ac:dyDescent="0.25">
      <c r="A9880">
        <f>Gauge_Data!A9880</f>
        <v>0</v>
      </c>
      <c r="B9880" cm="1">
        <f t="array" ref="B9880">IF(OR($C$2="",A9880=""),"",SUMPRODUCT((Gauge_Data!$A$2:$A$16994&gt;=(A9880 - Main!$E$4/1440 + 0.00000001))*(Gauge_Data!$A$2:$A$16994&lt;=A9880)*INDEX(Gauge_Data!$B$2:$Z$16994,0,$C$2-1)))</f>
        <v>0</v>
      </c>
    </row>
    <row r="9881" spans="1:2" x14ac:dyDescent="0.25">
      <c r="A9881">
        <f>Gauge_Data!A9881</f>
        <v>0</v>
      </c>
      <c r="B9881" cm="1">
        <f t="array" ref="B9881">IF(OR($C$2="",A9881=""),"",SUMPRODUCT((Gauge_Data!$A$2:$A$16994&gt;=(A9881 - Main!$E$4/1440 + 0.00000001))*(Gauge_Data!$A$2:$A$16994&lt;=A9881)*INDEX(Gauge_Data!$B$2:$Z$16994,0,$C$2-1)))</f>
        <v>0</v>
      </c>
    </row>
    <row r="9882" spans="1:2" x14ac:dyDescent="0.25">
      <c r="A9882">
        <f>Gauge_Data!A9882</f>
        <v>0</v>
      </c>
      <c r="B9882" cm="1">
        <f t="array" ref="B9882">IF(OR($C$2="",A9882=""),"",SUMPRODUCT((Gauge_Data!$A$2:$A$16994&gt;=(A9882 - Main!$E$4/1440 + 0.00000001))*(Gauge_Data!$A$2:$A$16994&lt;=A9882)*INDEX(Gauge_Data!$B$2:$Z$16994,0,$C$2-1)))</f>
        <v>0</v>
      </c>
    </row>
    <row r="9883" spans="1:2" x14ac:dyDescent="0.25">
      <c r="A9883">
        <f>Gauge_Data!A9883</f>
        <v>0</v>
      </c>
      <c r="B9883" cm="1">
        <f t="array" ref="B9883">IF(OR($C$2="",A9883=""),"",SUMPRODUCT((Gauge_Data!$A$2:$A$16994&gt;=(A9883 - Main!$E$4/1440 + 0.00000001))*(Gauge_Data!$A$2:$A$16994&lt;=A9883)*INDEX(Gauge_Data!$B$2:$Z$16994,0,$C$2-1)))</f>
        <v>0</v>
      </c>
    </row>
    <row r="9884" spans="1:2" x14ac:dyDescent="0.25">
      <c r="A9884">
        <f>Gauge_Data!A9884</f>
        <v>0</v>
      </c>
      <c r="B9884" cm="1">
        <f t="array" ref="B9884">IF(OR($C$2="",A9884=""),"",SUMPRODUCT((Gauge_Data!$A$2:$A$16994&gt;=(A9884 - Main!$E$4/1440 + 0.00000001))*(Gauge_Data!$A$2:$A$16994&lt;=A9884)*INDEX(Gauge_Data!$B$2:$Z$16994,0,$C$2-1)))</f>
        <v>0</v>
      </c>
    </row>
    <row r="9885" spans="1:2" x14ac:dyDescent="0.25">
      <c r="A9885">
        <f>Gauge_Data!A9885</f>
        <v>0</v>
      </c>
      <c r="B9885" cm="1">
        <f t="array" ref="B9885">IF(OR($C$2="",A9885=""),"",SUMPRODUCT((Gauge_Data!$A$2:$A$16994&gt;=(A9885 - Main!$E$4/1440 + 0.00000001))*(Gauge_Data!$A$2:$A$16994&lt;=A9885)*INDEX(Gauge_Data!$B$2:$Z$16994,0,$C$2-1)))</f>
        <v>0</v>
      </c>
    </row>
    <row r="9886" spans="1:2" x14ac:dyDescent="0.25">
      <c r="A9886">
        <f>Gauge_Data!A9886</f>
        <v>0</v>
      </c>
      <c r="B9886" cm="1">
        <f t="array" ref="B9886">IF(OR($C$2="",A9886=""),"",SUMPRODUCT((Gauge_Data!$A$2:$A$16994&gt;=(A9886 - Main!$E$4/1440 + 0.00000001))*(Gauge_Data!$A$2:$A$16994&lt;=A9886)*INDEX(Gauge_Data!$B$2:$Z$16994,0,$C$2-1)))</f>
        <v>0</v>
      </c>
    </row>
    <row r="9887" spans="1:2" x14ac:dyDescent="0.25">
      <c r="A9887">
        <f>Gauge_Data!A9887</f>
        <v>0</v>
      </c>
      <c r="B9887" cm="1">
        <f t="array" ref="B9887">IF(OR($C$2="",A9887=""),"",SUMPRODUCT((Gauge_Data!$A$2:$A$16994&gt;=(A9887 - Main!$E$4/1440 + 0.00000001))*(Gauge_Data!$A$2:$A$16994&lt;=A9887)*INDEX(Gauge_Data!$B$2:$Z$16994,0,$C$2-1)))</f>
        <v>0</v>
      </c>
    </row>
    <row r="9888" spans="1:2" x14ac:dyDescent="0.25">
      <c r="A9888">
        <f>Gauge_Data!A9888</f>
        <v>0</v>
      </c>
      <c r="B9888" cm="1">
        <f t="array" ref="B9888">IF(OR($C$2="",A9888=""),"",SUMPRODUCT((Gauge_Data!$A$2:$A$16994&gt;=(A9888 - Main!$E$4/1440 + 0.00000001))*(Gauge_Data!$A$2:$A$16994&lt;=A9888)*INDEX(Gauge_Data!$B$2:$Z$16994,0,$C$2-1)))</f>
        <v>0</v>
      </c>
    </row>
    <row r="9889" spans="1:2" x14ac:dyDescent="0.25">
      <c r="A9889">
        <f>Gauge_Data!A9889</f>
        <v>0</v>
      </c>
      <c r="B9889" cm="1">
        <f t="array" ref="B9889">IF(OR($C$2="",A9889=""),"",SUMPRODUCT((Gauge_Data!$A$2:$A$16994&gt;=(A9889 - Main!$E$4/1440 + 0.00000001))*(Gauge_Data!$A$2:$A$16994&lt;=A9889)*INDEX(Gauge_Data!$B$2:$Z$16994,0,$C$2-1)))</f>
        <v>0</v>
      </c>
    </row>
    <row r="9890" spans="1:2" x14ac:dyDescent="0.25">
      <c r="A9890">
        <f>Gauge_Data!A9890</f>
        <v>0</v>
      </c>
      <c r="B9890" cm="1">
        <f t="array" ref="B9890">IF(OR($C$2="",A9890=""),"",SUMPRODUCT((Gauge_Data!$A$2:$A$16994&gt;=(A9890 - Main!$E$4/1440 + 0.00000001))*(Gauge_Data!$A$2:$A$16994&lt;=A9890)*INDEX(Gauge_Data!$B$2:$Z$16994,0,$C$2-1)))</f>
        <v>0</v>
      </c>
    </row>
    <row r="9891" spans="1:2" x14ac:dyDescent="0.25">
      <c r="A9891">
        <f>Gauge_Data!A9891</f>
        <v>0</v>
      </c>
      <c r="B9891" cm="1">
        <f t="array" ref="B9891">IF(OR($C$2="",A9891=""),"",SUMPRODUCT((Gauge_Data!$A$2:$A$16994&gt;=(A9891 - Main!$E$4/1440 + 0.00000001))*(Gauge_Data!$A$2:$A$16994&lt;=A9891)*INDEX(Gauge_Data!$B$2:$Z$16994,0,$C$2-1)))</f>
        <v>0</v>
      </c>
    </row>
    <row r="9892" spans="1:2" x14ac:dyDescent="0.25">
      <c r="A9892">
        <f>Gauge_Data!A9892</f>
        <v>0</v>
      </c>
      <c r="B9892" cm="1">
        <f t="array" ref="B9892">IF(OR($C$2="",A9892=""),"",SUMPRODUCT((Gauge_Data!$A$2:$A$16994&gt;=(A9892 - Main!$E$4/1440 + 0.00000001))*(Gauge_Data!$A$2:$A$16994&lt;=A9892)*INDEX(Gauge_Data!$B$2:$Z$16994,0,$C$2-1)))</f>
        <v>0</v>
      </c>
    </row>
    <row r="9893" spans="1:2" x14ac:dyDescent="0.25">
      <c r="A9893">
        <f>Gauge_Data!A9893</f>
        <v>0</v>
      </c>
      <c r="B9893" cm="1">
        <f t="array" ref="B9893">IF(OR($C$2="",A9893=""),"",SUMPRODUCT((Gauge_Data!$A$2:$A$16994&gt;=(A9893 - Main!$E$4/1440 + 0.00000001))*(Gauge_Data!$A$2:$A$16994&lt;=A9893)*INDEX(Gauge_Data!$B$2:$Z$16994,0,$C$2-1)))</f>
        <v>0</v>
      </c>
    </row>
    <row r="9894" spans="1:2" x14ac:dyDescent="0.25">
      <c r="A9894">
        <f>Gauge_Data!A9894</f>
        <v>0</v>
      </c>
      <c r="B9894" cm="1">
        <f t="array" ref="B9894">IF(OR($C$2="",A9894=""),"",SUMPRODUCT((Gauge_Data!$A$2:$A$16994&gt;=(A9894 - Main!$E$4/1440 + 0.00000001))*(Gauge_Data!$A$2:$A$16994&lt;=A9894)*INDEX(Gauge_Data!$B$2:$Z$16994,0,$C$2-1)))</f>
        <v>0</v>
      </c>
    </row>
    <row r="9895" spans="1:2" x14ac:dyDescent="0.25">
      <c r="A9895">
        <f>Gauge_Data!A9895</f>
        <v>0</v>
      </c>
      <c r="B9895" cm="1">
        <f t="array" ref="B9895">IF(OR($C$2="",A9895=""),"",SUMPRODUCT((Gauge_Data!$A$2:$A$16994&gt;=(A9895 - Main!$E$4/1440 + 0.00000001))*(Gauge_Data!$A$2:$A$16994&lt;=A9895)*INDEX(Gauge_Data!$B$2:$Z$16994,0,$C$2-1)))</f>
        <v>0</v>
      </c>
    </row>
    <row r="9896" spans="1:2" x14ac:dyDescent="0.25">
      <c r="A9896">
        <f>Gauge_Data!A9896</f>
        <v>0</v>
      </c>
      <c r="B9896" cm="1">
        <f t="array" ref="B9896">IF(OR($C$2="",A9896=""),"",SUMPRODUCT((Gauge_Data!$A$2:$A$16994&gt;=(A9896 - Main!$E$4/1440 + 0.00000001))*(Gauge_Data!$A$2:$A$16994&lt;=A9896)*INDEX(Gauge_Data!$B$2:$Z$16994,0,$C$2-1)))</f>
        <v>0</v>
      </c>
    </row>
    <row r="9897" spans="1:2" x14ac:dyDescent="0.25">
      <c r="A9897">
        <f>Gauge_Data!A9897</f>
        <v>0</v>
      </c>
      <c r="B9897" cm="1">
        <f t="array" ref="B9897">IF(OR($C$2="",A9897=""),"",SUMPRODUCT((Gauge_Data!$A$2:$A$16994&gt;=(A9897 - Main!$E$4/1440 + 0.00000001))*(Gauge_Data!$A$2:$A$16994&lt;=A9897)*INDEX(Gauge_Data!$B$2:$Z$16994,0,$C$2-1)))</f>
        <v>0</v>
      </c>
    </row>
    <row r="9898" spans="1:2" x14ac:dyDescent="0.25">
      <c r="A9898">
        <f>Gauge_Data!A9898</f>
        <v>0</v>
      </c>
      <c r="B9898" cm="1">
        <f t="array" ref="B9898">IF(OR($C$2="",A9898=""),"",SUMPRODUCT((Gauge_Data!$A$2:$A$16994&gt;=(A9898 - Main!$E$4/1440 + 0.00000001))*(Gauge_Data!$A$2:$A$16994&lt;=A9898)*INDEX(Gauge_Data!$B$2:$Z$16994,0,$C$2-1)))</f>
        <v>0</v>
      </c>
    </row>
    <row r="9899" spans="1:2" x14ac:dyDescent="0.25">
      <c r="A9899">
        <f>Gauge_Data!A9899</f>
        <v>0</v>
      </c>
      <c r="B9899" cm="1">
        <f t="array" ref="B9899">IF(OR($C$2="",A9899=""),"",SUMPRODUCT((Gauge_Data!$A$2:$A$16994&gt;=(A9899 - Main!$E$4/1440 + 0.00000001))*(Gauge_Data!$A$2:$A$16994&lt;=A9899)*INDEX(Gauge_Data!$B$2:$Z$16994,0,$C$2-1)))</f>
        <v>0</v>
      </c>
    </row>
    <row r="9900" spans="1:2" x14ac:dyDescent="0.25">
      <c r="A9900">
        <f>Gauge_Data!A9900</f>
        <v>0</v>
      </c>
      <c r="B9900" cm="1">
        <f t="array" ref="B9900">IF(OR($C$2="",A9900=""),"",SUMPRODUCT((Gauge_Data!$A$2:$A$16994&gt;=(A9900 - Main!$E$4/1440 + 0.00000001))*(Gauge_Data!$A$2:$A$16994&lt;=A9900)*INDEX(Gauge_Data!$B$2:$Z$16994,0,$C$2-1)))</f>
        <v>0</v>
      </c>
    </row>
    <row r="9901" spans="1:2" x14ac:dyDescent="0.25">
      <c r="A9901">
        <f>Gauge_Data!A9901</f>
        <v>0</v>
      </c>
      <c r="B9901" cm="1">
        <f t="array" ref="B9901">IF(OR($C$2="",A9901=""),"",SUMPRODUCT((Gauge_Data!$A$2:$A$16994&gt;=(A9901 - Main!$E$4/1440 + 0.00000001))*(Gauge_Data!$A$2:$A$16994&lt;=A9901)*INDEX(Gauge_Data!$B$2:$Z$16994,0,$C$2-1)))</f>
        <v>0</v>
      </c>
    </row>
    <row r="9902" spans="1:2" x14ac:dyDescent="0.25">
      <c r="A9902">
        <f>Gauge_Data!A9902</f>
        <v>0</v>
      </c>
      <c r="B9902" cm="1">
        <f t="array" ref="B9902">IF(OR($C$2="",A9902=""),"",SUMPRODUCT((Gauge_Data!$A$2:$A$16994&gt;=(A9902 - Main!$E$4/1440 + 0.00000001))*(Gauge_Data!$A$2:$A$16994&lt;=A9902)*INDEX(Gauge_Data!$B$2:$Z$16994,0,$C$2-1)))</f>
        <v>0</v>
      </c>
    </row>
    <row r="9903" spans="1:2" x14ac:dyDescent="0.25">
      <c r="A9903">
        <f>Gauge_Data!A9903</f>
        <v>0</v>
      </c>
      <c r="B9903" cm="1">
        <f t="array" ref="B9903">IF(OR($C$2="",A9903=""),"",SUMPRODUCT((Gauge_Data!$A$2:$A$16994&gt;=(A9903 - Main!$E$4/1440 + 0.00000001))*(Gauge_Data!$A$2:$A$16994&lt;=A9903)*INDEX(Gauge_Data!$B$2:$Z$16994,0,$C$2-1)))</f>
        <v>0</v>
      </c>
    </row>
    <row r="9904" spans="1:2" x14ac:dyDescent="0.25">
      <c r="A9904">
        <f>Gauge_Data!A9904</f>
        <v>0</v>
      </c>
      <c r="B9904" cm="1">
        <f t="array" ref="B9904">IF(OR($C$2="",A9904=""),"",SUMPRODUCT((Gauge_Data!$A$2:$A$16994&gt;=(A9904 - Main!$E$4/1440 + 0.00000001))*(Gauge_Data!$A$2:$A$16994&lt;=A9904)*INDEX(Gauge_Data!$B$2:$Z$16994,0,$C$2-1)))</f>
        <v>0</v>
      </c>
    </row>
    <row r="9905" spans="1:2" x14ac:dyDescent="0.25">
      <c r="A9905">
        <f>Gauge_Data!A9905</f>
        <v>0</v>
      </c>
      <c r="B9905" cm="1">
        <f t="array" ref="B9905">IF(OR($C$2="",A9905=""),"",SUMPRODUCT((Gauge_Data!$A$2:$A$16994&gt;=(A9905 - Main!$E$4/1440 + 0.00000001))*(Gauge_Data!$A$2:$A$16994&lt;=A9905)*INDEX(Gauge_Data!$B$2:$Z$16994,0,$C$2-1)))</f>
        <v>0</v>
      </c>
    </row>
    <row r="9906" spans="1:2" x14ac:dyDescent="0.25">
      <c r="A9906">
        <f>Gauge_Data!A9906</f>
        <v>0</v>
      </c>
      <c r="B9906" cm="1">
        <f t="array" ref="B9906">IF(OR($C$2="",A9906=""),"",SUMPRODUCT((Gauge_Data!$A$2:$A$16994&gt;=(A9906 - Main!$E$4/1440 + 0.00000001))*(Gauge_Data!$A$2:$A$16994&lt;=A9906)*INDEX(Gauge_Data!$B$2:$Z$16994,0,$C$2-1)))</f>
        <v>0</v>
      </c>
    </row>
    <row r="9907" spans="1:2" x14ac:dyDescent="0.25">
      <c r="A9907">
        <f>Gauge_Data!A9907</f>
        <v>0</v>
      </c>
      <c r="B9907" cm="1">
        <f t="array" ref="B9907">IF(OR($C$2="",A9907=""),"",SUMPRODUCT((Gauge_Data!$A$2:$A$16994&gt;=(A9907 - Main!$E$4/1440 + 0.00000001))*(Gauge_Data!$A$2:$A$16994&lt;=A9907)*INDEX(Gauge_Data!$B$2:$Z$16994,0,$C$2-1)))</f>
        <v>0</v>
      </c>
    </row>
    <row r="9908" spans="1:2" x14ac:dyDescent="0.25">
      <c r="A9908">
        <f>Gauge_Data!A9908</f>
        <v>0</v>
      </c>
      <c r="B9908" cm="1">
        <f t="array" ref="B9908">IF(OR($C$2="",A9908=""),"",SUMPRODUCT((Gauge_Data!$A$2:$A$16994&gt;=(A9908 - Main!$E$4/1440 + 0.00000001))*(Gauge_Data!$A$2:$A$16994&lt;=A9908)*INDEX(Gauge_Data!$B$2:$Z$16994,0,$C$2-1)))</f>
        <v>0</v>
      </c>
    </row>
    <row r="9909" spans="1:2" x14ac:dyDescent="0.25">
      <c r="A9909">
        <f>Gauge_Data!A9909</f>
        <v>0</v>
      </c>
      <c r="B9909" cm="1">
        <f t="array" ref="B9909">IF(OR($C$2="",A9909=""),"",SUMPRODUCT((Gauge_Data!$A$2:$A$16994&gt;=(A9909 - Main!$E$4/1440 + 0.00000001))*(Gauge_Data!$A$2:$A$16994&lt;=A9909)*INDEX(Gauge_Data!$B$2:$Z$16994,0,$C$2-1)))</f>
        <v>0</v>
      </c>
    </row>
    <row r="9910" spans="1:2" x14ac:dyDescent="0.25">
      <c r="A9910">
        <f>Gauge_Data!A9910</f>
        <v>0</v>
      </c>
      <c r="B9910" cm="1">
        <f t="array" ref="B9910">IF(OR($C$2="",A9910=""),"",SUMPRODUCT((Gauge_Data!$A$2:$A$16994&gt;=(A9910 - Main!$E$4/1440 + 0.00000001))*(Gauge_Data!$A$2:$A$16994&lt;=A9910)*INDEX(Gauge_Data!$B$2:$Z$16994,0,$C$2-1)))</f>
        <v>0</v>
      </c>
    </row>
    <row r="9911" spans="1:2" x14ac:dyDescent="0.25">
      <c r="A9911">
        <f>Gauge_Data!A9911</f>
        <v>0</v>
      </c>
      <c r="B9911" cm="1">
        <f t="array" ref="B9911">IF(OR($C$2="",A9911=""),"",SUMPRODUCT((Gauge_Data!$A$2:$A$16994&gt;=(A9911 - Main!$E$4/1440 + 0.00000001))*(Gauge_Data!$A$2:$A$16994&lt;=A9911)*INDEX(Gauge_Data!$B$2:$Z$16994,0,$C$2-1)))</f>
        <v>0</v>
      </c>
    </row>
    <row r="9912" spans="1:2" x14ac:dyDescent="0.25">
      <c r="A9912">
        <f>Gauge_Data!A9912</f>
        <v>0</v>
      </c>
      <c r="B9912" cm="1">
        <f t="array" ref="B9912">IF(OR($C$2="",A9912=""),"",SUMPRODUCT((Gauge_Data!$A$2:$A$16994&gt;=(A9912 - Main!$E$4/1440 + 0.00000001))*(Gauge_Data!$A$2:$A$16994&lt;=A9912)*INDEX(Gauge_Data!$B$2:$Z$16994,0,$C$2-1)))</f>
        <v>0</v>
      </c>
    </row>
    <row r="9913" spans="1:2" x14ac:dyDescent="0.25">
      <c r="A9913">
        <f>Gauge_Data!A9913</f>
        <v>0</v>
      </c>
      <c r="B9913" cm="1">
        <f t="array" ref="B9913">IF(OR($C$2="",A9913=""),"",SUMPRODUCT((Gauge_Data!$A$2:$A$16994&gt;=(A9913 - Main!$E$4/1440 + 0.00000001))*(Gauge_Data!$A$2:$A$16994&lt;=A9913)*INDEX(Gauge_Data!$B$2:$Z$16994,0,$C$2-1)))</f>
        <v>0</v>
      </c>
    </row>
    <row r="9914" spans="1:2" x14ac:dyDescent="0.25">
      <c r="A9914">
        <f>Gauge_Data!A9914</f>
        <v>0</v>
      </c>
      <c r="B9914" cm="1">
        <f t="array" ref="B9914">IF(OR($C$2="",A9914=""),"",SUMPRODUCT((Gauge_Data!$A$2:$A$16994&gt;=(A9914 - Main!$E$4/1440 + 0.00000001))*(Gauge_Data!$A$2:$A$16994&lt;=A9914)*INDEX(Gauge_Data!$B$2:$Z$16994,0,$C$2-1)))</f>
        <v>0</v>
      </c>
    </row>
    <row r="9915" spans="1:2" x14ac:dyDescent="0.25">
      <c r="A9915">
        <f>Gauge_Data!A9915</f>
        <v>0</v>
      </c>
      <c r="B9915" cm="1">
        <f t="array" ref="B9915">IF(OR($C$2="",A9915=""),"",SUMPRODUCT((Gauge_Data!$A$2:$A$16994&gt;=(A9915 - Main!$E$4/1440 + 0.00000001))*(Gauge_Data!$A$2:$A$16994&lt;=A9915)*INDEX(Gauge_Data!$B$2:$Z$16994,0,$C$2-1)))</f>
        <v>0</v>
      </c>
    </row>
    <row r="9916" spans="1:2" x14ac:dyDescent="0.25">
      <c r="A9916">
        <f>Gauge_Data!A9916</f>
        <v>0</v>
      </c>
      <c r="B9916" cm="1">
        <f t="array" ref="B9916">IF(OR($C$2="",A9916=""),"",SUMPRODUCT((Gauge_Data!$A$2:$A$16994&gt;=(A9916 - Main!$E$4/1440 + 0.00000001))*(Gauge_Data!$A$2:$A$16994&lt;=A9916)*INDEX(Gauge_Data!$B$2:$Z$16994,0,$C$2-1)))</f>
        <v>0</v>
      </c>
    </row>
    <row r="9917" spans="1:2" x14ac:dyDescent="0.25">
      <c r="A9917">
        <f>Gauge_Data!A9917</f>
        <v>0</v>
      </c>
      <c r="B9917" cm="1">
        <f t="array" ref="B9917">IF(OR($C$2="",A9917=""),"",SUMPRODUCT((Gauge_Data!$A$2:$A$16994&gt;=(A9917 - Main!$E$4/1440 + 0.00000001))*(Gauge_Data!$A$2:$A$16994&lt;=A9917)*INDEX(Gauge_Data!$B$2:$Z$16994,0,$C$2-1)))</f>
        <v>0</v>
      </c>
    </row>
    <row r="9918" spans="1:2" x14ac:dyDescent="0.25">
      <c r="A9918">
        <f>Gauge_Data!A9918</f>
        <v>0</v>
      </c>
      <c r="B9918" cm="1">
        <f t="array" ref="B9918">IF(OR($C$2="",A9918=""),"",SUMPRODUCT((Gauge_Data!$A$2:$A$16994&gt;=(A9918 - Main!$E$4/1440 + 0.00000001))*(Gauge_Data!$A$2:$A$16994&lt;=A9918)*INDEX(Gauge_Data!$B$2:$Z$16994,0,$C$2-1)))</f>
        <v>0</v>
      </c>
    </row>
    <row r="9919" spans="1:2" x14ac:dyDescent="0.25">
      <c r="A9919">
        <f>Gauge_Data!A9919</f>
        <v>0</v>
      </c>
      <c r="B9919" cm="1">
        <f t="array" ref="B9919">IF(OR($C$2="",A9919=""),"",SUMPRODUCT((Gauge_Data!$A$2:$A$16994&gt;=(A9919 - Main!$E$4/1440 + 0.00000001))*(Gauge_Data!$A$2:$A$16994&lt;=A9919)*INDEX(Gauge_Data!$B$2:$Z$16994,0,$C$2-1)))</f>
        <v>0</v>
      </c>
    </row>
    <row r="9920" spans="1:2" x14ac:dyDescent="0.25">
      <c r="A9920">
        <f>Gauge_Data!A9920</f>
        <v>0</v>
      </c>
      <c r="B9920" cm="1">
        <f t="array" ref="B9920">IF(OR($C$2="",A9920=""),"",SUMPRODUCT((Gauge_Data!$A$2:$A$16994&gt;=(A9920 - Main!$E$4/1440 + 0.00000001))*(Gauge_Data!$A$2:$A$16994&lt;=A9920)*INDEX(Gauge_Data!$B$2:$Z$16994,0,$C$2-1)))</f>
        <v>0</v>
      </c>
    </row>
    <row r="9921" spans="1:2" x14ac:dyDescent="0.25">
      <c r="A9921">
        <f>Gauge_Data!A9921</f>
        <v>0</v>
      </c>
      <c r="B9921" cm="1">
        <f t="array" ref="B9921">IF(OR($C$2="",A9921=""),"",SUMPRODUCT((Gauge_Data!$A$2:$A$16994&gt;=(A9921 - Main!$E$4/1440 + 0.00000001))*(Gauge_Data!$A$2:$A$16994&lt;=A9921)*INDEX(Gauge_Data!$B$2:$Z$16994,0,$C$2-1)))</f>
        <v>0</v>
      </c>
    </row>
    <row r="9922" spans="1:2" x14ac:dyDescent="0.25">
      <c r="A9922">
        <f>Gauge_Data!A9922</f>
        <v>0</v>
      </c>
      <c r="B9922" cm="1">
        <f t="array" ref="B9922">IF(OR($C$2="",A9922=""),"",SUMPRODUCT((Gauge_Data!$A$2:$A$16994&gt;=(A9922 - Main!$E$4/1440 + 0.00000001))*(Gauge_Data!$A$2:$A$16994&lt;=A9922)*INDEX(Gauge_Data!$B$2:$Z$16994,0,$C$2-1)))</f>
        <v>0</v>
      </c>
    </row>
    <row r="9923" spans="1:2" x14ac:dyDescent="0.25">
      <c r="A9923">
        <f>Gauge_Data!A9923</f>
        <v>0</v>
      </c>
      <c r="B9923" cm="1">
        <f t="array" ref="B9923">IF(OR($C$2="",A9923=""),"",SUMPRODUCT((Gauge_Data!$A$2:$A$16994&gt;=(A9923 - Main!$E$4/1440 + 0.00000001))*(Gauge_Data!$A$2:$A$16994&lt;=A9923)*INDEX(Gauge_Data!$B$2:$Z$16994,0,$C$2-1)))</f>
        <v>0</v>
      </c>
    </row>
    <row r="9924" spans="1:2" x14ac:dyDescent="0.25">
      <c r="A9924">
        <f>Gauge_Data!A9924</f>
        <v>0</v>
      </c>
      <c r="B9924" cm="1">
        <f t="array" ref="B9924">IF(OR($C$2="",A9924=""),"",SUMPRODUCT((Gauge_Data!$A$2:$A$16994&gt;=(A9924 - Main!$E$4/1440 + 0.00000001))*(Gauge_Data!$A$2:$A$16994&lt;=A9924)*INDEX(Gauge_Data!$B$2:$Z$16994,0,$C$2-1)))</f>
        <v>0</v>
      </c>
    </row>
    <row r="9925" spans="1:2" x14ac:dyDescent="0.25">
      <c r="A9925">
        <f>Gauge_Data!A9925</f>
        <v>0</v>
      </c>
      <c r="B9925" cm="1">
        <f t="array" ref="B9925">IF(OR($C$2="",A9925=""),"",SUMPRODUCT((Gauge_Data!$A$2:$A$16994&gt;=(A9925 - Main!$E$4/1440 + 0.00000001))*(Gauge_Data!$A$2:$A$16994&lt;=A9925)*INDEX(Gauge_Data!$B$2:$Z$16994,0,$C$2-1)))</f>
        <v>0</v>
      </c>
    </row>
    <row r="9926" spans="1:2" x14ac:dyDescent="0.25">
      <c r="A9926">
        <f>Gauge_Data!A9926</f>
        <v>0</v>
      </c>
      <c r="B9926" cm="1">
        <f t="array" ref="B9926">IF(OR($C$2="",A9926=""),"",SUMPRODUCT((Gauge_Data!$A$2:$A$16994&gt;=(A9926 - Main!$E$4/1440 + 0.00000001))*(Gauge_Data!$A$2:$A$16994&lt;=A9926)*INDEX(Gauge_Data!$B$2:$Z$16994,0,$C$2-1)))</f>
        <v>0</v>
      </c>
    </row>
    <row r="9927" spans="1:2" x14ac:dyDescent="0.25">
      <c r="A9927">
        <f>Gauge_Data!A9927</f>
        <v>0</v>
      </c>
      <c r="B9927" cm="1">
        <f t="array" ref="B9927">IF(OR($C$2="",A9927=""),"",SUMPRODUCT((Gauge_Data!$A$2:$A$16994&gt;=(A9927 - Main!$E$4/1440 + 0.00000001))*(Gauge_Data!$A$2:$A$16994&lt;=A9927)*INDEX(Gauge_Data!$B$2:$Z$16994,0,$C$2-1)))</f>
        <v>0</v>
      </c>
    </row>
    <row r="9928" spans="1:2" x14ac:dyDescent="0.25">
      <c r="A9928">
        <f>Gauge_Data!A9928</f>
        <v>0</v>
      </c>
      <c r="B9928" cm="1">
        <f t="array" ref="B9928">IF(OR($C$2="",A9928=""),"",SUMPRODUCT((Gauge_Data!$A$2:$A$16994&gt;=(A9928 - Main!$E$4/1440 + 0.00000001))*(Gauge_Data!$A$2:$A$16994&lt;=A9928)*INDEX(Gauge_Data!$B$2:$Z$16994,0,$C$2-1)))</f>
        <v>0</v>
      </c>
    </row>
    <row r="9929" spans="1:2" x14ac:dyDescent="0.25">
      <c r="A9929">
        <f>Gauge_Data!A9929</f>
        <v>0</v>
      </c>
      <c r="B9929" cm="1">
        <f t="array" ref="B9929">IF(OR($C$2="",A9929=""),"",SUMPRODUCT((Gauge_Data!$A$2:$A$16994&gt;=(A9929 - Main!$E$4/1440 + 0.00000001))*(Gauge_Data!$A$2:$A$16994&lt;=A9929)*INDEX(Gauge_Data!$B$2:$Z$16994,0,$C$2-1)))</f>
        <v>0</v>
      </c>
    </row>
    <row r="9930" spans="1:2" x14ac:dyDescent="0.25">
      <c r="A9930">
        <f>Gauge_Data!A9930</f>
        <v>0</v>
      </c>
      <c r="B9930" cm="1">
        <f t="array" ref="B9930">IF(OR($C$2="",A9930=""),"",SUMPRODUCT((Gauge_Data!$A$2:$A$16994&gt;=(A9930 - Main!$E$4/1440 + 0.00000001))*(Gauge_Data!$A$2:$A$16994&lt;=A9930)*INDEX(Gauge_Data!$B$2:$Z$16994,0,$C$2-1)))</f>
        <v>0</v>
      </c>
    </row>
    <row r="9931" spans="1:2" x14ac:dyDescent="0.25">
      <c r="A9931">
        <f>Gauge_Data!A9931</f>
        <v>0</v>
      </c>
      <c r="B9931" cm="1">
        <f t="array" ref="B9931">IF(OR($C$2="",A9931=""),"",SUMPRODUCT((Gauge_Data!$A$2:$A$16994&gt;=(A9931 - Main!$E$4/1440 + 0.00000001))*(Gauge_Data!$A$2:$A$16994&lt;=A9931)*INDEX(Gauge_Data!$B$2:$Z$16994,0,$C$2-1)))</f>
        <v>0</v>
      </c>
    </row>
    <row r="9932" spans="1:2" x14ac:dyDescent="0.25">
      <c r="A9932">
        <f>Gauge_Data!A9932</f>
        <v>0</v>
      </c>
      <c r="B9932" cm="1">
        <f t="array" ref="B9932">IF(OR($C$2="",A9932=""),"",SUMPRODUCT((Gauge_Data!$A$2:$A$16994&gt;=(A9932 - Main!$E$4/1440 + 0.00000001))*(Gauge_Data!$A$2:$A$16994&lt;=A9932)*INDEX(Gauge_Data!$B$2:$Z$16994,0,$C$2-1)))</f>
        <v>0</v>
      </c>
    </row>
    <row r="9933" spans="1:2" x14ac:dyDescent="0.25">
      <c r="A9933">
        <f>Gauge_Data!A9933</f>
        <v>0</v>
      </c>
      <c r="B9933" cm="1">
        <f t="array" ref="B9933">IF(OR($C$2="",A9933=""),"",SUMPRODUCT((Gauge_Data!$A$2:$A$16994&gt;=(A9933 - Main!$E$4/1440 + 0.00000001))*(Gauge_Data!$A$2:$A$16994&lt;=A9933)*INDEX(Gauge_Data!$B$2:$Z$16994,0,$C$2-1)))</f>
        <v>0</v>
      </c>
    </row>
    <row r="9934" spans="1:2" x14ac:dyDescent="0.25">
      <c r="A9934">
        <f>Gauge_Data!A9934</f>
        <v>0</v>
      </c>
      <c r="B9934" cm="1">
        <f t="array" ref="B9934">IF(OR($C$2="",A9934=""),"",SUMPRODUCT((Gauge_Data!$A$2:$A$16994&gt;=(A9934 - Main!$E$4/1440 + 0.00000001))*(Gauge_Data!$A$2:$A$16994&lt;=A9934)*INDEX(Gauge_Data!$B$2:$Z$16994,0,$C$2-1)))</f>
        <v>0</v>
      </c>
    </row>
    <row r="9935" spans="1:2" x14ac:dyDescent="0.25">
      <c r="A9935">
        <f>Gauge_Data!A9935</f>
        <v>0</v>
      </c>
      <c r="B9935" cm="1">
        <f t="array" ref="B9935">IF(OR($C$2="",A9935=""),"",SUMPRODUCT((Gauge_Data!$A$2:$A$16994&gt;=(A9935 - Main!$E$4/1440 + 0.00000001))*(Gauge_Data!$A$2:$A$16994&lt;=A9935)*INDEX(Gauge_Data!$B$2:$Z$16994,0,$C$2-1)))</f>
        <v>0</v>
      </c>
    </row>
    <row r="9936" spans="1:2" x14ac:dyDescent="0.25">
      <c r="A9936">
        <f>Gauge_Data!A9936</f>
        <v>0</v>
      </c>
      <c r="B9936" cm="1">
        <f t="array" ref="B9936">IF(OR($C$2="",A9936=""),"",SUMPRODUCT((Gauge_Data!$A$2:$A$16994&gt;=(A9936 - Main!$E$4/1440 + 0.00000001))*(Gauge_Data!$A$2:$A$16994&lt;=A9936)*INDEX(Gauge_Data!$B$2:$Z$16994,0,$C$2-1)))</f>
        <v>0</v>
      </c>
    </row>
    <row r="9937" spans="1:2" x14ac:dyDescent="0.25">
      <c r="A9937">
        <f>Gauge_Data!A9937</f>
        <v>0</v>
      </c>
      <c r="B9937" cm="1">
        <f t="array" ref="B9937">IF(OR($C$2="",A9937=""),"",SUMPRODUCT((Gauge_Data!$A$2:$A$16994&gt;=(A9937 - Main!$E$4/1440 + 0.00000001))*(Gauge_Data!$A$2:$A$16994&lt;=A9937)*INDEX(Gauge_Data!$B$2:$Z$16994,0,$C$2-1)))</f>
        <v>0</v>
      </c>
    </row>
    <row r="9938" spans="1:2" x14ac:dyDescent="0.25">
      <c r="A9938">
        <f>Gauge_Data!A9938</f>
        <v>0</v>
      </c>
      <c r="B9938" cm="1">
        <f t="array" ref="B9938">IF(OR($C$2="",A9938=""),"",SUMPRODUCT((Gauge_Data!$A$2:$A$16994&gt;=(A9938 - Main!$E$4/1440 + 0.00000001))*(Gauge_Data!$A$2:$A$16994&lt;=A9938)*INDEX(Gauge_Data!$B$2:$Z$16994,0,$C$2-1)))</f>
        <v>0</v>
      </c>
    </row>
    <row r="9939" spans="1:2" x14ac:dyDescent="0.25">
      <c r="A9939">
        <f>Gauge_Data!A9939</f>
        <v>0</v>
      </c>
      <c r="B9939" cm="1">
        <f t="array" ref="B9939">IF(OR($C$2="",A9939=""),"",SUMPRODUCT((Gauge_Data!$A$2:$A$16994&gt;=(A9939 - Main!$E$4/1440 + 0.00000001))*(Gauge_Data!$A$2:$A$16994&lt;=A9939)*INDEX(Gauge_Data!$B$2:$Z$16994,0,$C$2-1)))</f>
        <v>0</v>
      </c>
    </row>
    <row r="9940" spans="1:2" x14ac:dyDescent="0.25">
      <c r="A9940">
        <f>Gauge_Data!A9940</f>
        <v>0</v>
      </c>
      <c r="B9940" cm="1">
        <f t="array" ref="B9940">IF(OR($C$2="",A9940=""),"",SUMPRODUCT((Gauge_Data!$A$2:$A$16994&gt;=(A9940 - Main!$E$4/1440 + 0.00000001))*(Gauge_Data!$A$2:$A$16994&lt;=A9940)*INDEX(Gauge_Data!$B$2:$Z$16994,0,$C$2-1)))</f>
        <v>0</v>
      </c>
    </row>
    <row r="9941" spans="1:2" x14ac:dyDescent="0.25">
      <c r="A9941">
        <f>Gauge_Data!A9941</f>
        <v>0</v>
      </c>
      <c r="B9941" cm="1">
        <f t="array" ref="B9941">IF(OR($C$2="",A9941=""),"",SUMPRODUCT((Gauge_Data!$A$2:$A$16994&gt;=(A9941 - Main!$E$4/1440 + 0.00000001))*(Gauge_Data!$A$2:$A$16994&lt;=A9941)*INDEX(Gauge_Data!$B$2:$Z$16994,0,$C$2-1)))</f>
        <v>0</v>
      </c>
    </row>
    <row r="9942" spans="1:2" x14ac:dyDescent="0.25">
      <c r="A9942">
        <f>Gauge_Data!A9942</f>
        <v>0</v>
      </c>
      <c r="B9942" cm="1">
        <f t="array" ref="B9942">IF(OR($C$2="",A9942=""),"",SUMPRODUCT((Gauge_Data!$A$2:$A$16994&gt;=(A9942 - Main!$E$4/1440 + 0.00000001))*(Gauge_Data!$A$2:$A$16994&lt;=A9942)*INDEX(Gauge_Data!$B$2:$Z$16994,0,$C$2-1)))</f>
        <v>0</v>
      </c>
    </row>
    <row r="9943" spans="1:2" x14ac:dyDescent="0.25">
      <c r="A9943">
        <f>Gauge_Data!A9943</f>
        <v>0</v>
      </c>
      <c r="B9943" cm="1">
        <f t="array" ref="B9943">IF(OR($C$2="",A9943=""),"",SUMPRODUCT((Gauge_Data!$A$2:$A$16994&gt;=(A9943 - Main!$E$4/1440 + 0.00000001))*(Gauge_Data!$A$2:$A$16994&lt;=A9943)*INDEX(Gauge_Data!$B$2:$Z$16994,0,$C$2-1)))</f>
        <v>0</v>
      </c>
    </row>
    <row r="9944" spans="1:2" x14ac:dyDescent="0.25">
      <c r="A9944">
        <f>Gauge_Data!A9944</f>
        <v>0</v>
      </c>
      <c r="B9944" cm="1">
        <f t="array" ref="B9944">IF(OR($C$2="",A9944=""),"",SUMPRODUCT((Gauge_Data!$A$2:$A$16994&gt;=(A9944 - Main!$E$4/1440 + 0.00000001))*(Gauge_Data!$A$2:$A$16994&lt;=A9944)*INDEX(Gauge_Data!$B$2:$Z$16994,0,$C$2-1)))</f>
        <v>0</v>
      </c>
    </row>
    <row r="9945" spans="1:2" x14ac:dyDescent="0.25">
      <c r="A9945">
        <f>Gauge_Data!A9945</f>
        <v>0</v>
      </c>
      <c r="B9945" cm="1">
        <f t="array" ref="B9945">IF(OR($C$2="",A9945=""),"",SUMPRODUCT((Gauge_Data!$A$2:$A$16994&gt;=(A9945 - Main!$E$4/1440 + 0.00000001))*(Gauge_Data!$A$2:$A$16994&lt;=A9945)*INDEX(Gauge_Data!$B$2:$Z$16994,0,$C$2-1)))</f>
        <v>0</v>
      </c>
    </row>
    <row r="9946" spans="1:2" x14ac:dyDescent="0.25">
      <c r="A9946">
        <f>Gauge_Data!A9946</f>
        <v>0</v>
      </c>
      <c r="B9946" cm="1">
        <f t="array" ref="B9946">IF(OR($C$2="",A9946=""),"",SUMPRODUCT((Gauge_Data!$A$2:$A$16994&gt;=(A9946 - Main!$E$4/1440 + 0.00000001))*(Gauge_Data!$A$2:$A$16994&lt;=A9946)*INDEX(Gauge_Data!$B$2:$Z$16994,0,$C$2-1)))</f>
        <v>0</v>
      </c>
    </row>
    <row r="9947" spans="1:2" x14ac:dyDescent="0.25">
      <c r="A9947">
        <f>Gauge_Data!A9947</f>
        <v>0</v>
      </c>
      <c r="B9947" cm="1">
        <f t="array" ref="B9947">IF(OR($C$2="",A9947=""),"",SUMPRODUCT((Gauge_Data!$A$2:$A$16994&gt;=(A9947 - Main!$E$4/1440 + 0.00000001))*(Gauge_Data!$A$2:$A$16994&lt;=A9947)*INDEX(Gauge_Data!$B$2:$Z$16994,0,$C$2-1)))</f>
        <v>0</v>
      </c>
    </row>
    <row r="9948" spans="1:2" x14ac:dyDescent="0.25">
      <c r="A9948">
        <f>Gauge_Data!A9948</f>
        <v>0</v>
      </c>
      <c r="B9948" cm="1">
        <f t="array" ref="B9948">IF(OR($C$2="",A9948=""),"",SUMPRODUCT((Gauge_Data!$A$2:$A$16994&gt;=(A9948 - Main!$E$4/1440 + 0.00000001))*(Gauge_Data!$A$2:$A$16994&lt;=A9948)*INDEX(Gauge_Data!$B$2:$Z$16994,0,$C$2-1)))</f>
        <v>0</v>
      </c>
    </row>
    <row r="9949" spans="1:2" x14ac:dyDescent="0.25">
      <c r="A9949">
        <f>Gauge_Data!A9949</f>
        <v>0</v>
      </c>
      <c r="B9949" cm="1">
        <f t="array" ref="B9949">IF(OR($C$2="",A9949=""),"",SUMPRODUCT((Gauge_Data!$A$2:$A$16994&gt;=(A9949 - Main!$E$4/1440 + 0.00000001))*(Gauge_Data!$A$2:$A$16994&lt;=A9949)*INDEX(Gauge_Data!$B$2:$Z$16994,0,$C$2-1)))</f>
        <v>0</v>
      </c>
    </row>
    <row r="9950" spans="1:2" x14ac:dyDescent="0.25">
      <c r="A9950">
        <f>Gauge_Data!A9950</f>
        <v>0</v>
      </c>
      <c r="B9950" cm="1">
        <f t="array" ref="B9950">IF(OR($C$2="",A9950=""),"",SUMPRODUCT((Gauge_Data!$A$2:$A$16994&gt;=(A9950 - Main!$E$4/1440 + 0.00000001))*(Gauge_Data!$A$2:$A$16994&lt;=A9950)*INDEX(Gauge_Data!$B$2:$Z$16994,0,$C$2-1)))</f>
        <v>0</v>
      </c>
    </row>
    <row r="9951" spans="1:2" x14ac:dyDescent="0.25">
      <c r="A9951">
        <f>Gauge_Data!A9951</f>
        <v>0</v>
      </c>
      <c r="B9951" cm="1">
        <f t="array" ref="B9951">IF(OR($C$2="",A9951=""),"",SUMPRODUCT((Gauge_Data!$A$2:$A$16994&gt;=(A9951 - Main!$E$4/1440 + 0.00000001))*(Gauge_Data!$A$2:$A$16994&lt;=A9951)*INDEX(Gauge_Data!$B$2:$Z$16994,0,$C$2-1)))</f>
        <v>0</v>
      </c>
    </row>
    <row r="9952" spans="1:2" x14ac:dyDescent="0.25">
      <c r="A9952">
        <f>Gauge_Data!A9952</f>
        <v>0</v>
      </c>
      <c r="B9952" cm="1">
        <f t="array" ref="B9952">IF(OR($C$2="",A9952=""),"",SUMPRODUCT((Gauge_Data!$A$2:$A$16994&gt;=(A9952 - Main!$E$4/1440 + 0.00000001))*(Gauge_Data!$A$2:$A$16994&lt;=A9952)*INDEX(Gauge_Data!$B$2:$Z$16994,0,$C$2-1)))</f>
        <v>0</v>
      </c>
    </row>
    <row r="9953" spans="1:2" x14ac:dyDescent="0.25">
      <c r="A9953">
        <f>Gauge_Data!A9953</f>
        <v>0</v>
      </c>
      <c r="B9953" cm="1">
        <f t="array" ref="B9953">IF(OR($C$2="",A9953=""),"",SUMPRODUCT((Gauge_Data!$A$2:$A$16994&gt;=(A9953 - Main!$E$4/1440 + 0.00000001))*(Gauge_Data!$A$2:$A$16994&lt;=A9953)*INDEX(Gauge_Data!$B$2:$Z$16994,0,$C$2-1)))</f>
        <v>0</v>
      </c>
    </row>
    <row r="9954" spans="1:2" x14ac:dyDescent="0.25">
      <c r="A9954">
        <f>Gauge_Data!A9954</f>
        <v>0</v>
      </c>
      <c r="B9954" cm="1">
        <f t="array" ref="B9954">IF(OR($C$2="",A9954=""),"",SUMPRODUCT((Gauge_Data!$A$2:$A$16994&gt;=(A9954 - Main!$E$4/1440 + 0.00000001))*(Gauge_Data!$A$2:$A$16994&lt;=A9954)*INDEX(Gauge_Data!$B$2:$Z$16994,0,$C$2-1)))</f>
        <v>0</v>
      </c>
    </row>
    <row r="9955" spans="1:2" x14ac:dyDescent="0.25">
      <c r="A9955">
        <f>Gauge_Data!A9955</f>
        <v>0</v>
      </c>
      <c r="B9955" cm="1">
        <f t="array" ref="B9955">IF(OR($C$2="",A9955=""),"",SUMPRODUCT((Gauge_Data!$A$2:$A$16994&gt;=(A9955 - Main!$E$4/1440 + 0.00000001))*(Gauge_Data!$A$2:$A$16994&lt;=A9955)*INDEX(Gauge_Data!$B$2:$Z$16994,0,$C$2-1)))</f>
        <v>0</v>
      </c>
    </row>
    <row r="9956" spans="1:2" x14ac:dyDescent="0.25">
      <c r="A9956">
        <f>Gauge_Data!A9956</f>
        <v>0</v>
      </c>
      <c r="B9956" cm="1">
        <f t="array" ref="B9956">IF(OR($C$2="",A9956=""),"",SUMPRODUCT((Gauge_Data!$A$2:$A$16994&gt;=(A9956 - Main!$E$4/1440 + 0.00000001))*(Gauge_Data!$A$2:$A$16994&lt;=A9956)*INDEX(Gauge_Data!$B$2:$Z$16994,0,$C$2-1)))</f>
        <v>0</v>
      </c>
    </row>
    <row r="9957" spans="1:2" x14ac:dyDescent="0.25">
      <c r="A9957">
        <f>Gauge_Data!A9957</f>
        <v>0</v>
      </c>
      <c r="B9957" cm="1">
        <f t="array" ref="B9957">IF(OR($C$2="",A9957=""),"",SUMPRODUCT((Gauge_Data!$A$2:$A$16994&gt;=(A9957 - Main!$E$4/1440 + 0.00000001))*(Gauge_Data!$A$2:$A$16994&lt;=A9957)*INDEX(Gauge_Data!$B$2:$Z$16994,0,$C$2-1)))</f>
        <v>0</v>
      </c>
    </row>
    <row r="9958" spans="1:2" x14ac:dyDescent="0.25">
      <c r="A9958">
        <f>Gauge_Data!A9958</f>
        <v>0</v>
      </c>
      <c r="B9958" cm="1">
        <f t="array" ref="B9958">IF(OR($C$2="",A9958=""),"",SUMPRODUCT((Gauge_Data!$A$2:$A$16994&gt;=(A9958 - Main!$E$4/1440 + 0.00000001))*(Gauge_Data!$A$2:$A$16994&lt;=A9958)*INDEX(Gauge_Data!$B$2:$Z$16994,0,$C$2-1)))</f>
        <v>0</v>
      </c>
    </row>
    <row r="9959" spans="1:2" x14ac:dyDescent="0.25">
      <c r="A9959">
        <f>Gauge_Data!A9959</f>
        <v>0</v>
      </c>
      <c r="B9959" cm="1">
        <f t="array" ref="B9959">IF(OR($C$2="",A9959=""),"",SUMPRODUCT((Gauge_Data!$A$2:$A$16994&gt;=(A9959 - Main!$E$4/1440 + 0.00000001))*(Gauge_Data!$A$2:$A$16994&lt;=A9959)*INDEX(Gauge_Data!$B$2:$Z$16994,0,$C$2-1)))</f>
        <v>0</v>
      </c>
    </row>
    <row r="9960" spans="1:2" x14ac:dyDescent="0.25">
      <c r="A9960">
        <f>Gauge_Data!A9960</f>
        <v>0</v>
      </c>
      <c r="B9960" cm="1">
        <f t="array" ref="B9960">IF(OR($C$2="",A9960=""),"",SUMPRODUCT((Gauge_Data!$A$2:$A$16994&gt;=(A9960 - Main!$E$4/1440 + 0.00000001))*(Gauge_Data!$A$2:$A$16994&lt;=A9960)*INDEX(Gauge_Data!$B$2:$Z$16994,0,$C$2-1)))</f>
        <v>0</v>
      </c>
    </row>
    <row r="9961" spans="1:2" x14ac:dyDescent="0.25">
      <c r="A9961">
        <f>Gauge_Data!A9961</f>
        <v>0</v>
      </c>
      <c r="B9961" cm="1">
        <f t="array" ref="B9961">IF(OR($C$2="",A9961=""),"",SUMPRODUCT((Gauge_Data!$A$2:$A$16994&gt;=(A9961 - Main!$E$4/1440 + 0.00000001))*(Gauge_Data!$A$2:$A$16994&lt;=A9961)*INDEX(Gauge_Data!$B$2:$Z$16994,0,$C$2-1)))</f>
        <v>0</v>
      </c>
    </row>
    <row r="9962" spans="1:2" x14ac:dyDescent="0.25">
      <c r="A9962">
        <f>Gauge_Data!A9962</f>
        <v>0</v>
      </c>
      <c r="B9962" cm="1">
        <f t="array" ref="B9962">IF(OR($C$2="",A9962=""),"",SUMPRODUCT((Gauge_Data!$A$2:$A$16994&gt;=(A9962 - Main!$E$4/1440 + 0.00000001))*(Gauge_Data!$A$2:$A$16994&lt;=A9962)*INDEX(Gauge_Data!$B$2:$Z$16994,0,$C$2-1)))</f>
        <v>0</v>
      </c>
    </row>
    <row r="9963" spans="1:2" x14ac:dyDescent="0.25">
      <c r="A9963">
        <f>Gauge_Data!A9963</f>
        <v>0</v>
      </c>
      <c r="B9963" cm="1">
        <f t="array" ref="B9963">IF(OR($C$2="",A9963=""),"",SUMPRODUCT((Gauge_Data!$A$2:$A$16994&gt;=(A9963 - Main!$E$4/1440 + 0.00000001))*(Gauge_Data!$A$2:$A$16994&lt;=A9963)*INDEX(Gauge_Data!$B$2:$Z$16994,0,$C$2-1)))</f>
        <v>0</v>
      </c>
    </row>
    <row r="9964" spans="1:2" x14ac:dyDescent="0.25">
      <c r="A9964">
        <f>Gauge_Data!A9964</f>
        <v>0</v>
      </c>
      <c r="B9964" cm="1">
        <f t="array" ref="B9964">IF(OR($C$2="",A9964=""),"",SUMPRODUCT((Gauge_Data!$A$2:$A$16994&gt;=(A9964 - Main!$E$4/1440 + 0.00000001))*(Gauge_Data!$A$2:$A$16994&lt;=A9964)*INDEX(Gauge_Data!$B$2:$Z$16994,0,$C$2-1)))</f>
        <v>0</v>
      </c>
    </row>
    <row r="9965" spans="1:2" x14ac:dyDescent="0.25">
      <c r="A9965">
        <f>Gauge_Data!A9965</f>
        <v>0</v>
      </c>
      <c r="B9965" cm="1">
        <f t="array" ref="B9965">IF(OR($C$2="",A9965=""),"",SUMPRODUCT((Gauge_Data!$A$2:$A$16994&gt;=(A9965 - Main!$E$4/1440 + 0.00000001))*(Gauge_Data!$A$2:$A$16994&lt;=A9965)*INDEX(Gauge_Data!$B$2:$Z$16994,0,$C$2-1)))</f>
        <v>0</v>
      </c>
    </row>
    <row r="9966" spans="1:2" x14ac:dyDescent="0.25">
      <c r="A9966">
        <f>Gauge_Data!A9966</f>
        <v>0</v>
      </c>
      <c r="B9966" cm="1">
        <f t="array" ref="B9966">IF(OR($C$2="",A9966=""),"",SUMPRODUCT((Gauge_Data!$A$2:$A$16994&gt;=(A9966 - Main!$E$4/1440 + 0.00000001))*(Gauge_Data!$A$2:$A$16994&lt;=A9966)*INDEX(Gauge_Data!$B$2:$Z$16994,0,$C$2-1)))</f>
        <v>0</v>
      </c>
    </row>
    <row r="9967" spans="1:2" x14ac:dyDescent="0.25">
      <c r="A9967">
        <f>Gauge_Data!A9967</f>
        <v>0</v>
      </c>
      <c r="B9967" cm="1">
        <f t="array" ref="B9967">IF(OR($C$2="",A9967=""),"",SUMPRODUCT((Gauge_Data!$A$2:$A$16994&gt;=(A9967 - Main!$E$4/1440 + 0.00000001))*(Gauge_Data!$A$2:$A$16994&lt;=A9967)*INDEX(Gauge_Data!$B$2:$Z$16994,0,$C$2-1)))</f>
        <v>0</v>
      </c>
    </row>
    <row r="9968" spans="1:2" x14ac:dyDescent="0.25">
      <c r="A9968">
        <f>Gauge_Data!A9968</f>
        <v>0</v>
      </c>
      <c r="B9968" cm="1">
        <f t="array" ref="B9968">IF(OR($C$2="",A9968=""),"",SUMPRODUCT((Gauge_Data!$A$2:$A$16994&gt;=(A9968 - Main!$E$4/1440 + 0.00000001))*(Gauge_Data!$A$2:$A$16994&lt;=A9968)*INDEX(Gauge_Data!$B$2:$Z$16994,0,$C$2-1)))</f>
        <v>0</v>
      </c>
    </row>
    <row r="9969" spans="1:2" x14ac:dyDescent="0.25">
      <c r="A9969">
        <f>Gauge_Data!A9969</f>
        <v>0</v>
      </c>
      <c r="B9969" cm="1">
        <f t="array" ref="B9969">IF(OR($C$2="",A9969=""),"",SUMPRODUCT((Gauge_Data!$A$2:$A$16994&gt;=(A9969 - Main!$E$4/1440 + 0.00000001))*(Gauge_Data!$A$2:$A$16994&lt;=A9969)*INDEX(Gauge_Data!$B$2:$Z$16994,0,$C$2-1)))</f>
        <v>0</v>
      </c>
    </row>
    <row r="9970" spans="1:2" x14ac:dyDescent="0.25">
      <c r="A9970">
        <f>Gauge_Data!A9970</f>
        <v>0</v>
      </c>
      <c r="B9970" cm="1">
        <f t="array" ref="B9970">IF(OR($C$2="",A9970=""),"",SUMPRODUCT((Gauge_Data!$A$2:$A$16994&gt;=(A9970 - Main!$E$4/1440 + 0.00000001))*(Gauge_Data!$A$2:$A$16994&lt;=A9970)*INDEX(Gauge_Data!$B$2:$Z$16994,0,$C$2-1)))</f>
        <v>0</v>
      </c>
    </row>
    <row r="9971" spans="1:2" x14ac:dyDescent="0.25">
      <c r="A9971">
        <f>Gauge_Data!A9971</f>
        <v>0</v>
      </c>
      <c r="B9971" cm="1">
        <f t="array" ref="B9971">IF(OR($C$2="",A9971=""),"",SUMPRODUCT((Gauge_Data!$A$2:$A$16994&gt;=(A9971 - Main!$E$4/1440 + 0.00000001))*(Gauge_Data!$A$2:$A$16994&lt;=A9971)*INDEX(Gauge_Data!$B$2:$Z$16994,0,$C$2-1)))</f>
        <v>0</v>
      </c>
    </row>
    <row r="9972" spans="1:2" x14ac:dyDescent="0.25">
      <c r="A9972">
        <f>Gauge_Data!A9972</f>
        <v>0</v>
      </c>
      <c r="B9972" cm="1">
        <f t="array" ref="B9972">IF(OR($C$2="",A9972=""),"",SUMPRODUCT((Gauge_Data!$A$2:$A$16994&gt;=(A9972 - Main!$E$4/1440 + 0.00000001))*(Gauge_Data!$A$2:$A$16994&lt;=A9972)*INDEX(Gauge_Data!$B$2:$Z$16994,0,$C$2-1)))</f>
        <v>0</v>
      </c>
    </row>
    <row r="9973" spans="1:2" x14ac:dyDescent="0.25">
      <c r="A9973">
        <f>Gauge_Data!A9973</f>
        <v>0</v>
      </c>
      <c r="B9973" cm="1">
        <f t="array" ref="B9973">IF(OR($C$2="",A9973=""),"",SUMPRODUCT((Gauge_Data!$A$2:$A$16994&gt;=(A9973 - Main!$E$4/1440 + 0.00000001))*(Gauge_Data!$A$2:$A$16994&lt;=A9973)*INDEX(Gauge_Data!$B$2:$Z$16994,0,$C$2-1)))</f>
        <v>0</v>
      </c>
    </row>
    <row r="9974" spans="1:2" x14ac:dyDescent="0.25">
      <c r="A9974">
        <f>Gauge_Data!A9974</f>
        <v>0</v>
      </c>
      <c r="B9974" cm="1">
        <f t="array" ref="B9974">IF(OR($C$2="",A9974=""),"",SUMPRODUCT((Gauge_Data!$A$2:$A$16994&gt;=(A9974 - Main!$E$4/1440 + 0.00000001))*(Gauge_Data!$A$2:$A$16994&lt;=A9974)*INDEX(Gauge_Data!$B$2:$Z$16994,0,$C$2-1)))</f>
        <v>0</v>
      </c>
    </row>
    <row r="9975" spans="1:2" x14ac:dyDescent="0.25">
      <c r="A9975">
        <f>Gauge_Data!A9975</f>
        <v>0</v>
      </c>
      <c r="B9975" cm="1">
        <f t="array" ref="B9975">IF(OR($C$2="",A9975=""),"",SUMPRODUCT((Gauge_Data!$A$2:$A$16994&gt;=(A9975 - Main!$E$4/1440 + 0.00000001))*(Gauge_Data!$A$2:$A$16994&lt;=A9975)*INDEX(Gauge_Data!$B$2:$Z$16994,0,$C$2-1)))</f>
        <v>0</v>
      </c>
    </row>
    <row r="9976" spans="1:2" x14ac:dyDescent="0.25">
      <c r="A9976">
        <f>Gauge_Data!A9976</f>
        <v>0</v>
      </c>
      <c r="B9976" cm="1">
        <f t="array" ref="B9976">IF(OR($C$2="",A9976=""),"",SUMPRODUCT((Gauge_Data!$A$2:$A$16994&gt;=(A9976 - Main!$E$4/1440 + 0.00000001))*(Gauge_Data!$A$2:$A$16994&lt;=A9976)*INDEX(Gauge_Data!$B$2:$Z$16994,0,$C$2-1)))</f>
        <v>0</v>
      </c>
    </row>
    <row r="9977" spans="1:2" x14ac:dyDescent="0.25">
      <c r="A9977">
        <f>Gauge_Data!A9977</f>
        <v>0</v>
      </c>
      <c r="B9977" cm="1">
        <f t="array" ref="B9977">IF(OR($C$2="",A9977=""),"",SUMPRODUCT((Gauge_Data!$A$2:$A$16994&gt;=(A9977 - Main!$E$4/1440 + 0.00000001))*(Gauge_Data!$A$2:$A$16994&lt;=A9977)*INDEX(Gauge_Data!$B$2:$Z$16994,0,$C$2-1)))</f>
        <v>0</v>
      </c>
    </row>
    <row r="9978" spans="1:2" x14ac:dyDescent="0.25">
      <c r="A9978">
        <f>Gauge_Data!A9978</f>
        <v>0</v>
      </c>
      <c r="B9978" cm="1">
        <f t="array" ref="B9978">IF(OR($C$2="",A9978=""),"",SUMPRODUCT((Gauge_Data!$A$2:$A$16994&gt;=(A9978 - Main!$E$4/1440 + 0.00000001))*(Gauge_Data!$A$2:$A$16994&lt;=A9978)*INDEX(Gauge_Data!$B$2:$Z$16994,0,$C$2-1)))</f>
        <v>0</v>
      </c>
    </row>
    <row r="9979" spans="1:2" x14ac:dyDescent="0.25">
      <c r="A9979">
        <f>Gauge_Data!A9979</f>
        <v>0</v>
      </c>
      <c r="B9979" cm="1">
        <f t="array" ref="B9979">IF(OR($C$2="",A9979=""),"",SUMPRODUCT((Gauge_Data!$A$2:$A$16994&gt;=(A9979 - Main!$E$4/1440 + 0.00000001))*(Gauge_Data!$A$2:$A$16994&lt;=A9979)*INDEX(Gauge_Data!$B$2:$Z$16994,0,$C$2-1)))</f>
        <v>0</v>
      </c>
    </row>
    <row r="9980" spans="1:2" x14ac:dyDescent="0.25">
      <c r="A9980">
        <f>Gauge_Data!A9980</f>
        <v>0</v>
      </c>
      <c r="B9980" cm="1">
        <f t="array" ref="B9980">IF(OR($C$2="",A9980=""),"",SUMPRODUCT((Gauge_Data!$A$2:$A$16994&gt;=(A9980 - Main!$E$4/1440 + 0.00000001))*(Gauge_Data!$A$2:$A$16994&lt;=A9980)*INDEX(Gauge_Data!$B$2:$Z$16994,0,$C$2-1)))</f>
        <v>0</v>
      </c>
    </row>
    <row r="9981" spans="1:2" x14ac:dyDescent="0.25">
      <c r="A9981">
        <f>Gauge_Data!A9981</f>
        <v>0</v>
      </c>
      <c r="B9981" cm="1">
        <f t="array" ref="B9981">IF(OR($C$2="",A9981=""),"",SUMPRODUCT((Gauge_Data!$A$2:$A$16994&gt;=(A9981 - Main!$E$4/1440 + 0.00000001))*(Gauge_Data!$A$2:$A$16994&lt;=A9981)*INDEX(Gauge_Data!$B$2:$Z$16994,0,$C$2-1)))</f>
        <v>0</v>
      </c>
    </row>
    <row r="9982" spans="1:2" x14ac:dyDescent="0.25">
      <c r="A9982">
        <f>Gauge_Data!A9982</f>
        <v>0</v>
      </c>
      <c r="B9982" cm="1">
        <f t="array" ref="B9982">IF(OR($C$2="",A9982=""),"",SUMPRODUCT((Gauge_Data!$A$2:$A$16994&gt;=(A9982 - Main!$E$4/1440 + 0.00000001))*(Gauge_Data!$A$2:$A$16994&lt;=A9982)*INDEX(Gauge_Data!$B$2:$Z$16994,0,$C$2-1)))</f>
        <v>0</v>
      </c>
    </row>
    <row r="9983" spans="1:2" x14ac:dyDescent="0.25">
      <c r="A9983">
        <f>Gauge_Data!A9983</f>
        <v>0</v>
      </c>
      <c r="B9983" cm="1">
        <f t="array" ref="B9983">IF(OR($C$2="",A9983=""),"",SUMPRODUCT((Gauge_Data!$A$2:$A$16994&gt;=(A9983 - Main!$E$4/1440 + 0.00000001))*(Gauge_Data!$A$2:$A$16994&lt;=A9983)*INDEX(Gauge_Data!$B$2:$Z$16994,0,$C$2-1)))</f>
        <v>0</v>
      </c>
    </row>
    <row r="9984" spans="1:2" x14ac:dyDescent="0.25">
      <c r="A9984">
        <f>Gauge_Data!A9984</f>
        <v>0</v>
      </c>
      <c r="B9984" cm="1">
        <f t="array" ref="B9984">IF(OR($C$2="",A9984=""),"",SUMPRODUCT((Gauge_Data!$A$2:$A$16994&gt;=(A9984 - Main!$E$4/1440 + 0.00000001))*(Gauge_Data!$A$2:$A$16994&lt;=A9984)*INDEX(Gauge_Data!$B$2:$Z$16994,0,$C$2-1)))</f>
        <v>0</v>
      </c>
    </row>
    <row r="9985" spans="1:2" x14ac:dyDescent="0.25">
      <c r="A9985">
        <f>Gauge_Data!A9985</f>
        <v>0</v>
      </c>
      <c r="B9985" cm="1">
        <f t="array" ref="B9985">IF(OR($C$2="",A9985=""),"",SUMPRODUCT((Gauge_Data!$A$2:$A$16994&gt;=(A9985 - Main!$E$4/1440 + 0.00000001))*(Gauge_Data!$A$2:$A$16994&lt;=A9985)*INDEX(Gauge_Data!$B$2:$Z$16994,0,$C$2-1)))</f>
        <v>0</v>
      </c>
    </row>
    <row r="9986" spans="1:2" x14ac:dyDescent="0.25">
      <c r="A9986">
        <f>Gauge_Data!A9986</f>
        <v>0</v>
      </c>
      <c r="B9986" cm="1">
        <f t="array" ref="B9986">IF(OR($C$2="",A9986=""),"",SUMPRODUCT((Gauge_Data!$A$2:$A$16994&gt;=(A9986 - Main!$E$4/1440 + 0.00000001))*(Gauge_Data!$A$2:$A$16994&lt;=A9986)*INDEX(Gauge_Data!$B$2:$Z$16994,0,$C$2-1)))</f>
        <v>0</v>
      </c>
    </row>
    <row r="9987" spans="1:2" x14ac:dyDescent="0.25">
      <c r="A9987">
        <f>Gauge_Data!A9987</f>
        <v>0</v>
      </c>
      <c r="B9987" cm="1">
        <f t="array" ref="B9987">IF(OR($C$2="",A9987=""),"",SUMPRODUCT((Gauge_Data!$A$2:$A$16994&gt;=(A9987 - Main!$E$4/1440 + 0.00000001))*(Gauge_Data!$A$2:$A$16994&lt;=A9987)*INDEX(Gauge_Data!$B$2:$Z$16994,0,$C$2-1)))</f>
        <v>0</v>
      </c>
    </row>
    <row r="9988" spans="1:2" x14ac:dyDescent="0.25">
      <c r="A9988">
        <f>Gauge_Data!A9988</f>
        <v>0</v>
      </c>
      <c r="B9988" cm="1">
        <f t="array" ref="B9988">IF(OR($C$2="",A9988=""),"",SUMPRODUCT((Gauge_Data!$A$2:$A$16994&gt;=(A9988 - Main!$E$4/1440 + 0.00000001))*(Gauge_Data!$A$2:$A$16994&lt;=A9988)*INDEX(Gauge_Data!$B$2:$Z$16994,0,$C$2-1)))</f>
        <v>0</v>
      </c>
    </row>
    <row r="9989" spans="1:2" x14ac:dyDescent="0.25">
      <c r="A9989">
        <f>Gauge_Data!A9989</f>
        <v>0</v>
      </c>
      <c r="B9989" cm="1">
        <f t="array" ref="B9989">IF(OR($C$2="",A9989=""),"",SUMPRODUCT((Gauge_Data!$A$2:$A$16994&gt;=(A9989 - Main!$E$4/1440 + 0.00000001))*(Gauge_Data!$A$2:$A$16994&lt;=A9989)*INDEX(Gauge_Data!$B$2:$Z$16994,0,$C$2-1)))</f>
        <v>0</v>
      </c>
    </row>
    <row r="9990" spans="1:2" x14ac:dyDescent="0.25">
      <c r="A9990">
        <f>Gauge_Data!A9990</f>
        <v>0</v>
      </c>
      <c r="B9990" cm="1">
        <f t="array" ref="B9990">IF(OR($C$2="",A9990=""),"",SUMPRODUCT((Gauge_Data!$A$2:$A$16994&gt;=(A9990 - Main!$E$4/1440 + 0.00000001))*(Gauge_Data!$A$2:$A$16994&lt;=A9990)*INDEX(Gauge_Data!$B$2:$Z$16994,0,$C$2-1)))</f>
        <v>0</v>
      </c>
    </row>
    <row r="9991" spans="1:2" x14ac:dyDescent="0.25">
      <c r="A9991">
        <f>Gauge_Data!A9991</f>
        <v>0</v>
      </c>
      <c r="B9991" cm="1">
        <f t="array" ref="B9991">IF(OR($C$2="",A9991=""),"",SUMPRODUCT((Gauge_Data!$A$2:$A$16994&gt;=(A9991 - Main!$E$4/1440 + 0.00000001))*(Gauge_Data!$A$2:$A$16994&lt;=A9991)*INDEX(Gauge_Data!$B$2:$Z$16994,0,$C$2-1)))</f>
        <v>0</v>
      </c>
    </row>
    <row r="9992" spans="1:2" x14ac:dyDescent="0.25">
      <c r="A9992">
        <f>Gauge_Data!A9992</f>
        <v>0</v>
      </c>
      <c r="B9992" cm="1">
        <f t="array" ref="B9992">IF(OR($C$2="",A9992=""),"",SUMPRODUCT((Gauge_Data!$A$2:$A$16994&gt;=(A9992 - Main!$E$4/1440 + 0.00000001))*(Gauge_Data!$A$2:$A$16994&lt;=A9992)*INDEX(Gauge_Data!$B$2:$Z$16994,0,$C$2-1)))</f>
        <v>0</v>
      </c>
    </row>
    <row r="9993" spans="1:2" x14ac:dyDescent="0.25">
      <c r="A9993">
        <f>Gauge_Data!A9993</f>
        <v>0</v>
      </c>
      <c r="B9993" cm="1">
        <f t="array" ref="B9993">IF(OR($C$2="",A9993=""),"",SUMPRODUCT((Gauge_Data!$A$2:$A$16994&gt;=(A9993 - Main!$E$4/1440 + 0.00000001))*(Gauge_Data!$A$2:$A$16994&lt;=A9993)*INDEX(Gauge_Data!$B$2:$Z$16994,0,$C$2-1)))</f>
        <v>0</v>
      </c>
    </row>
    <row r="9994" spans="1:2" x14ac:dyDescent="0.25">
      <c r="A9994">
        <f>Gauge_Data!A9994</f>
        <v>0</v>
      </c>
      <c r="B9994" cm="1">
        <f t="array" ref="B9994">IF(OR($C$2="",A9994=""),"",SUMPRODUCT((Gauge_Data!$A$2:$A$16994&gt;=(A9994 - Main!$E$4/1440 + 0.00000001))*(Gauge_Data!$A$2:$A$16994&lt;=A9994)*INDEX(Gauge_Data!$B$2:$Z$16994,0,$C$2-1)))</f>
        <v>0</v>
      </c>
    </row>
    <row r="9995" spans="1:2" x14ac:dyDescent="0.25">
      <c r="A9995">
        <f>Gauge_Data!A9995</f>
        <v>0</v>
      </c>
      <c r="B9995" cm="1">
        <f t="array" ref="B9995">IF(OR($C$2="",A9995=""),"",SUMPRODUCT((Gauge_Data!$A$2:$A$16994&gt;=(A9995 - Main!$E$4/1440 + 0.00000001))*(Gauge_Data!$A$2:$A$16994&lt;=A9995)*INDEX(Gauge_Data!$B$2:$Z$16994,0,$C$2-1)))</f>
        <v>0</v>
      </c>
    </row>
    <row r="9996" spans="1:2" x14ac:dyDescent="0.25">
      <c r="A9996">
        <f>Gauge_Data!A9996</f>
        <v>0</v>
      </c>
      <c r="B9996" cm="1">
        <f t="array" ref="B9996">IF(OR($C$2="",A9996=""),"",SUMPRODUCT((Gauge_Data!$A$2:$A$16994&gt;=(A9996 - Main!$E$4/1440 + 0.00000001))*(Gauge_Data!$A$2:$A$16994&lt;=A9996)*INDEX(Gauge_Data!$B$2:$Z$16994,0,$C$2-1)))</f>
        <v>0</v>
      </c>
    </row>
    <row r="9997" spans="1:2" x14ac:dyDescent="0.25">
      <c r="A9997">
        <f>Gauge_Data!A9997</f>
        <v>0</v>
      </c>
      <c r="B9997" cm="1">
        <f t="array" ref="B9997">IF(OR($C$2="",A9997=""),"",SUMPRODUCT((Gauge_Data!$A$2:$A$16994&gt;=(A9997 - Main!$E$4/1440 + 0.00000001))*(Gauge_Data!$A$2:$A$16994&lt;=A9997)*INDEX(Gauge_Data!$B$2:$Z$16994,0,$C$2-1)))</f>
        <v>0</v>
      </c>
    </row>
    <row r="9998" spans="1:2" x14ac:dyDescent="0.25">
      <c r="A9998">
        <f>Gauge_Data!A9998</f>
        <v>0</v>
      </c>
      <c r="B9998" cm="1">
        <f t="array" ref="B9998">IF(OR($C$2="",A9998=""),"",SUMPRODUCT((Gauge_Data!$A$2:$A$16994&gt;=(A9998 - Main!$E$4/1440 + 0.00000001))*(Gauge_Data!$A$2:$A$16994&lt;=A9998)*INDEX(Gauge_Data!$B$2:$Z$16994,0,$C$2-1)))</f>
        <v>0</v>
      </c>
    </row>
    <row r="9999" spans="1:2" x14ac:dyDescent="0.25">
      <c r="A9999">
        <f>Gauge_Data!A9999</f>
        <v>0</v>
      </c>
      <c r="B9999" cm="1">
        <f t="array" ref="B9999">IF(OR($C$2="",A9999=""),"",SUMPRODUCT((Gauge_Data!$A$2:$A$16994&gt;=(A9999 - Main!$E$4/1440 + 0.00000001))*(Gauge_Data!$A$2:$A$16994&lt;=A9999)*INDEX(Gauge_Data!$B$2:$Z$16994,0,$C$2-1)))</f>
        <v>0</v>
      </c>
    </row>
    <row r="10000" spans="1:2" x14ac:dyDescent="0.25">
      <c r="A10000">
        <f>Gauge_Data!A10000</f>
        <v>0</v>
      </c>
      <c r="B10000" cm="1">
        <f t="array" ref="B10000">IF(OR($C$2="",A10000=""),"",SUMPRODUCT((Gauge_Data!$A$2:$A$16994&gt;=(A10000 - Main!$E$4/1440 + 0.00000001))*(Gauge_Data!$A$2:$A$16994&lt;=A10000)*INDEX(Gauge_Data!$B$2:$Z$16994,0,$C$2-1)))</f>
        <v>0</v>
      </c>
    </row>
    <row r="10001" spans="1:2" x14ac:dyDescent="0.25">
      <c r="A10001">
        <f>Gauge_Data!A10001</f>
        <v>0</v>
      </c>
      <c r="B10001" cm="1">
        <f t="array" ref="B10001">IF(OR($C$2="",A10001=""),"",SUMPRODUCT((Gauge_Data!$A$2:$A$16994&gt;=(A10001 - Main!$E$4/1440 + 0.00000001))*(Gauge_Data!$A$2:$A$16994&lt;=A10001)*INDEX(Gauge_Data!$B$2:$Z$16994,0,$C$2-1)))</f>
        <v>0</v>
      </c>
    </row>
    <row r="10002" spans="1:2" x14ac:dyDescent="0.25">
      <c r="A10002">
        <f>Gauge_Data!A10002</f>
        <v>0</v>
      </c>
      <c r="B10002" cm="1">
        <f t="array" ref="B10002">IF(OR($C$2="",A10002=""),"",SUMPRODUCT((Gauge_Data!$A$2:$A$16994&gt;=(A10002 - Main!$E$4/1440 + 0.00000001))*(Gauge_Data!$A$2:$A$16994&lt;=A10002)*INDEX(Gauge_Data!$B$2:$Z$16994,0,$C$2-1)))</f>
        <v>0</v>
      </c>
    </row>
    <row r="10003" spans="1:2" x14ac:dyDescent="0.25">
      <c r="A10003">
        <f>Gauge_Data!A10003</f>
        <v>0</v>
      </c>
      <c r="B10003" cm="1">
        <f t="array" ref="B10003">IF(OR($C$2="",A10003=""),"",SUMPRODUCT((Gauge_Data!$A$2:$A$16994&gt;=(A10003 - Main!$E$4/1440 + 0.00000001))*(Gauge_Data!$A$2:$A$16994&lt;=A10003)*INDEX(Gauge_Data!$B$2:$Z$16994,0,$C$2-1)))</f>
        <v>0</v>
      </c>
    </row>
    <row r="10004" spans="1:2" x14ac:dyDescent="0.25">
      <c r="A10004">
        <f>Gauge_Data!A10004</f>
        <v>0</v>
      </c>
      <c r="B10004" cm="1">
        <f t="array" ref="B10004">IF(OR($C$2="",A10004=""),"",SUMPRODUCT((Gauge_Data!$A$2:$A$16994&gt;=(A10004 - Main!$E$4/1440 + 0.00000001))*(Gauge_Data!$A$2:$A$16994&lt;=A10004)*INDEX(Gauge_Data!$B$2:$Z$16994,0,$C$2-1)))</f>
        <v>0</v>
      </c>
    </row>
    <row r="10005" spans="1:2" x14ac:dyDescent="0.25">
      <c r="A10005">
        <f>Gauge_Data!A10005</f>
        <v>0</v>
      </c>
      <c r="B10005" cm="1">
        <f t="array" ref="B10005">IF(OR($C$2="",A10005=""),"",SUMPRODUCT((Gauge_Data!$A$2:$A$16994&gt;=(A10005 - Main!$E$4/1440 + 0.00000001))*(Gauge_Data!$A$2:$A$16994&lt;=A10005)*INDEX(Gauge_Data!$B$2:$Z$16994,0,$C$2-1)))</f>
        <v>0</v>
      </c>
    </row>
    <row r="10006" spans="1:2" x14ac:dyDescent="0.25">
      <c r="A10006">
        <f>Gauge_Data!A10006</f>
        <v>0</v>
      </c>
      <c r="B10006" cm="1">
        <f t="array" ref="B10006">IF(OR($C$2="",A10006=""),"",SUMPRODUCT((Gauge_Data!$A$2:$A$16994&gt;=(A10006 - Main!$E$4/1440 + 0.00000001))*(Gauge_Data!$A$2:$A$16994&lt;=A10006)*INDEX(Gauge_Data!$B$2:$Z$16994,0,$C$2-1)))</f>
        <v>0</v>
      </c>
    </row>
    <row r="10007" spans="1:2" x14ac:dyDescent="0.25">
      <c r="A10007">
        <f>Gauge_Data!A10007</f>
        <v>0</v>
      </c>
      <c r="B10007" cm="1">
        <f t="array" ref="B10007">IF(OR($C$2="",A10007=""),"",SUMPRODUCT((Gauge_Data!$A$2:$A$16994&gt;=(A10007 - Main!$E$4/1440 + 0.00000001))*(Gauge_Data!$A$2:$A$16994&lt;=A10007)*INDEX(Gauge_Data!$B$2:$Z$16994,0,$C$2-1)))</f>
        <v>0</v>
      </c>
    </row>
    <row r="10008" spans="1:2" x14ac:dyDescent="0.25">
      <c r="A10008">
        <f>Gauge_Data!A10008</f>
        <v>0</v>
      </c>
      <c r="B10008" cm="1">
        <f t="array" ref="B10008">IF(OR($C$2="",A10008=""),"",SUMPRODUCT((Gauge_Data!$A$2:$A$16994&gt;=(A10008 - Main!$E$4/1440 + 0.00000001))*(Gauge_Data!$A$2:$A$16994&lt;=A10008)*INDEX(Gauge_Data!$B$2:$Z$16994,0,$C$2-1)))</f>
        <v>0</v>
      </c>
    </row>
    <row r="10009" spans="1:2" x14ac:dyDescent="0.25">
      <c r="A10009">
        <f>Gauge_Data!A10009</f>
        <v>0</v>
      </c>
      <c r="B10009" cm="1">
        <f t="array" ref="B10009">IF(OR($C$2="",A10009=""),"",SUMPRODUCT((Gauge_Data!$A$2:$A$16994&gt;=(A10009 - Main!$E$4/1440 + 0.00000001))*(Gauge_Data!$A$2:$A$16994&lt;=A10009)*INDEX(Gauge_Data!$B$2:$Z$16994,0,$C$2-1)))</f>
        <v>0</v>
      </c>
    </row>
    <row r="10010" spans="1:2" x14ac:dyDescent="0.25">
      <c r="A10010">
        <f>Gauge_Data!A10010</f>
        <v>0</v>
      </c>
      <c r="B10010" cm="1">
        <f t="array" ref="B10010">IF(OR($C$2="",A10010=""),"",SUMPRODUCT((Gauge_Data!$A$2:$A$16994&gt;=(A10010 - Main!$E$4/1440 + 0.00000001))*(Gauge_Data!$A$2:$A$16994&lt;=A10010)*INDEX(Gauge_Data!$B$2:$Z$16994,0,$C$2-1)))</f>
        <v>0</v>
      </c>
    </row>
    <row r="10011" spans="1:2" x14ac:dyDescent="0.25">
      <c r="A10011">
        <f>Gauge_Data!A10011</f>
        <v>0</v>
      </c>
      <c r="B10011" cm="1">
        <f t="array" ref="B10011">IF(OR($C$2="",A10011=""),"",SUMPRODUCT((Gauge_Data!$A$2:$A$16994&gt;=(A10011 - Main!$E$4/1440 + 0.00000001))*(Gauge_Data!$A$2:$A$16994&lt;=A10011)*INDEX(Gauge_Data!$B$2:$Z$16994,0,$C$2-1)))</f>
        <v>0</v>
      </c>
    </row>
    <row r="10012" spans="1:2" x14ac:dyDescent="0.25">
      <c r="A10012">
        <f>Gauge_Data!A10012</f>
        <v>0</v>
      </c>
      <c r="B10012" cm="1">
        <f t="array" ref="B10012">IF(OR($C$2="",A10012=""),"",SUMPRODUCT((Gauge_Data!$A$2:$A$16994&gt;=(A10012 - Main!$E$4/1440 + 0.00000001))*(Gauge_Data!$A$2:$A$16994&lt;=A10012)*INDEX(Gauge_Data!$B$2:$Z$16994,0,$C$2-1)))</f>
        <v>0</v>
      </c>
    </row>
    <row r="10013" spans="1:2" x14ac:dyDescent="0.25">
      <c r="A10013">
        <f>Gauge_Data!A10013</f>
        <v>0</v>
      </c>
      <c r="B10013" cm="1">
        <f t="array" ref="B10013">IF(OR($C$2="",A10013=""),"",SUMPRODUCT((Gauge_Data!$A$2:$A$16994&gt;=(A10013 - Main!$E$4/1440 + 0.00000001))*(Gauge_Data!$A$2:$A$16994&lt;=A10013)*INDEX(Gauge_Data!$B$2:$Z$16994,0,$C$2-1)))</f>
        <v>0</v>
      </c>
    </row>
    <row r="10014" spans="1:2" x14ac:dyDescent="0.25">
      <c r="A10014">
        <f>Gauge_Data!A10014</f>
        <v>0</v>
      </c>
      <c r="B10014" cm="1">
        <f t="array" ref="B10014">IF(OR($C$2="",A10014=""),"",SUMPRODUCT((Gauge_Data!$A$2:$A$16994&gt;=(A10014 - Main!$E$4/1440 + 0.00000001))*(Gauge_Data!$A$2:$A$16994&lt;=A10014)*INDEX(Gauge_Data!$B$2:$Z$16994,0,$C$2-1)))</f>
        <v>0</v>
      </c>
    </row>
    <row r="10015" spans="1:2" x14ac:dyDescent="0.25">
      <c r="A10015">
        <f>Gauge_Data!A10015</f>
        <v>0</v>
      </c>
      <c r="B10015" cm="1">
        <f t="array" ref="B10015">IF(OR($C$2="",A10015=""),"",SUMPRODUCT((Gauge_Data!$A$2:$A$16994&gt;=(A10015 - Main!$E$4/1440 + 0.00000001))*(Gauge_Data!$A$2:$A$16994&lt;=A10015)*INDEX(Gauge_Data!$B$2:$Z$16994,0,$C$2-1)))</f>
        <v>0</v>
      </c>
    </row>
    <row r="10016" spans="1:2" x14ac:dyDescent="0.25">
      <c r="A10016">
        <f>Gauge_Data!A10016</f>
        <v>0</v>
      </c>
      <c r="B10016" cm="1">
        <f t="array" ref="B10016">IF(OR($C$2="",A10016=""),"",SUMPRODUCT((Gauge_Data!$A$2:$A$16994&gt;=(A10016 - Main!$E$4/1440 + 0.00000001))*(Gauge_Data!$A$2:$A$16994&lt;=A10016)*INDEX(Gauge_Data!$B$2:$Z$16994,0,$C$2-1)))</f>
        <v>0</v>
      </c>
    </row>
    <row r="10017" spans="1:2" x14ac:dyDescent="0.25">
      <c r="A10017">
        <f>Gauge_Data!A10017</f>
        <v>0</v>
      </c>
      <c r="B10017" cm="1">
        <f t="array" ref="B10017">IF(OR($C$2="",A10017=""),"",SUMPRODUCT((Gauge_Data!$A$2:$A$16994&gt;=(A10017 - Main!$E$4/1440 + 0.00000001))*(Gauge_Data!$A$2:$A$16994&lt;=A10017)*INDEX(Gauge_Data!$B$2:$Z$16994,0,$C$2-1)))</f>
        <v>0</v>
      </c>
    </row>
    <row r="10018" spans="1:2" x14ac:dyDescent="0.25">
      <c r="A10018">
        <f>Gauge_Data!A10018</f>
        <v>0</v>
      </c>
      <c r="B10018" cm="1">
        <f t="array" ref="B10018">IF(OR($C$2="",A10018=""),"",SUMPRODUCT((Gauge_Data!$A$2:$A$16994&gt;=(A10018 - Main!$E$4/1440 + 0.00000001))*(Gauge_Data!$A$2:$A$16994&lt;=A10018)*INDEX(Gauge_Data!$B$2:$Z$16994,0,$C$2-1)))</f>
        <v>0</v>
      </c>
    </row>
    <row r="10019" spans="1:2" x14ac:dyDescent="0.25">
      <c r="A10019">
        <f>Gauge_Data!A10019</f>
        <v>0</v>
      </c>
      <c r="B10019" cm="1">
        <f t="array" ref="B10019">IF(OR($C$2="",A10019=""),"",SUMPRODUCT((Gauge_Data!$A$2:$A$16994&gt;=(A10019 - Main!$E$4/1440 + 0.00000001))*(Gauge_Data!$A$2:$A$16994&lt;=A10019)*INDEX(Gauge_Data!$B$2:$Z$16994,0,$C$2-1)))</f>
        <v>0</v>
      </c>
    </row>
    <row r="10020" spans="1:2" x14ac:dyDescent="0.25">
      <c r="A10020">
        <f>Gauge_Data!A10020</f>
        <v>0</v>
      </c>
      <c r="B10020" cm="1">
        <f t="array" ref="B10020">IF(OR($C$2="",A10020=""),"",SUMPRODUCT((Gauge_Data!$A$2:$A$16994&gt;=(A10020 - Main!$E$4/1440 + 0.00000001))*(Gauge_Data!$A$2:$A$16994&lt;=A10020)*INDEX(Gauge_Data!$B$2:$Z$16994,0,$C$2-1)))</f>
        <v>0</v>
      </c>
    </row>
    <row r="10021" spans="1:2" x14ac:dyDescent="0.25">
      <c r="A10021">
        <f>Gauge_Data!A10021</f>
        <v>0</v>
      </c>
      <c r="B10021" cm="1">
        <f t="array" ref="B10021">IF(OR($C$2="",A10021=""),"",SUMPRODUCT((Gauge_Data!$A$2:$A$16994&gt;=(A10021 - Main!$E$4/1440 + 0.00000001))*(Gauge_Data!$A$2:$A$16994&lt;=A10021)*INDEX(Gauge_Data!$B$2:$Z$16994,0,$C$2-1)))</f>
        <v>0</v>
      </c>
    </row>
    <row r="10022" spans="1:2" x14ac:dyDescent="0.25">
      <c r="A10022">
        <f>Gauge_Data!A10022</f>
        <v>0</v>
      </c>
      <c r="B10022" cm="1">
        <f t="array" ref="B10022">IF(OR($C$2="",A10022=""),"",SUMPRODUCT((Gauge_Data!$A$2:$A$16994&gt;=(A10022 - Main!$E$4/1440 + 0.00000001))*(Gauge_Data!$A$2:$A$16994&lt;=A10022)*INDEX(Gauge_Data!$B$2:$Z$16994,0,$C$2-1)))</f>
        <v>0</v>
      </c>
    </row>
    <row r="10023" spans="1:2" x14ac:dyDescent="0.25">
      <c r="A10023">
        <f>Gauge_Data!A10023</f>
        <v>0</v>
      </c>
      <c r="B10023" cm="1">
        <f t="array" ref="B10023">IF(OR($C$2="",A10023=""),"",SUMPRODUCT((Gauge_Data!$A$2:$A$16994&gt;=(A10023 - Main!$E$4/1440 + 0.00000001))*(Gauge_Data!$A$2:$A$16994&lt;=A10023)*INDEX(Gauge_Data!$B$2:$Z$16994,0,$C$2-1)))</f>
        <v>0</v>
      </c>
    </row>
    <row r="10024" spans="1:2" x14ac:dyDescent="0.25">
      <c r="A10024">
        <f>Gauge_Data!A10024</f>
        <v>0</v>
      </c>
      <c r="B10024" cm="1">
        <f t="array" ref="B10024">IF(OR($C$2="",A10024=""),"",SUMPRODUCT((Gauge_Data!$A$2:$A$16994&gt;=(A10024 - Main!$E$4/1440 + 0.00000001))*(Gauge_Data!$A$2:$A$16994&lt;=A10024)*INDEX(Gauge_Data!$B$2:$Z$16994,0,$C$2-1)))</f>
        <v>0</v>
      </c>
    </row>
    <row r="10025" spans="1:2" x14ac:dyDescent="0.25">
      <c r="A10025">
        <f>Gauge_Data!A10025</f>
        <v>0</v>
      </c>
      <c r="B10025" cm="1">
        <f t="array" ref="B10025">IF(OR($C$2="",A10025=""),"",SUMPRODUCT((Gauge_Data!$A$2:$A$16994&gt;=(A10025 - Main!$E$4/1440 + 0.00000001))*(Gauge_Data!$A$2:$A$16994&lt;=A10025)*INDEX(Gauge_Data!$B$2:$Z$16994,0,$C$2-1)))</f>
        <v>0</v>
      </c>
    </row>
    <row r="10026" spans="1:2" x14ac:dyDescent="0.25">
      <c r="A10026">
        <f>Gauge_Data!A10026</f>
        <v>0</v>
      </c>
      <c r="B10026" cm="1">
        <f t="array" ref="B10026">IF(OR($C$2="",A10026=""),"",SUMPRODUCT((Gauge_Data!$A$2:$A$16994&gt;=(A10026 - Main!$E$4/1440 + 0.00000001))*(Gauge_Data!$A$2:$A$16994&lt;=A10026)*INDEX(Gauge_Data!$B$2:$Z$16994,0,$C$2-1)))</f>
        <v>0</v>
      </c>
    </row>
    <row r="10027" spans="1:2" x14ac:dyDescent="0.25">
      <c r="A10027">
        <f>Gauge_Data!A10027</f>
        <v>0</v>
      </c>
      <c r="B10027" cm="1">
        <f t="array" ref="B10027">IF(OR($C$2="",A10027=""),"",SUMPRODUCT((Gauge_Data!$A$2:$A$16994&gt;=(A10027 - Main!$E$4/1440 + 0.00000001))*(Gauge_Data!$A$2:$A$16994&lt;=A10027)*INDEX(Gauge_Data!$B$2:$Z$16994,0,$C$2-1)))</f>
        <v>0</v>
      </c>
    </row>
    <row r="10028" spans="1:2" x14ac:dyDescent="0.25">
      <c r="A10028">
        <f>Gauge_Data!A10028</f>
        <v>0</v>
      </c>
      <c r="B10028" cm="1">
        <f t="array" ref="B10028">IF(OR($C$2="",A10028=""),"",SUMPRODUCT((Gauge_Data!$A$2:$A$16994&gt;=(A10028 - Main!$E$4/1440 + 0.00000001))*(Gauge_Data!$A$2:$A$16994&lt;=A10028)*INDEX(Gauge_Data!$B$2:$Z$16994,0,$C$2-1)))</f>
        <v>0</v>
      </c>
    </row>
    <row r="10029" spans="1:2" x14ac:dyDescent="0.25">
      <c r="A10029">
        <f>Gauge_Data!A10029</f>
        <v>0</v>
      </c>
      <c r="B10029" cm="1">
        <f t="array" ref="B10029">IF(OR($C$2="",A10029=""),"",SUMPRODUCT((Gauge_Data!$A$2:$A$16994&gt;=(A10029 - Main!$E$4/1440 + 0.00000001))*(Gauge_Data!$A$2:$A$16994&lt;=A10029)*INDEX(Gauge_Data!$B$2:$Z$16994,0,$C$2-1)))</f>
        <v>0</v>
      </c>
    </row>
    <row r="10030" spans="1:2" x14ac:dyDescent="0.25">
      <c r="A10030">
        <f>Gauge_Data!A10030</f>
        <v>0</v>
      </c>
      <c r="B10030" cm="1">
        <f t="array" ref="B10030">IF(OR($C$2="",A10030=""),"",SUMPRODUCT((Gauge_Data!$A$2:$A$16994&gt;=(A10030 - Main!$E$4/1440 + 0.00000001))*(Gauge_Data!$A$2:$A$16994&lt;=A10030)*INDEX(Gauge_Data!$B$2:$Z$16994,0,$C$2-1)))</f>
        <v>0</v>
      </c>
    </row>
    <row r="10031" spans="1:2" x14ac:dyDescent="0.25">
      <c r="A10031">
        <f>Gauge_Data!A10031</f>
        <v>0</v>
      </c>
      <c r="B10031" cm="1">
        <f t="array" ref="B10031">IF(OR($C$2="",A10031=""),"",SUMPRODUCT((Gauge_Data!$A$2:$A$16994&gt;=(A10031 - Main!$E$4/1440 + 0.00000001))*(Gauge_Data!$A$2:$A$16994&lt;=A10031)*INDEX(Gauge_Data!$B$2:$Z$16994,0,$C$2-1)))</f>
        <v>0</v>
      </c>
    </row>
    <row r="10032" spans="1:2" x14ac:dyDescent="0.25">
      <c r="A10032">
        <f>Gauge_Data!A10032</f>
        <v>0</v>
      </c>
      <c r="B10032" cm="1">
        <f t="array" ref="B10032">IF(OR($C$2="",A10032=""),"",SUMPRODUCT((Gauge_Data!$A$2:$A$16994&gt;=(A10032 - Main!$E$4/1440 + 0.00000001))*(Gauge_Data!$A$2:$A$16994&lt;=A10032)*INDEX(Gauge_Data!$B$2:$Z$16994,0,$C$2-1)))</f>
        <v>0</v>
      </c>
    </row>
    <row r="10033" spans="1:2" x14ac:dyDescent="0.25">
      <c r="A10033">
        <f>Gauge_Data!A10033</f>
        <v>0</v>
      </c>
      <c r="B10033" cm="1">
        <f t="array" ref="B10033">IF(OR($C$2="",A10033=""),"",SUMPRODUCT((Gauge_Data!$A$2:$A$16994&gt;=(A10033 - Main!$E$4/1440 + 0.00000001))*(Gauge_Data!$A$2:$A$16994&lt;=A10033)*INDEX(Gauge_Data!$B$2:$Z$16994,0,$C$2-1)))</f>
        <v>0</v>
      </c>
    </row>
    <row r="10034" spans="1:2" x14ac:dyDescent="0.25">
      <c r="A10034">
        <f>Gauge_Data!A10034</f>
        <v>0</v>
      </c>
      <c r="B10034" cm="1">
        <f t="array" ref="B10034">IF(OR($C$2="",A10034=""),"",SUMPRODUCT((Gauge_Data!$A$2:$A$16994&gt;=(A10034 - Main!$E$4/1440 + 0.00000001))*(Gauge_Data!$A$2:$A$16994&lt;=A10034)*INDEX(Gauge_Data!$B$2:$Z$16994,0,$C$2-1)))</f>
        <v>0</v>
      </c>
    </row>
    <row r="10035" spans="1:2" x14ac:dyDescent="0.25">
      <c r="A10035">
        <f>Gauge_Data!A10035</f>
        <v>0</v>
      </c>
      <c r="B10035" cm="1">
        <f t="array" ref="B10035">IF(OR($C$2="",A10035=""),"",SUMPRODUCT((Gauge_Data!$A$2:$A$16994&gt;=(A10035 - Main!$E$4/1440 + 0.00000001))*(Gauge_Data!$A$2:$A$16994&lt;=A10035)*INDEX(Gauge_Data!$B$2:$Z$16994,0,$C$2-1)))</f>
        <v>0</v>
      </c>
    </row>
    <row r="10036" spans="1:2" x14ac:dyDescent="0.25">
      <c r="A10036">
        <f>Gauge_Data!A10036</f>
        <v>0</v>
      </c>
      <c r="B10036" cm="1">
        <f t="array" ref="B10036">IF(OR($C$2="",A10036=""),"",SUMPRODUCT((Gauge_Data!$A$2:$A$16994&gt;=(A10036 - Main!$E$4/1440 + 0.00000001))*(Gauge_Data!$A$2:$A$16994&lt;=A10036)*INDEX(Gauge_Data!$B$2:$Z$16994,0,$C$2-1)))</f>
        <v>0</v>
      </c>
    </row>
    <row r="10037" spans="1:2" x14ac:dyDescent="0.25">
      <c r="A10037">
        <f>Gauge_Data!A10037</f>
        <v>0</v>
      </c>
      <c r="B10037" cm="1">
        <f t="array" ref="B10037">IF(OR($C$2="",A10037=""),"",SUMPRODUCT((Gauge_Data!$A$2:$A$16994&gt;=(A10037 - Main!$E$4/1440 + 0.00000001))*(Gauge_Data!$A$2:$A$16994&lt;=A10037)*INDEX(Gauge_Data!$B$2:$Z$16994,0,$C$2-1)))</f>
        <v>0</v>
      </c>
    </row>
    <row r="10038" spans="1:2" x14ac:dyDescent="0.25">
      <c r="A10038">
        <f>Gauge_Data!A10038</f>
        <v>0</v>
      </c>
      <c r="B10038" cm="1">
        <f t="array" ref="B10038">IF(OR($C$2="",A10038=""),"",SUMPRODUCT((Gauge_Data!$A$2:$A$16994&gt;=(A10038 - Main!$E$4/1440 + 0.00000001))*(Gauge_Data!$A$2:$A$16994&lt;=A10038)*INDEX(Gauge_Data!$B$2:$Z$16994,0,$C$2-1)))</f>
        <v>0</v>
      </c>
    </row>
    <row r="10039" spans="1:2" x14ac:dyDescent="0.25">
      <c r="A10039">
        <f>Gauge_Data!A10039</f>
        <v>0</v>
      </c>
      <c r="B10039" cm="1">
        <f t="array" ref="B10039">IF(OR($C$2="",A10039=""),"",SUMPRODUCT((Gauge_Data!$A$2:$A$16994&gt;=(A10039 - Main!$E$4/1440 + 0.00000001))*(Gauge_Data!$A$2:$A$16994&lt;=A10039)*INDEX(Gauge_Data!$B$2:$Z$16994,0,$C$2-1)))</f>
        <v>0</v>
      </c>
    </row>
    <row r="10040" spans="1:2" x14ac:dyDescent="0.25">
      <c r="A10040">
        <f>Gauge_Data!A10040</f>
        <v>0</v>
      </c>
      <c r="B10040" cm="1">
        <f t="array" ref="B10040">IF(OR($C$2="",A10040=""),"",SUMPRODUCT((Gauge_Data!$A$2:$A$16994&gt;=(A10040 - Main!$E$4/1440 + 0.00000001))*(Gauge_Data!$A$2:$A$16994&lt;=A10040)*INDEX(Gauge_Data!$B$2:$Z$16994,0,$C$2-1)))</f>
        <v>0</v>
      </c>
    </row>
    <row r="10041" spans="1:2" x14ac:dyDescent="0.25">
      <c r="A10041">
        <f>Gauge_Data!A10041</f>
        <v>0</v>
      </c>
      <c r="B10041" cm="1">
        <f t="array" ref="B10041">IF(OR($C$2="",A10041=""),"",SUMPRODUCT((Gauge_Data!$A$2:$A$16994&gt;=(A10041 - Main!$E$4/1440 + 0.00000001))*(Gauge_Data!$A$2:$A$16994&lt;=A10041)*INDEX(Gauge_Data!$B$2:$Z$16994,0,$C$2-1)))</f>
        <v>0</v>
      </c>
    </row>
    <row r="10042" spans="1:2" x14ac:dyDescent="0.25">
      <c r="A10042">
        <f>Gauge_Data!A10042</f>
        <v>0</v>
      </c>
      <c r="B10042" cm="1">
        <f t="array" ref="B10042">IF(OR($C$2="",A10042=""),"",SUMPRODUCT((Gauge_Data!$A$2:$A$16994&gt;=(A10042 - Main!$E$4/1440 + 0.00000001))*(Gauge_Data!$A$2:$A$16994&lt;=A10042)*INDEX(Gauge_Data!$B$2:$Z$16994,0,$C$2-1)))</f>
        <v>0</v>
      </c>
    </row>
    <row r="10043" spans="1:2" x14ac:dyDescent="0.25">
      <c r="A10043">
        <f>Gauge_Data!A10043</f>
        <v>0</v>
      </c>
      <c r="B10043" cm="1">
        <f t="array" ref="B10043">IF(OR($C$2="",A10043=""),"",SUMPRODUCT((Gauge_Data!$A$2:$A$16994&gt;=(A10043 - Main!$E$4/1440 + 0.00000001))*(Gauge_Data!$A$2:$A$16994&lt;=A10043)*INDEX(Gauge_Data!$B$2:$Z$16994,0,$C$2-1)))</f>
        <v>0</v>
      </c>
    </row>
    <row r="10044" spans="1:2" x14ac:dyDescent="0.25">
      <c r="A10044">
        <f>Gauge_Data!A10044</f>
        <v>0</v>
      </c>
      <c r="B10044" cm="1">
        <f t="array" ref="B10044">IF(OR($C$2="",A10044=""),"",SUMPRODUCT((Gauge_Data!$A$2:$A$16994&gt;=(A10044 - Main!$E$4/1440 + 0.00000001))*(Gauge_Data!$A$2:$A$16994&lt;=A10044)*INDEX(Gauge_Data!$B$2:$Z$16994,0,$C$2-1)))</f>
        <v>0</v>
      </c>
    </row>
    <row r="10045" spans="1:2" x14ac:dyDescent="0.25">
      <c r="A10045">
        <f>Gauge_Data!A10045</f>
        <v>0</v>
      </c>
      <c r="B10045" cm="1">
        <f t="array" ref="B10045">IF(OR($C$2="",A10045=""),"",SUMPRODUCT((Gauge_Data!$A$2:$A$16994&gt;=(A10045 - Main!$E$4/1440 + 0.00000001))*(Gauge_Data!$A$2:$A$16994&lt;=A10045)*INDEX(Gauge_Data!$B$2:$Z$16994,0,$C$2-1)))</f>
        <v>0</v>
      </c>
    </row>
    <row r="10046" spans="1:2" x14ac:dyDescent="0.25">
      <c r="A10046">
        <f>Gauge_Data!A10046</f>
        <v>0</v>
      </c>
      <c r="B10046" cm="1">
        <f t="array" ref="B10046">IF(OR($C$2="",A10046=""),"",SUMPRODUCT((Gauge_Data!$A$2:$A$16994&gt;=(A10046 - Main!$E$4/1440 + 0.00000001))*(Gauge_Data!$A$2:$A$16994&lt;=A10046)*INDEX(Gauge_Data!$B$2:$Z$16994,0,$C$2-1)))</f>
        <v>0</v>
      </c>
    </row>
    <row r="10047" spans="1:2" x14ac:dyDescent="0.25">
      <c r="A10047">
        <f>Gauge_Data!A10047</f>
        <v>0</v>
      </c>
      <c r="B10047" cm="1">
        <f t="array" ref="B10047">IF(OR($C$2="",A10047=""),"",SUMPRODUCT((Gauge_Data!$A$2:$A$16994&gt;=(A10047 - Main!$E$4/1440 + 0.00000001))*(Gauge_Data!$A$2:$A$16994&lt;=A10047)*INDEX(Gauge_Data!$B$2:$Z$16994,0,$C$2-1)))</f>
        <v>0</v>
      </c>
    </row>
    <row r="10048" spans="1:2" x14ac:dyDescent="0.25">
      <c r="A10048">
        <f>Gauge_Data!A10048</f>
        <v>0</v>
      </c>
      <c r="B10048" cm="1">
        <f t="array" ref="B10048">IF(OR($C$2="",A10048=""),"",SUMPRODUCT((Gauge_Data!$A$2:$A$16994&gt;=(A10048 - Main!$E$4/1440 + 0.00000001))*(Gauge_Data!$A$2:$A$16994&lt;=A10048)*INDEX(Gauge_Data!$B$2:$Z$16994,0,$C$2-1)))</f>
        <v>0</v>
      </c>
    </row>
    <row r="10049" spans="1:2" x14ac:dyDescent="0.25">
      <c r="A10049">
        <f>Gauge_Data!A10049</f>
        <v>0</v>
      </c>
      <c r="B10049" cm="1">
        <f t="array" ref="B10049">IF(OR($C$2="",A10049=""),"",SUMPRODUCT((Gauge_Data!$A$2:$A$16994&gt;=(A10049 - Main!$E$4/1440 + 0.00000001))*(Gauge_Data!$A$2:$A$16994&lt;=A10049)*INDEX(Gauge_Data!$B$2:$Z$16994,0,$C$2-1)))</f>
        <v>0</v>
      </c>
    </row>
    <row r="10050" spans="1:2" x14ac:dyDescent="0.25">
      <c r="A10050">
        <f>Gauge_Data!A10050</f>
        <v>0</v>
      </c>
      <c r="B10050" cm="1">
        <f t="array" ref="B10050">IF(OR($C$2="",A10050=""),"",SUMPRODUCT((Gauge_Data!$A$2:$A$16994&gt;=(A10050 - Main!$E$4/1440 + 0.00000001))*(Gauge_Data!$A$2:$A$16994&lt;=A10050)*INDEX(Gauge_Data!$B$2:$Z$16994,0,$C$2-1)))</f>
        <v>0</v>
      </c>
    </row>
    <row r="10051" spans="1:2" x14ac:dyDescent="0.25">
      <c r="A10051">
        <f>Gauge_Data!A10051</f>
        <v>0</v>
      </c>
      <c r="B10051" cm="1">
        <f t="array" ref="B10051">IF(OR($C$2="",A10051=""),"",SUMPRODUCT((Gauge_Data!$A$2:$A$16994&gt;=(A10051 - Main!$E$4/1440 + 0.00000001))*(Gauge_Data!$A$2:$A$16994&lt;=A10051)*INDEX(Gauge_Data!$B$2:$Z$16994,0,$C$2-1)))</f>
        <v>0</v>
      </c>
    </row>
    <row r="10052" spans="1:2" x14ac:dyDescent="0.25">
      <c r="A10052">
        <f>Gauge_Data!A10052</f>
        <v>0</v>
      </c>
      <c r="B10052" cm="1">
        <f t="array" ref="B10052">IF(OR($C$2="",A10052=""),"",SUMPRODUCT((Gauge_Data!$A$2:$A$16994&gt;=(A10052 - Main!$E$4/1440 + 0.00000001))*(Gauge_Data!$A$2:$A$16994&lt;=A10052)*INDEX(Gauge_Data!$B$2:$Z$16994,0,$C$2-1)))</f>
        <v>0</v>
      </c>
    </row>
    <row r="10053" spans="1:2" x14ac:dyDescent="0.25">
      <c r="A10053">
        <f>Gauge_Data!A10053</f>
        <v>0</v>
      </c>
      <c r="B10053" cm="1">
        <f t="array" ref="B10053">IF(OR($C$2="",A10053=""),"",SUMPRODUCT((Gauge_Data!$A$2:$A$16994&gt;=(A10053 - Main!$E$4/1440 + 0.00000001))*(Gauge_Data!$A$2:$A$16994&lt;=A10053)*INDEX(Gauge_Data!$B$2:$Z$16994,0,$C$2-1)))</f>
        <v>0</v>
      </c>
    </row>
    <row r="10054" spans="1:2" x14ac:dyDescent="0.25">
      <c r="A10054">
        <f>Gauge_Data!A10054</f>
        <v>0</v>
      </c>
      <c r="B10054" cm="1">
        <f t="array" ref="B10054">IF(OR($C$2="",A10054=""),"",SUMPRODUCT((Gauge_Data!$A$2:$A$16994&gt;=(A10054 - Main!$E$4/1440 + 0.00000001))*(Gauge_Data!$A$2:$A$16994&lt;=A10054)*INDEX(Gauge_Data!$B$2:$Z$16994,0,$C$2-1)))</f>
        <v>0</v>
      </c>
    </row>
    <row r="10055" spans="1:2" x14ac:dyDescent="0.25">
      <c r="A10055">
        <f>Gauge_Data!A10055</f>
        <v>0</v>
      </c>
      <c r="B10055" cm="1">
        <f t="array" ref="B10055">IF(OR($C$2="",A10055=""),"",SUMPRODUCT((Gauge_Data!$A$2:$A$16994&gt;=(A10055 - Main!$E$4/1440 + 0.00000001))*(Gauge_Data!$A$2:$A$16994&lt;=A10055)*INDEX(Gauge_Data!$B$2:$Z$16994,0,$C$2-1)))</f>
        <v>0</v>
      </c>
    </row>
    <row r="10056" spans="1:2" x14ac:dyDescent="0.25">
      <c r="A10056">
        <f>Gauge_Data!A10056</f>
        <v>0</v>
      </c>
      <c r="B10056" cm="1">
        <f t="array" ref="B10056">IF(OR($C$2="",A10056=""),"",SUMPRODUCT((Gauge_Data!$A$2:$A$16994&gt;=(A10056 - Main!$E$4/1440 + 0.00000001))*(Gauge_Data!$A$2:$A$16994&lt;=A10056)*INDEX(Gauge_Data!$B$2:$Z$16994,0,$C$2-1)))</f>
        <v>0</v>
      </c>
    </row>
    <row r="10057" spans="1:2" x14ac:dyDescent="0.25">
      <c r="A10057">
        <f>Gauge_Data!A10057</f>
        <v>0</v>
      </c>
      <c r="B10057" cm="1">
        <f t="array" ref="B10057">IF(OR($C$2="",A10057=""),"",SUMPRODUCT((Gauge_Data!$A$2:$A$16994&gt;=(A10057 - Main!$E$4/1440 + 0.00000001))*(Gauge_Data!$A$2:$A$16994&lt;=A10057)*INDEX(Gauge_Data!$B$2:$Z$16994,0,$C$2-1)))</f>
        <v>0</v>
      </c>
    </row>
    <row r="10058" spans="1:2" x14ac:dyDescent="0.25">
      <c r="A10058">
        <f>Gauge_Data!A10058</f>
        <v>0</v>
      </c>
      <c r="B10058" cm="1">
        <f t="array" ref="B10058">IF(OR($C$2="",A10058=""),"",SUMPRODUCT((Gauge_Data!$A$2:$A$16994&gt;=(A10058 - Main!$E$4/1440 + 0.00000001))*(Gauge_Data!$A$2:$A$16994&lt;=A10058)*INDEX(Gauge_Data!$B$2:$Z$16994,0,$C$2-1)))</f>
        <v>0</v>
      </c>
    </row>
    <row r="10059" spans="1:2" x14ac:dyDescent="0.25">
      <c r="A10059">
        <f>Gauge_Data!A10059</f>
        <v>0</v>
      </c>
      <c r="B10059" cm="1">
        <f t="array" ref="B10059">IF(OR($C$2="",A10059=""),"",SUMPRODUCT((Gauge_Data!$A$2:$A$16994&gt;=(A10059 - Main!$E$4/1440 + 0.00000001))*(Gauge_Data!$A$2:$A$16994&lt;=A10059)*INDEX(Gauge_Data!$B$2:$Z$16994,0,$C$2-1)))</f>
        <v>0</v>
      </c>
    </row>
    <row r="10060" spans="1:2" x14ac:dyDescent="0.25">
      <c r="A10060">
        <f>Gauge_Data!A10060</f>
        <v>0</v>
      </c>
      <c r="B10060" cm="1">
        <f t="array" ref="B10060">IF(OR($C$2="",A10060=""),"",SUMPRODUCT((Gauge_Data!$A$2:$A$16994&gt;=(A10060 - Main!$E$4/1440 + 0.00000001))*(Gauge_Data!$A$2:$A$16994&lt;=A10060)*INDEX(Gauge_Data!$B$2:$Z$16994,0,$C$2-1)))</f>
        <v>0</v>
      </c>
    </row>
    <row r="10061" spans="1:2" x14ac:dyDescent="0.25">
      <c r="A10061">
        <f>Gauge_Data!A10061</f>
        <v>0</v>
      </c>
      <c r="B10061" cm="1">
        <f t="array" ref="B10061">IF(OR($C$2="",A10061=""),"",SUMPRODUCT((Gauge_Data!$A$2:$A$16994&gt;=(A10061 - Main!$E$4/1440 + 0.00000001))*(Gauge_Data!$A$2:$A$16994&lt;=A10061)*INDEX(Gauge_Data!$B$2:$Z$16994,0,$C$2-1)))</f>
        <v>0</v>
      </c>
    </row>
    <row r="10062" spans="1:2" x14ac:dyDescent="0.25">
      <c r="A10062">
        <f>Gauge_Data!A10062</f>
        <v>0</v>
      </c>
      <c r="B10062" cm="1">
        <f t="array" ref="B10062">IF(OR($C$2="",A10062=""),"",SUMPRODUCT((Gauge_Data!$A$2:$A$16994&gt;=(A10062 - Main!$E$4/1440 + 0.00000001))*(Gauge_Data!$A$2:$A$16994&lt;=A10062)*INDEX(Gauge_Data!$B$2:$Z$16994,0,$C$2-1)))</f>
        <v>0</v>
      </c>
    </row>
    <row r="10063" spans="1:2" x14ac:dyDescent="0.25">
      <c r="A10063">
        <f>Gauge_Data!A10063</f>
        <v>0</v>
      </c>
      <c r="B10063" cm="1">
        <f t="array" ref="B10063">IF(OR($C$2="",A10063=""),"",SUMPRODUCT((Gauge_Data!$A$2:$A$16994&gt;=(A10063 - Main!$E$4/1440 + 0.00000001))*(Gauge_Data!$A$2:$A$16994&lt;=A10063)*INDEX(Gauge_Data!$B$2:$Z$16994,0,$C$2-1)))</f>
        <v>0</v>
      </c>
    </row>
    <row r="10064" spans="1:2" x14ac:dyDescent="0.25">
      <c r="A10064">
        <f>Gauge_Data!A10064</f>
        <v>0</v>
      </c>
      <c r="B10064" cm="1">
        <f t="array" ref="B10064">IF(OR($C$2="",A10064=""),"",SUMPRODUCT((Gauge_Data!$A$2:$A$16994&gt;=(A10064 - Main!$E$4/1440 + 0.00000001))*(Gauge_Data!$A$2:$A$16994&lt;=A10064)*INDEX(Gauge_Data!$B$2:$Z$16994,0,$C$2-1)))</f>
        <v>0</v>
      </c>
    </row>
    <row r="10065" spans="1:2" x14ac:dyDescent="0.25">
      <c r="A10065">
        <f>Gauge_Data!A10065</f>
        <v>0</v>
      </c>
      <c r="B10065" cm="1">
        <f t="array" ref="B10065">IF(OR($C$2="",A10065=""),"",SUMPRODUCT((Gauge_Data!$A$2:$A$16994&gt;=(A10065 - Main!$E$4/1440 + 0.00000001))*(Gauge_Data!$A$2:$A$16994&lt;=A10065)*INDEX(Gauge_Data!$B$2:$Z$16994,0,$C$2-1)))</f>
        <v>0</v>
      </c>
    </row>
    <row r="10066" spans="1:2" x14ac:dyDescent="0.25">
      <c r="A10066">
        <f>Gauge_Data!A10066</f>
        <v>0</v>
      </c>
      <c r="B10066" cm="1">
        <f t="array" ref="B10066">IF(OR($C$2="",A10066=""),"",SUMPRODUCT((Gauge_Data!$A$2:$A$16994&gt;=(A10066 - Main!$E$4/1440 + 0.00000001))*(Gauge_Data!$A$2:$A$16994&lt;=A10066)*INDEX(Gauge_Data!$B$2:$Z$16994,0,$C$2-1)))</f>
        <v>0</v>
      </c>
    </row>
    <row r="10067" spans="1:2" x14ac:dyDescent="0.25">
      <c r="A10067">
        <f>Gauge_Data!A10067</f>
        <v>0</v>
      </c>
      <c r="B10067" cm="1">
        <f t="array" ref="B10067">IF(OR($C$2="",A10067=""),"",SUMPRODUCT((Gauge_Data!$A$2:$A$16994&gt;=(A10067 - Main!$E$4/1440 + 0.00000001))*(Gauge_Data!$A$2:$A$16994&lt;=A10067)*INDEX(Gauge_Data!$B$2:$Z$16994,0,$C$2-1)))</f>
        <v>0</v>
      </c>
    </row>
    <row r="10068" spans="1:2" x14ac:dyDescent="0.25">
      <c r="A10068">
        <f>Gauge_Data!A10068</f>
        <v>0</v>
      </c>
      <c r="B10068" cm="1">
        <f t="array" ref="B10068">IF(OR($C$2="",A10068=""),"",SUMPRODUCT((Gauge_Data!$A$2:$A$16994&gt;=(A10068 - Main!$E$4/1440 + 0.00000001))*(Gauge_Data!$A$2:$A$16994&lt;=A10068)*INDEX(Gauge_Data!$B$2:$Z$16994,0,$C$2-1)))</f>
        <v>0</v>
      </c>
    </row>
    <row r="10069" spans="1:2" x14ac:dyDescent="0.25">
      <c r="A10069">
        <f>Gauge_Data!A10069</f>
        <v>0</v>
      </c>
      <c r="B10069" cm="1">
        <f t="array" ref="B10069">IF(OR($C$2="",A10069=""),"",SUMPRODUCT((Gauge_Data!$A$2:$A$16994&gt;=(A10069 - Main!$E$4/1440 + 0.00000001))*(Gauge_Data!$A$2:$A$16994&lt;=A10069)*INDEX(Gauge_Data!$B$2:$Z$16994,0,$C$2-1)))</f>
        <v>0</v>
      </c>
    </row>
    <row r="10070" spans="1:2" x14ac:dyDescent="0.25">
      <c r="A10070">
        <f>Gauge_Data!A10070</f>
        <v>0</v>
      </c>
      <c r="B10070" cm="1">
        <f t="array" ref="B10070">IF(OR($C$2="",A10070=""),"",SUMPRODUCT((Gauge_Data!$A$2:$A$16994&gt;=(A10070 - Main!$E$4/1440 + 0.00000001))*(Gauge_Data!$A$2:$A$16994&lt;=A10070)*INDEX(Gauge_Data!$B$2:$Z$16994,0,$C$2-1)))</f>
        <v>0</v>
      </c>
    </row>
    <row r="10071" spans="1:2" x14ac:dyDescent="0.25">
      <c r="A10071">
        <f>Gauge_Data!A10071</f>
        <v>0</v>
      </c>
      <c r="B10071" cm="1">
        <f t="array" ref="B10071">IF(OR($C$2="",A10071=""),"",SUMPRODUCT((Gauge_Data!$A$2:$A$16994&gt;=(A10071 - Main!$E$4/1440 + 0.00000001))*(Gauge_Data!$A$2:$A$16994&lt;=A10071)*INDEX(Gauge_Data!$B$2:$Z$16994,0,$C$2-1)))</f>
        <v>0</v>
      </c>
    </row>
    <row r="10072" spans="1:2" x14ac:dyDescent="0.25">
      <c r="A10072">
        <f>Gauge_Data!A10072</f>
        <v>0</v>
      </c>
      <c r="B10072" cm="1">
        <f t="array" ref="B10072">IF(OR($C$2="",A10072=""),"",SUMPRODUCT((Gauge_Data!$A$2:$A$16994&gt;=(A10072 - Main!$E$4/1440 + 0.00000001))*(Gauge_Data!$A$2:$A$16994&lt;=A10072)*INDEX(Gauge_Data!$B$2:$Z$16994,0,$C$2-1)))</f>
        <v>0</v>
      </c>
    </row>
    <row r="10073" spans="1:2" x14ac:dyDescent="0.25">
      <c r="A10073">
        <f>Gauge_Data!A10073</f>
        <v>0</v>
      </c>
      <c r="B10073" cm="1">
        <f t="array" ref="B10073">IF(OR($C$2="",A10073=""),"",SUMPRODUCT((Gauge_Data!$A$2:$A$16994&gt;=(A10073 - Main!$E$4/1440 + 0.00000001))*(Gauge_Data!$A$2:$A$16994&lt;=A10073)*INDEX(Gauge_Data!$B$2:$Z$16994,0,$C$2-1)))</f>
        <v>0</v>
      </c>
    </row>
    <row r="10074" spans="1:2" x14ac:dyDescent="0.25">
      <c r="A10074">
        <f>Gauge_Data!A10074</f>
        <v>0</v>
      </c>
      <c r="B10074" cm="1">
        <f t="array" ref="B10074">IF(OR($C$2="",A10074=""),"",SUMPRODUCT((Gauge_Data!$A$2:$A$16994&gt;=(A10074 - Main!$E$4/1440 + 0.00000001))*(Gauge_Data!$A$2:$A$16994&lt;=A10074)*INDEX(Gauge_Data!$B$2:$Z$16994,0,$C$2-1)))</f>
        <v>0</v>
      </c>
    </row>
    <row r="10075" spans="1:2" x14ac:dyDescent="0.25">
      <c r="A10075">
        <f>Gauge_Data!A10075</f>
        <v>0</v>
      </c>
      <c r="B10075" cm="1">
        <f t="array" ref="B10075">IF(OR($C$2="",A10075=""),"",SUMPRODUCT((Gauge_Data!$A$2:$A$16994&gt;=(A10075 - Main!$E$4/1440 + 0.00000001))*(Gauge_Data!$A$2:$A$16994&lt;=A10075)*INDEX(Gauge_Data!$B$2:$Z$16994,0,$C$2-1)))</f>
        <v>0</v>
      </c>
    </row>
    <row r="10076" spans="1:2" x14ac:dyDescent="0.25">
      <c r="A10076">
        <f>Gauge_Data!A10076</f>
        <v>0</v>
      </c>
      <c r="B10076" cm="1">
        <f t="array" ref="B10076">IF(OR($C$2="",A10076=""),"",SUMPRODUCT((Gauge_Data!$A$2:$A$16994&gt;=(A10076 - Main!$E$4/1440 + 0.00000001))*(Gauge_Data!$A$2:$A$16994&lt;=A10076)*INDEX(Gauge_Data!$B$2:$Z$16994,0,$C$2-1)))</f>
        <v>0</v>
      </c>
    </row>
    <row r="10077" spans="1:2" x14ac:dyDescent="0.25">
      <c r="A10077">
        <f>Gauge_Data!A10077</f>
        <v>0</v>
      </c>
      <c r="B10077" cm="1">
        <f t="array" ref="B10077">IF(OR($C$2="",A10077=""),"",SUMPRODUCT((Gauge_Data!$A$2:$A$16994&gt;=(A10077 - Main!$E$4/1440 + 0.00000001))*(Gauge_Data!$A$2:$A$16994&lt;=A10077)*INDEX(Gauge_Data!$B$2:$Z$16994,0,$C$2-1)))</f>
        <v>0</v>
      </c>
    </row>
    <row r="10078" spans="1:2" x14ac:dyDescent="0.25">
      <c r="A10078">
        <f>Gauge_Data!A10078</f>
        <v>0</v>
      </c>
      <c r="B10078" cm="1">
        <f t="array" ref="B10078">IF(OR($C$2="",A10078=""),"",SUMPRODUCT((Gauge_Data!$A$2:$A$16994&gt;=(A10078 - Main!$E$4/1440 + 0.00000001))*(Gauge_Data!$A$2:$A$16994&lt;=A10078)*INDEX(Gauge_Data!$B$2:$Z$16994,0,$C$2-1)))</f>
        <v>0</v>
      </c>
    </row>
    <row r="10079" spans="1:2" x14ac:dyDescent="0.25">
      <c r="A10079">
        <f>Gauge_Data!A10079</f>
        <v>0</v>
      </c>
      <c r="B10079" cm="1">
        <f t="array" ref="B10079">IF(OR($C$2="",A10079=""),"",SUMPRODUCT((Gauge_Data!$A$2:$A$16994&gt;=(A10079 - Main!$E$4/1440 + 0.00000001))*(Gauge_Data!$A$2:$A$16994&lt;=A10079)*INDEX(Gauge_Data!$B$2:$Z$16994,0,$C$2-1)))</f>
        <v>0</v>
      </c>
    </row>
    <row r="10080" spans="1:2" x14ac:dyDescent="0.25">
      <c r="A10080">
        <f>Gauge_Data!A10080</f>
        <v>0</v>
      </c>
      <c r="B10080" cm="1">
        <f t="array" ref="B10080">IF(OR($C$2="",A10080=""),"",SUMPRODUCT((Gauge_Data!$A$2:$A$16994&gt;=(A10080 - Main!$E$4/1440 + 0.00000001))*(Gauge_Data!$A$2:$A$16994&lt;=A10080)*INDEX(Gauge_Data!$B$2:$Z$16994,0,$C$2-1)))</f>
        <v>0</v>
      </c>
    </row>
    <row r="10081" spans="1:2" x14ac:dyDescent="0.25">
      <c r="A10081">
        <f>Gauge_Data!A10081</f>
        <v>0</v>
      </c>
      <c r="B10081" cm="1">
        <f t="array" ref="B10081">IF(OR($C$2="",A10081=""),"",SUMPRODUCT((Gauge_Data!$A$2:$A$16994&gt;=(A10081 - Main!$E$4/1440 + 0.00000001))*(Gauge_Data!$A$2:$A$16994&lt;=A10081)*INDEX(Gauge_Data!$B$2:$Z$16994,0,$C$2-1)))</f>
        <v>0</v>
      </c>
    </row>
    <row r="10082" spans="1:2" x14ac:dyDescent="0.25">
      <c r="A10082">
        <f>Gauge_Data!A10082</f>
        <v>0</v>
      </c>
      <c r="B10082" cm="1">
        <f t="array" ref="B10082">IF(OR($C$2="",A10082=""),"",SUMPRODUCT((Gauge_Data!$A$2:$A$16994&gt;=(A10082 - Main!$E$4/1440 + 0.00000001))*(Gauge_Data!$A$2:$A$16994&lt;=A10082)*INDEX(Gauge_Data!$B$2:$Z$16994,0,$C$2-1)))</f>
        <v>0</v>
      </c>
    </row>
    <row r="10083" spans="1:2" x14ac:dyDescent="0.25">
      <c r="A10083">
        <f>Gauge_Data!A10083</f>
        <v>0</v>
      </c>
      <c r="B10083" cm="1">
        <f t="array" ref="B10083">IF(OR($C$2="",A10083=""),"",SUMPRODUCT((Gauge_Data!$A$2:$A$16994&gt;=(A10083 - Main!$E$4/1440 + 0.00000001))*(Gauge_Data!$A$2:$A$16994&lt;=A10083)*INDEX(Gauge_Data!$B$2:$Z$16994,0,$C$2-1)))</f>
        <v>0</v>
      </c>
    </row>
    <row r="10084" spans="1:2" x14ac:dyDescent="0.25">
      <c r="A10084">
        <f>Gauge_Data!A10084</f>
        <v>0</v>
      </c>
      <c r="B10084" cm="1">
        <f t="array" ref="B10084">IF(OR($C$2="",A10084=""),"",SUMPRODUCT((Gauge_Data!$A$2:$A$16994&gt;=(A10084 - Main!$E$4/1440 + 0.00000001))*(Gauge_Data!$A$2:$A$16994&lt;=A10084)*INDEX(Gauge_Data!$B$2:$Z$16994,0,$C$2-1)))</f>
        <v>0</v>
      </c>
    </row>
    <row r="10085" spans="1:2" x14ac:dyDescent="0.25">
      <c r="A10085">
        <f>Gauge_Data!A10085</f>
        <v>0</v>
      </c>
      <c r="B10085" cm="1">
        <f t="array" ref="B10085">IF(OR($C$2="",A10085=""),"",SUMPRODUCT((Gauge_Data!$A$2:$A$16994&gt;=(A10085 - Main!$E$4/1440 + 0.00000001))*(Gauge_Data!$A$2:$A$16994&lt;=A10085)*INDEX(Gauge_Data!$B$2:$Z$16994,0,$C$2-1)))</f>
        <v>0</v>
      </c>
    </row>
    <row r="10086" spans="1:2" x14ac:dyDescent="0.25">
      <c r="A10086">
        <f>Gauge_Data!A10086</f>
        <v>0</v>
      </c>
      <c r="B10086" cm="1">
        <f t="array" ref="B10086">IF(OR($C$2="",A10086=""),"",SUMPRODUCT((Gauge_Data!$A$2:$A$16994&gt;=(A10086 - Main!$E$4/1440 + 0.00000001))*(Gauge_Data!$A$2:$A$16994&lt;=A10086)*INDEX(Gauge_Data!$B$2:$Z$16994,0,$C$2-1)))</f>
        <v>0</v>
      </c>
    </row>
    <row r="10087" spans="1:2" x14ac:dyDescent="0.25">
      <c r="A10087">
        <f>Gauge_Data!A10087</f>
        <v>0</v>
      </c>
      <c r="B10087" cm="1">
        <f t="array" ref="B10087">IF(OR($C$2="",A10087=""),"",SUMPRODUCT((Gauge_Data!$A$2:$A$16994&gt;=(A10087 - Main!$E$4/1440 + 0.00000001))*(Gauge_Data!$A$2:$A$16994&lt;=A10087)*INDEX(Gauge_Data!$B$2:$Z$16994,0,$C$2-1)))</f>
        <v>0</v>
      </c>
    </row>
    <row r="10088" spans="1:2" x14ac:dyDescent="0.25">
      <c r="A10088">
        <f>Gauge_Data!A10088</f>
        <v>0</v>
      </c>
      <c r="B10088" cm="1">
        <f t="array" ref="B10088">IF(OR($C$2="",A10088=""),"",SUMPRODUCT((Gauge_Data!$A$2:$A$16994&gt;=(A10088 - Main!$E$4/1440 + 0.00000001))*(Gauge_Data!$A$2:$A$16994&lt;=A10088)*INDEX(Gauge_Data!$B$2:$Z$16994,0,$C$2-1)))</f>
        <v>0</v>
      </c>
    </row>
    <row r="10089" spans="1:2" x14ac:dyDescent="0.25">
      <c r="A10089">
        <f>Gauge_Data!A10089</f>
        <v>0</v>
      </c>
      <c r="B10089" cm="1">
        <f t="array" ref="B10089">IF(OR($C$2="",A10089=""),"",SUMPRODUCT((Gauge_Data!$A$2:$A$16994&gt;=(A10089 - Main!$E$4/1440 + 0.00000001))*(Gauge_Data!$A$2:$A$16994&lt;=A10089)*INDEX(Gauge_Data!$B$2:$Z$16994,0,$C$2-1)))</f>
        <v>0</v>
      </c>
    </row>
    <row r="10090" spans="1:2" x14ac:dyDescent="0.25">
      <c r="A10090">
        <f>Gauge_Data!A10090</f>
        <v>0</v>
      </c>
      <c r="B10090" cm="1">
        <f t="array" ref="B10090">IF(OR($C$2="",A10090=""),"",SUMPRODUCT((Gauge_Data!$A$2:$A$16994&gt;=(A10090 - Main!$E$4/1440 + 0.00000001))*(Gauge_Data!$A$2:$A$16994&lt;=A10090)*INDEX(Gauge_Data!$B$2:$Z$16994,0,$C$2-1)))</f>
        <v>0</v>
      </c>
    </row>
    <row r="10091" spans="1:2" x14ac:dyDescent="0.25">
      <c r="A10091">
        <f>Gauge_Data!A10091</f>
        <v>0</v>
      </c>
      <c r="B10091" cm="1">
        <f t="array" ref="B10091">IF(OR($C$2="",A10091=""),"",SUMPRODUCT((Gauge_Data!$A$2:$A$16994&gt;=(A10091 - Main!$E$4/1440 + 0.00000001))*(Gauge_Data!$A$2:$A$16994&lt;=A10091)*INDEX(Gauge_Data!$B$2:$Z$16994,0,$C$2-1)))</f>
        <v>0</v>
      </c>
    </row>
    <row r="10092" spans="1:2" x14ac:dyDescent="0.25">
      <c r="A10092">
        <f>Gauge_Data!A10092</f>
        <v>0</v>
      </c>
      <c r="B10092" cm="1">
        <f t="array" ref="B10092">IF(OR($C$2="",A10092=""),"",SUMPRODUCT((Gauge_Data!$A$2:$A$16994&gt;=(A10092 - Main!$E$4/1440 + 0.00000001))*(Gauge_Data!$A$2:$A$16994&lt;=A10092)*INDEX(Gauge_Data!$B$2:$Z$16994,0,$C$2-1)))</f>
        <v>0</v>
      </c>
    </row>
    <row r="10093" spans="1:2" x14ac:dyDescent="0.25">
      <c r="A10093">
        <f>Gauge_Data!A10093</f>
        <v>0</v>
      </c>
      <c r="B10093" cm="1">
        <f t="array" ref="B10093">IF(OR($C$2="",A10093=""),"",SUMPRODUCT((Gauge_Data!$A$2:$A$16994&gt;=(A10093 - Main!$E$4/1440 + 0.00000001))*(Gauge_Data!$A$2:$A$16994&lt;=A10093)*INDEX(Gauge_Data!$B$2:$Z$16994,0,$C$2-1)))</f>
        <v>0</v>
      </c>
    </row>
    <row r="10094" spans="1:2" x14ac:dyDescent="0.25">
      <c r="A10094">
        <f>Gauge_Data!A10094</f>
        <v>0</v>
      </c>
      <c r="B10094" cm="1">
        <f t="array" ref="B10094">IF(OR($C$2="",A10094=""),"",SUMPRODUCT((Gauge_Data!$A$2:$A$16994&gt;=(A10094 - Main!$E$4/1440 + 0.00000001))*(Gauge_Data!$A$2:$A$16994&lt;=A10094)*INDEX(Gauge_Data!$B$2:$Z$16994,0,$C$2-1)))</f>
        <v>0</v>
      </c>
    </row>
    <row r="10095" spans="1:2" x14ac:dyDescent="0.25">
      <c r="A10095">
        <f>Gauge_Data!A10095</f>
        <v>0</v>
      </c>
      <c r="B10095" cm="1">
        <f t="array" ref="B10095">IF(OR($C$2="",A10095=""),"",SUMPRODUCT((Gauge_Data!$A$2:$A$16994&gt;=(A10095 - Main!$E$4/1440 + 0.00000001))*(Gauge_Data!$A$2:$A$16994&lt;=A10095)*INDEX(Gauge_Data!$B$2:$Z$16994,0,$C$2-1)))</f>
        <v>0</v>
      </c>
    </row>
    <row r="10096" spans="1:2" x14ac:dyDescent="0.25">
      <c r="A10096">
        <f>Gauge_Data!A10096</f>
        <v>0</v>
      </c>
      <c r="B10096" cm="1">
        <f t="array" ref="B10096">IF(OR($C$2="",A10096=""),"",SUMPRODUCT((Gauge_Data!$A$2:$A$16994&gt;=(A10096 - Main!$E$4/1440 + 0.00000001))*(Gauge_Data!$A$2:$A$16994&lt;=A10096)*INDEX(Gauge_Data!$B$2:$Z$16994,0,$C$2-1)))</f>
        <v>0</v>
      </c>
    </row>
    <row r="10097" spans="1:2" x14ac:dyDescent="0.25">
      <c r="A10097">
        <f>Gauge_Data!A10097</f>
        <v>0</v>
      </c>
      <c r="B10097" cm="1">
        <f t="array" ref="B10097">IF(OR($C$2="",A10097=""),"",SUMPRODUCT((Gauge_Data!$A$2:$A$16994&gt;=(A10097 - Main!$E$4/1440 + 0.00000001))*(Gauge_Data!$A$2:$A$16994&lt;=A10097)*INDEX(Gauge_Data!$B$2:$Z$16994,0,$C$2-1)))</f>
        <v>0</v>
      </c>
    </row>
    <row r="10098" spans="1:2" x14ac:dyDescent="0.25">
      <c r="A10098">
        <f>Gauge_Data!A10098</f>
        <v>0</v>
      </c>
      <c r="B10098" cm="1">
        <f t="array" ref="B10098">IF(OR($C$2="",A10098=""),"",SUMPRODUCT((Gauge_Data!$A$2:$A$16994&gt;=(A10098 - Main!$E$4/1440 + 0.00000001))*(Gauge_Data!$A$2:$A$16994&lt;=A10098)*INDEX(Gauge_Data!$B$2:$Z$16994,0,$C$2-1)))</f>
        <v>0</v>
      </c>
    </row>
    <row r="10099" spans="1:2" x14ac:dyDescent="0.25">
      <c r="A10099">
        <f>Gauge_Data!A10099</f>
        <v>0</v>
      </c>
      <c r="B10099" cm="1">
        <f t="array" ref="B10099">IF(OR($C$2="",A10099=""),"",SUMPRODUCT((Gauge_Data!$A$2:$A$16994&gt;=(A10099 - Main!$E$4/1440 + 0.00000001))*(Gauge_Data!$A$2:$A$16994&lt;=A10099)*INDEX(Gauge_Data!$B$2:$Z$16994,0,$C$2-1)))</f>
        <v>0</v>
      </c>
    </row>
    <row r="10100" spans="1:2" x14ac:dyDescent="0.25">
      <c r="A10100">
        <f>Gauge_Data!A10100</f>
        <v>0</v>
      </c>
      <c r="B10100" cm="1">
        <f t="array" ref="B10100">IF(OR($C$2="",A10100=""),"",SUMPRODUCT((Gauge_Data!$A$2:$A$16994&gt;=(A10100 - Main!$E$4/1440 + 0.00000001))*(Gauge_Data!$A$2:$A$16994&lt;=A10100)*INDEX(Gauge_Data!$B$2:$Z$16994,0,$C$2-1)))</f>
        <v>0</v>
      </c>
    </row>
    <row r="10101" spans="1:2" x14ac:dyDescent="0.25">
      <c r="A10101">
        <f>Gauge_Data!A10101</f>
        <v>0</v>
      </c>
      <c r="B10101" cm="1">
        <f t="array" ref="B10101">IF(OR($C$2="",A10101=""),"",SUMPRODUCT((Gauge_Data!$A$2:$A$16994&gt;=(A10101 - Main!$E$4/1440 + 0.00000001))*(Gauge_Data!$A$2:$A$16994&lt;=A10101)*INDEX(Gauge_Data!$B$2:$Z$16994,0,$C$2-1)))</f>
        <v>0</v>
      </c>
    </row>
    <row r="10102" spans="1:2" x14ac:dyDescent="0.25">
      <c r="A10102">
        <f>Gauge_Data!A10102</f>
        <v>0</v>
      </c>
      <c r="B10102" cm="1">
        <f t="array" ref="B10102">IF(OR($C$2="",A10102=""),"",SUMPRODUCT((Gauge_Data!$A$2:$A$16994&gt;=(A10102 - Main!$E$4/1440 + 0.00000001))*(Gauge_Data!$A$2:$A$16994&lt;=A10102)*INDEX(Gauge_Data!$B$2:$Z$16994,0,$C$2-1)))</f>
        <v>0</v>
      </c>
    </row>
    <row r="10103" spans="1:2" x14ac:dyDescent="0.25">
      <c r="A10103">
        <f>Gauge_Data!A10103</f>
        <v>0</v>
      </c>
      <c r="B10103" cm="1">
        <f t="array" ref="B10103">IF(OR($C$2="",A10103=""),"",SUMPRODUCT((Gauge_Data!$A$2:$A$16994&gt;=(A10103 - Main!$E$4/1440 + 0.00000001))*(Gauge_Data!$A$2:$A$16994&lt;=A10103)*INDEX(Gauge_Data!$B$2:$Z$16994,0,$C$2-1)))</f>
        <v>0</v>
      </c>
    </row>
    <row r="10104" spans="1:2" x14ac:dyDescent="0.25">
      <c r="A10104">
        <f>Gauge_Data!A10104</f>
        <v>0</v>
      </c>
      <c r="B10104" cm="1">
        <f t="array" ref="B10104">IF(OR($C$2="",A10104=""),"",SUMPRODUCT((Gauge_Data!$A$2:$A$16994&gt;=(A10104 - Main!$E$4/1440 + 0.00000001))*(Gauge_Data!$A$2:$A$16994&lt;=A10104)*INDEX(Gauge_Data!$B$2:$Z$16994,0,$C$2-1)))</f>
        <v>0</v>
      </c>
    </row>
    <row r="10105" spans="1:2" x14ac:dyDescent="0.25">
      <c r="A10105">
        <f>Gauge_Data!A10105</f>
        <v>0</v>
      </c>
      <c r="B10105" cm="1">
        <f t="array" ref="B10105">IF(OR($C$2="",A10105=""),"",SUMPRODUCT((Gauge_Data!$A$2:$A$16994&gt;=(A10105 - Main!$E$4/1440 + 0.00000001))*(Gauge_Data!$A$2:$A$16994&lt;=A10105)*INDEX(Gauge_Data!$B$2:$Z$16994,0,$C$2-1)))</f>
        <v>0</v>
      </c>
    </row>
    <row r="10106" spans="1:2" x14ac:dyDescent="0.25">
      <c r="A10106">
        <f>Gauge_Data!A10106</f>
        <v>0</v>
      </c>
      <c r="B10106" cm="1">
        <f t="array" ref="B10106">IF(OR($C$2="",A10106=""),"",SUMPRODUCT((Gauge_Data!$A$2:$A$16994&gt;=(A10106 - Main!$E$4/1440 + 0.00000001))*(Gauge_Data!$A$2:$A$16994&lt;=A10106)*INDEX(Gauge_Data!$B$2:$Z$16994,0,$C$2-1)))</f>
        <v>0</v>
      </c>
    </row>
    <row r="10107" spans="1:2" x14ac:dyDescent="0.25">
      <c r="A10107">
        <f>Gauge_Data!A10107</f>
        <v>0</v>
      </c>
      <c r="B10107" cm="1">
        <f t="array" ref="B10107">IF(OR($C$2="",A10107=""),"",SUMPRODUCT((Gauge_Data!$A$2:$A$16994&gt;=(A10107 - Main!$E$4/1440 + 0.00000001))*(Gauge_Data!$A$2:$A$16994&lt;=A10107)*INDEX(Gauge_Data!$B$2:$Z$16994,0,$C$2-1)))</f>
        <v>0</v>
      </c>
    </row>
    <row r="10108" spans="1:2" x14ac:dyDescent="0.25">
      <c r="A10108">
        <f>Gauge_Data!A10108</f>
        <v>0</v>
      </c>
      <c r="B10108" cm="1">
        <f t="array" ref="B10108">IF(OR($C$2="",A10108=""),"",SUMPRODUCT((Gauge_Data!$A$2:$A$16994&gt;=(A10108 - Main!$E$4/1440 + 0.00000001))*(Gauge_Data!$A$2:$A$16994&lt;=A10108)*INDEX(Gauge_Data!$B$2:$Z$16994,0,$C$2-1)))</f>
        <v>0</v>
      </c>
    </row>
    <row r="10109" spans="1:2" x14ac:dyDescent="0.25">
      <c r="A10109">
        <f>Gauge_Data!A10109</f>
        <v>0</v>
      </c>
      <c r="B10109" cm="1">
        <f t="array" ref="B10109">IF(OR($C$2="",A10109=""),"",SUMPRODUCT((Gauge_Data!$A$2:$A$16994&gt;=(A10109 - Main!$E$4/1440 + 0.00000001))*(Gauge_Data!$A$2:$A$16994&lt;=A10109)*INDEX(Gauge_Data!$B$2:$Z$16994,0,$C$2-1)))</f>
        <v>0</v>
      </c>
    </row>
    <row r="10110" spans="1:2" x14ac:dyDescent="0.25">
      <c r="A10110">
        <f>Gauge_Data!A10110</f>
        <v>0</v>
      </c>
      <c r="B10110" cm="1">
        <f t="array" ref="B10110">IF(OR($C$2="",A10110=""),"",SUMPRODUCT((Gauge_Data!$A$2:$A$16994&gt;=(A10110 - Main!$E$4/1440 + 0.00000001))*(Gauge_Data!$A$2:$A$16994&lt;=A10110)*INDEX(Gauge_Data!$B$2:$Z$16994,0,$C$2-1)))</f>
        <v>0</v>
      </c>
    </row>
    <row r="10111" spans="1:2" x14ac:dyDescent="0.25">
      <c r="A10111">
        <f>Gauge_Data!A10111</f>
        <v>0</v>
      </c>
      <c r="B10111" cm="1">
        <f t="array" ref="B10111">IF(OR($C$2="",A10111=""),"",SUMPRODUCT((Gauge_Data!$A$2:$A$16994&gt;=(A10111 - Main!$E$4/1440 + 0.00000001))*(Gauge_Data!$A$2:$A$16994&lt;=A10111)*INDEX(Gauge_Data!$B$2:$Z$16994,0,$C$2-1)))</f>
        <v>0</v>
      </c>
    </row>
    <row r="10112" spans="1:2" x14ac:dyDescent="0.25">
      <c r="A10112">
        <f>Gauge_Data!A10112</f>
        <v>0</v>
      </c>
      <c r="B10112" cm="1">
        <f t="array" ref="B10112">IF(OR($C$2="",A10112=""),"",SUMPRODUCT((Gauge_Data!$A$2:$A$16994&gt;=(A10112 - Main!$E$4/1440 + 0.00000001))*(Gauge_Data!$A$2:$A$16994&lt;=A10112)*INDEX(Gauge_Data!$B$2:$Z$16994,0,$C$2-1)))</f>
        <v>0</v>
      </c>
    </row>
    <row r="10113" spans="1:2" x14ac:dyDescent="0.25">
      <c r="A10113">
        <f>Gauge_Data!A10113</f>
        <v>0</v>
      </c>
      <c r="B10113" cm="1">
        <f t="array" ref="B10113">IF(OR($C$2="",A10113=""),"",SUMPRODUCT((Gauge_Data!$A$2:$A$16994&gt;=(A10113 - Main!$E$4/1440 + 0.00000001))*(Gauge_Data!$A$2:$A$16994&lt;=A10113)*INDEX(Gauge_Data!$B$2:$Z$16994,0,$C$2-1)))</f>
        <v>0</v>
      </c>
    </row>
    <row r="10114" spans="1:2" x14ac:dyDescent="0.25">
      <c r="A10114">
        <f>Gauge_Data!A10114</f>
        <v>0</v>
      </c>
      <c r="B10114" cm="1">
        <f t="array" ref="B10114">IF(OR($C$2="",A10114=""),"",SUMPRODUCT((Gauge_Data!$A$2:$A$16994&gt;=(A10114 - Main!$E$4/1440 + 0.00000001))*(Gauge_Data!$A$2:$A$16994&lt;=A10114)*INDEX(Gauge_Data!$B$2:$Z$16994,0,$C$2-1)))</f>
        <v>0</v>
      </c>
    </row>
    <row r="10115" spans="1:2" x14ac:dyDescent="0.25">
      <c r="A10115">
        <f>Gauge_Data!A10115</f>
        <v>0</v>
      </c>
      <c r="B10115" cm="1">
        <f t="array" ref="B10115">IF(OR($C$2="",A10115=""),"",SUMPRODUCT((Gauge_Data!$A$2:$A$16994&gt;=(A10115 - Main!$E$4/1440 + 0.00000001))*(Gauge_Data!$A$2:$A$16994&lt;=A10115)*INDEX(Gauge_Data!$B$2:$Z$16994,0,$C$2-1)))</f>
        <v>0</v>
      </c>
    </row>
    <row r="10116" spans="1:2" x14ac:dyDescent="0.25">
      <c r="A10116">
        <f>Gauge_Data!A10116</f>
        <v>0</v>
      </c>
      <c r="B10116" cm="1">
        <f t="array" ref="B10116">IF(OR($C$2="",A10116=""),"",SUMPRODUCT((Gauge_Data!$A$2:$A$16994&gt;=(A10116 - Main!$E$4/1440 + 0.00000001))*(Gauge_Data!$A$2:$A$16994&lt;=A10116)*INDEX(Gauge_Data!$B$2:$Z$16994,0,$C$2-1)))</f>
        <v>0</v>
      </c>
    </row>
    <row r="10117" spans="1:2" x14ac:dyDescent="0.25">
      <c r="A10117">
        <f>Gauge_Data!A10117</f>
        <v>0</v>
      </c>
      <c r="B10117" cm="1">
        <f t="array" ref="B10117">IF(OR($C$2="",A10117=""),"",SUMPRODUCT((Gauge_Data!$A$2:$A$16994&gt;=(A10117 - Main!$E$4/1440 + 0.00000001))*(Gauge_Data!$A$2:$A$16994&lt;=A10117)*INDEX(Gauge_Data!$B$2:$Z$16994,0,$C$2-1)))</f>
        <v>0</v>
      </c>
    </row>
    <row r="10118" spans="1:2" x14ac:dyDescent="0.25">
      <c r="A10118">
        <f>Gauge_Data!A10118</f>
        <v>0</v>
      </c>
      <c r="B10118" cm="1">
        <f t="array" ref="B10118">IF(OR($C$2="",A10118=""),"",SUMPRODUCT((Gauge_Data!$A$2:$A$16994&gt;=(A10118 - Main!$E$4/1440 + 0.00000001))*(Gauge_Data!$A$2:$A$16994&lt;=A10118)*INDEX(Gauge_Data!$B$2:$Z$16994,0,$C$2-1)))</f>
        <v>0</v>
      </c>
    </row>
    <row r="10119" spans="1:2" x14ac:dyDescent="0.25">
      <c r="A10119">
        <f>Gauge_Data!A10119</f>
        <v>0</v>
      </c>
      <c r="B10119" cm="1">
        <f t="array" ref="B10119">IF(OR($C$2="",A10119=""),"",SUMPRODUCT((Gauge_Data!$A$2:$A$16994&gt;=(A10119 - Main!$E$4/1440 + 0.00000001))*(Gauge_Data!$A$2:$A$16994&lt;=A10119)*INDEX(Gauge_Data!$B$2:$Z$16994,0,$C$2-1)))</f>
        <v>0</v>
      </c>
    </row>
    <row r="10120" spans="1:2" x14ac:dyDescent="0.25">
      <c r="A10120">
        <f>Gauge_Data!A10120</f>
        <v>0</v>
      </c>
      <c r="B10120" cm="1">
        <f t="array" ref="B10120">IF(OR($C$2="",A10120=""),"",SUMPRODUCT((Gauge_Data!$A$2:$A$16994&gt;=(A10120 - Main!$E$4/1440 + 0.00000001))*(Gauge_Data!$A$2:$A$16994&lt;=A10120)*INDEX(Gauge_Data!$B$2:$Z$16994,0,$C$2-1)))</f>
        <v>0</v>
      </c>
    </row>
    <row r="10121" spans="1:2" x14ac:dyDescent="0.25">
      <c r="A10121">
        <f>Gauge_Data!A10121</f>
        <v>0</v>
      </c>
      <c r="B10121" cm="1">
        <f t="array" ref="B10121">IF(OR($C$2="",A10121=""),"",SUMPRODUCT((Gauge_Data!$A$2:$A$16994&gt;=(A10121 - Main!$E$4/1440 + 0.00000001))*(Gauge_Data!$A$2:$A$16994&lt;=A10121)*INDEX(Gauge_Data!$B$2:$Z$16994,0,$C$2-1)))</f>
        <v>0</v>
      </c>
    </row>
    <row r="10122" spans="1:2" x14ac:dyDescent="0.25">
      <c r="A10122">
        <f>Gauge_Data!A10122</f>
        <v>0</v>
      </c>
      <c r="B10122" cm="1">
        <f t="array" ref="B10122">IF(OR($C$2="",A10122=""),"",SUMPRODUCT((Gauge_Data!$A$2:$A$16994&gt;=(A10122 - Main!$E$4/1440 + 0.00000001))*(Gauge_Data!$A$2:$A$16994&lt;=A10122)*INDEX(Gauge_Data!$B$2:$Z$16994,0,$C$2-1)))</f>
        <v>0</v>
      </c>
    </row>
    <row r="10123" spans="1:2" x14ac:dyDescent="0.25">
      <c r="A10123">
        <f>Gauge_Data!A10123</f>
        <v>0</v>
      </c>
      <c r="B10123" cm="1">
        <f t="array" ref="B10123">IF(OR($C$2="",A10123=""),"",SUMPRODUCT((Gauge_Data!$A$2:$A$16994&gt;=(A10123 - Main!$E$4/1440 + 0.00000001))*(Gauge_Data!$A$2:$A$16994&lt;=A10123)*INDEX(Gauge_Data!$B$2:$Z$16994,0,$C$2-1)))</f>
        <v>0</v>
      </c>
    </row>
    <row r="10124" spans="1:2" x14ac:dyDescent="0.25">
      <c r="A10124">
        <f>Gauge_Data!A10124</f>
        <v>0</v>
      </c>
      <c r="B10124" cm="1">
        <f t="array" ref="B10124">IF(OR($C$2="",A10124=""),"",SUMPRODUCT((Gauge_Data!$A$2:$A$16994&gt;=(A10124 - Main!$E$4/1440 + 0.00000001))*(Gauge_Data!$A$2:$A$16994&lt;=A10124)*INDEX(Gauge_Data!$B$2:$Z$16994,0,$C$2-1)))</f>
        <v>0</v>
      </c>
    </row>
    <row r="10125" spans="1:2" x14ac:dyDescent="0.25">
      <c r="A10125">
        <f>Gauge_Data!A10125</f>
        <v>0</v>
      </c>
      <c r="B10125" cm="1">
        <f t="array" ref="B10125">IF(OR($C$2="",A10125=""),"",SUMPRODUCT((Gauge_Data!$A$2:$A$16994&gt;=(A10125 - Main!$E$4/1440 + 0.00000001))*(Gauge_Data!$A$2:$A$16994&lt;=A10125)*INDEX(Gauge_Data!$B$2:$Z$16994,0,$C$2-1)))</f>
        <v>0</v>
      </c>
    </row>
    <row r="10126" spans="1:2" x14ac:dyDescent="0.25">
      <c r="A10126">
        <f>Gauge_Data!A10126</f>
        <v>0</v>
      </c>
      <c r="B10126" cm="1">
        <f t="array" ref="B10126">IF(OR($C$2="",A10126=""),"",SUMPRODUCT((Gauge_Data!$A$2:$A$16994&gt;=(A10126 - Main!$E$4/1440 + 0.00000001))*(Gauge_Data!$A$2:$A$16994&lt;=A10126)*INDEX(Gauge_Data!$B$2:$Z$16994,0,$C$2-1)))</f>
        <v>0</v>
      </c>
    </row>
    <row r="10127" spans="1:2" x14ac:dyDescent="0.25">
      <c r="A10127">
        <f>Gauge_Data!A10127</f>
        <v>0</v>
      </c>
      <c r="B10127" cm="1">
        <f t="array" ref="B10127">IF(OR($C$2="",A10127=""),"",SUMPRODUCT((Gauge_Data!$A$2:$A$16994&gt;=(A10127 - Main!$E$4/1440 + 0.00000001))*(Gauge_Data!$A$2:$A$16994&lt;=A10127)*INDEX(Gauge_Data!$B$2:$Z$16994,0,$C$2-1)))</f>
        <v>0</v>
      </c>
    </row>
    <row r="10128" spans="1:2" x14ac:dyDescent="0.25">
      <c r="A10128">
        <f>Gauge_Data!A10128</f>
        <v>0</v>
      </c>
      <c r="B10128" cm="1">
        <f t="array" ref="B10128">IF(OR($C$2="",A10128=""),"",SUMPRODUCT((Gauge_Data!$A$2:$A$16994&gt;=(A10128 - Main!$E$4/1440 + 0.00000001))*(Gauge_Data!$A$2:$A$16994&lt;=A10128)*INDEX(Gauge_Data!$B$2:$Z$16994,0,$C$2-1)))</f>
        <v>0</v>
      </c>
    </row>
    <row r="10129" spans="1:2" x14ac:dyDescent="0.25">
      <c r="A10129">
        <f>Gauge_Data!A10129</f>
        <v>0</v>
      </c>
      <c r="B10129" cm="1">
        <f t="array" ref="B10129">IF(OR($C$2="",A10129=""),"",SUMPRODUCT((Gauge_Data!$A$2:$A$16994&gt;=(A10129 - Main!$E$4/1440 + 0.00000001))*(Gauge_Data!$A$2:$A$16994&lt;=A10129)*INDEX(Gauge_Data!$B$2:$Z$16994,0,$C$2-1)))</f>
        <v>0</v>
      </c>
    </row>
    <row r="10130" spans="1:2" x14ac:dyDescent="0.25">
      <c r="A10130">
        <f>Gauge_Data!A10130</f>
        <v>0</v>
      </c>
      <c r="B10130" cm="1">
        <f t="array" ref="B10130">IF(OR($C$2="",A10130=""),"",SUMPRODUCT((Gauge_Data!$A$2:$A$16994&gt;=(A10130 - Main!$E$4/1440 + 0.00000001))*(Gauge_Data!$A$2:$A$16994&lt;=A10130)*INDEX(Gauge_Data!$B$2:$Z$16994,0,$C$2-1)))</f>
        <v>0</v>
      </c>
    </row>
    <row r="10131" spans="1:2" x14ac:dyDescent="0.25">
      <c r="A10131">
        <f>Gauge_Data!A10131</f>
        <v>0</v>
      </c>
      <c r="B10131" cm="1">
        <f t="array" ref="B10131">IF(OR($C$2="",A10131=""),"",SUMPRODUCT((Gauge_Data!$A$2:$A$16994&gt;=(A10131 - Main!$E$4/1440 + 0.00000001))*(Gauge_Data!$A$2:$A$16994&lt;=A10131)*INDEX(Gauge_Data!$B$2:$Z$16994,0,$C$2-1)))</f>
        <v>0</v>
      </c>
    </row>
    <row r="10132" spans="1:2" x14ac:dyDescent="0.25">
      <c r="A10132">
        <f>Gauge_Data!A10132</f>
        <v>0</v>
      </c>
      <c r="B10132" cm="1">
        <f t="array" ref="B10132">IF(OR($C$2="",A10132=""),"",SUMPRODUCT((Gauge_Data!$A$2:$A$16994&gt;=(A10132 - Main!$E$4/1440 + 0.00000001))*(Gauge_Data!$A$2:$A$16994&lt;=A10132)*INDEX(Gauge_Data!$B$2:$Z$16994,0,$C$2-1)))</f>
        <v>0</v>
      </c>
    </row>
    <row r="10133" spans="1:2" x14ac:dyDescent="0.25">
      <c r="A10133">
        <f>Gauge_Data!A10133</f>
        <v>0</v>
      </c>
      <c r="B10133" cm="1">
        <f t="array" ref="B10133">IF(OR($C$2="",A10133=""),"",SUMPRODUCT((Gauge_Data!$A$2:$A$16994&gt;=(A10133 - Main!$E$4/1440 + 0.00000001))*(Gauge_Data!$A$2:$A$16994&lt;=A10133)*INDEX(Gauge_Data!$B$2:$Z$16994,0,$C$2-1)))</f>
        <v>0</v>
      </c>
    </row>
    <row r="10134" spans="1:2" x14ac:dyDescent="0.25">
      <c r="A10134">
        <f>Gauge_Data!A10134</f>
        <v>0</v>
      </c>
      <c r="B10134" cm="1">
        <f t="array" ref="B10134">IF(OR($C$2="",A10134=""),"",SUMPRODUCT((Gauge_Data!$A$2:$A$16994&gt;=(A10134 - Main!$E$4/1440 + 0.00000001))*(Gauge_Data!$A$2:$A$16994&lt;=A10134)*INDEX(Gauge_Data!$B$2:$Z$16994,0,$C$2-1)))</f>
        <v>0</v>
      </c>
    </row>
    <row r="10135" spans="1:2" x14ac:dyDescent="0.25">
      <c r="A10135">
        <f>Gauge_Data!A10135</f>
        <v>0</v>
      </c>
      <c r="B10135" cm="1">
        <f t="array" ref="B10135">IF(OR($C$2="",A10135=""),"",SUMPRODUCT((Gauge_Data!$A$2:$A$16994&gt;=(A10135 - Main!$E$4/1440 + 0.00000001))*(Gauge_Data!$A$2:$A$16994&lt;=A10135)*INDEX(Gauge_Data!$B$2:$Z$16994,0,$C$2-1)))</f>
        <v>0</v>
      </c>
    </row>
    <row r="10136" spans="1:2" x14ac:dyDescent="0.25">
      <c r="A10136">
        <f>Gauge_Data!A10136</f>
        <v>0</v>
      </c>
      <c r="B10136" cm="1">
        <f t="array" ref="B10136">IF(OR($C$2="",A10136=""),"",SUMPRODUCT((Gauge_Data!$A$2:$A$16994&gt;=(A10136 - Main!$E$4/1440 + 0.00000001))*(Gauge_Data!$A$2:$A$16994&lt;=A10136)*INDEX(Gauge_Data!$B$2:$Z$16994,0,$C$2-1)))</f>
        <v>0</v>
      </c>
    </row>
    <row r="10137" spans="1:2" x14ac:dyDescent="0.25">
      <c r="A10137">
        <f>Gauge_Data!A10137</f>
        <v>0</v>
      </c>
      <c r="B10137" cm="1">
        <f t="array" ref="B10137">IF(OR($C$2="",A10137=""),"",SUMPRODUCT((Gauge_Data!$A$2:$A$16994&gt;=(A10137 - Main!$E$4/1440 + 0.00000001))*(Gauge_Data!$A$2:$A$16994&lt;=A10137)*INDEX(Gauge_Data!$B$2:$Z$16994,0,$C$2-1)))</f>
        <v>0</v>
      </c>
    </row>
    <row r="10138" spans="1:2" x14ac:dyDescent="0.25">
      <c r="A10138">
        <f>Gauge_Data!A10138</f>
        <v>0</v>
      </c>
      <c r="B10138" cm="1">
        <f t="array" ref="B10138">IF(OR($C$2="",A10138=""),"",SUMPRODUCT((Gauge_Data!$A$2:$A$16994&gt;=(A10138 - Main!$E$4/1440 + 0.00000001))*(Gauge_Data!$A$2:$A$16994&lt;=A10138)*INDEX(Gauge_Data!$B$2:$Z$16994,0,$C$2-1)))</f>
        <v>0</v>
      </c>
    </row>
    <row r="10139" spans="1:2" x14ac:dyDescent="0.25">
      <c r="A10139">
        <f>Gauge_Data!A10139</f>
        <v>0</v>
      </c>
      <c r="B10139" cm="1">
        <f t="array" ref="B10139">IF(OR($C$2="",A10139=""),"",SUMPRODUCT((Gauge_Data!$A$2:$A$16994&gt;=(A10139 - Main!$E$4/1440 + 0.00000001))*(Gauge_Data!$A$2:$A$16994&lt;=A10139)*INDEX(Gauge_Data!$B$2:$Z$16994,0,$C$2-1)))</f>
        <v>0</v>
      </c>
    </row>
    <row r="10140" spans="1:2" x14ac:dyDescent="0.25">
      <c r="A10140">
        <f>Gauge_Data!A10140</f>
        <v>0</v>
      </c>
      <c r="B10140" cm="1">
        <f t="array" ref="B10140">IF(OR($C$2="",A10140=""),"",SUMPRODUCT((Gauge_Data!$A$2:$A$16994&gt;=(A10140 - Main!$E$4/1440 + 0.00000001))*(Gauge_Data!$A$2:$A$16994&lt;=A10140)*INDEX(Gauge_Data!$B$2:$Z$16994,0,$C$2-1)))</f>
        <v>0</v>
      </c>
    </row>
    <row r="10141" spans="1:2" x14ac:dyDescent="0.25">
      <c r="A10141">
        <f>Gauge_Data!A10141</f>
        <v>0</v>
      </c>
      <c r="B10141" cm="1">
        <f t="array" ref="B10141">IF(OR($C$2="",A10141=""),"",SUMPRODUCT((Gauge_Data!$A$2:$A$16994&gt;=(A10141 - Main!$E$4/1440 + 0.00000001))*(Gauge_Data!$A$2:$A$16994&lt;=A10141)*INDEX(Gauge_Data!$B$2:$Z$16994,0,$C$2-1)))</f>
        <v>0</v>
      </c>
    </row>
    <row r="10142" spans="1:2" x14ac:dyDescent="0.25">
      <c r="A10142">
        <f>Gauge_Data!A10142</f>
        <v>0</v>
      </c>
      <c r="B10142" cm="1">
        <f t="array" ref="B10142">IF(OR($C$2="",A10142=""),"",SUMPRODUCT((Gauge_Data!$A$2:$A$16994&gt;=(A10142 - Main!$E$4/1440 + 0.00000001))*(Gauge_Data!$A$2:$A$16994&lt;=A10142)*INDEX(Gauge_Data!$B$2:$Z$16994,0,$C$2-1)))</f>
        <v>0</v>
      </c>
    </row>
    <row r="10143" spans="1:2" x14ac:dyDescent="0.25">
      <c r="A10143">
        <f>Gauge_Data!A10143</f>
        <v>0</v>
      </c>
      <c r="B10143" cm="1">
        <f t="array" ref="B10143">IF(OR($C$2="",A10143=""),"",SUMPRODUCT((Gauge_Data!$A$2:$A$16994&gt;=(A10143 - Main!$E$4/1440 + 0.00000001))*(Gauge_Data!$A$2:$A$16994&lt;=A10143)*INDEX(Gauge_Data!$B$2:$Z$16994,0,$C$2-1)))</f>
        <v>0</v>
      </c>
    </row>
    <row r="10144" spans="1:2" x14ac:dyDescent="0.25">
      <c r="A10144">
        <f>Gauge_Data!A10144</f>
        <v>0</v>
      </c>
      <c r="B10144" cm="1">
        <f t="array" ref="B10144">IF(OR($C$2="",A10144=""),"",SUMPRODUCT((Gauge_Data!$A$2:$A$16994&gt;=(A10144 - Main!$E$4/1440 + 0.00000001))*(Gauge_Data!$A$2:$A$16994&lt;=A10144)*INDEX(Gauge_Data!$B$2:$Z$16994,0,$C$2-1)))</f>
        <v>0</v>
      </c>
    </row>
    <row r="10145" spans="1:2" x14ac:dyDescent="0.25">
      <c r="A10145">
        <f>Gauge_Data!A10145</f>
        <v>0</v>
      </c>
      <c r="B10145" cm="1">
        <f t="array" ref="B10145">IF(OR($C$2="",A10145=""),"",SUMPRODUCT((Gauge_Data!$A$2:$A$16994&gt;=(A10145 - Main!$E$4/1440 + 0.00000001))*(Gauge_Data!$A$2:$A$16994&lt;=A10145)*INDEX(Gauge_Data!$B$2:$Z$16994,0,$C$2-1)))</f>
        <v>0</v>
      </c>
    </row>
    <row r="10146" spans="1:2" x14ac:dyDescent="0.25">
      <c r="A10146">
        <f>Gauge_Data!A10146</f>
        <v>0</v>
      </c>
      <c r="B10146" cm="1">
        <f t="array" ref="B10146">IF(OR($C$2="",A10146=""),"",SUMPRODUCT((Gauge_Data!$A$2:$A$16994&gt;=(A10146 - Main!$E$4/1440 + 0.00000001))*(Gauge_Data!$A$2:$A$16994&lt;=A10146)*INDEX(Gauge_Data!$B$2:$Z$16994,0,$C$2-1)))</f>
        <v>0</v>
      </c>
    </row>
    <row r="10147" spans="1:2" x14ac:dyDescent="0.25">
      <c r="A10147">
        <f>Gauge_Data!A10147</f>
        <v>0</v>
      </c>
      <c r="B10147" cm="1">
        <f t="array" ref="B10147">IF(OR($C$2="",A10147=""),"",SUMPRODUCT((Gauge_Data!$A$2:$A$16994&gt;=(A10147 - Main!$E$4/1440 + 0.00000001))*(Gauge_Data!$A$2:$A$16994&lt;=A10147)*INDEX(Gauge_Data!$B$2:$Z$16994,0,$C$2-1)))</f>
        <v>0</v>
      </c>
    </row>
    <row r="10148" spans="1:2" x14ac:dyDescent="0.25">
      <c r="A10148">
        <f>Gauge_Data!A10148</f>
        <v>0</v>
      </c>
      <c r="B10148" cm="1">
        <f t="array" ref="B10148">IF(OR($C$2="",A10148=""),"",SUMPRODUCT((Gauge_Data!$A$2:$A$16994&gt;=(A10148 - Main!$E$4/1440 + 0.00000001))*(Gauge_Data!$A$2:$A$16994&lt;=A10148)*INDEX(Gauge_Data!$B$2:$Z$16994,0,$C$2-1)))</f>
        <v>0</v>
      </c>
    </row>
    <row r="10149" spans="1:2" x14ac:dyDescent="0.25">
      <c r="A10149">
        <f>Gauge_Data!A10149</f>
        <v>0</v>
      </c>
      <c r="B10149" cm="1">
        <f t="array" ref="B10149">IF(OR($C$2="",A10149=""),"",SUMPRODUCT((Gauge_Data!$A$2:$A$16994&gt;=(A10149 - Main!$E$4/1440 + 0.00000001))*(Gauge_Data!$A$2:$A$16994&lt;=A10149)*INDEX(Gauge_Data!$B$2:$Z$16994,0,$C$2-1)))</f>
        <v>0</v>
      </c>
    </row>
    <row r="10150" spans="1:2" x14ac:dyDescent="0.25">
      <c r="A10150">
        <f>Gauge_Data!A10150</f>
        <v>0</v>
      </c>
      <c r="B10150" cm="1">
        <f t="array" ref="B10150">IF(OR($C$2="",A10150=""),"",SUMPRODUCT((Gauge_Data!$A$2:$A$16994&gt;=(A10150 - Main!$E$4/1440 + 0.00000001))*(Gauge_Data!$A$2:$A$16994&lt;=A10150)*INDEX(Gauge_Data!$B$2:$Z$16994,0,$C$2-1)))</f>
        <v>0</v>
      </c>
    </row>
    <row r="10151" spans="1:2" x14ac:dyDescent="0.25">
      <c r="A10151">
        <f>Gauge_Data!A10151</f>
        <v>0</v>
      </c>
      <c r="B10151" cm="1">
        <f t="array" ref="B10151">IF(OR($C$2="",A10151=""),"",SUMPRODUCT((Gauge_Data!$A$2:$A$16994&gt;=(A10151 - Main!$E$4/1440 + 0.00000001))*(Gauge_Data!$A$2:$A$16994&lt;=A10151)*INDEX(Gauge_Data!$B$2:$Z$16994,0,$C$2-1)))</f>
        <v>0</v>
      </c>
    </row>
    <row r="10152" spans="1:2" x14ac:dyDescent="0.25">
      <c r="A10152">
        <f>Gauge_Data!A10152</f>
        <v>0</v>
      </c>
      <c r="B10152" cm="1">
        <f t="array" ref="B10152">IF(OR($C$2="",A10152=""),"",SUMPRODUCT((Gauge_Data!$A$2:$A$16994&gt;=(A10152 - Main!$E$4/1440 + 0.00000001))*(Gauge_Data!$A$2:$A$16994&lt;=A10152)*INDEX(Gauge_Data!$B$2:$Z$16994,0,$C$2-1)))</f>
        <v>0</v>
      </c>
    </row>
    <row r="10153" spans="1:2" x14ac:dyDescent="0.25">
      <c r="A10153">
        <f>Gauge_Data!A10153</f>
        <v>0</v>
      </c>
      <c r="B10153" cm="1">
        <f t="array" ref="B10153">IF(OR($C$2="",A10153=""),"",SUMPRODUCT((Gauge_Data!$A$2:$A$16994&gt;=(A10153 - Main!$E$4/1440 + 0.00000001))*(Gauge_Data!$A$2:$A$16994&lt;=A10153)*INDEX(Gauge_Data!$B$2:$Z$16994,0,$C$2-1)))</f>
        <v>0</v>
      </c>
    </row>
    <row r="10154" spans="1:2" x14ac:dyDescent="0.25">
      <c r="A10154">
        <f>Gauge_Data!A10154</f>
        <v>0</v>
      </c>
      <c r="B10154" cm="1">
        <f t="array" ref="B10154">IF(OR($C$2="",A10154=""),"",SUMPRODUCT((Gauge_Data!$A$2:$A$16994&gt;=(A10154 - Main!$E$4/1440 + 0.00000001))*(Gauge_Data!$A$2:$A$16994&lt;=A10154)*INDEX(Gauge_Data!$B$2:$Z$16994,0,$C$2-1)))</f>
        <v>0</v>
      </c>
    </row>
    <row r="10155" spans="1:2" x14ac:dyDescent="0.25">
      <c r="A10155">
        <f>Gauge_Data!A10155</f>
        <v>0</v>
      </c>
      <c r="B10155" cm="1">
        <f t="array" ref="B10155">IF(OR($C$2="",A10155=""),"",SUMPRODUCT((Gauge_Data!$A$2:$A$16994&gt;=(A10155 - Main!$E$4/1440 + 0.00000001))*(Gauge_Data!$A$2:$A$16994&lt;=A10155)*INDEX(Gauge_Data!$B$2:$Z$16994,0,$C$2-1)))</f>
        <v>0</v>
      </c>
    </row>
    <row r="10156" spans="1:2" x14ac:dyDescent="0.25">
      <c r="A10156">
        <f>Gauge_Data!A10156</f>
        <v>0</v>
      </c>
      <c r="B10156" cm="1">
        <f t="array" ref="B10156">IF(OR($C$2="",A10156=""),"",SUMPRODUCT((Gauge_Data!$A$2:$A$16994&gt;=(A10156 - Main!$E$4/1440 + 0.00000001))*(Gauge_Data!$A$2:$A$16994&lt;=A10156)*INDEX(Gauge_Data!$B$2:$Z$16994,0,$C$2-1)))</f>
        <v>0</v>
      </c>
    </row>
    <row r="10157" spans="1:2" x14ac:dyDescent="0.25">
      <c r="A10157">
        <f>Gauge_Data!A10157</f>
        <v>0</v>
      </c>
      <c r="B10157" cm="1">
        <f t="array" ref="B10157">IF(OR($C$2="",A10157=""),"",SUMPRODUCT((Gauge_Data!$A$2:$A$16994&gt;=(A10157 - Main!$E$4/1440 + 0.00000001))*(Gauge_Data!$A$2:$A$16994&lt;=A10157)*INDEX(Gauge_Data!$B$2:$Z$16994,0,$C$2-1)))</f>
        <v>0</v>
      </c>
    </row>
    <row r="10158" spans="1:2" x14ac:dyDescent="0.25">
      <c r="A10158">
        <f>Gauge_Data!A10158</f>
        <v>0</v>
      </c>
      <c r="B10158" cm="1">
        <f t="array" ref="B10158">IF(OR($C$2="",A10158=""),"",SUMPRODUCT((Gauge_Data!$A$2:$A$16994&gt;=(A10158 - Main!$E$4/1440 + 0.00000001))*(Gauge_Data!$A$2:$A$16994&lt;=A10158)*INDEX(Gauge_Data!$B$2:$Z$16994,0,$C$2-1)))</f>
        <v>0</v>
      </c>
    </row>
    <row r="10159" spans="1:2" x14ac:dyDescent="0.25">
      <c r="A10159">
        <f>Gauge_Data!A10159</f>
        <v>0</v>
      </c>
      <c r="B10159" cm="1">
        <f t="array" ref="B10159">IF(OR($C$2="",A10159=""),"",SUMPRODUCT((Gauge_Data!$A$2:$A$16994&gt;=(A10159 - Main!$E$4/1440 + 0.00000001))*(Gauge_Data!$A$2:$A$16994&lt;=A10159)*INDEX(Gauge_Data!$B$2:$Z$16994,0,$C$2-1)))</f>
        <v>0</v>
      </c>
    </row>
    <row r="10160" spans="1:2" x14ac:dyDescent="0.25">
      <c r="A10160">
        <f>Gauge_Data!A10160</f>
        <v>0</v>
      </c>
      <c r="B10160" cm="1">
        <f t="array" ref="B10160">IF(OR($C$2="",A10160=""),"",SUMPRODUCT((Gauge_Data!$A$2:$A$16994&gt;=(A10160 - Main!$E$4/1440 + 0.00000001))*(Gauge_Data!$A$2:$A$16994&lt;=A10160)*INDEX(Gauge_Data!$B$2:$Z$16994,0,$C$2-1)))</f>
        <v>0</v>
      </c>
    </row>
    <row r="10161" spans="1:2" x14ac:dyDescent="0.25">
      <c r="A10161">
        <f>Gauge_Data!A10161</f>
        <v>0</v>
      </c>
      <c r="B10161" cm="1">
        <f t="array" ref="B10161">IF(OR($C$2="",A10161=""),"",SUMPRODUCT((Gauge_Data!$A$2:$A$16994&gt;=(A10161 - Main!$E$4/1440 + 0.00000001))*(Gauge_Data!$A$2:$A$16994&lt;=A10161)*INDEX(Gauge_Data!$B$2:$Z$16994,0,$C$2-1)))</f>
        <v>0</v>
      </c>
    </row>
    <row r="10162" spans="1:2" x14ac:dyDescent="0.25">
      <c r="A10162">
        <f>Gauge_Data!A10162</f>
        <v>0</v>
      </c>
      <c r="B10162" cm="1">
        <f t="array" ref="B10162">IF(OR($C$2="",A10162=""),"",SUMPRODUCT((Gauge_Data!$A$2:$A$16994&gt;=(A10162 - Main!$E$4/1440 + 0.00000001))*(Gauge_Data!$A$2:$A$16994&lt;=A10162)*INDEX(Gauge_Data!$B$2:$Z$16994,0,$C$2-1)))</f>
        <v>0</v>
      </c>
    </row>
    <row r="10163" spans="1:2" x14ac:dyDescent="0.25">
      <c r="A10163">
        <f>Gauge_Data!A10163</f>
        <v>0</v>
      </c>
      <c r="B10163" cm="1">
        <f t="array" ref="B10163">IF(OR($C$2="",A10163=""),"",SUMPRODUCT((Gauge_Data!$A$2:$A$16994&gt;=(A10163 - Main!$E$4/1440 + 0.00000001))*(Gauge_Data!$A$2:$A$16994&lt;=A10163)*INDEX(Gauge_Data!$B$2:$Z$16994,0,$C$2-1)))</f>
        <v>0</v>
      </c>
    </row>
    <row r="10164" spans="1:2" x14ac:dyDescent="0.25">
      <c r="A10164">
        <f>Gauge_Data!A10164</f>
        <v>0</v>
      </c>
      <c r="B10164" cm="1">
        <f t="array" ref="B10164">IF(OR($C$2="",A10164=""),"",SUMPRODUCT((Gauge_Data!$A$2:$A$16994&gt;=(A10164 - Main!$E$4/1440 + 0.00000001))*(Gauge_Data!$A$2:$A$16994&lt;=A10164)*INDEX(Gauge_Data!$B$2:$Z$16994,0,$C$2-1)))</f>
        <v>0</v>
      </c>
    </row>
    <row r="10165" spans="1:2" x14ac:dyDescent="0.25">
      <c r="A10165">
        <f>Gauge_Data!A10165</f>
        <v>0</v>
      </c>
      <c r="B10165" cm="1">
        <f t="array" ref="B10165">IF(OR($C$2="",A10165=""),"",SUMPRODUCT((Gauge_Data!$A$2:$A$16994&gt;=(A10165 - Main!$E$4/1440 + 0.00000001))*(Gauge_Data!$A$2:$A$16994&lt;=A10165)*INDEX(Gauge_Data!$B$2:$Z$16994,0,$C$2-1)))</f>
        <v>0</v>
      </c>
    </row>
    <row r="10166" spans="1:2" x14ac:dyDescent="0.25">
      <c r="A10166">
        <f>Gauge_Data!A10166</f>
        <v>0</v>
      </c>
      <c r="B10166" cm="1">
        <f t="array" ref="B10166">IF(OR($C$2="",A10166=""),"",SUMPRODUCT((Gauge_Data!$A$2:$A$16994&gt;=(A10166 - Main!$E$4/1440 + 0.00000001))*(Gauge_Data!$A$2:$A$16994&lt;=A10166)*INDEX(Gauge_Data!$B$2:$Z$16994,0,$C$2-1)))</f>
        <v>0</v>
      </c>
    </row>
    <row r="10167" spans="1:2" x14ac:dyDescent="0.25">
      <c r="A10167">
        <f>Gauge_Data!A10167</f>
        <v>0</v>
      </c>
      <c r="B10167" cm="1">
        <f t="array" ref="B10167">IF(OR($C$2="",A10167=""),"",SUMPRODUCT((Gauge_Data!$A$2:$A$16994&gt;=(A10167 - Main!$E$4/1440 + 0.00000001))*(Gauge_Data!$A$2:$A$16994&lt;=A10167)*INDEX(Gauge_Data!$B$2:$Z$16994,0,$C$2-1)))</f>
        <v>0</v>
      </c>
    </row>
    <row r="10168" spans="1:2" x14ac:dyDescent="0.25">
      <c r="A10168">
        <f>Gauge_Data!A10168</f>
        <v>0</v>
      </c>
      <c r="B10168" cm="1">
        <f t="array" ref="B10168">IF(OR($C$2="",A10168=""),"",SUMPRODUCT((Gauge_Data!$A$2:$A$16994&gt;=(A10168 - Main!$E$4/1440 + 0.00000001))*(Gauge_Data!$A$2:$A$16994&lt;=A10168)*INDEX(Gauge_Data!$B$2:$Z$16994,0,$C$2-1)))</f>
        <v>0</v>
      </c>
    </row>
    <row r="10169" spans="1:2" x14ac:dyDescent="0.25">
      <c r="A10169">
        <f>Gauge_Data!A10169</f>
        <v>0</v>
      </c>
      <c r="B10169" cm="1">
        <f t="array" ref="B10169">IF(OR($C$2="",A10169=""),"",SUMPRODUCT((Gauge_Data!$A$2:$A$16994&gt;=(A10169 - Main!$E$4/1440 + 0.00000001))*(Gauge_Data!$A$2:$A$16994&lt;=A10169)*INDEX(Gauge_Data!$B$2:$Z$16994,0,$C$2-1)))</f>
        <v>0</v>
      </c>
    </row>
    <row r="10170" spans="1:2" x14ac:dyDescent="0.25">
      <c r="A10170">
        <f>Gauge_Data!A10170</f>
        <v>0</v>
      </c>
      <c r="B10170" cm="1">
        <f t="array" ref="B10170">IF(OR($C$2="",A10170=""),"",SUMPRODUCT((Gauge_Data!$A$2:$A$16994&gt;=(A10170 - Main!$E$4/1440 + 0.00000001))*(Gauge_Data!$A$2:$A$16994&lt;=A10170)*INDEX(Gauge_Data!$B$2:$Z$16994,0,$C$2-1)))</f>
        <v>0</v>
      </c>
    </row>
    <row r="10171" spans="1:2" x14ac:dyDescent="0.25">
      <c r="A10171">
        <f>Gauge_Data!A10171</f>
        <v>0</v>
      </c>
      <c r="B10171" cm="1">
        <f t="array" ref="B10171">IF(OR($C$2="",A10171=""),"",SUMPRODUCT((Gauge_Data!$A$2:$A$16994&gt;=(A10171 - Main!$E$4/1440 + 0.00000001))*(Gauge_Data!$A$2:$A$16994&lt;=A10171)*INDEX(Gauge_Data!$B$2:$Z$16994,0,$C$2-1)))</f>
        <v>0</v>
      </c>
    </row>
    <row r="10172" spans="1:2" x14ac:dyDescent="0.25">
      <c r="A10172">
        <f>Gauge_Data!A10172</f>
        <v>0</v>
      </c>
      <c r="B10172" cm="1">
        <f t="array" ref="B10172">IF(OR($C$2="",A10172=""),"",SUMPRODUCT((Gauge_Data!$A$2:$A$16994&gt;=(A10172 - Main!$E$4/1440 + 0.00000001))*(Gauge_Data!$A$2:$A$16994&lt;=A10172)*INDEX(Gauge_Data!$B$2:$Z$16994,0,$C$2-1)))</f>
        <v>0</v>
      </c>
    </row>
    <row r="10173" spans="1:2" x14ac:dyDescent="0.25">
      <c r="A10173">
        <f>Gauge_Data!A10173</f>
        <v>0</v>
      </c>
      <c r="B10173" cm="1">
        <f t="array" ref="B10173">IF(OR($C$2="",A10173=""),"",SUMPRODUCT((Gauge_Data!$A$2:$A$16994&gt;=(A10173 - Main!$E$4/1440 + 0.00000001))*(Gauge_Data!$A$2:$A$16994&lt;=A10173)*INDEX(Gauge_Data!$B$2:$Z$16994,0,$C$2-1)))</f>
        <v>0</v>
      </c>
    </row>
    <row r="10174" spans="1:2" x14ac:dyDescent="0.25">
      <c r="A10174">
        <f>Gauge_Data!A10174</f>
        <v>0</v>
      </c>
      <c r="B10174" cm="1">
        <f t="array" ref="B10174">IF(OR($C$2="",A10174=""),"",SUMPRODUCT((Gauge_Data!$A$2:$A$16994&gt;=(A10174 - Main!$E$4/1440 + 0.00000001))*(Gauge_Data!$A$2:$A$16994&lt;=A10174)*INDEX(Gauge_Data!$B$2:$Z$16994,0,$C$2-1)))</f>
        <v>0</v>
      </c>
    </row>
    <row r="10175" spans="1:2" x14ac:dyDescent="0.25">
      <c r="A10175">
        <f>Gauge_Data!A10175</f>
        <v>0</v>
      </c>
      <c r="B10175" cm="1">
        <f t="array" ref="B10175">IF(OR($C$2="",A10175=""),"",SUMPRODUCT((Gauge_Data!$A$2:$A$16994&gt;=(A10175 - Main!$E$4/1440 + 0.00000001))*(Gauge_Data!$A$2:$A$16994&lt;=A10175)*INDEX(Gauge_Data!$B$2:$Z$16994,0,$C$2-1)))</f>
        <v>0</v>
      </c>
    </row>
    <row r="10176" spans="1:2" x14ac:dyDescent="0.25">
      <c r="A10176">
        <f>Gauge_Data!A10176</f>
        <v>0</v>
      </c>
      <c r="B10176" cm="1">
        <f t="array" ref="B10176">IF(OR($C$2="",A10176=""),"",SUMPRODUCT((Gauge_Data!$A$2:$A$16994&gt;=(A10176 - Main!$E$4/1440 + 0.00000001))*(Gauge_Data!$A$2:$A$16994&lt;=A10176)*INDEX(Gauge_Data!$B$2:$Z$16994,0,$C$2-1)))</f>
        <v>0</v>
      </c>
    </row>
    <row r="10177" spans="1:2" x14ac:dyDescent="0.25">
      <c r="A10177">
        <f>Gauge_Data!A10177</f>
        <v>0</v>
      </c>
      <c r="B10177" cm="1">
        <f t="array" ref="B10177">IF(OR($C$2="",A10177=""),"",SUMPRODUCT((Gauge_Data!$A$2:$A$16994&gt;=(A10177 - Main!$E$4/1440 + 0.00000001))*(Gauge_Data!$A$2:$A$16994&lt;=A10177)*INDEX(Gauge_Data!$B$2:$Z$16994,0,$C$2-1)))</f>
        <v>0</v>
      </c>
    </row>
    <row r="10178" spans="1:2" x14ac:dyDescent="0.25">
      <c r="A10178">
        <f>Gauge_Data!A10178</f>
        <v>0</v>
      </c>
      <c r="B10178" cm="1">
        <f t="array" ref="B10178">IF(OR($C$2="",A10178=""),"",SUMPRODUCT((Gauge_Data!$A$2:$A$16994&gt;=(A10178 - Main!$E$4/1440 + 0.00000001))*(Gauge_Data!$A$2:$A$16994&lt;=A10178)*INDEX(Gauge_Data!$B$2:$Z$16994,0,$C$2-1)))</f>
        <v>0</v>
      </c>
    </row>
    <row r="10179" spans="1:2" x14ac:dyDescent="0.25">
      <c r="A10179">
        <f>Gauge_Data!A10179</f>
        <v>0</v>
      </c>
      <c r="B10179" cm="1">
        <f t="array" ref="B10179">IF(OR($C$2="",A10179=""),"",SUMPRODUCT((Gauge_Data!$A$2:$A$16994&gt;=(A10179 - Main!$E$4/1440 + 0.00000001))*(Gauge_Data!$A$2:$A$16994&lt;=A10179)*INDEX(Gauge_Data!$B$2:$Z$16994,0,$C$2-1)))</f>
        <v>0</v>
      </c>
    </row>
    <row r="10180" spans="1:2" x14ac:dyDescent="0.25">
      <c r="A10180">
        <f>Gauge_Data!A10180</f>
        <v>0</v>
      </c>
      <c r="B10180" cm="1">
        <f t="array" ref="B10180">IF(OR($C$2="",A10180=""),"",SUMPRODUCT((Gauge_Data!$A$2:$A$16994&gt;=(A10180 - Main!$E$4/1440 + 0.00000001))*(Gauge_Data!$A$2:$A$16994&lt;=A10180)*INDEX(Gauge_Data!$B$2:$Z$16994,0,$C$2-1)))</f>
        <v>0</v>
      </c>
    </row>
    <row r="10181" spans="1:2" x14ac:dyDescent="0.25">
      <c r="A10181">
        <f>Gauge_Data!A10181</f>
        <v>0</v>
      </c>
      <c r="B10181" cm="1">
        <f t="array" ref="B10181">IF(OR($C$2="",A10181=""),"",SUMPRODUCT((Gauge_Data!$A$2:$A$16994&gt;=(A10181 - Main!$E$4/1440 + 0.00000001))*(Gauge_Data!$A$2:$A$16994&lt;=A10181)*INDEX(Gauge_Data!$B$2:$Z$16994,0,$C$2-1)))</f>
        <v>0</v>
      </c>
    </row>
    <row r="10182" spans="1:2" x14ac:dyDescent="0.25">
      <c r="A10182">
        <f>Gauge_Data!A10182</f>
        <v>0</v>
      </c>
      <c r="B10182" cm="1">
        <f t="array" ref="B10182">IF(OR($C$2="",A10182=""),"",SUMPRODUCT((Gauge_Data!$A$2:$A$16994&gt;=(A10182 - Main!$E$4/1440 + 0.00000001))*(Gauge_Data!$A$2:$A$16994&lt;=A10182)*INDEX(Gauge_Data!$B$2:$Z$16994,0,$C$2-1)))</f>
        <v>0</v>
      </c>
    </row>
    <row r="10183" spans="1:2" x14ac:dyDescent="0.25">
      <c r="A10183">
        <f>Gauge_Data!A10183</f>
        <v>0</v>
      </c>
      <c r="B10183" cm="1">
        <f t="array" ref="B10183">IF(OR($C$2="",A10183=""),"",SUMPRODUCT((Gauge_Data!$A$2:$A$16994&gt;=(A10183 - Main!$E$4/1440 + 0.00000001))*(Gauge_Data!$A$2:$A$16994&lt;=A10183)*INDEX(Gauge_Data!$B$2:$Z$16994,0,$C$2-1)))</f>
        <v>0</v>
      </c>
    </row>
    <row r="10184" spans="1:2" x14ac:dyDescent="0.25">
      <c r="A10184">
        <f>Gauge_Data!A10184</f>
        <v>0</v>
      </c>
      <c r="B10184" cm="1">
        <f t="array" ref="B10184">IF(OR($C$2="",A10184=""),"",SUMPRODUCT((Gauge_Data!$A$2:$A$16994&gt;=(A10184 - Main!$E$4/1440 + 0.00000001))*(Gauge_Data!$A$2:$A$16994&lt;=A10184)*INDEX(Gauge_Data!$B$2:$Z$16994,0,$C$2-1)))</f>
        <v>0</v>
      </c>
    </row>
    <row r="10185" spans="1:2" x14ac:dyDescent="0.25">
      <c r="A10185">
        <f>Gauge_Data!A10185</f>
        <v>0</v>
      </c>
      <c r="B10185" cm="1">
        <f t="array" ref="B10185">IF(OR($C$2="",A10185=""),"",SUMPRODUCT((Gauge_Data!$A$2:$A$16994&gt;=(A10185 - Main!$E$4/1440 + 0.00000001))*(Gauge_Data!$A$2:$A$16994&lt;=A10185)*INDEX(Gauge_Data!$B$2:$Z$16994,0,$C$2-1)))</f>
        <v>0</v>
      </c>
    </row>
    <row r="10186" spans="1:2" x14ac:dyDescent="0.25">
      <c r="A10186">
        <f>Gauge_Data!A10186</f>
        <v>0</v>
      </c>
      <c r="B10186" cm="1">
        <f t="array" ref="B10186">IF(OR($C$2="",A10186=""),"",SUMPRODUCT((Gauge_Data!$A$2:$A$16994&gt;=(A10186 - Main!$E$4/1440 + 0.00000001))*(Gauge_Data!$A$2:$A$16994&lt;=A10186)*INDEX(Gauge_Data!$B$2:$Z$16994,0,$C$2-1)))</f>
        <v>0</v>
      </c>
    </row>
    <row r="10187" spans="1:2" x14ac:dyDescent="0.25">
      <c r="A10187">
        <f>Gauge_Data!A10187</f>
        <v>0</v>
      </c>
      <c r="B10187" cm="1">
        <f t="array" ref="B10187">IF(OR($C$2="",A10187=""),"",SUMPRODUCT((Gauge_Data!$A$2:$A$16994&gt;=(A10187 - Main!$E$4/1440 + 0.00000001))*(Gauge_Data!$A$2:$A$16994&lt;=A10187)*INDEX(Gauge_Data!$B$2:$Z$16994,0,$C$2-1)))</f>
        <v>0</v>
      </c>
    </row>
    <row r="10188" spans="1:2" x14ac:dyDescent="0.25">
      <c r="A10188">
        <f>Gauge_Data!A10188</f>
        <v>0</v>
      </c>
      <c r="B10188" cm="1">
        <f t="array" ref="B10188">IF(OR($C$2="",A10188=""),"",SUMPRODUCT((Gauge_Data!$A$2:$A$16994&gt;=(A10188 - Main!$E$4/1440 + 0.00000001))*(Gauge_Data!$A$2:$A$16994&lt;=A10188)*INDEX(Gauge_Data!$B$2:$Z$16994,0,$C$2-1)))</f>
        <v>0</v>
      </c>
    </row>
    <row r="10189" spans="1:2" x14ac:dyDescent="0.25">
      <c r="A10189">
        <f>Gauge_Data!A10189</f>
        <v>0</v>
      </c>
      <c r="B10189" cm="1">
        <f t="array" ref="B10189">IF(OR($C$2="",A10189=""),"",SUMPRODUCT((Gauge_Data!$A$2:$A$16994&gt;=(A10189 - Main!$E$4/1440 + 0.00000001))*(Gauge_Data!$A$2:$A$16994&lt;=A10189)*INDEX(Gauge_Data!$B$2:$Z$16994,0,$C$2-1)))</f>
        <v>0</v>
      </c>
    </row>
    <row r="10190" spans="1:2" x14ac:dyDescent="0.25">
      <c r="A10190">
        <f>Gauge_Data!A10190</f>
        <v>0</v>
      </c>
      <c r="B10190" cm="1">
        <f t="array" ref="B10190">IF(OR($C$2="",A10190=""),"",SUMPRODUCT((Gauge_Data!$A$2:$A$16994&gt;=(A10190 - Main!$E$4/1440 + 0.00000001))*(Gauge_Data!$A$2:$A$16994&lt;=A10190)*INDEX(Gauge_Data!$B$2:$Z$16994,0,$C$2-1)))</f>
        <v>0</v>
      </c>
    </row>
    <row r="10191" spans="1:2" x14ac:dyDescent="0.25">
      <c r="A10191">
        <f>Gauge_Data!A10191</f>
        <v>0</v>
      </c>
      <c r="B10191" cm="1">
        <f t="array" ref="B10191">IF(OR($C$2="",A10191=""),"",SUMPRODUCT((Gauge_Data!$A$2:$A$16994&gt;=(A10191 - Main!$E$4/1440 + 0.00000001))*(Gauge_Data!$A$2:$A$16994&lt;=A10191)*INDEX(Gauge_Data!$B$2:$Z$16994,0,$C$2-1)))</f>
        <v>0</v>
      </c>
    </row>
    <row r="10192" spans="1:2" x14ac:dyDescent="0.25">
      <c r="A10192">
        <f>Gauge_Data!A10192</f>
        <v>0</v>
      </c>
      <c r="B10192" cm="1">
        <f t="array" ref="B10192">IF(OR($C$2="",A10192=""),"",SUMPRODUCT((Gauge_Data!$A$2:$A$16994&gt;=(A10192 - Main!$E$4/1440 + 0.00000001))*(Gauge_Data!$A$2:$A$16994&lt;=A10192)*INDEX(Gauge_Data!$B$2:$Z$16994,0,$C$2-1)))</f>
        <v>0</v>
      </c>
    </row>
    <row r="10193" spans="1:2" x14ac:dyDescent="0.25">
      <c r="A10193">
        <f>Gauge_Data!A10193</f>
        <v>0</v>
      </c>
      <c r="B10193" cm="1">
        <f t="array" ref="B10193">IF(OR($C$2="",A10193=""),"",SUMPRODUCT((Gauge_Data!$A$2:$A$16994&gt;=(A10193 - Main!$E$4/1440 + 0.00000001))*(Gauge_Data!$A$2:$A$16994&lt;=A10193)*INDEX(Gauge_Data!$B$2:$Z$16994,0,$C$2-1)))</f>
        <v>0</v>
      </c>
    </row>
    <row r="10194" spans="1:2" x14ac:dyDescent="0.25">
      <c r="A10194">
        <f>Gauge_Data!A10194</f>
        <v>0</v>
      </c>
      <c r="B10194" cm="1">
        <f t="array" ref="B10194">IF(OR($C$2="",A10194=""),"",SUMPRODUCT((Gauge_Data!$A$2:$A$16994&gt;=(A10194 - Main!$E$4/1440 + 0.00000001))*(Gauge_Data!$A$2:$A$16994&lt;=A10194)*INDEX(Gauge_Data!$B$2:$Z$16994,0,$C$2-1)))</f>
        <v>0</v>
      </c>
    </row>
    <row r="10195" spans="1:2" x14ac:dyDescent="0.25">
      <c r="A10195">
        <f>Gauge_Data!A10195</f>
        <v>0</v>
      </c>
      <c r="B10195" cm="1">
        <f t="array" ref="B10195">IF(OR($C$2="",A10195=""),"",SUMPRODUCT((Gauge_Data!$A$2:$A$16994&gt;=(A10195 - Main!$E$4/1440 + 0.00000001))*(Gauge_Data!$A$2:$A$16994&lt;=A10195)*INDEX(Gauge_Data!$B$2:$Z$16994,0,$C$2-1)))</f>
        <v>0</v>
      </c>
    </row>
    <row r="10196" spans="1:2" x14ac:dyDescent="0.25">
      <c r="A10196">
        <f>Gauge_Data!A10196</f>
        <v>0</v>
      </c>
      <c r="B10196" cm="1">
        <f t="array" ref="B10196">IF(OR($C$2="",A10196=""),"",SUMPRODUCT((Gauge_Data!$A$2:$A$16994&gt;=(A10196 - Main!$E$4/1440 + 0.00000001))*(Gauge_Data!$A$2:$A$16994&lt;=A10196)*INDEX(Gauge_Data!$B$2:$Z$16994,0,$C$2-1)))</f>
        <v>0</v>
      </c>
    </row>
    <row r="10197" spans="1:2" x14ac:dyDescent="0.25">
      <c r="A10197">
        <f>Gauge_Data!A10197</f>
        <v>0</v>
      </c>
      <c r="B10197" cm="1">
        <f t="array" ref="B10197">IF(OR($C$2="",A10197=""),"",SUMPRODUCT((Gauge_Data!$A$2:$A$16994&gt;=(A10197 - Main!$E$4/1440 + 0.00000001))*(Gauge_Data!$A$2:$A$16994&lt;=A10197)*INDEX(Gauge_Data!$B$2:$Z$16994,0,$C$2-1)))</f>
        <v>0</v>
      </c>
    </row>
    <row r="10198" spans="1:2" x14ac:dyDescent="0.25">
      <c r="A10198">
        <f>Gauge_Data!A10198</f>
        <v>0</v>
      </c>
      <c r="B10198" cm="1">
        <f t="array" ref="B10198">IF(OR($C$2="",A10198=""),"",SUMPRODUCT((Gauge_Data!$A$2:$A$16994&gt;=(A10198 - Main!$E$4/1440 + 0.00000001))*(Gauge_Data!$A$2:$A$16994&lt;=A10198)*INDEX(Gauge_Data!$B$2:$Z$16994,0,$C$2-1)))</f>
        <v>0</v>
      </c>
    </row>
    <row r="10199" spans="1:2" x14ac:dyDescent="0.25">
      <c r="A10199">
        <f>Gauge_Data!A10199</f>
        <v>0</v>
      </c>
      <c r="B10199" cm="1">
        <f t="array" ref="B10199">IF(OR($C$2="",A10199=""),"",SUMPRODUCT((Gauge_Data!$A$2:$A$16994&gt;=(A10199 - Main!$E$4/1440 + 0.00000001))*(Gauge_Data!$A$2:$A$16994&lt;=A10199)*INDEX(Gauge_Data!$B$2:$Z$16994,0,$C$2-1)))</f>
        <v>0</v>
      </c>
    </row>
    <row r="10200" spans="1:2" x14ac:dyDescent="0.25">
      <c r="A10200">
        <f>Gauge_Data!A10200</f>
        <v>0</v>
      </c>
      <c r="B10200" cm="1">
        <f t="array" ref="B10200">IF(OR($C$2="",A10200=""),"",SUMPRODUCT((Gauge_Data!$A$2:$A$16994&gt;=(A10200 - Main!$E$4/1440 + 0.00000001))*(Gauge_Data!$A$2:$A$16994&lt;=A10200)*INDEX(Gauge_Data!$B$2:$Z$16994,0,$C$2-1)))</f>
        <v>0</v>
      </c>
    </row>
    <row r="10201" spans="1:2" x14ac:dyDescent="0.25">
      <c r="A10201">
        <f>Gauge_Data!A10201</f>
        <v>0</v>
      </c>
      <c r="B10201" cm="1">
        <f t="array" ref="B10201">IF(OR($C$2="",A10201=""),"",SUMPRODUCT((Gauge_Data!$A$2:$A$16994&gt;=(A10201 - Main!$E$4/1440 + 0.00000001))*(Gauge_Data!$A$2:$A$16994&lt;=A10201)*INDEX(Gauge_Data!$B$2:$Z$16994,0,$C$2-1)))</f>
        <v>0</v>
      </c>
    </row>
    <row r="10202" spans="1:2" x14ac:dyDescent="0.25">
      <c r="A10202">
        <f>Gauge_Data!A10202</f>
        <v>0</v>
      </c>
      <c r="B10202" cm="1">
        <f t="array" ref="B10202">IF(OR($C$2="",A10202=""),"",SUMPRODUCT((Gauge_Data!$A$2:$A$16994&gt;=(A10202 - Main!$E$4/1440 + 0.00000001))*(Gauge_Data!$A$2:$A$16994&lt;=A10202)*INDEX(Gauge_Data!$B$2:$Z$16994,0,$C$2-1)))</f>
        <v>0</v>
      </c>
    </row>
    <row r="10203" spans="1:2" x14ac:dyDescent="0.25">
      <c r="A10203">
        <f>Gauge_Data!A10203</f>
        <v>0</v>
      </c>
      <c r="B10203" cm="1">
        <f t="array" ref="B10203">IF(OR($C$2="",A10203=""),"",SUMPRODUCT((Gauge_Data!$A$2:$A$16994&gt;=(A10203 - Main!$E$4/1440 + 0.00000001))*(Gauge_Data!$A$2:$A$16994&lt;=A10203)*INDEX(Gauge_Data!$B$2:$Z$16994,0,$C$2-1)))</f>
        <v>0</v>
      </c>
    </row>
    <row r="10204" spans="1:2" x14ac:dyDescent="0.25">
      <c r="A10204">
        <f>Gauge_Data!A10204</f>
        <v>0</v>
      </c>
      <c r="B10204" cm="1">
        <f t="array" ref="B10204">IF(OR($C$2="",A10204=""),"",SUMPRODUCT((Gauge_Data!$A$2:$A$16994&gt;=(A10204 - Main!$E$4/1440 + 0.00000001))*(Gauge_Data!$A$2:$A$16994&lt;=A10204)*INDEX(Gauge_Data!$B$2:$Z$16994,0,$C$2-1)))</f>
        <v>0</v>
      </c>
    </row>
    <row r="10205" spans="1:2" x14ac:dyDescent="0.25">
      <c r="A10205">
        <f>Gauge_Data!A10205</f>
        <v>0</v>
      </c>
      <c r="B10205" cm="1">
        <f t="array" ref="B10205">IF(OR($C$2="",A10205=""),"",SUMPRODUCT((Gauge_Data!$A$2:$A$16994&gt;=(A10205 - Main!$E$4/1440 + 0.00000001))*(Gauge_Data!$A$2:$A$16994&lt;=A10205)*INDEX(Gauge_Data!$B$2:$Z$16994,0,$C$2-1)))</f>
        <v>0</v>
      </c>
    </row>
    <row r="10206" spans="1:2" x14ac:dyDescent="0.25">
      <c r="A10206">
        <f>Gauge_Data!A10206</f>
        <v>0</v>
      </c>
      <c r="B10206" cm="1">
        <f t="array" ref="B10206">IF(OR($C$2="",A10206=""),"",SUMPRODUCT((Gauge_Data!$A$2:$A$16994&gt;=(A10206 - Main!$E$4/1440 + 0.00000001))*(Gauge_Data!$A$2:$A$16994&lt;=A10206)*INDEX(Gauge_Data!$B$2:$Z$16994,0,$C$2-1)))</f>
        <v>0</v>
      </c>
    </row>
    <row r="10207" spans="1:2" x14ac:dyDescent="0.25">
      <c r="A10207">
        <f>Gauge_Data!A10207</f>
        <v>0</v>
      </c>
      <c r="B10207" cm="1">
        <f t="array" ref="B10207">IF(OR($C$2="",A10207=""),"",SUMPRODUCT((Gauge_Data!$A$2:$A$16994&gt;=(A10207 - Main!$E$4/1440 + 0.00000001))*(Gauge_Data!$A$2:$A$16994&lt;=A10207)*INDEX(Gauge_Data!$B$2:$Z$16994,0,$C$2-1)))</f>
        <v>0</v>
      </c>
    </row>
    <row r="10208" spans="1:2" x14ac:dyDescent="0.25">
      <c r="A10208">
        <f>Gauge_Data!A10208</f>
        <v>0</v>
      </c>
      <c r="B10208" cm="1">
        <f t="array" ref="B10208">IF(OR($C$2="",A10208=""),"",SUMPRODUCT((Gauge_Data!$A$2:$A$16994&gt;=(A10208 - Main!$E$4/1440 + 0.00000001))*(Gauge_Data!$A$2:$A$16994&lt;=A10208)*INDEX(Gauge_Data!$B$2:$Z$16994,0,$C$2-1)))</f>
        <v>0</v>
      </c>
    </row>
    <row r="10209" spans="1:2" x14ac:dyDescent="0.25">
      <c r="A10209">
        <f>Gauge_Data!A10209</f>
        <v>0</v>
      </c>
      <c r="B10209" cm="1">
        <f t="array" ref="B10209">IF(OR($C$2="",A10209=""),"",SUMPRODUCT((Gauge_Data!$A$2:$A$16994&gt;=(A10209 - Main!$E$4/1440 + 0.00000001))*(Gauge_Data!$A$2:$A$16994&lt;=A10209)*INDEX(Gauge_Data!$B$2:$Z$16994,0,$C$2-1)))</f>
        <v>0</v>
      </c>
    </row>
    <row r="10210" spans="1:2" x14ac:dyDescent="0.25">
      <c r="A10210">
        <f>Gauge_Data!A10210</f>
        <v>0</v>
      </c>
      <c r="B10210" cm="1">
        <f t="array" ref="B10210">IF(OR($C$2="",A10210=""),"",SUMPRODUCT((Gauge_Data!$A$2:$A$16994&gt;=(A10210 - Main!$E$4/1440 + 0.00000001))*(Gauge_Data!$A$2:$A$16994&lt;=A10210)*INDEX(Gauge_Data!$B$2:$Z$16994,0,$C$2-1)))</f>
        <v>0</v>
      </c>
    </row>
    <row r="10211" spans="1:2" x14ac:dyDescent="0.25">
      <c r="A10211">
        <f>Gauge_Data!A10211</f>
        <v>0</v>
      </c>
      <c r="B10211" cm="1">
        <f t="array" ref="B10211">IF(OR($C$2="",A10211=""),"",SUMPRODUCT((Gauge_Data!$A$2:$A$16994&gt;=(A10211 - Main!$E$4/1440 + 0.00000001))*(Gauge_Data!$A$2:$A$16994&lt;=A10211)*INDEX(Gauge_Data!$B$2:$Z$16994,0,$C$2-1)))</f>
        <v>0</v>
      </c>
    </row>
    <row r="10212" spans="1:2" x14ac:dyDescent="0.25">
      <c r="A10212">
        <f>Gauge_Data!A10212</f>
        <v>0</v>
      </c>
      <c r="B10212" cm="1">
        <f t="array" ref="B10212">IF(OR($C$2="",A10212=""),"",SUMPRODUCT((Gauge_Data!$A$2:$A$16994&gt;=(A10212 - Main!$E$4/1440 + 0.00000001))*(Gauge_Data!$A$2:$A$16994&lt;=A10212)*INDEX(Gauge_Data!$B$2:$Z$16994,0,$C$2-1)))</f>
        <v>0</v>
      </c>
    </row>
    <row r="10213" spans="1:2" x14ac:dyDescent="0.25">
      <c r="A10213">
        <f>Gauge_Data!A10213</f>
        <v>0</v>
      </c>
      <c r="B10213" cm="1">
        <f t="array" ref="B10213">IF(OR($C$2="",A10213=""),"",SUMPRODUCT((Gauge_Data!$A$2:$A$16994&gt;=(A10213 - Main!$E$4/1440 + 0.00000001))*(Gauge_Data!$A$2:$A$16994&lt;=A10213)*INDEX(Gauge_Data!$B$2:$Z$16994,0,$C$2-1)))</f>
        <v>0</v>
      </c>
    </row>
    <row r="10214" spans="1:2" x14ac:dyDescent="0.25">
      <c r="A10214">
        <f>Gauge_Data!A10214</f>
        <v>0</v>
      </c>
      <c r="B10214" cm="1">
        <f t="array" ref="B10214">IF(OR($C$2="",A10214=""),"",SUMPRODUCT((Gauge_Data!$A$2:$A$16994&gt;=(A10214 - Main!$E$4/1440 + 0.00000001))*(Gauge_Data!$A$2:$A$16994&lt;=A10214)*INDEX(Gauge_Data!$B$2:$Z$16994,0,$C$2-1)))</f>
        <v>0</v>
      </c>
    </row>
    <row r="10215" spans="1:2" x14ac:dyDescent="0.25">
      <c r="A10215">
        <f>Gauge_Data!A10215</f>
        <v>0</v>
      </c>
      <c r="B10215" cm="1">
        <f t="array" ref="B10215">IF(OR($C$2="",A10215=""),"",SUMPRODUCT((Gauge_Data!$A$2:$A$16994&gt;=(A10215 - Main!$E$4/1440 + 0.00000001))*(Gauge_Data!$A$2:$A$16994&lt;=A10215)*INDEX(Gauge_Data!$B$2:$Z$16994,0,$C$2-1)))</f>
        <v>0</v>
      </c>
    </row>
    <row r="10216" spans="1:2" x14ac:dyDescent="0.25">
      <c r="A10216">
        <f>Gauge_Data!A10216</f>
        <v>0</v>
      </c>
      <c r="B10216" cm="1">
        <f t="array" ref="B10216">IF(OR($C$2="",A10216=""),"",SUMPRODUCT((Gauge_Data!$A$2:$A$16994&gt;=(A10216 - Main!$E$4/1440 + 0.00000001))*(Gauge_Data!$A$2:$A$16994&lt;=A10216)*INDEX(Gauge_Data!$B$2:$Z$16994,0,$C$2-1)))</f>
        <v>0</v>
      </c>
    </row>
    <row r="10217" spans="1:2" x14ac:dyDescent="0.25">
      <c r="A10217">
        <f>Gauge_Data!A10217</f>
        <v>0</v>
      </c>
      <c r="B10217" cm="1">
        <f t="array" ref="B10217">IF(OR($C$2="",A10217=""),"",SUMPRODUCT((Gauge_Data!$A$2:$A$16994&gt;=(A10217 - Main!$E$4/1440 + 0.00000001))*(Gauge_Data!$A$2:$A$16994&lt;=A10217)*INDEX(Gauge_Data!$B$2:$Z$16994,0,$C$2-1)))</f>
        <v>0</v>
      </c>
    </row>
    <row r="10218" spans="1:2" x14ac:dyDescent="0.25">
      <c r="A10218">
        <f>Gauge_Data!A10218</f>
        <v>0</v>
      </c>
      <c r="B10218" cm="1">
        <f t="array" ref="B10218">IF(OR($C$2="",A10218=""),"",SUMPRODUCT((Gauge_Data!$A$2:$A$16994&gt;=(A10218 - Main!$E$4/1440 + 0.00000001))*(Gauge_Data!$A$2:$A$16994&lt;=A10218)*INDEX(Gauge_Data!$B$2:$Z$16994,0,$C$2-1)))</f>
        <v>0</v>
      </c>
    </row>
    <row r="10219" spans="1:2" x14ac:dyDescent="0.25">
      <c r="A10219">
        <f>Gauge_Data!A10219</f>
        <v>0</v>
      </c>
      <c r="B10219" cm="1">
        <f t="array" ref="B10219">IF(OR($C$2="",A10219=""),"",SUMPRODUCT((Gauge_Data!$A$2:$A$16994&gt;=(A10219 - Main!$E$4/1440 + 0.00000001))*(Gauge_Data!$A$2:$A$16994&lt;=A10219)*INDEX(Gauge_Data!$B$2:$Z$16994,0,$C$2-1)))</f>
        <v>0</v>
      </c>
    </row>
    <row r="10220" spans="1:2" x14ac:dyDescent="0.25">
      <c r="A10220">
        <f>Gauge_Data!A10220</f>
        <v>0</v>
      </c>
      <c r="B10220" cm="1">
        <f t="array" ref="B10220">IF(OR($C$2="",A10220=""),"",SUMPRODUCT((Gauge_Data!$A$2:$A$16994&gt;=(A10220 - Main!$E$4/1440 + 0.00000001))*(Gauge_Data!$A$2:$A$16994&lt;=A10220)*INDEX(Gauge_Data!$B$2:$Z$16994,0,$C$2-1)))</f>
        <v>0</v>
      </c>
    </row>
    <row r="10221" spans="1:2" x14ac:dyDescent="0.25">
      <c r="A10221">
        <f>Gauge_Data!A10221</f>
        <v>0</v>
      </c>
      <c r="B10221" cm="1">
        <f t="array" ref="B10221">IF(OR($C$2="",A10221=""),"",SUMPRODUCT((Gauge_Data!$A$2:$A$16994&gt;=(A10221 - Main!$E$4/1440 + 0.00000001))*(Gauge_Data!$A$2:$A$16994&lt;=A10221)*INDEX(Gauge_Data!$B$2:$Z$16994,0,$C$2-1)))</f>
        <v>0</v>
      </c>
    </row>
    <row r="10222" spans="1:2" x14ac:dyDescent="0.25">
      <c r="A10222">
        <f>Gauge_Data!A10222</f>
        <v>0</v>
      </c>
      <c r="B10222" cm="1">
        <f t="array" ref="B10222">IF(OR($C$2="",A10222=""),"",SUMPRODUCT((Gauge_Data!$A$2:$A$16994&gt;=(A10222 - Main!$E$4/1440 + 0.00000001))*(Gauge_Data!$A$2:$A$16994&lt;=A10222)*INDEX(Gauge_Data!$B$2:$Z$16994,0,$C$2-1)))</f>
        <v>0</v>
      </c>
    </row>
    <row r="10223" spans="1:2" x14ac:dyDescent="0.25">
      <c r="A10223">
        <f>Gauge_Data!A10223</f>
        <v>0</v>
      </c>
      <c r="B10223" cm="1">
        <f t="array" ref="B10223">IF(OR($C$2="",A10223=""),"",SUMPRODUCT((Gauge_Data!$A$2:$A$16994&gt;=(A10223 - Main!$E$4/1440 + 0.00000001))*(Gauge_Data!$A$2:$A$16994&lt;=A10223)*INDEX(Gauge_Data!$B$2:$Z$16994,0,$C$2-1)))</f>
        <v>0</v>
      </c>
    </row>
    <row r="10224" spans="1:2" x14ac:dyDescent="0.25">
      <c r="A10224">
        <f>Gauge_Data!A10224</f>
        <v>0</v>
      </c>
      <c r="B10224" cm="1">
        <f t="array" ref="B10224">IF(OR($C$2="",A10224=""),"",SUMPRODUCT((Gauge_Data!$A$2:$A$16994&gt;=(A10224 - Main!$E$4/1440 + 0.00000001))*(Gauge_Data!$A$2:$A$16994&lt;=A10224)*INDEX(Gauge_Data!$B$2:$Z$16994,0,$C$2-1)))</f>
        <v>0</v>
      </c>
    </row>
    <row r="10225" spans="1:2" x14ac:dyDescent="0.25">
      <c r="A10225">
        <f>Gauge_Data!A10225</f>
        <v>0</v>
      </c>
      <c r="B10225" cm="1">
        <f t="array" ref="B10225">IF(OR($C$2="",A10225=""),"",SUMPRODUCT((Gauge_Data!$A$2:$A$16994&gt;=(A10225 - Main!$E$4/1440 + 0.00000001))*(Gauge_Data!$A$2:$A$16994&lt;=A10225)*INDEX(Gauge_Data!$B$2:$Z$16994,0,$C$2-1)))</f>
        <v>0</v>
      </c>
    </row>
    <row r="10226" spans="1:2" x14ac:dyDescent="0.25">
      <c r="A10226">
        <f>Gauge_Data!A10226</f>
        <v>0</v>
      </c>
      <c r="B10226" cm="1">
        <f t="array" ref="B10226">IF(OR($C$2="",A10226=""),"",SUMPRODUCT((Gauge_Data!$A$2:$A$16994&gt;=(A10226 - Main!$E$4/1440 + 0.00000001))*(Gauge_Data!$A$2:$A$16994&lt;=A10226)*INDEX(Gauge_Data!$B$2:$Z$16994,0,$C$2-1)))</f>
        <v>0</v>
      </c>
    </row>
    <row r="10227" spans="1:2" x14ac:dyDescent="0.25">
      <c r="A10227">
        <f>Gauge_Data!A10227</f>
        <v>0</v>
      </c>
      <c r="B10227" cm="1">
        <f t="array" ref="B10227">IF(OR($C$2="",A10227=""),"",SUMPRODUCT((Gauge_Data!$A$2:$A$16994&gt;=(A10227 - Main!$E$4/1440 + 0.00000001))*(Gauge_Data!$A$2:$A$16994&lt;=A10227)*INDEX(Gauge_Data!$B$2:$Z$16994,0,$C$2-1)))</f>
        <v>0</v>
      </c>
    </row>
    <row r="10228" spans="1:2" x14ac:dyDescent="0.25">
      <c r="A10228">
        <f>Gauge_Data!A10228</f>
        <v>0</v>
      </c>
      <c r="B10228" cm="1">
        <f t="array" ref="B10228">IF(OR($C$2="",A10228=""),"",SUMPRODUCT((Gauge_Data!$A$2:$A$16994&gt;=(A10228 - Main!$E$4/1440 + 0.00000001))*(Gauge_Data!$A$2:$A$16994&lt;=A10228)*INDEX(Gauge_Data!$B$2:$Z$16994,0,$C$2-1)))</f>
        <v>0</v>
      </c>
    </row>
    <row r="10229" spans="1:2" x14ac:dyDescent="0.25">
      <c r="A10229">
        <f>Gauge_Data!A10229</f>
        <v>0</v>
      </c>
      <c r="B10229" cm="1">
        <f t="array" ref="B10229">IF(OR($C$2="",A10229=""),"",SUMPRODUCT((Gauge_Data!$A$2:$A$16994&gt;=(A10229 - Main!$E$4/1440 + 0.00000001))*(Gauge_Data!$A$2:$A$16994&lt;=A10229)*INDEX(Gauge_Data!$B$2:$Z$16994,0,$C$2-1)))</f>
        <v>0</v>
      </c>
    </row>
    <row r="10230" spans="1:2" x14ac:dyDescent="0.25">
      <c r="A10230">
        <f>Gauge_Data!A10230</f>
        <v>0</v>
      </c>
      <c r="B10230" cm="1">
        <f t="array" ref="B10230">IF(OR($C$2="",A10230=""),"",SUMPRODUCT((Gauge_Data!$A$2:$A$16994&gt;=(A10230 - Main!$E$4/1440 + 0.00000001))*(Gauge_Data!$A$2:$A$16994&lt;=A10230)*INDEX(Gauge_Data!$B$2:$Z$16994,0,$C$2-1)))</f>
        <v>0</v>
      </c>
    </row>
    <row r="10231" spans="1:2" x14ac:dyDescent="0.25">
      <c r="A10231">
        <f>Gauge_Data!A10231</f>
        <v>0</v>
      </c>
      <c r="B10231" cm="1">
        <f t="array" ref="B10231">IF(OR($C$2="",A10231=""),"",SUMPRODUCT((Gauge_Data!$A$2:$A$16994&gt;=(A10231 - Main!$E$4/1440 + 0.00000001))*(Gauge_Data!$A$2:$A$16994&lt;=A10231)*INDEX(Gauge_Data!$B$2:$Z$16994,0,$C$2-1)))</f>
        <v>0</v>
      </c>
    </row>
    <row r="10232" spans="1:2" x14ac:dyDescent="0.25">
      <c r="A10232">
        <f>Gauge_Data!A10232</f>
        <v>0</v>
      </c>
      <c r="B10232" cm="1">
        <f t="array" ref="B10232">IF(OR($C$2="",A10232=""),"",SUMPRODUCT((Gauge_Data!$A$2:$A$16994&gt;=(A10232 - Main!$E$4/1440 + 0.00000001))*(Gauge_Data!$A$2:$A$16994&lt;=A10232)*INDEX(Gauge_Data!$B$2:$Z$16994,0,$C$2-1)))</f>
        <v>0</v>
      </c>
    </row>
    <row r="10233" spans="1:2" x14ac:dyDescent="0.25">
      <c r="A10233">
        <f>Gauge_Data!A10233</f>
        <v>0</v>
      </c>
      <c r="B10233" cm="1">
        <f t="array" ref="B10233">IF(OR($C$2="",A10233=""),"",SUMPRODUCT((Gauge_Data!$A$2:$A$16994&gt;=(A10233 - Main!$E$4/1440 + 0.00000001))*(Gauge_Data!$A$2:$A$16994&lt;=A10233)*INDEX(Gauge_Data!$B$2:$Z$16994,0,$C$2-1)))</f>
        <v>0</v>
      </c>
    </row>
    <row r="10234" spans="1:2" x14ac:dyDescent="0.25">
      <c r="A10234">
        <f>Gauge_Data!A10234</f>
        <v>0</v>
      </c>
      <c r="B10234" cm="1">
        <f t="array" ref="B10234">IF(OR($C$2="",A10234=""),"",SUMPRODUCT((Gauge_Data!$A$2:$A$16994&gt;=(A10234 - Main!$E$4/1440 + 0.00000001))*(Gauge_Data!$A$2:$A$16994&lt;=A10234)*INDEX(Gauge_Data!$B$2:$Z$16994,0,$C$2-1)))</f>
        <v>0</v>
      </c>
    </row>
    <row r="10235" spans="1:2" x14ac:dyDescent="0.25">
      <c r="A10235">
        <f>Gauge_Data!A10235</f>
        <v>0</v>
      </c>
      <c r="B10235" cm="1">
        <f t="array" ref="B10235">IF(OR($C$2="",A10235=""),"",SUMPRODUCT((Gauge_Data!$A$2:$A$16994&gt;=(A10235 - Main!$E$4/1440 + 0.00000001))*(Gauge_Data!$A$2:$A$16994&lt;=A10235)*INDEX(Gauge_Data!$B$2:$Z$16994,0,$C$2-1)))</f>
        <v>0</v>
      </c>
    </row>
    <row r="10236" spans="1:2" x14ac:dyDescent="0.25">
      <c r="A10236">
        <f>Gauge_Data!A10236</f>
        <v>0</v>
      </c>
      <c r="B10236" cm="1">
        <f t="array" ref="B10236">IF(OR($C$2="",A10236=""),"",SUMPRODUCT((Gauge_Data!$A$2:$A$16994&gt;=(A10236 - Main!$E$4/1440 + 0.00000001))*(Gauge_Data!$A$2:$A$16994&lt;=A10236)*INDEX(Gauge_Data!$B$2:$Z$16994,0,$C$2-1)))</f>
        <v>0</v>
      </c>
    </row>
    <row r="10237" spans="1:2" x14ac:dyDescent="0.25">
      <c r="A10237">
        <f>Gauge_Data!A10237</f>
        <v>0</v>
      </c>
      <c r="B10237" cm="1">
        <f t="array" ref="B10237">IF(OR($C$2="",A10237=""),"",SUMPRODUCT((Gauge_Data!$A$2:$A$16994&gt;=(A10237 - Main!$E$4/1440 + 0.00000001))*(Gauge_Data!$A$2:$A$16994&lt;=A10237)*INDEX(Gauge_Data!$B$2:$Z$16994,0,$C$2-1)))</f>
        <v>0</v>
      </c>
    </row>
    <row r="10238" spans="1:2" x14ac:dyDescent="0.25">
      <c r="A10238">
        <f>Gauge_Data!A10238</f>
        <v>0</v>
      </c>
      <c r="B10238" cm="1">
        <f t="array" ref="B10238">IF(OR($C$2="",A10238=""),"",SUMPRODUCT((Gauge_Data!$A$2:$A$16994&gt;=(A10238 - Main!$E$4/1440 + 0.00000001))*(Gauge_Data!$A$2:$A$16994&lt;=A10238)*INDEX(Gauge_Data!$B$2:$Z$16994,0,$C$2-1)))</f>
        <v>0</v>
      </c>
    </row>
    <row r="10239" spans="1:2" x14ac:dyDescent="0.25">
      <c r="A10239">
        <f>Gauge_Data!A10239</f>
        <v>0</v>
      </c>
      <c r="B10239" cm="1">
        <f t="array" ref="B10239">IF(OR($C$2="",A10239=""),"",SUMPRODUCT((Gauge_Data!$A$2:$A$16994&gt;=(A10239 - Main!$E$4/1440 + 0.00000001))*(Gauge_Data!$A$2:$A$16994&lt;=A10239)*INDEX(Gauge_Data!$B$2:$Z$16994,0,$C$2-1)))</f>
        <v>0</v>
      </c>
    </row>
    <row r="10240" spans="1:2" x14ac:dyDescent="0.25">
      <c r="A10240">
        <f>Gauge_Data!A10240</f>
        <v>0</v>
      </c>
      <c r="B10240" cm="1">
        <f t="array" ref="B10240">IF(OR($C$2="",A10240=""),"",SUMPRODUCT((Gauge_Data!$A$2:$A$16994&gt;=(A10240 - Main!$E$4/1440 + 0.00000001))*(Gauge_Data!$A$2:$A$16994&lt;=A10240)*INDEX(Gauge_Data!$B$2:$Z$16994,0,$C$2-1)))</f>
        <v>0</v>
      </c>
    </row>
    <row r="10241" spans="1:2" x14ac:dyDescent="0.25">
      <c r="A10241">
        <f>Gauge_Data!A10241</f>
        <v>0</v>
      </c>
      <c r="B10241" cm="1">
        <f t="array" ref="B10241">IF(OR($C$2="",A10241=""),"",SUMPRODUCT((Gauge_Data!$A$2:$A$16994&gt;=(A10241 - Main!$E$4/1440 + 0.00000001))*(Gauge_Data!$A$2:$A$16994&lt;=A10241)*INDEX(Gauge_Data!$B$2:$Z$16994,0,$C$2-1)))</f>
        <v>0</v>
      </c>
    </row>
    <row r="10242" spans="1:2" x14ac:dyDescent="0.25">
      <c r="A10242">
        <f>Gauge_Data!A10242</f>
        <v>0</v>
      </c>
      <c r="B10242" cm="1">
        <f t="array" ref="B10242">IF(OR($C$2="",A10242=""),"",SUMPRODUCT((Gauge_Data!$A$2:$A$16994&gt;=(A10242 - Main!$E$4/1440 + 0.00000001))*(Gauge_Data!$A$2:$A$16994&lt;=A10242)*INDEX(Gauge_Data!$B$2:$Z$16994,0,$C$2-1)))</f>
        <v>0</v>
      </c>
    </row>
    <row r="10243" spans="1:2" x14ac:dyDescent="0.25">
      <c r="A10243">
        <f>Gauge_Data!A10243</f>
        <v>0</v>
      </c>
      <c r="B10243" cm="1">
        <f t="array" ref="B10243">IF(OR($C$2="",A10243=""),"",SUMPRODUCT((Gauge_Data!$A$2:$A$16994&gt;=(A10243 - Main!$E$4/1440 + 0.00000001))*(Gauge_Data!$A$2:$A$16994&lt;=A10243)*INDEX(Gauge_Data!$B$2:$Z$16994,0,$C$2-1)))</f>
        <v>0</v>
      </c>
    </row>
    <row r="10244" spans="1:2" x14ac:dyDescent="0.25">
      <c r="A10244">
        <f>Gauge_Data!A10244</f>
        <v>0</v>
      </c>
      <c r="B10244" cm="1">
        <f t="array" ref="B10244">IF(OR($C$2="",A10244=""),"",SUMPRODUCT((Gauge_Data!$A$2:$A$16994&gt;=(A10244 - Main!$E$4/1440 + 0.00000001))*(Gauge_Data!$A$2:$A$16994&lt;=A10244)*INDEX(Gauge_Data!$B$2:$Z$16994,0,$C$2-1)))</f>
        <v>0</v>
      </c>
    </row>
    <row r="10245" spans="1:2" x14ac:dyDescent="0.25">
      <c r="A10245">
        <f>Gauge_Data!A10245</f>
        <v>0</v>
      </c>
      <c r="B10245" cm="1">
        <f t="array" ref="B10245">IF(OR($C$2="",A10245=""),"",SUMPRODUCT((Gauge_Data!$A$2:$A$16994&gt;=(A10245 - Main!$E$4/1440 + 0.00000001))*(Gauge_Data!$A$2:$A$16994&lt;=A10245)*INDEX(Gauge_Data!$B$2:$Z$16994,0,$C$2-1)))</f>
        <v>0</v>
      </c>
    </row>
    <row r="10246" spans="1:2" x14ac:dyDescent="0.25">
      <c r="A10246">
        <f>Gauge_Data!A10246</f>
        <v>0</v>
      </c>
      <c r="B10246" cm="1">
        <f t="array" ref="B10246">IF(OR($C$2="",A10246=""),"",SUMPRODUCT((Gauge_Data!$A$2:$A$16994&gt;=(A10246 - Main!$E$4/1440 + 0.00000001))*(Gauge_Data!$A$2:$A$16994&lt;=A10246)*INDEX(Gauge_Data!$B$2:$Z$16994,0,$C$2-1)))</f>
        <v>0</v>
      </c>
    </row>
    <row r="10247" spans="1:2" x14ac:dyDescent="0.25">
      <c r="A10247">
        <f>Gauge_Data!A10247</f>
        <v>0</v>
      </c>
      <c r="B10247" cm="1">
        <f t="array" ref="B10247">IF(OR($C$2="",A10247=""),"",SUMPRODUCT((Gauge_Data!$A$2:$A$16994&gt;=(A10247 - Main!$E$4/1440 + 0.00000001))*(Gauge_Data!$A$2:$A$16994&lt;=A10247)*INDEX(Gauge_Data!$B$2:$Z$16994,0,$C$2-1)))</f>
        <v>0</v>
      </c>
    </row>
    <row r="10248" spans="1:2" x14ac:dyDescent="0.25">
      <c r="A10248">
        <f>Gauge_Data!A10248</f>
        <v>0</v>
      </c>
      <c r="B10248" cm="1">
        <f t="array" ref="B10248">IF(OR($C$2="",A10248=""),"",SUMPRODUCT((Gauge_Data!$A$2:$A$16994&gt;=(A10248 - Main!$E$4/1440 + 0.00000001))*(Gauge_Data!$A$2:$A$16994&lt;=A10248)*INDEX(Gauge_Data!$B$2:$Z$16994,0,$C$2-1)))</f>
        <v>0</v>
      </c>
    </row>
    <row r="10249" spans="1:2" x14ac:dyDescent="0.25">
      <c r="A10249">
        <f>Gauge_Data!A10249</f>
        <v>0</v>
      </c>
      <c r="B10249" cm="1">
        <f t="array" ref="B10249">IF(OR($C$2="",A10249=""),"",SUMPRODUCT((Gauge_Data!$A$2:$A$16994&gt;=(A10249 - Main!$E$4/1440 + 0.00000001))*(Gauge_Data!$A$2:$A$16994&lt;=A10249)*INDEX(Gauge_Data!$B$2:$Z$16994,0,$C$2-1)))</f>
        <v>0</v>
      </c>
    </row>
    <row r="10250" spans="1:2" x14ac:dyDescent="0.25">
      <c r="A10250">
        <f>Gauge_Data!A10250</f>
        <v>0</v>
      </c>
      <c r="B10250" cm="1">
        <f t="array" ref="B10250">IF(OR($C$2="",A10250=""),"",SUMPRODUCT((Gauge_Data!$A$2:$A$16994&gt;=(A10250 - Main!$E$4/1440 + 0.00000001))*(Gauge_Data!$A$2:$A$16994&lt;=A10250)*INDEX(Gauge_Data!$B$2:$Z$16994,0,$C$2-1)))</f>
        <v>0</v>
      </c>
    </row>
    <row r="10251" spans="1:2" x14ac:dyDescent="0.25">
      <c r="A10251">
        <f>Gauge_Data!A10251</f>
        <v>0</v>
      </c>
      <c r="B10251" cm="1">
        <f t="array" ref="B10251">IF(OR($C$2="",A10251=""),"",SUMPRODUCT((Gauge_Data!$A$2:$A$16994&gt;=(A10251 - Main!$E$4/1440 + 0.00000001))*(Gauge_Data!$A$2:$A$16994&lt;=A10251)*INDEX(Gauge_Data!$B$2:$Z$16994,0,$C$2-1)))</f>
        <v>0</v>
      </c>
    </row>
    <row r="10252" spans="1:2" x14ac:dyDescent="0.25">
      <c r="A10252">
        <f>Gauge_Data!A10252</f>
        <v>0</v>
      </c>
      <c r="B10252" cm="1">
        <f t="array" ref="B10252">IF(OR($C$2="",A10252=""),"",SUMPRODUCT((Gauge_Data!$A$2:$A$16994&gt;=(A10252 - Main!$E$4/1440 + 0.00000001))*(Gauge_Data!$A$2:$A$16994&lt;=A10252)*INDEX(Gauge_Data!$B$2:$Z$16994,0,$C$2-1)))</f>
        <v>0</v>
      </c>
    </row>
    <row r="10253" spans="1:2" x14ac:dyDescent="0.25">
      <c r="A10253">
        <f>Gauge_Data!A10253</f>
        <v>0</v>
      </c>
      <c r="B10253" cm="1">
        <f t="array" ref="B10253">IF(OR($C$2="",A10253=""),"",SUMPRODUCT((Gauge_Data!$A$2:$A$16994&gt;=(A10253 - Main!$E$4/1440 + 0.00000001))*(Gauge_Data!$A$2:$A$16994&lt;=A10253)*INDEX(Gauge_Data!$B$2:$Z$16994,0,$C$2-1)))</f>
        <v>0</v>
      </c>
    </row>
    <row r="10254" spans="1:2" x14ac:dyDescent="0.25">
      <c r="A10254">
        <f>Gauge_Data!A10254</f>
        <v>0</v>
      </c>
      <c r="B10254" cm="1">
        <f t="array" ref="B10254">IF(OR($C$2="",A10254=""),"",SUMPRODUCT((Gauge_Data!$A$2:$A$16994&gt;=(A10254 - Main!$E$4/1440 + 0.00000001))*(Gauge_Data!$A$2:$A$16994&lt;=A10254)*INDEX(Gauge_Data!$B$2:$Z$16994,0,$C$2-1)))</f>
        <v>0</v>
      </c>
    </row>
    <row r="10255" spans="1:2" x14ac:dyDescent="0.25">
      <c r="A10255">
        <f>Gauge_Data!A10255</f>
        <v>0</v>
      </c>
      <c r="B10255" cm="1">
        <f t="array" ref="B10255">IF(OR($C$2="",A10255=""),"",SUMPRODUCT((Gauge_Data!$A$2:$A$16994&gt;=(A10255 - Main!$E$4/1440 + 0.00000001))*(Gauge_Data!$A$2:$A$16994&lt;=A10255)*INDEX(Gauge_Data!$B$2:$Z$16994,0,$C$2-1)))</f>
        <v>0</v>
      </c>
    </row>
    <row r="10256" spans="1:2" x14ac:dyDescent="0.25">
      <c r="A10256">
        <f>Gauge_Data!A10256</f>
        <v>0</v>
      </c>
      <c r="B10256" cm="1">
        <f t="array" ref="B10256">IF(OR($C$2="",A10256=""),"",SUMPRODUCT((Gauge_Data!$A$2:$A$16994&gt;=(A10256 - Main!$E$4/1440 + 0.00000001))*(Gauge_Data!$A$2:$A$16994&lt;=A10256)*INDEX(Gauge_Data!$B$2:$Z$16994,0,$C$2-1)))</f>
        <v>0</v>
      </c>
    </row>
    <row r="10257" spans="1:2" x14ac:dyDescent="0.25">
      <c r="A10257">
        <f>Gauge_Data!A10257</f>
        <v>0</v>
      </c>
      <c r="B10257" cm="1">
        <f t="array" ref="B10257">IF(OR($C$2="",A10257=""),"",SUMPRODUCT((Gauge_Data!$A$2:$A$16994&gt;=(A10257 - Main!$E$4/1440 + 0.00000001))*(Gauge_Data!$A$2:$A$16994&lt;=A10257)*INDEX(Gauge_Data!$B$2:$Z$16994,0,$C$2-1)))</f>
        <v>0</v>
      </c>
    </row>
    <row r="10258" spans="1:2" x14ac:dyDescent="0.25">
      <c r="A10258">
        <f>Gauge_Data!A10258</f>
        <v>0</v>
      </c>
      <c r="B10258" cm="1">
        <f t="array" ref="B10258">IF(OR($C$2="",A10258=""),"",SUMPRODUCT((Gauge_Data!$A$2:$A$16994&gt;=(A10258 - Main!$E$4/1440 + 0.00000001))*(Gauge_Data!$A$2:$A$16994&lt;=A10258)*INDEX(Gauge_Data!$B$2:$Z$16994,0,$C$2-1)))</f>
        <v>0</v>
      </c>
    </row>
    <row r="10259" spans="1:2" x14ac:dyDescent="0.25">
      <c r="A10259">
        <f>Gauge_Data!A10259</f>
        <v>0</v>
      </c>
      <c r="B10259" cm="1">
        <f t="array" ref="B10259">IF(OR($C$2="",A10259=""),"",SUMPRODUCT((Gauge_Data!$A$2:$A$16994&gt;=(A10259 - Main!$E$4/1440 + 0.00000001))*(Gauge_Data!$A$2:$A$16994&lt;=A10259)*INDEX(Gauge_Data!$B$2:$Z$16994,0,$C$2-1)))</f>
        <v>0</v>
      </c>
    </row>
    <row r="10260" spans="1:2" x14ac:dyDescent="0.25">
      <c r="A10260">
        <f>Gauge_Data!A10260</f>
        <v>0</v>
      </c>
      <c r="B10260" cm="1">
        <f t="array" ref="B10260">IF(OR($C$2="",A10260=""),"",SUMPRODUCT((Gauge_Data!$A$2:$A$16994&gt;=(A10260 - Main!$E$4/1440 + 0.00000001))*(Gauge_Data!$A$2:$A$16994&lt;=A10260)*INDEX(Gauge_Data!$B$2:$Z$16994,0,$C$2-1)))</f>
        <v>0</v>
      </c>
    </row>
    <row r="10261" spans="1:2" x14ac:dyDescent="0.25">
      <c r="A10261">
        <f>Gauge_Data!A10261</f>
        <v>0</v>
      </c>
      <c r="B10261" cm="1">
        <f t="array" ref="B10261">IF(OR($C$2="",A10261=""),"",SUMPRODUCT((Gauge_Data!$A$2:$A$16994&gt;=(A10261 - Main!$E$4/1440 + 0.00000001))*(Gauge_Data!$A$2:$A$16994&lt;=A10261)*INDEX(Gauge_Data!$B$2:$Z$16994,0,$C$2-1)))</f>
        <v>0</v>
      </c>
    </row>
    <row r="10262" spans="1:2" x14ac:dyDescent="0.25">
      <c r="A10262">
        <f>Gauge_Data!A10262</f>
        <v>0</v>
      </c>
      <c r="B10262" cm="1">
        <f t="array" ref="B10262">IF(OR($C$2="",A10262=""),"",SUMPRODUCT((Gauge_Data!$A$2:$A$16994&gt;=(A10262 - Main!$E$4/1440 + 0.00000001))*(Gauge_Data!$A$2:$A$16994&lt;=A10262)*INDEX(Gauge_Data!$B$2:$Z$16994,0,$C$2-1)))</f>
        <v>0</v>
      </c>
    </row>
    <row r="10263" spans="1:2" x14ac:dyDescent="0.25">
      <c r="A10263">
        <f>Gauge_Data!A10263</f>
        <v>0</v>
      </c>
      <c r="B10263" cm="1">
        <f t="array" ref="B10263">IF(OR($C$2="",A10263=""),"",SUMPRODUCT((Gauge_Data!$A$2:$A$16994&gt;=(A10263 - Main!$E$4/1440 + 0.00000001))*(Gauge_Data!$A$2:$A$16994&lt;=A10263)*INDEX(Gauge_Data!$B$2:$Z$16994,0,$C$2-1)))</f>
        <v>0</v>
      </c>
    </row>
    <row r="10264" spans="1:2" x14ac:dyDescent="0.25">
      <c r="A10264">
        <f>Gauge_Data!A10264</f>
        <v>0</v>
      </c>
      <c r="B10264" cm="1">
        <f t="array" ref="B10264">IF(OR($C$2="",A10264=""),"",SUMPRODUCT((Gauge_Data!$A$2:$A$16994&gt;=(A10264 - Main!$E$4/1440 + 0.00000001))*(Gauge_Data!$A$2:$A$16994&lt;=A10264)*INDEX(Gauge_Data!$B$2:$Z$16994,0,$C$2-1)))</f>
        <v>0</v>
      </c>
    </row>
    <row r="10265" spans="1:2" x14ac:dyDescent="0.25">
      <c r="A10265">
        <f>Gauge_Data!A10265</f>
        <v>0</v>
      </c>
      <c r="B10265" cm="1">
        <f t="array" ref="B10265">IF(OR($C$2="",A10265=""),"",SUMPRODUCT((Gauge_Data!$A$2:$A$16994&gt;=(A10265 - Main!$E$4/1440 + 0.00000001))*(Gauge_Data!$A$2:$A$16994&lt;=A10265)*INDEX(Gauge_Data!$B$2:$Z$16994,0,$C$2-1)))</f>
        <v>0</v>
      </c>
    </row>
    <row r="10266" spans="1:2" x14ac:dyDescent="0.25">
      <c r="A10266">
        <f>Gauge_Data!A10266</f>
        <v>0</v>
      </c>
      <c r="B10266" cm="1">
        <f t="array" ref="B10266">IF(OR($C$2="",A10266=""),"",SUMPRODUCT((Gauge_Data!$A$2:$A$16994&gt;=(A10266 - Main!$E$4/1440 + 0.00000001))*(Gauge_Data!$A$2:$A$16994&lt;=A10266)*INDEX(Gauge_Data!$B$2:$Z$16994,0,$C$2-1)))</f>
        <v>0</v>
      </c>
    </row>
    <row r="10267" spans="1:2" x14ac:dyDescent="0.25">
      <c r="A10267">
        <f>Gauge_Data!A10267</f>
        <v>0</v>
      </c>
      <c r="B10267" cm="1">
        <f t="array" ref="B10267">IF(OR($C$2="",A10267=""),"",SUMPRODUCT((Gauge_Data!$A$2:$A$16994&gt;=(A10267 - Main!$E$4/1440 + 0.00000001))*(Gauge_Data!$A$2:$A$16994&lt;=A10267)*INDEX(Gauge_Data!$B$2:$Z$16994,0,$C$2-1)))</f>
        <v>0</v>
      </c>
    </row>
    <row r="10268" spans="1:2" x14ac:dyDescent="0.25">
      <c r="A10268">
        <f>Gauge_Data!A10268</f>
        <v>0</v>
      </c>
      <c r="B10268" cm="1">
        <f t="array" ref="B10268">IF(OR($C$2="",A10268=""),"",SUMPRODUCT((Gauge_Data!$A$2:$A$16994&gt;=(A10268 - Main!$E$4/1440 + 0.00000001))*(Gauge_Data!$A$2:$A$16994&lt;=A10268)*INDEX(Gauge_Data!$B$2:$Z$16994,0,$C$2-1)))</f>
        <v>0</v>
      </c>
    </row>
    <row r="10269" spans="1:2" x14ac:dyDescent="0.25">
      <c r="A10269">
        <f>Gauge_Data!A10269</f>
        <v>0</v>
      </c>
      <c r="B10269" cm="1">
        <f t="array" ref="B10269">IF(OR($C$2="",A10269=""),"",SUMPRODUCT((Gauge_Data!$A$2:$A$16994&gt;=(A10269 - Main!$E$4/1440 + 0.00000001))*(Gauge_Data!$A$2:$A$16994&lt;=A10269)*INDEX(Gauge_Data!$B$2:$Z$16994,0,$C$2-1)))</f>
        <v>0</v>
      </c>
    </row>
    <row r="10270" spans="1:2" x14ac:dyDescent="0.25">
      <c r="A10270">
        <f>Gauge_Data!A10270</f>
        <v>0</v>
      </c>
      <c r="B10270" cm="1">
        <f t="array" ref="B10270">IF(OR($C$2="",A10270=""),"",SUMPRODUCT((Gauge_Data!$A$2:$A$16994&gt;=(A10270 - Main!$E$4/1440 + 0.00000001))*(Gauge_Data!$A$2:$A$16994&lt;=A10270)*INDEX(Gauge_Data!$B$2:$Z$16994,0,$C$2-1)))</f>
        <v>0</v>
      </c>
    </row>
    <row r="10271" spans="1:2" x14ac:dyDescent="0.25">
      <c r="A10271">
        <f>Gauge_Data!A10271</f>
        <v>0</v>
      </c>
      <c r="B10271" cm="1">
        <f t="array" ref="B10271">IF(OR($C$2="",A10271=""),"",SUMPRODUCT((Gauge_Data!$A$2:$A$16994&gt;=(A10271 - Main!$E$4/1440 + 0.00000001))*(Gauge_Data!$A$2:$A$16994&lt;=A10271)*INDEX(Gauge_Data!$B$2:$Z$16994,0,$C$2-1)))</f>
        <v>0</v>
      </c>
    </row>
    <row r="10272" spans="1:2" x14ac:dyDescent="0.25">
      <c r="A10272">
        <f>Gauge_Data!A10272</f>
        <v>0</v>
      </c>
      <c r="B10272" cm="1">
        <f t="array" ref="B10272">IF(OR($C$2="",A10272=""),"",SUMPRODUCT((Gauge_Data!$A$2:$A$16994&gt;=(A10272 - Main!$E$4/1440 + 0.00000001))*(Gauge_Data!$A$2:$A$16994&lt;=A10272)*INDEX(Gauge_Data!$B$2:$Z$16994,0,$C$2-1)))</f>
        <v>0</v>
      </c>
    </row>
    <row r="10273" spans="1:2" x14ac:dyDescent="0.25">
      <c r="A10273">
        <f>Gauge_Data!A10273</f>
        <v>0</v>
      </c>
      <c r="B10273" cm="1">
        <f t="array" ref="B10273">IF(OR($C$2="",A10273=""),"",SUMPRODUCT((Gauge_Data!$A$2:$A$16994&gt;=(A10273 - Main!$E$4/1440 + 0.00000001))*(Gauge_Data!$A$2:$A$16994&lt;=A10273)*INDEX(Gauge_Data!$B$2:$Z$16994,0,$C$2-1)))</f>
        <v>0</v>
      </c>
    </row>
    <row r="10274" spans="1:2" x14ac:dyDescent="0.25">
      <c r="A10274">
        <f>Gauge_Data!A10274</f>
        <v>0</v>
      </c>
      <c r="B10274" cm="1">
        <f t="array" ref="B10274">IF(OR($C$2="",A10274=""),"",SUMPRODUCT((Gauge_Data!$A$2:$A$16994&gt;=(A10274 - Main!$E$4/1440 + 0.00000001))*(Gauge_Data!$A$2:$A$16994&lt;=A10274)*INDEX(Gauge_Data!$B$2:$Z$16994,0,$C$2-1)))</f>
        <v>0</v>
      </c>
    </row>
    <row r="10275" spans="1:2" x14ac:dyDescent="0.25">
      <c r="A10275">
        <f>Gauge_Data!A10275</f>
        <v>0</v>
      </c>
      <c r="B10275" cm="1">
        <f t="array" ref="B10275">IF(OR($C$2="",A10275=""),"",SUMPRODUCT((Gauge_Data!$A$2:$A$16994&gt;=(A10275 - Main!$E$4/1440 + 0.00000001))*(Gauge_Data!$A$2:$A$16994&lt;=A10275)*INDEX(Gauge_Data!$B$2:$Z$16994,0,$C$2-1)))</f>
        <v>0</v>
      </c>
    </row>
    <row r="10276" spans="1:2" x14ac:dyDescent="0.25">
      <c r="A10276">
        <f>Gauge_Data!A10276</f>
        <v>0</v>
      </c>
      <c r="B10276" cm="1">
        <f t="array" ref="B10276">IF(OR($C$2="",A10276=""),"",SUMPRODUCT((Gauge_Data!$A$2:$A$16994&gt;=(A10276 - Main!$E$4/1440 + 0.00000001))*(Gauge_Data!$A$2:$A$16994&lt;=A10276)*INDEX(Gauge_Data!$B$2:$Z$16994,0,$C$2-1)))</f>
        <v>0</v>
      </c>
    </row>
    <row r="10277" spans="1:2" x14ac:dyDescent="0.25">
      <c r="A10277">
        <f>Gauge_Data!A10277</f>
        <v>0</v>
      </c>
      <c r="B10277" cm="1">
        <f t="array" ref="B10277">IF(OR($C$2="",A10277=""),"",SUMPRODUCT((Gauge_Data!$A$2:$A$16994&gt;=(A10277 - Main!$E$4/1440 + 0.00000001))*(Gauge_Data!$A$2:$A$16994&lt;=A10277)*INDEX(Gauge_Data!$B$2:$Z$16994,0,$C$2-1)))</f>
        <v>0</v>
      </c>
    </row>
    <row r="10278" spans="1:2" x14ac:dyDescent="0.25">
      <c r="A10278">
        <f>Gauge_Data!A10278</f>
        <v>0</v>
      </c>
      <c r="B10278" cm="1">
        <f t="array" ref="B10278">IF(OR($C$2="",A10278=""),"",SUMPRODUCT((Gauge_Data!$A$2:$A$16994&gt;=(A10278 - Main!$E$4/1440 + 0.00000001))*(Gauge_Data!$A$2:$A$16994&lt;=A10278)*INDEX(Gauge_Data!$B$2:$Z$16994,0,$C$2-1)))</f>
        <v>0</v>
      </c>
    </row>
    <row r="10279" spans="1:2" x14ac:dyDescent="0.25">
      <c r="A10279">
        <f>Gauge_Data!A10279</f>
        <v>0</v>
      </c>
      <c r="B10279" cm="1">
        <f t="array" ref="B10279">IF(OR($C$2="",A10279=""),"",SUMPRODUCT((Gauge_Data!$A$2:$A$16994&gt;=(A10279 - Main!$E$4/1440 + 0.00000001))*(Gauge_Data!$A$2:$A$16994&lt;=A10279)*INDEX(Gauge_Data!$B$2:$Z$16994,0,$C$2-1)))</f>
        <v>0</v>
      </c>
    </row>
    <row r="10280" spans="1:2" x14ac:dyDescent="0.25">
      <c r="A10280">
        <f>Gauge_Data!A10280</f>
        <v>0</v>
      </c>
      <c r="B10280" cm="1">
        <f t="array" ref="B10280">IF(OR($C$2="",A10280=""),"",SUMPRODUCT((Gauge_Data!$A$2:$A$16994&gt;=(A10280 - Main!$E$4/1440 + 0.00000001))*(Gauge_Data!$A$2:$A$16994&lt;=A10280)*INDEX(Gauge_Data!$B$2:$Z$16994,0,$C$2-1)))</f>
        <v>0</v>
      </c>
    </row>
    <row r="10281" spans="1:2" x14ac:dyDescent="0.25">
      <c r="A10281">
        <f>Gauge_Data!A10281</f>
        <v>0</v>
      </c>
      <c r="B10281" cm="1">
        <f t="array" ref="B10281">IF(OR($C$2="",A10281=""),"",SUMPRODUCT((Gauge_Data!$A$2:$A$16994&gt;=(A10281 - Main!$E$4/1440 + 0.00000001))*(Gauge_Data!$A$2:$A$16994&lt;=A10281)*INDEX(Gauge_Data!$B$2:$Z$16994,0,$C$2-1)))</f>
        <v>0</v>
      </c>
    </row>
    <row r="10282" spans="1:2" x14ac:dyDescent="0.25">
      <c r="A10282">
        <f>Gauge_Data!A10282</f>
        <v>0</v>
      </c>
      <c r="B10282" cm="1">
        <f t="array" ref="B10282">IF(OR($C$2="",A10282=""),"",SUMPRODUCT((Gauge_Data!$A$2:$A$16994&gt;=(A10282 - Main!$E$4/1440 + 0.00000001))*(Gauge_Data!$A$2:$A$16994&lt;=A10282)*INDEX(Gauge_Data!$B$2:$Z$16994,0,$C$2-1)))</f>
        <v>0</v>
      </c>
    </row>
    <row r="10283" spans="1:2" x14ac:dyDescent="0.25">
      <c r="A10283">
        <f>Gauge_Data!A10283</f>
        <v>0</v>
      </c>
      <c r="B10283" cm="1">
        <f t="array" ref="B10283">IF(OR($C$2="",A10283=""),"",SUMPRODUCT((Gauge_Data!$A$2:$A$16994&gt;=(A10283 - Main!$E$4/1440 + 0.00000001))*(Gauge_Data!$A$2:$A$16994&lt;=A10283)*INDEX(Gauge_Data!$B$2:$Z$16994,0,$C$2-1)))</f>
        <v>0</v>
      </c>
    </row>
    <row r="10284" spans="1:2" x14ac:dyDescent="0.25">
      <c r="A10284">
        <f>Gauge_Data!A10284</f>
        <v>0</v>
      </c>
      <c r="B10284" cm="1">
        <f t="array" ref="B10284">IF(OR($C$2="",A10284=""),"",SUMPRODUCT((Gauge_Data!$A$2:$A$16994&gt;=(A10284 - Main!$E$4/1440 + 0.00000001))*(Gauge_Data!$A$2:$A$16994&lt;=A10284)*INDEX(Gauge_Data!$B$2:$Z$16994,0,$C$2-1)))</f>
        <v>0</v>
      </c>
    </row>
    <row r="10285" spans="1:2" x14ac:dyDescent="0.25">
      <c r="A10285">
        <f>Gauge_Data!A10285</f>
        <v>0</v>
      </c>
      <c r="B10285" cm="1">
        <f t="array" ref="B10285">IF(OR($C$2="",A10285=""),"",SUMPRODUCT((Gauge_Data!$A$2:$A$16994&gt;=(A10285 - Main!$E$4/1440 + 0.00000001))*(Gauge_Data!$A$2:$A$16994&lt;=A10285)*INDEX(Gauge_Data!$B$2:$Z$16994,0,$C$2-1)))</f>
        <v>0</v>
      </c>
    </row>
    <row r="10286" spans="1:2" x14ac:dyDescent="0.25">
      <c r="A10286">
        <f>Gauge_Data!A10286</f>
        <v>0</v>
      </c>
      <c r="B10286" cm="1">
        <f t="array" ref="B10286">IF(OR($C$2="",A10286=""),"",SUMPRODUCT((Gauge_Data!$A$2:$A$16994&gt;=(A10286 - Main!$E$4/1440 + 0.00000001))*(Gauge_Data!$A$2:$A$16994&lt;=A10286)*INDEX(Gauge_Data!$B$2:$Z$16994,0,$C$2-1)))</f>
        <v>0</v>
      </c>
    </row>
    <row r="10287" spans="1:2" x14ac:dyDescent="0.25">
      <c r="A10287">
        <f>Gauge_Data!A10287</f>
        <v>0</v>
      </c>
      <c r="B10287" cm="1">
        <f t="array" ref="B10287">IF(OR($C$2="",A10287=""),"",SUMPRODUCT((Gauge_Data!$A$2:$A$16994&gt;=(A10287 - Main!$E$4/1440 + 0.00000001))*(Gauge_Data!$A$2:$A$16994&lt;=A10287)*INDEX(Gauge_Data!$B$2:$Z$16994,0,$C$2-1)))</f>
        <v>0</v>
      </c>
    </row>
    <row r="10288" spans="1:2" x14ac:dyDescent="0.25">
      <c r="A10288">
        <f>Gauge_Data!A10288</f>
        <v>0</v>
      </c>
      <c r="B10288" cm="1">
        <f t="array" ref="B10288">IF(OR($C$2="",A10288=""),"",SUMPRODUCT((Gauge_Data!$A$2:$A$16994&gt;=(A10288 - Main!$E$4/1440 + 0.00000001))*(Gauge_Data!$A$2:$A$16994&lt;=A10288)*INDEX(Gauge_Data!$B$2:$Z$16994,0,$C$2-1)))</f>
        <v>0</v>
      </c>
    </row>
    <row r="10289" spans="1:2" x14ac:dyDescent="0.25">
      <c r="A10289">
        <f>Gauge_Data!A10289</f>
        <v>0</v>
      </c>
      <c r="B10289" cm="1">
        <f t="array" ref="B10289">IF(OR($C$2="",A10289=""),"",SUMPRODUCT((Gauge_Data!$A$2:$A$16994&gt;=(A10289 - Main!$E$4/1440 + 0.00000001))*(Gauge_Data!$A$2:$A$16994&lt;=A10289)*INDEX(Gauge_Data!$B$2:$Z$16994,0,$C$2-1)))</f>
        <v>0</v>
      </c>
    </row>
    <row r="10290" spans="1:2" x14ac:dyDescent="0.25">
      <c r="A10290">
        <f>Gauge_Data!A10290</f>
        <v>0</v>
      </c>
      <c r="B10290" cm="1">
        <f t="array" ref="B10290">IF(OR($C$2="",A10290=""),"",SUMPRODUCT((Gauge_Data!$A$2:$A$16994&gt;=(A10290 - Main!$E$4/1440 + 0.00000001))*(Gauge_Data!$A$2:$A$16994&lt;=A10290)*INDEX(Gauge_Data!$B$2:$Z$16994,0,$C$2-1)))</f>
        <v>0</v>
      </c>
    </row>
    <row r="10291" spans="1:2" x14ac:dyDescent="0.25">
      <c r="A10291">
        <f>Gauge_Data!A10291</f>
        <v>0</v>
      </c>
      <c r="B10291" cm="1">
        <f t="array" ref="B10291">IF(OR($C$2="",A10291=""),"",SUMPRODUCT((Gauge_Data!$A$2:$A$16994&gt;=(A10291 - Main!$E$4/1440 + 0.00000001))*(Gauge_Data!$A$2:$A$16994&lt;=A10291)*INDEX(Gauge_Data!$B$2:$Z$16994,0,$C$2-1)))</f>
        <v>0</v>
      </c>
    </row>
    <row r="10292" spans="1:2" x14ac:dyDescent="0.25">
      <c r="A10292">
        <f>Gauge_Data!A10292</f>
        <v>0</v>
      </c>
      <c r="B10292" cm="1">
        <f t="array" ref="B10292">IF(OR($C$2="",A10292=""),"",SUMPRODUCT((Gauge_Data!$A$2:$A$16994&gt;=(A10292 - Main!$E$4/1440 + 0.00000001))*(Gauge_Data!$A$2:$A$16994&lt;=A10292)*INDEX(Gauge_Data!$B$2:$Z$16994,0,$C$2-1)))</f>
        <v>0</v>
      </c>
    </row>
    <row r="10293" spans="1:2" x14ac:dyDescent="0.25">
      <c r="A10293">
        <f>Gauge_Data!A10293</f>
        <v>0</v>
      </c>
      <c r="B10293" cm="1">
        <f t="array" ref="B10293">IF(OR($C$2="",A10293=""),"",SUMPRODUCT((Gauge_Data!$A$2:$A$16994&gt;=(A10293 - Main!$E$4/1440 + 0.00000001))*(Gauge_Data!$A$2:$A$16994&lt;=A10293)*INDEX(Gauge_Data!$B$2:$Z$16994,0,$C$2-1)))</f>
        <v>0</v>
      </c>
    </row>
    <row r="10294" spans="1:2" x14ac:dyDescent="0.25">
      <c r="A10294">
        <f>Gauge_Data!A10294</f>
        <v>0</v>
      </c>
      <c r="B10294" cm="1">
        <f t="array" ref="B10294">IF(OR($C$2="",A10294=""),"",SUMPRODUCT((Gauge_Data!$A$2:$A$16994&gt;=(A10294 - Main!$E$4/1440 + 0.00000001))*(Gauge_Data!$A$2:$A$16994&lt;=A10294)*INDEX(Gauge_Data!$B$2:$Z$16994,0,$C$2-1)))</f>
        <v>0</v>
      </c>
    </row>
    <row r="10295" spans="1:2" x14ac:dyDescent="0.25">
      <c r="A10295">
        <f>Gauge_Data!A10295</f>
        <v>0</v>
      </c>
      <c r="B10295" cm="1">
        <f t="array" ref="B10295">IF(OR($C$2="",A10295=""),"",SUMPRODUCT((Gauge_Data!$A$2:$A$16994&gt;=(A10295 - Main!$E$4/1440 + 0.00000001))*(Gauge_Data!$A$2:$A$16994&lt;=A10295)*INDEX(Gauge_Data!$B$2:$Z$16994,0,$C$2-1)))</f>
        <v>0</v>
      </c>
    </row>
    <row r="10296" spans="1:2" x14ac:dyDescent="0.25">
      <c r="A10296">
        <f>Gauge_Data!A10296</f>
        <v>0</v>
      </c>
      <c r="B10296" cm="1">
        <f t="array" ref="B10296">IF(OR($C$2="",A10296=""),"",SUMPRODUCT((Gauge_Data!$A$2:$A$16994&gt;=(A10296 - Main!$E$4/1440 + 0.00000001))*(Gauge_Data!$A$2:$A$16994&lt;=A10296)*INDEX(Gauge_Data!$B$2:$Z$16994,0,$C$2-1)))</f>
        <v>0</v>
      </c>
    </row>
    <row r="10297" spans="1:2" x14ac:dyDescent="0.25">
      <c r="A10297">
        <f>Gauge_Data!A10297</f>
        <v>0</v>
      </c>
      <c r="B10297" cm="1">
        <f t="array" ref="B10297">IF(OR($C$2="",A10297=""),"",SUMPRODUCT((Gauge_Data!$A$2:$A$16994&gt;=(A10297 - Main!$E$4/1440 + 0.00000001))*(Gauge_Data!$A$2:$A$16994&lt;=A10297)*INDEX(Gauge_Data!$B$2:$Z$16994,0,$C$2-1)))</f>
        <v>0</v>
      </c>
    </row>
    <row r="10298" spans="1:2" x14ac:dyDescent="0.25">
      <c r="A10298">
        <f>Gauge_Data!A10298</f>
        <v>0</v>
      </c>
      <c r="B10298" cm="1">
        <f t="array" ref="B10298">IF(OR($C$2="",A10298=""),"",SUMPRODUCT((Gauge_Data!$A$2:$A$16994&gt;=(A10298 - Main!$E$4/1440 + 0.00000001))*(Gauge_Data!$A$2:$A$16994&lt;=A10298)*INDEX(Gauge_Data!$B$2:$Z$16994,0,$C$2-1)))</f>
        <v>0</v>
      </c>
    </row>
    <row r="10299" spans="1:2" x14ac:dyDescent="0.25">
      <c r="A10299">
        <f>Gauge_Data!A10299</f>
        <v>0</v>
      </c>
      <c r="B10299" cm="1">
        <f t="array" ref="B10299">IF(OR($C$2="",A10299=""),"",SUMPRODUCT((Gauge_Data!$A$2:$A$16994&gt;=(A10299 - Main!$E$4/1440 + 0.00000001))*(Gauge_Data!$A$2:$A$16994&lt;=A10299)*INDEX(Gauge_Data!$B$2:$Z$16994,0,$C$2-1)))</f>
        <v>0</v>
      </c>
    </row>
    <row r="10300" spans="1:2" x14ac:dyDescent="0.25">
      <c r="A10300">
        <f>Gauge_Data!A10300</f>
        <v>0</v>
      </c>
      <c r="B10300" cm="1">
        <f t="array" ref="B10300">IF(OR($C$2="",A10300=""),"",SUMPRODUCT((Gauge_Data!$A$2:$A$16994&gt;=(A10300 - Main!$E$4/1440 + 0.00000001))*(Gauge_Data!$A$2:$A$16994&lt;=A10300)*INDEX(Gauge_Data!$B$2:$Z$16994,0,$C$2-1)))</f>
        <v>0</v>
      </c>
    </row>
    <row r="10301" spans="1:2" x14ac:dyDescent="0.25">
      <c r="A10301">
        <f>Gauge_Data!A10301</f>
        <v>0</v>
      </c>
      <c r="B10301" cm="1">
        <f t="array" ref="B10301">IF(OR($C$2="",A10301=""),"",SUMPRODUCT((Gauge_Data!$A$2:$A$16994&gt;=(A10301 - Main!$E$4/1440 + 0.00000001))*(Gauge_Data!$A$2:$A$16994&lt;=A10301)*INDEX(Gauge_Data!$B$2:$Z$16994,0,$C$2-1)))</f>
        <v>0</v>
      </c>
    </row>
    <row r="10302" spans="1:2" x14ac:dyDescent="0.25">
      <c r="A10302">
        <f>Gauge_Data!A10302</f>
        <v>0</v>
      </c>
      <c r="B10302" cm="1">
        <f t="array" ref="B10302">IF(OR($C$2="",A10302=""),"",SUMPRODUCT((Gauge_Data!$A$2:$A$16994&gt;=(A10302 - Main!$E$4/1440 + 0.00000001))*(Gauge_Data!$A$2:$A$16994&lt;=A10302)*INDEX(Gauge_Data!$B$2:$Z$16994,0,$C$2-1)))</f>
        <v>0</v>
      </c>
    </row>
    <row r="10303" spans="1:2" x14ac:dyDescent="0.25">
      <c r="A10303">
        <f>Gauge_Data!A10303</f>
        <v>0</v>
      </c>
      <c r="B10303" cm="1">
        <f t="array" ref="B10303">IF(OR($C$2="",A10303=""),"",SUMPRODUCT((Gauge_Data!$A$2:$A$16994&gt;=(A10303 - Main!$E$4/1440 + 0.00000001))*(Gauge_Data!$A$2:$A$16994&lt;=A10303)*INDEX(Gauge_Data!$B$2:$Z$16994,0,$C$2-1)))</f>
        <v>0</v>
      </c>
    </row>
    <row r="10304" spans="1:2" x14ac:dyDescent="0.25">
      <c r="A10304">
        <f>Gauge_Data!A10304</f>
        <v>0</v>
      </c>
      <c r="B10304" cm="1">
        <f t="array" ref="B10304">IF(OR($C$2="",A10304=""),"",SUMPRODUCT((Gauge_Data!$A$2:$A$16994&gt;=(A10304 - Main!$E$4/1440 + 0.00000001))*(Gauge_Data!$A$2:$A$16994&lt;=A10304)*INDEX(Gauge_Data!$B$2:$Z$16994,0,$C$2-1)))</f>
        <v>0</v>
      </c>
    </row>
    <row r="10305" spans="1:2" x14ac:dyDescent="0.25">
      <c r="A10305">
        <f>Gauge_Data!A10305</f>
        <v>0</v>
      </c>
      <c r="B10305" cm="1">
        <f t="array" ref="B10305">IF(OR($C$2="",A10305=""),"",SUMPRODUCT((Gauge_Data!$A$2:$A$16994&gt;=(A10305 - Main!$E$4/1440 + 0.00000001))*(Gauge_Data!$A$2:$A$16994&lt;=A10305)*INDEX(Gauge_Data!$B$2:$Z$16994,0,$C$2-1)))</f>
        <v>0</v>
      </c>
    </row>
    <row r="10306" spans="1:2" x14ac:dyDescent="0.25">
      <c r="A10306">
        <f>Gauge_Data!A10306</f>
        <v>0</v>
      </c>
      <c r="B10306" cm="1">
        <f t="array" ref="B10306">IF(OR($C$2="",A10306=""),"",SUMPRODUCT((Gauge_Data!$A$2:$A$16994&gt;=(A10306 - Main!$E$4/1440 + 0.00000001))*(Gauge_Data!$A$2:$A$16994&lt;=A10306)*INDEX(Gauge_Data!$B$2:$Z$16994,0,$C$2-1)))</f>
        <v>0</v>
      </c>
    </row>
    <row r="10307" spans="1:2" x14ac:dyDescent="0.25">
      <c r="A10307">
        <f>Gauge_Data!A10307</f>
        <v>0</v>
      </c>
      <c r="B10307" cm="1">
        <f t="array" ref="B10307">IF(OR($C$2="",A10307=""),"",SUMPRODUCT((Gauge_Data!$A$2:$A$16994&gt;=(A10307 - Main!$E$4/1440 + 0.00000001))*(Gauge_Data!$A$2:$A$16994&lt;=A10307)*INDEX(Gauge_Data!$B$2:$Z$16994,0,$C$2-1)))</f>
        <v>0</v>
      </c>
    </row>
    <row r="10308" spans="1:2" x14ac:dyDescent="0.25">
      <c r="A10308">
        <f>Gauge_Data!A10308</f>
        <v>0</v>
      </c>
      <c r="B10308" cm="1">
        <f t="array" ref="B10308">IF(OR($C$2="",A10308=""),"",SUMPRODUCT((Gauge_Data!$A$2:$A$16994&gt;=(A10308 - Main!$E$4/1440 + 0.00000001))*(Gauge_Data!$A$2:$A$16994&lt;=A10308)*INDEX(Gauge_Data!$B$2:$Z$16994,0,$C$2-1)))</f>
        <v>0</v>
      </c>
    </row>
    <row r="10309" spans="1:2" x14ac:dyDescent="0.25">
      <c r="A10309">
        <f>Gauge_Data!A10309</f>
        <v>0</v>
      </c>
      <c r="B10309" cm="1">
        <f t="array" ref="B10309">IF(OR($C$2="",A10309=""),"",SUMPRODUCT((Gauge_Data!$A$2:$A$16994&gt;=(A10309 - Main!$E$4/1440 + 0.00000001))*(Gauge_Data!$A$2:$A$16994&lt;=A10309)*INDEX(Gauge_Data!$B$2:$Z$16994,0,$C$2-1)))</f>
        <v>0</v>
      </c>
    </row>
    <row r="10310" spans="1:2" x14ac:dyDescent="0.25">
      <c r="A10310">
        <f>Gauge_Data!A10310</f>
        <v>0</v>
      </c>
      <c r="B10310" cm="1">
        <f t="array" ref="B10310">IF(OR($C$2="",A10310=""),"",SUMPRODUCT((Gauge_Data!$A$2:$A$16994&gt;=(A10310 - Main!$E$4/1440 + 0.00000001))*(Gauge_Data!$A$2:$A$16994&lt;=A10310)*INDEX(Gauge_Data!$B$2:$Z$16994,0,$C$2-1)))</f>
        <v>0</v>
      </c>
    </row>
    <row r="10311" spans="1:2" x14ac:dyDescent="0.25">
      <c r="A10311">
        <f>Gauge_Data!A10311</f>
        <v>0</v>
      </c>
      <c r="B10311" cm="1">
        <f t="array" ref="B10311">IF(OR($C$2="",A10311=""),"",SUMPRODUCT((Gauge_Data!$A$2:$A$16994&gt;=(A10311 - Main!$E$4/1440 + 0.00000001))*(Gauge_Data!$A$2:$A$16994&lt;=A10311)*INDEX(Gauge_Data!$B$2:$Z$16994,0,$C$2-1)))</f>
        <v>0</v>
      </c>
    </row>
    <row r="10312" spans="1:2" x14ac:dyDescent="0.25">
      <c r="A10312">
        <f>Gauge_Data!A10312</f>
        <v>0</v>
      </c>
      <c r="B10312" cm="1">
        <f t="array" ref="B10312">IF(OR($C$2="",A10312=""),"",SUMPRODUCT((Gauge_Data!$A$2:$A$16994&gt;=(A10312 - Main!$E$4/1440 + 0.00000001))*(Gauge_Data!$A$2:$A$16994&lt;=A10312)*INDEX(Gauge_Data!$B$2:$Z$16994,0,$C$2-1)))</f>
        <v>0</v>
      </c>
    </row>
    <row r="10313" spans="1:2" x14ac:dyDescent="0.25">
      <c r="A10313">
        <f>Gauge_Data!A10313</f>
        <v>0</v>
      </c>
      <c r="B10313" cm="1">
        <f t="array" ref="B10313">IF(OR($C$2="",A10313=""),"",SUMPRODUCT((Gauge_Data!$A$2:$A$16994&gt;=(A10313 - Main!$E$4/1440 + 0.00000001))*(Gauge_Data!$A$2:$A$16994&lt;=A10313)*INDEX(Gauge_Data!$B$2:$Z$16994,0,$C$2-1)))</f>
        <v>0</v>
      </c>
    </row>
    <row r="10314" spans="1:2" x14ac:dyDescent="0.25">
      <c r="A10314">
        <f>Gauge_Data!A10314</f>
        <v>0</v>
      </c>
      <c r="B10314" cm="1">
        <f t="array" ref="B10314">IF(OR($C$2="",A10314=""),"",SUMPRODUCT((Gauge_Data!$A$2:$A$16994&gt;=(A10314 - Main!$E$4/1440 + 0.00000001))*(Gauge_Data!$A$2:$A$16994&lt;=A10314)*INDEX(Gauge_Data!$B$2:$Z$16994,0,$C$2-1)))</f>
        <v>0</v>
      </c>
    </row>
    <row r="10315" spans="1:2" x14ac:dyDescent="0.25">
      <c r="A10315">
        <f>Gauge_Data!A10315</f>
        <v>0</v>
      </c>
      <c r="B10315" cm="1">
        <f t="array" ref="B10315">IF(OR($C$2="",A10315=""),"",SUMPRODUCT((Gauge_Data!$A$2:$A$16994&gt;=(A10315 - Main!$E$4/1440 + 0.00000001))*(Gauge_Data!$A$2:$A$16994&lt;=A10315)*INDEX(Gauge_Data!$B$2:$Z$16994,0,$C$2-1)))</f>
        <v>0</v>
      </c>
    </row>
    <row r="10316" spans="1:2" x14ac:dyDescent="0.25">
      <c r="A10316">
        <f>Gauge_Data!A10316</f>
        <v>0</v>
      </c>
      <c r="B10316" cm="1">
        <f t="array" ref="B10316">IF(OR($C$2="",A10316=""),"",SUMPRODUCT((Gauge_Data!$A$2:$A$16994&gt;=(A10316 - Main!$E$4/1440 + 0.00000001))*(Gauge_Data!$A$2:$A$16994&lt;=A10316)*INDEX(Gauge_Data!$B$2:$Z$16994,0,$C$2-1)))</f>
        <v>0</v>
      </c>
    </row>
    <row r="10317" spans="1:2" x14ac:dyDescent="0.25">
      <c r="A10317">
        <f>Gauge_Data!A10317</f>
        <v>0</v>
      </c>
      <c r="B10317" cm="1">
        <f t="array" ref="B10317">IF(OR($C$2="",A10317=""),"",SUMPRODUCT((Gauge_Data!$A$2:$A$16994&gt;=(A10317 - Main!$E$4/1440 + 0.00000001))*(Gauge_Data!$A$2:$A$16994&lt;=A10317)*INDEX(Gauge_Data!$B$2:$Z$16994,0,$C$2-1)))</f>
        <v>0</v>
      </c>
    </row>
    <row r="10318" spans="1:2" x14ac:dyDescent="0.25">
      <c r="A10318">
        <f>Gauge_Data!A10318</f>
        <v>0</v>
      </c>
      <c r="B10318" cm="1">
        <f t="array" ref="B10318">IF(OR($C$2="",A10318=""),"",SUMPRODUCT((Gauge_Data!$A$2:$A$16994&gt;=(A10318 - Main!$E$4/1440 + 0.00000001))*(Gauge_Data!$A$2:$A$16994&lt;=A10318)*INDEX(Gauge_Data!$B$2:$Z$16994,0,$C$2-1)))</f>
        <v>0</v>
      </c>
    </row>
    <row r="10319" spans="1:2" x14ac:dyDescent="0.25">
      <c r="A10319">
        <f>Gauge_Data!A10319</f>
        <v>0</v>
      </c>
      <c r="B10319" cm="1">
        <f t="array" ref="B10319">IF(OR($C$2="",A10319=""),"",SUMPRODUCT((Gauge_Data!$A$2:$A$16994&gt;=(A10319 - Main!$E$4/1440 + 0.00000001))*(Gauge_Data!$A$2:$A$16994&lt;=A10319)*INDEX(Gauge_Data!$B$2:$Z$16994,0,$C$2-1)))</f>
        <v>0</v>
      </c>
    </row>
    <row r="10320" spans="1:2" x14ac:dyDescent="0.25">
      <c r="A10320">
        <f>Gauge_Data!A10320</f>
        <v>0</v>
      </c>
      <c r="B10320" cm="1">
        <f t="array" ref="B10320">IF(OR($C$2="",A10320=""),"",SUMPRODUCT((Gauge_Data!$A$2:$A$16994&gt;=(A10320 - Main!$E$4/1440 + 0.00000001))*(Gauge_Data!$A$2:$A$16994&lt;=A10320)*INDEX(Gauge_Data!$B$2:$Z$16994,0,$C$2-1)))</f>
        <v>0</v>
      </c>
    </row>
    <row r="10321" spans="1:2" x14ac:dyDescent="0.25">
      <c r="A10321">
        <f>Gauge_Data!A10321</f>
        <v>0</v>
      </c>
      <c r="B10321" cm="1">
        <f t="array" ref="B10321">IF(OR($C$2="",A10321=""),"",SUMPRODUCT((Gauge_Data!$A$2:$A$16994&gt;=(A10321 - Main!$E$4/1440 + 0.00000001))*(Gauge_Data!$A$2:$A$16994&lt;=A10321)*INDEX(Gauge_Data!$B$2:$Z$16994,0,$C$2-1)))</f>
        <v>0</v>
      </c>
    </row>
    <row r="10322" spans="1:2" x14ac:dyDescent="0.25">
      <c r="A10322">
        <f>Gauge_Data!A10322</f>
        <v>0</v>
      </c>
      <c r="B10322" cm="1">
        <f t="array" ref="B10322">IF(OR($C$2="",A10322=""),"",SUMPRODUCT((Gauge_Data!$A$2:$A$16994&gt;=(A10322 - Main!$E$4/1440 + 0.00000001))*(Gauge_Data!$A$2:$A$16994&lt;=A10322)*INDEX(Gauge_Data!$B$2:$Z$16994,0,$C$2-1)))</f>
        <v>0</v>
      </c>
    </row>
    <row r="10323" spans="1:2" x14ac:dyDescent="0.25">
      <c r="A10323">
        <f>Gauge_Data!A10323</f>
        <v>0</v>
      </c>
      <c r="B10323" cm="1">
        <f t="array" ref="B10323">IF(OR($C$2="",A10323=""),"",SUMPRODUCT((Gauge_Data!$A$2:$A$16994&gt;=(A10323 - Main!$E$4/1440 + 0.00000001))*(Gauge_Data!$A$2:$A$16994&lt;=A10323)*INDEX(Gauge_Data!$B$2:$Z$16994,0,$C$2-1)))</f>
        <v>0</v>
      </c>
    </row>
    <row r="10324" spans="1:2" x14ac:dyDescent="0.25">
      <c r="A10324">
        <f>Gauge_Data!A10324</f>
        <v>0</v>
      </c>
      <c r="B10324" cm="1">
        <f t="array" ref="B10324">IF(OR($C$2="",A10324=""),"",SUMPRODUCT((Gauge_Data!$A$2:$A$16994&gt;=(A10324 - Main!$E$4/1440 + 0.00000001))*(Gauge_Data!$A$2:$A$16994&lt;=A10324)*INDEX(Gauge_Data!$B$2:$Z$16994,0,$C$2-1)))</f>
        <v>0</v>
      </c>
    </row>
    <row r="10325" spans="1:2" x14ac:dyDescent="0.25">
      <c r="A10325">
        <f>Gauge_Data!A10325</f>
        <v>0</v>
      </c>
      <c r="B10325" cm="1">
        <f t="array" ref="B10325">IF(OR($C$2="",A10325=""),"",SUMPRODUCT((Gauge_Data!$A$2:$A$16994&gt;=(A10325 - Main!$E$4/1440 + 0.00000001))*(Gauge_Data!$A$2:$A$16994&lt;=A10325)*INDEX(Gauge_Data!$B$2:$Z$16994,0,$C$2-1)))</f>
        <v>0</v>
      </c>
    </row>
    <row r="10326" spans="1:2" x14ac:dyDescent="0.25">
      <c r="A10326">
        <f>Gauge_Data!A10326</f>
        <v>0</v>
      </c>
      <c r="B10326" cm="1">
        <f t="array" ref="B10326">IF(OR($C$2="",A10326=""),"",SUMPRODUCT((Gauge_Data!$A$2:$A$16994&gt;=(A10326 - Main!$E$4/1440 + 0.00000001))*(Gauge_Data!$A$2:$A$16994&lt;=A10326)*INDEX(Gauge_Data!$B$2:$Z$16994,0,$C$2-1)))</f>
        <v>0</v>
      </c>
    </row>
    <row r="10327" spans="1:2" x14ac:dyDescent="0.25">
      <c r="A10327">
        <f>Gauge_Data!A10327</f>
        <v>0</v>
      </c>
      <c r="B10327" cm="1">
        <f t="array" ref="B10327">IF(OR($C$2="",A10327=""),"",SUMPRODUCT((Gauge_Data!$A$2:$A$16994&gt;=(A10327 - Main!$E$4/1440 + 0.00000001))*(Gauge_Data!$A$2:$A$16994&lt;=A10327)*INDEX(Gauge_Data!$B$2:$Z$16994,0,$C$2-1)))</f>
        <v>0</v>
      </c>
    </row>
    <row r="10328" spans="1:2" x14ac:dyDescent="0.25">
      <c r="A10328">
        <f>Gauge_Data!A10328</f>
        <v>0</v>
      </c>
      <c r="B10328" cm="1">
        <f t="array" ref="B10328">IF(OR($C$2="",A10328=""),"",SUMPRODUCT((Gauge_Data!$A$2:$A$16994&gt;=(A10328 - Main!$E$4/1440 + 0.00000001))*(Gauge_Data!$A$2:$A$16994&lt;=A10328)*INDEX(Gauge_Data!$B$2:$Z$16994,0,$C$2-1)))</f>
        <v>0</v>
      </c>
    </row>
    <row r="10329" spans="1:2" x14ac:dyDescent="0.25">
      <c r="A10329">
        <f>Gauge_Data!A10329</f>
        <v>0</v>
      </c>
      <c r="B10329" cm="1">
        <f t="array" ref="B10329">IF(OR($C$2="",A10329=""),"",SUMPRODUCT((Gauge_Data!$A$2:$A$16994&gt;=(A10329 - Main!$E$4/1440 + 0.00000001))*(Gauge_Data!$A$2:$A$16994&lt;=A10329)*INDEX(Gauge_Data!$B$2:$Z$16994,0,$C$2-1)))</f>
        <v>0</v>
      </c>
    </row>
    <row r="10330" spans="1:2" x14ac:dyDescent="0.25">
      <c r="A10330">
        <f>Gauge_Data!A10330</f>
        <v>0</v>
      </c>
      <c r="B10330" cm="1">
        <f t="array" ref="B10330">IF(OR($C$2="",A10330=""),"",SUMPRODUCT((Gauge_Data!$A$2:$A$16994&gt;=(A10330 - Main!$E$4/1440 + 0.00000001))*(Gauge_Data!$A$2:$A$16994&lt;=A10330)*INDEX(Gauge_Data!$B$2:$Z$16994,0,$C$2-1)))</f>
        <v>0</v>
      </c>
    </row>
    <row r="10331" spans="1:2" x14ac:dyDescent="0.25">
      <c r="A10331">
        <f>Gauge_Data!A10331</f>
        <v>0</v>
      </c>
      <c r="B10331" cm="1">
        <f t="array" ref="B10331">IF(OR($C$2="",A10331=""),"",SUMPRODUCT((Gauge_Data!$A$2:$A$16994&gt;=(A10331 - Main!$E$4/1440 + 0.00000001))*(Gauge_Data!$A$2:$A$16994&lt;=A10331)*INDEX(Gauge_Data!$B$2:$Z$16994,0,$C$2-1)))</f>
        <v>0</v>
      </c>
    </row>
    <row r="10332" spans="1:2" x14ac:dyDescent="0.25">
      <c r="A10332">
        <f>Gauge_Data!A10332</f>
        <v>0</v>
      </c>
      <c r="B10332" cm="1">
        <f t="array" ref="B10332">IF(OR($C$2="",A10332=""),"",SUMPRODUCT((Gauge_Data!$A$2:$A$16994&gt;=(A10332 - Main!$E$4/1440 + 0.00000001))*(Gauge_Data!$A$2:$A$16994&lt;=A10332)*INDEX(Gauge_Data!$B$2:$Z$16994,0,$C$2-1)))</f>
        <v>0</v>
      </c>
    </row>
    <row r="10333" spans="1:2" x14ac:dyDescent="0.25">
      <c r="A10333">
        <f>Gauge_Data!A10333</f>
        <v>0</v>
      </c>
      <c r="B10333" cm="1">
        <f t="array" ref="B10333">IF(OR($C$2="",A10333=""),"",SUMPRODUCT((Gauge_Data!$A$2:$A$16994&gt;=(A10333 - Main!$E$4/1440 + 0.00000001))*(Gauge_Data!$A$2:$A$16994&lt;=A10333)*INDEX(Gauge_Data!$B$2:$Z$16994,0,$C$2-1)))</f>
        <v>0</v>
      </c>
    </row>
    <row r="10334" spans="1:2" x14ac:dyDescent="0.25">
      <c r="A10334">
        <f>Gauge_Data!A10334</f>
        <v>0</v>
      </c>
      <c r="B10334" cm="1">
        <f t="array" ref="B10334">IF(OR($C$2="",A10334=""),"",SUMPRODUCT((Gauge_Data!$A$2:$A$16994&gt;=(A10334 - Main!$E$4/1440 + 0.00000001))*(Gauge_Data!$A$2:$A$16994&lt;=A10334)*INDEX(Gauge_Data!$B$2:$Z$16994,0,$C$2-1)))</f>
        <v>0</v>
      </c>
    </row>
    <row r="10335" spans="1:2" x14ac:dyDescent="0.25">
      <c r="A10335">
        <f>Gauge_Data!A10335</f>
        <v>0</v>
      </c>
      <c r="B10335" cm="1">
        <f t="array" ref="B10335">IF(OR($C$2="",A10335=""),"",SUMPRODUCT((Gauge_Data!$A$2:$A$16994&gt;=(A10335 - Main!$E$4/1440 + 0.00000001))*(Gauge_Data!$A$2:$A$16994&lt;=A10335)*INDEX(Gauge_Data!$B$2:$Z$16994,0,$C$2-1)))</f>
        <v>0</v>
      </c>
    </row>
    <row r="10336" spans="1:2" x14ac:dyDescent="0.25">
      <c r="A10336">
        <f>Gauge_Data!A10336</f>
        <v>0</v>
      </c>
      <c r="B10336" cm="1">
        <f t="array" ref="B10336">IF(OR($C$2="",A10336=""),"",SUMPRODUCT((Gauge_Data!$A$2:$A$16994&gt;=(A10336 - Main!$E$4/1440 + 0.00000001))*(Gauge_Data!$A$2:$A$16994&lt;=A10336)*INDEX(Gauge_Data!$B$2:$Z$16994,0,$C$2-1)))</f>
        <v>0</v>
      </c>
    </row>
    <row r="10337" spans="1:2" x14ac:dyDescent="0.25">
      <c r="A10337">
        <f>Gauge_Data!A10337</f>
        <v>0</v>
      </c>
      <c r="B10337" cm="1">
        <f t="array" ref="B10337">IF(OR($C$2="",A10337=""),"",SUMPRODUCT((Gauge_Data!$A$2:$A$16994&gt;=(A10337 - Main!$E$4/1440 + 0.00000001))*(Gauge_Data!$A$2:$A$16994&lt;=A10337)*INDEX(Gauge_Data!$B$2:$Z$16994,0,$C$2-1)))</f>
        <v>0</v>
      </c>
    </row>
    <row r="10338" spans="1:2" x14ac:dyDescent="0.25">
      <c r="A10338">
        <f>Gauge_Data!A10338</f>
        <v>0</v>
      </c>
      <c r="B10338" cm="1">
        <f t="array" ref="B10338">IF(OR($C$2="",A10338=""),"",SUMPRODUCT((Gauge_Data!$A$2:$A$16994&gt;=(A10338 - Main!$E$4/1440 + 0.00000001))*(Gauge_Data!$A$2:$A$16994&lt;=A10338)*INDEX(Gauge_Data!$B$2:$Z$16994,0,$C$2-1)))</f>
        <v>0</v>
      </c>
    </row>
    <row r="10339" spans="1:2" x14ac:dyDescent="0.25">
      <c r="A10339">
        <f>Gauge_Data!A10339</f>
        <v>0</v>
      </c>
      <c r="B10339" cm="1">
        <f t="array" ref="B10339">IF(OR($C$2="",A10339=""),"",SUMPRODUCT((Gauge_Data!$A$2:$A$16994&gt;=(A10339 - Main!$E$4/1440 + 0.00000001))*(Gauge_Data!$A$2:$A$16994&lt;=A10339)*INDEX(Gauge_Data!$B$2:$Z$16994,0,$C$2-1)))</f>
        <v>0</v>
      </c>
    </row>
    <row r="10340" spans="1:2" x14ac:dyDescent="0.25">
      <c r="A10340">
        <f>Gauge_Data!A10340</f>
        <v>0</v>
      </c>
      <c r="B10340" cm="1">
        <f t="array" ref="B10340">IF(OR($C$2="",A10340=""),"",SUMPRODUCT((Gauge_Data!$A$2:$A$16994&gt;=(A10340 - Main!$E$4/1440 + 0.00000001))*(Gauge_Data!$A$2:$A$16994&lt;=A10340)*INDEX(Gauge_Data!$B$2:$Z$16994,0,$C$2-1)))</f>
        <v>0</v>
      </c>
    </row>
    <row r="10341" spans="1:2" x14ac:dyDescent="0.25">
      <c r="A10341">
        <f>Gauge_Data!A10341</f>
        <v>0</v>
      </c>
      <c r="B10341" cm="1">
        <f t="array" ref="B10341">IF(OR($C$2="",A10341=""),"",SUMPRODUCT((Gauge_Data!$A$2:$A$16994&gt;=(A10341 - Main!$E$4/1440 + 0.00000001))*(Gauge_Data!$A$2:$A$16994&lt;=A10341)*INDEX(Gauge_Data!$B$2:$Z$16994,0,$C$2-1)))</f>
        <v>0</v>
      </c>
    </row>
    <row r="10342" spans="1:2" x14ac:dyDescent="0.25">
      <c r="A10342">
        <f>Gauge_Data!A10342</f>
        <v>0</v>
      </c>
      <c r="B10342" cm="1">
        <f t="array" ref="B10342">IF(OR($C$2="",A10342=""),"",SUMPRODUCT((Gauge_Data!$A$2:$A$16994&gt;=(A10342 - Main!$E$4/1440 + 0.00000001))*(Gauge_Data!$A$2:$A$16994&lt;=A10342)*INDEX(Gauge_Data!$B$2:$Z$16994,0,$C$2-1)))</f>
        <v>0</v>
      </c>
    </row>
    <row r="10343" spans="1:2" x14ac:dyDescent="0.25">
      <c r="A10343">
        <f>Gauge_Data!A10343</f>
        <v>0</v>
      </c>
      <c r="B10343" cm="1">
        <f t="array" ref="B10343">IF(OR($C$2="",A10343=""),"",SUMPRODUCT((Gauge_Data!$A$2:$A$16994&gt;=(A10343 - Main!$E$4/1440 + 0.00000001))*(Gauge_Data!$A$2:$A$16994&lt;=A10343)*INDEX(Gauge_Data!$B$2:$Z$16994,0,$C$2-1)))</f>
        <v>0</v>
      </c>
    </row>
    <row r="10344" spans="1:2" x14ac:dyDescent="0.25">
      <c r="A10344">
        <f>Gauge_Data!A10344</f>
        <v>0</v>
      </c>
      <c r="B10344" cm="1">
        <f t="array" ref="B10344">IF(OR($C$2="",A10344=""),"",SUMPRODUCT((Gauge_Data!$A$2:$A$16994&gt;=(A10344 - Main!$E$4/1440 + 0.00000001))*(Gauge_Data!$A$2:$A$16994&lt;=A10344)*INDEX(Gauge_Data!$B$2:$Z$16994,0,$C$2-1)))</f>
        <v>0</v>
      </c>
    </row>
    <row r="10345" spans="1:2" x14ac:dyDescent="0.25">
      <c r="A10345">
        <f>Gauge_Data!A10345</f>
        <v>0</v>
      </c>
      <c r="B10345" cm="1">
        <f t="array" ref="B10345">IF(OR($C$2="",A10345=""),"",SUMPRODUCT((Gauge_Data!$A$2:$A$16994&gt;=(A10345 - Main!$E$4/1440 + 0.00000001))*(Gauge_Data!$A$2:$A$16994&lt;=A10345)*INDEX(Gauge_Data!$B$2:$Z$16994,0,$C$2-1)))</f>
        <v>0</v>
      </c>
    </row>
    <row r="10346" spans="1:2" x14ac:dyDescent="0.25">
      <c r="A10346">
        <f>Gauge_Data!A10346</f>
        <v>0</v>
      </c>
      <c r="B10346" cm="1">
        <f t="array" ref="B10346">IF(OR($C$2="",A10346=""),"",SUMPRODUCT((Gauge_Data!$A$2:$A$16994&gt;=(A10346 - Main!$E$4/1440 + 0.00000001))*(Gauge_Data!$A$2:$A$16994&lt;=A10346)*INDEX(Gauge_Data!$B$2:$Z$16994,0,$C$2-1)))</f>
        <v>0</v>
      </c>
    </row>
    <row r="10347" spans="1:2" x14ac:dyDescent="0.25">
      <c r="A10347">
        <f>Gauge_Data!A10347</f>
        <v>0</v>
      </c>
      <c r="B10347" cm="1">
        <f t="array" ref="B10347">IF(OR($C$2="",A10347=""),"",SUMPRODUCT((Gauge_Data!$A$2:$A$16994&gt;=(A10347 - Main!$E$4/1440 + 0.00000001))*(Gauge_Data!$A$2:$A$16994&lt;=A10347)*INDEX(Gauge_Data!$B$2:$Z$16994,0,$C$2-1)))</f>
        <v>0</v>
      </c>
    </row>
    <row r="10348" spans="1:2" x14ac:dyDescent="0.25">
      <c r="A10348">
        <f>Gauge_Data!A10348</f>
        <v>0</v>
      </c>
      <c r="B10348" cm="1">
        <f t="array" ref="B10348">IF(OR($C$2="",A10348=""),"",SUMPRODUCT((Gauge_Data!$A$2:$A$16994&gt;=(A10348 - Main!$E$4/1440 + 0.00000001))*(Gauge_Data!$A$2:$A$16994&lt;=A10348)*INDEX(Gauge_Data!$B$2:$Z$16994,0,$C$2-1)))</f>
        <v>0</v>
      </c>
    </row>
    <row r="10349" spans="1:2" x14ac:dyDescent="0.25">
      <c r="A10349">
        <f>Gauge_Data!A10349</f>
        <v>0</v>
      </c>
      <c r="B10349" cm="1">
        <f t="array" ref="B10349">IF(OR($C$2="",A10349=""),"",SUMPRODUCT((Gauge_Data!$A$2:$A$16994&gt;=(A10349 - Main!$E$4/1440 + 0.00000001))*(Gauge_Data!$A$2:$A$16994&lt;=A10349)*INDEX(Gauge_Data!$B$2:$Z$16994,0,$C$2-1)))</f>
        <v>0</v>
      </c>
    </row>
    <row r="10350" spans="1:2" x14ac:dyDescent="0.25">
      <c r="A10350">
        <f>Gauge_Data!A10350</f>
        <v>0</v>
      </c>
      <c r="B10350" cm="1">
        <f t="array" ref="B10350">IF(OR($C$2="",A10350=""),"",SUMPRODUCT((Gauge_Data!$A$2:$A$16994&gt;=(A10350 - Main!$E$4/1440 + 0.00000001))*(Gauge_Data!$A$2:$A$16994&lt;=A10350)*INDEX(Gauge_Data!$B$2:$Z$16994,0,$C$2-1)))</f>
        <v>0</v>
      </c>
    </row>
    <row r="10351" spans="1:2" x14ac:dyDescent="0.25">
      <c r="A10351">
        <f>Gauge_Data!A10351</f>
        <v>0</v>
      </c>
      <c r="B10351" cm="1">
        <f t="array" ref="B10351">IF(OR($C$2="",A10351=""),"",SUMPRODUCT((Gauge_Data!$A$2:$A$16994&gt;=(A10351 - Main!$E$4/1440 + 0.00000001))*(Gauge_Data!$A$2:$A$16994&lt;=A10351)*INDEX(Gauge_Data!$B$2:$Z$16994,0,$C$2-1)))</f>
        <v>0</v>
      </c>
    </row>
    <row r="10352" spans="1:2" x14ac:dyDescent="0.25">
      <c r="A10352">
        <f>Gauge_Data!A10352</f>
        <v>0</v>
      </c>
      <c r="B10352" cm="1">
        <f t="array" ref="B10352">IF(OR($C$2="",A10352=""),"",SUMPRODUCT((Gauge_Data!$A$2:$A$16994&gt;=(A10352 - Main!$E$4/1440 + 0.00000001))*(Gauge_Data!$A$2:$A$16994&lt;=A10352)*INDEX(Gauge_Data!$B$2:$Z$16994,0,$C$2-1)))</f>
        <v>0</v>
      </c>
    </row>
    <row r="10353" spans="1:2" x14ac:dyDescent="0.25">
      <c r="A10353">
        <f>Gauge_Data!A10353</f>
        <v>0</v>
      </c>
      <c r="B10353" cm="1">
        <f t="array" ref="B10353">IF(OR($C$2="",A10353=""),"",SUMPRODUCT((Gauge_Data!$A$2:$A$16994&gt;=(A10353 - Main!$E$4/1440 + 0.00000001))*(Gauge_Data!$A$2:$A$16994&lt;=A10353)*INDEX(Gauge_Data!$B$2:$Z$16994,0,$C$2-1)))</f>
        <v>0</v>
      </c>
    </row>
    <row r="10354" spans="1:2" x14ac:dyDescent="0.25">
      <c r="A10354">
        <f>Gauge_Data!A10354</f>
        <v>0</v>
      </c>
      <c r="B10354" cm="1">
        <f t="array" ref="B10354">IF(OR($C$2="",A10354=""),"",SUMPRODUCT((Gauge_Data!$A$2:$A$16994&gt;=(A10354 - Main!$E$4/1440 + 0.00000001))*(Gauge_Data!$A$2:$A$16994&lt;=A10354)*INDEX(Gauge_Data!$B$2:$Z$16994,0,$C$2-1)))</f>
        <v>0</v>
      </c>
    </row>
    <row r="10355" spans="1:2" x14ac:dyDescent="0.25">
      <c r="A10355">
        <f>Gauge_Data!A10355</f>
        <v>0</v>
      </c>
      <c r="B10355" cm="1">
        <f t="array" ref="B10355">IF(OR($C$2="",A10355=""),"",SUMPRODUCT((Gauge_Data!$A$2:$A$16994&gt;=(A10355 - Main!$E$4/1440 + 0.00000001))*(Gauge_Data!$A$2:$A$16994&lt;=A10355)*INDEX(Gauge_Data!$B$2:$Z$16994,0,$C$2-1)))</f>
        <v>0</v>
      </c>
    </row>
    <row r="10356" spans="1:2" x14ac:dyDescent="0.25">
      <c r="A10356">
        <f>Gauge_Data!A10356</f>
        <v>0</v>
      </c>
      <c r="B10356" cm="1">
        <f t="array" ref="B10356">IF(OR($C$2="",A10356=""),"",SUMPRODUCT((Gauge_Data!$A$2:$A$16994&gt;=(A10356 - Main!$E$4/1440 + 0.00000001))*(Gauge_Data!$A$2:$A$16994&lt;=A10356)*INDEX(Gauge_Data!$B$2:$Z$16994,0,$C$2-1)))</f>
        <v>0</v>
      </c>
    </row>
    <row r="10357" spans="1:2" x14ac:dyDescent="0.25">
      <c r="A10357">
        <f>Gauge_Data!A10357</f>
        <v>0</v>
      </c>
      <c r="B10357" cm="1">
        <f t="array" ref="B10357">IF(OR($C$2="",A10357=""),"",SUMPRODUCT((Gauge_Data!$A$2:$A$16994&gt;=(A10357 - Main!$E$4/1440 + 0.00000001))*(Gauge_Data!$A$2:$A$16994&lt;=A10357)*INDEX(Gauge_Data!$B$2:$Z$16994,0,$C$2-1)))</f>
        <v>0</v>
      </c>
    </row>
    <row r="10358" spans="1:2" x14ac:dyDescent="0.25">
      <c r="A10358">
        <f>Gauge_Data!A10358</f>
        <v>0</v>
      </c>
      <c r="B10358" cm="1">
        <f t="array" ref="B10358">IF(OR($C$2="",A10358=""),"",SUMPRODUCT((Gauge_Data!$A$2:$A$16994&gt;=(A10358 - Main!$E$4/1440 + 0.00000001))*(Gauge_Data!$A$2:$A$16994&lt;=A10358)*INDEX(Gauge_Data!$B$2:$Z$16994,0,$C$2-1)))</f>
        <v>0</v>
      </c>
    </row>
    <row r="10359" spans="1:2" x14ac:dyDescent="0.25">
      <c r="A10359">
        <f>Gauge_Data!A10359</f>
        <v>0</v>
      </c>
      <c r="B10359" cm="1">
        <f t="array" ref="B10359">IF(OR($C$2="",A10359=""),"",SUMPRODUCT((Gauge_Data!$A$2:$A$16994&gt;=(A10359 - Main!$E$4/1440 + 0.00000001))*(Gauge_Data!$A$2:$A$16994&lt;=A10359)*INDEX(Gauge_Data!$B$2:$Z$16994,0,$C$2-1)))</f>
        <v>0</v>
      </c>
    </row>
    <row r="10360" spans="1:2" x14ac:dyDescent="0.25">
      <c r="A10360">
        <f>Gauge_Data!A10360</f>
        <v>0</v>
      </c>
      <c r="B10360" cm="1">
        <f t="array" ref="B10360">IF(OR($C$2="",A10360=""),"",SUMPRODUCT((Gauge_Data!$A$2:$A$16994&gt;=(A10360 - Main!$E$4/1440 + 0.00000001))*(Gauge_Data!$A$2:$A$16994&lt;=A10360)*INDEX(Gauge_Data!$B$2:$Z$16994,0,$C$2-1)))</f>
        <v>0</v>
      </c>
    </row>
    <row r="10361" spans="1:2" x14ac:dyDescent="0.25">
      <c r="A10361">
        <f>Gauge_Data!A10361</f>
        <v>0</v>
      </c>
      <c r="B10361" cm="1">
        <f t="array" ref="B10361">IF(OR($C$2="",A10361=""),"",SUMPRODUCT((Gauge_Data!$A$2:$A$16994&gt;=(A10361 - Main!$E$4/1440 + 0.00000001))*(Gauge_Data!$A$2:$A$16994&lt;=A10361)*INDEX(Gauge_Data!$B$2:$Z$16994,0,$C$2-1)))</f>
        <v>0</v>
      </c>
    </row>
    <row r="10362" spans="1:2" x14ac:dyDescent="0.25">
      <c r="A10362">
        <f>Gauge_Data!A10362</f>
        <v>0</v>
      </c>
      <c r="B10362" cm="1">
        <f t="array" ref="B10362">IF(OR($C$2="",A10362=""),"",SUMPRODUCT((Gauge_Data!$A$2:$A$16994&gt;=(A10362 - Main!$E$4/1440 + 0.00000001))*(Gauge_Data!$A$2:$A$16994&lt;=A10362)*INDEX(Gauge_Data!$B$2:$Z$16994,0,$C$2-1)))</f>
        <v>0</v>
      </c>
    </row>
    <row r="10363" spans="1:2" x14ac:dyDescent="0.25">
      <c r="A10363">
        <f>Gauge_Data!A10363</f>
        <v>0</v>
      </c>
      <c r="B10363" cm="1">
        <f t="array" ref="B10363">IF(OR($C$2="",A10363=""),"",SUMPRODUCT((Gauge_Data!$A$2:$A$16994&gt;=(A10363 - Main!$E$4/1440 + 0.00000001))*(Gauge_Data!$A$2:$A$16994&lt;=A10363)*INDEX(Gauge_Data!$B$2:$Z$16994,0,$C$2-1)))</f>
        <v>0</v>
      </c>
    </row>
    <row r="10364" spans="1:2" x14ac:dyDescent="0.25">
      <c r="A10364">
        <f>Gauge_Data!A10364</f>
        <v>0</v>
      </c>
      <c r="B10364" cm="1">
        <f t="array" ref="B10364">IF(OR($C$2="",A10364=""),"",SUMPRODUCT((Gauge_Data!$A$2:$A$16994&gt;=(A10364 - Main!$E$4/1440 + 0.00000001))*(Gauge_Data!$A$2:$A$16994&lt;=A10364)*INDEX(Gauge_Data!$B$2:$Z$16994,0,$C$2-1)))</f>
        <v>0</v>
      </c>
    </row>
    <row r="10365" spans="1:2" x14ac:dyDescent="0.25">
      <c r="A10365">
        <f>Gauge_Data!A10365</f>
        <v>0</v>
      </c>
      <c r="B10365" cm="1">
        <f t="array" ref="B10365">IF(OR($C$2="",A10365=""),"",SUMPRODUCT((Gauge_Data!$A$2:$A$16994&gt;=(A10365 - Main!$E$4/1440 + 0.00000001))*(Gauge_Data!$A$2:$A$16994&lt;=A10365)*INDEX(Gauge_Data!$B$2:$Z$16994,0,$C$2-1)))</f>
        <v>0</v>
      </c>
    </row>
    <row r="10366" spans="1:2" x14ac:dyDescent="0.25">
      <c r="A10366">
        <f>Gauge_Data!A10366</f>
        <v>0</v>
      </c>
      <c r="B10366" cm="1">
        <f t="array" ref="B10366">IF(OR($C$2="",A10366=""),"",SUMPRODUCT((Gauge_Data!$A$2:$A$16994&gt;=(A10366 - Main!$E$4/1440 + 0.00000001))*(Gauge_Data!$A$2:$A$16994&lt;=A10366)*INDEX(Gauge_Data!$B$2:$Z$16994,0,$C$2-1)))</f>
        <v>0</v>
      </c>
    </row>
    <row r="10367" spans="1:2" x14ac:dyDescent="0.25">
      <c r="A10367">
        <f>Gauge_Data!A10367</f>
        <v>0</v>
      </c>
      <c r="B10367" cm="1">
        <f t="array" ref="B10367">IF(OR($C$2="",A10367=""),"",SUMPRODUCT((Gauge_Data!$A$2:$A$16994&gt;=(A10367 - Main!$E$4/1440 + 0.00000001))*(Gauge_Data!$A$2:$A$16994&lt;=A10367)*INDEX(Gauge_Data!$B$2:$Z$16994,0,$C$2-1)))</f>
        <v>0</v>
      </c>
    </row>
    <row r="10368" spans="1:2" x14ac:dyDescent="0.25">
      <c r="A10368">
        <f>Gauge_Data!A10368</f>
        <v>0</v>
      </c>
      <c r="B10368" cm="1">
        <f t="array" ref="B10368">IF(OR($C$2="",A10368=""),"",SUMPRODUCT((Gauge_Data!$A$2:$A$16994&gt;=(A10368 - Main!$E$4/1440 + 0.00000001))*(Gauge_Data!$A$2:$A$16994&lt;=A10368)*INDEX(Gauge_Data!$B$2:$Z$16994,0,$C$2-1)))</f>
        <v>0</v>
      </c>
    </row>
    <row r="10369" spans="1:2" x14ac:dyDescent="0.25">
      <c r="A10369">
        <f>Gauge_Data!A10369</f>
        <v>0</v>
      </c>
      <c r="B10369" cm="1">
        <f t="array" ref="B10369">IF(OR($C$2="",A10369=""),"",SUMPRODUCT((Gauge_Data!$A$2:$A$16994&gt;=(A10369 - Main!$E$4/1440 + 0.00000001))*(Gauge_Data!$A$2:$A$16994&lt;=A10369)*INDEX(Gauge_Data!$B$2:$Z$16994,0,$C$2-1)))</f>
        <v>0</v>
      </c>
    </row>
    <row r="10370" spans="1:2" x14ac:dyDescent="0.25">
      <c r="A10370">
        <f>Gauge_Data!A10370</f>
        <v>0</v>
      </c>
      <c r="B10370" cm="1">
        <f t="array" ref="B10370">IF(OR($C$2="",A10370=""),"",SUMPRODUCT((Gauge_Data!$A$2:$A$16994&gt;=(A10370 - Main!$E$4/1440 + 0.00000001))*(Gauge_Data!$A$2:$A$16994&lt;=A10370)*INDEX(Gauge_Data!$B$2:$Z$16994,0,$C$2-1)))</f>
        <v>0</v>
      </c>
    </row>
    <row r="10371" spans="1:2" x14ac:dyDescent="0.25">
      <c r="A10371">
        <f>Gauge_Data!A10371</f>
        <v>0</v>
      </c>
      <c r="B10371" cm="1">
        <f t="array" ref="B10371">IF(OR($C$2="",A10371=""),"",SUMPRODUCT((Gauge_Data!$A$2:$A$16994&gt;=(A10371 - Main!$E$4/1440 + 0.00000001))*(Gauge_Data!$A$2:$A$16994&lt;=A10371)*INDEX(Gauge_Data!$B$2:$Z$16994,0,$C$2-1)))</f>
        <v>0</v>
      </c>
    </row>
    <row r="10372" spans="1:2" x14ac:dyDescent="0.25">
      <c r="A10372">
        <f>Gauge_Data!A10372</f>
        <v>0</v>
      </c>
      <c r="B10372" cm="1">
        <f t="array" ref="B10372">IF(OR($C$2="",A10372=""),"",SUMPRODUCT((Gauge_Data!$A$2:$A$16994&gt;=(A10372 - Main!$E$4/1440 + 0.00000001))*(Gauge_Data!$A$2:$A$16994&lt;=A10372)*INDEX(Gauge_Data!$B$2:$Z$16994,0,$C$2-1)))</f>
        <v>0</v>
      </c>
    </row>
    <row r="10373" spans="1:2" x14ac:dyDescent="0.25">
      <c r="A10373">
        <f>Gauge_Data!A10373</f>
        <v>0</v>
      </c>
      <c r="B10373" cm="1">
        <f t="array" ref="B10373">IF(OR($C$2="",A10373=""),"",SUMPRODUCT((Gauge_Data!$A$2:$A$16994&gt;=(A10373 - Main!$E$4/1440 + 0.00000001))*(Gauge_Data!$A$2:$A$16994&lt;=A10373)*INDEX(Gauge_Data!$B$2:$Z$16994,0,$C$2-1)))</f>
        <v>0</v>
      </c>
    </row>
    <row r="10374" spans="1:2" x14ac:dyDescent="0.25">
      <c r="A10374">
        <f>Gauge_Data!A10374</f>
        <v>0</v>
      </c>
      <c r="B10374" cm="1">
        <f t="array" ref="B10374">IF(OR($C$2="",A10374=""),"",SUMPRODUCT((Gauge_Data!$A$2:$A$16994&gt;=(A10374 - Main!$E$4/1440 + 0.00000001))*(Gauge_Data!$A$2:$A$16994&lt;=A10374)*INDEX(Gauge_Data!$B$2:$Z$16994,0,$C$2-1)))</f>
        <v>0</v>
      </c>
    </row>
    <row r="10375" spans="1:2" x14ac:dyDescent="0.25">
      <c r="A10375">
        <f>Gauge_Data!A10375</f>
        <v>0</v>
      </c>
      <c r="B10375" cm="1">
        <f t="array" ref="B10375">IF(OR($C$2="",A10375=""),"",SUMPRODUCT((Gauge_Data!$A$2:$A$16994&gt;=(A10375 - Main!$E$4/1440 + 0.00000001))*(Gauge_Data!$A$2:$A$16994&lt;=A10375)*INDEX(Gauge_Data!$B$2:$Z$16994,0,$C$2-1)))</f>
        <v>0</v>
      </c>
    </row>
    <row r="10376" spans="1:2" x14ac:dyDescent="0.25">
      <c r="A10376">
        <f>Gauge_Data!A10376</f>
        <v>0</v>
      </c>
      <c r="B10376" cm="1">
        <f t="array" ref="B10376">IF(OR($C$2="",A10376=""),"",SUMPRODUCT((Gauge_Data!$A$2:$A$16994&gt;=(A10376 - Main!$E$4/1440 + 0.00000001))*(Gauge_Data!$A$2:$A$16994&lt;=A10376)*INDEX(Gauge_Data!$B$2:$Z$16994,0,$C$2-1)))</f>
        <v>0</v>
      </c>
    </row>
    <row r="10377" spans="1:2" x14ac:dyDescent="0.25">
      <c r="A10377">
        <f>Gauge_Data!A10377</f>
        <v>0</v>
      </c>
      <c r="B10377" cm="1">
        <f t="array" ref="B10377">IF(OR($C$2="",A10377=""),"",SUMPRODUCT((Gauge_Data!$A$2:$A$16994&gt;=(A10377 - Main!$E$4/1440 + 0.00000001))*(Gauge_Data!$A$2:$A$16994&lt;=A10377)*INDEX(Gauge_Data!$B$2:$Z$16994,0,$C$2-1)))</f>
        <v>0</v>
      </c>
    </row>
    <row r="10378" spans="1:2" x14ac:dyDescent="0.25">
      <c r="A10378">
        <f>Gauge_Data!A10378</f>
        <v>0</v>
      </c>
      <c r="B10378" cm="1">
        <f t="array" ref="B10378">IF(OR($C$2="",A10378=""),"",SUMPRODUCT((Gauge_Data!$A$2:$A$16994&gt;=(A10378 - Main!$E$4/1440 + 0.00000001))*(Gauge_Data!$A$2:$A$16994&lt;=A10378)*INDEX(Gauge_Data!$B$2:$Z$16994,0,$C$2-1)))</f>
        <v>0</v>
      </c>
    </row>
    <row r="10379" spans="1:2" x14ac:dyDescent="0.25">
      <c r="A10379">
        <f>Gauge_Data!A10379</f>
        <v>0</v>
      </c>
      <c r="B10379" cm="1">
        <f t="array" ref="B10379">IF(OR($C$2="",A10379=""),"",SUMPRODUCT((Gauge_Data!$A$2:$A$16994&gt;=(A10379 - Main!$E$4/1440 + 0.00000001))*(Gauge_Data!$A$2:$A$16994&lt;=A10379)*INDEX(Gauge_Data!$B$2:$Z$16994,0,$C$2-1)))</f>
        <v>0</v>
      </c>
    </row>
    <row r="10380" spans="1:2" x14ac:dyDescent="0.25">
      <c r="A10380">
        <f>Gauge_Data!A10380</f>
        <v>0</v>
      </c>
      <c r="B10380" cm="1">
        <f t="array" ref="B10380">IF(OR($C$2="",A10380=""),"",SUMPRODUCT((Gauge_Data!$A$2:$A$16994&gt;=(A10380 - Main!$E$4/1440 + 0.00000001))*(Gauge_Data!$A$2:$A$16994&lt;=A10380)*INDEX(Gauge_Data!$B$2:$Z$16994,0,$C$2-1)))</f>
        <v>0</v>
      </c>
    </row>
    <row r="10381" spans="1:2" x14ac:dyDescent="0.25">
      <c r="A10381">
        <f>Gauge_Data!A10381</f>
        <v>0</v>
      </c>
      <c r="B10381" cm="1">
        <f t="array" ref="B10381">IF(OR($C$2="",A10381=""),"",SUMPRODUCT((Gauge_Data!$A$2:$A$16994&gt;=(A10381 - Main!$E$4/1440 + 0.00000001))*(Gauge_Data!$A$2:$A$16994&lt;=A10381)*INDEX(Gauge_Data!$B$2:$Z$16994,0,$C$2-1)))</f>
        <v>0</v>
      </c>
    </row>
    <row r="10382" spans="1:2" x14ac:dyDescent="0.25">
      <c r="A10382">
        <f>Gauge_Data!A10382</f>
        <v>0</v>
      </c>
      <c r="B10382" cm="1">
        <f t="array" ref="B10382">IF(OR($C$2="",A10382=""),"",SUMPRODUCT((Gauge_Data!$A$2:$A$16994&gt;=(A10382 - Main!$E$4/1440 + 0.00000001))*(Gauge_Data!$A$2:$A$16994&lt;=A10382)*INDEX(Gauge_Data!$B$2:$Z$16994,0,$C$2-1)))</f>
        <v>0</v>
      </c>
    </row>
    <row r="10383" spans="1:2" x14ac:dyDescent="0.25">
      <c r="A10383">
        <f>Gauge_Data!A10383</f>
        <v>0</v>
      </c>
      <c r="B10383" cm="1">
        <f t="array" ref="B10383">IF(OR($C$2="",A10383=""),"",SUMPRODUCT((Gauge_Data!$A$2:$A$16994&gt;=(A10383 - Main!$E$4/1440 + 0.00000001))*(Gauge_Data!$A$2:$A$16994&lt;=A10383)*INDEX(Gauge_Data!$B$2:$Z$16994,0,$C$2-1)))</f>
        <v>0</v>
      </c>
    </row>
    <row r="10384" spans="1:2" x14ac:dyDescent="0.25">
      <c r="A10384">
        <f>Gauge_Data!A10384</f>
        <v>0</v>
      </c>
      <c r="B10384" cm="1">
        <f t="array" ref="B10384">IF(OR($C$2="",A10384=""),"",SUMPRODUCT((Gauge_Data!$A$2:$A$16994&gt;=(A10384 - Main!$E$4/1440 + 0.00000001))*(Gauge_Data!$A$2:$A$16994&lt;=A10384)*INDEX(Gauge_Data!$B$2:$Z$16994,0,$C$2-1)))</f>
        <v>0</v>
      </c>
    </row>
    <row r="10385" spans="1:2" x14ac:dyDescent="0.25">
      <c r="A10385">
        <f>Gauge_Data!A10385</f>
        <v>0</v>
      </c>
      <c r="B10385" cm="1">
        <f t="array" ref="B10385">IF(OR($C$2="",A10385=""),"",SUMPRODUCT((Gauge_Data!$A$2:$A$16994&gt;=(A10385 - Main!$E$4/1440 + 0.00000001))*(Gauge_Data!$A$2:$A$16994&lt;=A10385)*INDEX(Gauge_Data!$B$2:$Z$16994,0,$C$2-1)))</f>
        <v>0</v>
      </c>
    </row>
    <row r="10386" spans="1:2" x14ac:dyDescent="0.25">
      <c r="A10386">
        <f>Gauge_Data!A10386</f>
        <v>0</v>
      </c>
      <c r="B10386" cm="1">
        <f t="array" ref="B10386">IF(OR($C$2="",A10386=""),"",SUMPRODUCT((Gauge_Data!$A$2:$A$16994&gt;=(A10386 - Main!$E$4/1440 + 0.00000001))*(Gauge_Data!$A$2:$A$16994&lt;=A10386)*INDEX(Gauge_Data!$B$2:$Z$16994,0,$C$2-1)))</f>
        <v>0</v>
      </c>
    </row>
    <row r="10387" spans="1:2" x14ac:dyDescent="0.25">
      <c r="A10387">
        <f>Gauge_Data!A10387</f>
        <v>0</v>
      </c>
      <c r="B10387" cm="1">
        <f t="array" ref="B10387">IF(OR($C$2="",A10387=""),"",SUMPRODUCT((Gauge_Data!$A$2:$A$16994&gt;=(A10387 - Main!$E$4/1440 + 0.00000001))*(Gauge_Data!$A$2:$A$16994&lt;=A10387)*INDEX(Gauge_Data!$B$2:$Z$16994,0,$C$2-1)))</f>
        <v>0</v>
      </c>
    </row>
    <row r="10388" spans="1:2" x14ac:dyDescent="0.25">
      <c r="A10388">
        <f>Gauge_Data!A10388</f>
        <v>0</v>
      </c>
      <c r="B10388" cm="1">
        <f t="array" ref="B10388">IF(OR($C$2="",A10388=""),"",SUMPRODUCT((Gauge_Data!$A$2:$A$16994&gt;=(A10388 - Main!$E$4/1440 + 0.00000001))*(Gauge_Data!$A$2:$A$16994&lt;=A10388)*INDEX(Gauge_Data!$B$2:$Z$16994,0,$C$2-1)))</f>
        <v>0</v>
      </c>
    </row>
    <row r="10389" spans="1:2" x14ac:dyDescent="0.25">
      <c r="A10389">
        <f>Gauge_Data!A10389</f>
        <v>0</v>
      </c>
      <c r="B10389" cm="1">
        <f t="array" ref="B10389">IF(OR($C$2="",A10389=""),"",SUMPRODUCT((Gauge_Data!$A$2:$A$16994&gt;=(A10389 - Main!$E$4/1440 + 0.00000001))*(Gauge_Data!$A$2:$A$16994&lt;=A10389)*INDEX(Gauge_Data!$B$2:$Z$16994,0,$C$2-1)))</f>
        <v>0</v>
      </c>
    </row>
    <row r="10390" spans="1:2" x14ac:dyDescent="0.25">
      <c r="A10390">
        <f>Gauge_Data!A10390</f>
        <v>0</v>
      </c>
      <c r="B10390" cm="1">
        <f t="array" ref="B10390">IF(OR($C$2="",A10390=""),"",SUMPRODUCT((Gauge_Data!$A$2:$A$16994&gt;=(A10390 - Main!$E$4/1440 + 0.00000001))*(Gauge_Data!$A$2:$A$16994&lt;=A10390)*INDEX(Gauge_Data!$B$2:$Z$16994,0,$C$2-1)))</f>
        <v>0</v>
      </c>
    </row>
    <row r="10391" spans="1:2" x14ac:dyDescent="0.25">
      <c r="A10391">
        <f>Gauge_Data!A10391</f>
        <v>0</v>
      </c>
      <c r="B10391" cm="1">
        <f t="array" ref="B10391">IF(OR($C$2="",A10391=""),"",SUMPRODUCT((Gauge_Data!$A$2:$A$16994&gt;=(A10391 - Main!$E$4/1440 + 0.00000001))*(Gauge_Data!$A$2:$A$16994&lt;=A10391)*INDEX(Gauge_Data!$B$2:$Z$16994,0,$C$2-1)))</f>
        <v>0</v>
      </c>
    </row>
    <row r="10392" spans="1:2" x14ac:dyDescent="0.25">
      <c r="A10392">
        <f>Gauge_Data!A10392</f>
        <v>0</v>
      </c>
      <c r="B10392" cm="1">
        <f t="array" ref="B10392">IF(OR($C$2="",A10392=""),"",SUMPRODUCT((Gauge_Data!$A$2:$A$16994&gt;=(A10392 - Main!$E$4/1440 + 0.00000001))*(Gauge_Data!$A$2:$A$16994&lt;=A10392)*INDEX(Gauge_Data!$B$2:$Z$16994,0,$C$2-1)))</f>
        <v>0</v>
      </c>
    </row>
    <row r="10393" spans="1:2" x14ac:dyDescent="0.25">
      <c r="A10393">
        <f>Gauge_Data!A10393</f>
        <v>0</v>
      </c>
      <c r="B10393" cm="1">
        <f t="array" ref="B10393">IF(OR($C$2="",A10393=""),"",SUMPRODUCT((Gauge_Data!$A$2:$A$16994&gt;=(A10393 - Main!$E$4/1440 + 0.00000001))*(Gauge_Data!$A$2:$A$16994&lt;=A10393)*INDEX(Gauge_Data!$B$2:$Z$16994,0,$C$2-1)))</f>
        <v>0</v>
      </c>
    </row>
    <row r="10394" spans="1:2" x14ac:dyDescent="0.25">
      <c r="A10394">
        <f>Gauge_Data!A10394</f>
        <v>0</v>
      </c>
      <c r="B10394" cm="1">
        <f t="array" ref="B10394">IF(OR($C$2="",A10394=""),"",SUMPRODUCT((Gauge_Data!$A$2:$A$16994&gt;=(A10394 - Main!$E$4/1440 + 0.00000001))*(Gauge_Data!$A$2:$A$16994&lt;=A10394)*INDEX(Gauge_Data!$B$2:$Z$16994,0,$C$2-1)))</f>
        <v>0</v>
      </c>
    </row>
    <row r="10395" spans="1:2" x14ac:dyDescent="0.25">
      <c r="A10395">
        <f>Gauge_Data!A10395</f>
        <v>0</v>
      </c>
      <c r="B10395" cm="1">
        <f t="array" ref="B10395">IF(OR($C$2="",A10395=""),"",SUMPRODUCT((Gauge_Data!$A$2:$A$16994&gt;=(A10395 - Main!$E$4/1440 + 0.00000001))*(Gauge_Data!$A$2:$A$16994&lt;=A10395)*INDEX(Gauge_Data!$B$2:$Z$16994,0,$C$2-1)))</f>
        <v>0</v>
      </c>
    </row>
    <row r="10396" spans="1:2" x14ac:dyDescent="0.25">
      <c r="A10396">
        <f>Gauge_Data!A10396</f>
        <v>0</v>
      </c>
      <c r="B10396" cm="1">
        <f t="array" ref="B10396">IF(OR($C$2="",A10396=""),"",SUMPRODUCT((Gauge_Data!$A$2:$A$16994&gt;=(A10396 - Main!$E$4/1440 + 0.00000001))*(Gauge_Data!$A$2:$A$16994&lt;=A10396)*INDEX(Gauge_Data!$B$2:$Z$16994,0,$C$2-1)))</f>
        <v>0</v>
      </c>
    </row>
    <row r="10397" spans="1:2" x14ac:dyDescent="0.25">
      <c r="A10397">
        <f>Gauge_Data!A10397</f>
        <v>0</v>
      </c>
      <c r="B10397" cm="1">
        <f t="array" ref="B10397">IF(OR($C$2="",A10397=""),"",SUMPRODUCT((Gauge_Data!$A$2:$A$16994&gt;=(A10397 - Main!$E$4/1440 + 0.00000001))*(Gauge_Data!$A$2:$A$16994&lt;=A10397)*INDEX(Gauge_Data!$B$2:$Z$16994,0,$C$2-1)))</f>
        <v>0</v>
      </c>
    </row>
    <row r="10398" spans="1:2" x14ac:dyDescent="0.25">
      <c r="A10398">
        <f>Gauge_Data!A10398</f>
        <v>0</v>
      </c>
      <c r="B10398" cm="1">
        <f t="array" ref="B10398">IF(OR($C$2="",A10398=""),"",SUMPRODUCT((Gauge_Data!$A$2:$A$16994&gt;=(A10398 - Main!$E$4/1440 + 0.00000001))*(Gauge_Data!$A$2:$A$16994&lt;=A10398)*INDEX(Gauge_Data!$B$2:$Z$16994,0,$C$2-1)))</f>
        <v>0</v>
      </c>
    </row>
    <row r="10399" spans="1:2" x14ac:dyDescent="0.25">
      <c r="A10399">
        <f>Gauge_Data!A10399</f>
        <v>0</v>
      </c>
      <c r="B10399" cm="1">
        <f t="array" ref="B10399">IF(OR($C$2="",A10399=""),"",SUMPRODUCT((Gauge_Data!$A$2:$A$16994&gt;=(A10399 - Main!$E$4/1440 + 0.00000001))*(Gauge_Data!$A$2:$A$16994&lt;=A10399)*INDEX(Gauge_Data!$B$2:$Z$16994,0,$C$2-1)))</f>
        <v>0</v>
      </c>
    </row>
    <row r="10400" spans="1:2" x14ac:dyDescent="0.25">
      <c r="A10400">
        <f>Gauge_Data!A10400</f>
        <v>0</v>
      </c>
      <c r="B10400" cm="1">
        <f t="array" ref="B10400">IF(OR($C$2="",A10400=""),"",SUMPRODUCT((Gauge_Data!$A$2:$A$16994&gt;=(A10400 - Main!$E$4/1440 + 0.00000001))*(Gauge_Data!$A$2:$A$16994&lt;=A10400)*INDEX(Gauge_Data!$B$2:$Z$16994,0,$C$2-1)))</f>
        <v>0</v>
      </c>
    </row>
    <row r="10401" spans="1:2" x14ac:dyDescent="0.25">
      <c r="A10401">
        <f>Gauge_Data!A10401</f>
        <v>0</v>
      </c>
      <c r="B10401" cm="1">
        <f t="array" ref="B10401">IF(OR($C$2="",A10401=""),"",SUMPRODUCT((Gauge_Data!$A$2:$A$16994&gt;=(A10401 - Main!$E$4/1440 + 0.00000001))*(Gauge_Data!$A$2:$A$16994&lt;=A10401)*INDEX(Gauge_Data!$B$2:$Z$16994,0,$C$2-1)))</f>
        <v>0</v>
      </c>
    </row>
    <row r="10402" spans="1:2" x14ac:dyDescent="0.25">
      <c r="A10402">
        <f>Gauge_Data!A10402</f>
        <v>0</v>
      </c>
      <c r="B10402" cm="1">
        <f t="array" ref="B10402">IF(OR($C$2="",A10402=""),"",SUMPRODUCT((Gauge_Data!$A$2:$A$16994&gt;=(A10402 - Main!$E$4/1440 + 0.00000001))*(Gauge_Data!$A$2:$A$16994&lt;=A10402)*INDEX(Gauge_Data!$B$2:$Z$16994,0,$C$2-1)))</f>
        <v>0</v>
      </c>
    </row>
    <row r="10403" spans="1:2" x14ac:dyDescent="0.25">
      <c r="A10403">
        <f>Gauge_Data!A10403</f>
        <v>0</v>
      </c>
      <c r="B10403" cm="1">
        <f t="array" ref="B10403">IF(OR($C$2="",A10403=""),"",SUMPRODUCT((Gauge_Data!$A$2:$A$16994&gt;=(A10403 - Main!$E$4/1440 + 0.00000001))*(Gauge_Data!$A$2:$A$16994&lt;=A10403)*INDEX(Gauge_Data!$B$2:$Z$16994,0,$C$2-1)))</f>
        <v>0</v>
      </c>
    </row>
    <row r="10404" spans="1:2" x14ac:dyDescent="0.25">
      <c r="A10404">
        <f>Gauge_Data!A10404</f>
        <v>0</v>
      </c>
      <c r="B10404" cm="1">
        <f t="array" ref="B10404">IF(OR($C$2="",A10404=""),"",SUMPRODUCT((Gauge_Data!$A$2:$A$16994&gt;=(A10404 - Main!$E$4/1440 + 0.00000001))*(Gauge_Data!$A$2:$A$16994&lt;=A10404)*INDEX(Gauge_Data!$B$2:$Z$16994,0,$C$2-1)))</f>
        <v>0</v>
      </c>
    </row>
    <row r="10405" spans="1:2" x14ac:dyDescent="0.25">
      <c r="A10405">
        <f>Gauge_Data!A10405</f>
        <v>0</v>
      </c>
      <c r="B10405" cm="1">
        <f t="array" ref="B10405">IF(OR($C$2="",A10405=""),"",SUMPRODUCT((Gauge_Data!$A$2:$A$16994&gt;=(A10405 - Main!$E$4/1440 + 0.00000001))*(Gauge_Data!$A$2:$A$16994&lt;=A10405)*INDEX(Gauge_Data!$B$2:$Z$16994,0,$C$2-1)))</f>
        <v>0</v>
      </c>
    </row>
    <row r="10406" spans="1:2" x14ac:dyDescent="0.25">
      <c r="A10406">
        <f>Gauge_Data!A10406</f>
        <v>0</v>
      </c>
      <c r="B10406" cm="1">
        <f t="array" ref="B10406">IF(OR($C$2="",A10406=""),"",SUMPRODUCT((Gauge_Data!$A$2:$A$16994&gt;=(A10406 - Main!$E$4/1440 + 0.00000001))*(Gauge_Data!$A$2:$A$16994&lt;=A10406)*INDEX(Gauge_Data!$B$2:$Z$16994,0,$C$2-1)))</f>
        <v>0</v>
      </c>
    </row>
    <row r="10407" spans="1:2" x14ac:dyDescent="0.25">
      <c r="A10407">
        <f>Gauge_Data!A10407</f>
        <v>0</v>
      </c>
      <c r="B10407" cm="1">
        <f t="array" ref="B10407">IF(OR($C$2="",A10407=""),"",SUMPRODUCT((Gauge_Data!$A$2:$A$16994&gt;=(A10407 - Main!$E$4/1440 + 0.00000001))*(Gauge_Data!$A$2:$A$16994&lt;=A10407)*INDEX(Gauge_Data!$B$2:$Z$16994,0,$C$2-1)))</f>
        <v>0</v>
      </c>
    </row>
    <row r="10408" spans="1:2" x14ac:dyDescent="0.25">
      <c r="A10408">
        <f>Gauge_Data!A10408</f>
        <v>0</v>
      </c>
      <c r="B10408" cm="1">
        <f t="array" ref="B10408">IF(OR($C$2="",A10408=""),"",SUMPRODUCT((Gauge_Data!$A$2:$A$16994&gt;=(A10408 - Main!$E$4/1440 + 0.00000001))*(Gauge_Data!$A$2:$A$16994&lt;=A10408)*INDEX(Gauge_Data!$B$2:$Z$16994,0,$C$2-1)))</f>
        <v>0</v>
      </c>
    </row>
    <row r="10409" spans="1:2" x14ac:dyDescent="0.25">
      <c r="A10409">
        <f>Gauge_Data!A10409</f>
        <v>0</v>
      </c>
      <c r="B10409" cm="1">
        <f t="array" ref="B10409">IF(OR($C$2="",A10409=""),"",SUMPRODUCT((Gauge_Data!$A$2:$A$16994&gt;=(A10409 - Main!$E$4/1440 + 0.00000001))*(Gauge_Data!$A$2:$A$16994&lt;=A10409)*INDEX(Gauge_Data!$B$2:$Z$16994,0,$C$2-1)))</f>
        <v>0</v>
      </c>
    </row>
    <row r="10410" spans="1:2" x14ac:dyDescent="0.25">
      <c r="A10410">
        <f>Gauge_Data!A10410</f>
        <v>0</v>
      </c>
      <c r="B10410" cm="1">
        <f t="array" ref="B10410">IF(OR($C$2="",A10410=""),"",SUMPRODUCT((Gauge_Data!$A$2:$A$16994&gt;=(A10410 - Main!$E$4/1440 + 0.00000001))*(Gauge_Data!$A$2:$A$16994&lt;=A10410)*INDEX(Gauge_Data!$B$2:$Z$16994,0,$C$2-1)))</f>
        <v>0</v>
      </c>
    </row>
    <row r="10411" spans="1:2" x14ac:dyDescent="0.25">
      <c r="A10411">
        <f>Gauge_Data!A10411</f>
        <v>0</v>
      </c>
      <c r="B10411" cm="1">
        <f t="array" ref="B10411">IF(OR($C$2="",A10411=""),"",SUMPRODUCT((Gauge_Data!$A$2:$A$16994&gt;=(A10411 - Main!$E$4/1440 + 0.00000001))*(Gauge_Data!$A$2:$A$16994&lt;=A10411)*INDEX(Gauge_Data!$B$2:$Z$16994,0,$C$2-1)))</f>
        <v>0</v>
      </c>
    </row>
    <row r="10412" spans="1:2" x14ac:dyDescent="0.25">
      <c r="A10412">
        <f>Gauge_Data!A10412</f>
        <v>0</v>
      </c>
      <c r="B10412" cm="1">
        <f t="array" ref="B10412">IF(OR($C$2="",A10412=""),"",SUMPRODUCT((Gauge_Data!$A$2:$A$16994&gt;=(A10412 - Main!$E$4/1440 + 0.00000001))*(Gauge_Data!$A$2:$A$16994&lt;=A10412)*INDEX(Gauge_Data!$B$2:$Z$16994,0,$C$2-1)))</f>
        <v>0</v>
      </c>
    </row>
    <row r="10413" spans="1:2" x14ac:dyDescent="0.25">
      <c r="A10413">
        <f>Gauge_Data!A10413</f>
        <v>0</v>
      </c>
      <c r="B10413" cm="1">
        <f t="array" ref="B10413">IF(OR($C$2="",A10413=""),"",SUMPRODUCT((Gauge_Data!$A$2:$A$16994&gt;=(A10413 - Main!$E$4/1440 + 0.00000001))*(Gauge_Data!$A$2:$A$16994&lt;=A10413)*INDEX(Gauge_Data!$B$2:$Z$16994,0,$C$2-1)))</f>
        <v>0</v>
      </c>
    </row>
    <row r="10414" spans="1:2" x14ac:dyDescent="0.25">
      <c r="A10414">
        <f>Gauge_Data!A10414</f>
        <v>0</v>
      </c>
      <c r="B10414" cm="1">
        <f t="array" ref="B10414">IF(OR($C$2="",A10414=""),"",SUMPRODUCT((Gauge_Data!$A$2:$A$16994&gt;=(A10414 - Main!$E$4/1440 + 0.00000001))*(Gauge_Data!$A$2:$A$16994&lt;=A10414)*INDEX(Gauge_Data!$B$2:$Z$16994,0,$C$2-1)))</f>
        <v>0</v>
      </c>
    </row>
    <row r="10415" spans="1:2" x14ac:dyDescent="0.25">
      <c r="A10415">
        <f>Gauge_Data!A10415</f>
        <v>0</v>
      </c>
      <c r="B10415" cm="1">
        <f t="array" ref="B10415">IF(OR($C$2="",A10415=""),"",SUMPRODUCT((Gauge_Data!$A$2:$A$16994&gt;=(A10415 - Main!$E$4/1440 + 0.00000001))*(Gauge_Data!$A$2:$A$16994&lt;=A10415)*INDEX(Gauge_Data!$B$2:$Z$16994,0,$C$2-1)))</f>
        <v>0</v>
      </c>
    </row>
    <row r="10416" spans="1:2" x14ac:dyDescent="0.25">
      <c r="A10416">
        <f>Gauge_Data!A10416</f>
        <v>0</v>
      </c>
      <c r="B10416" cm="1">
        <f t="array" ref="B10416">IF(OR($C$2="",A10416=""),"",SUMPRODUCT((Gauge_Data!$A$2:$A$16994&gt;=(A10416 - Main!$E$4/1440 + 0.00000001))*(Gauge_Data!$A$2:$A$16994&lt;=A10416)*INDEX(Gauge_Data!$B$2:$Z$16994,0,$C$2-1)))</f>
        <v>0</v>
      </c>
    </row>
    <row r="10417" spans="1:2" x14ac:dyDescent="0.25">
      <c r="A10417">
        <f>Gauge_Data!A10417</f>
        <v>0</v>
      </c>
      <c r="B10417" cm="1">
        <f t="array" ref="B10417">IF(OR($C$2="",A10417=""),"",SUMPRODUCT((Gauge_Data!$A$2:$A$16994&gt;=(A10417 - Main!$E$4/1440 + 0.00000001))*(Gauge_Data!$A$2:$A$16994&lt;=A10417)*INDEX(Gauge_Data!$B$2:$Z$16994,0,$C$2-1)))</f>
        <v>0</v>
      </c>
    </row>
    <row r="10418" spans="1:2" x14ac:dyDescent="0.25">
      <c r="A10418">
        <f>Gauge_Data!A10418</f>
        <v>0</v>
      </c>
      <c r="B10418" cm="1">
        <f t="array" ref="B10418">IF(OR($C$2="",A10418=""),"",SUMPRODUCT((Gauge_Data!$A$2:$A$16994&gt;=(A10418 - Main!$E$4/1440 + 0.00000001))*(Gauge_Data!$A$2:$A$16994&lt;=A10418)*INDEX(Gauge_Data!$B$2:$Z$16994,0,$C$2-1)))</f>
        <v>0</v>
      </c>
    </row>
    <row r="10419" spans="1:2" x14ac:dyDescent="0.25">
      <c r="A10419">
        <f>Gauge_Data!A10419</f>
        <v>0</v>
      </c>
      <c r="B10419" cm="1">
        <f t="array" ref="B10419">IF(OR($C$2="",A10419=""),"",SUMPRODUCT((Gauge_Data!$A$2:$A$16994&gt;=(A10419 - Main!$E$4/1440 + 0.00000001))*(Gauge_Data!$A$2:$A$16994&lt;=A10419)*INDEX(Gauge_Data!$B$2:$Z$16994,0,$C$2-1)))</f>
        <v>0</v>
      </c>
    </row>
    <row r="10420" spans="1:2" x14ac:dyDescent="0.25">
      <c r="A10420">
        <f>Gauge_Data!A10420</f>
        <v>0</v>
      </c>
      <c r="B10420" cm="1">
        <f t="array" ref="B10420">IF(OR($C$2="",A10420=""),"",SUMPRODUCT((Gauge_Data!$A$2:$A$16994&gt;=(A10420 - Main!$E$4/1440 + 0.00000001))*(Gauge_Data!$A$2:$A$16994&lt;=A10420)*INDEX(Gauge_Data!$B$2:$Z$16994,0,$C$2-1)))</f>
        <v>0</v>
      </c>
    </row>
    <row r="10421" spans="1:2" x14ac:dyDescent="0.25">
      <c r="A10421">
        <f>Gauge_Data!A10421</f>
        <v>0</v>
      </c>
      <c r="B10421" cm="1">
        <f t="array" ref="B10421">IF(OR($C$2="",A10421=""),"",SUMPRODUCT((Gauge_Data!$A$2:$A$16994&gt;=(A10421 - Main!$E$4/1440 + 0.00000001))*(Gauge_Data!$A$2:$A$16994&lt;=A10421)*INDEX(Gauge_Data!$B$2:$Z$16994,0,$C$2-1)))</f>
        <v>0</v>
      </c>
    </row>
    <row r="10422" spans="1:2" x14ac:dyDescent="0.25">
      <c r="A10422">
        <f>Gauge_Data!A10422</f>
        <v>0</v>
      </c>
      <c r="B10422" cm="1">
        <f t="array" ref="B10422">IF(OR($C$2="",A10422=""),"",SUMPRODUCT((Gauge_Data!$A$2:$A$16994&gt;=(A10422 - Main!$E$4/1440 + 0.00000001))*(Gauge_Data!$A$2:$A$16994&lt;=A10422)*INDEX(Gauge_Data!$B$2:$Z$16994,0,$C$2-1)))</f>
        <v>0</v>
      </c>
    </row>
    <row r="10423" spans="1:2" x14ac:dyDescent="0.25">
      <c r="A10423">
        <f>Gauge_Data!A10423</f>
        <v>0</v>
      </c>
      <c r="B10423" cm="1">
        <f t="array" ref="B10423">IF(OR($C$2="",A10423=""),"",SUMPRODUCT((Gauge_Data!$A$2:$A$16994&gt;=(A10423 - Main!$E$4/1440 + 0.00000001))*(Gauge_Data!$A$2:$A$16994&lt;=A10423)*INDEX(Gauge_Data!$B$2:$Z$16994,0,$C$2-1)))</f>
        <v>0</v>
      </c>
    </row>
    <row r="10424" spans="1:2" x14ac:dyDescent="0.25">
      <c r="A10424">
        <f>Gauge_Data!A10424</f>
        <v>0</v>
      </c>
      <c r="B10424" cm="1">
        <f t="array" ref="B10424">IF(OR($C$2="",A10424=""),"",SUMPRODUCT((Gauge_Data!$A$2:$A$16994&gt;=(A10424 - Main!$E$4/1440 + 0.00000001))*(Gauge_Data!$A$2:$A$16994&lt;=A10424)*INDEX(Gauge_Data!$B$2:$Z$16994,0,$C$2-1)))</f>
        <v>0</v>
      </c>
    </row>
    <row r="10425" spans="1:2" x14ac:dyDescent="0.25">
      <c r="A10425">
        <f>Gauge_Data!A10425</f>
        <v>0</v>
      </c>
      <c r="B10425" cm="1">
        <f t="array" ref="B10425">IF(OR($C$2="",A10425=""),"",SUMPRODUCT((Gauge_Data!$A$2:$A$16994&gt;=(A10425 - Main!$E$4/1440 + 0.00000001))*(Gauge_Data!$A$2:$A$16994&lt;=A10425)*INDEX(Gauge_Data!$B$2:$Z$16994,0,$C$2-1)))</f>
        <v>0</v>
      </c>
    </row>
    <row r="10426" spans="1:2" x14ac:dyDescent="0.25">
      <c r="A10426">
        <f>Gauge_Data!A10426</f>
        <v>0</v>
      </c>
      <c r="B10426" cm="1">
        <f t="array" ref="B10426">IF(OR($C$2="",A10426=""),"",SUMPRODUCT((Gauge_Data!$A$2:$A$16994&gt;=(A10426 - Main!$E$4/1440 + 0.00000001))*(Gauge_Data!$A$2:$A$16994&lt;=A10426)*INDEX(Gauge_Data!$B$2:$Z$16994,0,$C$2-1)))</f>
        <v>0</v>
      </c>
    </row>
    <row r="10427" spans="1:2" x14ac:dyDescent="0.25">
      <c r="A10427">
        <f>Gauge_Data!A10427</f>
        <v>0</v>
      </c>
      <c r="B10427" cm="1">
        <f t="array" ref="B10427">IF(OR($C$2="",A10427=""),"",SUMPRODUCT((Gauge_Data!$A$2:$A$16994&gt;=(A10427 - Main!$E$4/1440 + 0.00000001))*(Gauge_Data!$A$2:$A$16994&lt;=A10427)*INDEX(Gauge_Data!$B$2:$Z$16994,0,$C$2-1)))</f>
        <v>0</v>
      </c>
    </row>
    <row r="10428" spans="1:2" x14ac:dyDescent="0.25">
      <c r="A10428">
        <f>Gauge_Data!A10428</f>
        <v>0</v>
      </c>
      <c r="B10428" cm="1">
        <f t="array" ref="B10428">IF(OR($C$2="",A10428=""),"",SUMPRODUCT((Gauge_Data!$A$2:$A$16994&gt;=(A10428 - Main!$E$4/1440 + 0.00000001))*(Gauge_Data!$A$2:$A$16994&lt;=A10428)*INDEX(Gauge_Data!$B$2:$Z$16994,0,$C$2-1)))</f>
        <v>0</v>
      </c>
    </row>
    <row r="10429" spans="1:2" x14ac:dyDescent="0.25">
      <c r="A10429">
        <f>Gauge_Data!A10429</f>
        <v>0</v>
      </c>
      <c r="B10429" cm="1">
        <f t="array" ref="B10429">IF(OR($C$2="",A10429=""),"",SUMPRODUCT((Gauge_Data!$A$2:$A$16994&gt;=(A10429 - Main!$E$4/1440 + 0.00000001))*(Gauge_Data!$A$2:$A$16994&lt;=A10429)*INDEX(Gauge_Data!$B$2:$Z$16994,0,$C$2-1)))</f>
        <v>0</v>
      </c>
    </row>
    <row r="10430" spans="1:2" x14ac:dyDescent="0.25">
      <c r="A10430">
        <f>Gauge_Data!A10430</f>
        <v>0</v>
      </c>
      <c r="B10430" cm="1">
        <f t="array" ref="B10430">IF(OR($C$2="",A10430=""),"",SUMPRODUCT((Gauge_Data!$A$2:$A$16994&gt;=(A10430 - Main!$E$4/1440 + 0.00000001))*(Gauge_Data!$A$2:$A$16994&lt;=A10430)*INDEX(Gauge_Data!$B$2:$Z$16994,0,$C$2-1)))</f>
        <v>0</v>
      </c>
    </row>
    <row r="10431" spans="1:2" x14ac:dyDescent="0.25">
      <c r="A10431">
        <f>Gauge_Data!A10431</f>
        <v>0</v>
      </c>
      <c r="B10431" cm="1">
        <f t="array" ref="B10431">IF(OR($C$2="",A10431=""),"",SUMPRODUCT((Gauge_Data!$A$2:$A$16994&gt;=(A10431 - Main!$E$4/1440 + 0.00000001))*(Gauge_Data!$A$2:$A$16994&lt;=A10431)*INDEX(Gauge_Data!$B$2:$Z$16994,0,$C$2-1)))</f>
        <v>0</v>
      </c>
    </row>
    <row r="10432" spans="1:2" x14ac:dyDescent="0.25">
      <c r="A10432">
        <f>Gauge_Data!A10432</f>
        <v>0</v>
      </c>
      <c r="B10432" cm="1">
        <f t="array" ref="B10432">IF(OR($C$2="",A10432=""),"",SUMPRODUCT((Gauge_Data!$A$2:$A$16994&gt;=(A10432 - Main!$E$4/1440 + 0.00000001))*(Gauge_Data!$A$2:$A$16994&lt;=A10432)*INDEX(Gauge_Data!$B$2:$Z$16994,0,$C$2-1)))</f>
        <v>0</v>
      </c>
    </row>
    <row r="10433" spans="1:2" x14ac:dyDescent="0.25">
      <c r="A10433">
        <f>Gauge_Data!A10433</f>
        <v>0</v>
      </c>
      <c r="B10433" cm="1">
        <f t="array" ref="B10433">IF(OR($C$2="",A10433=""),"",SUMPRODUCT((Gauge_Data!$A$2:$A$16994&gt;=(A10433 - Main!$E$4/1440 + 0.00000001))*(Gauge_Data!$A$2:$A$16994&lt;=A10433)*INDEX(Gauge_Data!$B$2:$Z$16994,0,$C$2-1)))</f>
        <v>0</v>
      </c>
    </row>
    <row r="10434" spans="1:2" x14ac:dyDescent="0.25">
      <c r="A10434">
        <f>Gauge_Data!A10434</f>
        <v>0</v>
      </c>
      <c r="B10434" cm="1">
        <f t="array" ref="B10434">IF(OR($C$2="",A10434=""),"",SUMPRODUCT((Gauge_Data!$A$2:$A$16994&gt;=(A10434 - Main!$E$4/1440 + 0.00000001))*(Gauge_Data!$A$2:$A$16994&lt;=A10434)*INDEX(Gauge_Data!$B$2:$Z$16994,0,$C$2-1)))</f>
        <v>0</v>
      </c>
    </row>
    <row r="10435" spans="1:2" x14ac:dyDescent="0.25">
      <c r="A10435">
        <f>Gauge_Data!A10435</f>
        <v>0</v>
      </c>
      <c r="B10435" cm="1">
        <f t="array" ref="B10435">IF(OR($C$2="",A10435=""),"",SUMPRODUCT((Gauge_Data!$A$2:$A$16994&gt;=(A10435 - Main!$E$4/1440 + 0.00000001))*(Gauge_Data!$A$2:$A$16994&lt;=A10435)*INDEX(Gauge_Data!$B$2:$Z$16994,0,$C$2-1)))</f>
        <v>0</v>
      </c>
    </row>
    <row r="10436" spans="1:2" x14ac:dyDescent="0.25">
      <c r="A10436">
        <f>Gauge_Data!A10436</f>
        <v>0</v>
      </c>
      <c r="B10436" cm="1">
        <f t="array" ref="B10436">IF(OR($C$2="",A10436=""),"",SUMPRODUCT((Gauge_Data!$A$2:$A$16994&gt;=(A10436 - Main!$E$4/1440 + 0.00000001))*(Gauge_Data!$A$2:$A$16994&lt;=A10436)*INDEX(Gauge_Data!$B$2:$Z$16994,0,$C$2-1)))</f>
        <v>0</v>
      </c>
    </row>
    <row r="10437" spans="1:2" x14ac:dyDescent="0.25">
      <c r="A10437">
        <f>Gauge_Data!A10437</f>
        <v>0</v>
      </c>
      <c r="B10437" cm="1">
        <f t="array" ref="B10437">IF(OR($C$2="",A10437=""),"",SUMPRODUCT((Gauge_Data!$A$2:$A$16994&gt;=(A10437 - Main!$E$4/1440 + 0.00000001))*(Gauge_Data!$A$2:$A$16994&lt;=A10437)*INDEX(Gauge_Data!$B$2:$Z$16994,0,$C$2-1)))</f>
        <v>0</v>
      </c>
    </row>
    <row r="10438" spans="1:2" x14ac:dyDescent="0.25">
      <c r="A10438">
        <f>Gauge_Data!A10438</f>
        <v>0</v>
      </c>
      <c r="B10438" cm="1">
        <f t="array" ref="B10438">IF(OR($C$2="",A10438=""),"",SUMPRODUCT((Gauge_Data!$A$2:$A$16994&gt;=(A10438 - Main!$E$4/1440 + 0.00000001))*(Gauge_Data!$A$2:$A$16994&lt;=A10438)*INDEX(Gauge_Data!$B$2:$Z$16994,0,$C$2-1)))</f>
        <v>0</v>
      </c>
    </row>
    <row r="10439" spans="1:2" x14ac:dyDescent="0.25">
      <c r="A10439">
        <f>Gauge_Data!A10439</f>
        <v>0</v>
      </c>
      <c r="B10439" cm="1">
        <f t="array" ref="B10439">IF(OR($C$2="",A10439=""),"",SUMPRODUCT((Gauge_Data!$A$2:$A$16994&gt;=(A10439 - Main!$E$4/1440 + 0.00000001))*(Gauge_Data!$A$2:$A$16994&lt;=A10439)*INDEX(Gauge_Data!$B$2:$Z$16994,0,$C$2-1)))</f>
        <v>0</v>
      </c>
    </row>
    <row r="10440" spans="1:2" x14ac:dyDescent="0.25">
      <c r="A10440">
        <f>Gauge_Data!A10440</f>
        <v>0</v>
      </c>
      <c r="B10440" cm="1">
        <f t="array" ref="B10440">IF(OR($C$2="",A10440=""),"",SUMPRODUCT((Gauge_Data!$A$2:$A$16994&gt;=(A10440 - Main!$E$4/1440 + 0.00000001))*(Gauge_Data!$A$2:$A$16994&lt;=A10440)*INDEX(Gauge_Data!$B$2:$Z$16994,0,$C$2-1)))</f>
        <v>0</v>
      </c>
    </row>
    <row r="10441" spans="1:2" x14ac:dyDescent="0.25">
      <c r="A10441">
        <f>Gauge_Data!A10441</f>
        <v>0</v>
      </c>
      <c r="B10441" cm="1">
        <f t="array" ref="B10441">IF(OR($C$2="",A10441=""),"",SUMPRODUCT((Gauge_Data!$A$2:$A$16994&gt;=(A10441 - Main!$E$4/1440 + 0.00000001))*(Gauge_Data!$A$2:$A$16994&lt;=A10441)*INDEX(Gauge_Data!$B$2:$Z$16994,0,$C$2-1)))</f>
        <v>0</v>
      </c>
    </row>
    <row r="10442" spans="1:2" x14ac:dyDescent="0.25">
      <c r="A10442">
        <f>Gauge_Data!A10442</f>
        <v>0</v>
      </c>
      <c r="B10442" cm="1">
        <f t="array" ref="B10442">IF(OR($C$2="",A10442=""),"",SUMPRODUCT((Gauge_Data!$A$2:$A$16994&gt;=(A10442 - Main!$E$4/1440 + 0.00000001))*(Gauge_Data!$A$2:$A$16994&lt;=A10442)*INDEX(Gauge_Data!$B$2:$Z$16994,0,$C$2-1)))</f>
        <v>0</v>
      </c>
    </row>
    <row r="10443" spans="1:2" x14ac:dyDescent="0.25">
      <c r="A10443">
        <f>Gauge_Data!A10443</f>
        <v>0</v>
      </c>
      <c r="B10443" cm="1">
        <f t="array" ref="B10443">IF(OR($C$2="",A10443=""),"",SUMPRODUCT((Gauge_Data!$A$2:$A$16994&gt;=(A10443 - Main!$E$4/1440 + 0.00000001))*(Gauge_Data!$A$2:$A$16994&lt;=A10443)*INDEX(Gauge_Data!$B$2:$Z$16994,0,$C$2-1)))</f>
        <v>0</v>
      </c>
    </row>
    <row r="10444" spans="1:2" x14ac:dyDescent="0.25">
      <c r="A10444">
        <f>Gauge_Data!A10444</f>
        <v>0</v>
      </c>
      <c r="B10444" cm="1">
        <f t="array" ref="B10444">IF(OR($C$2="",A10444=""),"",SUMPRODUCT((Gauge_Data!$A$2:$A$16994&gt;=(A10444 - Main!$E$4/1440 + 0.00000001))*(Gauge_Data!$A$2:$A$16994&lt;=A10444)*INDEX(Gauge_Data!$B$2:$Z$16994,0,$C$2-1)))</f>
        <v>0</v>
      </c>
    </row>
    <row r="10445" spans="1:2" x14ac:dyDescent="0.25">
      <c r="A10445">
        <f>Gauge_Data!A10445</f>
        <v>0</v>
      </c>
      <c r="B10445" cm="1">
        <f t="array" ref="B10445">IF(OR($C$2="",A10445=""),"",SUMPRODUCT((Gauge_Data!$A$2:$A$16994&gt;=(A10445 - Main!$E$4/1440 + 0.00000001))*(Gauge_Data!$A$2:$A$16994&lt;=A10445)*INDEX(Gauge_Data!$B$2:$Z$16994,0,$C$2-1)))</f>
        <v>0</v>
      </c>
    </row>
    <row r="10446" spans="1:2" x14ac:dyDescent="0.25">
      <c r="A10446">
        <f>Gauge_Data!A10446</f>
        <v>0</v>
      </c>
      <c r="B10446" cm="1">
        <f t="array" ref="B10446">IF(OR($C$2="",A10446=""),"",SUMPRODUCT((Gauge_Data!$A$2:$A$16994&gt;=(A10446 - Main!$E$4/1440 + 0.00000001))*(Gauge_Data!$A$2:$A$16994&lt;=A10446)*INDEX(Gauge_Data!$B$2:$Z$16994,0,$C$2-1)))</f>
        <v>0</v>
      </c>
    </row>
    <row r="10447" spans="1:2" x14ac:dyDescent="0.25">
      <c r="A10447">
        <f>Gauge_Data!A10447</f>
        <v>0</v>
      </c>
      <c r="B10447" cm="1">
        <f t="array" ref="B10447">IF(OR($C$2="",A10447=""),"",SUMPRODUCT((Gauge_Data!$A$2:$A$16994&gt;=(A10447 - Main!$E$4/1440 + 0.00000001))*(Gauge_Data!$A$2:$A$16994&lt;=A10447)*INDEX(Gauge_Data!$B$2:$Z$16994,0,$C$2-1)))</f>
        <v>0</v>
      </c>
    </row>
    <row r="10448" spans="1:2" x14ac:dyDescent="0.25">
      <c r="A10448">
        <f>Gauge_Data!A10448</f>
        <v>0</v>
      </c>
      <c r="B10448" cm="1">
        <f t="array" ref="B10448">IF(OR($C$2="",A10448=""),"",SUMPRODUCT((Gauge_Data!$A$2:$A$16994&gt;=(A10448 - Main!$E$4/1440 + 0.00000001))*(Gauge_Data!$A$2:$A$16994&lt;=A10448)*INDEX(Gauge_Data!$B$2:$Z$16994,0,$C$2-1)))</f>
        <v>0</v>
      </c>
    </row>
    <row r="10449" spans="1:2" x14ac:dyDescent="0.25">
      <c r="A10449">
        <f>Gauge_Data!A10449</f>
        <v>0</v>
      </c>
      <c r="B10449" cm="1">
        <f t="array" ref="B10449">IF(OR($C$2="",A10449=""),"",SUMPRODUCT((Gauge_Data!$A$2:$A$16994&gt;=(A10449 - Main!$E$4/1440 + 0.00000001))*(Gauge_Data!$A$2:$A$16994&lt;=A10449)*INDEX(Gauge_Data!$B$2:$Z$16994,0,$C$2-1)))</f>
        <v>0</v>
      </c>
    </row>
    <row r="10450" spans="1:2" x14ac:dyDescent="0.25">
      <c r="A10450">
        <f>Gauge_Data!A10450</f>
        <v>0</v>
      </c>
      <c r="B10450" cm="1">
        <f t="array" ref="B10450">IF(OR($C$2="",A10450=""),"",SUMPRODUCT((Gauge_Data!$A$2:$A$16994&gt;=(A10450 - Main!$E$4/1440 + 0.00000001))*(Gauge_Data!$A$2:$A$16994&lt;=A10450)*INDEX(Gauge_Data!$B$2:$Z$16994,0,$C$2-1)))</f>
        <v>0</v>
      </c>
    </row>
    <row r="10451" spans="1:2" x14ac:dyDescent="0.25">
      <c r="A10451">
        <f>Gauge_Data!A10451</f>
        <v>0</v>
      </c>
      <c r="B10451" cm="1">
        <f t="array" ref="B10451">IF(OR($C$2="",A10451=""),"",SUMPRODUCT((Gauge_Data!$A$2:$A$16994&gt;=(A10451 - Main!$E$4/1440 + 0.00000001))*(Gauge_Data!$A$2:$A$16994&lt;=A10451)*INDEX(Gauge_Data!$B$2:$Z$16994,0,$C$2-1)))</f>
        <v>0</v>
      </c>
    </row>
    <row r="10452" spans="1:2" x14ac:dyDescent="0.25">
      <c r="A10452">
        <f>Gauge_Data!A10452</f>
        <v>0</v>
      </c>
      <c r="B10452" cm="1">
        <f t="array" ref="B10452">IF(OR($C$2="",A10452=""),"",SUMPRODUCT((Gauge_Data!$A$2:$A$16994&gt;=(A10452 - Main!$E$4/1440 + 0.00000001))*(Gauge_Data!$A$2:$A$16994&lt;=A10452)*INDEX(Gauge_Data!$B$2:$Z$16994,0,$C$2-1)))</f>
        <v>0</v>
      </c>
    </row>
    <row r="10453" spans="1:2" x14ac:dyDescent="0.25">
      <c r="A10453">
        <f>Gauge_Data!A10453</f>
        <v>0</v>
      </c>
      <c r="B10453" cm="1">
        <f t="array" ref="B10453">IF(OR($C$2="",A10453=""),"",SUMPRODUCT((Gauge_Data!$A$2:$A$16994&gt;=(A10453 - Main!$E$4/1440 + 0.00000001))*(Gauge_Data!$A$2:$A$16994&lt;=A10453)*INDEX(Gauge_Data!$B$2:$Z$16994,0,$C$2-1)))</f>
        <v>0</v>
      </c>
    </row>
    <row r="10454" spans="1:2" x14ac:dyDescent="0.25">
      <c r="A10454">
        <f>Gauge_Data!A10454</f>
        <v>0</v>
      </c>
      <c r="B10454" cm="1">
        <f t="array" ref="B10454">IF(OR($C$2="",A10454=""),"",SUMPRODUCT((Gauge_Data!$A$2:$A$16994&gt;=(A10454 - Main!$E$4/1440 + 0.00000001))*(Gauge_Data!$A$2:$A$16994&lt;=A10454)*INDEX(Gauge_Data!$B$2:$Z$16994,0,$C$2-1)))</f>
        <v>0</v>
      </c>
    </row>
    <row r="10455" spans="1:2" x14ac:dyDescent="0.25">
      <c r="A10455">
        <f>Gauge_Data!A10455</f>
        <v>0</v>
      </c>
      <c r="B10455" cm="1">
        <f t="array" ref="B10455">IF(OR($C$2="",A10455=""),"",SUMPRODUCT((Gauge_Data!$A$2:$A$16994&gt;=(A10455 - Main!$E$4/1440 + 0.00000001))*(Gauge_Data!$A$2:$A$16994&lt;=A10455)*INDEX(Gauge_Data!$B$2:$Z$16994,0,$C$2-1)))</f>
        <v>0</v>
      </c>
    </row>
    <row r="10456" spans="1:2" x14ac:dyDescent="0.25">
      <c r="A10456">
        <f>Gauge_Data!A10456</f>
        <v>0</v>
      </c>
      <c r="B10456" cm="1">
        <f t="array" ref="B10456">IF(OR($C$2="",A10456=""),"",SUMPRODUCT((Gauge_Data!$A$2:$A$16994&gt;=(A10456 - Main!$E$4/1440 + 0.00000001))*(Gauge_Data!$A$2:$A$16994&lt;=A10456)*INDEX(Gauge_Data!$B$2:$Z$16994,0,$C$2-1)))</f>
        <v>0</v>
      </c>
    </row>
    <row r="10457" spans="1:2" x14ac:dyDescent="0.25">
      <c r="A10457">
        <f>Gauge_Data!A10457</f>
        <v>0</v>
      </c>
      <c r="B10457" cm="1">
        <f t="array" ref="B10457">IF(OR($C$2="",A10457=""),"",SUMPRODUCT((Gauge_Data!$A$2:$A$16994&gt;=(A10457 - Main!$E$4/1440 + 0.00000001))*(Gauge_Data!$A$2:$A$16994&lt;=A10457)*INDEX(Gauge_Data!$B$2:$Z$16994,0,$C$2-1)))</f>
        <v>0</v>
      </c>
    </row>
    <row r="10458" spans="1:2" x14ac:dyDescent="0.25">
      <c r="A10458">
        <f>Gauge_Data!A10458</f>
        <v>0</v>
      </c>
      <c r="B10458" cm="1">
        <f t="array" ref="B10458">IF(OR($C$2="",A10458=""),"",SUMPRODUCT((Gauge_Data!$A$2:$A$16994&gt;=(A10458 - Main!$E$4/1440 + 0.00000001))*(Gauge_Data!$A$2:$A$16994&lt;=A10458)*INDEX(Gauge_Data!$B$2:$Z$16994,0,$C$2-1)))</f>
        <v>0</v>
      </c>
    </row>
    <row r="10459" spans="1:2" x14ac:dyDescent="0.25">
      <c r="A10459">
        <f>Gauge_Data!A10459</f>
        <v>0</v>
      </c>
      <c r="B10459" cm="1">
        <f t="array" ref="B10459">IF(OR($C$2="",A10459=""),"",SUMPRODUCT((Gauge_Data!$A$2:$A$16994&gt;=(A10459 - Main!$E$4/1440 + 0.00000001))*(Gauge_Data!$A$2:$A$16994&lt;=A10459)*INDEX(Gauge_Data!$B$2:$Z$16994,0,$C$2-1)))</f>
        <v>0</v>
      </c>
    </row>
    <row r="10460" spans="1:2" x14ac:dyDescent="0.25">
      <c r="A10460">
        <f>Gauge_Data!A10460</f>
        <v>0</v>
      </c>
      <c r="B10460" cm="1">
        <f t="array" ref="B10460">IF(OR($C$2="",A10460=""),"",SUMPRODUCT((Gauge_Data!$A$2:$A$16994&gt;=(A10460 - Main!$E$4/1440 + 0.00000001))*(Gauge_Data!$A$2:$A$16994&lt;=A10460)*INDEX(Gauge_Data!$B$2:$Z$16994,0,$C$2-1)))</f>
        <v>0</v>
      </c>
    </row>
    <row r="10461" spans="1:2" x14ac:dyDescent="0.25">
      <c r="A10461">
        <f>Gauge_Data!A10461</f>
        <v>0</v>
      </c>
      <c r="B10461" cm="1">
        <f t="array" ref="B10461">IF(OR($C$2="",A10461=""),"",SUMPRODUCT((Gauge_Data!$A$2:$A$16994&gt;=(A10461 - Main!$E$4/1440 + 0.00000001))*(Gauge_Data!$A$2:$A$16994&lt;=A10461)*INDEX(Gauge_Data!$B$2:$Z$16994,0,$C$2-1)))</f>
        <v>0</v>
      </c>
    </row>
    <row r="10462" spans="1:2" x14ac:dyDescent="0.25">
      <c r="A10462">
        <f>Gauge_Data!A10462</f>
        <v>0</v>
      </c>
      <c r="B10462" cm="1">
        <f t="array" ref="B10462">IF(OR($C$2="",A10462=""),"",SUMPRODUCT((Gauge_Data!$A$2:$A$16994&gt;=(A10462 - Main!$E$4/1440 + 0.00000001))*(Gauge_Data!$A$2:$A$16994&lt;=A10462)*INDEX(Gauge_Data!$B$2:$Z$16994,0,$C$2-1)))</f>
        <v>0</v>
      </c>
    </row>
    <row r="10463" spans="1:2" x14ac:dyDescent="0.25">
      <c r="A10463">
        <f>Gauge_Data!A10463</f>
        <v>0</v>
      </c>
      <c r="B10463" cm="1">
        <f t="array" ref="B10463">IF(OR($C$2="",A10463=""),"",SUMPRODUCT((Gauge_Data!$A$2:$A$16994&gt;=(A10463 - Main!$E$4/1440 + 0.00000001))*(Gauge_Data!$A$2:$A$16994&lt;=A10463)*INDEX(Gauge_Data!$B$2:$Z$16994,0,$C$2-1)))</f>
        <v>0</v>
      </c>
    </row>
    <row r="10464" spans="1:2" x14ac:dyDescent="0.25">
      <c r="A10464">
        <f>Gauge_Data!A10464</f>
        <v>0</v>
      </c>
      <c r="B10464" cm="1">
        <f t="array" ref="B10464">IF(OR($C$2="",A10464=""),"",SUMPRODUCT((Gauge_Data!$A$2:$A$16994&gt;=(A10464 - Main!$E$4/1440 + 0.00000001))*(Gauge_Data!$A$2:$A$16994&lt;=A10464)*INDEX(Gauge_Data!$B$2:$Z$16994,0,$C$2-1)))</f>
        <v>0</v>
      </c>
    </row>
    <row r="10465" spans="1:2" x14ac:dyDescent="0.25">
      <c r="A10465">
        <f>Gauge_Data!A10465</f>
        <v>0</v>
      </c>
      <c r="B10465" cm="1">
        <f t="array" ref="B10465">IF(OR($C$2="",A10465=""),"",SUMPRODUCT((Gauge_Data!$A$2:$A$16994&gt;=(A10465 - Main!$E$4/1440 + 0.00000001))*(Gauge_Data!$A$2:$A$16994&lt;=A10465)*INDEX(Gauge_Data!$B$2:$Z$16994,0,$C$2-1)))</f>
        <v>0</v>
      </c>
    </row>
    <row r="10466" spans="1:2" x14ac:dyDescent="0.25">
      <c r="A10466">
        <f>Gauge_Data!A10466</f>
        <v>0</v>
      </c>
      <c r="B10466" cm="1">
        <f t="array" ref="B10466">IF(OR($C$2="",A10466=""),"",SUMPRODUCT((Gauge_Data!$A$2:$A$16994&gt;=(A10466 - Main!$E$4/1440 + 0.00000001))*(Gauge_Data!$A$2:$A$16994&lt;=A10466)*INDEX(Gauge_Data!$B$2:$Z$16994,0,$C$2-1)))</f>
        <v>0</v>
      </c>
    </row>
    <row r="10467" spans="1:2" x14ac:dyDescent="0.25">
      <c r="A10467">
        <f>Gauge_Data!A10467</f>
        <v>0</v>
      </c>
      <c r="B10467" cm="1">
        <f t="array" ref="B10467">IF(OR($C$2="",A10467=""),"",SUMPRODUCT((Gauge_Data!$A$2:$A$16994&gt;=(A10467 - Main!$E$4/1440 + 0.00000001))*(Gauge_Data!$A$2:$A$16994&lt;=A10467)*INDEX(Gauge_Data!$B$2:$Z$16994,0,$C$2-1)))</f>
        <v>0</v>
      </c>
    </row>
    <row r="10468" spans="1:2" x14ac:dyDescent="0.25">
      <c r="A10468">
        <f>Gauge_Data!A10468</f>
        <v>0</v>
      </c>
      <c r="B10468" cm="1">
        <f t="array" ref="B10468">IF(OR($C$2="",A10468=""),"",SUMPRODUCT((Gauge_Data!$A$2:$A$16994&gt;=(A10468 - Main!$E$4/1440 + 0.00000001))*(Gauge_Data!$A$2:$A$16994&lt;=A10468)*INDEX(Gauge_Data!$B$2:$Z$16994,0,$C$2-1)))</f>
        <v>0</v>
      </c>
    </row>
    <row r="10469" spans="1:2" x14ac:dyDescent="0.25">
      <c r="A10469">
        <f>Gauge_Data!A10469</f>
        <v>0</v>
      </c>
      <c r="B10469" cm="1">
        <f t="array" ref="B10469">IF(OR($C$2="",A10469=""),"",SUMPRODUCT((Gauge_Data!$A$2:$A$16994&gt;=(A10469 - Main!$E$4/1440 + 0.00000001))*(Gauge_Data!$A$2:$A$16994&lt;=A10469)*INDEX(Gauge_Data!$B$2:$Z$16994,0,$C$2-1)))</f>
        <v>0</v>
      </c>
    </row>
    <row r="10470" spans="1:2" x14ac:dyDescent="0.25">
      <c r="A10470">
        <f>Gauge_Data!A10470</f>
        <v>0</v>
      </c>
      <c r="B10470" cm="1">
        <f t="array" ref="B10470">IF(OR($C$2="",A10470=""),"",SUMPRODUCT((Gauge_Data!$A$2:$A$16994&gt;=(A10470 - Main!$E$4/1440 + 0.00000001))*(Gauge_Data!$A$2:$A$16994&lt;=A10470)*INDEX(Gauge_Data!$B$2:$Z$16994,0,$C$2-1)))</f>
        <v>0</v>
      </c>
    </row>
    <row r="10471" spans="1:2" x14ac:dyDescent="0.25">
      <c r="A10471">
        <f>Gauge_Data!A10471</f>
        <v>0</v>
      </c>
      <c r="B10471" cm="1">
        <f t="array" ref="B10471">IF(OR($C$2="",A10471=""),"",SUMPRODUCT((Gauge_Data!$A$2:$A$16994&gt;=(A10471 - Main!$E$4/1440 + 0.00000001))*(Gauge_Data!$A$2:$A$16994&lt;=A10471)*INDEX(Gauge_Data!$B$2:$Z$16994,0,$C$2-1)))</f>
        <v>0</v>
      </c>
    </row>
    <row r="10472" spans="1:2" x14ac:dyDescent="0.25">
      <c r="A10472">
        <f>Gauge_Data!A10472</f>
        <v>0</v>
      </c>
      <c r="B10472" cm="1">
        <f t="array" ref="B10472">IF(OR($C$2="",A10472=""),"",SUMPRODUCT((Gauge_Data!$A$2:$A$16994&gt;=(A10472 - Main!$E$4/1440 + 0.00000001))*(Gauge_Data!$A$2:$A$16994&lt;=A10472)*INDEX(Gauge_Data!$B$2:$Z$16994,0,$C$2-1)))</f>
        <v>0</v>
      </c>
    </row>
    <row r="10473" spans="1:2" x14ac:dyDescent="0.25">
      <c r="A10473">
        <f>Gauge_Data!A10473</f>
        <v>0</v>
      </c>
      <c r="B10473" cm="1">
        <f t="array" ref="B10473">IF(OR($C$2="",A10473=""),"",SUMPRODUCT((Gauge_Data!$A$2:$A$16994&gt;=(A10473 - Main!$E$4/1440 + 0.00000001))*(Gauge_Data!$A$2:$A$16994&lt;=A10473)*INDEX(Gauge_Data!$B$2:$Z$16994,0,$C$2-1)))</f>
        <v>0</v>
      </c>
    </row>
    <row r="10474" spans="1:2" x14ac:dyDescent="0.25">
      <c r="A10474">
        <f>Gauge_Data!A10474</f>
        <v>0</v>
      </c>
      <c r="B10474" cm="1">
        <f t="array" ref="B10474">IF(OR($C$2="",A10474=""),"",SUMPRODUCT((Gauge_Data!$A$2:$A$16994&gt;=(A10474 - Main!$E$4/1440 + 0.00000001))*(Gauge_Data!$A$2:$A$16994&lt;=A10474)*INDEX(Gauge_Data!$B$2:$Z$16994,0,$C$2-1)))</f>
        <v>0</v>
      </c>
    </row>
    <row r="10475" spans="1:2" x14ac:dyDescent="0.25">
      <c r="A10475">
        <f>Gauge_Data!A10475</f>
        <v>0</v>
      </c>
      <c r="B10475" cm="1">
        <f t="array" ref="B10475">IF(OR($C$2="",A10475=""),"",SUMPRODUCT((Gauge_Data!$A$2:$A$16994&gt;=(A10475 - Main!$E$4/1440 + 0.00000001))*(Gauge_Data!$A$2:$A$16994&lt;=A10475)*INDEX(Gauge_Data!$B$2:$Z$16994,0,$C$2-1)))</f>
        <v>0</v>
      </c>
    </row>
    <row r="10476" spans="1:2" x14ac:dyDescent="0.25">
      <c r="A10476">
        <f>Gauge_Data!A10476</f>
        <v>0</v>
      </c>
      <c r="B10476" cm="1">
        <f t="array" ref="B10476">IF(OR($C$2="",A10476=""),"",SUMPRODUCT((Gauge_Data!$A$2:$A$16994&gt;=(A10476 - Main!$E$4/1440 + 0.00000001))*(Gauge_Data!$A$2:$A$16994&lt;=A10476)*INDEX(Gauge_Data!$B$2:$Z$16994,0,$C$2-1)))</f>
        <v>0</v>
      </c>
    </row>
    <row r="10477" spans="1:2" x14ac:dyDescent="0.25">
      <c r="A10477">
        <f>Gauge_Data!A10477</f>
        <v>0</v>
      </c>
      <c r="B10477" cm="1">
        <f t="array" ref="B10477">IF(OR($C$2="",A10477=""),"",SUMPRODUCT((Gauge_Data!$A$2:$A$16994&gt;=(A10477 - Main!$E$4/1440 + 0.00000001))*(Gauge_Data!$A$2:$A$16994&lt;=A10477)*INDEX(Gauge_Data!$B$2:$Z$16994,0,$C$2-1)))</f>
        <v>0</v>
      </c>
    </row>
    <row r="10478" spans="1:2" x14ac:dyDescent="0.25">
      <c r="A10478">
        <f>Gauge_Data!A10478</f>
        <v>0</v>
      </c>
      <c r="B10478" cm="1">
        <f t="array" ref="B10478">IF(OR($C$2="",A10478=""),"",SUMPRODUCT((Gauge_Data!$A$2:$A$16994&gt;=(A10478 - Main!$E$4/1440 + 0.00000001))*(Gauge_Data!$A$2:$A$16994&lt;=A10478)*INDEX(Gauge_Data!$B$2:$Z$16994,0,$C$2-1)))</f>
        <v>0</v>
      </c>
    </row>
    <row r="10479" spans="1:2" x14ac:dyDescent="0.25">
      <c r="A10479">
        <f>Gauge_Data!A10479</f>
        <v>0</v>
      </c>
      <c r="B10479" cm="1">
        <f t="array" ref="B10479">IF(OR($C$2="",A10479=""),"",SUMPRODUCT((Gauge_Data!$A$2:$A$16994&gt;=(A10479 - Main!$E$4/1440 + 0.00000001))*(Gauge_Data!$A$2:$A$16994&lt;=A10479)*INDEX(Gauge_Data!$B$2:$Z$16994,0,$C$2-1)))</f>
        <v>0</v>
      </c>
    </row>
    <row r="10480" spans="1:2" x14ac:dyDescent="0.25">
      <c r="A10480">
        <f>Gauge_Data!A10480</f>
        <v>0</v>
      </c>
      <c r="B10480" cm="1">
        <f t="array" ref="B10480">IF(OR($C$2="",A10480=""),"",SUMPRODUCT((Gauge_Data!$A$2:$A$16994&gt;=(A10480 - Main!$E$4/1440 + 0.00000001))*(Gauge_Data!$A$2:$A$16994&lt;=A10480)*INDEX(Gauge_Data!$B$2:$Z$16994,0,$C$2-1)))</f>
        <v>0</v>
      </c>
    </row>
    <row r="10481" spans="1:2" x14ac:dyDescent="0.25">
      <c r="A10481">
        <f>Gauge_Data!A10481</f>
        <v>0</v>
      </c>
      <c r="B10481" cm="1">
        <f t="array" ref="B10481">IF(OR($C$2="",A10481=""),"",SUMPRODUCT((Gauge_Data!$A$2:$A$16994&gt;=(A10481 - Main!$E$4/1440 + 0.00000001))*(Gauge_Data!$A$2:$A$16994&lt;=A10481)*INDEX(Gauge_Data!$B$2:$Z$16994,0,$C$2-1)))</f>
        <v>0</v>
      </c>
    </row>
    <row r="10482" spans="1:2" x14ac:dyDescent="0.25">
      <c r="A10482">
        <f>Gauge_Data!A10482</f>
        <v>0</v>
      </c>
      <c r="B10482" cm="1">
        <f t="array" ref="B10482">IF(OR($C$2="",A10482=""),"",SUMPRODUCT((Gauge_Data!$A$2:$A$16994&gt;=(A10482 - Main!$E$4/1440 + 0.00000001))*(Gauge_Data!$A$2:$A$16994&lt;=A10482)*INDEX(Gauge_Data!$B$2:$Z$16994,0,$C$2-1)))</f>
        <v>0</v>
      </c>
    </row>
    <row r="10483" spans="1:2" x14ac:dyDescent="0.25">
      <c r="A10483">
        <f>Gauge_Data!A10483</f>
        <v>0</v>
      </c>
      <c r="B10483" cm="1">
        <f t="array" ref="B10483">IF(OR($C$2="",A10483=""),"",SUMPRODUCT((Gauge_Data!$A$2:$A$16994&gt;=(A10483 - Main!$E$4/1440 + 0.00000001))*(Gauge_Data!$A$2:$A$16994&lt;=A10483)*INDEX(Gauge_Data!$B$2:$Z$16994,0,$C$2-1)))</f>
        <v>0</v>
      </c>
    </row>
    <row r="10484" spans="1:2" x14ac:dyDescent="0.25">
      <c r="A10484">
        <f>Gauge_Data!A10484</f>
        <v>0</v>
      </c>
      <c r="B10484" cm="1">
        <f t="array" ref="B10484">IF(OR($C$2="",A10484=""),"",SUMPRODUCT((Gauge_Data!$A$2:$A$16994&gt;=(A10484 - Main!$E$4/1440 + 0.00000001))*(Gauge_Data!$A$2:$A$16994&lt;=A10484)*INDEX(Gauge_Data!$B$2:$Z$16994,0,$C$2-1)))</f>
        <v>0</v>
      </c>
    </row>
    <row r="10485" spans="1:2" x14ac:dyDescent="0.25">
      <c r="A10485">
        <f>Gauge_Data!A10485</f>
        <v>0</v>
      </c>
      <c r="B10485" cm="1">
        <f t="array" ref="B10485">IF(OR($C$2="",A10485=""),"",SUMPRODUCT((Gauge_Data!$A$2:$A$16994&gt;=(A10485 - Main!$E$4/1440 + 0.00000001))*(Gauge_Data!$A$2:$A$16994&lt;=A10485)*INDEX(Gauge_Data!$B$2:$Z$16994,0,$C$2-1)))</f>
        <v>0</v>
      </c>
    </row>
    <row r="10486" spans="1:2" x14ac:dyDescent="0.25">
      <c r="A10486">
        <f>Gauge_Data!A10486</f>
        <v>0</v>
      </c>
      <c r="B10486" cm="1">
        <f t="array" ref="B10486">IF(OR($C$2="",A10486=""),"",SUMPRODUCT((Gauge_Data!$A$2:$A$16994&gt;=(A10486 - Main!$E$4/1440 + 0.00000001))*(Gauge_Data!$A$2:$A$16994&lt;=A10486)*INDEX(Gauge_Data!$B$2:$Z$16994,0,$C$2-1)))</f>
        <v>0</v>
      </c>
    </row>
    <row r="10487" spans="1:2" x14ac:dyDescent="0.25">
      <c r="A10487">
        <f>Gauge_Data!A10487</f>
        <v>0</v>
      </c>
      <c r="B10487" cm="1">
        <f t="array" ref="B10487">IF(OR($C$2="",A10487=""),"",SUMPRODUCT((Gauge_Data!$A$2:$A$16994&gt;=(A10487 - Main!$E$4/1440 + 0.00000001))*(Gauge_Data!$A$2:$A$16994&lt;=A10487)*INDEX(Gauge_Data!$B$2:$Z$16994,0,$C$2-1)))</f>
        <v>0</v>
      </c>
    </row>
    <row r="10488" spans="1:2" x14ac:dyDescent="0.25">
      <c r="A10488">
        <f>Gauge_Data!A10488</f>
        <v>0</v>
      </c>
      <c r="B10488" cm="1">
        <f t="array" ref="B10488">IF(OR($C$2="",A10488=""),"",SUMPRODUCT((Gauge_Data!$A$2:$A$16994&gt;=(A10488 - Main!$E$4/1440 + 0.00000001))*(Gauge_Data!$A$2:$A$16994&lt;=A10488)*INDEX(Gauge_Data!$B$2:$Z$16994,0,$C$2-1)))</f>
        <v>0</v>
      </c>
    </row>
    <row r="10489" spans="1:2" x14ac:dyDescent="0.25">
      <c r="A10489">
        <f>Gauge_Data!A10489</f>
        <v>0</v>
      </c>
      <c r="B10489" cm="1">
        <f t="array" ref="B10489">IF(OR($C$2="",A10489=""),"",SUMPRODUCT((Gauge_Data!$A$2:$A$16994&gt;=(A10489 - Main!$E$4/1440 + 0.00000001))*(Gauge_Data!$A$2:$A$16994&lt;=A10489)*INDEX(Gauge_Data!$B$2:$Z$16994,0,$C$2-1)))</f>
        <v>0</v>
      </c>
    </row>
    <row r="10490" spans="1:2" x14ac:dyDescent="0.25">
      <c r="A10490">
        <f>Gauge_Data!A10490</f>
        <v>0</v>
      </c>
      <c r="B10490" cm="1">
        <f t="array" ref="B10490">IF(OR($C$2="",A10490=""),"",SUMPRODUCT((Gauge_Data!$A$2:$A$16994&gt;=(A10490 - Main!$E$4/1440 + 0.00000001))*(Gauge_Data!$A$2:$A$16994&lt;=A10490)*INDEX(Gauge_Data!$B$2:$Z$16994,0,$C$2-1)))</f>
        <v>0</v>
      </c>
    </row>
    <row r="10491" spans="1:2" x14ac:dyDescent="0.25">
      <c r="A10491">
        <f>Gauge_Data!A10491</f>
        <v>0</v>
      </c>
      <c r="B10491" cm="1">
        <f t="array" ref="B10491">IF(OR($C$2="",A10491=""),"",SUMPRODUCT((Gauge_Data!$A$2:$A$16994&gt;=(A10491 - Main!$E$4/1440 + 0.00000001))*(Gauge_Data!$A$2:$A$16994&lt;=A10491)*INDEX(Gauge_Data!$B$2:$Z$16994,0,$C$2-1)))</f>
        <v>0</v>
      </c>
    </row>
    <row r="10492" spans="1:2" x14ac:dyDescent="0.25">
      <c r="A10492">
        <f>Gauge_Data!A10492</f>
        <v>0</v>
      </c>
      <c r="B10492" cm="1">
        <f t="array" ref="B10492">IF(OR($C$2="",A10492=""),"",SUMPRODUCT((Gauge_Data!$A$2:$A$16994&gt;=(A10492 - Main!$E$4/1440 + 0.00000001))*(Gauge_Data!$A$2:$A$16994&lt;=A10492)*INDEX(Gauge_Data!$B$2:$Z$16994,0,$C$2-1)))</f>
        <v>0</v>
      </c>
    </row>
    <row r="10493" spans="1:2" x14ac:dyDescent="0.25">
      <c r="A10493">
        <f>Gauge_Data!A10493</f>
        <v>0</v>
      </c>
      <c r="B10493" cm="1">
        <f t="array" ref="B10493">IF(OR($C$2="",A10493=""),"",SUMPRODUCT((Gauge_Data!$A$2:$A$16994&gt;=(A10493 - Main!$E$4/1440 + 0.00000001))*(Gauge_Data!$A$2:$A$16994&lt;=A10493)*INDEX(Gauge_Data!$B$2:$Z$16994,0,$C$2-1)))</f>
        <v>0</v>
      </c>
    </row>
    <row r="10494" spans="1:2" x14ac:dyDescent="0.25">
      <c r="A10494">
        <f>Gauge_Data!A10494</f>
        <v>0</v>
      </c>
      <c r="B10494" cm="1">
        <f t="array" ref="B10494">IF(OR($C$2="",A10494=""),"",SUMPRODUCT((Gauge_Data!$A$2:$A$16994&gt;=(A10494 - Main!$E$4/1440 + 0.00000001))*(Gauge_Data!$A$2:$A$16994&lt;=A10494)*INDEX(Gauge_Data!$B$2:$Z$16994,0,$C$2-1)))</f>
        <v>0</v>
      </c>
    </row>
    <row r="10495" spans="1:2" x14ac:dyDescent="0.25">
      <c r="A10495">
        <f>Gauge_Data!A10495</f>
        <v>0</v>
      </c>
      <c r="B10495" cm="1">
        <f t="array" ref="B10495">IF(OR($C$2="",A10495=""),"",SUMPRODUCT((Gauge_Data!$A$2:$A$16994&gt;=(A10495 - Main!$E$4/1440 + 0.00000001))*(Gauge_Data!$A$2:$A$16994&lt;=A10495)*INDEX(Gauge_Data!$B$2:$Z$16994,0,$C$2-1)))</f>
        <v>0</v>
      </c>
    </row>
    <row r="10496" spans="1:2" x14ac:dyDescent="0.25">
      <c r="A10496">
        <f>Gauge_Data!A10496</f>
        <v>0</v>
      </c>
      <c r="B10496" cm="1">
        <f t="array" ref="B10496">IF(OR($C$2="",A10496=""),"",SUMPRODUCT((Gauge_Data!$A$2:$A$16994&gt;=(A10496 - Main!$E$4/1440 + 0.00000001))*(Gauge_Data!$A$2:$A$16994&lt;=A10496)*INDEX(Gauge_Data!$B$2:$Z$16994,0,$C$2-1)))</f>
        <v>0</v>
      </c>
    </row>
    <row r="10497" spans="1:2" x14ac:dyDescent="0.25">
      <c r="A10497">
        <f>Gauge_Data!A10497</f>
        <v>0</v>
      </c>
      <c r="B10497" cm="1">
        <f t="array" ref="B10497">IF(OR($C$2="",A10497=""),"",SUMPRODUCT((Gauge_Data!$A$2:$A$16994&gt;=(A10497 - Main!$E$4/1440 + 0.00000001))*(Gauge_Data!$A$2:$A$16994&lt;=A10497)*INDEX(Gauge_Data!$B$2:$Z$16994,0,$C$2-1)))</f>
        <v>0</v>
      </c>
    </row>
    <row r="10498" spans="1:2" x14ac:dyDescent="0.25">
      <c r="A10498">
        <f>Gauge_Data!A10498</f>
        <v>0</v>
      </c>
      <c r="B10498" cm="1">
        <f t="array" ref="B10498">IF(OR($C$2="",A10498=""),"",SUMPRODUCT((Gauge_Data!$A$2:$A$16994&gt;=(A10498 - Main!$E$4/1440 + 0.00000001))*(Gauge_Data!$A$2:$A$16994&lt;=A10498)*INDEX(Gauge_Data!$B$2:$Z$16994,0,$C$2-1)))</f>
        <v>0</v>
      </c>
    </row>
    <row r="10499" spans="1:2" x14ac:dyDescent="0.25">
      <c r="A10499">
        <f>Gauge_Data!A10499</f>
        <v>0</v>
      </c>
      <c r="B10499" cm="1">
        <f t="array" ref="B10499">IF(OR($C$2="",A10499=""),"",SUMPRODUCT((Gauge_Data!$A$2:$A$16994&gt;=(A10499 - Main!$E$4/1440 + 0.00000001))*(Gauge_Data!$A$2:$A$16994&lt;=A10499)*INDEX(Gauge_Data!$B$2:$Z$16994,0,$C$2-1)))</f>
        <v>0</v>
      </c>
    </row>
    <row r="10500" spans="1:2" x14ac:dyDescent="0.25">
      <c r="A10500">
        <f>Gauge_Data!A10500</f>
        <v>0</v>
      </c>
      <c r="B10500" cm="1">
        <f t="array" ref="B10500">IF(OR($C$2="",A10500=""),"",SUMPRODUCT((Gauge_Data!$A$2:$A$16994&gt;=(A10500 - Main!$E$4/1440 + 0.00000001))*(Gauge_Data!$A$2:$A$16994&lt;=A10500)*INDEX(Gauge_Data!$B$2:$Z$16994,0,$C$2-1)))</f>
        <v>0</v>
      </c>
    </row>
    <row r="10501" spans="1:2" x14ac:dyDescent="0.25">
      <c r="A10501">
        <f>Gauge_Data!A10501</f>
        <v>0</v>
      </c>
      <c r="B10501" cm="1">
        <f t="array" ref="B10501">IF(OR($C$2="",A10501=""),"",SUMPRODUCT((Gauge_Data!$A$2:$A$16994&gt;=(A10501 - Main!$E$4/1440 + 0.00000001))*(Gauge_Data!$A$2:$A$16994&lt;=A10501)*INDEX(Gauge_Data!$B$2:$Z$16994,0,$C$2-1)))</f>
        <v>0</v>
      </c>
    </row>
    <row r="10502" spans="1:2" x14ac:dyDescent="0.25">
      <c r="A10502">
        <f>Gauge_Data!A10502</f>
        <v>0</v>
      </c>
      <c r="B10502" cm="1">
        <f t="array" ref="B10502">IF(OR($C$2="",A10502=""),"",SUMPRODUCT((Gauge_Data!$A$2:$A$16994&gt;=(A10502 - Main!$E$4/1440 + 0.00000001))*(Gauge_Data!$A$2:$A$16994&lt;=A10502)*INDEX(Gauge_Data!$B$2:$Z$16994,0,$C$2-1)))</f>
        <v>0</v>
      </c>
    </row>
    <row r="10503" spans="1:2" x14ac:dyDescent="0.25">
      <c r="A10503">
        <f>Gauge_Data!A10503</f>
        <v>0</v>
      </c>
      <c r="B10503" cm="1">
        <f t="array" ref="B10503">IF(OR($C$2="",A10503=""),"",SUMPRODUCT((Gauge_Data!$A$2:$A$16994&gt;=(A10503 - Main!$E$4/1440 + 0.00000001))*(Gauge_Data!$A$2:$A$16994&lt;=A10503)*INDEX(Gauge_Data!$B$2:$Z$16994,0,$C$2-1)))</f>
        <v>0</v>
      </c>
    </row>
    <row r="10504" spans="1:2" x14ac:dyDescent="0.25">
      <c r="A10504">
        <f>Gauge_Data!A10504</f>
        <v>0</v>
      </c>
      <c r="B10504" cm="1">
        <f t="array" ref="B10504">IF(OR($C$2="",A10504=""),"",SUMPRODUCT((Gauge_Data!$A$2:$A$16994&gt;=(A10504 - Main!$E$4/1440 + 0.00000001))*(Gauge_Data!$A$2:$A$16994&lt;=A10504)*INDEX(Gauge_Data!$B$2:$Z$16994,0,$C$2-1)))</f>
        <v>0</v>
      </c>
    </row>
    <row r="10505" spans="1:2" x14ac:dyDescent="0.25">
      <c r="A10505">
        <f>Gauge_Data!A10505</f>
        <v>0</v>
      </c>
      <c r="B10505" cm="1">
        <f t="array" ref="B10505">IF(OR($C$2="",A10505=""),"",SUMPRODUCT((Gauge_Data!$A$2:$A$16994&gt;=(A10505 - Main!$E$4/1440 + 0.00000001))*(Gauge_Data!$A$2:$A$16994&lt;=A10505)*INDEX(Gauge_Data!$B$2:$Z$16994,0,$C$2-1)))</f>
        <v>0</v>
      </c>
    </row>
    <row r="10506" spans="1:2" x14ac:dyDescent="0.25">
      <c r="A10506">
        <f>Gauge_Data!A10506</f>
        <v>0</v>
      </c>
      <c r="B10506" cm="1">
        <f t="array" ref="B10506">IF(OR($C$2="",A10506=""),"",SUMPRODUCT((Gauge_Data!$A$2:$A$16994&gt;=(A10506 - Main!$E$4/1440 + 0.00000001))*(Gauge_Data!$A$2:$A$16994&lt;=A10506)*INDEX(Gauge_Data!$B$2:$Z$16994,0,$C$2-1)))</f>
        <v>0</v>
      </c>
    </row>
    <row r="10507" spans="1:2" x14ac:dyDescent="0.25">
      <c r="A10507">
        <f>Gauge_Data!A10507</f>
        <v>0</v>
      </c>
      <c r="B10507" cm="1">
        <f t="array" ref="B10507">IF(OR($C$2="",A10507=""),"",SUMPRODUCT((Gauge_Data!$A$2:$A$16994&gt;=(A10507 - Main!$E$4/1440 + 0.00000001))*(Gauge_Data!$A$2:$A$16994&lt;=A10507)*INDEX(Gauge_Data!$B$2:$Z$16994,0,$C$2-1)))</f>
        <v>0</v>
      </c>
    </row>
    <row r="10508" spans="1:2" x14ac:dyDescent="0.25">
      <c r="A10508">
        <f>Gauge_Data!A10508</f>
        <v>0</v>
      </c>
      <c r="B10508" cm="1">
        <f t="array" ref="B10508">IF(OR($C$2="",A10508=""),"",SUMPRODUCT((Gauge_Data!$A$2:$A$16994&gt;=(A10508 - Main!$E$4/1440 + 0.00000001))*(Gauge_Data!$A$2:$A$16994&lt;=A10508)*INDEX(Gauge_Data!$B$2:$Z$16994,0,$C$2-1)))</f>
        <v>0</v>
      </c>
    </row>
    <row r="10509" spans="1:2" x14ac:dyDescent="0.25">
      <c r="A10509">
        <f>Gauge_Data!A10509</f>
        <v>0</v>
      </c>
      <c r="B10509" cm="1">
        <f t="array" ref="B10509">IF(OR($C$2="",A10509=""),"",SUMPRODUCT((Gauge_Data!$A$2:$A$16994&gt;=(A10509 - Main!$E$4/1440 + 0.00000001))*(Gauge_Data!$A$2:$A$16994&lt;=A10509)*INDEX(Gauge_Data!$B$2:$Z$16994,0,$C$2-1)))</f>
        <v>0</v>
      </c>
    </row>
    <row r="10510" spans="1:2" x14ac:dyDescent="0.25">
      <c r="A10510">
        <f>Gauge_Data!A10510</f>
        <v>0</v>
      </c>
      <c r="B10510" cm="1">
        <f t="array" ref="B10510">IF(OR($C$2="",A10510=""),"",SUMPRODUCT((Gauge_Data!$A$2:$A$16994&gt;=(A10510 - Main!$E$4/1440 + 0.00000001))*(Gauge_Data!$A$2:$A$16994&lt;=A10510)*INDEX(Gauge_Data!$B$2:$Z$16994,0,$C$2-1)))</f>
        <v>0</v>
      </c>
    </row>
    <row r="10511" spans="1:2" x14ac:dyDescent="0.25">
      <c r="A10511">
        <f>Gauge_Data!A10511</f>
        <v>0</v>
      </c>
      <c r="B10511" cm="1">
        <f t="array" ref="B10511">IF(OR($C$2="",A10511=""),"",SUMPRODUCT((Gauge_Data!$A$2:$A$16994&gt;=(A10511 - Main!$E$4/1440 + 0.00000001))*(Gauge_Data!$A$2:$A$16994&lt;=A10511)*INDEX(Gauge_Data!$B$2:$Z$16994,0,$C$2-1)))</f>
        <v>0</v>
      </c>
    </row>
    <row r="10512" spans="1:2" x14ac:dyDescent="0.25">
      <c r="A10512">
        <f>Gauge_Data!A10512</f>
        <v>0</v>
      </c>
      <c r="B10512" cm="1">
        <f t="array" ref="B10512">IF(OR($C$2="",A10512=""),"",SUMPRODUCT((Gauge_Data!$A$2:$A$16994&gt;=(A10512 - Main!$E$4/1440 + 0.00000001))*(Gauge_Data!$A$2:$A$16994&lt;=A10512)*INDEX(Gauge_Data!$B$2:$Z$16994,0,$C$2-1)))</f>
        <v>0</v>
      </c>
    </row>
    <row r="10513" spans="1:2" x14ac:dyDescent="0.25">
      <c r="A10513">
        <f>Gauge_Data!A10513</f>
        <v>0</v>
      </c>
      <c r="B10513" cm="1">
        <f t="array" ref="B10513">IF(OR($C$2="",A10513=""),"",SUMPRODUCT((Gauge_Data!$A$2:$A$16994&gt;=(A10513 - Main!$E$4/1440 + 0.00000001))*(Gauge_Data!$A$2:$A$16994&lt;=A10513)*INDEX(Gauge_Data!$B$2:$Z$16994,0,$C$2-1)))</f>
        <v>0</v>
      </c>
    </row>
    <row r="10514" spans="1:2" x14ac:dyDescent="0.25">
      <c r="A10514">
        <f>Gauge_Data!A10514</f>
        <v>0</v>
      </c>
      <c r="B10514" cm="1">
        <f t="array" ref="B10514">IF(OR($C$2="",A10514=""),"",SUMPRODUCT((Gauge_Data!$A$2:$A$16994&gt;=(A10514 - Main!$E$4/1440 + 0.00000001))*(Gauge_Data!$A$2:$A$16994&lt;=A10514)*INDEX(Gauge_Data!$B$2:$Z$16994,0,$C$2-1)))</f>
        <v>0</v>
      </c>
    </row>
    <row r="10515" spans="1:2" x14ac:dyDescent="0.25">
      <c r="A10515">
        <f>Gauge_Data!A10515</f>
        <v>0</v>
      </c>
      <c r="B10515" cm="1">
        <f t="array" ref="B10515">IF(OR($C$2="",A10515=""),"",SUMPRODUCT((Gauge_Data!$A$2:$A$16994&gt;=(A10515 - Main!$E$4/1440 + 0.00000001))*(Gauge_Data!$A$2:$A$16994&lt;=A10515)*INDEX(Gauge_Data!$B$2:$Z$16994,0,$C$2-1)))</f>
        <v>0</v>
      </c>
    </row>
    <row r="10516" spans="1:2" x14ac:dyDescent="0.25">
      <c r="A10516">
        <f>Gauge_Data!A10516</f>
        <v>0</v>
      </c>
      <c r="B10516" cm="1">
        <f t="array" ref="B10516">IF(OR($C$2="",A10516=""),"",SUMPRODUCT((Gauge_Data!$A$2:$A$16994&gt;=(A10516 - Main!$E$4/1440 + 0.00000001))*(Gauge_Data!$A$2:$A$16994&lt;=A10516)*INDEX(Gauge_Data!$B$2:$Z$16994,0,$C$2-1)))</f>
        <v>0</v>
      </c>
    </row>
    <row r="10517" spans="1:2" x14ac:dyDescent="0.25">
      <c r="A10517">
        <f>Gauge_Data!A10517</f>
        <v>0</v>
      </c>
      <c r="B10517" cm="1">
        <f t="array" ref="B10517">IF(OR($C$2="",A10517=""),"",SUMPRODUCT((Gauge_Data!$A$2:$A$16994&gt;=(A10517 - Main!$E$4/1440 + 0.00000001))*(Gauge_Data!$A$2:$A$16994&lt;=A10517)*INDEX(Gauge_Data!$B$2:$Z$16994,0,$C$2-1)))</f>
        <v>0</v>
      </c>
    </row>
    <row r="10518" spans="1:2" x14ac:dyDescent="0.25">
      <c r="A10518">
        <f>Gauge_Data!A10518</f>
        <v>0</v>
      </c>
      <c r="B10518" cm="1">
        <f t="array" ref="B10518">IF(OR($C$2="",A10518=""),"",SUMPRODUCT((Gauge_Data!$A$2:$A$16994&gt;=(A10518 - Main!$E$4/1440 + 0.00000001))*(Gauge_Data!$A$2:$A$16994&lt;=A10518)*INDEX(Gauge_Data!$B$2:$Z$16994,0,$C$2-1)))</f>
        <v>0</v>
      </c>
    </row>
    <row r="10519" spans="1:2" x14ac:dyDescent="0.25">
      <c r="A10519">
        <f>Gauge_Data!A10519</f>
        <v>0</v>
      </c>
      <c r="B10519" cm="1">
        <f t="array" ref="B10519">IF(OR($C$2="",A10519=""),"",SUMPRODUCT((Gauge_Data!$A$2:$A$16994&gt;=(A10519 - Main!$E$4/1440 + 0.00000001))*(Gauge_Data!$A$2:$A$16994&lt;=A10519)*INDEX(Gauge_Data!$B$2:$Z$16994,0,$C$2-1)))</f>
        <v>0</v>
      </c>
    </row>
    <row r="10520" spans="1:2" x14ac:dyDescent="0.25">
      <c r="A10520">
        <f>Gauge_Data!A10520</f>
        <v>0</v>
      </c>
      <c r="B10520" cm="1">
        <f t="array" ref="B10520">IF(OR($C$2="",A10520=""),"",SUMPRODUCT((Gauge_Data!$A$2:$A$16994&gt;=(A10520 - Main!$E$4/1440 + 0.00000001))*(Gauge_Data!$A$2:$A$16994&lt;=A10520)*INDEX(Gauge_Data!$B$2:$Z$16994,0,$C$2-1)))</f>
        <v>0</v>
      </c>
    </row>
    <row r="10521" spans="1:2" x14ac:dyDescent="0.25">
      <c r="A10521">
        <f>Gauge_Data!A10521</f>
        <v>0</v>
      </c>
      <c r="B10521" cm="1">
        <f t="array" ref="B10521">IF(OR($C$2="",A10521=""),"",SUMPRODUCT((Gauge_Data!$A$2:$A$16994&gt;=(A10521 - Main!$E$4/1440 + 0.00000001))*(Gauge_Data!$A$2:$A$16994&lt;=A10521)*INDEX(Gauge_Data!$B$2:$Z$16994,0,$C$2-1)))</f>
        <v>0</v>
      </c>
    </row>
    <row r="10522" spans="1:2" x14ac:dyDescent="0.25">
      <c r="A10522">
        <f>Gauge_Data!A10522</f>
        <v>0</v>
      </c>
      <c r="B10522" cm="1">
        <f t="array" ref="B10522">IF(OR($C$2="",A10522=""),"",SUMPRODUCT((Gauge_Data!$A$2:$A$16994&gt;=(A10522 - Main!$E$4/1440 + 0.00000001))*(Gauge_Data!$A$2:$A$16994&lt;=A10522)*INDEX(Gauge_Data!$B$2:$Z$16994,0,$C$2-1)))</f>
        <v>0</v>
      </c>
    </row>
    <row r="10523" spans="1:2" x14ac:dyDescent="0.25">
      <c r="A10523">
        <f>Gauge_Data!A10523</f>
        <v>0</v>
      </c>
      <c r="B10523" cm="1">
        <f t="array" ref="B10523">IF(OR($C$2="",A10523=""),"",SUMPRODUCT((Gauge_Data!$A$2:$A$16994&gt;=(A10523 - Main!$E$4/1440 + 0.00000001))*(Gauge_Data!$A$2:$A$16994&lt;=A10523)*INDEX(Gauge_Data!$B$2:$Z$16994,0,$C$2-1)))</f>
        <v>0</v>
      </c>
    </row>
    <row r="10524" spans="1:2" x14ac:dyDescent="0.25">
      <c r="A10524">
        <f>Gauge_Data!A10524</f>
        <v>0</v>
      </c>
      <c r="B10524" cm="1">
        <f t="array" ref="B10524">IF(OR($C$2="",A10524=""),"",SUMPRODUCT((Gauge_Data!$A$2:$A$16994&gt;=(A10524 - Main!$E$4/1440 + 0.00000001))*(Gauge_Data!$A$2:$A$16994&lt;=A10524)*INDEX(Gauge_Data!$B$2:$Z$16994,0,$C$2-1)))</f>
        <v>0</v>
      </c>
    </row>
    <row r="10525" spans="1:2" x14ac:dyDescent="0.25">
      <c r="A10525">
        <f>Gauge_Data!A10525</f>
        <v>0</v>
      </c>
      <c r="B10525" cm="1">
        <f t="array" ref="B10525">IF(OR($C$2="",A10525=""),"",SUMPRODUCT((Gauge_Data!$A$2:$A$16994&gt;=(A10525 - Main!$E$4/1440 + 0.00000001))*(Gauge_Data!$A$2:$A$16994&lt;=A10525)*INDEX(Gauge_Data!$B$2:$Z$16994,0,$C$2-1)))</f>
        <v>0</v>
      </c>
    </row>
    <row r="10526" spans="1:2" x14ac:dyDescent="0.25">
      <c r="A10526">
        <f>Gauge_Data!A10526</f>
        <v>0</v>
      </c>
      <c r="B10526" cm="1">
        <f t="array" ref="B10526">IF(OR($C$2="",A10526=""),"",SUMPRODUCT((Gauge_Data!$A$2:$A$16994&gt;=(A10526 - Main!$E$4/1440 + 0.00000001))*(Gauge_Data!$A$2:$A$16994&lt;=A10526)*INDEX(Gauge_Data!$B$2:$Z$16994,0,$C$2-1)))</f>
        <v>0</v>
      </c>
    </row>
    <row r="10527" spans="1:2" x14ac:dyDescent="0.25">
      <c r="A10527">
        <f>Gauge_Data!A10527</f>
        <v>0</v>
      </c>
      <c r="B10527" cm="1">
        <f t="array" ref="B10527">IF(OR($C$2="",A10527=""),"",SUMPRODUCT((Gauge_Data!$A$2:$A$16994&gt;=(A10527 - Main!$E$4/1440 + 0.00000001))*(Gauge_Data!$A$2:$A$16994&lt;=A10527)*INDEX(Gauge_Data!$B$2:$Z$16994,0,$C$2-1)))</f>
        <v>0</v>
      </c>
    </row>
    <row r="10528" spans="1:2" x14ac:dyDescent="0.25">
      <c r="A10528">
        <f>Gauge_Data!A10528</f>
        <v>0</v>
      </c>
      <c r="B10528" cm="1">
        <f t="array" ref="B10528">IF(OR($C$2="",A10528=""),"",SUMPRODUCT((Gauge_Data!$A$2:$A$16994&gt;=(A10528 - Main!$E$4/1440 + 0.00000001))*(Gauge_Data!$A$2:$A$16994&lt;=A10528)*INDEX(Gauge_Data!$B$2:$Z$16994,0,$C$2-1)))</f>
        <v>0</v>
      </c>
    </row>
    <row r="10529" spans="1:2" x14ac:dyDescent="0.25">
      <c r="A10529">
        <f>Gauge_Data!A10529</f>
        <v>0</v>
      </c>
      <c r="B10529" cm="1">
        <f t="array" ref="B10529">IF(OR($C$2="",A10529=""),"",SUMPRODUCT((Gauge_Data!$A$2:$A$16994&gt;=(A10529 - Main!$E$4/1440 + 0.00000001))*(Gauge_Data!$A$2:$A$16994&lt;=A10529)*INDEX(Gauge_Data!$B$2:$Z$16994,0,$C$2-1)))</f>
        <v>0</v>
      </c>
    </row>
    <row r="10530" spans="1:2" x14ac:dyDescent="0.25">
      <c r="A10530">
        <f>Gauge_Data!A10530</f>
        <v>0</v>
      </c>
      <c r="B10530" cm="1">
        <f t="array" ref="B10530">IF(OR($C$2="",A10530=""),"",SUMPRODUCT((Gauge_Data!$A$2:$A$16994&gt;=(A10530 - Main!$E$4/1440 + 0.00000001))*(Gauge_Data!$A$2:$A$16994&lt;=A10530)*INDEX(Gauge_Data!$B$2:$Z$16994,0,$C$2-1)))</f>
        <v>0</v>
      </c>
    </row>
    <row r="10531" spans="1:2" x14ac:dyDescent="0.25">
      <c r="A10531">
        <f>Gauge_Data!A10531</f>
        <v>0</v>
      </c>
      <c r="B10531" cm="1">
        <f t="array" ref="B10531">IF(OR($C$2="",A10531=""),"",SUMPRODUCT((Gauge_Data!$A$2:$A$16994&gt;=(A10531 - Main!$E$4/1440 + 0.00000001))*(Gauge_Data!$A$2:$A$16994&lt;=A10531)*INDEX(Gauge_Data!$B$2:$Z$16994,0,$C$2-1)))</f>
        <v>0</v>
      </c>
    </row>
    <row r="10532" spans="1:2" x14ac:dyDescent="0.25">
      <c r="A10532">
        <f>Gauge_Data!A10532</f>
        <v>0</v>
      </c>
      <c r="B10532" cm="1">
        <f t="array" ref="B10532">IF(OR($C$2="",A10532=""),"",SUMPRODUCT((Gauge_Data!$A$2:$A$16994&gt;=(A10532 - Main!$E$4/1440 + 0.00000001))*(Gauge_Data!$A$2:$A$16994&lt;=A10532)*INDEX(Gauge_Data!$B$2:$Z$16994,0,$C$2-1)))</f>
        <v>0</v>
      </c>
    </row>
    <row r="10533" spans="1:2" x14ac:dyDescent="0.25">
      <c r="A10533">
        <f>Gauge_Data!A10533</f>
        <v>0</v>
      </c>
      <c r="B10533" cm="1">
        <f t="array" ref="B10533">IF(OR($C$2="",A10533=""),"",SUMPRODUCT((Gauge_Data!$A$2:$A$16994&gt;=(A10533 - Main!$E$4/1440 + 0.00000001))*(Gauge_Data!$A$2:$A$16994&lt;=A10533)*INDEX(Gauge_Data!$B$2:$Z$16994,0,$C$2-1)))</f>
        <v>0</v>
      </c>
    </row>
    <row r="10534" spans="1:2" x14ac:dyDescent="0.25">
      <c r="A10534">
        <f>Gauge_Data!A10534</f>
        <v>0</v>
      </c>
      <c r="B10534" cm="1">
        <f t="array" ref="B10534">IF(OR($C$2="",A10534=""),"",SUMPRODUCT((Gauge_Data!$A$2:$A$16994&gt;=(A10534 - Main!$E$4/1440 + 0.00000001))*(Gauge_Data!$A$2:$A$16994&lt;=A10534)*INDEX(Gauge_Data!$B$2:$Z$16994,0,$C$2-1)))</f>
        <v>0</v>
      </c>
    </row>
    <row r="10535" spans="1:2" x14ac:dyDescent="0.25">
      <c r="A10535">
        <f>Gauge_Data!A10535</f>
        <v>0</v>
      </c>
      <c r="B10535" cm="1">
        <f t="array" ref="B10535">IF(OR($C$2="",A10535=""),"",SUMPRODUCT((Gauge_Data!$A$2:$A$16994&gt;=(A10535 - Main!$E$4/1440 + 0.00000001))*(Gauge_Data!$A$2:$A$16994&lt;=A10535)*INDEX(Gauge_Data!$B$2:$Z$16994,0,$C$2-1)))</f>
        <v>0</v>
      </c>
    </row>
    <row r="10536" spans="1:2" x14ac:dyDescent="0.25">
      <c r="A10536">
        <f>Gauge_Data!A10536</f>
        <v>0</v>
      </c>
      <c r="B10536" cm="1">
        <f t="array" ref="B10536">IF(OR($C$2="",A10536=""),"",SUMPRODUCT((Gauge_Data!$A$2:$A$16994&gt;=(A10536 - Main!$E$4/1440 + 0.00000001))*(Gauge_Data!$A$2:$A$16994&lt;=A10536)*INDEX(Gauge_Data!$B$2:$Z$16994,0,$C$2-1)))</f>
        <v>0</v>
      </c>
    </row>
    <row r="10537" spans="1:2" x14ac:dyDescent="0.25">
      <c r="A10537">
        <f>Gauge_Data!A10537</f>
        <v>0</v>
      </c>
      <c r="B10537" cm="1">
        <f t="array" ref="B10537">IF(OR($C$2="",A10537=""),"",SUMPRODUCT((Gauge_Data!$A$2:$A$16994&gt;=(A10537 - Main!$E$4/1440 + 0.00000001))*(Gauge_Data!$A$2:$A$16994&lt;=A10537)*INDEX(Gauge_Data!$B$2:$Z$16994,0,$C$2-1)))</f>
        <v>0</v>
      </c>
    </row>
    <row r="10538" spans="1:2" x14ac:dyDescent="0.25">
      <c r="A10538">
        <f>Gauge_Data!A10538</f>
        <v>0</v>
      </c>
      <c r="B10538" cm="1">
        <f t="array" ref="B10538">IF(OR($C$2="",A10538=""),"",SUMPRODUCT((Gauge_Data!$A$2:$A$16994&gt;=(A10538 - Main!$E$4/1440 + 0.00000001))*(Gauge_Data!$A$2:$A$16994&lt;=A10538)*INDEX(Gauge_Data!$B$2:$Z$16994,0,$C$2-1)))</f>
        <v>0</v>
      </c>
    </row>
    <row r="10539" spans="1:2" x14ac:dyDescent="0.25">
      <c r="A10539">
        <f>Gauge_Data!A10539</f>
        <v>0</v>
      </c>
      <c r="B10539" cm="1">
        <f t="array" ref="B10539">IF(OR($C$2="",A10539=""),"",SUMPRODUCT((Gauge_Data!$A$2:$A$16994&gt;=(A10539 - Main!$E$4/1440 + 0.00000001))*(Gauge_Data!$A$2:$A$16994&lt;=A10539)*INDEX(Gauge_Data!$B$2:$Z$16994,0,$C$2-1)))</f>
        <v>0</v>
      </c>
    </row>
    <row r="10540" spans="1:2" x14ac:dyDescent="0.25">
      <c r="A10540">
        <f>Gauge_Data!A10540</f>
        <v>0</v>
      </c>
      <c r="B10540" cm="1">
        <f t="array" ref="B10540">IF(OR($C$2="",A10540=""),"",SUMPRODUCT((Gauge_Data!$A$2:$A$16994&gt;=(A10540 - Main!$E$4/1440 + 0.00000001))*(Gauge_Data!$A$2:$A$16994&lt;=A10540)*INDEX(Gauge_Data!$B$2:$Z$16994,0,$C$2-1)))</f>
        <v>0</v>
      </c>
    </row>
    <row r="10541" spans="1:2" x14ac:dyDescent="0.25">
      <c r="A10541">
        <f>Gauge_Data!A10541</f>
        <v>0</v>
      </c>
      <c r="B10541" cm="1">
        <f t="array" ref="B10541">IF(OR($C$2="",A10541=""),"",SUMPRODUCT((Gauge_Data!$A$2:$A$16994&gt;=(A10541 - Main!$E$4/1440 + 0.00000001))*(Gauge_Data!$A$2:$A$16994&lt;=A10541)*INDEX(Gauge_Data!$B$2:$Z$16994,0,$C$2-1)))</f>
        <v>0</v>
      </c>
    </row>
    <row r="10542" spans="1:2" x14ac:dyDescent="0.25">
      <c r="A10542">
        <f>Gauge_Data!A10542</f>
        <v>0</v>
      </c>
      <c r="B10542" cm="1">
        <f t="array" ref="B10542">IF(OR($C$2="",A10542=""),"",SUMPRODUCT((Gauge_Data!$A$2:$A$16994&gt;=(A10542 - Main!$E$4/1440 + 0.00000001))*(Gauge_Data!$A$2:$A$16994&lt;=A10542)*INDEX(Gauge_Data!$B$2:$Z$16994,0,$C$2-1)))</f>
        <v>0</v>
      </c>
    </row>
    <row r="10543" spans="1:2" x14ac:dyDescent="0.25">
      <c r="A10543">
        <f>Gauge_Data!A10543</f>
        <v>0</v>
      </c>
      <c r="B10543" cm="1">
        <f t="array" ref="B10543">IF(OR($C$2="",A10543=""),"",SUMPRODUCT((Gauge_Data!$A$2:$A$16994&gt;=(A10543 - Main!$E$4/1440 + 0.00000001))*(Gauge_Data!$A$2:$A$16994&lt;=A10543)*INDEX(Gauge_Data!$B$2:$Z$16994,0,$C$2-1)))</f>
        <v>0</v>
      </c>
    </row>
    <row r="10544" spans="1:2" x14ac:dyDescent="0.25">
      <c r="A10544">
        <f>Gauge_Data!A10544</f>
        <v>0</v>
      </c>
      <c r="B10544" cm="1">
        <f t="array" ref="B10544">IF(OR($C$2="",A10544=""),"",SUMPRODUCT((Gauge_Data!$A$2:$A$16994&gt;=(A10544 - Main!$E$4/1440 + 0.00000001))*(Gauge_Data!$A$2:$A$16994&lt;=A10544)*INDEX(Gauge_Data!$B$2:$Z$16994,0,$C$2-1)))</f>
        <v>0</v>
      </c>
    </row>
    <row r="10545" spans="1:2" x14ac:dyDescent="0.25">
      <c r="A10545">
        <f>Gauge_Data!A10545</f>
        <v>0</v>
      </c>
      <c r="B10545" cm="1">
        <f t="array" ref="B10545">IF(OR($C$2="",A10545=""),"",SUMPRODUCT((Gauge_Data!$A$2:$A$16994&gt;=(A10545 - Main!$E$4/1440 + 0.00000001))*(Gauge_Data!$A$2:$A$16994&lt;=A10545)*INDEX(Gauge_Data!$B$2:$Z$16994,0,$C$2-1)))</f>
        <v>0</v>
      </c>
    </row>
    <row r="10546" spans="1:2" x14ac:dyDescent="0.25">
      <c r="A10546">
        <f>Gauge_Data!A10546</f>
        <v>0</v>
      </c>
      <c r="B10546" cm="1">
        <f t="array" ref="B10546">IF(OR($C$2="",A10546=""),"",SUMPRODUCT((Gauge_Data!$A$2:$A$16994&gt;=(A10546 - Main!$E$4/1440 + 0.00000001))*(Gauge_Data!$A$2:$A$16994&lt;=A10546)*INDEX(Gauge_Data!$B$2:$Z$16994,0,$C$2-1)))</f>
        <v>0</v>
      </c>
    </row>
    <row r="10547" spans="1:2" x14ac:dyDescent="0.25">
      <c r="A10547">
        <f>Gauge_Data!A10547</f>
        <v>0</v>
      </c>
      <c r="B10547" cm="1">
        <f t="array" ref="B10547">IF(OR($C$2="",A10547=""),"",SUMPRODUCT((Gauge_Data!$A$2:$A$16994&gt;=(A10547 - Main!$E$4/1440 + 0.00000001))*(Gauge_Data!$A$2:$A$16994&lt;=A10547)*INDEX(Gauge_Data!$B$2:$Z$16994,0,$C$2-1)))</f>
        <v>0</v>
      </c>
    </row>
    <row r="10548" spans="1:2" x14ac:dyDescent="0.25">
      <c r="A10548">
        <f>Gauge_Data!A10548</f>
        <v>0</v>
      </c>
      <c r="B10548" cm="1">
        <f t="array" ref="B10548">IF(OR($C$2="",A10548=""),"",SUMPRODUCT((Gauge_Data!$A$2:$A$16994&gt;=(A10548 - Main!$E$4/1440 + 0.00000001))*(Gauge_Data!$A$2:$A$16994&lt;=A10548)*INDEX(Gauge_Data!$B$2:$Z$16994,0,$C$2-1)))</f>
        <v>0</v>
      </c>
    </row>
    <row r="10549" spans="1:2" x14ac:dyDescent="0.25">
      <c r="A10549">
        <f>Gauge_Data!A10549</f>
        <v>0</v>
      </c>
      <c r="B10549" cm="1">
        <f t="array" ref="B10549">IF(OR($C$2="",A10549=""),"",SUMPRODUCT((Gauge_Data!$A$2:$A$16994&gt;=(A10549 - Main!$E$4/1440 + 0.00000001))*(Gauge_Data!$A$2:$A$16994&lt;=A10549)*INDEX(Gauge_Data!$B$2:$Z$16994,0,$C$2-1)))</f>
        <v>0</v>
      </c>
    </row>
    <row r="10550" spans="1:2" x14ac:dyDescent="0.25">
      <c r="A10550">
        <f>Gauge_Data!A10550</f>
        <v>0</v>
      </c>
      <c r="B10550" cm="1">
        <f t="array" ref="B10550">IF(OR($C$2="",A10550=""),"",SUMPRODUCT((Gauge_Data!$A$2:$A$16994&gt;=(A10550 - Main!$E$4/1440 + 0.00000001))*(Gauge_Data!$A$2:$A$16994&lt;=A10550)*INDEX(Gauge_Data!$B$2:$Z$16994,0,$C$2-1)))</f>
        <v>0</v>
      </c>
    </row>
    <row r="10551" spans="1:2" x14ac:dyDescent="0.25">
      <c r="A10551">
        <f>Gauge_Data!A10551</f>
        <v>0</v>
      </c>
      <c r="B10551" cm="1">
        <f t="array" ref="B10551">IF(OR($C$2="",A10551=""),"",SUMPRODUCT((Gauge_Data!$A$2:$A$16994&gt;=(A10551 - Main!$E$4/1440 + 0.00000001))*(Gauge_Data!$A$2:$A$16994&lt;=A10551)*INDEX(Gauge_Data!$B$2:$Z$16994,0,$C$2-1)))</f>
        <v>0</v>
      </c>
    </row>
    <row r="10552" spans="1:2" x14ac:dyDescent="0.25">
      <c r="A10552">
        <f>Gauge_Data!A10552</f>
        <v>0</v>
      </c>
      <c r="B10552" cm="1">
        <f t="array" ref="B10552">IF(OR($C$2="",A10552=""),"",SUMPRODUCT((Gauge_Data!$A$2:$A$16994&gt;=(A10552 - Main!$E$4/1440 + 0.00000001))*(Gauge_Data!$A$2:$A$16994&lt;=A10552)*INDEX(Gauge_Data!$B$2:$Z$16994,0,$C$2-1)))</f>
        <v>0</v>
      </c>
    </row>
    <row r="10553" spans="1:2" x14ac:dyDescent="0.25">
      <c r="A10553">
        <f>Gauge_Data!A10553</f>
        <v>0</v>
      </c>
      <c r="B10553" cm="1">
        <f t="array" ref="B10553">IF(OR($C$2="",A10553=""),"",SUMPRODUCT((Gauge_Data!$A$2:$A$16994&gt;=(A10553 - Main!$E$4/1440 + 0.00000001))*(Gauge_Data!$A$2:$A$16994&lt;=A10553)*INDEX(Gauge_Data!$B$2:$Z$16994,0,$C$2-1)))</f>
        <v>0</v>
      </c>
    </row>
    <row r="10554" spans="1:2" x14ac:dyDescent="0.25">
      <c r="A10554">
        <f>Gauge_Data!A10554</f>
        <v>0</v>
      </c>
      <c r="B10554" cm="1">
        <f t="array" ref="B10554">IF(OR($C$2="",A10554=""),"",SUMPRODUCT((Gauge_Data!$A$2:$A$16994&gt;=(A10554 - Main!$E$4/1440 + 0.00000001))*(Gauge_Data!$A$2:$A$16994&lt;=A10554)*INDEX(Gauge_Data!$B$2:$Z$16994,0,$C$2-1)))</f>
        <v>0</v>
      </c>
    </row>
    <row r="10555" spans="1:2" x14ac:dyDescent="0.25">
      <c r="A10555">
        <f>Gauge_Data!A10555</f>
        <v>0</v>
      </c>
      <c r="B10555" cm="1">
        <f t="array" ref="B10555">IF(OR($C$2="",A10555=""),"",SUMPRODUCT((Gauge_Data!$A$2:$A$16994&gt;=(A10555 - Main!$E$4/1440 + 0.00000001))*(Gauge_Data!$A$2:$A$16994&lt;=A10555)*INDEX(Gauge_Data!$B$2:$Z$16994,0,$C$2-1)))</f>
        <v>0</v>
      </c>
    </row>
    <row r="10556" spans="1:2" x14ac:dyDescent="0.25">
      <c r="A10556">
        <f>Gauge_Data!A10556</f>
        <v>0</v>
      </c>
      <c r="B10556" cm="1">
        <f t="array" ref="B10556">IF(OR($C$2="",A10556=""),"",SUMPRODUCT((Gauge_Data!$A$2:$A$16994&gt;=(A10556 - Main!$E$4/1440 + 0.00000001))*(Gauge_Data!$A$2:$A$16994&lt;=A10556)*INDEX(Gauge_Data!$B$2:$Z$16994,0,$C$2-1)))</f>
        <v>0</v>
      </c>
    </row>
    <row r="10557" spans="1:2" x14ac:dyDescent="0.25">
      <c r="A10557">
        <f>Gauge_Data!A10557</f>
        <v>0</v>
      </c>
      <c r="B10557" cm="1">
        <f t="array" ref="B10557">IF(OR($C$2="",A10557=""),"",SUMPRODUCT((Gauge_Data!$A$2:$A$16994&gt;=(A10557 - Main!$E$4/1440 + 0.00000001))*(Gauge_Data!$A$2:$A$16994&lt;=A10557)*INDEX(Gauge_Data!$B$2:$Z$16994,0,$C$2-1)))</f>
        <v>0</v>
      </c>
    </row>
    <row r="10558" spans="1:2" x14ac:dyDescent="0.25">
      <c r="A10558">
        <f>Gauge_Data!A10558</f>
        <v>0</v>
      </c>
      <c r="B10558" cm="1">
        <f t="array" ref="B10558">IF(OR($C$2="",A10558=""),"",SUMPRODUCT((Gauge_Data!$A$2:$A$16994&gt;=(A10558 - Main!$E$4/1440 + 0.00000001))*(Gauge_Data!$A$2:$A$16994&lt;=A10558)*INDEX(Gauge_Data!$B$2:$Z$16994,0,$C$2-1)))</f>
        <v>0</v>
      </c>
    </row>
    <row r="10559" spans="1:2" x14ac:dyDescent="0.25">
      <c r="A10559">
        <f>Gauge_Data!A10559</f>
        <v>0</v>
      </c>
      <c r="B10559" cm="1">
        <f t="array" ref="B10559">IF(OR($C$2="",A10559=""),"",SUMPRODUCT((Gauge_Data!$A$2:$A$16994&gt;=(A10559 - Main!$E$4/1440 + 0.00000001))*(Gauge_Data!$A$2:$A$16994&lt;=A10559)*INDEX(Gauge_Data!$B$2:$Z$16994,0,$C$2-1)))</f>
        <v>0</v>
      </c>
    </row>
    <row r="10560" spans="1:2" x14ac:dyDescent="0.25">
      <c r="A10560">
        <f>Gauge_Data!A10560</f>
        <v>0</v>
      </c>
      <c r="B10560" cm="1">
        <f t="array" ref="B10560">IF(OR($C$2="",A10560=""),"",SUMPRODUCT((Gauge_Data!$A$2:$A$16994&gt;=(A10560 - Main!$E$4/1440 + 0.00000001))*(Gauge_Data!$A$2:$A$16994&lt;=A10560)*INDEX(Gauge_Data!$B$2:$Z$16994,0,$C$2-1)))</f>
        <v>0</v>
      </c>
    </row>
    <row r="10561" spans="1:2" x14ac:dyDescent="0.25">
      <c r="A10561">
        <f>Gauge_Data!A10561</f>
        <v>0</v>
      </c>
      <c r="B10561" cm="1">
        <f t="array" ref="B10561">IF(OR($C$2="",A10561=""),"",SUMPRODUCT((Gauge_Data!$A$2:$A$16994&gt;=(A10561 - Main!$E$4/1440 + 0.00000001))*(Gauge_Data!$A$2:$A$16994&lt;=A10561)*INDEX(Gauge_Data!$B$2:$Z$16994,0,$C$2-1)))</f>
        <v>0</v>
      </c>
    </row>
    <row r="10562" spans="1:2" x14ac:dyDescent="0.25">
      <c r="A10562">
        <f>Gauge_Data!A10562</f>
        <v>0</v>
      </c>
      <c r="B10562" cm="1">
        <f t="array" ref="B10562">IF(OR($C$2="",A10562=""),"",SUMPRODUCT((Gauge_Data!$A$2:$A$16994&gt;=(A10562 - Main!$E$4/1440 + 0.00000001))*(Gauge_Data!$A$2:$A$16994&lt;=A10562)*INDEX(Gauge_Data!$B$2:$Z$16994,0,$C$2-1)))</f>
        <v>0</v>
      </c>
    </row>
    <row r="10563" spans="1:2" x14ac:dyDescent="0.25">
      <c r="A10563">
        <f>Gauge_Data!A10563</f>
        <v>0</v>
      </c>
      <c r="B10563" cm="1">
        <f t="array" ref="B10563">IF(OR($C$2="",A10563=""),"",SUMPRODUCT((Gauge_Data!$A$2:$A$16994&gt;=(A10563 - Main!$E$4/1440 + 0.00000001))*(Gauge_Data!$A$2:$A$16994&lt;=A10563)*INDEX(Gauge_Data!$B$2:$Z$16994,0,$C$2-1)))</f>
        <v>0</v>
      </c>
    </row>
    <row r="10564" spans="1:2" x14ac:dyDescent="0.25">
      <c r="A10564">
        <f>Gauge_Data!A10564</f>
        <v>0</v>
      </c>
      <c r="B10564" cm="1">
        <f t="array" ref="B10564">IF(OR($C$2="",A10564=""),"",SUMPRODUCT((Gauge_Data!$A$2:$A$16994&gt;=(A10564 - Main!$E$4/1440 + 0.00000001))*(Gauge_Data!$A$2:$A$16994&lt;=A10564)*INDEX(Gauge_Data!$B$2:$Z$16994,0,$C$2-1)))</f>
        <v>0</v>
      </c>
    </row>
    <row r="10565" spans="1:2" x14ac:dyDescent="0.25">
      <c r="A10565">
        <f>Gauge_Data!A10565</f>
        <v>0</v>
      </c>
      <c r="B10565" cm="1">
        <f t="array" ref="B10565">IF(OR($C$2="",A10565=""),"",SUMPRODUCT((Gauge_Data!$A$2:$A$16994&gt;=(A10565 - Main!$E$4/1440 + 0.00000001))*(Gauge_Data!$A$2:$A$16994&lt;=A10565)*INDEX(Gauge_Data!$B$2:$Z$16994,0,$C$2-1)))</f>
        <v>0</v>
      </c>
    </row>
    <row r="10566" spans="1:2" x14ac:dyDescent="0.25">
      <c r="A10566">
        <f>Gauge_Data!A10566</f>
        <v>0</v>
      </c>
      <c r="B10566" cm="1">
        <f t="array" ref="B10566">IF(OR($C$2="",A10566=""),"",SUMPRODUCT((Gauge_Data!$A$2:$A$16994&gt;=(A10566 - Main!$E$4/1440 + 0.00000001))*(Gauge_Data!$A$2:$A$16994&lt;=A10566)*INDEX(Gauge_Data!$B$2:$Z$16994,0,$C$2-1)))</f>
        <v>0</v>
      </c>
    </row>
    <row r="10567" spans="1:2" x14ac:dyDescent="0.25">
      <c r="A10567">
        <f>Gauge_Data!A10567</f>
        <v>0</v>
      </c>
      <c r="B10567" cm="1">
        <f t="array" ref="B10567">IF(OR($C$2="",A10567=""),"",SUMPRODUCT((Gauge_Data!$A$2:$A$16994&gt;=(A10567 - Main!$E$4/1440 + 0.00000001))*(Gauge_Data!$A$2:$A$16994&lt;=A10567)*INDEX(Gauge_Data!$B$2:$Z$16994,0,$C$2-1)))</f>
        <v>0</v>
      </c>
    </row>
    <row r="10568" spans="1:2" x14ac:dyDescent="0.25">
      <c r="A10568">
        <f>Gauge_Data!A10568</f>
        <v>0</v>
      </c>
      <c r="B10568" cm="1">
        <f t="array" ref="B10568">IF(OR($C$2="",A10568=""),"",SUMPRODUCT((Gauge_Data!$A$2:$A$16994&gt;=(A10568 - Main!$E$4/1440 + 0.00000001))*(Gauge_Data!$A$2:$A$16994&lt;=A10568)*INDEX(Gauge_Data!$B$2:$Z$16994,0,$C$2-1)))</f>
        <v>0</v>
      </c>
    </row>
    <row r="10569" spans="1:2" x14ac:dyDescent="0.25">
      <c r="A10569">
        <f>Gauge_Data!A10569</f>
        <v>0</v>
      </c>
      <c r="B10569" cm="1">
        <f t="array" ref="B10569">IF(OR($C$2="",A10569=""),"",SUMPRODUCT((Gauge_Data!$A$2:$A$16994&gt;=(A10569 - Main!$E$4/1440 + 0.00000001))*(Gauge_Data!$A$2:$A$16994&lt;=A10569)*INDEX(Gauge_Data!$B$2:$Z$16994,0,$C$2-1)))</f>
        <v>0</v>
      </c>
    </row>
    <row r="10570" spans="1:2" x14ac:dyDescent="0.25">
      <c r="A10570">
        <f>Gauge_Data!A10570</f>
        <v>0</v>
      </c>
      <c r="B10570" cm="1">
        <f t="array" ref="B10570">IF(OR($C$2="",A10570=""),"",SUMPRODUCT((Gauge_Data!$A$2:$A$16994&gt;=(A10570 - Main!$E$4/1440 + 0.00000001))*(Gauge_Data!$A$2:$A$16994&lt;=A10570)*INDEX(Gauge_Data!$B$2:$Z$16994,0,$C$2-1)))</f>
        <v>0</v>
      </c>
    </row>
    <row r="10571" spans="1:2" x14ac:dyDescent="0.25">
      <c r="A10571">
        <f>Gauge_Data!A10571</f>
        <v>0</v>
      </c>
      <c r="B10571" cm="1">
        <f t="array" ref="B10571">IF(OR($C$2="",A10571=""),"",SUMPRODUCT((Gauge_Data!$A$2:$A$16994&gt;=(A10571 - Main!$E$4/1440 + 0.00000001))*(Gauge_Data!$A$2:$A$16994&lt;=A10571)*INDEX(Gauge_Data!$B$2:$Z$16994,0,$C$2-1)))</f>
        <v>0</v>
      </c>
    </row>
    <row r="10572" spans="1:2" x14ac:dyDescent="0.25">
      <c r="A10572">
        <f>Gauge_Data!A10572</f>
        <v>0</v>
      </c>
      <c r="B10572" cm="1">
        <f t="array" ref="B10572">IF(OR($C$2="",A10572=""),"",SUMPRODUCT((Gauge_Data!$A$2:$A$16994&gt;=(A10572 - Main!$E$4/1440 + 0.00000001))*(Gauge_Data!$A$2:$A$16994&lt;=A10572)*INDEX(Gauge_Data!$B$2:$Z$16994,0,$C$2-1)))</f>
        <v>0</v>
      </c>
    </row>
    <row r="10573" spans="1:2" x14ac:dyDescent="0.25">
      <c r="A10573">
        <f>Gauge_Data!A10573</f>
        <v>0</v>
      </c>
      <c r="B10573" cm="1">
        <f t="array" ref="B10573">IF(OR($C$2="",A10573=""),"",SUMPRODUCT((Gauge_Data!$A$2:$A$16994&gt;=(A10573 - Main!$E$4/1440 + 0.00000001))*(Gauge_Data!$A$2:$A$16994&lt;=A10573)*INDEX(Gauge_Data!$B$2:$Z$16994,0,$C$2-1)))</f>
        <v>0</v>
      </c>
    </row>
    <row r="10574" spans="1:2" x14ac:dyDescent="0.25">
      <c r="A10574">
        <f>Gauge_Data!A10574</f>
        <v>0</v>
      </c>
      <c r="B10574" cm="1">
        <f t="array" ref="B10574">IF(OR($C$2="",A10574=""),"",SUMPRODUCT((Gauge_Data!$A$2:$A$16994&gt;=(A10574 - Main!$E$4/1440 + 0.00000001))*(Gauge_Data!$A$2:$A$16994&lt;=A10574)*INDEX(Gauge_Data!$B$2:$Z$16994,0,$C$2-1)))</f>
        <v>0</v>
      </c>
    </row>
    <row r="10575" spans="1:2" x14ac:dyDescent="0.25">
      <c r="A10575">
        <f>Gauge_Data!A10575</f>
        <v>0</v>
      </c>
      <c r="B10575" cm="1">
        <f t="array" ref="B10575">IF(OR($C$2="",A10575=""),"",SUMPRODUCT((Gauge_Data!$A$2:$A$16994&gt;=(A10575 - Main!$E$4/1440 + 0.00000001))*(Gauge_Data!$A$2:$A$16994&lt;=A10575)*INDEX(Gauge_Data!$B$2:$Z$16994,0,$C$2-1)))</f>
        <v>0</v>
      </c>
    </row>
    <row r="10576" spans="1:2" x14ac:dyDescent="0.25">
      <c r="A10576">
        <f>Gauge_Data!A10576</f>
        <v>0</v>
      </c>
      <c r="B10576" cm="1">
        <f t="array" ref="B10576">IF(OR($C$2="",A10576=""),"",SUMPRODUCT((Gauge_Data!$A$2:$A$16994&gt;=(A10576 - Main!$E$4/1440 + 0.00000001))*(Gauge_Data!$A$2:$A$16994&lt;=A10576)*INDEX(Gauge_Data!$B$2:$Z$16994,0,$C$2-1)))</f>
        <v>0</v>
      </c>
    </row>
    <row r="10577" spans="1:2" x14ac:dyDescent="0.25">
      <c r="A10577">
        <f>Gauge_Data!A10577</f>
        <v>0</v>
      </c>
      <c r="B10577" cm="1">
        <f t="array" ref="B10577">IF(OR($C$2="",A10577=""),"",SUMPRODUCT((Gauge_Data!$A$2:$A$16994&gt;=(A10577 - Main!$E$4/1440 + 0.00000001))*(Gauge_Data!$A$2:$A$16994&lt;=A10577)*INDEX(Gauge_Data!$B$2:$Z$16994,0,$C$2-1)))</f>
        <v>0</v>
      </c>
    </row>
    <row r="10578" spans="1:2" x14ac:dyDescent="0.25">
      <c r="A10578">
        <f>Gauge_Data!A10578</f>
        <v>0</v>
      </c>
      <c r="B10578" cm="1">
        <f t="array" ref="B10578">IF(OR($C$2="",A10578=""),"",SUMPRODUCT((Gauge_Data!$A$2:$A$16994&gt;=(A10578 - Main!$E$4/1440 + 0.00000001))*(Gauge_Data!$A$2:$A$16994&lt;=A10578)*INDEX(Gauge_Data!$B$2:$Z$16994,0,$C$2-1)))</f>
        <v>0</v>
      </c>
    </row>
    <row r="10579" spans="1:2" x14ac:dyDescent="0.25">
      <c r="A10579">
        <f>Gauge_Data!A10579</f>
        <v>0</v>
      </c>
      <c r="B10579" cm="1">
        <f t="array" ref="B10579">IF(OR($C$2="",A10579=""),"",SUMPRODUCT((Gauge_Data!$A$2:$A$16994&gt;=(A10579 - Main!$E$4/1440 + 0.00000001))*(Gauge_Data!$A$2:$A$16994&lt;=A10579)*INDEX(Gauge_Data!$B$2:$Z$16994,0,$C$2-1)))</f>
        <v>0</v>
      </c>
    </row>
    <row r="10580" spans="1:2" x14ac:dyDescent="0.25">
      <c r="A10580">
        <f>Gauge_Data!A10580</f>
        <v>0</v>
      </c>
      <c r="B10580" cm="1">
        <f t="array" ref="B10580">IF(OR($C$2="",A10580=""),"",SUMPRODUCT((Gauge_Data!$A$2:$A$16994&gt;=(A10580 - Main!$E$4/1440 + 0.00000001))*(Gauge_Data!$A$2:$A$16994&lt;=A10580)*INDEX(Gauge_Data!$B$2:$Z$16994,0,$C$2-1)))</f>
        <v>0</v>
      </c>
    </row>
    <row r="10581" spans="1:2" x14ac:dyDescent="0.25">
      <c r="A10581">
        <f>Gauge_Data!A10581</f>
        <v>0</v>
      </c>
      <c r="B10581" cm="1">
        <f t="array" ref="B10581">IF(OR($C$2="",A10581=""),"",SUMPRODUCT((Gauge_Data!$A$2:$A$16994&gt;=(A10581 - Main!$E$4/1440 + 0.00000001))*(Gauge_Data!$A$2:$A$16994&lt;=A10581)*INDEX(Gauge_Data!$B$2:$Z$16994,0,$C$2-1)))</f>
        <v>0</v>
      </c>
    </row>
    <row r="10582" spans="1:2" x14ac:dyDescent="0.25">
      <c r="A10582">
        <f>Gauge_Data!A10582</f>
        <v>0</v>
      </c>
      <c r="B10582" cm="1">
        <f t="array" ref="B10582">IF(OR($C$2="",A10582=""),"",SUMPRODUCT((Gauge_Data!$A$2:$A$16994&gt;=(A10582 - Main!$E$4/1440 + 0.00000001))*(Gauge_Data!$A$2:$A$16994&lt;=A10582)*INDEX(Gauge_Data!$B$2:$Z$16994,0,$C$2-1)))</f>
        <v>0</v>
      </c>
    </row>
    <row r="10583" spans="1:2" x14ac:dyDescent="0.25">
      <c r="A10583">
        <f>Gauge_Data!A10583</f>
        <v>0</v>
      </c>
      <c r="B10583" cm="1">
        <f t="array" ref="B10583">IF(OR($C$2="",A10583=""),"",SUMPRODUCT((Gauge_Data!$A$2:$A$16994&gt;=(A10583 - Main!$E$4/1440 + 0.00000001))*(Gauge_Data!$A$2:$A$16994&lt;=A10583)*INDEX(Gauge_Data!$B$2:$Z$16994,0,$C$2-1)))</f>
        <v>0</v>
      </c>
    </row>
    <row r="10584" spans="1:2" x14ac:dyDescent="0.25">
      <c r="A10584">
        <f>Gauge_Data!A10584</f>
        <v>0</v>
      </c>
      <c r="B10584" cm="1">
        <f t="array" ref="B10584">IF(OR($C$2="",A10584=""),"",SUMPRODUCT((Gauge_Data!$A$2:$A$16994&gt;=(A10584 - Main!$E$4/1440 + 0.00000001))*(Gauge_Data!$A$2:$A$16994&lt;=A10584)*INDEX(Gauge_Data!$B$2:$Z$16994,0,$C$2-1)))</f>
        <v>0</v>
      </c>
    </row>
    <row r="10585" spans="1:2" x14ac:dyDescent="0.25">
      <c r="A10585">
        <f>Gauge_Data!A10585</f>
        <v>0</v>
      </c>
      <c r="B10585" cm="1">
        <f t="array" ref="B10585">IF(OR($C$2="",A10585=""),"",SUMPRODUCT((Gauge_Data!$A$2:$A$16994&gt;=(A10585 - Main!$E$4/1440 + 0.00000001))*(Gauge_Data!$A$2:$A$16994&lt;=A10585)*INDEX(Gauge_Data!$B$2:$Z$16994,0,$C$2-1)))</f>
        <v>0</v>
      </c>
    </row>
    <row r="10586" spans="1:2" x14ac:dyDescent="0.25">
      <c r="A10586">
        <f>Gauge_Data!A10586</f>
        <v>0</v>
      </c>
      <c r="B10586" cm="1">
        <f t="array" ref="B10586">IF(OR($C$2="",A10586=""),"",SUMPRODUCT((Gauge_Data!$A$2:$A$16994&gt;=(A10586 - Main!$E$4/1440 + 0.00000001))*(Gauge_Data!$A$2:$A$16994&lt;=A10586)*INDEX(Gauge_Data!$B$2:$Z$16994,0,$C$2-1)))</f>
        <v>0</v>
      </c>
    </row>
    <row r="10587" spans="1:2" x14ac:dyDescent="0.25">
      <c r="A10587">
        <f>Gauge_Data!A10587</f>
        <v>0</v>
      </c>
      <c r="B10587" cm="1">
        <f t="array" ref="B10587">IF(OR($C$2="",A10587=""),"",SUMPRODUCT((Gauge_Data!$A$2:$A$16994&gt;=(A10587 - Main!$E$4/1440 + 0.00000001))*(Gauge_Data!$A$2:$A$16994&lt;=A10587)*INDEX(Gauge_Data!$B$2:$Z$16994,0,$C$2-1)))</f>
        <v>0</v>
      </c>
    </row>
    <row r="10588" spans="1:2" x14ac:dyDescent="0.25">
      <c r="A10588">
        <f>Gauge_Data!A10588</f>
        <v>0</v>
      </c>
      <c r="B10588" cm="1">
        <f t="array" ref="B10588">IF(OR($C$2="",A10588=""),"",SUMPRODUCT((Gauge_Data!$A$2:$A$16994&gt;=(A10588 - Main!$E$4/1440 + 0.00000001))*(Gauge_Data!$A$2:$A$16994&lt;=A10588)*INDEX(Gauge_Data!$B$2:$Z$16994,0,$C$2-1)))</f>
        <v>0</v>
      </c>
    </row>
    <row r="10589" spans="1:2" x14ac:dyDescent="0.25">
      <c r="A10589">
        <f>Gauge_Data!A10589</f>
        <v>0</v>
      </c>
      <c r="B10589" cm="1">
        <f t="array" ref="B10589">IF(OR($C$2="",A10589=""),"",SUMPRODUCT((Gauge_Data!$A$2:$A$16994&gt;=(A10589 - Main!$E$4/1440 + 0.00000001))*(Gauge_Data!$A$2:$A$16994&lt;=A10589)*INDEX(Gauge_Data!$B$2:$Z$16994,0,$C$2-1)))</f>
        <v>0</v>
      </c>
    </row>
    <row r="10590" spans="1:2" x14ac:dyDescent="0.25">
      <c r="A10590">
        <f>Gauge_Data!A10590</f>
        <v>0</v>
      </c>
      <c r="B10590" cm="1">
        <f t="array" ref="B10590">IF(OR($C$2="",A10590=""),"",SUMPRODUCT((Gauge_Data!$A$2:$A$16994&gt;=(A10590 - Main!$E$4/1440 + 0.00000001))*(Gauge_Data!$A$2:$A$16994&lt;=A10590)*INDEX(Gauge_Data!$B$2:$Z$16994,0,$C$2-1)))</f>
        <v>0</v>
      </c>
    </row>
    <row r="10591" spans="1:2" x14ac:dyDescent="0.25">
      <c r="A10591">
        <f>Gauge_Data!A10591</f>
        <v>0</v>
      </c>
      <c r="B10591" cm="1">
        <f t="array" ref="B10591">IF(OR($C$2="",A10591=""),"",SUMPRODUCT((Gauge_Data!$A$2:$A$16994&gt;=(A10591 - Main!$E$4/1440 + 0.00000001))*(Gauge_Data!$A$2:$A$16994&lt;=A10591)*INDEX(Gauge_Data!$B$2:$Z$16994,0,$C$2-1)))</f>
        <v>0</v>
      </c>
    </row>
    <row r="10592" spans="1:2" x14ac:dyDescent="0.25">
      <c r="A10592">
        <f>Gauge_Data!A10592</f>
        <v>0</v>
      </c>
      <c r="B10592" cm="1">
        <f t="array" ref="B10592">IF(OR($C$2="",A10592=""),"",SUMPRODUCT((Gauge_Data!$A$2:$A$16994&gt;=(A10592 - Main!$E$4/1440 + 0.00000001))*(Gauge_Data!$A$2:$A$16994&lt;=A10592)*INDEX(Gauge_Data!$B$2:$Z$16994,0,$C$2-1)))</f>
        <v>0</v>
      </c>
    </row>
    <row r="10593" spans="1:2" x14ac:dyDescent="0.25">
      <c r="A10593">
        <f>Gauge_Data!A10593</f>
        <v>0</v>
      </c>
      <c r="B10593" cm="1">
        <f t="array" ref="B10593">IF(OR($C$2="",A10593=""),"",SUMPRODUCT((Gauge_Data!$A$2:$A$16994&gt;=(A10593 - Main!$E$4/1440 + 0.00000001))*(Gauge_Data!$A$2:$A$16994&lt;=A10593)*INDEX(Gauge_Data!$B$2:$Z$16994,0,$C$2-1)))</f>
        <v>0</v>
      </c>
    </row>
    <row r="10594" spans="1:2" x14ac:dyDescent="0.25">
      <c r="A10594">
        <f>Gauge_Data!A10594</f>
        <v>0</v>
      </c>
      <c r="B10594" cm="1">
        <f t="array" ref="B10594">IF(OR($C$2="",A10594=""),"",SUMPRODUCT((Gauge_Data!$A$2:$A$16994&gt;=(A10594 - Main!$E$4/1440 + 0.00000001))*(Gauge_Data!$A$2:$A$16994&lt;=A10594)*INDEX(Gauge_Data!$B$2:$Z$16994,0,$C$2-1)))</f>
        <v>0</v>
      </c>
    </row>
    <row r="10595" spans="1:2" x14ac:dyDescent="0.25">
      <c r="A10595">
        <f>Gauge_Data!A10595</f>
        <v>0</v>
      </c>
      <c r="B10595" cm="1">
        <f t="array" ref="B10595">IF(OR($C$2="",A10595=""),"",SUMPRODUCT((Gauge_Data!$A$2:$A$16994&gt;=(A10595 - Main!$E$4/1440 + 0.00000001))*(Gauge_Data!$A$2:$A$16994&lt;=A10595)*INDEX(Gauge_Data!$B$2:$Z$16994,0,$C$2-1)))</f>
        <v>0</v>
      </c>
    </row>
    <row r="10596" spans="1:2" x14ac:dyDescent="0.25">
      <c r="A10596">
        <f>Gauge_Data!A10596</f>
        <v>0</v>
      </c>
      <c r="B10596" cm="1">
        <f t="array" ref="B10596">IF(OR($C$2="",A10596=""),"",SUMPRODUCT((Gauge_Data!$A$2:$A$16994&gt;=(A10596 - Main!$E$4/1440 + 0.00000001))*(Gauge_Data!$A$2:$A$16994&lt;=A10596)*INDEX(Gauge_Data!$B$2:$Z$16994,0,$C$2-1)))</f>
        <v>0</v>
      </c>
    </row>
    <row r="10597" spans="1:2" x14ac:dyDescent="0.25">
      <c r="A10597">
        <f>Gauge_Data!A10597</f>
        <v>0</v>
      </c>
      <c r="B10597" cm="1">
        <f t="array" ref="B10597">IF(OR($C$2="",A10597=""),"",SUMPRODUCT((Gauge_Data!$A$2:$A$16994&gt;=(A10597 - Main!$E$4/1440 + 0.00000001))*(Gauge_Data!$A$2:$A$16994&lt;=A10597)*INDEX(Gauge_Data!$B$2:$Z$16994,0,$C$2-1)))</f>
        <v>0</v>
      </c>
    </row>
    <row r="10598" spans="1:2" x14ac:dyDescent="0.25">
      <c r="A10598">
        <f>Gauge_Data!A10598</f>
        <v>0</v>
      </c>
      <c r="B10598" cm="1">
        <f t="array" ref="B10598">IF(OR($C$2="",A10598=""),"",SUMPRODUCT((Gauge_Data!$A$2:$A$16994&gt;=(A10598 - Main!$E$4/1440 + 0.00000001))*(Gauge_Data!$A$2:$A$16994&lt;=A10598)*INDEX(Gauge_Data!$B$2:$Z$16994,0,$C$2-1)))</f>
        <v>0</v>
      </c>
    </row>
    <row r="10599" spans="1:2" x14ac:dyDescent="0.25">
      <c r="A10599">
        <f>Gauge_Data!A10599</f>
        <v>0</v>
      </c>
      <c r="B10599" cm="1">
        <f t="array" ref="B10599">IF(OR($C$2="",A10599=""),"",SUMPRODUCT((Gauge_Data!$A$2:$A$16994&gt;=(A10599 - Main!$E$4/1440 + 0.00000001))*(Gauge_Data!$A$2:$A$16994&lt;=A10599)*INDEX(Gauge_Data!$B$2:$Z$16994,0,$C$2-1)))</f>
        <v>0</v>
      </c>
    </row>
    <row r="10600" spans="1:2" x14ac:dyDescent="0.25">
      <c r="A10600">
        <f>Gauge_Data!A10600</f>
        <v>0</v>
      </c>
      <c r="B10600" cm="1">
        <f t="array" ref="B10600">IF(OR($C$2="",A10600=""),"",SUMPRODUCT((Gauge_Data!$A$2:$A$16994&gt;=(A10600 - Main!$E$4/1440 + 0.00000001))*(Gauge_Data!$A$2:$A$16994&lt;=A10600)*INDEX(Gauge_Data!$B$2:$Z$16994,0,$C$2-1)))</f>
        <v>0</v>
      </c>
    </row>
    <row r="10601" spans="1:2" x14ac:dyDescent="0.25">
      <c r="A10601">
        <f>Gauge_Data!A10601</f>
        <v>0</v>
      </c>
      <c r="B10601" cm="1">
        <f t="array" ref="B10601">IF(OR($C$2="",A10601=""),"",SUMPRODUCT((Gauge_Data!$A$2:$A$16994&gt;=(A10601 - Main!$E$4/1440 + 0.00000001))*(Gauge_Data!$A$2:$A$16994&lt;=A10601)*INDEX(Gauge_Data!$B$2:$Z$16994,0,$C$2-1)))</f>
        <v>0</v>
      </c>
    </row>
    <row r="10602" spans="1:2" x14ac:dyDescent="0.25">
      <c r="A10602">
        <f>Gauge_Data!A10602</f>
        <v>0</v>
      </c>
      <c r="B10602" cm="1">
        <f t="array" ref="B10602">IF(OR($C$2="",A10602=""),"",SUMPRODUCT((Gauge_Data!$A$2:$A$16994&gt;=(A10602 - Main!$E$4/1440 + 0.00000001))*(Gauge_Data!$A$2:$A$16994&lt;=A10602)*INDEX(Gauge_Data!$B$2:$Z$16994,0,$C$2-1)))</f>
        <v>0</v>
      </c>
    </row>
    <row r="10603" spans="1:2" x14ac:dyDescent="0.25">
      <c r="A10603">
        <f>Gauge_Data!A10603</f>
        <v>0</v>
      </c>
      <c r="B10603" cm="1">
        <f t="array" ref="B10603">IF(OR($C$2="",A10603=""),"",SUMPRODUCT((Gauge_Data!$A$2:$A$16994&gt;=(A10603 - Main!$E$4/1440 + 0.00000001))*(Gauge_Data!$A$2:$A$16994&lt;=A10603)*INDEX(Gauge_Data!$B$2:$Z$16994,0,$C$2-1)))</f>
        <v>0</v>
      </c>
    </row>
    <row r="10604" spans="1:2" x14ac:dyDescent="0.25">
      <c r="A10604">
        <f>Gauge_Data!A10604</f>
        <v>0</v>
      </c>
      <c r="B10604" cm="1">
        <f t="array" ref="B10604">IF(OR($C$2="",A10604=""),"",SUMPRODUCT((Gauge_Data!$A$2:$A$16994&gt;=(A10604 - Main!$E$4/1440 + 0.00000001))*(Gauge_Data!$A$2:$A$16994&lt;=A10604)*INDEX(Gauge_Data!$B$2:$Z$16994,0,$C$2-1)))</f>
        <v>0</v>
      </c>
    </row>
    <row r="10605" spans="1:2" x14ac:dyDescent="0.25">
      <c r="A10605">
        <f>Gauge_Data!A10605</f>
        <v>0</v>
      </c>
      <c r="B10605" cm="1">
        <f t="array" ref="B10605">IF(OR($C$2="",A10605=""),"",SUMPRODUCT((Gauge_Data!$A$2:$A$16994&gt;=(A10605 - Main!$E$4/1440 + 0.00000001))*(Gauge_Data!$A$2:$A$16994&lt;=A10605)*INDEX(Gauge_Data!$B$2:$Z$16994,0,$C$2-1)))</f>
        <v>0</v>
      </c>
    </row>
    <row r="10606" spans="1:2" x14ac:dyDescent="0.25">
      <c r="A10606">
        <f>Gauge_Data!A10606</f>
        <v>0</v>
      </c>
      <c r="B10606" cm="1">
        <f t="array" ref="B10606">IF(OR($C$2="",A10606=""),"",SUMPRODUCT((Gauge_Data!$A$2:$A$16994&gt;=(A10606 - Main!$E$4/1440 + 0.00000001))*(Gauge_Data!$A$2:$A$16994&lt;=A10606)*INDEX(Gauge_Data!$B$2:$Z$16994,0,$C$2-1)))</f>
        <v>0</v>
      </c>
    </row>
    <row r="10607" spans="1:2" x14ac:dyDescent="0.25">
      <c r="A10607">
        <f>Gauge_Data!A10607</f>
        <v>0</v>
      </c>
      <c r="B10607" cm="1">
        <f t="array" ref="B10607">IF(OR($C$2="",A10607=""),"",SUMPRODUCT((Gauge_Data!$A$2:$A$16994&gt;=(A10607 - Main!$E$4/1440 + 0.00000001))*(Gauge_Data!$A$2:$A$16994&lt;=A10607)*INDEX(Gauge_Data!$B$2:$Z$16994,0,$C$2-1)))</f>
        <v>0</v>
      </c>
    </row>
    <row r="10608" spans="1:2" x14ac:dyDescent="0.25">
      <c r="A10608">
        <f>Gauge_Data!A10608</f>
        <v>0</v>
      </c>
      <c r="B10608" cm="1">
        <f t="array" ref="B10608">IF(OR($C$2="",A10608=""),"",SUMPRODUCT((Gauge_Data!$A$2:$A$16994&gt;=(A10608 - Main!$E$4/1440 + 0.00000001))*(Gauge_Data!$A$2:$A$16994&lt;=A10608)*INDEX(Gauge_Data!$B$2:$Z$16994,0,$C$2-1)))</f>
        <v>0</v>
      </c>
    </row>
    <row r="10609" spans="1:2" x14ac:dyDescent="0.25">
      <c r="A10609">
        <f>Gauge_Data!A10609</f>
        <v>0</v>
      </c>
      <c r="B10609" cm="1">
        <f t="array" ref="B10609">IF(OR($C$2="",A10609=""),"",SUMPRODUCT((Gauge_Data!$A$2:$A$16994&gt;=(A10609 - Main!$E$4/1440 + 0.00000001))*(Gauge_Data!$A$2:$A$16994&lt;=A10609)*INDEX(Gauge_Data!$B$2:$Z$16994,0,$C$2-1)))</f>
        <v>0</v>
      </c>
    </row>
    <row r="10610" spans="1:2" x14ac:dyDescent="0.25">
      <c r="A10610">
        <f>Gauge_Data!A10610</f>
        <v>0</v>
      </c>
      <c r="B10610" cm="1">
        <f t="array" ref="B10610">IF(OR($C$2="",A10610=""),"",SUMPRODUCT((Gauge_Data!$A$2:$A$16994&gt;=(A10610 - Main!$E$4/1440 + 0.00000001))*(Gauge_Data!$A$2:$A$16994&lt;=A10610)*INDEX(Gauge_Data!$B$2:$Z$16994,0,$C$2-1)))</f>
        <v>0</v>
      </c>
    </row>
    <row r="10611" spans="1:2" x14ac:dyDescent="0.25">
      <c r="A10611">
        <f>Gauge_Data!A10611</f>
        <v>0</v>
      </c>
      <c r="B10611" cm="1">
        <f t="array" ref="B10611">IF(OR($C$2="",A10611=""),"",SUMPRODUCT((Gauge_Data!$A$2:$A$16994&gt;=(A10611 - Main!$E$4/1440 + 0.00000001))*(Gauge_Data!$A$2:$A$16994&lt;=A10611)*INDEX(Gauge_Data!$B$2:$Z$16994,0,$C$2-1)))</f>
        <v>0</v>
      </c>
    </row>
    <row r="10612" spans="1:2" x14ac:dyDescent="0.25">
      <c r="A10612">
        <f>Gauge_Data!A10612</f>
        <v>0</v>
      </c>
      <c r="B10612" cm="1">
        <f t="array" ref="B10612">IF(OR($C$2="",A10612=""),"",SUMPRODUCT((Gauge_Data!$A$2:$A$16994&gt;=(A10612 - Main!$E$4/1440 + 0.00000001))*(Gauge_Data!$A$2:$A$16994&lt;=A10612)*INDEX(Gauge_Data!$B$2:$Z$16994,0,$C$2-1)))</f>
        <v>0</v>
      </c>
    </row>
    <row r="10613" spans="1:2" x14ac:dyDescent="0.25">
      <c r="A10613">
        <f>Gauge_Data!A10613</f>
        <v>0</v>
      </c>
      <c r="B10613" cm="1">
        <f t="array" ref="B10613">IF(OR($C$2="",A10613=""),"",SUMPRODUCT((Gauge_Data!$A$2:$A$16994&gt;=(A10613 - Main!$E$4/1440 + 0.00000001))*(Gauge_Data!$A$2:$A$16994&lt;=A10613)*INDEX(Gauge_Data!$B$2:$Z$16994,0,$C$2-1)))</f>
        <v>0</v>
      </c>
    </row>
    <row r="10614" spans="1:2" x14ac:dyDescent="0.25">
      <c r="A10614">
        <f>Gauge_Data!A10614</f>
        <v>0</v>
      </c>
      <c r="B10614" cm="1">
        <f t="array" ref="B10614">IF(OR($C$2="",A10614=""),"",SUMPRODUCT((Gauge_Data!$A$2:$A$16994&gt;=(A10614 - Main!$E$4/1440 + 0.00000001))*(Gauge_Data!$A$2:$A$16994&lt;=A10614)*INDEX(Gauge_Data!$B$2:$Z$16994,0,$C$2-1)))</f>
        <v>0</v>
      </c>
    </row>
    <row r="10615" spans="1:2" x14ac:dyDescent="0.25">
      <c r="A10615">
        <f>Gauge_Data!A10615</f>
        <v>0</v>
      </c>
      <c r="B10615" cm="1">
        <f t="array" ref="B10615">IF(OR($C$2="",A10615=""),"",SUMPRODUCT((Gauge_Data!$A$2:$A$16994&gt;=(A10615 - Main!$E$4/1440 + 0.00000001))*(Gauge_Data!$A$2:$A$16994&lt;=A10615)*INDEX(Gauge_Data!$B$2:$Z$16994,0,$C$2-1)))</f>
        <v>0</v>
      </c>
    </row>
    <row r="10616" spans="1:2" x14ac:dyDescent="0.25">
      <c r="A10616">
        <f>Gauge_Data!A10616</f>
        <v>0</v>
      </c>
      <c r="B10616" cm="1">
        <f t="array" ref="B10616">IF(OR($C$2="",A10616=""),"",SUMPRODUCT((Gauge_Data!$A$2:$A$16994&gt;=(A10616 - Main!$E$4/1440 + 0.00000001))*(Gauge_Data!$A$2:$A$16994&lt;=A10616)*INDEX(Gauge_Data!$B$2:$Z$16994,0,$C$2-1)))</f>
        <v>0</v>
      </c>
    </row>
    <row r="10617" spans="1:2" x14ac:dyDescent="0.25">
      <c r="A10617">
        <f>Gauge_Data!A10617</f>
        <v>0</v>
      </c>
      <c r="B10617" cm="1">
        <f t="array" ref="B10617">IF(OR($C$2="",A10617=""),"",SUMPRODUCT((Gauge_Data!$A$2:$A$16994&gt;=(A10617 - Main!$E$4/1440 + 0.00000001))*(Gauge_Data!$A$2:$A$16994&lt;=A10617)*INDEX(Gauge_Data!$B$2:$Z$16994,0,$C$2-1)))</f>
        <v>0</v>
      </c>
    </row>
    <row r="10618" spans="1:2" x14ac:dyDescent="0.25">
      <c r="A10618">
        <f>Gauge_Data!A10618</f>
        <v>0</v>
      </c>
      <c r="B10618" cm="1">
        <f t="array" ref="B10618">IF(OR($C$2="",A10618=""),"",SUMPRODUCT((Gauge_Data!$A$2:$A$16994&gt;=(A10618 - Main!$E$4/1440 + 0.00000001))*(Gauge_Data!$A$2:$A$16994&lt;=A10618)*INDEX(Gauge_Data!$B$2:$Z$16994,0,$C$2-1)))</f>
        <v>0</v>
      </c>
    </row>
    <row r="10619" spans="1:2" x14ac:dyDescent="0.25">
      <c r="A10619">
        <f>Gauge_Data!A10619</f>
        <v>0</v>
      </c>
      <c r="B10619" cm="1">
        <f t="array" ref="B10619">IF(OR($C$2="",A10619=""),"",SUMPRODUCT((Gauge_Data!$A$2:$A$16994&gt;=(A10619 - Main!$E$4/1440 + 0.00000001))*(Gauge_Data!$A$2:$A$16994&lt;=A10619)*INDEX(Gauge_Data!$B$2:$Z$16994,0,$C$2-1)))</f>
        <v>0</v>
      </c>
    </row>
    <row r="10620" spans="1:2" x14ac:dyDescent="0.25">
      <c r="A10620">
        <f>Gauge_Data!A10620</f>
        <v>0</v>
      </c>
      <c r="B10620" cm="1">
        <f t="array" ref="B10620">IF(OR($C$2="",A10620=""),"",SUMPRODUCT((Gauge_Data!$A$2:$A$16994&gt;=(A10620 - Main!$E$4/1440 + 0.00000001))*(Gauge_Data!$A$2:$A$16994&lt;=A10620)*INDEX(Gauge_Data!$B$2:$Z$16994,0,$C$2-1)))</f>
        <v>0</v>
      </c>
    </row>
    <row r="10621" spans="1:2" x14ac:dyDescent="0.25">
      <c r="A10621">
        <f>Gauge_Data!A10621</f>
        <v>0</v>
      </c>
      <c r="B10621" cm="1">
        <f t="array" ref="B10621">IF(OR($C$2="",A10621=""),"",SUMPRODUCT((Gauge_Data!$A$2:$A$16994&gt;=(A10621 - Main!$E$4/1440 + 0.00000001))*(Gauge_Data!$A$2:$A$16994&lt;=A10621)*INDEX(Gauge_Data!$B$2:$Z$16994,0,$C$2-1)))</f>
        <v>0</v>
      </c>
    </row>
    <row r="10622" spans="1:2" x14ac:dyDescent="0.25">
      <c r="A10622">
        <f>Gauge_Data!A10622</f>
        <v>0</v>
      </c>
      <c r="B10622" cm="1">
        <f t="array" ref="B10622">IF(OR($C$2="",A10622=""),"",SUMPRODUCT((Gauge_Data!$A$2:$A$16994&gt;=(A10622 - Main!$E$4/1440 + 0.00000001))*(Gauge_Data!$A$2:$A$16994&lt;=A10622)*INDEX(Gauge_Data!$B$2:$Z$16994,0,$C$2-1)))</f>
        <v>0</v>
      </c>
    </row>
    <row r="10623" spans="1:2" x14ac:dyDescent="0.25">
      <c r="A10623">
        <f>Gauge_Data!A10623</f>
        <v>0</v>
      </c>
      <c r="B10623" cm="1">
        <f t="array" ref="B10623">IF(OR($C$2="",A10623=""),"",SUMPRODUCT((Gauge_Data!$A$2:$A$16994&gt;=(A10623 - Main!$E$4/1440 + 0.00000001))*(Gauge_Data!$A$2:$A$16994&lt;=A10623)*INDEX(Gauge_Data!$B$2:$Z$16994,0,$C$2-1)))</f>
        <v>0</v>
      </c>
    </row>
    <row r="10624" spans="1:2" x14ac:dyDescent="0.25">
      <c r="A10624">
        <f>Gauge_Data!A10624</f>
        <v>0</v>
      </c>
      <c r="B10624" cm="1">
        <f t="array" ref="B10624">IF(OR($C$2="",A10624=""),"",SUMPRODUCT((Gauge_Data!$A$2:$A$16994&gt;=(A10624 - Main!$E$4/1440 + 0.00000001))*(Gauge_Data!$A$2:$A$16994&lt;=A10624)*INDEX(Gauge_Data!$B$2:$Z$16994,0,$C$2-1)))</f>
        <v>0</v>
      </c>
    </row>
    <row r="10625" spans="1:2" x14ac:dyDescent="0.25">
      <c r="A10625">
        <f>Gauge_Data!A10625</f>
        <v>0</v>
      </c>
      <c r="B10625" cm="1">
        <f t="array" ref="B10625">IF(OR($C$2="",A10625=""),"",SUMPRODUCT((Gauge_Data!$A$2:$A$16994&gt;=(A10625 - Main!$E$4/1440 + 0.00000001))*(Gauge_Data!$A$2:$A$16994&lt;=A10625)*INDEX(Gauge_Data!$B$2:$Z$16994,0,$C$2-1)))</f>
        <v>0</v>
      </c>
    </row>
    <row r="10626" spans="1:2" x14ac:dyDescent="0.25">
      <c r="A10626">
        <f>Gauge_Data!A10626</f>
        <v>0</v>
      </c>
      <c r="B10626" cm="1">
        <f t="array" ref="B10626">IF(OR($C$2="",A10626=""),"",SUMPRODUCT((Gauge_Data!$A$2:$A$16994&gt;=(A10626 - Main!$E$4/1440 + 0.00000001))*(Gauge_Data!$A$2:$A$16994&lt;=A10626)*INDEX(Gauge_Data!$B$2:$Z$16994,0,$C$2-1)))</f>
        <v>0</v>
      </c>
    </row>
    <row r="10627" spans="1:2" x14ac:dyDescent="0.25">
      <c r="A10627">
        <f>Gauge_Data!A10627</f>
        <v>0</v>
      </c>
      <c r="B10627" cm="1">
        <f t="array" ref="B10627">IF(OR($C$2="",A10627=""),"",SUMPRODUCT((Gauge_Data!$A$2:$A$16994&gt;=(A10627 - Main!$E$4/1440 + 0.00000001))*(Gauge_Data!$A$2:$A$16994&lt;=A10627)*INDEX(Gauge_Data!$B$2:$Z$16994,0,$C$2-1)))</f>
        <v>0</v>
      </c>
    </row>
    <row r="10628" spans="1:2" x14ac:dyDescent="0.25">
      <c r="A10628">
        <f>Gauge_Data!A10628</f>
        <v>0</v>
      </c>
      <c r="B10628" cm="1">
        <f t="array" ref="B10628">IF(OR($C$2="",A10628=""),"",SUMPRODUCT((Gauge_Data!$A$2:$A$16994&gt;=(A10628 - Main!$E$4/1440 + 0.00000001))*(Gauge_Data!$A$2:$A$16994&lt;=A10628)*INDEX(Gauge_Data!$B$2:$Z$16994,0,$C$2-1)))</f>
        <v>0</v>
      </c>
    </row>
    <row r="10629" spans="1:2" x14ac:dyDescent="0.25">
      <c r="A10629">
        <f>Gauge_Data!A10629</f>
        <v>0</v>
      </c>
      <c r="B10629" cm="1">
        <f t="array" ref="B10629">IF(OR($C$2="",A10629=""),"",SUMPRODUCT((Gauge_Data!$A$2:$A$16994&gt;=(A10629 - Main!$E$4/1440 + 0.00000001))*(Gauge_Data!$A$2:$A$16994&lt;=A10629)*INDEX(Gauge_Data!$B$2:$Z$16994,0,$C$2-1)))</f>
        <v>0</v>
      </c>
    </row>
    <row r="10630" spans="1:2" x14ac:dyDescent="0.25">
      <c r="A10630">
        <f>Gauge_Data!A10630</f>
        <v>0</v>
      </c>
      <c r="B10630" cm="1">
        <f t="array" ref="B10630">IF(OR($C$2="",A10630=""),"",SUMPRODUCT((Gauge_Data!$A$2:$A$16994&gt;=(A10630 - Main!$E$4/1440 + 0.00000001))*(Gauge_Data!$A$2:$A$16994&lt;=A10630)*INDEX(Gauge_Data!$B$2:$Z$16994,0,$C$2-1)))</f>
        <v>0</v>
      </c>
    </row>
    <row r="10631" spans="1:2" x14ac:dyDescent="0.25">
      <c r="A10631">
        <f>Gauge_Data!A10631</f>
        <v>0</v>
      </c>
      <c r="B10631" cm="1">
        <f t="array" ref="B10631">IF(OR($C$2="",A10631=""),"",SUMPRODUCT((Gauge_Data!$A$2:$A$16994&gt;=(A10631 - Main!$E$4/1440 + 0.00000001))*(Gauge_Data!$A$2:$A$16994&lt;=A10631)*INDEX(Gauge_Data!$B$2:$Z$16994,0,$C$2-1)))</f>
        <v>0</v>
      </c>
    </row>
    <row r="10632" spans="1:2" x14ac:dyDescent="0.25">
      <c r="A10632">
        <f>Gauge_Data!A10632</f>
        <v>0</v>
      </c>
      <c r="B10632" cm="1">
        <f t="array" ref="B10632">IF(OR($C$2="",A10632=""),"",SUMPRODUCT((Gauge_Data!$A$2:$A$16994&gt;=(A10632 - Main!$E$4/1440 + 0.00000001))*(Gauge_Data!$A$2:$A$16994&lt;=A10632)*INDEX(Gauge_Data!$B$2:$Z$16994,0,$C$2-1)))</f>
        <v>0</v>
      </c>
    </row>
    <row r="10633" spans="1:2" x14ac:dyDescent="0.25">
      <c r="A10633">
        <f>Gauge_Data!A10633</f>
        <v>0</v>
      </c>
      <c r="B10633" cm="1">
        <f t="array" ref="B10633">IF(OR($C$2="",A10633=""),"",SUMPRODUCT((Gauge_Data!$A$2:$A$16994&gt;=(A10633 - Main!$E$4/1440 + 0.00000001))*(Gauge_Data!$A$2:$A$16994&lt;=A10633)*INDEX(Gauge_Data!$B$2:$Z$16994,0,$C$2-1)))</f>
        <v>0</v>
      </c>
    </row>
    <row r="10634" spans="1:2" x14ac:dyDescent="0.25">
      <c r="A10634">
        <f>Gauge_Data!A10634</f>
        <v>0</v>
      </c>
      <c r="B10634" cm="1">
        <f t="array" ref="B10634">IF(OR($C$2="",A10634=""),"",SUMPRODUCT((Gauge_Data!$A$2:$A$16994&gt;=(A10634 - Main!$E$4/1440 + 0.00000001))*(Gauge_Data!$A$2:$A$16994&lt;=A10634)*INDEX(Gauge_Data!$B$2:$Z$16994,0,$C$2-1)))</f>
        <v>0</v>
      </c>
    </row>
    <row r="10635" spans="1:2" x14ac:dyDescent="0.25">
      <c r="A10635">
        <f>Gauge_Data!A10635</f>
        <v>0</v>
      </c>
      <c r="B10635" cm="1">
        <f t="array" ref="B10635">IF(OR($C$2="",A10635=""),"",SUMPRODUCT((Gauge_Data!$A$2:$A$16994&gt;=(A10635 - Main!$E$4/1440 + 0.00000001))*(Gauge_Data!$A$2:$A$16994&lt;=A10635)*INDEX(Gauge_Data!$B$2:$Z$16994,0,$C$2-1)))</f>
        <v>0</v>
      </c>
    </row>
    <row r="10636" spans="1:2" x14ac:dyDescent="0.25">
      <c r="A10636">
        <f>Gauge_Data!A10636</f>
        <v>0</v>
      </c>
      <c r="B10636" cm="1">
        <f t="array" ref="B10636">IF(OR($C$2="",A10636=""),"",SUMPRODUCT((Gauge_Data!$A$2:$A$16994&gt;=(A10636 - Main!$E$4/1440 + 0.00000001))*(Gauge_Data!$A$2:$A$16994&lt;=A10636)*INDEX(Gauge_Data!$B$2:$Z$16994,0,$C$2-1)))</f>
        <v>0</v>
      </c>
    </row>
    <row r="10637" spans="1:2" x14ac:dyDescent="0.25">
      <c r="A10637">
        <f>Gauge_Data!A10637</f>
        <v>0</v>
      </c>
      <c r="B10637" cm="1">
        <f t="array" ref="B10637">IF(OR($C$2="",A10637=""),"",SUMPRODUCT((Gauge_Data!$A$2:$A$16994&gt;=(A10637 - Main!$E$4/1440 + 0.00000001))*(Gauge_Data!$A$2:$A$16994&lt;=A10637)*INDEX(Gauge_Data!$B$2:$Z$16994,0,$C$2-1)))</f>
        <v>0</v>
      </c>
    </row>
    <row r="10638" spans="1:2" x14ac:dyDescent="0.25">
      <c r="A10638">
        <f>Gauge_Data!A10638</f>
        <v>0</v>
      </c>
      <c r="B10638" cm="1">
        <f t="array" ref="B10638">IF(OR($C$2="",A10638=""),"",SUMPRODUCT((Gauge_Data!$A$2:$A$16994&gt;=(A10638 - Main!$E$4/1440 + 0.00000001))*(Gauge_Data!$A$2:$A$16994&lt;=A10638)*INDEX(Gauge_Data!$B$2:$Z$16994,0,$C$2-1)))</f>
        <v>0</v>
      </c>
    </row>
    <row r="10639" spans="1:2" x14ac:dyDescent="0.25">
      <c r="A10639">
        <f>Gauge_Data!A10639</f>
        <v>0</v>
      </c>
      <c r="B10639" cm="1">
        <f t="array" ref="B10639">IF(OR($C$2="",A10639=""),"",SUMPRODUCT((Gauge_Data!$A$2:$A$16994&gt;=(A10639 - Main!$E$4/1440 + 0.00000001))*(Gauge_Data!$A$2:$A$16994&lt;=A10639)*INDEX(Gauge_Data!$B$2:$Z$16994,0,$C$2-1)))</f>
        <v>0</v>
      </c>
    </row>
    <row r="10640" spans="1:2" x14ac:dyDescent="0.25">
      <c r="A10640">
        <f>Gauge_Data!A10640</f>
        <v>0</v>
      </c>
      <c r="B10640" cm="1">
        <f t="array" ref="B10640">IF(OR($C$2="",A10640=""),"",SUMPRODUCT((Gauge_Data!$A$2:$A$16994&gt;=(A10640 - Main!$E$4/1440 + 0.00000001))*(Gauge_Data!$A$2:$A$16994&lt;=A10640)*INDEX(Gauge_Data!$B$2:$Z$16994,0,$C$2-1)))</f>
        <v>0</v>
      </c>
    </row>
    <row r="10641" spans="1:2" x14ac:dyDescent="0.25">
      <c r="A10641">
        <f>Gauge_Data!A10641</f>
        <v>0</v>
      </c>
      <c r="B10641" cm="1">
        <f t="array" ref="B10641">IF(OR($C$2="",A10641=""),"",SUMPRODUCT((Gauge_Data!$A$2:$A$16994&gt;=(A10641 - Main!$E$4/1440 + 0.00000001))*(Gauge_Data!$A$2:$A$16994&lt;=A10641)*INDEX(Gauge_Data!$B$2:$Z$16994,0,$C$2-1)))</f>
        <v>0</v>
      </c>
    </row>
    <row r="10642" spans="1:2" x14ac:dyDescent="0.25">
      <c r="A10642">
        <f>Gauge_Data!A10642</f>
        <v>0</v>
      </c>
      <c r="B10642" cm="1">
        <f t="array" ref="B10642">IF(OR($C$2="",A10642=""),"",SUMPRODUCT((Gauge_Data!$A$2:$A$16994&gt;=(A10642 - Main!$E$4/1440 + 0.00000001))*(Gauge_Data!$A$2:$A$16994&lt;=A10642)*INDEX(Gauge_Data!$B$2:$Z$16994,0,$C$2-1)))</f>
        <v>0</v>
      </c>
    </row>
    <row r="10643" spans="1:2" x14ac:dyDescent="0.25">
      <c r="A10643">
        <f>Gauge_Data!A10643</f>
        <v>0</v>
      </c>
      <c r="B10643" cm="1">
        <f t="array" ref="B10643">IF(OR($C$2="",A10643=""),"",SUMPRODUCT((Gauge_Data!$A$2:$A$16994&gt;=(A10643 - Main!$E$4/1440 + 0.00000001))*(Gauge_Data!$A$2:$A$16994&lt;=A10643)*INDEX(Gauge_Data!$B$2:$Z$16994,0,$C$2-1)))</f>
        <v>0</v>
      </c>
    </row>
    <row r="10644" spans="1:2" x14ac:dyDescent="0.25">
      <c r="A10644">
        <f>Gauge_Data!A10644</f>
        <v>0</v>
      </c>
      <c r="B10644" cm="1">
        <f t="array" ref="B10644">IF(OR($C$2="",A10644=""),"",SUMPRODUCT((Gauge_Data!$A$2:$A$16994&gt;=(A10644 - Main!$E$4/1440 + 0.00000001))*(Gauge_Data!$A$2:$A$16994&lt;=A10644)*INDEX(Gauge_Data!$B$2:$Z$16994,0,$C$2-1)))</f>
        <v>0</v>
      </c>
    </row>
    <row r="10645" spans="1:2" x14ac:dyDescent="0.25">
      <c r="A10645">
        <f>Gauge_Data!A10645</f>
        <v>0</v>
      </c>
      <c r="B10645" cm="1">
        <f t="array" ref="B10645">IF(OR($C$2="",A10645=""),"",SUMPRODUCT((Gauge_Data!$A$2:$A$16994&gt;=(A10645 - Main!$E$4/1440 + 0.00000001))*(Gauge_Data!$A$2:$A$16994&lt;=A10645)*INDEX(Gauge_Data!$B$2:$Z$16994,0,$C$2-1)))</f>
        <v>0</v>
      </c>
    </row>
    <row r="10646" spans="1:2" x14ac:dyDescent="0.25">
      <c r="A10646">
        <f>Gauge_Data!A10646</f>
        <v>0</v>
      </c>
      <c r="B10646" cm="1">
        <f t="array" ref="B10646">IF(OR($C$2="",A10646=""),"",SUMPRODUCT((Gauge_Data!$A$2:$A$16994&gt;=(A10646 - Main!$E$4/1440 + 0.00000001))*(Gauge_Data!$A$2:$A$16994&lt;=A10646)*INDEX(Gauge_Data!$B$2:$Z$16994,0,$C$2-1)))</f>
        <v>0</v>
      </c>
    </row>
    <row r="10647" spans="1:2" x14ac:dyDescent="0.25">
      <c r="A10647">
        <f>Gauge_Data!A10647</f>
        <v>0</v>
      </c>
      <c r="B10647" cm="1">
        <f t="array" ref="B10647">IF(OR($C$2="",A10647=""),"",SUMPRODUCT((Gauge_Data!$A$2:$A$16994&gt;=(A10647 - Main!$E$4/1440 + 0.00000001))*(Gauge_Data!$A$2:$A$16994&lt;=A10647)*INDEX(Gauge_Data!$B$2:$Z$16994,0,$C$2-1)))</f>
        <v>0</v>
      </c>
    </row>
    <row r="10648" spans="1:2" x14ac:dyDescent="0.25">
      <c r="A10648">
        <f>Gauge_Data!A10648</f>
        <v>0</v>
      </c>
      <c r="B10648" cm="1">
        <f t="array" ref="B10648">IF(OR($C$2="",A10648=""),"",SUMPRODUCT((Gauge_Data!$A$2:$A$16994&gt;=(A10648 - Main!$E$4/1440 + 0.00000001))*(Gauge_Data!$A$2:$A$16994&lt;=A10648)*INDEX(Gauge_Data!$B$2:$Z$16994,0,$C$2-1)))</f>
        <v>0</v>
      </c>
    </row>
    <row r="10649" spans="1:2" x14ac:dyDescent="0.25">
      <c r="A10649">
        <f>Gauge_Data!A10649</f>
        <v>0</v>
      </c>
      <c r="B10649" cm="1">
        <f t="array" ref="B10649">IF(OR($C$2="",A10649=""),"",SUMPRODUCT((Gauge_Data!$A$2:$A$16994&gt;=(A10649 - Main!$E$4/1440 + 0.00000001))*(Gauge_Data!$A$2:$A$16994&lt;=A10649)*INDEX(Gauge_Data!$B$2:$Z$16994,0,$C$2-1)))</f>
        <v>0</v>
      </c>
    </row>
    <row r="10650" spans="1:2" x14ac:dyDescent="0.25">
      <c r="A10650">
        <f>Gauge_Data!A10650</f>
        <v>0</v>
      </c>
      <c r="B10650" cm="1">
        <f t="array" ref="B10650">IF(OR($C$2="",A10650=""),"",SUMPRODUCT((Gauge_Data!$A$2:$A$16994&gt;=(A10650 - Main!$E$4/1440 + 0.00000001))*(Gauge_Data!$A$2:$A$16994&lt;=A10650)*INDEX(Gauge_Data!$B$2:$Z$16994,0,$C$2-1)))</f>
        <v>0</v>
      </c>
    </row>
    <row r="10651" spans="1:2" x14ac:dyDescent="0.25">
      <c r="A10651">
        <f>Gauge_Data!A10651</f>
        <v>0</v>
      </c>
      <c r="B10651" cm="1">
        <f t="array" ref="B10651">IF(OR($C$2="",A10651=""),"",SUMPRODUCT((Gauge_Data!$A$2:$A$16994&gt;=(A10651 - Main!$E$4/1440 + 0.00000001))*(Gauge_Data!$A$2:$A$16994&lt;=A10651)*INDEX(Gauge_Data!$B$2:$Z$16994,0,$C$2-1)))</f>
        <v>0</v>
      </c>
    </row>
    <row r="10652" spans="1:2" x14ac:dyDescent="0.25">
      <c r="A10652">
        <f>Gauge_Data!A10652</f>
        <v>0</v>
      </c>
      <c r="B10652" cm="1">
        <f t="array" ref="B10652">IF(OR($C$2="",A10652=""),"",SUMPRODUCT((Gauge_Data!$A$2:$A$16994&gt;=(A10652 - Main!$E$4/1440 + 0.00000001))*(Gauge_Data!$A$2:$A$16994&lt;=A10652)*INDEX(Gauge_Data!$B$2:$Z$16994,0,$C$2-1)))</f>
        <v>0</v>
      </c>
    </row>
    <row r="10653" spans="1:2" x14ac:dyDescent="0.25">
      <c r="A10653">
        <f>Gauge_Data!A10653</f>
        <v>0</v>
      </c>
      <c r="B10653" cm="1">
        <f t="array" ref="B10653">IF(OR($C$2="",A10653=""),"",SUMPRODUCT((Gauge_Data!$A$2:$A$16994&gt;=(A10653 - Main!$E$4/1440 + 0.00000001))*(Gauge_Data!$A$2:$A$16994&lt;=A10653)*INDEX(Gauge_Data!$B$2:$Z$16994,0,$C$2-1)))</f>
        <v>0</v>
      </c>
    </row>
    <row r="10654" spans="1:2" x14ac:dyDescent="0.25">
      <c r="A10654">
        <f>Gauge_Data!A10654</f>
        <v>0</v>
      </c>
      <c r="B10654" cm="1">
        <f t="array" ref="B10654">IF(OR($C$2="",A10654=""),"",SUMPRODUCT((Gauge_Data!$A$2:$A$16994&gt;=(A10654 - Main!$E$4/1440 + 0.00000001))*(Gauge_Data!$A$2:$A$16994&lt;=A10654)*INDEX(Gauge_Data!$B$2:$Z$16994,0,$C$2-1)))</f>
        <v>0</v>
      </c>
    </row>
    <row r="10655" spans="1:2" x14ac:dyDescent="0.25">
      <c r="A10655">
        <f>Gauge_Data!A10655</f>
        <v>0</v>
      </c>
      <c r="B10655" cm="1">
        <f t="array" ref="B10655">IF(OR($C$2="",A10655=""),"",SUMPRODUCT((Gauge_Data!$A$2:$A$16994&gt;=(A10655 - Main!$E$4/1440 + 0.00000001))*(Gauge_Data!$A$2:$A$16994&lt;=A10655)*INDEX(Gauge_Data!$B$2:$Z$16994,0,$C$2-1)))</f>
        <v>0</v>
      </c>
    </row>
    <row r="10656" spans="1:2" x14ac:dyDescent="0.25">
      <c r="A10656">
        <f>Gauge_Data!A10656</f>
        <v>0</v>
      </c>
      <c r="B10656" cm="1">
        <f t="array" ref="B10656">IF(OR($C$2="",A10656=""),"",SUMPRODUCT((Gauge_Data!$A$2:$A$16994&gt;=(A10656 - Main!$E$4/1440 + 0.00000001))*(Gauge_Data!$A$2:$A$16994&lt;=A10656)*INDEX(Gauge_Data!$B$2:$Z$16994,0,$C$2-1)))</f>
        <v>0</v>
      </c>
    </row>
    <row r="10657" spans="1:2" x14ac:dyDescent="0.25">
      <c r="A10657">
        <f>Gauge_Data!A10657</f>
        <v>0</v>
      </c>
      <c r="B10657" cm="1">
        <f t="array" ref="B10657">IF(OR($C$2="",A10657=""),"",SUMPRODUCT((Gauge_Data!$A$2:$A$16994&gt;=(A10657 - Main!$E$4/1440 + 0.00000001))*(Gauge_Data!$A$2:$A$16994&lt;=A10657)*INDEX(Gauge_Data!$B$2:$Z$16994,0,$C$2-1)))</f>
        <v>0</v>
      </c>
    </row>
    <row r="10658" spans="1:2" x14ac:dyDescent="0.25">
      <c r="A10658">
        <f>Gauge_Data!A10658</f>
        <v>0</v>
      </c>
      <c r="B10658" cm="1">
        <f t="array" ref="B10658">IF(OR($C$2="",A10658=""),"",SUMPRODUCT((Gauge_Data!$A$2:$A$16994&gt;=(A10658 - Main!$E$4/1440 + 0.00000001))*(Gauge_Data!$A$2:$A$16994&lt;=A10658)*INDEX(Gauge_Data!$B$2:$Z$16994,0,$C$2-1)))</f>
        <v>0</v>
      </c>
    </row>
    <row r="10659" spans="1:2" x14ac:dyDescent="0.25">
      <c r="A10659">
        <f>Gauge_Data!A10659</f>
        <v>0</v>
      </c>
      <c r="B10659" cm="1">
        <f t="array" ref="B10659">IF(OR($C$2="",A10659=""),"",SUMPRODUCT((Gauge_Data!$A$2:$A$16994&gt;=(A10659 - Main!$E$4/1440 + 0.00000001))*(Gauge_Data!$A$2:$A$16994&lt;=A10659)*INDEX(Gauge_Data!$B$2:$Z$16994,0,$C$2-1)))</f>
        <v>0</v>
      </c>
    </row>
    <row r="10660" spans="1:2" x14ac:dyDescent="0.25">
      <c r="A10660">
        <f>Gauge_Data!A10660</f>
        <v>0</v>
      </c>
      <c r="B10660" cm="1">
        <f t="array" ref="B10660">IF(OR($C$2="",A10660=""),"",SUMPRODUCT((Gauge_Data!$A$2:$A$16994&gt;=(A10660 - Main!$E$4/1440 + 0.00000001))*(Gauge_Data!$A$2:$A$16994&lt;=A10660)*INDEX(Gauge_Data!$B$2:$Z$16994,0,$C$2-1)))</f>
        <v>0</v>
      </c>
    </row>
    <row r="10661" spans="1:2" x14ac:dyDescent="0.25">
      <c r="A10661">
        <f>Gauge_Data!A10661</f>
        <v>0</v>
      </c>
      <c r="B10661" cm="1">
        <f t="array" ref="B10661">IF(OR($C$2="",A10661=""),"",SUMPRODUCT((Gauge_Data!$A$2:$A$16994&gt;=(A10661 - Main!$E$4/1440 + 0.00000001))*(Gauge_Data!$A$2:$A$16994&lt;=A10661)*INDEX(Gauge_Data!$B$2:$Z$16994,0,$C$2-1)))</f>
        <v>0</v>
      </c>
    </row>
    <row r="10662" spans="1:2" x14ac:dyDescent="0.25">
      <c r="A10662">
        <f>Gauge_Data!A10662</f>
        <v>0</v>
      </c>
      <c r="B10662" cm="1">
        <f t="array" ref="B10662">IF(OR($C$2="",A10662=""),"",SUMPRODUCT((Gauge_Data!$A$2:$A$16994&gt;=(A10662 - Main!$E$4/1440 + 0.00000001))*(Gauge_Data!$A$2:$A$16994&lt;=A10662)*INDEX(Gauge_Data!$B$2:$Z$16994,0,$C$2-1)))</f>
        <v>0</v>
      </c>
    </row>
    <row r="10663" spans="1:2" x14ac:dyDescent="0.25">
      <c r="A10663">
        <f>Gauge_Data!A10663</f>
        <v>0</v>
      </c>
      <c r="B10663" cm="1">
        <f t="array" ref="B10663">IF(OR($C$2="",A10663=""),"",SUMPRODUCT((Gauge_Data!$A$2:$A$16994&gt;=(A10663 - Main!$E$4/1440 + 0.00000001))*(Gauge_Data!$A$2:$A$16994&lt;=A10663)*INDEX(Gauge_Data!$B$2:$Z$16994,0,$C$2-1)))</f>
        <v>0</v>
      </c>
    </row>
    <row r="10664" spans="1:2" x14ac:dyDescent="0.25">
      <c r="A10664">
        <f>Gauge_Data!A10664</f>
        <v>0</v>
      </c>
      <c r="B10664" cm="1">
        <f t="array" ref="B10664">IF(OR($C$2="",A10664=""),"",SUMPRODUCT((Gauge_Data!$A$2:$A$16994&gt;=(A10664 - Main!$E$4/1440 + 0.00000001))*(Gauge_Data!$A$2:$A$16994&lt;=A10664)*INDEX(Gauge_Data!$B$2:$Z$16994,0,$C$2-1)))</f>
        <v>0</v>
      </c>
    </row>
    <row r="10665" spans="1:2" x14ac:dyDescent="0.25">
      <c r="A10665">
        <f>Gauge_Data!A10665</f>
        <v>0</v>
      </c>
      <c r="B10665" cm="1">
        <f t="array" ref="B10665">IF(OR($C$2="",A10665=""),"",SUMPRODUCT((Gauge_Data!$A$2:$A$16994&gt;=(A10665 - Main!$E$4/1440 + 0.00000001))*(Gauge_Data!$A$2:$A$16994&lt;=A10665)*INDEX(Gauge_Data!$B$2:$Z$16994,0,$C$2-1)))</f>
        <v>0</v>
      </c>
    </row>
    <row r="10666" spans="1:2" x14ac:dyDescent="0.25">
      <c r="A10666">
        <f>Gauge_Data!A10666</f>
        <v>0</v>
      </c>
      <c r="B10666" cm="1">
        <f t="array" ref="B10666">IF(OR($C$2="",A10666=""),"",SUMPRODUCT((Gauge_Data!$A$2:$A$16994&gt;=(A10666 - Main!$E$4/1440 + 0.00000001))*(Gauge_Data!$A$2:$A$16994&lt;=A10666)*INDEX(Gauge_Data!$B$2:$Z$16994,0,$C$2-1)))</f>
        <v>0</v>
      </c>
    </row>
    <row r="10667" spans="1:2" x14ac:dyDescent="0.25">
      <c r="A10667">
        <f>Gauge_Data!A10667</f>
        <v>0</v>
      </c>
      <c r="B10667" cm="1">
        <f t="array" ref="B10667">IF(OR($C$2="",A10667=""),"",SUMPRODUCT((Gauge_Data!$A$2:$A$16994&gt;=(A10667 - Main!$E$4/1440 + 0.00000001))*(Gauge_Data!$A$2:$A$16994&lt;=A10667)*INDEX(Gauge_Data!$B$2:$Z$16994,0,$C$2-1)))</f>
        <v>0</v>
      </c>
    </row>
    <row r="10668" spans="1:2" x14ac:dyDescent="0.25">
      <c r="A10668">
        <f>Gauge_Data!A10668</f>
        <v>0</v>
      </c>
      <c r="B10668" cm="1">
        <f t="array" ref="B10668">IF(OR($C$2="",A10668=""),"",SUMPRODUCT((Gauge_Data!$A$2:$A$16994&gt;=(A10668 - Main!$E$4/1440 + 0.00000001))*(Gauge_Data!$A$2:$A$16994&lt;=A10668)*INDEX(Gauge_Data!$B$2:$Z$16994,0,$C$2-1)))</f>
        <v>0</v>
      </c>
    </row>
    <row r="10669" spans="1:2" x14ac:dyDescent="0.25">
      <c r="A10669">
        <f>Gauge_Data!A10669</f>
        <v>0</v>
      </c>
      <c r="B10669" cm="1">
        <f t="array" ref="B10669">IF(OR($C$2="",A10669=""),"",SUMPRODUCT((Gauge_Data!$A$2:$A$16994&gt;=(A10669 - Main!$E$4/1440 + 0.00000001))*(Gauge_Data!$A$2:$A$16994&lt;=A10669)*INDEX(Gauge_Data!$B$2:$Z$16994,0,$C$2-1)))</f>
        <v>0</v>
      </c>
    </row>
    <row r="10670" spans="1:2" x14ac:dyDescent="0.25">
      <c r="A10670">
        <f>Gauge_Data!A10670</f>
        <v>0</v>
      </c>
      <c r="B10670" cm="1">
        <f t="array" ref="B10670">IF(OR($C$2="",A10670=""),"",SUMPRODUCT((Gauge_Data!$A$2:$A$16994&gt;=(A10670 - Main!$E$4/1440 + 0.00000001))*(Gauge_Data!$A$2:$A$16994&lt;=A10670)*INDEX(Gauge_Data!$B$2:$Z$16994,0,$C$2-1)))</f>
        <v>0</v>
      </c>
    </row>
    <row r="10671" spans="1:2" x14ac:dyDescent="0.25">
      <c r="A10671">
        <f>Gauge_Data!A10671</f>
        <v>0</v>
      </c>
      <c r="B10671" cm="1">
        <f t="array" ref="B10671">IF(OR($C$2="",A10671=""),"",SUMPRODUCT((Gauge_Data!$A$2:$A$16994&gt;=(A10671 - Main!$E$4/1440 + 0.00000001))*(Gauge_Data!$A$2:$A$16994&lt;=A10671)*INDEX(Gauge_Data!$B$2:$Z$16994,0,$C$2-1)))</f>
        <v>0</v>
      </c>
    </row>
    <row r="10672" spans="1:2" x14ac:dyDescent="0.25">
      <c r="A10672">
        <f>Gauge_Data!A10672</f>
        <v>0</v>
      </c>
      <c r="B10672" cm="1">
        <f t="array" ref="B10672">IF(OR($C$2="",A10672=""),"",SUMPRODUCT((Gauge_Data!$A$2:$A$16994&gt;=(A10672 - Main!$E$4/1440 + 0.00000001))*(Gauge_Data!$A$2:$A$16994&lt;=A10672)*INDEX(Gauge_Data!$B$2:$Z$16994,0,$C$2-1)))</f>
        <v>0</v>
      </c>
    </row>
    <row r="10673" spans="1:2" x14ac:dyDescent="0.25">
      <c r="A10673">
        <f>Gauge_Data!A10673</f>
        <v>0</v>
      </c>
      <c r="B10673" cm="1">
        <f t="array" ref="B10673">IF(OR($C$2="",A10673=""),"",SUMPRODUCT((Gauge_Data!$A$2:$A$16994&gt;=(A10673 - Main!$E$4/1440 + 0.00000001))*(Gauge_Data!$A$2:$A$16994&lt;=A10673)*INDEX(Gauge_Data!$B$2:$Z$16994,0,$C$2-1)))</f>
        <v>0</v>
      </c>
    </row>
    <row r="10674" spans="1:2" x14ac:dyDescent="0.25">
      <c r="A10674">
        <f>Gauge_Data!A10674</f>
        <v>0</v>
      </c>
      <c r="B10674" cm="1">
        <f t="array" ref="B10674">IF(OR($C$2="",A10674=""),"",SUMPRODUCT((Gauge_Data!$A$2:$A$16994&gt;=(A10674 - Main!$E$4/1440 + 0.00000001))*(Gauge_Data!$A$2:$A$16994&lt;=A10674)*INDEX(Gauge_Data!$B$2:$Z$16994,0,$C$2-1)))</f>
        <v>0</v>
      </c>
    </row>
    <row r="10675" spans="1:2" x14ac:dyDescent="0.25">
      <c r="A10675">
        <f>Gauge_Data!A10675</f>
        <v>0</v>
      </c>
      <c r="B10675" cm="1">
        <f t="array" ref="B10675">IF(OR($C$2="",A10675=""),"",SUMPRODUCT((Gauge_Data!$A$2:$A$16994&gt;=(A10675 - Main!$E$4/1440 + 0.00000001))*(Gauge_Data!$A$2:$A$16994&lt;=A10675)*INDEX(Gauge_Data!$B$2:$Z$16994,0,$C$2-1)))</f>
        <v>0</v>
      </c>
    </row>
    <row r="10676" spans="1:2" x14ac:dyDescent="0.25">
      <c r="A10676">
        <f>Gauge_Data!A10676</f>
        <v>0</v>
      </c>
      <c r="B10676" cm="1">
        <f t="array" ref="B10676">IF(OR($C$2="",A10676=""),"",SUMPRODUCT((Gauge_Data!$A$2:$A$16994&gt;=(A10676 - Main!$E$4/1440 + 0.00000001))*(Gauge_Data!$A$2:$A$16994&lt;=A10676)*INDEX(Gauge_Data!$B$2:$Z$16994,0,$C$2-1)))</f>
        <v>0</v>
      </c>
    </row>
    <row r="10677" spans="1:2" x14ac:dyDescent="0.25">
      <c r="A10677">
        <f>Gauge_Data!A10677</f>
        <v>0</v>
      </c>
      <c r="B10677" cm="1">
        <f t="array" ref="B10677">IF(OR($C$2="",A10677=""),"",SUMPRODUCT((Gauge_Data!$A$2:$A$16994&gt;=(A10677 - Main!$E$4/1440 + 0.00000001))*(Gauge_Data!$A$2:$A$16994&lt;=A10677)*INDEX(Gauge_Data!$B$2:$Z$16994,0,$C$2-1)))</f>
        <v>0</v>
      </c>
    </row>
    <row r="10678" spans="1:2" x14ac:dyDescent="0.25">
      <c r="A10678">
        <f>Gauge_Data!A10678</f>
        <v>0</v>
      </c>
      <c r="B10678" cm="1">
        <f t="array" ref="B10678">IF(OR($C$2="",A10678=""),"",SUMPRODUCT((Gauge_Data!$A$2:$A$16994&gt;=(A10678 - Main!$E$4/1440 + 0.00000001))*(Gauge_Data!$A$2:$A$16994&lt;=A10678)*INDEX(Gauge_Data!$B$2:$Z$16994,0,$C$2-1)))</f>
        <v>0</v>
      </c>
    </row>
    <row r="10679" spans="1:2" x14ac:dyDescent="0.25">
      <c r="A10679">
        <f>Gauge_Data!A10679</f>
        <v>0</v>
      </c>
      <c r="B10679" cm="1">
        <f t="array" ref="B10679">IF(OR($C$2="",A10679=""),"",SUMPRODUCT((Gauge_Data!$A$2:$A$16994&gt;=(A10679 - Main!$E$4/1440 + 0.00000001))*(Gauge_Data!$A$2:$A$16994&lt;=A10679)*INDEX(Gauge_Data!$B$2:$Z$16994,0,$C$2-1)))</f>
        <v>0</v>
      </c>
    </row>
    <row r="10680" spans="1:2" x14ac:dyDescent="0.25">
      <c r="A10680">
        <f>Gauge_Data!A10680</f>
        <v>0</v>
      </c>
      <c r="B10680" cm="1">
        <f t="array" ref="B10680">IF(OR($C$2="",A10680=""),"",SUMPRODUCT((Gauge_Data!$A$2:$A$16994&gt;=(A10680 - Main!$E$4/1440 + 0.00000001))*(Gauge_Data!$A$2:$A$16994&lt;=A10680)*INDEX(Gauge_Data!$B$2:$Z$16994,0,$C$2-1)))</f>
        <v>0</v>
      </c>
    </row>
    <row r="10681" spans="1:2" x14ac:dyDescent="0.25">
      <c r="A10681">
        <f>Gauge_Data!A10681</f>
        <v>0</v>
      </c>
      <c r="B10681" cm="1">
        <f t="array" ref="B10681">IF(OR($C$2="",A10681=""),"",SUMPRODUCT((Gauge_Data!$A$2:$A$16994&gt;=(A10681 - Main!$E$4/1440 + 0.00000001))*(Gauge_Data!$A$2:$A$16994&lt;=A10681)*INDEX(Gauge_Data!$B$2:$Z$16994,0,$C$2-1)))</f>
        <v>0</v>
      </c>
    </row>
    <row r="10682" spans="1:2" x14ac:dyDescent="0.25">
      <c r="A10682">
        <f>Gauge_Data!A10682</f>
        <v>0</v>
      </c>
      <c r="B10682" cm="1">
        <f t="array" ref="B10682">IF(OR($C$2="",A10682=""),"",SUMPRODUCT((Gauge_Data!$A$2:$A$16994&gt;=(A10682 - Main!$E$4/1440 + 0.00000001))*(Gauge_Data!$A$2:$A$16994&lt;=A10682)*INDEX(Gauge_Data!$B$2:$Z$16994,0,$C$2-1)))</f>
        <v>0</v>
      </c>
    </row>
    <row r="10683" spans="1:2" x14ac:dyDescent="0.25">
      <c r="A10683">
        <f>Gauge_Data!A10683</f>
        <v>0</v>
      </c>
      <c r="B10683" cm="1">
        <f t="array" ref="B10683">IF(OR($C$2="",A10683=""),"",SUMPRODUCT((Gauge_Data!$A$2:$A$16994&gt;=(A10683 - Main!$E$4/1440 + 0.00000001))*(Gauge_Data!$A$2:$A$16994&lt;=A10683)*INDEX(Gauge_Data!$B$2:$Z$16994,0,$C$2-1)))</f>
        <v>0</v>
      </c>
    </row>
    <row r="10684" spans="1:2" x14ac:dyDescent="0.25">
      <c r="A10684">
        <f>Gauge_Data!A10684</f>
        <v>0</v>
      </c>
      <c r="B10684" cm="1">
        <f t="array" ref="B10684">IF(OR($C$2="",A10684=""),"",SUMPRODUCT((Gauge_Data!$A$2:$A$16994&gt;=(A10684 - Main!$E$4/1440 + 0.00000001))*(Gauge_Data!$A$2:$A$16994&lt;=A10684)*INDEX(Gauge_Data!$B$2:$Z$16994,0,$C$2-1)))</f>
        <v>0</v>
      </c>
    </row>
    <row r="10685" spans="1:2" x14ac:dyDescent="0.25">
      <c r="A10685">
        <f>Gauge_Data!A10685</f>
        <v>0</v>
      </c>
      <c r="B10685" cm="1">
        <f t="array" ref="B10685">IF(OR($C$2="",A10685=""),"",SUMPRODUCT((Gauge_Data!$A$2:$A$16994&gt;=(A10685 - Main!$E$4/1440 + 0.00000001))*(Gauge_Data!$A$2:$A$16994&lt;=A10685)*INDEX(Gauge_Data!$B$2:$Z$16994,0,$C$2-1)))</f>
        <v>0</v>
      </c>
    </row>
    <row r="10686" spans="1:2" x14ac:dyDescent="0.25">
      <c r="A10686">
        <f>Gauge_Data!A10686</f>
        <v>0</v>
      </c>
      <c r="B10686" cm="1">
        <f t="array" ref="B10686">IF(OR($C$2="",A10686=""),"",SUMPRODUCT((Gauge_Data!$A$2:$A$16994&gt;=(A10686 - Main!$E$4/1440 + 0.00000001))*(Gauge_Data!$A$2:$A$16994&lt;=A10686)*INDEX(Gauge_Data!$B$2:$Z$16994,0,$C$2-1)))</f>
        <v>0</v>
      </c>
    </row>
    <row r="10687" spans="1:2" x14ac:dyDescent="0.25">
      <c r="A10687">
        <f>Gauge_Data!A10687</f>
        <v>0</v>
      </c>
      <c r="B10687" cm="1">
        <f t="array" ref="B10687">IF(OR($C$2="",A10687=""),"",SUMPRODUCT((Gauge_Data!$A$2:$A$16994&gt;=(A10687 - Main!$E$4/1440 + 0.00000001))*(Gauge_Data!$A$2:$A$16994&lt;=A10687)*INDEX(Gauge_Data!$B$2:$Z$16994,0,$C$2-1)))</f>
        <v>0</v>
      </c>
    </row>
    <row r="10688" spans="1:2" x14ac:dyDescent="0.25">
      <c r="A10688">
        <f>Gauge_Data!A10688</f>
        <v>0</v>
      </c>
      <c r="B10688" cm="1">
        <f t="array" ref="B10688">IF(OR($C$2="",A10688=""),"",SUMPRODUCT((Gauge_Data!$A$2:$A$16994&gt;=(A10688 - Main!$E$4/1440 + 0.00000001))*(Gauge_Data!$A$2:$A$16994&lt;=A10688)*INDEX(Gauge_Data!$B$2:$Z$16994,0,$C$2-1)))</f>
        <v>0</v>
      </c>
    </row>
    <row r="10689" spans="1:2" x14ac:dyDescent="0.25">
      <c r="A10689">
        <f>Gauge_Data!A10689</f>
        <v>0</v>
      </c>
      <c r="B10689" cm="1">
        <f t="array" ref="B10689">IF(OR($C$2="",A10689=""),"",SUMPRODUCT((Gauge_Data!$A$2:$A$16994&gt;=(A10689 - Main!$E$4/1440 + 0.00000001))*(Gauge_Data!$A$2:$A$16994&lt;=A10689)*INDEX(Gauge_Data!$B$2:$Z$16994,0,$C$2-1)))</f>
        <v>0</v>
      </c>
    </row>
    <row r="10690" spans="1:2" x14ac:dyDescent="0.25">
      <c r="A10690">
        <f>Gauge_Data!A10690</f>
        <v>0</v>
      </c>
      <c r="B10690" cm="1">
        <f t="array" ref="B10690">IF(OR($C$2="",A10690=""),"",SUMPRODUCT((Gauge_Data!$A$2:$A$16994&gt;=(A10690 - Main!$E$4/1440 + 0.00000001))*(Gauge_Data!$A$2:$A$16994&lt;=A10690)*INDEX(Gauge_Data!$B$2:$Z$16994,0,$C$2-1)))</f>
        <v>0</v>
      </c>
    </row>
    <row r="10691" spans="1:2" x14ac:dyDescent="0.25">
      <c r="A10691">
        <f>Gauge_Data!A10691</f>
        <v>0</v>
      </c>
      <c r="B10691" cm="1">
        <f t="array" ref="B10691">IF(OR($C$2="",A10691=""),"",SUMPRODUCT((Gauge_Data!$A$2:$A$16994&gt;=(A10691 - Main!$E$4/1440 + 0.00000001))*(Gauge_Data!$A$2:$A$16994&lt;=A10691)*INDEX(Gauge_Data!$B$2:$Z$16994,0,$C$2-1)))</f>
        <v>0</v>
      </c>
    </row>
    <row r="10692" spans="1:2" x14ac:dyDescent="0.25">
      <c r="A10692">
        <f>Gauge_Data!A10692</f>
        <v>0</v>
      </c>
      <c r="B10692" cm="1">
        <f t="array" ref="B10692">IF(OR($C$2="",A10692=""),"",SUMPRODUCT((Gauge_Data!$A$2:$A$16994&gt;=(A10692 - Main!$E$4/1440 + 0.00000001))*(Gauge_Data!$A$2:$A$16994&lt;=A10692)*INDEX(Gauge_Data!$B$2:$Z$16994,0,$C$2-1)))</f>
        <v>0</v>
      </c>
    </row>
    <row r="10693" spans="1:2" x14ac:dyDescent="0.25">
      <c r="A10693">
        <f>Gauge_Data!A10693</f>
        <v>0</v>
      </c>
      <c r="B10693" cm="1">
        <f t="array" ref="B10693">IF(OR($C$2="",A10693=""),"",SUMPRODUCT((Gauge_Data!$A$2:$A$16994&gt;=(A10693 - Main!$E$4/1440 + 0.00000001))*(Gauge_Data!$A$2:$A$16994&lt;=A10693)*INDEX(Gauge_Data!$B$2:$Z$16994,0,$C$2-1)))</f>
        <v>0</v>
      </c>
    </row>
    <row r="10694" spans="1:2" x14ac:dyDescent="0.25">
      <c r="A10694">
        <f>Gauge_Data!A10694</f>
        <v>0</v>
      </c>
      <c r="B10694" cm="1">
        <f t="array" ref="B10694">IF(OR($C$2="",A10694=""),"",SUMPRODUCT((Gauge_Data!$A$2:$A$16994&gt;=(A10694 - Main!$E$4/1440 + 0.00000001))*(Gauge_Data!$A$2:$A$16994&lt;=A10694)*INDEX(Gauge_Data!$B$2:$Z$16994,0,$C$2-1)))</f>
        <v>0</v>
      </c>
    </row>
    <row r="10695" spans="1:2" x14ac:dyDescent="0.25">
      <c r="A10695">
        <f>Gauge_Data!A10695</f>
        <v>0</v>
      </c>
      <c r="B10695" cm="1">
        <f t="array" ref="B10695">IF(OR($C$2="",A10695=""),"",SUMPRODUCT((Gauge_Data!$A$2:$A$16994&gt;=(A10695 - Main!$E$4/1440 + 0.00000001))*(Gauge_Data!$A$2:$A$16994&lt;=A10695)*INDEX(Gauge_Data!$B$2:$Z$16994,0,$C$2-1)))</f>
        <v>0</v>
      </c>
    </row>
    <row r="10696" spans="1:2" x14ac:dyDescent="0.25">
      <c r="A10696">
        <f>Gauge_Data!A10696</f>
        <v>0</v>
      </c>
      <c r="B10696" cm="1">
        <f t="array" ref="B10696">IF(OR($C$2="",A10696=""),"",SUMPRODUCT((Gauge_Data!$A$2:$A$16994&gt;=(A10696 - Main!$E$4/1440 + 0.00000001))*(Gauge_Data!$A$2:$A$16994&lt;=A10696)*INDEX(Gauge_Data!$B$2:$Z$16994,0,$C$2-1)))</f>
        <v>0</v>
      </c>
    </row>
    <row r="10697" spans="1:2" x14ac:dyDescent="0.25">
      <c r="A10697">
        <f>Gauge_Data!A10697</f>
        <v>0</v>
      </c>
      <c r="B10697" cm="1">
        <f t="array" ref="B10697">IF(OR($C$2="",A10697=""),"",SUMPRODUCT((Gauge_Data!$A$2:$A$16994&gt;=(A10697 - Main!$E$4/1440 + 0.00000001))*(Gauge_Data!$A$2:$A$16994&lt;=A10697)*INDEX(Gauge_Data!$B$2:$Z$16994,0,$C$2-1)))</f>
        <v>0</v>
      </c>
    </row>
    <row r="10698" spans="1:2" x14ac:dyDescent="0.25">
      <c r="A10698">
        <f>Gauge_Data!A10698</f>
        <v>0</v>
      </c>
      <c r="B10698" cm="1">
        <f t="array" ref="B10698">IF(OR($C$2="",A10698=""),"",SUMPRODUCT((Gauge_Data!$A$2:$A$16994&gt;=(A10698 - Main!$E$4/1440 + 0.00000001))*(Gauge_Data!$A$2:$A$16994&lt;=A10698)*INDEX(Gauge_Data!$B$2:$Z$16994,0,$C$2-1)))</f>
        <v>0</v>
      </c>
    </row>
    <row r="10699" spans="1:2" x14ac:dyDescent="0.25">
      <c r="A10699">
        <f>Gauge_Data!A10699</f>
        <v>0</v>
      </c>
      <c r="B10699" cm="1">
        <f t="array" ref="B10699">IF(OR($C$2="",A10699=""),"",SUMPRODUCT((Gauge_Data!$A$2:$A$16994&gt;=(A10699 - Main!$E$4/1440 + 0.00000001))*(Gauge_Data!$A$2:$A$16994&lt;=A10699)*INDEX(Gauge_Data!$B$2:$Z$16994,0,$C$2-1)))</f>
        <v>0</v>
      </c>
    </row>
    <row r="10700" spans="1:2" x14ac:dyDescent="0.25">
      <c r="A10700">
        <f>Gauge_Data!A10700</f>
        <v>0</v>
      </c>
      <c r="B10700" cm="1">
        <f t="array" ref="B10700">IF(OR($C$2="",A10700=""),"",SUMPRODUCT((Gauge_Data!$A$2:$A$16994&gt;=(A10700 - Main!$E$4/1440 + 0.00000001))*(Gauge_Data!$A$2:$A$16994&lt;=A10700)*INDEX(Gauge_Data!$B$2:$Z$16994,0,$C$2-1)))</f>
        <v>0</v>
      </c>
    </row>
    <row r="10701" spans="1:2" x14ac:dyDescent="0.25">
      <c r="A10701">
        <f>Gauge_Data!A10701</f>
        <v>0</v>
      </c>
      <c r="B10701" cm="1">
        <f t="array" ref="B10701">IF(OR($C$2="",A10701=""),"",SUMPRODUCT((Gauge_Data!$A$2:$A$16994&gt;=(A10701 - Main!$E$4/1440 + 0.00000001))*(Gauge_Data!$A$2:$A$16994&lt;=A10701)*INDEX(Gauge_Data!$B$2:$Z$16994,0,$C$2-1)))</f>
        <v>0</v>
      </c>
    </row>
    <row r="10702" spans="1:2" x14ac:dyDescent="0.25">
      <c r="A10702">
        <f>Gauge_Data!A10702</f>
        <v>0</v>
      </c>
      <c r="B10702" cm="1">
        <f t="array" ref="B10702">IF(OR($C$2="",A10702=""),"",SUMPRODUCT((Gauge_Data!$A$2:$A$16994&gt;=(A10702 - Main!$E$4/1440 + 0.00000001))*(Gauge_Data!$A$2:$A$16994&lt;=A10702)*INDEX(Gauge_Data!$B$2:$Z$16994,0,$C$2-1)))</f>
        <v>0</v>
      </c>
    </row>
    <row r="10703" spans="1:2" x14ac:dyDescent="0.25">
      <c r="A10703">
        <f>Gauge_Data!A10703</f>
        <v>0</v>
      </c>
      <c r="B10703" cm="1">
        <f t="array" ref="B10703">IF(OR($C$2="",A10703=""),"",SUMPRODUCT((Gauge_Data!$A$2:$A$16994&gt;=(A10703 - Main!$E$4/1440 + 0.00000001))*(Gauge_Data!$A$2:$A$16994&lt;=A10703)*INDEX(Gauge_Data!$B$2:$Z$16994,0,$C$2-1)))</f>
        <v>0</v>
      </c>
    </row>
    <row r="10704" spans="1:2" x14ac:dyDescent="0.25">
      <c r="A10704">
        <f>Gauge_Data!A10704</f>
        <v>0</v>
      </c>
      <c r="B10704" cm="1">
        <f t="array" ref="B10704">IF(OR($C$2="",A10704=""),"",SUMPRODUCT((Gauge_Data!$A$2:$A$16994&gt;=(A10704 - Main!$E$4/1440 + 0.00000001))*(Gauge_Data!$A$2:$A$16994&lt;=A10704)*INDEX(Gauge_Data!$B$2:$Z$16994,0,$C$2-1)))</f>
        <v>0</v>
      </c>
    </row>
    <row r="10705" spans="1:2" x14ac:dyDescent="0.25">
      <c r="A10705">
        <f>Gauge_Data!A10705</f>
        <v>0</v>
      </c>
      <c r="B10705" cm="1">
        <f t="array" ref="B10705">IF(OR($C$2="",A10705=""),"",SUMPRODUCT((Gauge_Data!$A$2:$A$16994&gt;=(A10705 - Main!$E$4/1440 + 0.00000001))*(Gauge_Data!$A$2:$A$16994&lt;=A10705)*INDEX(Gauge_Data!$B$2:$Z$16994,0,$C$2-1)))</f>
        <v>0</v>
      </c>
    </row>
    <row r="10706" spans="1:2" x14ac:dyDescent="0.25">
      <c r="A10706">
        <f>Gauge_Data!A10706</f>
        <v>0</v>
      </c>
      <c r="B10706" cm="1">
        <f t="array" ref="B10706">IF(OR($C$2="",A10706=""),"",SUMPRODUCT((Gauge_Data!$A$2:$A$16994&gt;=(A10706 - Main!$E$4/1440 + 0.00000001))*(Gauge_Data!$A$2:$A$16994&lt;=A10706)*INDEX(Gauge_Data!$B$2:$Z$16994,0,$C$2-1)))</f>
        <v>0</v>
      </c>
    </row>
    <row r="10707" spans="1:2" x14ac:dyDescent="0.25">
      <c r="A10707">
        <f>Gauge_Data!A10707</f>
        <v>0</v>
      </c>
      <c r="B10707" cm="1">
        <f t="array" ref="B10707">IF(OR($C$2="",A10707=""),"",SUMPRODUCT((Gauge_Data!$A$2:$A$16994&gt;=(A10707 - Main!$E$4/1440 + 0.00000001))*(Gauge_Data!$A$2:$A$16994&lt;=A10707)*INDEX(Gauge_Data!$B$2:$Z$16994,0,$C$2-1)))</f>
        <v>0</v>
      </c>
    </row>
    <row r="10708" spans="1:2" x14ac:dyDescent="0.25">
      <c r="A10708">
        <f>Gauge_Data!A10708</f>
        <v>0</v>
      </c>
      <c r="B10708" cm="1">
        <f t="array" ref="B10708">IF(OR($C$2="",A10708=""),"",SUMPRODUCT((Gauge_Data!$A$2:$A$16994&gt;=(A10708 - Main!$E$4/1440 + 0.00000001))*(Gauge_Data!$A$2:$A$16994&lt;=A10708)*INDEX(Gauge_Data!$B$2:$Z$16994,0,$C$2-1)))</f>
        <v>0</v>
      </c>
    </row>
    <row r="10709" spans="1:2" x14ac:dyDescent="0.25">
      <c r="A10709">
        <f>Gauge_Data!A10709</f>
        <v>0</v>
      </c>
      <c r="B10709" cm="1">
        <f t="array" ref="B10709">IF(OR($C$2="",A10709=""),"",SUMPRODUCT((Gauge_Data!$A$2:$A$16994&gt;=(A10709 - Main!$E$4/1440 + 0.00000001))*(Gauge_Data!$A$2:$A$16994&lt;=A10709)*INDEX(Gauge_Data!$B$2:$Z$16994,0,$C$2-1)))</f>
        <v>0</v>
      </c>
    </row>
    <row r="10710" spans="1:2" x14ac:dyDescent="0.25">
      <c r="A10710">
        <f>Gauge_Data!A10710</f>
        <v>0</v>
      </c>
      <c r="B10710" cm="1">
        <f t="array" ref="B10710">IF(OR($C$2="",A10710=""),"",SUMPRODUCT((Gauge_Data!$A$2:$A$16994&gt;=(A10710 - Main!$E$4/1440 + 0.00000001))*(Gauge_Data!$A$2:$A$16994&lt;=A10710)*INDEX(Gauge_Data!$B$2:$Z$16994,0,$C$2-1)))</f>
        <v>0</v>
      </c>
    </row>
    <row r="10711" spans="1:2" x14ac:dyDescent="0.25">
      <c r="A10711">
        <f>Gauge_Data!A10711</f>
        <v>0</v>
      </c>
      <c r="B10711" cm="1">
        <f t="array" ref="B10711">IF(OR($C$2="",A10711=""),"",SUMPRODUCT((Gauge_Data!$A$2:$A$16994&gt;=(A10711 - Main!$E$4/1440 + 0.00000001))*(Gauge_Data!$A$2:$A$16994&lt;=A10711)*INDEX(Gauge_Data!$B$2:$Z$16994,0,$C$2-1)))</f>
        <v>0</v>
      </c>
    </row>
    <row r="10712" spans="1:2" x14ac:dyDescent="0.25">
      <c r="A10712">
        <f>Gauge_Data!A10712</f>
        <v>0</v>
      </c>
      <c r="B10712" cm="1">
        <f t="array" ref="B10712">IF(OR($C$2="",A10712=""),"",SUMPRODUCT((Gauge_Data!$A$2:$A$16994&gt;=(A10712 - Main!$E$4/1440 + 0.00000001))*(Gauge_Data!$A$2:$A$16994&lt;=A10712)*INDEX(Gauge_Data!$B$2:$Z$16994,0,$C$2-1)))</f>
        <v>0</v>
      </c>
    </row>
    <row r="10713" spans="1:2" x14ac:dyDescent="0.25">
      <c r="A10713">
        <f>Gauge_Data!A10713</f>
        <v>0</v>
      </c>
      <c r="B10713" cm="1">
        <f t="array" ref="B10713">IF(OR($C$2="",A10713=""),"",SUMPRODUCT((Gauge_Data!$A$2:$A$16994&gt;=(A10713 - Main!$E$4/1440 + 0.00000001))*(Gauge_Data!$A$2:$A$16994&lt;=A10713)*INDEX(Gauge_Data!$B$2:$Z$16994,0,$C$2-1)))</f>
        <v>0</v>
      </c>
    </row>
    <row r="10714" spans="1:2" x14ac:dyDescent="0.25">
      <c r="A10714">
        <f>Gauge_Data!A10714</f>
        <v>0</v>
      </c>
      <c r="B10714" cm="1">
        <f t="array" ref="B10714">IF(OR($C$2="",A10714=""),"",SUMPRODUCT((Gauge_Data!$A$2:$A$16994&gt;=(A10714 - Main!$E$4/1440 + 0.00000001))*(Gauge_Data!$A$2:$A$16994&lt;=A10714)*INDEX(Gauge_Data!$B$2:$Z$16994,0,$C$2-1)))</f>
        <v>0</v>
      </c>
    </row>
    <row r="10715" spans="1:2" x14ac:dyDescent="0.25">
      <c r="A10715">
        <f>Gauge_Data!A10715</f>
        <v>0</v>
      </c>
      <c r="B10715" cm="1">
        <f t="array" ref="B10715">IF(OR($C$2="",A10715=""),"",SUMPRODUCT((Gauge_Data!$A$2:$A$16994&gt;=(A10715 - Main!$E$4/1440 + 0.00000001))*(Gauge_Data!$A$2:$A$16994&lt;=A10715)*INDEX(Gauge_Data!$B$2:$Z$16994,0,$C$2-1)))</f>
        <v>0</v>
      </c>
    </row>
    <row r="10716" spans="1:2" x14ac:dyDescent="0.25">
      <c r="A10716">
        <f>Gauge_Data!A10716</f>
        <v>0</v>
      </c>
      <c r="B10716" cm="1">
        <f t="array" ref="B10716">IF(OR($C$2="",A10716=""),"",SUMPRODUCT((Gauge_Data!$A$2:$A$16994&gt;=(A10716 - Main!$E$4/1440 + 0.00000001))*(Gauge_Data!$A$2:$A$16994&lt;=A10716)*INDEX(Gauge_Data!$B$2:$Z$16994,0,$C$2-1)))</f>
        <v>0</v>
      </c>
    </row>
    <row r="10717" spans="1:2" x14ac:dyDescent="0.25">
      <c r="A10717">
        <f>Gauge_Data!A10717</f>
        <v>0</v>
      </c>
      <c r="B10717" cm="1">
        <f t="array" ref="B10717">IF(OR($C$2="",A10717=""),"",SUMPRODUCT((Gauge_Data!$A$2:$A$16994&gt;=(A10717 - Main!$E$4/1440 + 0.00000001))*(Gauge_Data!$A$2:$A$16994&lt;=A10717)*INDEX(Gauge_Data!$B$2:$Z$16994,0,$C$2-1)))</f>
        <v>0</v>
      </c>
    </row>
    <row r="10718" spans="1:2" x14ac:dyDescent="0.25">
      <c r="A10718">
        <f>Gauge_Data!A10718</f>
        <v>0</v>
      </c>
      <c r="B10718" cm="1">
        <f t="array" ref="B10718">IF(OR($C$2="",A10718=""),"",SUMPRODUCT((Gauge_Data!$A$2:$A$16994&gt;=(A10718 - Main!$E$4/1440 + 0.00000001))*(Gauge_Data!$A$2:$A$16994&lt;=A10718)*INDEX(Gauge_Data!$B$2:$Z$16994,0,$C$2-1)))</f>
        <v>0</v>
      </c>
    </row>
    <row r="10719" spans="1:2" x14ac:dyDescent="0.25">
      <c r="A10719">
        <f>Gauge_Data!A10719</f>
        <v>0</v>
      </c>
      <c r="B10719" cm="1">
        <f t="array" ref="B10719">IF(OR($C$2="",A10719=""),"",SUMPRODUCT((Gauge_Data!$A$2:$A$16994&gt;=(A10719 - Main!$E$4/1440 + 0.00000001))*(Gauge_Data!$A$2:$A$16994&lt;=A10719)*INDEX(Gauge_Data!$B$2:$Z$16994,0,$C$2-1)))</f>
        <v>0</v>
      </c>
    </row>
    <row r="10720" spans="1:2" x14ac:dyDescent="0.25">
      <c r="A10720">
        <f>Gauge_Data!A10720</f>
        <v>0</v>
      </c>
      <c r="B10720" cm="1">
        <f t="array" ref="B10720">IF(OR($C$2="",A10720=""),"",SUMPRODUCT((Gauge_Data!$A$2:$A$16994&gt;=(A10720 - Main!$E$4/1440 + 0.00000001))*(Gauge_Data!$A$2:$A$16994&lt;=A10720)*INDEX(Gauge_Data!$B$2:$Z$16994,0,$C$2-1)))</f>
        <v>0</v>
      </c>
    </row>
    <row r="10721" spans="1:2" x14ac:dyDescent="0.25">
      <c r="A10721">
        <f>Gauge_Data!A10721</f>
        <v>0</v>
      </c>
      <c r="B10721" cm="1">
        <f t="array" ref="B10721">IF(OR($C$2="",A10721=""),"",SUMPRODUCT((Gauge_Data!$A$2:$A$16994&gt;=(A10721 - Main!$E$4/1440 + 0.00000001))*(Gauge_Data!$A$2:$A$16994&lt;=A10721)*INDEX(Gauge_Data!$B$2:$Z$16994,0,$C$2-1)))</f>
        <v>0</v>
      </c>
    </row>
    <row r="10722" spans="1:2" x14ac:dyDescent="0.25">
      <c r="A10722">
        <f>Gauge_Data!A10722</f>
        <v>0</v>
      </c>
      <c r="B10722" cm="1">
        <f t="array" ref="B10722">IF(OR($C$2="",A10722=""),"",SUMPRODUCT((Gauge_Data!$A$2:$A$16994&gt;=(A10722 - Main!$E$4/1440 + 0.00000001))*(Gauge_Data!$A$2:$A$16994&lt;=A10722)*INDEX(Gauge_Data!$B$2:$Z$16994,0,$C$2-1)))</f>
        <v>0</v>
      </c>
    </row>
    <row r="10723" spans="1:2" x14ac:dyDescent="0.25">
      <c r="A10723">
        <f>Gauge_Data!A10723</f>
        <v>0</v>
      </c>
      <c r="B10723" cm="1">
        <f t="array" ref="B10723">IF(OR($C$2="",A10723=""),"",SUMPRODUCT((Gauge_Data!$A$2:$A$16994&gt;=(A10723 - Main!$E$4/1440 + 0.00000001))*(Gauge_Data!$A$2:$A$16994&lt;=A10723)*INDEX(Gauge_Data!$B$2:$Z$16994,0,$C$2-1)))</f>
        <v>0</v>
      </c>
    </row>
    <row r="10724" spans="1:2" x14ac:dyDescent="0.25">
      <c r="A10724">
        <f>Gauge_Data!A10724</f>
        <v>0</v>
      </c>
      <c r="B10724" cm="1">
        <f t="array" ref="B10724">IF(OR($C$2="",A10724=""),"",SUMPRODUCT((Gauge_Data!$A$2:$A$16994&gt;=(A10724 - Main!$E$4/1440 + 0.00000001))*(Gauge_Data!$A$2:$A$16994&lt;=A10724)*INDEX(Gauge_Data!$B$2:$Z$16994,0,$C$2-1)))</f>
        <v>0</v>
      </c>
    </row>
    <row r="10725" spans="1:2" x14ac:dyDescent="0.25">
      <c r="A10725">
        <f>Gauge_Data!A10725</f>
        <v>0</v>
      </c>
      <c r="B10725" cm="1">
        <f t="array" ref="B10725">IF(OR($C$2="",A10725=""),"",SUMPRODUCT((Gauge_Data!$A$2:$A$16994&gt;=(A10725 - Main!$E$4/1440 + 0.00000001))*(Gauge_Data!$A$2:$A$16994&lt;=A10725)*INDEX(Gauge_Data!$B$2:$Z$16994,0,$C$2-1)))</f>
        <v>0</v>
      </c>
    </row>
    <row r="10726" spans="1:2" x14ac:dyDescent="0.25">
      <c r="A10726">
        <f>Gauge_Data!A10726</f>
        <v>0</v>
      </c>
      <c r="B10726" cm="1">
        <f t="array" ref="B10726">IF(OR($C$2="",A10726=""),"",SUMPRODUCT((Gauge_Data!$A$2:$A$16994&gt;=(A10726 - Main!$E$4/1440 + 0.00000001))*(Gauge_Data!$A$2:$A$16994&lt;=A10726)*INDEX(Gauge_Data!$B$2:$Z$16994,0,$C$2-1)))</f>
        <v>0</v>
      </c>
    </row>
    <row r="10727" spans="1:2" x14ac:dyDescent="0.25">
      <c r="A10727">
        <f>Gauge_Data!A10727</f>
        <v>0</v>
      </c>
      <c r="B10727" cm="1">
        <f t="array" ref="B10727">IF(OR($C$2="",A10727=""),"",SUMPRODUCT((Gauge_Data!$A$2:$A$16994&gt;=(A10727 - Main!$E$4/1440 + 0.00000001))*(Gauge_Data!$A$2:$A$16994&lt;=A10727)*INDEX(Gauge_Data!$B$2:$Z$16994,0,$C$2-1)))</f>
        <v>0</v>
      </c>
    </row>
    <row r="10728" spans="1:2" x14ac:dyDescent="0.25">
      <c r="A10728">
        <f>Gauge_Data!A10728</f>
        <v>0</v>
      </c>
      <c r="B10728" cm="1">
        <f t="array" ref="B10728">IF(OR($C$2="",A10728=""),"",SUMPRODUCT((Gauge_Data!$A$2:$A$16994&gt;=(A10728 - Main!$E$4/1440 + 0.00000001))*(Gauge_Data!$A$2:$A$16994&lt;=A10728)*INDEX(Gauge_Data!$B$2:$Z$16994,0,$C$2-1)))</f>
        <v>0</v>
      </c>
    </row>
    <row r="10729" spans="1:2" x14ac:dyDescent="0.25">
      <c r="A10729">
        <f>Gauge_Data!A10729</f>
        <v>0</v>
      </c>
      <c r="B10729" cm="1">
        <f t="array" ref="B10729">IF(OR($C$2="",A10729=""),"",SUMPRODUCT((Gauge_Data!$A$2:$A$16994&gt;=(A10729 - Main!$E$4/1440 + 0.00000001))*(Gauge_Data!$A$2:$A$16994&lt;=A10729)*INDEX(Gauge_Data!$B$2:$Z$16994,0,$C$2-1)))</f>
        <v>0</v>
      </c>
    </row>
    <row r="10730" spans="1:2" x14ac:dyDescent="0.25">
      <c r="A10730">
        <f>Gauge_Data!A10730</f>
        <v>0</v>
      </c>
      <c r="B10730" cm="1">
        <f t="array" ref="B10730">IF(OR($C$2="",A10730=""),"",SUMPRODUCT((Gauge_Data!$A$2:$A$16994&gt;=(A10730 - Main!$E$4/1440 + 0.00000001))*(Gauge_Data!$A$2:$A$16994&lt;=A10730)*INDEX(Gauge_Data!$B$2:$Z$16994,0,$C$2-1)))</f>
        <v>0</v>
      </c>
    </row>
    <row r="10731" spans="1:2" x14ac:dyDescent="0.25">
      <c r="A10731">
        <f>Gauge_Data!A10731</f>
        <v>0</v>
      </c>
      <c r="B10731" cm="1">
        <f t="array" ref="B10731">IF(OR($C$2="",A10731=""),"",SUMPRODUCT((Gauge_Data!$A$2:$A$16994&gt;=(A10731 - Main!$E$4/1440 + 0.00000001))*(Gauge_Data!$A$2:$A$16994&lt;=A10731)*INDEX(Gauge_Data!$B$2:$Z$16994,0,$C$2-1)))</f>
        <v>0</v>
      </c>
    </row>
    <row r="10732" spans="1:2" x14ac:dyDescent="0.25">
      <c r="A10732">
        <f>Gauge_Data!A10732</f>
        <v>0</v>
      </c>
      <c r="B10732" cm="1">
        <f t="array" ref="B10732">IF(OR($C$2="",A10732=""),"",SUMPRODUCT((Gauge_Data!$A$2:$A$16994&gt;=(A10732 - Main!$E$4/1440 + 0.00000001))*(Gauge_Data!$A$2:$A$16994&lt;=A10732)*INDEX(Gauge_Data!$B$2:$Z$16994,0,$C$2-1)))</f>
        <v>0</v>
      </c>
    </row>
    <row r="10733" spans="1:2" x14ac:dyDescent="0.25">
      <c r="A10733">
        <f>Gauge_Data!A10733</f>
        <v>0</v>
      </c>
      <c r="B10733" cm="1">
        <f t="array" ref="B10733">IF(OR($C$2="",A10733=""),"",SUMPRODUCT((Gauge_Data!$A$2:$A$16994&gt;=(A10733 - Main!$E$4/1440 + 0.00000001))*(Gauge_Data!$A$2:$A$16994&lt;=A10733)*INDEX(Gauge_Data!$B$2:$Z$16994,0,$C$2-1)))</f>
        <v>0</v>
      </c>
    </row>
    <row r="10734" spans="1:2" x14ac:dyDescent="0.25">
      <c r="A10734">
        <f>Gauge_Data!A10734</f>
        <v>0</v>
      </c>
      <c r="B10734" cm="1">
        <f t="array" ref="B10734">IF(OR($C$2="",A10734=""),"",SUMPRODUCT((Gauge_Data!$A$2:$A$16994&gt;=(A10734 - Main!$E$4/1440 + 0.00000001))*(Gauge_Data!$A$2:$A$16994&lt;=A10734)*INDEX(Gauge_Data!$B$2:$Z$16994,0,$C$2-1)))</f>
        <v>0</v>
      </c>
    </row>
    <row r="10735" spans="1:2" x14ac:dyDescent="0.25">
      <c r="A10735">
        <f>Gauge_Data!A10735</f>
        <v>0</v>
      </c>
      <c r="B10735" cm="1">
        <f t="array" ref="B10735">IF(OR($C$2="",A10735=""),"",SUMPRODUCT((Gauge_Data!$A$2:$A$16994&gt;=(A10735 - Main!$E$4/1440 + 0.00000001))*(Gauge_Data!$A$2:$A$16994&lt;=A10735)*INDEX(Gauge_Data!$B$2:$Z$16994,0,$C$2-1)))</f>
        <v>0</v>
      </c>
    </row>
    <row r="10736" spans="1:2" x14ac:dyDescent="0.25">
      <c r="A10736">
        <f>Gauge_Data!A10736</f>
        <v>0</v>
      </c>
      <c r="B10736" cm="1">
        <f t="array" ref="B10736">IF(OR($C$2="",A10736=""),"",SUMPRODUCT((Gauge_Data!$A$2:$A$16994&gt;=(A10736 - Main!$E$4/1440 + 0.00000001))*(Gauge_Data!$A$2:$A$16994&lt;=A10736)*INDEX(Gauge_Data!$B$2:$Z$16994,0,$C$2-1)))</f>
        <v>0</v>
      </c>
    </row>
    <row r="10737" spans="1:2" x14ac:dyDescent="0.25">
      <c r="A10737">
        <f>Gauge_Data!A10737</f>
        <v>0</v>
      </c>
      <c r="B10737" cm="1">
        <f t="array" ref="B10737">IF(OR($C$2="",A10737=""),"",SUMPRODUCT((Gauge_Data!$A$2:$A$16994&gt;=(A10737 - Main!$E$4/1440 + 0.00000001))*(Gauge_Data!$A$2:$A$16994&lt;=A10737)*INDEX(Gauge_Data!$B$2:$Z$16994,0,$C$2-1)))</f>
        <v>0</v>
      </c>
    </row>
    <row r="10738" spans="1:2" x14ac:dyDescent="0.25">
      <c r="A10738">
        <f>Gauge_Data!A10738</f>
        <v>0</v>
      </c>
      <c r="B10738" cm="1">
        <f t="array" ref="B10738">IF(OR($C$2="",A10738=""),"",SUMPRODUCT((Gauge_Data!$A$2:$A$16994&gt;=(A10738 - Main!$E$4/1440 + 0.00000001))*(Gauge_Data!$A$2:$A$16994&lt;=A10738)*INDEX(Gauge_Data!$B$2:$Z$16994,0,$C$2-1)))</f>
        <v>0</v>
      </c>
    </row>
    <row r="10739" spans="1:2" x14ac:dyDescent="0.25">
      <c r="A10739">
        <f>Gauge_Data!A10739</f>
        <v>0</v>
      </c>
      <c r="B10739" cm="1">
        <f t="array" ref="B10739">IF(OR($C$2="",A10739=""),"",SUMPRODUCT((Gauge_Data!$A$2:$A$16994&gt;=(A10739 - Main!$E$4/1440 + 0.00000001))*(Gauge_Data!$A$2:$A$16994&lt;=A10739)*INDEX(Gauge_Data!$B$2:$Z$16994,0,$C$2-1)))</f>
        <v>0</v>
      </c>
    </row>
    <row r="10740" spans="1:2" x14ac:dyDescent="0.25">
      <c r="A10740">
        <f>Gauge_Data!A10740</f>
        <v>0</v>
      </c>
      <c r="B10740" cm="1">
        <f t="array" ref="B10740">IF(OR($C$2="",A10740=""),"",SUMPRODUCT((Gauge_Data!$A$2:$A$16994&gt;=(A10740 - Main!$E$4/1440 + 0.00000001))*(Gauge_Data!$A$2:$A$16994&lt;=A10740)*INDEX(Gauge_Data!$B$2:$Z$16994,0,$C$2-1)))</f>
        <v>0</v>
      </c>
    </row>
    <row r="10741" spans="1:2" x14ac:dyDescent="0.25">
      <c r="A10741">
        <f>Gauge_Data!A10741</f>
        <v>0</v>
      </c>
      <c r="B10741" cm="1">
        <f t="array" ref="B10741">IF(OR($C$2="",A10741=""),"",SUMPRODUCT((Gauge_Data!$A$2:$A$16994&gt;=(A10741 - Main!$E$4/1440 + 0.00000001))*(Gauge_Data!$A$2:$A$16994&lt;=A10741)*INDEX(Gauge_Data!$B$2:$Z$16994,0,$C$2-1)))</f>
        <v>0</v>
      </c>
    </row>
    <row r="10742" spans="1:2" x14ac:dyDescent="0.25">
      <c r="A10742">
        <f>Gauge_Data!A10742</f>
        <v>0</v>
      </c>
      <c r="B10742" cm="1">
        <f t="array" ref="B10742">IF(OR($C$2="",A10742=""),"",SUMPRODUCT((Gauge_Data!$A$2:$A$16994&gt;=(A10742 - Main!$E$4/1440 + 0.00000001))*(Gauge_Data!$A$2:$A$16994&lt;=A10742)*INDEX(Gauge_Data!$B$2:$Z$16994,0,$C$2-1)))</f>
        <v>0</v>
      </c>
    </row>
    <row r="10743" spans="1:2" x14ac:dyDescent="0.25">
      <c r="A10743">
        <f>Gauge_Data!A10743</f>
        <v>0</v>
      </c>
      <c r="B10743" cm="1">
        <f t="array" ref="B10743">IF(OR($C$2="",A10743=""),"",SUMPRODUCT((Gauge_Data!$A$2:$A$16994&gt;=(A10743 - Main!$E$4/1440 + 0.00000001))*(Gauge_Data!$A$2:$A$16994&lt;=A10743)*INDEX(Gauge_Data!$B$2:$Z$16994,0,$C$2-1)))</f>
        <v>0</v>
      </c>
    </row>
    <row r="10744" spans="1:2" x14ac:dyDescent="0.25">
      <c r="A10744">
        <f>Gauge_Data!A10744</f>
        <v>0</v>
      </c>
      <c r="B10744" cm="1">
        <f t="array" ref="B10744">IF(OR($C$2="",A10744=""),"",SUMPRODUCT((Gauge_Data!$A$2:$A$16994&gt;=(A10744 - Main!$E$4/1440 + 0.00000001))*(Gauge_Data!$A$2:$A$16994&lt;=A10744)*INDEX(Gauge_Data!$B$2:$Z$16994,0,$C$2-1)))</f>
        <v>0</v>
      </c>
    </row>
    <row r="10745" spans="1:2" x14ac:dyDescent="0.25">
      <c r="A10745">
        <f>Gauge_Data!A10745</f>
        <v>0</v>
      </c>
      <c r="B10745" cm="1">
        <f t="array" ref="B10745">IF(OR($C$2="",A10745=""),"",SUMPRODUCT((Gauge_Data!$A$2:$A$16994&gt;=(A10745 - Main!$E$4/1440 + 0.00000001))*(Gauge_Data!$A$2:$A$16994&lt;=A10745)*INDEX(Gauge_Data!$B$2:$Z$16994,0,$C$2-1)))</f>
        <v>0</v>
      </c>
    </row>
    <row r="10746" spans="1:2" x14ac:dyDescent="0.25">
      <c r="A10746">
        <f>Gauge_Data!A10746</f>
        <v>0</v>
      </c>
      <c r="B10746" cm="1">
        <f t="array" ref="B10746">IF(OR($C$2="",A10746=""),"",SUMPRODUCT((Gauge_Data!$A$2:$A$16994&gt;=(A10746 - Main!$E$4/1440 + 0.00000001))*(Gauge_Data!$A$2:$A$16994&lt;=A10746)*INDEX(Gauge_Data!$B$2:$Z$16994,0,$C$2-1)))</f>
        <v>0</v>
      </c>
    </row>
    <row r="10747" spans="1:2" x14ac:dyDescent="0.25">
      <c r="A10747">
        <f>Gauge_Data!A10747</f>
        <v>0</v>
      </c>
      <c r="B10747" cm="1">
        <f t="array" ref="B10747">IF(OR($C$2="",A10747=""),"",SUMPRODUCT((Gauge_Data!$A$2:$A$16994&gt;=(A10747 - Main!$E$4/1440 + 0.00000001))*(Gauge_Data!$A$2:$A$16994&lt;=A10747)*INDEX(Gauge_Data!$B$2:$Z$16994,0,$C$2-1)))</f>
        <v>0</v>
      </c>
    </row>
    <row r="10748" spans="1:2" x14ac:dyDescent="0.25">
      <c r="A10748">
        <f>Gauge_Data!A10748</f>
        <v>0</v>
      </c>
      <c r="B10748" cm="1">
        <f t="array" ref="B10748">IF(OR($C$2="",A10748=""),"",SUMPRODUCT((Gauge_Data!$A$2:$A$16994&gt;=(A10748 - Main!$E$4/1440 + 0.00000001))*(Gauge_Data!$A$2:$A$16994&lt;=A10748)*INDEX(Gauge_Data!$B$2:$Z$16994,0,$C$2-1)))</f>
        <v>0</v>
      </c>
    </row>
    <row r="10749" spans="1:2" x14ac:dyDescent="0.25">
      <c r="A10749">
        <f>Gauge_Data!A10749</f>
        <v>0</v>
      </c>
      <c r="B10749" cm="1">
        <f t="array" ref="B10749">IF(OR($C$2="",A10749=""),"",SUMPRODUCT((Gauge_Data!$A$2:$A$16994&gt;=(A10749 - Main!$E$4/1440 + 0.00000001))*(Gauge_Data!$A$2:$A$16994&lt;=A10749)*INDEX(Gauge_Data!$B$2:$Z$16994,0,$C$2-1)))</f>
        <v>0</v>
      </c>
    </row>
    <row r="10750" spans="1:2" x14ac:dyDescent="0.25">
      <c r="A10750">
        <f>Gauge_Data!A10750</f>
        <v>0</v>
      </c>
      <c r="B10750" cm="1">
        <f t="array" ref="B10750">IF(OR($C$2="",A10750=""),"",SUMPRODUCT((Gauge_Data!$A$2:$A$16994&gt;=(A10750 - Main!$E$4/1440 + 0.00000001))*(Gauge_Data!$A$2:$A$16994&lt;=A10750)*INDEX(Gauge_Data!$B$2:$Z$16994,0,$C$2-1)))</f>
        <v>0</v>
      </c>
    </row>
    <row r="10751" spans="1:2" x14ac:dyDescent="0.25">
      <c r="A10751">
        <f>Gauge_Data!A10751</f>
        <v>0</v>
      </c>
      <c r="B10751" cm="1">
        <f t="array" ref="B10751">IF(OR($C$2="",A10751=""),"",SUMPRODUCT((Gauge_Data!$A$2:$A$16994&gt;=(A10751 - Main!$E$4/1440 + 0.00000001))*(Gauge_Data!$A$2:$A$16994&lt;=A10751)*INDEX(Gauge_Data!$B$2:$Z$16994,0,$C$2-1)))</f>
        <v>0</v>
      </c>
    </row>
    <row r="10752" spans="1:2" x14ac:dyDescent="0.25">
      <c r="A10752">
        <f>Gauge_Data!A10752</f>
        <v>0</v>
      </c>
      <c r="B10752" cm="1">
        <f t="array" ref="B10752">IF(OR($C$2="",A10752=""),"",SUMPRODUCT((Gauge_Data!$A$2:$A$16994&gt;=(A10752 - Main!$E$4/1440 + 0.00000001))*(Gauge_Data!$A$2:$A$16994&lt;=A10752)*INDEX(Gauge_Data!$B$2:$Z$16994,0,$C$2-1)))</f>
        <v>0</v>
      </c>
    </row>
    <row r="10753" spans="1:2" x14ac:dyDescent="0.25">
      <c r="A10753">
        <f>Gauge_Data!A10753</f>
        <v>0</v>
      </c>
      <c r="B10753" cm="1">
        <f t="array" ref="B10753">IF(OR($C$2="",A10753=""),"",SUMPRODUCT((Gauge_Data!$A$2:$A$16994&gt;=(A10753 - Main!$E$4/1440 + 0.00000001))*(Gauge_Data!$A$2:$A$16994&lt;=A10753)*INDEX(Gauge_Data!$B$2:$Z$16994,0,$C$2-1)))</f>
        <v>0</v>
      </c>
    </row>
    <row r="10754" spans="1:2" x14ac:dyDescent="0.25">
      <c r="A10754">
        <f>Gauge_Data!A10754</f>
        <v>0</v>
      </c>
      <c r="B10754" cm="1">
        <f t="array" ref="B10754">IF(OR($C$2="",A10754=""),"",SUMPRODUCT((Gauge_Data!$A$2:$A$16994&gt;=(A10754 - Main!$E$4/1440 + 0.00000001))*(Gauge_Data!$A$2:$A$16994&lt;=A10754)*INDEX(Gauge_Data!$B$2:$Z$16994,0,$C$2-1)))</f>
        <v>0</v>
      </c>
    </row>
    <row r="10755" spans="1:2" x14ac:dyDescent="0.25">
      <c r="A10755">
        <f>Gauge_Data!A10755</f>
        <v>0</v>
      </c>
      <c r="B10755" cm="1">
        <f t="array" ref="B10755">IF(OR($C$2="",A10755=""),"",SUMPRODUCT((Gauge_Data!$A$2:$A$16994&gt;=(A10755 - Main!$E$4/1440 + 0.00000001))*(Gauge_Data!$A$2:$A$16994&lt;=A10755)*INDEX(Gauge_Data!$B$2:$Z$16994,0,$C$2-1)))</f>
        <v>0</v>
      </c>
    </row>
    <row r="10756" spans="1:2" x14ac:dyDescent="0.25">
      <c r="A10756">
        <f>Gauge_Data!A10756</f>
        <v>0</v>
      </c>
      <c r="B10756" cm="1">
        <f t="array" ref="B10756">IF(OR($C$2="",A10756=""),"",SUMPRODUCT((Gauge_Data!$A$2:$A$16994&gt;=(A10756 - Main!$E$4/1440 + 0.00000001))*(Gauge_Data!$A$2:$A$16994&lt;=A10756)*INDEX(Gauge_Data!$B$2:$Z$16994,0,$C$2-1)))</f>
        <v>0</v>
      </c>
    </row>
    <row r="10757" spans="1:2" x14ac:dyDescent="0.25">
      <c r="A10757">
        <f>Gauge_Data!A10757</f>
        <v>0</v>
      </c>
      <c r="B10757" cm="1">
        <f t="array" ref="B10757">IF(OR($C$2="",A10757=""),"",SUMPRODUCT((Gauge_Data!$A$2:$A$16994&gt;=(A10757 - Main!$E$4/1440 + 0.00000001))*(Gauge_Data!$A$2:$A$16994&lt;=A10757)*INDEX(Gauge_Data!$B$2:$Z$16994,0,$C$2-1)))</f>
        <v>0</v>
      </c>
    </row>
    <row r="10758" spans="1:2" x14ac:dyDescent="0.25">
      <c r="A10758">
        <f>Gauge_Data!A10758</f>
        <v>0</v>
      </c>
      <c r="B10758" cm="1">
        <f t="array" ref="B10758">IF(OR($C$2="",A10758=""),"",SUMPRODUCT((Gauge_Data!$A$2:$A$16994&gt;=(A10758 - Main!$E$4/1440 + 0.00000001))*(Gauge_Data!$A$2:$A$16994&lt;=A10758)*INDEX(Gauge_Data!$B$2:$Z$16994,0,$C$2-1)))</f>
        <v>0</v>
      </c>
    </row>
    <row r="10759" spans="1:2" x14ac:dyDescent="0.25">
      <c r="A10759">
        <f>Gauge_Data!A10759</f>
        <v>0</v>
      </c>
      <c r="B10759" cm="1">
        <f t="array" ref="B10759">IF(OR($C$2="",A10759=""),"",SUMPRODUCT((Gauge_Data!$A$2:$A$16994&gt;=(A10759 - Main!$E$4/1440 + 0.00000001))*(Gauge_Data!$A$2:$A$16994&lt;=A10759)*INDEX(Gauge_Data!$B$2:$Z$16994,0,$C$2-1)))</f>
        <v>0</v>
      </c>
    </row>
    <row r="10760" spans="1:2" x14ac:dyDescent="0.25">
      <c r="A10760">
        <f>Gauge_Data!A10760</f>
        <v>0</v>
      </c>
      <c r="B10760" cm="1">
        <f t="array" ref="B10760">IF(OR($C$2="",A10760=""),"",SUMPRODUCT((Gauge_Data!$A$2:$A$16994&gt;=(A10760 - Main!$E$4/1440 + 0.00000001))*(Gauge_Data!$A$2:$A$16994&lt;=A10760)*INDEX(Gauge_Data!$B$2:$Z$16994,0,$C$2-1)))</f>
        <v>0</v>
      </c>
    </row>
    <row r="10761" spans="1:2" x14ac:dyDescent="0.25">
      <c r="A10761">
        <f>Gauge_Data!A10761</f>
        <v>0</v>
      </c>
      <c r="B10761" cm="1">
        <f t="array" ref="B10761">IF(OR($C$2="",A10761=""),"",SUMPRODUCT((Gauge_Data!$A$2:$A$16994&gt;=(A10761 - Main!$E$4/1440 + 0.00000001))*(Gauge_Data!$A$2:$A$16994&lt;=A10761)*INDEX(Gauge_Data!$B$2:$Z$16994,0,$C$2-1)))</f>
        <v>0</v>
      </c>
    </row>
    <row r="10762" spans="1:2" x14ac:dyDescent="0.25">
      <c r="A10762">
        <f>Gauge_Data!A10762</f>
        <v>0</v>
      </c>
      <c r="B10762" cm="1">
        <f t="array" ref="B10762">IF(OR($C$2="",A10762=""),"",SUMPRODUCT((Gauge_Data!$A$2:$A$16994&gt;=(A10762 - Main!$E$4/1440 + 0.00000001))*(Gauge_Data!$A$2:$A$16994&lt;=A10762)*INDEX(Gauge_Data!$B$2:$Z$16994,0,$C$2-1)))</f>
        <v>0</v>
      </c>
    </row>
    <row r="10763" spans="1:2" x14ac:dyDescent="0.25">
      <c r="A10763">
        <f>Gauge_Data!A10763</f>
        <v>0</v>
      </c>
      <c r="B10763" cm="1">
        <f t="array" ref="B10763">IF(OR($C$2="",A10763=""),"",SUMPRODUCT((Gauge_Data!$A$2:$A$16994&gt;=(A10763 - Main!$E$4/1440 + 0.00000001))*(Gauge_Data!$A$2:$A$16994&lt;=A10763)*INDEX(Gauge_Data!$B$2:$Z$16994,0,$C$2-1)))</f>
        <v>0</v>
      </c>
    </row>
    <row r="10764" spans="1:2" x14ac:dyDescent="0.25">
      <c r="A10764">
        <f>Gauge_Data!A10764</f>
        <v>0</v>
      </c>
      <c r="B10764" cm="1">
        <f t="array" ref="B10764">IF(OR($C$2="",A10764=""),"",SUMPRODUCT((Gauge_Data!$A$2:$A$16994&gt;=(A10764 - Main!$E$4/1440 + 0.00000001))*(Gauge_Data!$A$2:$A$16994&lt;=A10764)*INDEX(Gauge_Data!$B$2:$Z$16994,0,$C$2-1)))</f>
        <v>0</v>
      </c>
    </row>
    <row r="10765" spans="1:2" x14ac:dyDescent="0.25">
      <c r="A10765">
        <f>Gauge_Data!A10765</f>
        <v>0</v>
      </c>
      <c r="B10765" cm="1">
        <f t="array" ref="B10765">IF(OR($C$2="",A10765=""),"",SUMPRODUCT((Gauge_Data!$A$2:$A$16994&gt;=(A10765 - Main!$E$4/1440 + 0.00000001))*(Gauge_Data!$A$2:$A$16994&lt;=A10765)*INDEX(Gauge_Data!$B$2:$Z$16994,0,$C$2-1)))</f>
        <v>0</v>
      </c>
    </row>
    <row r="10766" spans="1:2" x14ac:dyDescent="0.25">
      <c r="A10766">
        <f>Gauge_Data!A10766</f>
        <v>0</v>
      </c>
      <c r="B10766" cm="1">
        <f t="array" ref="B10766">IF(OR($C$2="",A10766=""),"",SUMPRODUCT((Gauge_Data!$A$2:$A$16994&gt;=(A10766 - Main!$E$4/1440 + 0.00000001))*(Gauge_Data!$A$2:$A$16994&lt;=A10766)*INDEX(Gauge_Data!$B$2:$Z$16994,0,$C$2-1)))</f>
        <v>0</v>
      </c>
    </row>
    <row r="10767" spans="1:2" x14ac:dyDescent="0.25">
      <c r="A10767">
        <f>Gauge_Data!A10767</f>
        <v>0</v>
      </c>
      <c r="B10767" cm="1">
        <f t="array" ref="B10767">IF(OR($C$2="",A10767=""),"",SUMPRODUCT((Gauge_Data!$A$2:$A$16994&gt;=(A10767 - Main!$E$4/1440 + 0.00000001))*(Gauge_Data!$A$2:$A$16994&lt;=A10767)*INDEX(Gauge_Data!$B$2:$Z$16994,0,$C$2-1)))</f>
        <v>0</v>
      </c>
    </row>
    <row r="10768" spans="1:2" x14ac:dyDescent="0.25">
      <c r="A10768">
        <f>Gauge_Data!A10768</f>
        <v>0</v>
      </c>
      <c r="B10768" cm="1">
        <f t="array" ref="B10768">IF(OR($C$2="",A10768=""),"",SUMPRODUCT((Gauge_Data!$A$2:$A$16994&gt;=(A10768 - Main!$E$4/1440 + 0.00000001))*(Gauge_Data!$A$2:$A$16994&lt;=A10768)*INDEX(Gauge_Data!$B$2:$Z$16994,0,$C$2-1)))</f>
        <v>0</v>
      </c>
    </row>
    <row r="10769" spans="1:2" x14ac:dyDescent="0.25">
      <c r="A10769">
        <f>Gauge_Data!A10769</f>
        <v>0</v>
      </c>
      <c r="B10769" cm="1">
        <f t="array" ref="B10769">IF(OR($C$2="",A10769=""),"",SUMPRODUCT((Gauge_Data!$A$2:$A$16994&gt;=(A10769 - Main!$E$4/1440 + 0.00000001))*(Gauge_Data!$A$2:$A$16994&lt;=A10769)*INDEX(Gauge_Data!$B$2:$Z$16994,0,$C$2-1)))</f>
        <v>0</v>
      </c>
    </row>
    <row r="10770" spans="1:2" x14ac:dyDescent="0.25">
      <c r="A10770">
        <f>Gauge_Data!A10770</f>
        <v>0</v>
      </c>
      <c r="B10770" cm="1">
        <f t="array" ref="B10770">IF(OR($C$2="",A10770=""),"",SUMPRODUCT((Gauge_Data!$A$2:$A$16994&gt;=(A10770 - Main!$E$4/1440 + 0.00000001))*(Gauge_Data!$A$2:$A$16994&lt;=A10770)*INDEX(Gauge_Data!$B$2:$Z$16994,0,$C$2-1)))</f>
        <v>0</v>
      </c>
    </row>
    <row r="10771" spans="1:2" x14ac:dyDescent="0.25">
      <c r="A10771">
        <f>Gauge_Data!A10771</f>
        <v>0</v>
      </c>
      <c r="B10771" cm="1">
        <f t="array" ref="B10771">IF(OR($C$2="",A10771=""),"",SUMPRODUCT((Gauge_Data!$A$2:$A$16994&gt;=(A10771 - Main!$E$4/1440 + 0.00000001))*(Gauge_Data!$A$2:$A$16994&lt;=A10771)*INDEX(Gauge_Data!$B$2:$Z$16994,0,$C$2-1)))</f>
        <v>0</v>
      </c>
    </row>
    <row r="10772" spans="1:2" x14ac:dyDescent="0.25">
      <c r="A10772">
        <f>Gauge_Data!A10772</f>
        <v>0</v>
      </c>
      <c r="B10772" cm="1">
        <f t="array" ref="B10772">IF(OR($C$2="",A10772=""),"",SUMPRODUCT((Gauge_Data!$A$2:$A$16994&gt;=(A10772 - Main!$E$4/1440 + 0.00000001))*(Gauge_Data!$A$2:$A$16994&lt;=A10772)*INDEX(Gauge_Data!$B$2:$Z$16994,0,$C$2-1)))</f>
        <v>0</v>
      </c>
    </row>
    <row r="10773" spans="1:2" x14ac:dyDescent="0.25">
      <c r="A10773">
        <f>Gauge_Data!A10773</f>
        <v>0</v>
      </c>
      <c r="B10773" cm="1">
        <f t="array" ref="B10773">IF(OR($C$2="",A10773=""),"",SUMPRODUCT((Gauge_Data!$A$2:$A$16994&gt;=(A10773 - Main!$E$4/1440 + 0.00000001))*(Gauge_Data!$A$2:$A$16994&lt;=A10773)*INDEX(Gauge_Data!$B$2:$Z$16994,0,$C$2-1)))</f>
        <v>0</v>
      </c>
    </row>
    <row r="10774" spans="1:2" x14ac:dyDescent="0.25">
      <c r="A10774">
        <f>Gauge_Data!A10774</f>
        <v>0</v>
      </c>
      <c r="B10774" cm="1">
        <f t="array" ref="B10774">IF(OR($C$2="",A10774=""),"",SUMPRODUCT((Gauge_Data!$A$2:$A$16994&gt;=(A10774 - Main!$E$4/1440 + 0.00000001))*(Gauge_Data!$A$2:$A$16994&lt;=A10774)*INDEX(Gauge_Data!$B$2:$Z$16994,0,$C$2-1)))</f>
        <v>0</v>
      </c>
    </row>
    <row r="10775" spans="1:2" x14ac:dyDescent="0.25">
      <c r="A10775">
        <f>Gauge_Data!A10775</f>
        <v>0</v>
      </c>
      <c r="B10775" cm="1">
        <f t="array" ref="B10775">IF(OR($C$2="",A10775=""),"",SUMPRODUCT((Gauge_Data!$A$2:$A$16994&gt;=(A10775 - Main!$E$4/1440 + 0.00000001))*(Gauge_Data!$A$2:$A$16994&lt;=A10775)*INDEX(Gauge_Data!$B$2:$Z$16994,0,$C$2-1)))</f>
        <v>0</v>
      </c>
    </row>
    <row r="10776" spans="1:2" x14ac:dyDescent="0.25">
      <c r="A10776">
        <f>Gauge_Data!A10776</f>
        <v>0</v>
      </c>
      <c r="B10776" cm="1">
        <f t="array" ref="B10776">IF(OR($C$2="",A10776=""),"",SUMPRODUCT((Gauge_Data!$A$2:$A$16994&gt;=(A10776 - Main!$E$4/1440 + 0.00000001))*(Gauge_Data!$A$2:$A$16994&lt;=A10776)*INDEX(Gauge_Data!$B$2:$Z$16994,0,$C$2-1)))</f>
        <v>0</v>
      </c>
    </row>
    <row r="10777" spans="1:2" x14ac:dyDescent="0.25">
      <c r="A10777">
        <f>Gauge_Data!A10777</f>
        <v>0</v>
      </c>
      <c r="B10777" cm="1">
        <f t="array" ref="B10777">IF(OR($C$2="",A10777=""),"",SUMPRODUCT((Gauge_Data!$A$2:$A$16994&gt;=(A10777 - Main!$E$4/1440 + 0.00000001))*(Gauge_Data!$A$2:$A$16994&lt;=A10777)*INDEX(Gauge_Data!$B$2:$Z$16994,0,$C$2-1)))</f>
        <v>0</v>
      </c>
    </row>
    <row r="10778" spans="1:2" x14ac:dyDescent="0.25">
      <c r="A10778">
        <f>Gauge_Data!A10778</f>
        <v>0</v>
      </c>
      <c r="B10778" cm="1">
        <f t="array" ref="B10778">IF(OR($C$2="",A10778=""),"",SUMPRODUCT((Gauge_Data!$A$2:$A$16994&gt;=(A10778 - Main!$E$4/1440 + 0.00000001))*(Gauge_Data!$A$2:$A$16994&lt;=A10778)*INDEX(Gauge_Data!$B$2:$Z$16994,0,$C$2-1)))</f>
        <v>0</v>
      </c>
    </row>
    <row r="10779" spans="1:2" x14ac:dyDescent="0.25">
      <c r="A10779">
        <f>Gauge_Data!A10779</f>
        <v>0</v>
      </c>
      <c r="B10779" cm="1">
        <f t="array" ref="B10779">IF(OR($C$2="",A10779=""),"",SUMPRODUCT((Gauge_Data!$A$2:$A$16994&gt;=(A10779 - Main!$E$4/1440 + 0.00000001))*(Gauge_Data!$A$2:$A$16994&lt;=A10779)*INDEX(Gauge_Data!$B$2:$Z$16994,0,$C$2-1)))</f>
        <v>0</v>
      </c>
    </row>
    <row r="10780" spans="1:2" x14ac:dyDescent="0.25">
      <c r="A10780">
        <f>Gauge_Data!A10780</f>
        <v>0</v>
      </c>
      <c r="B10780" cm="1">
        <f t="array" ref="B10780">IF(OR($C$2="",A10780=""),"",SUMPRODUCT((Gauge_Data!$A$2:$A$16994&gt;=(A10780 - Main!$E$4/1440 + 0.00000001))*(Gauge_Data!$A$2:$A$16994&lt;=A10780)*INDEX(Gauge_Data!$B$2:$Z$16994,0,$C$2-1)))</f>
        <v>0</v>
      </c>
    </row>
    <row r="10781" spans="1:2" x14ac:dyDescent="0.25">
      <c r="A10781">
        <f>Gauge_Data!A10781</f>
        <v>0</v>
      </c>
      <c r="B10781" cm="1">
        <f t="array" ref="B10781">IF(OR($C$2="",A10781=""),"",SUMPRODUCT((Gauge_Data!$A$2:$A$16994&gt;=(A10781 - Main!$E$4/1440 + 0.00000001))*(Gauge_Data!$A$2:$A$16994&lt;=A10781)*INDEX(Gauge_Data!$B$2:$Z$16994,0,$C$2-1)))</f>
        <v>0</v>
      </c>
    </row>
    <row r="10782" spans="1:2" x14ac:dyDescent="0.25">
      <c r="A10782">
        <f>Gauge_Data!A10782</f>
        <v>0</v>
      </c>
      <c r="B10782" cm="1">
        <f t="array" ref="B10782">IF(OR($C$2="",A10782=""),"",SUMPRODUCT((Gauge_Data!$A$2:$A$16994&gt;=(A10782 - Main!$E$4/1440 + 0.00000001))*(Gauge_Data!$A$2:$A$16994&lt;=A10782)*INDEX(Gauge_Data!$B$2:$Z$16994,0,$C$2-1)))</f>
        <v>0</v>
      </c>
    </row>
    <row r="10783" spans="1:2" x14ac:dyDescent="0.25">
      <c r="A10783">
        <f>Gauge_Data!A10783</f>
        <v>0</v>
      </c>
      <c r="B10783" cm="1">
        <f t="array" ref="B10783">IF(OR($C$2="",A10783=""),"",SUMPRODUCT((Gauge_Data!$A$2:$A$16994&gt;=(A10783 - Main!$E$4/1440 + 0.00000001))*(Gauge_Data!$A$2:$A$16994&lt;=A10783)*INDEX(Gauge_Data!$B$2:$Z$16994,0,$C$2-1)))</f>
        <v>0</v>
      </c>
    </row>
    <row r="10784" spans="1:2" x14ac:dyDescent="0.25">
      <c r="A10784">
        <f>Gauge_Data!A10784</f>
        <v>0</v>
      </c>
      <c r="B10784" cm="1">
        <f t="array" ref="B10784">IF(OR($C$2="",A10784=""),"",SUMPRODUCT((Gauge_Data!$A$2:$A$16994&gt;=(A10784 - Main!$E$4/1440 + 0.00000001))*(Gauge_Data!$A$2:$A$16994&lt;=A10784)*INDEX(Gauge_Data!$B$2:$Z$16994,0,$C$2-1)))</f>
        <v>0</v>
      </c>
    </row>
    <row r="10785" spans="1:2" x14ac:dyDescent="0.25">
      <c r="A10785">
        <f>Gauge_Data!A10785</f>
        <v>0</v>
      </c>
      <c r="B10785" cm="1">
        <f t="array" ref="B10785">IF(OR($C$2="",A10785=""),"",SUMPRODUCT((Gauge_Data!$A$2:$A$16994&gt;=(A10785 - Main!$E$4/1440 + 0.00000001))*(Gauge_Data!$A$2:$A$16994&lt;=A10785)*INDEX(Gauge_Data!$B$2:$Z$16994,0,$C$2-1)))</f>
        <v>0</v>
      </c>
    </row>
    <row r="10786" spans="1:2" x14ac:dyDescent="0.25">
      <c r="A10786">
        <f>Gauge_Data!A10786</f>
        <v>0</v>
      </c>
      <c r="B10786" cm="1">
        <f t="array" ref="B10786">IF(OR($C$2="",A10786=""),"",SUMPRODUCT((Gauge_Data!$A$2:$A$16994&gt;=(A10786 - Main!$E$4/1440 + 0.00000001))*(Gauge_Data!$A$2:$A$16994&lt;=A10786)*INDEX(Gauge_Data!$B$2:$Z$16994,0,$C$2-1)))</f>
        <v>0</v>
      </c>
    </row>
    <row r="10787" spans="1:2" x14ac:dyDescent="0.25">
      <c r="A10787">
        <f>Gauge_Data!A10787</f>
        <v>0</v>
      </c>
      <c r="B10787" cm="1">
        <f t="array" ref="B10787">IF(OR($C$2="",A10787=""),"",SUMPRODUCT((Gauge_Data!$A$2:$A$16994&gt;=(A10787 - Main!$E$4/1440 + 0.00000001))*(Gauge_Data!$A$2:$A$16994&lt;=A10787)*INDEX(Gauge_Data!$B$2:$Z$16994,0,$C$2-1)))</f>
        <v>0</v>
      </c>
    </row>
    <row r="10788" spans="1:2" x14ac:dyDescent="0.25">
      <c r="A10788">
        <f>Gauge_Data!A10788</f>
        <v>0</v>
      </c>
      <c r="B10788" cm="1">
        <f t="array" ref="B10788">IF(OR($C$2="",A10788=""),"",SUMPRODUCT((Gauge_Data!$A$2:$A$16994&gt;=(A10788 - Main!$E$4/1440 + 0.00000001))*(Gauge_Data!$A$2:$A$16994&lt;=A10788)*INDEX(Gauge_Data!$B$2:$Z$16994,0,$C$2-1)))</f>
        <v>0</v>
      </c>
    </row>
    <row r="10789" spans="1:2" x14ac:dyDescent="0.25">
      <c r="A10789">
        <f>Gauge_Data!A10789</f>
        <v>0</v>
      </c>
      <c r="B10789" cm="1">
        <f t="array" ref="B10789">IF(OR($C$2="",A10789=""),"",SUMPRODUCT((Gauge_Data!$A$2:$A$16994&gt;=(A10789 - Main!$E$4/1440 + 0.00000001))*(Gauge_Data!$A$2:$A$16994&lt;=A10789)*INDEX(Gauge_Data!$B$2:$Z$16994,0,$C$2-1)))</f>
        <v>0</v>
      </c>
    </row>
    <row r="10790" spans="1:2" x14ac:dyDescent="0.25">
      <c r="A10790">
        <f>Gauge_Data!A10790</f>
        <v>0</v>
      </c>
      <c r="B10790" cm="1">
        <f t="array" ref="B10790">IF(OR($C$2="",A10790=""),"",SUMPRODUCT((Gauge_Data!$A$2:$A$16994&gt;=(A10790 - Main!$E$4/1440 + 0.00000001))*(Gauge_Data!$A$2:$A$16994&lt;=A10790)*INDEX(Gauge_Data!$B$2:$Z$16994,0,$C$2-1)))</f>
        <v>0</v>
      </c>
    </row>
    <row r="10791" spans="1:2" x14ac:dyDescent="0.25">
      <c r="A10791">
        <f>Gauge_Data!A10791</f>
        <v>0</v>
      </c>
      <c r="B10791" cm="1">
        <f t="array" ref="B10791">IF(OR($C$2="",A10791=""),"",SUMPRODUCT((Gauge_Data!$A$2:$A$16994&gt;=(A10791 - Main!$E$4/1440 + 0.00000001))*(Gauge_Data!$A$2:$A$16994&lt;=A10791)*INDEX(Gauge_Data!$B$2:$Z$16994,0,$C$2-1)))</f>
        <v>0</v>
      </c>
    </row>
    <row r="10792" spans="1:2" x14ac:dyDescent="0.25">
      <c r="A10792">
        <f>Gauge_Data!A10792</f>
        <v>0</v>
      </c>
      <c r="B10792" cm="1">
        <f t="array" ref="B10792">IF(OR($C$2="",A10792=""),"",SUMPRODUCT((Gauge_Data!$A$2:$A$16994&gt;=(A10792 - Main!$E$4/1440 + 0.00000001))*(Gauge_Data!$A$2:$A$16994&lt;=A10792)*INDEX(Gauge_Data!$B$2:$Z$16994,0,$C$2-1)))</f>
        <v>0</v>
      </c>
    </row>
    <row r="10793" spans="1:2" x14ac:dyDescent="0.25">
      <c r="A10793">
        <f>Gauge_Data!A10793</f>
        <v>0</v>
      </c>
      <c r="B10793" cm="1">
        <f t="array" ref="B10793">IF(OR($C$2="",A10793=""),"",SUMPRODUCT((Gauge_Data!$A$2:$A$16994&gt;=(A10793 - Main!$E$4/1440 + 0.00000001))*(Gauge_Data!$A$2:$A$16994&lt;=A10793)*INDEX(Gauge_Data!$B$2:$Z$16994,0,$C$2-1)))</f>
        <v>0</v>
      </c>
    </row>
    <row r="10794" spans="1:2" x14ac:dyDescent="0.25">
      <c r="A10794">
        <f>Gauge_Data!A10794</f>
        <v>0</v>
      </c>
      <c r="B10794" cm="1">
        <f t="array" ref="B10794">IF(OR($C$2="",A10794=""),"",SUMPRODUCT((Gauge_Data!$A$2:$A$16994&gt;=(A10794 - Main!$E$4/1440 + 0.00000001))*(Gauge_Data!$A$2:$A$16994&lt;=A10794)*INDEX(Gauge_Data!$B$2:$Z$16994,0,$C$2-1)))</f>
        <v>0</v>
      </c>
    </row>
    <row r="10795" spans="1:2" x14ac:dyDescent="0.25">
      <c r="A10795">
        <f>Gauge_Data!A10795</f>
        <v>0</v>
      </c>
      <c r="B10795" cm="1">
        <f t="array" ref="B10795">IF(OR($C$2="",A10795=""),"",SUMPRODUCT((Gauge_Data!$A$2:$A$16994&gt;=(A10795 - Main!$E$4/1440 + 0.00000001))*(Gauge_Data!$A$2:$A$16994&lt;=A10795)*INDEX(Gauge_Data!$B$2:$Z$16994,0,$C$2-1)))</f>
        <v>0</v>
      </c>
    </row>
    <row r="10796" spans="1:2" x14ac:dyDescent="0.25">
      <c r="A10796">
        <f>Gauge_Data!A10796</f>
        <v>0</v>
      </c>
      <c r="B10796" cm="1">
        <f t="array" ref="B10796">IF(OR($C$2="",A10796=""),"",SUMPRODUCT((Gauge_Data!$A$2:$A$16994&gt;=(A10796 - Main!$E$4/1440 + 0.00000001))*(Gauge_Data!$A$2:$A$16994&lt;=A10796)*INDEX(Gauge_Data!$B$2:$Z$16994,0,$C$2-1)))</f>
        <v>0</v>
      </c>
    </row>
    <row r="10797" spans="1:2" x14ac:dyDescent="0.25">
      <c r="A10797">
        <f>Gauge_Data!A10797</f>
        <v>0</v>
      </c>
      <c r="B10797" cm="1">
        <f t="array" ref="B10797">IF(OR($C$2="",A10797=""),"",SUMPRODUCT((Gauge_Data!$A$2:$A$16994&gt;=(A10797 - Main!$E$4/1440 + 0.00000001))*(Gauge_Data!$A$2:$A$16994&lt;=A10797)*INDEX(Gauge_Data!$B$2:$Z$16994,0,$C$2-1)))</f>
        <v>0</v>
      </c>
    </row>
    <row r="10798" spans="1:2" x14ac:dyDescent="0.25">
      <c r="A10798">
        <f>Gauge_Data!A10798</f>
        <v>0</v>
      </c>
      <c r="B10798" cm="1">
        <f t="array" ref="B10798">IF(OR($C$2="",A10798=""),"",SUMPRODUCT((Gauge_Data!$A$2:$A$16994&gt;=(A10798 - Main!$E$4/1440 + 0.00000001))*(Gauge_Data!$A$2:$A$16994&lt;=A10798)*INDEX(Gauge_Data!$B$2:$Z$16994,0,$C$2-1)))</f>
        <v>0</v>
      </c>
    </row>
    <row r="10799" spans="1:2" x14ac:dyDescent="0.25">
      <c r="A10799">
        <f>Gauge_Data!A10799</f>
        <v>0</v>
      </c>
      <c r="B10799" cm="1">
        <f t="array" ref="B10799">IF(OR($C$2="",A10799=""),"",SUMPRODUCT((Gauge_Data!$A$2:$A$16994&gt;=(A10799 - Main!$E$4/1440 + 0.00000001))*(Gauge_Data!$A$2:$A$16994&lt;=A10799)*INDEX(Gauge_Data!$B$2:$Z$16994,0,$C$2-1)))</f>
        <v>0</v>
      </c>
    </row>
    <row r="10800" spans="1:2" x14ac:dyDescent="0.25">
      <c r="A10800">
        <f>Gauge_Data!A10800</f>
        <v>0</v>
      </c>
      <c r="B10800" cm="1">
        <f t="array" ref="B10800">IF(OR($C$2="",A10800=""),"",SUMPRODUCT((Gauge_Data!$A$2:$A$16994&gt;=(A10800 - Main!$E$4/1440 + 0.00000001))*(Gauge_Data!$A$2:$A$16994&lt;=A10800)*INDEX(Gauge_Data!$B$2:$Z$16994,0,$C$2-1)))</f>
        <v>0</v>
      </c>
    </row>
    <row r="10801" spans="1:2" x14ac:dyDescent="0.25">
      <c r="A10801">
        <f>Gauge_Data!A10801</f>
        <v>0</v>
      </c>
      <c r="B10801" cm="1">
        <f t="array" ref="B10801">IF(OR($C$2="",A10801=""),"",SUMPRODUCT((Gauge_Data!$A$2:$A$16994&gt;=(A10801 - Main!$E$4/1440 + 0.00000001))*(Gauge_Data!$A$2:$A$16994&lt;=A10801)*INDEX(Gauge_Data!$B$2:$Z$16994,0,$C$2-1)))</f>
        <v>0</v>
      </c>
    </row>
    <row r="10802" spans="1:2" x14ac:dyDescent="0.25">
      <c r="A10802">
        <f>Gauge_Data!A10802</f>
        <v>0</v>
      </c>
      <c r="B10802" cm="1">
        <f t="array" ref="B10802">IF(OR($C$2="",A10802=""),"",SUMPRODUCT((Gauge_Data!$A$2:$A$16994&gt;=(A10802 - Main!$E$4/1440 + 0.00000001))*(Gauge_Data!$A$2:$A$16994&lt;=A10802)*INDEX(Gauge_Data!$B$2:$Z$16994,0,$C$2-1)))</f>
        <v>0</v>
      </c>
    </row>
    <row r="10803" spans="1:2" x14ac:dyDescent="0.25">
      <c r="A10803">
        <f>Gauge_Data!A10803</f>
        <v>0</v>
      </c>
      <c r="B10803" cm="1">
        <f t="array" ref="B10803">IF(OR($C$2="",A10803=""),"",SUMPRODUCT((Gauge_Data!$A$2:$A$16994&gt;=(A10803 - Main!$E$4/1440 + 0.00000001))*(Gauge_Data!$A$2:$A$16994&lt;=A10803)*INDEX(Gauge_Data!$B$2:$Z$16994,0,$C$2-1)))</f>
        <v>0</v>
      </c>
    </row>
    <row r="10804" spans="1:2" x14ac:dyDescent="0.25">
      <c r="A10804">
        <f>Gauge_Data!A10804</f>
        <v>0</v>
      </c>
      <c r="B10804" cm="1">
        <f t="array" ref="B10804">IF(OR($C$2="",A10804=""),"",SUMPRODUCT((Gauge_Data!$A$2:$A$16994&gt;=(A10804 - Main!$E$4/1440 + 0.00000001))*(Gauge_Data!$A$2:$A$16994&lt;=A10804)*INDEX(Gauge_Data!$B$2:$Z$16994,0,$C$2-1)))</f>
        <v>0</v>
      </c>
    </row>
    <row r="10805" spans="1:2" x14ac:dyDescent="0.25">
      <c r="A10805">
        <f>Gauge_Data!A10805</f>
        <v>0</v>
      </c>
      <c r="B10805" cm="1">
        <f t="array" ref="B10805">IF(OR($C$2="",A10805=""),"",SUMPRODUCT((Gauge_Data!$A$2:$A$16994&gt;=(A10805 - Main!$E$4/1440 + 0.00000001))*(Gauge_Data!$A$2:$A$16994&lt;=A10805)*INDEX(Gauge_Data!$B$2:$Z$16994,0,$C$2-1)))</f>
        <v>0</v>
      </c>
    </row>
    <row r="10806" spans="1:2" x14ac:dyDescent="0.25">
      <c r="A10806">
        <f>Gauge_Data!A10806</f>
        <v>0</v>
      </c>
      <c r="B10806" cm="1">
        <f t="array" ref="B10806">IF(OR($C$2="",A10806=""),"",SUMPRODUCT((Gauge_Data!$A$2:$A$16994&gt;=(A10806 - Main!$E$4/1440 + 0.00000001))*(Gauge_Data!$A$2:$A$16994&lt;=A10806)*INDEX(Gauge_Data!$B$2:$Z$16994,0,$C$2-1)))</f>
        <v>0</v>
      </c>
    </row>
    <row r="10807" spans="1:2" x14ac:dyDescent="0.25">
      <c r="A10807">
        <f>Gauge_Data!A10807</f>
        <v>0</v>
      </c>
      <c r="B10807" cm="1">
        <f t="array" ref="B10807">IF(OR($C$2="",A10807=""),"",SUMPRODUCT((Gauge_Data!$A$2:$A$16994&gt;=(A10807 - Main!$E$4/1440 + 0.00000001))*(Gauge_Data!$A$2:$A$16994&lt;=A10807)*INDEX(Gauge_Data!$B$2:$Z$16994,0,$C$2-1)))</f>
        <v>0</v>
      </c>
    </row>
    <row r="10808" spans="1:2" x14ac:dyDescent="0.25">
      <c r="A10808">
        <f>Gauge_Data!A10808</f>
        <v>0</v>
      </c>
      <c r="B10808" cm="1">
        <f t="array" ref="B10808">IF(OR($C$2="",A10808=""),"",SUMPRODUCT((Gauge_Data!$A$2:$A$16994&gt;=(A10808 - Main!$E$4/1440 + 0.00000001))*(Gauge_Data!$A$2:$A$16994&lt;=A10808)*INDEX(Gauge_Data!$B$2:$Z$16994,0,$C$2-1)))</f>
        <v>0</v>
      </c>
    </row>
    <row r="10809" spans="1:2" x14ac:dyDescent="0.25">
      <c r="A10809">
        <f>Gauge_Data!A10809</f>
        <v>0</v>
      </c>
      <c r="B10809" cm="1">
        <f t="array" ref="B10809">IF(OR($C$2="",A10809=""),"",SUMPRODUCT((Gauge_Data!$A$2:$A$16994&gt;=(A10809 - Main!$E$4/1440 + 0.00000001))*(Gauge_Data!$A$2:$A$16994&lt;=A10809)*INDEX(Gauge_Data!$B$2:$Z$16994,0,$C$2-1)))</f>
        <v>0</v>
      </c>
    </row>
    <row r="10810" spans="1:2" x14ac:dyDescent="0.25">
      <c r="A10810">
        <f>Gauge_Data!A10810</f>
        <v>0</v>
      </c>
      <c r="B10810" cm="1">
        <f t="array" ref="B10810">IF(OR($C$2="",A10810=""),"",SUMPRODUCT((Gauge_Data!$A$2:$A$16994&gt;=(A10810 - Main!$E$4/1440 + 0.00000001))*(Gauge_Data!$A$2:$A$16994&lt;=A10810)*INDEX(Gauge_Data!$B$2:$Z$16994,0,$C$2-1)))</f>
        <v>0</v>
      </c>
    </row>
    <row r="10811" spans="1:2" x14ac:dyDescent="0.25">
      <c r="A10811">
        <f>Gauge_Data!A10811</f>
        <v>0</v>
      </c>
      <c r="B10811" cm="1">
        <f t="array" ref="B10811">IF(OR($C$2="",A10811=""),"",SUMPRODUCT((Gauge_Data!$A$2:$A$16994&gt;=(A10811 - Main!$E$4/1440 + 0.00000001))*(Gauge_Data!$A$2:$A$16994&lt;=A10811)*INDEX(Gauge_Data!$B$2:$Z$16994,0,$C$2-1)))</f>
        <v>0</v>
      </c>
    </row>
    <row r="10812" spans="1:2" x14ac:dyDescent="0.25">
      <c r="A10812">
        <f>Gauge_Data!A10812</f>
        <v>0</v>
      </c>
      <c r="B10812" cm="1">
        <f t="array" ref="B10812">IF(OR($C$2="",A10812=""),"",SUMPRODUCT((Gauge_Data!$A$2:$A$16994&gt;=(A10812 - Main!$E$4/1440 + 0.00000001))*(Gauge_Data!$A$2:$A$16994&lt;=A10812)*INDEX(Gauge_Data!$B$2:$Z$16994,0,$C$2-1)))</f>
        <v>0</v>
      </c>
    </row>
    <row r="10813" spans="1:2" x14ac:dyDescent="0.25">
      <c r="A10813">
        <f>Gauge_Data!A10813</f>
        <v>0</v>
      </c>
      <c r="B10813" cm="1">
        <f t="array" ref="B10813">IF(OR($C$2="",A10813=""),"",SUMPRODUCT((Gauge_Data!$A$2:$A$16994&gt;=(A10813 - Main!$E$4/1440 + 0.00000001))*(Gauge_Data!$A$2:$A$16994&lt;=A10813)*INDEX(Gauge_Data!$B$2:$Z$16994,0,$C$2-1)))</f>
        <v>0</v>
      </c>
    </row>
    <row r="10814" spans="1:2" x14ac:dyDescent="0.25">
      <c r="A10814">
        <f>Gauge_Data!A10814</f>
        <v>0</v>
      </c>
      <c r="B10814" cm="1">
        <f t="array" ref="B10814">IF(OR($C$2="",A10814=""),"",SUMPRODUCT((Gauge_Data!$A$2:$A$16994&gt;=(A10814 - Main!$E$4/1440 + 0.00000001))*(Gauge_Data!$A$2:$A$16994&lt;=A10814)*INDEX(Gauge_Data!$B$2:$Z$16994,0,$C$2-1)))</f>
        <v>0</v>
      </c>
    </row>
    <row r="10815" spans="1:2" x14ac:dyDescent="0.25">
      <c r="A10815">
        <f>Gauge_Data!A10815</f>
        <v>0</v>
      </c>
      <c r="B10815" cm="1">
        <f t="array" ref="B10815">IF(OR($C$2="",A10815=""),"",SUMPRODUCT((Gauge_Data!$A$2:$A$16994&gt;=(A10815 - Main!$E$4/1440 + 0.00000001))*(Gauge_Data!$A$2:$A$16994&lt;=A10815)*INDEX(Gauge_Data!$B$2:$Z$16994,0,$C$2-1)))</f>
        <v>0</v>
      </c>
    </row>
    <row r="10816" spans="1:2" x14ac:dyDescent="0.25">
      <c r="A10816">
        <f>Gauge_Data!A10816</f>
        <v>0</v>
      </c>
      <c r="B10816" cm="1">
        <f t="array" ref="B10816">IF(OR($C$2="",A10816=""),"",SUMPRODUCT((Gauge_Data!$A$2:$A$16994&gt;=(A10816 - Main!$E$4/1440 + 0.00000001))*(Gauge_Data!$A$2:$A$16994&lt;=A10816)*INDEX(Gauge_Data!$B$2:$Z$16994,0,$C$2-1)))</f>
        <v>0</v>
      </c>
    </row>
    <row r="10817" spans="1:2" x14ac:dyDescent="0.25">
      <c r="A10817">
        <f>Gauge_Data!A10817</f>
        <v>0</v>
      </c>
      <c r="B10817" cm="1">
        <f t="array" ref="B10817">IF(OR($C$2="",A10817=""),"",SUMPRODUCT((Gauge_Data!$A$2:$A$16994&gt;=(A10817 - Main!$E$4/1440 + 0.00000001))*(Gauge_Data!$A$2:$A$16994&lt;=A10817)*INDEX(Gauge_Data!$B$2:$Z$16994,0,$C$2-1)))</f>
        <v>0</v>
      </c>
    </row>
    <row r="10818" spans="1:2" x14ac:dyDescent="0.25">
      <c r="A10818">
        <f>Gauge_Data!A10818</f>
        <v>0</v>
      </c>
      <c r="B10818" cm="1">
        <f t="array" ref="B10818">IF(OR($C$2="",A10818=""),"",SUMPRODUCT((Gauge_Data!$A$2:$A$16994&gt;=(A10818 - Main!$E$4/1440 + 0.00000001))*(Gauge_Data!$A$2:$A$16994&lt;=A10818)*INDEX(Gauge_Data!$B$2:$Z$16994,0,$C$2-1)))</f>
        <v>0</v>
      </c>
    </row>
    <row r="10819" spans="1:2" x14ac:dyDescent="0.25">
      <c r="A10819">
        <f>Gauge_Data!A10819</f>
        <v>0</v>
      </c>
      <c r="B10819" cm="1">
        <f t="array" ref="B10819">IF(OR($C$2="",A10819=""),"",SUMPRODUCT((Gauge_Data!$A$2:$A$16994&gt;=(A10819 - Main!$E$4/1440 + 0.00000001))*(Gauge_Data!$A$2:$A$16994&lt;=A10819)*INDEX(Gauge_Data!$B$2:$Z$16994,0,$C$2-1)))</f>
        <v>0</v>
      </c>
    </row>
    <row r="10820" spans="1:2" x14ac:dyDescent="0.25">
      <c r="A10820">
        <f>Gauge_Data!A10820</f>
        <v>0</v>
      </c>
      <c r="B10820" cm="1">
        <f t="array" ref="B10820">IF(OR($C$2="",A10820=""),"",SUMPRODUCT((Gauge_Data!$A$2:$A$16994&gt;=(A10820 - Main!$E$4/1440 + 0.00000001))*(Gauge_Data!$A$2:$A$16994&lt;=A10820)*INDEX(Gauge_Data!$B$2:$Z$16994,0,$C$2-1)))</f>
        <v>0</v>
      </c>
    </row>
    <row r="10821" spans="1:2" x14ac:dyDescent="0.25">
      <c r="A10821">
        <f>Gauge_Data!A10821</f>
        <v>0</v>
      </c>
      <c r="B10821" cm="1">
        <f t="array" ref="B10821">IF(OR($C$2="",A10821=""),"",SUMPRODUCT((Gauge_Data!$A$2:$A$16994&gt;=(A10821 - Main!$E$4/1440 + 0.00000001))*(Gauge_Data!$A$2:$A$16994&lt;=A10821)*INDEX(Gauge_Data!$B$2:$Z$16994,0,$C$2-1)))</f>
        <v>0</v>
      </c>
    </row>
    <row r="10822" spans="1:2" x14ac:dyDescent="0.25">
      <c r="A10822">
        <f>Gauge_Data!A10822</f>
        <v>0</v>
      </c>
      <c r="B10822" cm="1">
        <f t="array" ref="B10822">IF(OR($C$2="",A10822=""),"",SUMPRODUCT((Gauge_Data!$A$2:$A$16994&gt;=(A10822 - Main!$E$4/1440 + 0.00000001))*(Gauge_Data!$A$2:$A$16994&lt;=A10822)*INDEX(Gauge_Data!$B$2:$Z$16994,0,$C$2-1)))</f>
        <v>0</v>
      </c>
    </row>
    <row r="10823" spans="1:2" x14ac:dyDescent="0.25">
      <c r="A10823">
        <f>Gauge_Data!A10823</f>
        <v>0</v>
      </c>
      <c r="B10823" cm="1">
        <f t="array" ref="B10823">IF(OR($C$2="",A10823=""),"",SUMPRODUCT((Gauge_Data!$A$2:$A$16994&gt;=(A10823 - Main!$E$4/1440 + 0.00000001))*(Gauge_Data!$A$2:$A$16994&lt;=A10823)*INDEX(Gauge_Data!$B$2:$Z$16994,0,$C$2-1)))</f>
        <v>0</v>
      </c>
    </row>
    <row r="10824" spans="1:2" x14ac:dyDescent="0.25">
      <c r="A10824">
        <f>Gauge_Data!A10824</f>
        <v>0</v>
      </c>
      <c r="B10824" cm="1">
        <f t="array" ref="B10824">IF(OR($C$2="",A10824=""),"",SUMPRODUCT((Gauge_Data!$A$2:$A$16994&gt;=(A10824 - Main!$E$4/1440 + 0.00000001))*(Gauge_Data!$A$2:$A$16994&lt;=A10824)*INDEX(Gauge_Data!$B$2:$Z$16994,0,$C$2-1)))</f>
        <v>0</v>
      </c>
    </row>
    <row r="10825" spans="1:2" x14ac:dyDescent="0.25">
      <c r="A10825">
        <f>Gauge_Data!A10825</f>
        <v>0</v>
      </c>
      <c r="B10825" cm="1">
        <f t="array" ref="B10825">IF(OR($C$2="",A10825=""),"",SUMPRODUCT((Gauge_Data!$A$2:$A$16994&gt;=(A10825 - Main!$E$4/1440 + 0.00000001))*(Gauge_Data!$A$2:$A$16994&lt;=A10825)*INDEX(Gauge_Data!$B$2:$Z$16994,0,$C$2-1)))</f>
        <v>0</v>
      </c>
    </row>
    <row r="10826" spans="1:2" x14ac:dyDescent="0.25">
      <c r="A10826">
        <f>Gauge_Data!A10826</f>
        <v>0</v>
      </c>
      <c r="B10826" cm="1">
        <f t="array" ref="B10826">IF(OR($C$2="",A10826=""),"",SUMPRODUCT((Gauge_Data!$A$2:$A$16994&gt;=(A10826 - Main!$E$4/1440 + 0.00000001))*(Gauge_Data!$A$2:$A$16994&lt;=A10826)*INDEX(Gauge_Data!$B$2:$Z$16994,0,$C$2-1)))</f>
        <v>0</v>
      </c>
    </row>
    <row r="10827" spans="1:2" x14ac:dyDescent="0.25">
      <c r="A10827">
        <f>Gauge_Data!A10827</f>
        <v>0</v>
      </c>
      <c r="B10827" cm="1">
        <f t="array" ref="B10827">IF(OR($C$2="",A10827=""),"",SUMPRODUCT((Gauge_Data!$A$2:$A$16994&gt;=(A10827 - Main!$E$4/1440 + 0.00000001))*(Gauge_Data!$A$2:$A$16994&lt;=A10827)*INDEX(Gauge_Data!$B$2:$Z$16994,0,$C$2-1)))</f>
        <v>0</v>
      </c>
    </row>
    <row r="10828" spans="1:2" x14ac:dyDescent="0.25">
      <c r="A10828">
        <f>Gauge_Data!A10828</f>
        <v>0</v>
      </c>
      <c r="B10828" cm="1">
        <f t="array" ref="B10828">IF(OR($C$2="",A10828=""),"",SUMPRODUCT((Gauge_Data!$A$2:$A$16994&gt;=(A10828 - Main!$E$4/1440 + 0.00000001))*(Gauge_Data!$A$2:$A$16994&lt;=A10828)*INDEX(Gauge_Data!$B$2:$Z$16994,0,$C$2-1)))</f>
        <v>0</v>
      </c>
    </row>
    <row r="10829" spans="1:2" x14ac:dyDescent="0.25">
      <c r="A10829">
        <f>Gauge_Data!A10829</f>
        <v>0</v>
      </c>
      <c r="B10829" cm="1">
        <f t="array" ref="B10829">IF(OR($C$2="",A10829=""),"",SUMPRODUCT((Gauge_Data!$A$2:$A$16994&gt;=(A10829 - Main!$E$4/1440 + 0.00000001))*(Gauge_Data!$A$2:$A$16994&lt;=A10829)*INDEX(Gauge_Data!$B$2:$Z$16994,0,$C$2-1)))</f>
        <v>0</v>
      </c>
    </row>
    <row r="10830" spans="1:2" x14ac:dyDescent="0.25">
      <c r="A10830">
        <f>Gauge_Data!A10830</f>
        <v>0</v>
      </c>
      <c r="B10830" cm="1">
        <f t="array" ref="B10830">IF(OR($C$2="",A10830=""),"",SUMPRODUCT((Gauge_Data!$A$2:$A$16994&gt;=(A10830 - Main!$E$4/1440 + 0.00000001))*(Gauge_Data!$A$2:$A$16994&lt;=A10830)*INDEX(Gauge_Data!$B$2:$Z$16994,0,$C$2-1)))</f>
        <v>0</v>
      </c>
    </row>
    <row r="10831" spans="1:2" x14ac:dyDescent="0.25">
      <c r="A10831">
        <f>Gauge_Data!A10831</f>
        <v>0</v>
      </c>
      <c r="B10831" cm="1">
        <f t="array" ref="B10831">IF(OR($C$2="",A10831=""),"",SUMPRODUCT((Gauge_Data!$A$2:$A$16994&gt;=(A10831 - Main!$E$4/1440 + 0.00000001))*(Gauge_Data!$A$2:$A$16994&lt;=A10831)*INDEX(Gauge_Data!$B$2:$Z$16994,0,$C$2-1)))</f>
        <v>0</v>
      </c>
    </row>
    <row r="10832" spans="1:2" x14ac:dyDescent="0.25">
      <c r="A10832">
        <f>Gauge_Data!A10832</f>
        <v>0</v>
      </c>
      <c r="B10832" cm="1">
        <f t="array" ref="B10832">IF(OR($C$2="",A10832=""),"",SUMPRODUCT((Gauge_Data!$A$2:$A$16994&gt;=(A10832 - Main!$E$4/1440 + 0.00000001))*(Gauge_Data!$A$2:$A$16994&lt;=A10832)*INDEX(Gauge_Data!$B$2:$Z$16994,0,$C$2-1)))</f>
        <v>0</v>
      </c>
    </row>
    <row r="10833" spans="1:2" x14ac:dyDescent="0.25">
      <c r="A10833">
        <f>Gauge_Data!A10833</f>
        <v>0</v>
      </c>
      <c r="B10833" cm="1">
        <f t="array" ref="B10833">IF(OR($C$2="",A10833=""),"",SUMPRODUCT((Gauge_Data!$A$2:$A$16994&gt;=(A10833 - Main!$E$4/1440 + 0.00000001))*(Gauge_Data!$A$2:$A$16994&lt;=A10833)*INDEX(Gauge_Data!$B$2:$Z$16994,0,$C$2-1)))</f>
        <v>0</v>
      </c>
    </row>
    <row r="10834" spans="1:2" x14ac:dyDescent="0.25">
      <c r="A10834">
        <f>Gauge_Data!A10834</f>
        <v>0</v>
      </c>
      <c r="B10834" cm="1">
        <f t="array" ref="B10834">IF(OR($C$2="",A10834=""),"",SUMPRODUCT((Gauge_Data!$A$2:$A$16994&gt;=(A10834 - Main!$E$4/1440 + 0.00000001))*(Gauge_Data!$A$2:$A$16994&lt;=A10834)*INDEX(Gauge_Data!$B$2:$Z$16994,0,$C$2-1)))</f>
        <v>0</v>
      </c>
    </row>
    <row r="10835" spans="1:2" x14ac:dyDescent="0.25">
      <c r="A10835">
        <f>Gauge_Data!A10835</f>
        <v>0</v>
      </c>
      <c r="B10835" cm="1">
        <f t="array" ref="B10835">IF(OR($C$2="",A10835=""),"",SUMPRODUCT((Gauge_Data!$A$2:$A$16994&gt;=(A10835 - Main!$E$4/1440 + 0.00000001))*(Gauge_Data!$A$2:$A$16994&lt;=A10835)*INDEX(Gauge_Data!$B$2:$Z$16994,0,$C$2-1)))</f>
        <v>0</v>
      </c>
    </row>
    <row r="10836" spans="1:2" x14ac:dyDescent="0.25">
      <c r="A10836">
        <f>Gauge_Data!A10836</f>
        <v>0</v>
      </c>
      <c r="B10836" cm="1">
        <f t="array" ref="B10836">IF(OR($C$2="",A10836=""),"",SUMPRODUCT((Gauge_Data!$A$2:$A$16994&gt;=(A10836 - Main!$E$4/1440 + 0.00000001))*(Gauge_Data!$A$2:$A$16994&lt;=A10836)*INDEX(Gauge_Data!$B$2:$Z$16994,0,$C$2-1)))</f>
        <v>0</v>
      </c>
    </row>
    <row r="10837" spans="1:2" x14ac:dyDescent="0.25">
      <c r="A10837">
        <f>Gauge_Data!A10837</f>
        <v>0</v>
      </c>
      <c r="B10837" cm="1">
        <f t="array" ref="B10837">IF(OR($C$2="",A10837=""),"",SUMPRODUCT((Gauge_Data!$A$2:$A$16994&gt;=(A10837 - Main!$E$4/1440 + 0.00000001))*(Gauge_Data!$A$2:$A$16994&lt;=A10837)*INDEX(Gauge_Data!$B$2:$Z$16994,0,$C$2-1)))</f>
        <v>0</v>
      </c>
    </row>
    <row r="10838" spans="1:2" x14ac:dyDescent="0.25">
      <c r="A10838">
        <f>Gauge_Data!A10838</f>
        <v>0</v>
      </c>
      <c r="B10838" cm="1">
        <f t="array" ref="B10838">IF(OR($C$2="",A10838=""),"",SUMPRODUCT((Gauge_Data!$A$2:$A$16994&gt;=(A10838 - Main!$E$4/1440 + 0.00000001))*(Gauge_Data!$A$2:$A$16994&lt;=A10838)*INDEX(Gauge_Data!$B$2:$Z$16994,0,$C$2-1)))</f>
        <v>0</v>
      </c>
    </row>
    <row r="10839" spans="1:2" x14ac:dyDescent="0.25">
      <c r="A10839">
        <f>Gauge_Data!A10839</f>
        <v>0</v>
      </c>
      <c r="B10839" cm="1">
        <f t="array" ref="B10839">IF(OR($C$2="",A10839=""),"",SUMPRODUCT((Gauge_Data!$A$2:$A$16994&gt;=(A10839 - Main!$E$4/1440 + 0.00000001))*(Gauge_Data!$A$2:$A$16994&lt;=A10839)*INDEX(Gauge_Data!$B$2:$Z$16994,0,$C$2-1)))</f>
        <v>0</v>
      </c>
    </row>
    <row r="10840" spans="1:2" x14ac:dyDescent="0.25">
      <c r="A10840">
        <f>Gauge_Data!A10840</f>
        <v>0</v>
      </c>
      <c r="B10840" cm="1">
        <f t="array" ref="B10840">IF(OR($C$2="",A10840=""),"",SUMPRODUCT((Gauge_Data!$A$2:$A$16994&gt;=(A10840 - Main!$E$4/1440 + 0.00000001))*(Gauge_Data!$A$2:$A$16994&lt;=A10840)*INDEX(Gauge_Data!$B$2:$Z$16994,0,$C$2-1)))</f>
        <v>0</v>
      </c>
    </row>
    <row r="10841" spans="1:2" x14ac:dyDescent="0.25">
      <c r="A10841">
        <f>Gauge_Data!A10841</f>
        <v>0</v>
      </c>
      <c r="B10841" cm="1">
        <f t="array" ref="B10841">IF(OR($C$2="",A10841=""),"",SUMPRODUCT((Gauge_Data!$A$2:$A$16994&gt;=(A10841 - Main!$E$4/1440 + 0.00000001))*(Gauge_Data!$A$2:$A$16994&lt;=A10841)*INDEX(Gauge_Data!$B$2:$Z$16994,0,$C$2-1)))</f>
        <v>0</v>
      </c>
    </row>
    <row r="10842" spans="1:2" x14ac:dyDescent="0.25">
      <c r="A10842">
        <f>Gauge_Data!A10842</f>
        <v>0</v>
      </c>
      <c r="B10842" cm="1">
        <f t="array" ref="B10842">IF(OR($C$2="",A10842=""),"",SUMPRODUCT((Gauge_Data!$A$2:$A$16994&gt;=(A10842 - Main!$E$4/1440 + 0.00000001))*(Gauge_Data!$A$2:$A$16994&lt;=A10842)*INDEX(Gauge_Data!$B$2:$Z$16994,0,$C$2-1)))</f>
        <v>0</v>
      </c>
    </row>
    <row r="10843" spans="1:2" x14ac:dyDescent="0.25">
      <c r="A10843">
        <f>Gauge_Data!A10843</f>
        <v>0</v>
      </c>
      <c r="B10843" cm="1">
        <f t="array" ref="B10843">IF(OR($C$2="",A10843=""),"",SUMPRODUCT((Gauge_Data!$A$2:$A$16994&gt;=(A10843 - Main!$E$4/1440 + 0.00000001))*(Gauge_Data!$A$2:$A$16994&lt;=A10843)*INDEX(Gauge_Data!$B$2:$Z$16994,0,$C$2-1)))</f>
        <v>0</v>
      </c>
    </row>
    <row r="10844" spans="1:2" x14ac:dyDescent="0.25">
      <c r="A10844">
        <f>Gauge_Data!A10844</f>
        <v>0</v>
      </c>
      <c r="B10844" cm="1">
        <f t="array" ref="B10844">IF(OR($C$2="",A10844=""),"",SUMPRODUCT((Gauge_Data!$A$2:$A$16994&gt;=(A10844 - Main!$E$4/1440 + 0.00000001))*(Gauge_Data!$A$2:$A$16994&lt;=A10844)*INDEX(Gauge_Data!$B$2:$Z$16994,0,$C$2-1)))</f>
        <v>0</v>
      </c>
    </row>
    <row r="10845" spans="1:2" x14ac:dyDescent="0.25">
      <c r="A10845">
        <f>Gauge_Data!A10845</f>
        <v>0</v>
      </c>
      <c r="B10845" cm="1">
        <f t="array" ref="B10845">IF(OR($C$2="",A10845=""),"",SUMPRODUCT((Gauge_Data!$A$2:$A$16994&gt;=(A10845 - Main!$E$4/1440 + 0.00000001))*(Gauge_Data!$A$2:$A$16994&lt;=A10845)*INDEX(Gauge_Data!$B$2:$Z$16994,0,$C$2-1)))</f>
        <v>0</v>
      </c>
    </row>
    <row r="10846" spans="1:2" x14ac:dyDescent="0.25">
      <c r="A10846">
        <f>Gauge_Data!A10846</f>
        <v>0</v>
      </c>
      <c r="B10846" cm="1">
        <f t="array" ref="B10846">IF(OR($C$2="",A10846=""),"",SUMPRODUCT((Gauge_Data!$A$2:$A$16994&gt;=(A10846 - Main!$E$4/1440 + 0.00000001))*(Gauge_Data!$A$2:$A$16994&lt;=A10846)*INDEX(Gauge_Data!$B$2:$Z$16994,0,$C$2-1)))</f>
        <v>0</v>
      </c>
    </row>
    <row r="10847" spans="1:2" x14ac:dyDescent="0.25">
      <c r="A10847">
        <f>Gauge_Data!A10847</f>
        <v>0</v>
      </c>
      <c r="B10847" cm="1">
        <f t="array" ref="B10847">IF(OR($C$2="",A10847=""),"",SUMPRODUCT((Gauge_Data!$A$2:$A$16994&gt;=(A10847 - Main!$E$4/1440 + 0.00000001))*(Gauge_Data!$A$2:$A$16994&lt;=A10847)*INDEX(Gauge_Data!$B$2:$Z$16994,0,$C$2-1)))</f>
        <v>0</v>
      </c>
    </row>
    <row r="10848" spans="1:2" x14ac:dyDescent="0.25">
      <c r="A10848">
        <f>Gauge_Data!A10848</f>
        <v>0</v>
      </c>
      <c r="B10848" cm="1">
        <f t="array" ref="B10848">IF(OR($C$2="",A10848=""),"",SUMPRODUCT((Gauge_Data!$A$2:$A$16994&gt;=(A10848 - Main!$E$4/1440 + 0.00000001))*(Gauge_Data!$A$2:$A$16994&lt;=A10848)*INDEX(Gauge_Data!$B$2:$Z$16994,0,$C$2-1)))</f>
        <v>0</v>
      </c>
    </row>
    <row r="10849" spans="1:2" x14ac:dyDescent="0.25">
      <c r="A10849">
        <f>Gauge_Data!A10849</f>
        <v>0</v>
      </c>
      <c r="B10849" cm="1">
        <f t="array" ref="B10849">IF(OR($C$2="",A10849=""),"",SUMPRODUCT((Gauge_Data!$A$2:$A$16994&gt;=(A10849 - Main!$E$4/1440 + 0.00000001))*(Gauge_Data!$A$2:$A$16994&lt;=A10849)*INDEX(Gauge_Data!$B$2:$Z$16994,0,$C$2-1)))</f>
        <v>0</v>
      </c>
    </row>
    <row r="10850" spans="1:2" x14ac:dyDescent="0.25">
      <c r="A10850">
        <f>Gauge_Data!A10850</f>
        <v>0</v>
      </c>
      <c r="B10850" cm="1">
        <f t="array" ref="B10850">IF(OR($C$2="",A10850=""),"",SUMPRODUCT((Gauge_Data!$A$2:$A$16994&gt;=(A10850 - Main!$E$4/1440 + 0.00000001))*(Gauge_Data!$A$2:$A$16994&lt;=A10850)*INDEX(Gauge_Data!$B$2:$Z$16994,0,$C$2-1)))</f>
        <v>0</v>
      </c>
    </row>
    <row r="10851" spans="1:2" x14ac:dyDescent="0.25">
      <c r="A10851">
        <f>Gauge_Data!A10851</f>
        <v>0</v>
      </c>
      <c r="B10851" cm="1">
        <f t="array" ref="B10851">IF(OR($C$2="",A10851=""),"",SUMPRODUCT((Gauge_Data!$A$2:$A$16994&gt;=(A10851 - Main!$E$4/1440 + 0.00000001))*(Gauge_Data!$A$2:$A$16994&lt;=A10851)*INDEX(Gauge_Data!$B$2:$Z$16994,0,$C$2-1)))</f>
        <v>0</v>
      </c>
    </row>
    <row r="10852" spans="1:2" x14ac:dyDescent="0.25">
      <c r="A10852">
        <f>Gauge_Data!A10852</f>
        <v>0</v>
      </c>
      <c r="B10852" cm="1">
        <f t="array" ref="B10852">IF(OR($C$2="",A10852=""),"",SUMPRODUCT((Gauge_Data!$A$2:$A$16994&gt;=(A10852 - Main!$E$4/1440 + 0.00000001))*(Gauge_Data!$A$2:$A$16994&lt;=A10852)*INDEX(Gauge_Data!$B$2:$Z$16994,0,$C$2-1)))</f>
        <v>0</v>
      </c>
    </row>
    <row r="10853" spans="1:2" x14ac:dyDescent="0.25">
      <c r="A10853">
        <f>Gauge_Data!A10853</f>
        <v>0</v>
      </c>
      <c r="B10853" cm="1">
        <f t="array" ref="B10853">IF(OR($C$2="",A10853=""),"",SUMPRODUCT((Gauge_Data!$A$2:$A$16994&gt;=(A10853 - Main!$E$4/1440 + 0.00000001))*(Gauge_Data!$A$2:$A$16994&lt;=A10853)*INDEX(Gauge_Data!$B$2:$Z$16994,0,$C$2-1)))</f>
        <v>0</v>
      </c>
    </row>
    <row r="10854" spans="1:2" x14ac:dyDescent="0.25">
      <c r="A10854">
        <f>Gauge_Data!A10854</f>
        <v>0</v>
      </c>
      <c r="B10854" cm="1">
        <f t="array" ref="B10854">IF(OR($C$2="",A10854=""),"",SUMPRODUCT((Gauge_Data!$A$2:$A$16994&gt;=(A10854 - Main!$E$4/1440 + 0.00000001))*(Gauge_Data!$A$2:$A$16994&lt;=A10854)*INDEX(Gauge_Data!$B$2:$Z$16994,0,$C$2-1)))</f>
        <v>0</v>
      </c>
    </row>
    <row r="10855" spans="1:2" x14ac:dyDescent="0.25">
      <c r="A10855">
        <f>Gauge_Data!A10855</f>
        <v>0</v>
      </c>
      <c r="B10855" cm="1">
        <f t="array" ref="B10855">IF(OR($C$2="",A10855=""),"",SUMPRODUCT((Gauge_Data!$A$2:$A$16994&gt;=(A10855 - Main!$E$4/1440 + 0.00000001))*(Gauge_Data!$A$2:$A$16994&lt;=A10855)*INDEX(Gauge_Data!$B$2:$Z$16994,0,$C$2-1)))</f>
        <v>0</v>
      </c>
    </row>
    <row r="10856" spans="1:2" x14ac:dyDescent="0.25">
      <c r="A10856">
        <f>Gauge_Data!A10856</f>
        <v>0</v>
      </c>
      <c r="B10856" cm="1">
        <f t="array" ref="B10856">IF(OR($C$2="",A10856=""),"",SUMPRODUCT((Gauge_Data!$A$2:$A$16994&gt;=(A10856 - Main!$E$4/1440 + 0.00000001))*(Gauge_Data!$A$2:$A$16994&lt;=A10856)*INDEX(Gauge_Data!$B$2:$Z$16994,0,$C$2-1)))</f>
        <v>0</v>
      </c>
    </row>
    <row r="10857" spans="1:2" x14ac:dyDescent="0.25">
      <c r="A10857">
        <f>Gauge_Data!A10857</f>
        <v>0</v>
      </c>
      <c r="B10857" cm="1">
        <f t="array" ref="B10857">IF(OR($C$2="",A10857=""),"",SUMPRODUCT((Gauge_Data!$A$2:$A$16994&gt;=(A10857 - Main!$E$4/1440 + 0.00000001))*(Gauge_Data!$A$2:$A$16994&lt;=A10857)*INDEX(Gauge_Data!$B$2:$Z$16994,0,$C$2-1)))</f>
        <v>0</v>
      </c>
    </row>
    <row r="10858" spans="1:2" x14ac:dyDescent="0.25">
      <c r="A10858">
        <f>Gauge_Data!A10858</f>
        <v>0</v>
      </c>
      <c r="B10858" cm="1">
        <f t="array" ref="B10858">IF(OR($C$2="",A10858=""),"",SUMPRODUCT((Gauge_Data!$A$2:$A$16994&gt;=(A10858 - Main!$E$4/1440 + 0.00000001))*(Gauge_Data!$A$2:$A$16994&lt;=A10858)*INDEX(Gauge_Data!$B$2:$Z$16994,0,$C$2-1)))</f>
        <v>0</v>
      </c>
    </row>
    <row r="10859" spans="1:2" x14ac:dyDescent="0.25">
      <c r="A10859">
        <f>Gauge_Data!A10859</f>
        <v>0</v>
      </c>
      <c r="B10859" cm="1">
        <f t="array" ref="B10859">IF(OR($C$2="",A10859=""),"",SUMPRODUCT((Gauge_Data!$A$2:$A$16994&gt;=(A10859 - Main!$E$4/1440 + 0.00000001))*(Gauge_Data!$A$2:$A$16994&lt;=A10859)*INDEX(Gauge_Data!$B$2:$Z$16994,0,$C$2-1)))</f>
        <v>0</v>
      </c>
    </row>
    <row r="10860" spans="1:2" x14ac:dyDescent="0.25">
      <c r="A10860">
        <f>Gauge_Data!A10860</f>
        <v>0</v>
      </c>
      <c r="B10860" cm="1">
        <f t="array" ref="B10860">IF(OR($C$2="",A10860=""),"",SUMPRODUCT((Gauge_Data!$A$2:$A$16994&gt;=(A10860 - Main!$E$4/1440 + 0.00000001))*(Gauge_Data!$A$2:$A$16994&lt;=A10860)*INDEX(Gauge_Data!$B$2:$Z$16994,0,$C$2-1)))</f>
        <v>0</v>
      </c>
    </row>
    <row r="10861" spans="1:2" x14ac:dyDescent="0.25">
      <c r="A10861">
        <f>Gauge_Data!A10861</f>
        <v>0</v>
      </c>
      <c r="B10861" cm="1">
        <f t="array" ref="B10861">IF(OR($C$2="",A10861=""),"",SUMPRODUCT((Gauge_Data!$A$2:$A$16994&gt;=(A10861 - Main!$E$4/1440 + 0.00000001))*(Gauge_Data!$A$2:$A$16994&lt;=A10861)*INDEX(Gauge_Data!$B$2:$Z$16994,0,$C$2-1)))</f>
        <v>0</v>
      </c>
    </row>
    <row r="10862" spans="1:2" x14ac:dyDescent="0.25">
      <c r="A10862">
        <f>Gauge_Data!A10862</f>
        <v>0</v>
      </c>
      <c r="B10862" cm="1">
        <f t="array" ref="B10862">IF(OR($C$2="",A10862=""),"",SUMPRODUCT((Gauge_Data!$A$2:$A$16994&gt;=(A10862 - Main!$E$4/1440 + 0.00000001))*(Gauge_Data!$A$2:$A$16994&lt;=A10862)*INDEX(Gauge_Data!$B$2:$Z$16994,0,$C$2-1)))</f>
        <v>0</v>
      </c>
    </row>
    <row r="10863" spans="1:2" x14ac:dyDescent="0.25">
      <c r="A10863">
        <f>Gauge_Data!A10863</f>
        <v>0</v>
      </c>
      <c r="B10863" cm="1">
        <f t="array" ref="B10863">IF(OR($C$2="",A10863=""),"",SUMPRODUCT((Gauge_Data!$A$2:$A$16994&gt;=(A10863 - Main!$E$4/1440 + 0.00000001))*(Gauge_Data!$A$2:$A$16994&lt;=A10863)*INDEX(Gauge_Data!$B$2:$Z$16994,0,$C$2-1)))</f>
        <v>0</v>
      </c>
    </row>
    <row r="10864" spans="1:2" x14ac:dyDescent="0.25">
      <c r="A10864">
        <f>Gauge_Data!A10864</f>
        <v>0</v>
      </c>
      <c r="B10864" cm="1">
        <f t="array" ref="B10864">IF(OR($C$2="",A10864=""),"",SUMPRODUCT((Gauge_Data!$A$2:$A$16994&gt;=(A10864 - Main!$E$4/1440 + 0.00000001))*(Gauge_Data!$A$2:$A$16994&lt;=A10864)*INDEX(Gauge_Data!$B$2:$Z$16994,0,$C$2-1)))</f>
        <v>0</v>
      </c>
    </row>
    <row r="10865" spans="1:2" x14ac:dyDescent="0.25">
      <c r="A10865">
        <f>Gauge_Data!A10865</f>
        <v>0</v>
      </c>
      <c r="B10865" cm="1">
        <f t="array" ref="B10865">IF(OR($C$2="",A10865=""),"",SUMPRODUCT((Gauge_Data!$A$2:$A$16994&gt;=(A10865 - Main!$E$4/1440 + 0.00000001))*(Gauge_Data!$A$2:$A$16994&lt;=A10865)*INDEX(Gauge_Data!$B$2:$Z$16994,0,$C$2-1)))</f>
        <v>0</v>
      </c>
    </row>
    <row r="10866" spans="1:2" x14ac:dyDescent="0.25">
      <c r="A10866">
        <f>Gauge_Data!A10866</f>
        <v>0</v>
      </c>
      <c r="B10866" cm="1">
        <f t="array" ref="B10866">IF(OR($C$2="",A10866=""),"",SUMPRODUCT((Gauge_Data!$A$2:$A$16994&gt;=(A10866 - Main!$E$4/1440 + 0.00000001))*(Gauge_Data!$A$2:$A$16994&lt;=A10866)*INDEX(Gauge_Data!$B$2:$Z$16994,0,$C$2-1)))</f>
        <v>0</v>
      </c>
    </row>
    <row r="10867" spans="1:2" x14ac:dyDescent="0.25">
      <c r="A10867">
        <f>Gauge_Data!A10867</f>
        <v>0</v>
      </c>
      <c r="B10867" cm="1">
        <f t="array" ref="B10867">IF(OR($C$2="",A10867=""),"",SUMPRODUCT((Gauge_Data!$A$2:$A$16994&gt;=(A10867 - Main!$E$4/1440 + 0.00000001))*(Gauge_Data!$A$2:$A$16994&lt;=A10867)*INDEX(Gauge_Data!$B$2:$Z$16994,0,$C$2-1)))</f>
        <v>0</v>
      </c>
    </row>
    <row r="10868" spans="1:2" x14ac:dyDescent="0.25">
      <c r="A10868">
        <f>Gauge_Data!A10868</f>
        <v>0</v>
      </c>
      <c r="B10868" cm="1">
        <f t="array" ref="B10868">IF(OR($C$2="",A10868=""),"",SUMPRODUCT((Gauge_Data!$A$2:$A$16994&gt;=(A10868 - Main!$E$4/1440 + 0.00000001))*(Gauge_Data!$A$2:$A$16994&lt;=A10868)*INDEX(Gauge_Data!$B$2:$Z$16994,0,$C$2-1)))</f>
        <v>0</v>
      </c>
    </row>
    <row r="10869" spans="1:2" x14ac:dyDescent="0.25">
      <c r="A10869">
        <f>Gauge_Data!A10869</f>
        <v>0</v>
      </c>
      <c r="B10869" cm="1">
        <f t="array" ref="B10869">IF(OR($C$2="",A10869=""),"",SUMPRODUCT((Gauge_Data!$A$2:$A$16994&gt;=(A10869 - Main!$E$4/1440 + 0.00000001))*(Gauge_Data!$A$2:$A$16994&lt;=A10869)*INDEX(Gauge_Data!$B$2:$Z$16994,0,$C$2-1)))</f>
        <v>0</v>
      </c>
    </row>
    <row r="10870" spans="1:2" x14ac:dyDescent="0.25">
      <c r="A10870">
        <f>Gauge_Data!A10870</f>
        <v>0</v>
      </c>
      <c r="B10870" cm="1">
        <f t="array" ref="B10870">IF(OR($C$2="",A10870=""),"",SUMPRODUCT((Gauge_Data!$A$2:$A$16994&gt;=(A10870 - Main!$E$4/1440 + 0.00000001))*(Gauge_Data!$A$2:$A$16994&lt;=A10870)*INDEX(Gauge_Data!$B$2:$Z$16994,0,$C$2-1)))</f>
        <v>0</v>
      </c>
    </row>
    <row r="10871" spans="1:2" x14ac:dyDescent="0.25">
      <c r="A10871">
        <f>Gauge_Data!A10871</f>
        <v>0</v>
      </c>
      <c r="B10871" cm="1">
        <f t="array" ref="B10871">IF(OR($C$2="",A10871=""),"",SUMPRODUCT((Gauge_Data!$A$2:$A$16994&gt;=(A10871 - Main!$E$4/1440 + 0.00000001))*(Gauge_Data!$A$2:$A$16994&lt;=A10871)*INDEX(Gauge_Data!$B$2:$Z$16994,0,$C$2-1)))</f>
        <v>0</v>
      </c>
    </row>
    <row r="10872" spans="1:2" x14ac:dyDescent="0.25">
      <c r="A10872">
        <f>Gauge_Data!A10872</f>
        <v>0</v>
      </c>
      <c r="B10872" cm="1">
        <f t="array" ref="B10872">IF(OR($C$2="",A10872=""),"",SUMPRODUCT((Gauge_Data!$A$2:$A$16994&gt;=(A10872 - Main!$E$4/1440 + 0.00000001))*(Gauge_Data!$A$2:$A$16994&lt;=A10872)*INDEX(Gauge_Data!$B$2:$Z$16994,0,$C$2-1)))</f>
        <v>0</v>
      </c>
    </row>
    <row r="10873" spans="1:2" x14ac:dyDescent="0.25">
      <c r="A10873">
        <f>Gauge_Data!A10873</f>
        <v>0</v>
      </c>
      <c r="B10873" cm="1">
        <f t="array" ref="B10873">IF(OR($C$2="",A10873=""),"",SUMPRODUCT((Gauge_Data!$A$2:$A$16994&gt;=(A10873 - Main!$E$4/1440 + 0.00000001))*(Gauge_Data!$A$2:$A$16994&lt;=A10873)*INDEX(Gauge_Data!$B$2:$Z$16994,0,$C$2-1)))</f>
        <v>0</v>
      </c>
    </row>
    <row r="10874" spans="1:2" x14ac:dyDescent="0.25">
      <c r="A10874">
        <f>Gauge_Data!A10874</f>
        <v>0</v>
      </c>
      <c r="B10874" cm="1">
        <f t="array" ref="B10874">IF(OR($C$2="",A10874=""),"",SUMPRODUCT((Gauge_Data!$A$2:$A$16994&gt;=(A10874 - Main!$E$4/1440 + 0.00000001))*(Gauge_Data!$A$2:$A$16994&lt;=A10874)*INDEX(Gauge_Data!$B$2:$Z$16994,0,$C$2-1)))</f>
        <v>0</v>
      </c>
    </row>
    <row r="10875" spans="1:2" x14ac:dyDescent="0.25">
      <c r="A10875">
        <f>Gauge_Data!A10875</f>
        <v>0</v>
      </c>
      <c r="B10875" cm="1">
        <f t="array" ref="B10875">IF(OR($C$2="",A10875=""),"",SUMPRODUCT((Gauge_Data!$A$2:$A$16994&gt;=(A10875 - Main!$E$4/1440 + 0.00000001))*(Gauge_Data!$A$2:$A$16994&lt;=A10875)*INDEX(Gauge_Data!$B$2:$Z$16994,0,$C$2-1)))</f>
        <v>0</v>
      </c>
    </row>
    <row r="10876" spans="1:2" x14ac:dyDescent="0.25">
      <c r="A10876">
        <f>Gauge_Data!A10876</f>
        <v>0</v>
      </c>
      <c r="B10876" cm="1">
        <f t="array" ref="B10876">IF(OR($C$2="",A10876=""),"",SUMPRODUCT((Gauge_Data!$A$2:$A$16994&gt;=(A10876 - Main!$E$4/1440 + 0.00000001))*(Gauge_Data!$A$2:$A$16994&lt;=A10876)*INDEX(Gauge_Data!$B$2:$Z$16994,0,$C$2-1)))</f>
        <v>0</v>
      </c>
    </row>
    <row r="10877" spans="1:2" x14ac:dyDescent="0.25">
      <c r="A10877">
        <f>Gauge_Data!A10877</f>
        <v>0</v>
      </c>
      <c r="B10877" cm="1">
        <f t="array" ref="B10877">IF(OR($C$2="",A10877=""),"",SUMPRODUCT((Gauge_Data!$A$2:$A$16994&gt;=(A10877 - Main!$E$4/1440 + 0.00000001))*(Gauge_Data!$A$2:$A$16994&lt;=A10877)*INDEX(Gauge_Data!$B$2:$Z$16994,0,$C$2-1)))</f>
        <v>0</v>
      </c>
    </row>
    <row r="10878" spans="1:2" x14ac:dyDescent="0.25">
      <c r="A10878">
        <f>Gauge_Data!A10878</f>
        <v>0</v>
      </c>
      <c r="B10878" cm="1">
        <f t="array" ref="B10878">IF(OR($C$2="",A10878=""),"",SUMPRODUCT((Gauge_Data!$A$2:$A$16994&gt;=(A10878 - Main!$E$4/1440 + 0.00000001))*(Gauge_Data!$A$2:$A$16994&lt;=A10878)*INDEX(Gauge_Data!$B$2:$Z$16994,0,$C$2-1)))</f>
        <v>0</v>
      </c>
    </row>
    <row r="10879" spans="1:2" x14ac:dyDescent="0.25">
      <c r="A10879">
        <f>Gauge_Data!A10879</f>
        <v>0</v>
      </c>
      <c r="B10879" cm="1">
        <f t="array" ref="B10879">IF(OR($C$2="",A10879=""),"",SUMPRODUCT((Gauge_Data!$A$2:$A$16994&gt;=(A10879 - Main!$E$4/1440 + 0.00000001))*(Gauge_Data!$A$2:$A$16994&lt;=A10879)*INDEX(Gauge_Data!$B$2:$Z$16994,0,$C$2-1)))</f>
        <v>0</v>
      </c>
    </row>
    <row r="10880" spans="1:2" x14ac:dyDescent="0.25">
      <c r="A10880">
        <f>Gauge_Data!A10880</f>
        <v>0</v>
      </c>
      <c r="B10880" cm="1">
        <f t="array" ref="B10880">IF(OR($C$2="",A10880=""),"",SUMPRODUCT((Gauge_Data!$A$2:$A$16994&gt;=(A10880 - Main!$E$4/1440 + 0.00000001))*(Gauge_Data!$A$2:$A$16994&lt;=A10880)*INDEX(Gauge_Data!$B$2:$Z$16994,0,$C$2-1)))</f>
        <v>0</v>
      </c>
    </row>
    <row r="10881" spans="1:2" x14ac:dyDescent="0.25">
      <c r="A10881">
        <f>Gauge_Data!A10881</f>
        <v>0</v>
      </c>
      <c r="B10881" cm="1">
        <f t="array" ref="B10881">IF(OR($C$2="",A10881=""),"",SUMPRODUCT((Gauge_Data!$A$2:$A$16994&gt;=(A10881 - Main!$E$4/1440 + 0.00000001))*(Gauge_Data!$A$2:$A$16994&lt;=A10881)*INDEX(Gauge_Data!$B$2:$Z$16994,0,$C$2-1)))</f>
        <v>0</v>
      </c>
    </row>
    <row r="10882" spans="1:2" x14ac:dyDescent="0.25">
      <c r="A10882">
        <f>Gauge_Data!A10882</f>
        <v>0</v>
      </c>
      <c r="B10882" cm="1">
        <f t="array" ref="B10882">IF(OR($C$2="",A10882=""),"",SUMPRODUCT((Gauge_Data!$A$2:$A$16994&gt;=(A10882 - Main!$E$4/1440 + 0.00000001))*(Gauge_Data!$A$2:$A$16994&lt;=A10882)*INDEX(Gauge_Data!$B$2:$Z$16994,0,$C$2-1)))</f>
        <v>0</v>
      </c>
    </row>
    <row r="10883" spans="1:2" x14ac:dyDescent="0.25">
      <c r="A10883">
        <f>Gauge_Data!A10883</f>
        <v>0</v>
      </c>
      <c r="B10883" cm="1">
        <f t="array" ref="B10883">IF(OR($C$2="",A10883=""),"",SUMPRODUCT((Gauge_Data!$A$2:$A$16994&gt;=(A10883 - Main!$E$4/1440 + 0.00000001))*(Gauge_Data!$A$2:$A$16994&lt;=A10883)*INDEX(Gauge_Data!$B$2:$Z$16994,0,$C$2-1)))</f>
        <v>0</v>
      </c>
    </row>
    <row r="10884" spans="1:2" x14ac:dyDescent="0.25">
      <c r="A10884">
        <f>Gauge_Data!A10884</f>
        <v>0</v>
      </c>
      <c r="B10884" cm="1">
        <f t="array" ref="B10884">IF(OR($C$2="",A10884=""),"",SUMPRODUCT((Gauge_Data!$A$2:$A$16994&gt;=(A10884 - Main!$E$4/1440 + 0.00000001))*(Gauge_Data!$A$2:$A$16994&lt;=A10884)*INDEX(Gauge_Data!$B$2:$Z$16994,0,$C$2-1)))</f>
        <v>0</v>
      </c>
    </row>
    <row r="10885" spans="1:2" x14ac:dyDescent="0.25">
      <c r="A10885">
        <f>Gauge_Data!A10885</f>
        <v>0</v>
      </c>
      <c r="B10885" cm="1">
        <f t="array" ref="B10885">IF(OR($C$2="",A10885=""),"",SUMPRODUCT((Gauge_Data!$A$2:$A$16994&gt;=(A10885 - Main!$E$4/1440 + 0.00000001))*(Gauge_Data!$A$2:$A$16994&lt;=A10885)*INDEX(Gauge_Data!$B$2:$Z$16994,0,$C$2-1)))</f>
        <v>0</v>
      </c>
    </row>
    <row r="10886" spans="1:2" x14ac:dyDescent="0.25">
      <c r="A10886">
        <f>Gauge_Data!A10886</f>
        <v>0</v>
      </c>
      <c r="B10886" cm="1">
        <f t="array" ref="B10886">IF(OR($C$2="",A10886=""),"",SUMPRODUCT((Gauge_Data!$A$2:$A$16994&gt;=(A10886 - Main!$E$4/1440 + 0.00000001))*(Gauge_Data!$A$2:$A$16994&lt;=A10886)*INDEX(Gauge_Data!$B$2:$Z$16994,0,$C$2-1)))</f>
        <v>0</v>
      </c>
    </row>
    <row r="10887" spans="1:2" x14ac:dyDescent="0.25">
      <c r="A10887">
        <f>Gauge_Data!A10887</f>
        <v>0</v>
      </c>
      <c r="B10887" cm="1">
        <f t="array" ref="B10887">IF(OR($C$2="",A10887=""),"",SUMPRODUCT((Gauge_Data!$A$2:$A$16994&gt;=(A10887 - Main!$E$4/1440 + 0.00000001))*(Gauge_Data!$A$2:$A$16994&lt;=A10887)*INDEX(Gauge_Data!$B$2:$Z$16994,0,$C$2-1)))</f>
        <v>0</v>
      </c>
    </row>
    <row r="10888" spans="1:2" x14ac:dyDescent="0.25">
      <c r="A10888">
        <f>Gauge_Data!A10888</f>
        <v>0</v>
      </c>
      <c r="B10888" cm="1">
        <f t="array" ref="B10888">IF(OR($C$2="",A10888=""),"",SUMPRODUCT((Gauge_Data!$A$2:$A$16994&gt;=(A10888 - Main!$E$4/1440 + 0.00000001))*(Gauge_Data!$A$2:$A$16994&lt;=A10888)*INDEX(Gauge_Data!$B$2:$Z$16994,0,$C$2-1)))</f>
        <v>0</v>
      </c>
    </row>
    <row r="10889" spans="1:2" x14ac:dyDescent="0.25">
      <c r="A10889">
        <f>Gauge_Data!A10889</f>
        <v>0</v>
      </c>
      <c r="B10889" cm="1">
        <f t="array" ref="B10889">IF(OR($C$2="",A10889=""),"",SUMPRODUCT((Gauge_Data!$A$2:$A$16994&gt;=(A10889 - Main!$E$4/1440 + 0.00000001))*(Gauge_Data!$A$2:$A$16994&lt;=A10889)*INDEX(Gauge_Data!$B$2:$Z$16994,0,$C$2-1)))</f>
        <v>0</v>
      </c>
    </row>
    <row r="10890" spans="1:2" x14ac:dyDescent="0.25">
      <c r="A10890">
        <f>Gauge_Data!A10890</f>
        <v>0</v>
      </c>
      <c r="B10890" cm="1">
        <f t="array" ref="B10890">IF(OR($C$2="",A10890=""),"",SUMPRODUCT((Gauge_Data!$A$2:$A$16994&gt;=(A10890 - Main!$E$4/1440 + 0.00000001))*(Gauge_Data!$A$2:$A$16994&lt;=A10890)*INDEX(Gauge_Data!$B$2:$Z$16994,0,$C$2-1)))</f>
        <v>0</v>
      </c>
    </row>
    <row r="10891" spans="1:2" x14ac:dyDescent="0.25">
      <c r="A10891">
        <f>Gauge_Data!A10891</f>
        <v>0</v>
      </c>
      <c r="B10891" cm="1">
        <f t="array" ref="B10891">IF(OR($C$2="",A10891=""),"",SUMPRODUCT((Gauge_Data!$A$2:$A$16994&gt;=(A10891 - Main!$E$4/1440 + 0.00000001))*(Gauge_Data!$A$2:$A$16994&lt;=A10891)*INDEX(Gauge_Data!$B$2:$Z$16994,0,$C$2-1)))</f>
        <v>0</v>
      </c>
    </row>
    <row r="10892" spans="1:2" x14ac:dyDescent="0.25">
      <c r="A10892">
        <f>Gauge_Data!A10892</f>
        <v>0</v>
      </c>
      <c r="B10892" cm="1">
        <f t="array" ref="B10892">IF(OR($C$2="",A10892=""),"",SUMPRODUCT((Gauge_Data!$A$2:$A$16994&gt;=(A10892 - Main!$E$4/1440 + 0.00000001))*(Gauge_Data!$A$2:$A$16994&lt;=A10892)*INDEX(Gauge_Data!$B$2:$Z$16994,0,$C$2-1)))</f>
        <v>0</v>
      </c>
    </row>
    <row r="10893" spans="1:2" x14ac:dyDescent="0.25">
      <c r="A10893">
        <f>Gauge_Data!A10893</f>
        <v>0</v>
      </c>
      <c r="B10893" cm="1">
        <f t="array" ref="B10893">IF(OR($C$2="",A10893=""),"",SUMPRODUCT((Gauge_Data!$A$2:$A$16994&gt;=(A10893 - Main!$E$4/1440 + 0.00000001))*(Gauge_Data!$A$2:$A$16994&lt;=A10893)*INDEX(Gauge_Data!$B$2:$Z$16994,0,$C$2-1)))</f>
        <v>0</v>
      </c>
    </row>
    <row r="10894" spans="1:2" x14ac:dyDescent="0.25">
      <c r="A10894">
        <f>Gauge_Data!A10894</f>
        <v>0</v>
      </c>
      <c r="B10894" cm="1">
        <f t="array" ref="B10894">IF(OR($C$2="",A10894=""),"",SUMPRODUCT((Gauge_Data!$A$2:$A$16994&gt;=(A10894 - Main!$E$4/1440 + 0.00000001))*(Gauge_Data!$A$2:$A$16994&lt;=A10894)*INDEX(Gauge_Data!$B$2:$Z$16994,0,$C$2-1)))</f>
        <v>0</v>
      </c>
    </row>
    <row r="10895" spans="1:2" x14ac:dyDescent="0.25">
      <c r="A10895">
        <f>Gauge_Data!A10895</f>
        <v>0</v>
      </c>
      <c r="B10895" cm="1">
        <f t="array" ref="B10895">IF(OR($C$2="",A10895=""),"",SUMPRODUCT((Gauge_Data!$A$2:$A$16994&gt;=(A10895 - Main!$E$4/1440 + 0.00000001))*(Gauge_Data!$A$2:$A$16994&lt;=A10895)*INDEX(Gauge_Data!$B$2:$Z$16994,0,$C$2-1)))</f>
        <v>0</v>
      </c>
    </row>
    <row r="10896" spans="1:2" x14ac:dyDescent="0.25">
      <c r="A10896">
        <f>Gauge_Data!A10896</f>
        <v>0</v>
      </c>
      <c r="B10896" cm="1">
        <f t="array" ref="B10896">IF(OR($C$2="",A10896=""),"",SUMPRODUCT((Gauge_Data!$A$2:$A$16994&gt;=(A10896 - Main!$E$4/1440 + 0.00000001))*(Gauge_Data!$A$2:$A$16994&lt;=A10896)*INDEX(Gauge_Data!$B$2:$Z$16994,0,$C$2-1)))</f>
        <v>0</v>
      </c>
    </row>
    <row r="10897" spans="1:2" x14ac:dyDescent="0.25">
      <c r="A10897">
        <f>Gauge_Data!A10897</f>
        <v>0</v>
      </c>
      <c r="B10897" cm="1">
        <f t="array" ref="B10897">IF(OR($C$2="",A10897=""),"",SUMPRODUCT((Gauge_Data!$A$2:$A$16994&gt;=(A10897 - Main!$E$4/1440 + 0.00000001))*(Gauge_Data!$A$2:$A$16994&lt;=A10897)*INDEX(Gauge_Data!$B$2:$Z$16994,0,$C$2-1)))</f>
        <v>0</v>
      </c>
    </row>
    <row r="10898" spans="1:2" x14ac:dyDescent="0.25">
      <c r="A10898">
        <f>Gauge_Data!A10898</f>
        <v>0</v>
      </c>
      <c r="B10898" cm="1">
        <f t="array" ref="B10898">IF(OR($C$2="",A10898=""),"",SUMPRODUCT((Gauge_Data!$A$2:$A$16994&gt;=(A10898 - Main!$E$4/1440 + 0.00000001))*(Gauge_Data!$A$2:$A$16994&lt;=A10898)*INDEX(Gauge_Data!$B$2:$Z$16994,0,$C$2-1)))</f>
        <v>0</v>
      </c>
    </row>
    <row r="10899" spans="1:2" x14ac:dyDescent="0.25">
      <c r="A10899">
        <f>Gauge_Data!A10899</f>
        <v>0</v>
      </c>
      <c r="B10899" cm="1">
        <f t="array" ref="B10899">IF(OR($C$2="",A10899=""),"",SUMPRODUCT((Gauge_Data!$A$2:$A$16994&gt;=(A10899 - Main!$E$4/1440 + 0.00000001))*(Gauge_Data!$A$2:$A$16994&lt;=A10899)*INDEX(Gauge_Data!$B$2:$Z$16994,0,$C$2-1)))</f>
        <v>0</v>
      </c>
    </row>
    <row r="10900" spans="1:2" x14ac:dyDescent="0.25">
      <c r="A10900">
        <f>Gauge_Data!A10900</f>
        <v>0</v>
      </c>
      <c r="B10900" cm="1">
        <f t="array" ref="B10900">IF(OR($C$2="",A10900=""),"",SUMPRODUCT((Gauge_Data!$A$2:$A$16994&gt;=(A10900 - Main!$E$4/1440 + 0.00000001))*(Gauge_Data!$A$2:$A$16994&lt;=A10900)*INDEX(Gauge_Data!$B$2:$Z$16994,0,$C$2-1)))</f>
        <v>0</v>
      </c>
    </row>
    <row r="10901" spans="1:2" x14ac:dyDescent="0.25">
      <c r="A10901">
        <f>Gauge_Data!A10901</f>
        <v>0</v>
      </c>
      <c r="B10901" cm="1">
        <f t="array" ref="B10901">IF(OR($C$2="",A10901=""),"",SUMPRODUCT((Gauge_Data!$A$2:$A$16994&gt;=(A10901 - Main!$E$4/1440 + 0.00000001))*(Gauge_Data!$A$2:$A$16994&lt;=A10901)*INDEX(Gauge_Data!$B$2:$Z$16994,0,$C$2-1)))</f>
        <v>0</v>
      </c>
    </row>
    <row r="10902" spans="1:2" x14ac:dyDescent="0.25">
      <c r="A10902">
        <f>Gauge_Data!A10902</f>
        <v>0</v>
      </c>
      <c r="B10902" cm="1">
        <f t="array" ref="B10902">IF(OR($C$2="",A10902=""),"",SUMPRODUCT((Gauge_Data!$A$2:$A$16994&gt;=(A10902 - Main!$E$4/1440 + 0.00000001))*(Gauge_Data!$A$2:$A$16994&lt;=A10902)*INDEX(Gauge_Data!$B$2:$Z$16994,0,$C$2-1)))</f>
        <v>0</v>
      </c>
    </row>
    <row r="10903" spans="1:2" x14ac:dyDescent="0.25">
      <c r="A10903">
        <f>Gauge_Data!A10903</f>
        <v>0</v>
      </c>
      <c r="B10903" cm="1">
        <f t="array" ref="B10903">IF(OR($C$2="",A10903=""),"",SUMPRODUCT((Gauge_Data!$A$2:$A$16994&gt;=(A10903 - Main!$E$4/1440 + 0.00000001))*(Gauge_Data!$A$2:$A$16994&lt;=A10903)*INDEX(Gauge_Data!$B$2:$Z$16994,0,$C$2-1)))</f>
        <v>0</v>
      </c>
    </row>
    <row r="10904" spans="1:2" x14ac:dyDescent="0.25">
      <c r="A10904">
        <f>Gauge_Data!A10904</f>
        <v>0</v>
      </c>
      <c r="B10904" cm="1">
        <f t="array" ref="B10904">IF(OR($C$2="",A10904=""),"",SUMPRODUCT((Gauge_Data!$A$2:$A$16994&gt;=(A10904 - Main!$E$4/1440 + 0.00000001))*(Gauge_Data!$A$2:$A$16994&lt;=A10904)*INDEX(Gauge_Data!$B$2:$Z$16994,0,$C$2-1)))</f>
        <v>0</v>
      </c>
    </row>
    <row r="10905" spans="1:2" x14ac:dyDescent="0.25">
      <c r="A10905">
        <f>Gauge_Data!A10905</f>
        <v>0</v>
      </c>
      <c r="B10905" cm="1">
        <f t="array" ref="B10905">IF(OR($C$2="",A10905=""),"",SUMPRODUCT((Gauge_Data!$A$2:$A$16994&gt;=(A10905 - Main!$E$4/1440 + 0.00000001))*(Gauge_Data!$A$2:$A$16994&lt;=A10905)*INDEX(Gauge_Data!$B$2:$Z$16994,0,$C$2-1)))</f>
        <v>0</v>
      </c>
    </row>
    <row r="10906" spans="1:2" x14ac:dyDescent="0.25">
      <c r="A10906">
        <f>Gauge_Data!A10906</f>
        <v>0</v>
      </c>
      <c r="B10906" cm="1">
        <f t="array" ref="B10906">IF(OR($C$2="",A10906=""),"",SUMPRODUCT((Gauge_Data!$A$2:$A$16994&gt;=(A10906 - Main!$E$4/1440 + 0.00000001))*(Gauge_Data!$A$2:$A$16994&lt;=A10906)*INDEX(Gauge_Data!$B$2:$Z$16994,0,$C$2-1)))</f>
        <v>0</v>
      </c>
    </row>
    <row r="10907" spans="1:2" x14ac:dyDescent="0.25">
      <c r="A10907">
        <f>Gauge_Data!A10907</f>
        <v>0</v>
      </c>
      <c r="B10907" cm="1">
        <f t="array" ref="B10907">IF(OR($C$2="",A10907=""),"",SUMPRODUCT((Gauge_Data!$A$2:$A$16994&gt;=(A10907 - Main!$E$4/1440 + 0.00000001))*(Gauge_Data!$A$2:$A$16994&lt;=A10907)*INDEX(Gauge_Data!$B$2:$Z$16994,0,$C$2-1)))</f>
        <v>0</v>
      </c>
    </row>
    <row r="10908" spans="1:2" x14ac:dyDescent="0.25">
      <c r="A10908">
        <f>Gauge_Data!A10908</f>
        <v>0</v>
      </c>
      <c r="B10908" cm="1">
        <f t="array" ref="B10908">IF(OR($C$2="",A10908=""),"",SUMPRODUCT((Gauge_Data!$A$2:$A$16994&gt;=(A10908 - Main!$E$4/1440 + 0.00000001))*(Gauge_Data!$A$2:$A$16994&lt;=A10908)*INDEX(Gauge_Data!$B$2:$Z$16994,0,$C$2-1)))</f>
        <v>0</v>
      </c>
    </row>
    <row r="10909" spans="1:2" x14ac:dyDescent="0.25">
      <c r="A10909">
        <f>Gauge_Data!A10909</f>
        <v>0</v>
      </c>
      <c r="B10909" cm="1">
        <f t="array" ref="B10909">IF(OR($C$2="",A10909=""),"",SUMPRODUCT((Gauge_Data!$A$2:$A$16994&gt;=(A10909 - Main!$E$4/1440 + 0.00000001))*(Gauge_Data!$A$2:$A$16994&lt;=A10909)*INDEX(Gauge_Data!$B$2:$Z$16994,0,$C$2-1)))</f>
        <v>0</v>
      </c>
    </row>
    <row r="10910" spans="1:2" x14ac:dyDescent="0.25">
      <c r="A10910">
        <f>Gauge_Data!A10910</f>
        <v>0</v>
      </c>
      <c r="B10910" cm="1">
        <f t="array" ref="B10910">IF(OR($C$2="",A10910=""),"",SUMPRODUCT((Gauge_Data!$A$2:$A$16994&gt;=(A10910 - Main!$E$4/1440 + 0.00000001))*(Gauge_Data!$A$2:$A$16994&lt;=A10910)*INDEX(Gauge_Data!$B$2:$Z$16994,0,$C$2-1)))</f>
        <v>0</v>
      </c>
    </row>
    <row r="10911" spans="1:2" x14ac:dyDescent="0.25">
      <c r="A10911">
        <f>Gauge_Data!A10911</f>
        <v>0</v>
      </c>
      <c r="B10911" cm="1">
        <f t="array" ref="B10911">IF(OR($C$2="",A10911=""),"",SUMPRODUCT((Gauge_Data!$A$2:$A$16994&gt;=(A10911 - Main!$E$4/1440 + 0.00000001))*(Gauge_Data!$A$2:$A$16994&lt;=A10911)*INDEX(Gauge_Data!$B$2:$Z$16994,0,$C$2-1)))</f>
        <v>0</v>
      </c>
    </row>
    <row r="10912" spans="1:2" x14ac:dyDescent="0.25">
      <c r="A10912">
        <f>Gauge_Data!A10912</f>
        <v>0</v>
      </c>
      <c r="B10912" cm="1">
        <f t="array" ref="B10912">IF(OR($C$2="",A10912=""),"",SUMPRODUCT((Gauge_Data!$A$2:$A$16994&gt;=(A10912 - Main!$E$4/1440 + 0.00000001))*(Gauge_Data!$A$2:$A$16994&lt;=A10912)*INDEX(Gauge_Data!$B$2:$Z$16994,0,$C$2-1)))</f>
        <v>0</v>
      </c>
    </row>
    <row r="10913" spans="1:2" x14ac:dyDescent="0.25">
      <c r="A10913">
        <f>Gauge_Data!A10913</f>
        <v>0</v>
      </c>
      <c r="B10913" cm="1">
        <f t="array" ref="B10913">IF(OR($C$2="",A10913=""),"",SUMPRODUCT((Gauge_Data!$A$2:$A$16994&gt;=(A10913 - Main!$E$4/1440 + 0.00000001))*(Gauge_Data!$A$2:$A$16994&lt;=A10913)*INDEX(Gauge_Data!$B$2:$Z$16994,0,$C$2-1)))</f>
        <v>0</v>
      </c>
    </row>
    <row r="10914" spans="1:2" x14ac:dyDescent="0.25">
      <c r="A10914">
        <f>Gauge_Data!A10914</f>
        <v>0</v>
      </c>
      <c r="B10914" cm="1">
        <f t="array" ref="B10914">IF(OR($C$2="",A10914=""),"",SUMPRODUCT((Gauge_Data!$A$2:$A$16994&gt;=(A10914 - Main!$E$4/1440 + 0.00000001))*(Gauge_Data!$A$2:$A$16994&lt;=A10914)*INDEX(Gauge_Data!$B$2:$Z$16994,0,$C$2-1)))</f>
        <v>0</v>
      </c>
    </row>
    <row r="10915" spans="1:2" x14ac:dyDescent="0.25">
      <c r="A10915">
        <f>Gauge_Data!A10915</f>
        <v>0</v>
      </c>
      <c r="B10915" cm="1">
        <f t="array" ref="B10915">IF(OR($C$2="",A10915=""),"",SUMPRODUCT((Gauge_Data!$A$2:$A$16994&gt;=(A10915 - Main!$E$4/1440 + 0.00000001))*(Gauge_Data!$A$2:$A$16994&lt;=A10915)*INDEX(Gauge_Data!$B$2:$Z$16994,0,$C$2-1)))</f>
        <v>0</v>
      </c>
    </row>
    <row r="10916" spans="1:2" x14ac:dyDescent="0.25">
      <c r="A10916">
        <f>Gauge_Data!A10916</f>
        <v>0</v>
      </c>
      <c r="B10916" cm="1">
        <f t="array" ref="B10916">IF(OR($C$2="",A10916=""),"",SUMPRODUCT((Gauge_Data!$A$2:$A$16994&gt;=(A10916 - Main!$E$4/1440 + 0.00000001))*(Gauge_Data!$A$2:$A$16994&lt;=A10916)*INDEX(Gauge_Data!$B$2:$Z$16994,0,$C$2-1)))</f>
        <v>0</v>
      </c>
    </row>
    <row r="10917" spans="1:2" x14ac:dyDescent="0.25">
      <c r="A10917">
        <f>Gauge_Data!A10917</f>
        <v>0</v>
      </c>
      <c r="B10917" cm="1">
        <f t="array" ref="B10917">IF(OR($C$2="",A10917=""),"",SUMPRODUCT((Gauge_Data!$A$2:$A$16994&gt;=(A10917 - Main!$E$4/1440 + 0.00000001))*(Gauge_Data!$A$2:$A$16994&lt;=A10917)*INDEX(Gauge_Data!$B$2:$Z$16994,0,$C$2-1)))</f>
        <v>0</v>
      </c>
    </row>
    <row r="10918" spans="1:2" x14ac:dyDescent="0.25">
      <c r="A10918">
        <f>Gauge_Data!A10918</f>
        <v>0</v>
      </c>
      <c r="B10918" cm="1">
        <f t="array" ref="B10918">IF(OR($C$2="",A10918=""),"",SUMPRODUCT((Gauge_Data!$A$2:$A$16994&gt;=(A10918 - Main!$E$4/1440 + 0.00000001))*(Gauge_Data!$A$2:$A$16994&lt;=A10918)*INDEX(Gauge_Data!$B$2:$Z$16994,0,$C$2-1)))</f>
        <v>0</v>
      </c>
    </row>
    <row r="10919" spans="1:2" x14ac:dyDescent="0.25">
      <c r="A10919">
        <f>Gauge_Data!A10919</f>
        <v>0</v>
      </c>
      <c r="B10919" cm="1">
        <f t="array" ref="B10919">IF(OR($C$2="",A10919=""),"",SUMPRODUCT((Gauge_Data!$A$2:$A$16994&gt;=(A10919 - Main!$E$4/1440 + 0.00000001))*(Gauge_Data!$A$2:$A$16994&lt;=A10919)*INDEX(Gauge_Data!$B$2:$Z$16994,0,$C$2-1)))</f>
        <v>0</v>
      </c>
    </row>
    <row r="10920" spans="1:2" x14ac:dyDescent="0.25">
      <c r="A10920">
        <f>Gauge_Data!A10920</f>
        <v>0</v>
      </c>
      <c r="B10920" cm="1">
        <f t="array" ref="B10920">IF(OR($C$2="",A10920=""),"",SUMPRODUCT((Gauge_Data!$A$2:$A$16994&gt;=(A10920 - Main!$E$4/1440 + 0.00000001))*(Gauge_Data!$A$2:$A$16994&lt;=A10920)*INDEX(Gauge_Data!$B$2:$Z$16994,0,$C$2-1)))</f>
        <v>0</v>
      </c>
    </row>
    <row r="10921" spans="1:2" x14ac:dyDescent="0.25">
      <c r="A10921">
        <f>Gauge_Data!A10921</f>
        <v>0</v>
      </c>
      <c r="B10921" cm="1">
        <f t="array" ref="B10921">IF(OR($C$2="",A10921=""),"",SUMPRODUCT((Gauge_Data!$A$2:$A$16994&gt;=(A10921 - Main!$E$4/1440 + 0.00000001))*(Gauge_Data!$A$2:$A$16994&lt;=A10921)*INDEX(Gauge_Data!$B$2:$Z$16994,0,$C$2-1)))</f>
        <v>0</v>
      </c>
    </row>
    <row r="10922" spans="1:2" x14ac:dyDescent="0.25">
      <c r="A10922">
        <f>Gauge_Data!A10922</f>
        <v>0</v>
      </c>
      <c r="B10922" cm="1">
        <f t="array" ref="B10922">IF(OR($C$2="",A10922=""),"",SUMPRODUCT((Gauge_Data!$A$2:$A$16994&gt;=(A10922 - Main!$E$4/1440 + 0.00000001))*(Gauge_Data!$A$2:$A$16994&lt;=A10922)*INDEX(Gauge_Data!$B$2:$Z$16994,0,$C$2-1)))</f>
        <v>0</v>
      </c>
    </row>
    <row r="10923" spans="1:2" x14ac:dyDescent="0.25">
      <c r="A10923">
        <f>Gauge_Data!A10923</f>
        <v>0</v>
      </c>
      <c r="B10923" cm="1">
        <f t="array" ref="B10923">IF(OR($C$2="",A10923=""),"",SUMPRODUCT((Gauge_Data!$A$2:$A$16994&gt;=(A10923 - Main!$E$4/1440 + 0.00000001))*(Gauge_Data!$A$2:$A$16994&lt;=A10923)*INDEX(Gauge_Data!$B$2:$Z$16994,0,$C$2-1)))</f>
        <v>0</v>
      </c>
    </row>
    <row r="10924" spans="1:2" x14ac:dyDescent="0.25">
      <c r="A10924">
        <f>Gauge_Data!A10924</f>
        <v>0</v>
      </c>
      <c r="B10924" cm="1">
        <f t="array" ref="B10924">IF(OR($C$2="",A10924=""),"",SUMPRODUCT((Gauge_Data!$A$2:$A$16994&gt;=(A10924 - Main!$E$4/1440 + 0.00000001))*(Gauge_Data!$A$2:$A$16994&lt;=A10924)*INDEX(Gauge_Data!$B$2:$Z$16994,0,$C$2-1)))</f>
        <v>0</v>
      </c>
    </row>
    <row r="10925" spans="1:2" x14ac:dyDescent="0.25">
      <c r="A10925">
        <f>Gauge_Data!A10925</f>
        <v>0</v>
      </c>
      <c r="B10925" cm="1">
        <f t="array" ref="B10925">IF(OR($C$2="",A10925=""),"",SUMPRODUCT((Gauge_Data!$A$2:$A$16994&gt;=(A10925 - Main!$E$4/1440 + 0.00000001))*(Gauge_Data!$A$2:$A$16994&lt;=A10925)*INDEX(Gauge_Data!$B$2:$Z$16994,0,$C$2-1)))</f>
        <v>0</v>
      </c>
    </row>
    <row r="10926" spans="1:2" x14ac:dyDescent="0.25">
      <c r="A10926">
        <f>Gauge_Data!A10926</f>
        <v>0</v>
      </c>
      <c r="B10926" cm="1">
        <f t="array" ref="B10926">IF(OR($C$2="",A10926=""),"",SUMPRODUCT((Gauge_Data!$A$2:$A$16994&gt;=(A10926 - Main!$E$4/1440 + 0.00000001))*(Gauge_Data!$A$2:$A$16994&lt;=A10926)*INDEX(Gauge_Data!$B$2:$Z$16994,0,$C$2-1)))</f>
        <v>0</v>
      </c>
    </row>
    <row r="10927" spans="1:2" x14ac:dyDescent="0.25">
      <c r="A10927">
        <f>Gauge_Data!A10927</f>
        <v>0</v>
      </c>
      <c r="B10927" cm="1">
        <f t="array" ref="B10927">IF(OR($C$2="",A10927=""),"",SUMPRODUCT((Gauge_Data!$A$2:$A$16994&gt;=(A10927 - Main!$E$4/1440 + 0.00000001))*(Gauge_Data!$A$2:$A$16994&lt;=A10927)*INDEX(Gauge_Data!$B$2:$Z$16994,0,$C$2-1)))</f>
        <v>0</v>
      </c>
    </row>
    <row r="10928" spans="1:2" x14ac:dyDescent="0.25">
      <c r="A10928">
        <f>Gauge_Data!A10928</f>
        <v>0</v>
      </c>
      <c r="B10928" cm="1">
        <f t="array" ref="B10928">IF(OR($C$2="",A10928=""),"",SUMPRODUCT((Gauge_Data!$A$2:$A$16994&gt;=(A10928 - Main!$E$4/1440 + 0.00000001))*(Gauge_Data!$A$2:$A$16994&lt;=A10928)*INDEX(Gauge_Data!$B$2:$Z$16994,0,$C$2-1)))</f>
        <v>0</v>
      </c>
    </row>
    <row r="10929" spans="1:2" x14ac:dyDescent="0.25">
      <c r="A10929">
        <f>Gauge_Data!A10929</f>
        <v>0</v>
      </c>
      <c r="B10929" cm="1">
        <f t="array" ref="B10929">IF(OR($C$2="",A10929=""),"",SUMPRODUCT((Gauge_Data!$A$2:$A$16994&gt;=(A10929 - Main!$E$4/1440 + 0.00000001))*(Gauge_Data!$A$2:$A$16994&lt;=A10929)*INDEX(Gauge_Data!$B$2:$Z$16994,0,$C$2-1)))</f>
        <v>0</v>
      </c>
    </row>
    <row r="10930" spans="1:2" x14ac:dyDescent="0.25">
      <c r="A10930">
        <f>Gauge_Data!A10930</f>
        <v>0</v>
      </c>
      <c r="B10930" cm="1">
        <f t="array" ref="B10930">IF(OR($C$2="",A10930=""),"",SUMPRODUCT((Gauge_Data!$A$2:$A$16994&gt;=(A10930 - Main!$E$4/1440 + 0.00000001))*(Gauge_Data!$A$2:$A$16994&lt;=A10930)*INDEX(Gauge_Data!$B$2:$Z$16994,0,$C$2-1)))</f>
        <v>0</v>
      </c>
    </row>
    <row r="10931" spans="1:2" x14ac:dyDescent="0.25">
      <c r="A10931">
        <f>Gauge_Data!A10931</f>
        <v>0</v>
      </c>
      <c r="B10931" cm="1">
        <f t="array" ref="B10931">IF(OR($C$2="",A10931=""),"",SUMPRODUCT((Gauge_Data!$A$2:$A$16994&gt;=(A10931 - Main!$E$4/1440 + 0.00000001))*(Gauge_Data!$A$2:$A$16994&lt;=A10931)*INDEX(Gauge_Data!$B$2:$Z$16994,0,$C$2-1)))</f>
        <v>0</v>
      </c>
    </row>
    <row r="10932" spans="1:2" x14ac:dyDescent="0.25">
      <c r="A10932">
        <f>Gauge_Data!A10932</f>
        <v>0</v>
      </c>
      <c r="B10932" cm="1">
        <f t="array" ref="B10932">IF(OR($C$2="",A10932=""),"",SUMPRODUCT((Gauge_Data!$A$2:$A$16994&gt;=(A10932 - Main!$E$4/1440 + 0.00000001))*(Gauge_Data!$A$2:$A$16994&lt;=A10932)*INDEX(Gauge_Data!$B$2:$Z$16994,0,$C$2-1)))</f>
        <v>0</v>
      </c>
    </row>
    <row r="10933" spans="1:2" x14ac:dyDescent="0.25">
      <c r="A10933">
        <f>Gauge_Data!A10933</f>
        <v>0</v>
      </c>
      <c r="B10933" cm="1">
        <f t="array" ref="B10933">IF(OR($C$2="",A10933=""),"",SUMPRODUCT((Gauge_Data!$A$2:$A$16994&gt;=(A10933 - Main!$E$4/1440 + 0.00000001))*(Gauge_Data!$A$2:$A$16994&lt;=A10933)*INDEX(Gauge_Data!$B$2:$Z$16994,0,$C$2-1)))</f>
        <v>0</v>
      </c>
    </row>
    <row r="10934" spans="1:2" x14ac:dyDescent="0.25">
      <c r="A10934">
        <f>Gauge_Data!A10934</f>
        <v>0</v>
      </c>
      <c r="B10934" cm="1">
        <f t="array" ref="B10934">IF(OR($C$2="",A10934=""),"",SUMPRODUCT((Gauge_Data!$A$2:$A$16994&gt;=(A10934 - Main!$E$4/1440 + 0.00000001))*(Gauge_Data!$A$2:$A$16994&lt;=A10934)*INDEX(Gauge_Data!$B$2:$Z$16994,0,$C$2-1)))</f>
        <v>0</v>
      </c>
    </row>
    <row r="10935" spans="1:2" x14ac:dyDescent="0.25">
      <c r="A10935">
        <f>Gauge_Data!A10935</f>
        <v>0</v>
      </c>
      <c r="B10935" cm="1">
        <f t="array" ref="B10935">IF(OR($C$2="",A10935=""),"",SUMPRODUCT((Gauge_Data!$A$2:$A$16994&gt;=(A10935 - Main!$E$4/1440 + 0.00000001))*(Gauge_Data!$A$2:$A$16994&lt;=A10935)*INDEX(Gauge_Data!$B$2:$Z$16994,0,$C$2-1)))</f>
        <v>0</v>
      </c>
    </row>
    <row r="10936" spans="1:2" x14ac:dyDescent="0.25">
      <c r="A10936">
        <f>Gauge_Data!A10936</f>
        <v>0</v>
      </c>
      <c r="B10936" cm="1">
        <f t="array" ref="B10936">IF(OR($C$2="",A10936=""),"",SUMPRODUCT((Gauge_Data!$A$2:$A$16994&gt;=(A10936 - Main!$E$4/1440 + 0.00000001))*(Gauge_Data!$A$2:$A$16994&lt;=A10936)*INDEX(Gauge_Data!$B$2:$Z$16994,0,$C$2-1)))</f>
        <v>0</v>
      </c>
    </row>
    <row r="10937" spans="1:2" x14ac:dyDescent="0.25">
      <c r="A10937">
        <f>Gauge_Data!A10937</f>
        <v>0</v>
      </c>
      <c r="B10937" cm="1">
        <f t="array" ref="B10937">IF(OR($C$2="",A10937=""),"",SUMPRODUCT((Gauge_Data!$A$2:$A$16994&gt;=(A10937 - Main!$E$4/1440 + 0.00000001))*(Gauge_Data!$A$2:$A$16994&lt;=A10937)*INDEX(Gauge_Data!$B$2:$Z$16994,0,$C$2-1)))</f>
        <v>0</v>
      </c>
    </row>
    <row r="10938" spans="1:2" x14ac:dyDescent="0.25">
      <c r="A10938">
        <f>Gauge_Data!A10938</f>
        <v>0</v>
      </c>
      <c r="B10938" cm="1">
        <f t="array" ref="B10938">IF(OR($C$2="",A10938=""),"",SUMPRODUCT((Gauge_Data!$A$2:$A$16994&gt;=(A10938 - Main!$E$4/1440 + 0.00000001))*(Gauge_Data!$A$2:$A$16994&lt;=A10938)*INDEX(Gauge_Data!$B$2:$Z$16994,0,$C$2-1)))</f>
        <v>0</v>
      </c>
    </row>
    <row r="10939" spans="1:2" x14ac:dyDescent="0.25">
      <c r="A10939">
        <f>Gauge_Data!A10939</f>
        <v>0</v>
      </c>
      <c r="B10939" cm="1">
        <f t="array" ref="B10939">IF(OR($C$2="",A10939=""),"",SUMPRODUCT((Gauge_Data!$A$2:$A$16994&gt;=(A10939 - Main!$E$4/1440 + 0.00000001))*(Gauge_Data!$A$2:$A$16994&lt;=A10939)*INDEX(Gauge_Data!$B$2:$Z$16994,0,$C$2-1)))</f>
        <v>0</v>
      </c>
    </row>
    <row r="10940" spans="1:2" x14ac:dyDescent="0.25">
      <c r="A10940">
        <f>Gauge_Data!A10940</f>
        <v>0</v>
      </c>
      <c r="B10940" cm="1">
        <f t="array" ref="B10940">IF(OR($C$2="",A10940=""),"",SUMPRODUCT((Gauge_Data!$A$2:$A$16994&gt;=(A10940 - Main!$E$4/1440 + 0.00000001))*(Gauge_Data!$A$2:$A$16994&lt;=A10940)*INDEX(Gauge_Data!$B$2:$Z$16994,0,$C$2-1)))</f>
        <v>0</v>
      </c>
    </row>
    <row r="10941" spans="1:2" x14ac:dyDescent="0.25">
      <c r="A10941">
        <f>Gauge_Data!A10941</f>
        <v>0</v>
      </c>
      <c r="B10941" cm="1">
        <f t="array" ref="B10941">IF(OR($C$2="",A10941=""),"",SUMPRODUCT((Gauge_Data!$A$2:$A$16994&gt;=(A10941 - Main!$E$4/1440 + 0.00000001))*(Gauge_Data!$A$2:$A$16994&lt;=A10941)*INDEX(Gauge_Data!$B$2:$Z$16994,0,$C$2-1)))</f>
        <v>0</v>
      </c>
    </row>
    <row r="10942" spans="1:2" x14ac:dyDescent="0.25">
      <c r="A10942">
        <f>Gauge_Data!A10942</f>
        <v>0</v>
      </c>
      <c r="B10942" cm="1">
        <f t="array" ref="B10942">IF(OR($C$2="",A10942=""),"",SUMPRODUCT((Gauge_Data!$A$2:$A$16994&gt;=(A10942 - Main!$E$4/1440 + 0.00000001))*(Gauge_Data!$A$2:$A$16994&lt;=A10942)*INDEX(Gauge_Data!$B$2:$Z$16994,0,$C$2-1)))</f>
        <v>0</v>
      </c>
    </row>
    <row r="10943" spans="1:2" x14ac:dyDescent="0.25">
      <c r="A10943">
        <f>Gauge_Data!A10943</f>
        <v>0</v>
      </c>
      <c r="B10943" cm="1">
        <f t="array" ref="B10943">IF(OR($C$2="",A10943=""),"",SUMPRODUCT((Gauge_Data!$A$2:$A$16994&gt;=(A10943 - Main!$E$4/1440 + 0.00000001))*(Gauge_Data!$A$2:$A$16994&lt;=A10943)*INDEX(Gauge_Data!$B$2:$Z$16994,0,$C$2-1)))</f>
        <v>0</v>
      </c>
    </row>
    <row r="10944" spans="1:2" x14ac:dyDescent="0.25">
      <c r="A10944">
        <f>Gauge_Data!A10944</f>
        <v>0</v>
      </c>
      <c r="B10944" cm="1">
        <f t="array" ref="B10944">IF(OR($C$2="",A10944=""),"",SUMPRODUCT((Gauge_Data!$A$2:$A$16994&gt;=(A10944 - Main!$E$4/1440 + 0.00000001))*(Gauge_Data!$A$2:$A$16994&lt;=A10944)*INDEX(Gauge_Data!$B$2:$Z$16994,0,$C$2-1)))</f>
        <v>0</v>
      </c>
    </row>
    <row r="10945" spans="1:2" x14ac:dyDescent="0.25">
      <c r="A10945">
        <f>Gauge_Data!A10945</f>
        <v>0</v>
      </c>
      <c r="B10945" cm="1">
        <f t="array" ref="B10945">IF(OR($C$2="",A10945=""),"",SUMPRODUCT((Gauge_Data!$A$2:$A$16994&gt;=(A10945 - Main!$E$4/1440 + 0.00000001))*(Gauge_Data!$A$2:$A$16994&lt;=A10945)*INDEX(Gauge_Data!$B$2:$Z$16994,0,$C$2-1)))</f>
        <v>0</v>
      </c>
    </row>
    <row r="10946" spans="1:2" x14ac:dyDescent="0.25">
      <c r="A10946">
        <f>Gauge_Data!A10946</f>
        <v>0</v>
      </c>
      <c r="B10946" cm="1">
        <f t="array" ref="B10946">IF(OR($C$2="",A10946=""),"",SUMPRODUCT((Gauge_Data!$A$2:$A$16994&gt;=(A10946 - Main!$E$4/1440 + 0.00000001))*(Gauge_Data!$A$2:$A$16994&lt;=A10946)*INDEX(Gauge_Data!$B$2:$Z$16994,0,$C$2-1)))</f>
        <v>0</v>
      </c>
    </row>
    <row r="10947" spans="1:2" x14ac:dyDescent="0.25">
      <c r="A10947">
        <f>Gauge_Data!A10947</f>
        <v>0</v>
      </c>
      <c r="B10947" cm="1">
        <f t="array" ref="B10947">IF(OR($C$2="",A10947=""),"",SUMPRODUCT((Gauge_Data!$A$2:$A$16994&gt;=(A10947 - Main!$E$4/1440 + 0.00000001))*(Gauge_Data!$A$2:$A$16994&lt;=A10947)*INDEX(Gauge_Data!$B$2:$Z$16994,0,$C$2-1)))</f>
        <v>0</v>
      </c>
    </row>
    <row r="10948" spans="1:2" x14ac:dyDescent="0.25">
      <c r="A10948">
        <f>Gauge_Data!A10948</f>
        <v>0</v>
      </c>
      <c r="B10948" cm="1">
        <f t="array" ref="B10948">IF(OR($C$2="",A10948=""),"",SUMPRODUCT((Gauge_Data!$A$2:$A$16994&gt;=(A10948 - Main!$E$4/1440 + 0.00000001))*(Gauge_Data!$A$2:$A$16994&lt;=A10948)*INDEX(Gauge_Data!$B$2:$Z$16994,0,$C$2-1)))</f>
        <v>0</v>
      </c>
    </row>
    <row r="10949" spans="1:2" x14ac:dyDescent="0.25">
      <c r="A10949">
        <f>Gauge_Data!A10949</f>
        <v>0</v>
      </c>
      <c r="B10949" cm="1">
        <f t="array" ref="B10949">IF(OR($C$2="",A10949=""),"",SUMPRODUCT((Gauge_Data!$A$2:$A$16994&gt;=(A10949 - Main!$E$4/1440 + 0.00000001))*(Gauge_Data!$A$2:$A$16994&lt;=A10949)*INDEX(Gauge_Data!$B$2:$Z$16994,0,$C$2-1)))</f>
        <v>0</v>
      </c>
    </row>
    <row r="10950" spans="1:2" x14ac:dyDescent="0.25">
      <c r="A10950">
        <f>Gauge_Data!A10950</f>
        <v>0</v>
      </c>
      <c r="B10950" cm="1">
        <f t="array" ref="B10950">IF(OR($C$2="",A10950=""),"",SUMPRODUCT((Gauge_Data!$A$2:$A$16994&gt;=(A10950 - Main!$E$4/1440 + 0.00000001))*(Gauge_Data!$A$2:$A$16994&lt;=A10950)*INDEX(Gauge_Data!$B$2:$Z$16994,0,$C$2-1)))</f>
        <v>0</v>
      </c>
    </row>
    <row r="10951" spans="1:2" x14ac:dyDescent="0.25">
      <c r="A10951">
        <f>Gauge_Data!A10951</f>
        <v>0</v>
      </c>
      <c r="B10951" cm="1">
        <f t="array" ref="B10951">IF(OR($C$2="",A10951=""),"",SUMPRODUCT((Gauge_Data!$A$2:$A$16994&gt;=(A10951 - Main!$E$4/1440 + 0.00000001))*(Gauge_Data!$A$2:$A$16994&lt;=A10951)*INDEX(Gauge_Data!$B$2:$Z$16994,0,$C$2-1)))</f>
        <v>0</v>
      </c>
    </row>
    <row r="10952" spans="1:2" x14ac:dyDescent="0.25">
      <c r="A10952">
        <f>Gauge_Data!A10952</f>
        <v>0</v>
      </c>
      <c r="B10952" cm="1">
        <f t="array" ref="B10952">IF(OR($C$2="",A10952=""),"",SUMPRODUCT((Gauge_Data!$A$2:$A$16994&gt;=(A10952 - Main!$E$4/1440 + 0.00000001))*(Gauge_Data!$A$2:$A$16994&lt;=A10952)*INDEX(Gauge_Data!$B$2:$Z$16994,0,$C$2-1)))</f>
        <v>0</v>
      </c>
    </row>
    <row r="10953" spans="1:2" x14ac:dyDescent="0.25">
      <c r="A10953">
        <f>Gauge_Data!A10953</f>
        <v>0</v>
      </c>
      <c r="B10953" cm="1">
        <f t="array" ref="B10953">IF(OR($C$2="",A10953=""),"",SUMPRODUCT((Gauge_Data!$A$2:$A$16994&gt;=(A10953 - Main!$E$4/1440 + 0.00000001))*(Gauge_Data!$A$2:$A$16994&lt;=A10953)*INDEX(Gauge_Data!$B$2:$Z$16994,0,$C$2-1)))</f>
        <v>0</v>
      </c>
    </row>
    <row r="10954" spans="1:2" x14ac:dyDescent="0.25">
      <c r="A10954">
        <f>Gauge_Data!A10954</f>
        <v>0</v>
      </c>
      <c r="B10954" cm="1">
        <f t="array" ref="B10954">IF(OR($C$2="",A10954=""),"",SUMPRODUCT((Gauge_Data!$A$2:$A$16994&gt;=(A10954 - Main!$E$4/1440 + 0.00000001))*(Gauge_Data!$A$2:$A$16994&lt;=A10954)*INDEX(Gauge_Data!$B$2:$Z$16994,0,$C$2-1)))</f>
        <v>0</v>
      </c>
    </row>
    <row r="10955" spans="1:2" x14ac:dyDescent="0.25">
      <c r="A10955">
        <f>Gauge_Data!A10955</f>
        <v>0</v>
      </c>
      <c r="B10955" cm="1">
        <f t="array" ref="B10955">IF(OR($C$2="",A10955=""),"",SUMPRODUCT((Gauge_Data!$A$2:$A$16994&gt;=(A10955 - Main!$E$4/1440 + 0.00000001))*(Gauge_Data!$A$2:$A$16994&lt;=A10955)*INDEX(Gauge_Data!$B$2:$Z$16994,0,$C$2-1)))</f>
        <v>0</v>
      </c>
    </row>
    <row r="10956" spans="1:2" x14ac:dyDescent="0.25">
      <c r="A10956">
        <f>Gauge_Data!A10956</f>
        <v>0</v>
      </c>
      <c r="B10956" cm="1">
        <f t="array" ref="B10956">IF(OR($C$2="",A10956=""),"",SUMPRODUCT((Gauge_Data!$A$2:$A$16994&gt;=(A10956 - Main!$E$4/1440 + 0.00000001))*(Gauge_Data!$A$2:$A$16994&lt;=A10956)*INDEX(Gauge_Data!$B$2:$Z$16994,0,$C$2-1)))</f>
        <v>0</v>
      </c>
    </row>
    <row r="10957" spans="1:2" x14ac:dyDescent="0.25">
      <c r="A10957">
        <f>Gauge_Data!A10957</f>
        <v>0</v>
      </c>
      <c r="B10957" cm="1">
        <f t="array" ref="B10957">IF(OR($C$2="",A10957=""),"",SUMPRODUCT((Gauge_Data!$A$2:$A$16994&gt;=(A10957 - Main!$E$4/1440 + 0.00000001))*(Gauge_Data!$A$2:$A$16994&lt;=A10957)*INDEX(Gauge_Data!$B$2:$Z$16994,0,$C$2-1)))</f>
        <v>0</v>
      </c>
    </row>
    <row r="10958" spans="1:2" x14ac:dyDescent="0.25">
      <c r="A10958">
        <f>Gauge_Data!A10958</f>
        <v>0</v>
      </c>
      <c r="B10958" cm="1">
        <f t="array" ref="B10958">IF(OR($C$2="",A10958=""),"",SUMPRODUCT((Gauge_Data!$A$2:$A$16994&gt;=(A10958 - Main!$E$4/1440 + 0.00000001))*(Gauge_Data!$A$2:$A$16994&lt;=A10958)*INDEX(Gauge_Data!$B$2:$Z$16994,0,$C$2-1)))</f>
        <v>0</v>
      </c>
    </row>
    <row r="10959" spans="1:2" x14ac:dyDescent="0.25">
      <c r="A10959">
        <f>Gauge_Data!A10959</f>
        <v>0</v>
      </c>
      <c r="B10959" cm="1">
        <f t="array" ref="B10959">IF(OR($C$2="",A10959=""),"",SUMPRODUCT((Gauge_Data!$A$2:$A$16994&gt;=(A10959 - Main!$E$4/1440 + 0.00000001))*(Gauge_Data!$A$2:$A$16994&lt;=A10959)*INDEX(Gauge_Data!$B$2:$Z$16994,0,$C$2-1)))</f>
        <v>0</v>
      </c>
    </row>
    <row r="10960" spans="1:2" x14ac:dyDescent="0.25">
      <c r="A10960">
        <f>Gauge_Data!A10960</f>
        <v>0</v>
      </c>
      <c r="B10960" cm="1">
        <f t="array" ref="B10960">IF(OR($C$2="",A10960=""),"",SUMPRODUCT((Gauge_Data!$A$2:$A$16994&gt;=(A10960 - Main!$E$4/1440 + 0.00000001))*(Gauge_Data!$A$2:$A$16994&lt;=A10960)*INDEX(Gauge_Data!$B$2:$Z$16994,0,$C$2-1)))</f>
        <v>0</v>
      </c>
    </row>
    <row r="10961" spans="1:2" x14ac:dyDescent="0.25">
      <c r="A10961">
        <f>Gauge_Data!A10961</f>
        <v>0</v>
      </c>
      <c r="B10961" cm="1">
        <f t="array" ref="B10961">IF(OR($C$2="",A10961=""),"",SUMPRODUCT((Gauge_Data!$A$2:$A$16994&gt;=(A10961 - Main!$E$4/1440 + 0.00000001))*(Gauge_Data!$A$2:$A$16994&lt;=A10961)*INDEX(Gauge_Data!$B$2:$Z$16994,0,$C$2-1)))</f>
        <v>0</v>
      </c>
    </row>
    <row r="10962" spans="1:2" x14ac:dyDescent="0.25">
      <c r="A10962">
        <f>Gauge_Data!A10962</f>
        <v>0</v>
      </c>
      <c r="B10962" cm="1">
        <f t="array" ref="B10962">IF(OR($C$2="",A10962=""),"",SUMPRODUCT((Gauge_Data!$A$2:$A$16994&gt;=(A10962 - Main!$E$4/1440 + 0.00000001))*(Gauge_Data!$A$2:$A$16994&lt;=A10962)*INDEX(Gauge_Data!$B$2:$Z$16994,0,$C$2-1)))</f>
        <v>0</v>
      </c>
    </row>
    <row r="10963" spans="1:2" x14ac:dyDescent="0.25">
      <c r="A10963">
        <f>Gauge_Data!A10963</f>
        <v>0</v>
      </c>
      <c r="B10963" cm="1">
        <f t="array" ref="B10963">IF(OR($C$2="",A10963=""),"",SUMPRODUCT((Gauge_Data!$A$2:$A$16994&gt;=(A10963 - Main!$E$4/1440 + 0.00000001))*(Gauge_Data!$A$2:$A$16994&lt;=A10963)*INDEX(Gauge_Data!$B$2:$Z$16994,0,$C$2-1)))</f>
        <v>0</v>
      </c>
    </row>
    <row r="10964" spans="1:2" x14ac:dyDescent="0.25">
      <c r="A10964">
        <f>Gauge_Data!A10964</f>
        <v>0</v>
      </c>
      <c r="B10964" cm="1">
        <f t="array" ref="B10964">IF(OR($C$2="",A10964=""),"",SUMPRODUCT((Gauge_Data!$A$2:$A$16994&gt;=(A10964 - Main!$E$4/1440 + 0.00000001))*(Gauge_Data!$A$2:$A$16994&lt;=A10964)*INDEX(Gauge_Data!$B$2:$Z$16994,0,$C$2-1)))</f>
        <v>0</v>
      </c>
    </row>
    <row r="10965" spans="1:2" x14ac:dyDescent="0.25">
      <c r="A10965">
        <f>Gauge_Data!A10965</f>
        <v>0</v>
      </c>
      <c r="B10965" cm="1">
        <f t="array" ref="B10965">IF(OR($C$2="",A10965=""),"",SUMPRODUCT((Gauge_Data!$A$2:$A$16994&gt;=(A10965 - Main!$E$4/1440 + 0.00000001))*(Gauge_Data!$A$2:$A$16994&lt;=A10965)*INDEX(Gauge_Data!$B$2:$Z$16994,0,$C$2-1)))</f>
        <v>0</v>
      </c>
    </row>
    <row r="10966" spans="1:2" x14ac:dyDescent="0.25">
      <c r="A10966">
        <f>Gauge_Data!A10966</f>
        <v>0</v>
      </c>
      <c r="B10966" cm="1">
        <f t="array" ref="B10966">IF(OR($C$2="",A10966=""),"",SUMPRODUCT((Gauge_Data!$A$2:$A$16994&gt;=(A10966 - Main!$E$4/1440 + 0.00000001))*(Gauge_Data!$A$2:$A$16994&lt;=A10966)*INDEX(Gauge_Data!$B$2:$Z$16994,0,$C$2-1)))</f>
        <v>0</v>
      </c>
    </row>
    <row r="10967" spans="1:2" x14ac:dyDescent="0.25">
      <c r="A10967">
        <f>Gauge_Data!A10967</f>
        <v>0</v>
      </c>
      <c r="B10967" cm="1">
        <f t="array" ref="B10967">IF(OR($C$2="",A10967=""),"",SUMPRODUCT((Gauge_Data!$A$2:$A$16994&gt;=(A10967 - Main!$E$4/1440 + 0.00000001))*(Gauge_Data!$A$2:$A$16994&lt;=A10967)*INDEX(Gauge_Data!$B$2:$Z$16994,0,$C$2-1)))</f>
        <v>0</v>
      </c>
    </row>
    <row r="10968" spans="1:2" x14ac:dyDescent="0.25">
      <c r="A10968">
        <f>Gauge_Data!A10968</f>
        <v>0</v>
      </c>
      <c r="B10968" cm="1">
        <f t="array" ref="B10968">IF(OR($C$2="",A10968=""),"",SUMPRODUCT((Gauge_Data!$A$2:$A$16994&gt;=(A10968 - Main!$E$4/1440 + 0.00000001))*(Gauge_Data!$A$2:$A$16994&lt;=A10968)*INDEX(Gauge_Data!$B$2:$Z$16994,0,$C$2-1)))</f>
        <v>0</v>
      </c>
    </row>
    <row r="10969" spans="1:2" x14ac:dyDescent="0.25">
      <c r="A10969">
        <f>Gauge_Data!A10969</f>
        <v>0</v>
      </c>
      <c r="B10969" cm="1">
        <f t="array" ref="B10969">IF(OR($C$2="",A10969=""),"",SUMPRODUCT((Gauge_Data!$A$2:$A$16994&gt;=(A10969 - Main!$E$4/1440 + 0.00000001))*(Gauge_Data!$A$2:$A$16994&lt;=A10969)*INDEX(Gauge_Data!$B$2:$Z$16994,0,$C$2-1)))</f>
        <v>0</v>
      </c>
    </row>
    <row r="10970" spans="1:2" x14ac:dyDescent="0.25">
      <c r="A10970">
        <f>Gauge_Data!A10970</f>
        <v>0</v>
      </c>
      <c r="B10970" cm="1">
        <f t="array" ref="B10970">IF(OR($C$2="",A10970=""),"",SUMPRODUCT((Gauge_Data!$A$2:$A$16994&gt;=(A10970 - Main!$E$4/1440 + 0.00000001))*(Gauge_Data!$A$2:$A$16994&lt;=A10970)*INDEX(Gauge_Data!$B$2:$Z$16994,0,$C$2-1)))</f>
        <v>0</v>
      </c>
    </row>
    <row r="10971" spans="1:2" x14ac:dyDescent="0.25">
      <c r="A10971">
        <f>Gauge_Data!A10971</f>
        <v>0</v>
      </c>
      <c r="B10971" cm="1">
        <f t="array" ref="B10971">IF(OR($C$2="",A10971=""),"",SUMPRODUCT((Gauge_Data!$A$2:$A$16994&gt;=(A10971 - Main!$E$4/1440 + 0.00000001))*(Gauge_Data!$A$2:$A$16994&lt;=A10971)*INDEX(Gauge_Data!$B$2:$Z$16994,0,$C$2-1)))</f>
        <v>0</v>
      </c>
    </row>
    <row r="10972" spans="1:2" x14ac:dyDescent="0.25">
      <c r="A10972">
        <f>Gauge_Data!A10972</f>
        <v>0</v>
      </c>
      <c r="B10972" cm="1">
        <f t="array" ref="B10972">IF(OR($C$2="",A10972=""),"",SUMPRODUCT((Gauge_Data!$A$2:$A$16994&gt;=(A10972 - Main!$E$4/1440 + 0.00000001))*(Gauge_Data!$A$2:$A$16994&lt;=A10972)*INDEX(Gauge_Data!$B$2:$Z$16994,0,$C$2-1)))</f>
        <v>0</v>
      </c>
    </row>
    <row r="10973" spans="1:2" x14ac:dyDescent="0.25">
      <c r="A10973">
        <f>Gauge_Data!A10973</f>
        <v>0</v>
      </c>
      <c r="B10973" cm="1">
        <f t="array" ref="B10973">IF(OR($C$2="",A10973=""),"",SUMPRODUCT((Gauge_Data!$A$2:$A$16994&gt;=(A10973 - Main!$E$4/1440 + 0.00000001))*(Gauge_Data!$A$2:$A$16994&lt;=A10973)*INDEX(Gauge_Data!$B$2:$Z$16994,0,$C$2-1)))</f>
        <v>0</v>
      </c>
    </row>
    <row r="10974" spans="1:2" x14ac:dyDescent="0.25">
      <c r="A10974">
        <f>Gauge_Data!A10974</f>
        <v>0</v>
      </c>
      <c r="B10974" cm="1">
        <f t="array" ref="B10974">IF(OR($C$2="",A10974=""),"",SUMPRODUCT((Gauge_Data!$A$2:$A$16994&gt;=(A10974 - Main!$E$4/1440 + 0.00000001))*(Gauge_Data!$A$2:$A$16994&lt;=A10974)*INDEX(Gauge_Data!$B$2:$Z$16994,0,$C$2-1)))</f>
        <v>0</v>
      </c>
    </row>
    <row r="10975" spans="1:2" x14ac:dyDescent="0.25">
      <c r="A10975">
        <f>Gauge_Data!A10975</f>
        <v>0</v>
      </c>
      <c r="B10975" cm="1">
        <f t="array" ref="B10975">IF(OR($C$2="",A10975=""),"",SUMPRODUCT((Gauge_Data!$A$2:$A$16994&gt;=(A10975 - Main!$E$4/1440 + 0.00000001))*(Gauge_Data!$A$2:$A$16994&lt;=A10975)*INDEX(Gauge_Data!$B$2:$Z$16994,0,$C$2-1)))</f>
        <v>0</v>
      </c>
    </row>
    <row r="10976" spans="1:2" x14ac:dyDescent="0.25">
      <c r="A10976">
        <f>Gauge_Data!A10976</f>
        <v>0</v>
      </c>
      <c r="B10976" cm="1">
        <f t="array" ref="B10976">IF(OR($C$2="",A10976=""),"",SUMPRODUCT((Gauge_Data!$A$2:$A$16994&gt;=(A10976 - Main!$E$4/1440 + 0.00000001))*(Gauge_Data!$A$2:$A$16994&lt;=A10976)*INDEX(Gauge_Data!$B$2:$Z$16994,0,$C$2-1)))</f>
        <v>0</v>
      </c>
    </row>
    <row r="10977" spans="1:2" x14ac:dyDescent="0.25">
      <c r="A10977">
        <f>Gauge_Data!A10977</f>
        <v>0</v>
      </c>
      <c r="B10977" cm="1">
        <f t="array" ref="B10977">IF(OR($C$2="",A10977=""),"",SUMPRODUCT((Gauge_Data!$A$2:$A$16994&gt;=(A10977 - Main!$E$4/1440 + 0.00000001))*(Gauge_Data!$A$2:$A$16994&lt;=A10977)*INDEX(Gauge_Data!$B$2:$Z$16994,0,$C$2-1)))</f>
        <v>0</v>
      </c>
    </row>
    <row r="10978" spans="1:2" x14ac:dyDescent="0.25">
      <c r="A10978">
        <f>Gauge_Data!A10978</f>
        <v>0</v>
      </c>
      <c r="B10978" cm="1">
        <f t="array" ref="B10978">IF(OR($C$2="",A10978=""),"",SUMPRODUCT((Gauge_Data!$A$2:$A$16994&gt;=(A10978 - Main!$E$4/1440 + 0.00000001))*(Gauge_Data!$A$2:$A$16994&lt;=A10978)*INDEX(Gauge_Data!$B$2:$Z$16994,0,$C$2-1)))</f>
        <v>0</v>
      </c>
    </row>
    <row r="10979" spans="1:2" x14ac:dyDescent="0.25">
      <c r="A10979">
        <f>Gauge_Data!A10979</f>
        <v>0</v>
      </c>
      <c r="B10979" cm="1">
        <f t="array" ref="B10979">IF(OR($C$2="",A10979=""),"",SUMPRODUCT((Gauge_Data!$A$2:$A$16994&gt;=(A10979 - Main!$E$4/1440 + 0.00000001))*(Gauge_Data!$A$2:$A$16994&lt;=A10979)*INDEX(Gauge_Data!$B$2:$Z$16994,0,$C$2-1)))</f>
        <v>0</v>
      </c>
    </row>
    <row r="10980" spans="1:2" x14ac:dyDescent="0.25">
      <c r="A10980">
        <f>Gauge_Data!A10980</f>
        <v>0</v>
      </c>
      <c r="B10980" cm="1">
        <f t="array" ref="B10980">IF(OR($C$2="",A10980=""),"",SUMPRODUCT((Gauge_Data!$A$2:$A$16994&gt;=(A10980 - Main!$E$4/1440 + 0.00000001))*(Gauge_Data!$A$2:$A$16994&lt;=A10980)*INDEX(Gauge_Data!$B$2:$Z$16994,0,$C$2-1)))</f>
        <v>0</v>
      </c>
    </row>
    <row r="10981" spans="1:2" x14ac:dyDescent="0.25">
      <c r="A10981">
        <f>Gauge_Data!A10981</f>
        <v>0</v>
      </c>
      <c r="B10981" cm="1">
        <f t="array" ref="B10981">IF(OR($C$2="",A10981=""),"",SUMPRODUCT((Gauge_Data!$A$2:$A$16994&gt;=(A10981 - Main!$E$4/1440 + 0.00000001))*(Gauge_Data!$A$2:$A$16994&lt;=A10981)*INDEX(Gauge_Data!$B$2:$Z$16994,0,$C$2-1)))</f>
        <v>0</v>
      </c>
    </row>
    <row r="10982" spans="1:2" x14ac:dyDescent="0.25">
      <c r="A10982">
        <f>Gauge_Data!A10982</f>
        <v>0</v>
      </c>
      <c r="B10982" cm="1">
        <f t="array" ref="B10982">IF(OR($C$2="",A10982=""),"",SUMPRODUCT((Gauge_Data!$A$2:$A$16994&gt;=(A10982 - Main!$E$4/1440 + 0.00000001))*(Gauge_Data!$A$2:$A$16994&lt;=A10982)*INDEX(Gauge_Data!$B$2:$Z$16994,0,$C$2-1)))</f>
        <v>0</v>
      </c>
    </row>
    <row r="10983" spans="1:2" x14ac:dyDescent="0.25">
      <c r="A10983">
        <f>Gauge_Data!A10983</f>
        <v>0</v>
      </c>
      <c r="B10983" cm="1">
        <f t="array" ref="B10983">IF(OR($C$2="",A10983=""),"",SUMPRODUCT((Gauge_Data!$A$2:$A$16994&gt;=(A10983 - Main!$E$4/1440 + 0.00000001))*(Gauge_Data!$A$2:$A$16994&lt;=A10983)*INDEX(Gauge_Data!$B$2:$Z$16994,0,$C$2-1)))</f>
        <v>0</v>
      </c>
    </row>
    <row r="10984" spans="1:2" x14ac:dyDescent="0.25">
      <c r="A10984">
        <f>Gauge_Data!A10984</f>
        <v>0</v>
      </c>
      <c r="B10984" cm="1">
        <f t="array" ref="B10984">IF(OR($C$2="",A10984=""),"",SUMPRODUCT((Gauge_Data!$A$2:$A$16994&gt;=(A10984 - Main!$E$4/1440 + 0.00000001))*(Gauge_Data!$A$2:$A$16994&lt;=A10984)*INDEX(Gauge_Data!$B$2:$Z$16994,0,$C$2-1)))</f>
        <v>0</v>
      </c>
    </row>
    <row r="10985" spans="1:2" x14ac:dyDescent="0.25">
      <c r="A10985">
        <f>Gauge_Data!A10985</f>
        <v>0</v>
      </c>
      <c r="B10985" cm="1">
        <f t="array" ref="B10985">IF(OR($C$2="",A10985=""),"",SUMPRODUCT((Gauge_Data!$A$2:$A$16994&gt;=(A10985 - Main!$E$4/1440 + 0.00000001))*(Gauge_Data!$A$2:$A$16994&lt;=A10985)*INDEX(Gauge_Data!$B$2:$Z$16994,0,$C$2-1)))</f>
        <v>0</v>
      </c>
    </row>
    <row r="10986" spans="1:2" x14ac:dyDescent="0.25">
      <c r="A10986">
        <f>Gauge_Data!A10986</f>
        <v>0</v>
      </c>
      <c r="B10986" cm="1">
        <f t="array" ref="B10986">IF(OR($C$2="",A10986=""),"",SUMPRODUCT((Gauge_Data!$A$2:$A$16994&gt;=(A10986 - Main!$E$4/1440 + 0.00000001))*(Gauge_Data!$A$2:$A$16994&lt;=A10986)*INDEX(Gauge_Data!$B$2:$Z$16994,0,$C$2-1)))</f>
        <v>0</v>
      </c>
    </row>
    <row r="10987" spans="1:2" x14ac:dyDescent="0.25">
      <c r="A10987">
        <f>Gauge_Data!A10987</f>
        <v>0</v>
      </c>
      <c r="B10987" cm="1">
        <f t="array" ref="B10987">IF(OR($C$2="",A10987=""),"",SUMPRODUCT((Gauge_Data!$A$2:$A$16994&gt;=(A10987 - Main!$E$4/1440 + 0.00000001))*(Gauge_Data!$A$2:$A$16994&lt;=A10987)*INDEX(Gauge_Data!$B$2:$Z$16994,0,$C$2-1)))</f>
        <v>0</v>
      </c>
    </row>
    <row r="10988" spans="1:2" x14ac:dyDescent="0.25">
      <c r="A10988">
        <f>Gauge_Data!A10988</f>
        <v>0</v>
      </c>
      <c r="B10988" cm="1">
        <f t="array" ref="B10988">IF(OR($C$2="",A10988=""),"",SUMPRODUCT((Gauge_Data!$A$2:$A$16994&gt;=(A10988 - Main!$E$4/1440 + 0.00000001))*(Gauge_Data!$A$2:$A$16994&lt;=A10988)*INDEX(Gauge_Data!$B$2:$Z$16994,0,$C$2-1)))</f>
        <v>0</v>
      </c>
    </row>
    <row r="10989" spans="1:2" x14ac:dyDescent="0.25">
      <c r="A10989">
        <f>Gauge_Data!A10989</f>
        <v>0</v>
      </c>
      <c r="B10989" cm="1">
        <f t="array" ref="B10989">IF(OR($C$2="",A10989=""),"",SUMPRODUCT((Gauge_Data!$A$2:$A$16994&gt;=(A10989 - Main!$E$4/1440 + 0.00000001))*(Gauge_Data!$A$2:$A$16994&lt;=A10989)*INDEX(Gauge_Data!$B$2:$Z$16994,0,$C$2-1)))</f>
        <v>0</v>
      </c>
    </row>
    <row r="10990" spans="1:2" x14ac:dyDescent="0.25">
      <c r="A10990">
        <f>Gauge_Data!A10990</f>
        <v>0</v>
      </c>
      <c r="B10990" cm="1">
        <f t="array" ref="B10990">IF(OR($C$2="",A10990=""),"",SUMPRODUCT((Gauge_Data!$A$2:$A$16994&gt;=(A10990 - Main!$E$4/1440 + 0.00000001))*(Gauge_Data!$A$2:$A$16994&lt;=A10990)*INDEX(Gauge_Data!$B$2:$Z$16994,0,$C$2-1)))</f>
        <v>0</v>
      </c>
    </row>
    <row r="10991" spans="1:2" x14ac:dyDescent="0.25">
      <c r="A10991">
        <f>Gauge_Data!A10991</f>
        <v>0</v>
      </c>
      <c r="B10991" cm="1">
        <f t="array" ref="B10991">IF(OR($C$2="",A10991=""),"",SUMPRODUCT((Gauge_Data!$A$2:$A$16994&gt;=(A10991 - Main!$E$4/1440 + 0.00000001))*(Gauge_Data!$A$2:$A$16994&lt;=A10991)*INDEX(Gauge_Data!$B$2:$Z$16994,0,$C$2-1)))</f>
        <v>0</v>
      </c>
    </row>
    <row r="10992" spans="1:2" x14ac:dyDescent="0.25">
      <c r="A10992">
        <f>Gauge_Data!A10992</f>
        <v>0</v>
      </c>
      <c r="B10992" cm="1">
        <f t="array" ref="B10992">IF(OR($C$2="",A10992=""),"",SUMPRODUCT((Gauge_Data!$A$2:$A$16994&gt;=(A10992 - Main!$E$4/1440 + 0.00000001))*(Gauge_Data!$A$2:$A$16994&lt;=A10992)*INDEX(Gauge_Data!$B$2:$Z$16994,0,$C$2-1)))</f>
        <v>0</v>
      </c>
    </row>
    <row r="10993" spans="1:2" x14ac:dyDescent="0.25">
      <c r="A10993">
        <f>Gauge_Data!A10993</f>
        <v>0</v>
      </c>
      <c r="B10993" cm="1">
        <f t="array" ref="B10993">IF(OR($C$2="",A10993=""),"",SUMPRODUCT((Gauge_Data!$A$2:$A$16994&gt;=(A10993 - Main!$E$4/1440 + 0.00000001))*(Gauge_Data!$A$2:$A$16994&lt;=A10993)*INDEX(Gauge_Data!$B$2:$Z$16994,0,$C$2-1)))</f>
        <v>0</v>
      </c>
    </row>
    <row r="10994" spans="1:2" x14ac:dyDescent="0.25">
      <c r="A10994">
        <f>Gauge_Data!A10994</f>
        <v>0</v>
      </c>
      <c r="B10994" cm="1">
        <f t="array" ref="B10994">IF(OR($C$2="",A10994=""),"",SUMPRODUCT((Gauge_Data!$A$2:$A$16994&gt;=(A10994 - Main!$E$4/1440 + 0.00000001))*(Gauge_Data!$A$2:$A$16994&lt;=A10994)*INDEX(Gauge_Data!$B$2:$Z$16994,0,$C$2-1)))</f>
        <v>0</v>
      </c>
    </row>
    <row r="10995" spans="1:2" x14ac:dyDescent="0.25">
      <c r="A10995">
        <f>Gauge_Data!A10995</f>
        <v>0</v>
      </c>
      <c r="B10995" cm="1">
        <f t="array" ref="B10995">IF(OR($C$2="",A10995=""),"",SUMPRODUCT((Gauge_Data!$A$2:$A$16994&gt;=(A10995 - Main!$E$4/1440 + 0.00000001))*(Gauge_Data!$A$2:$A$16994&lt;=A10995)*INDEX(Gauge_Data!$B$2:$Z$16994,0,$C$2-1)))</f>
        <v>0</v>
      </c>
    </row>
    <row r="10996" spans="1:2" x14ac:dyDescent="0.25">
      <c r="A10996">
        <f>Gauge_Data!A10996</f>
        <v>0</v>
      </c>
      <c r="B10996" cm="1">
        <f t="array" ref="B10996">IF(OR($C$2="",A10996=""),"",SUMPRODUCT((Gauge_Data!$A$2:$A$16994&gt;=(A10996 - Main!$E$4/1440 + 0.00000001))*(Gauge_Data!$A$2:$A$16994&lt;=A10996)*INDEX(Gauge_Data!$B$2:$Z$16994,0,$C$2-1)))</f>
        <v>0</v>
      </c>
    </row>
    <row r="10997" spans="1:2" x14ac:dyDescent="0.25">
      <c r="A10997">
        <f>Gauge_Data!A10997</f>
        <v>0</v>
      </c>
      <c r="B10997" cm="1">
        <f t="array" ref="B10997">IF(OR($C$2="",A10997=""),"",SUMPRODUCT((Gauge_Data!$A$2:$A$16994&gt;=(A10997 - Main!$E$4/1440 + 0.00000001))*(Gauge_Data!$A$2:$A$16994&lt;=A10997)*INDEX(Gauge_Data!$B$2:$Z$16994,0,$C$2-1)))</f>
        <v>0</v>
      </c>
    </row>
    <row r="10998" spans="1:2" x14ac:dyDescent="0.25">
      <c r="A10998">
        <f>Gauge_Data!A10998</f>
        <v>0</v>
      </c>
      <c r="B10998" cm="1">
        <f t="array" ref="B10998">IF(OR($C$2="",A10998=""),"",SUMPRODUCT((Gauge_Data!$A$2:$A$16994&gt;=(A10998 - Main!$E$4/1440 + 0.00000001))*(Gauge_Data!$A$2:$A$16994&lt;=A10998)*INDEX(Gauge_Data!$B$2:$Z$16994,0,$C$2-1)))</f>
        <v>0</v>
      </c>
    </row>
    <row r="10999" spans="1:2" x14ac:dyDescent="0.25">
      <c r="A10999">
        <f>Gauge_Data!A10999</f>
        <v>0</v>
      </c>
      <c r="B10999" cm="1">
        <f t="array" ref="B10999">IF(OR($C$2="",A10999=""),"",SUMPRODUCT((Gauge_Data!$A$2:$A$16994&gt;=(A10999 - Main!$E$4/1440 + 0.00000001))*(Gauge_Data!$A$2:$A$16994&lt;=A10999)*INDEX(Gauge_Data!$B$2:$Z$16994,0,$C$2-1)))</f>
        <v>0</v>
      </c>
    </row>
    <row r="11000" spans="1:2" x14ac:dyDescent="0.25">
      <c r="A11000">
        <f>Gauge_Data!A11000</f>
        <v>0</v>
      </c>
      <c r="B11000" cm="1">
        <f t="array" ref="B11000">IF(OR($C$2="",A11000=""),"",SUMPRODUCT((Gauge_Data!$A$2:$A$16994&gt;=(A11000 - Main!$E$4/1440 + 0.00000001))*(Gauge_Data!$A$2:$A$16994&lt;=A11000)*INDEX(Gauge_Data!$B$2:$Z$16994,0,$C$2-1)))</f>
        <v>0</v>
      </c>
    </row>
    <row r="11001" spans="1:2" x14ac:dyDescent="0.25">
      <c r="A11001">
        <f>Gauge_Data!A11001</f>
        <v>0</v>
      </c>
      <c r="B11001" cm="1">
        <f t="array" ref="B11001">IF(OR($C$2="",A11001=""),"",SUMPRODUCT((Gauge_Data!$A$2:$A$16994&gt;=(A11001 - Main!$E$4/1440 + 0.00000001))*(Gauge_Data!$A$2:$A$16994&lt;=A11001)*INDEX(Gauge_Data!$B$2:$Z$16994,0,$C$2-1)))</f>
        <v>0</v>
      </c>
    </row>
    <row r="11002" spans="1:2" x14ac:dyDescent="0.25">
      <c r="A11002">
        <f>Gauge_Data!A11002</f>
        <v>0</v>
      </c>
      <c r="B11002" cm="1">
        <f t="array" ref="B11002">IF(OR($C$2="",A11002=""),"",SUMPRODUCT((Gauge_Data!$A$2:$A$16994&gt;=(A11002 - Main!$E$4/1440 + 0.00000001))*(Gauge_Data!$A$2:$A$16994&lt;=A11002)*INDEX(Gauge_Data!$B$2:$Z$16994,0,$C$2-1)))</f>
        <v>0</v>
      </c>
    </row>
    <row r="11003" spans="1:2" x14ac:dyDescent="0.25">
      <c r="A11003">
        <f>Gauge_Data!A11003</f>
        <v>0</v>
      </c>
      <c r="B11003" cm="1">
        <f t="array" ref="B11003">IF(OR($C$2="",A11003=""),"",SUMPRODUCT((Gauge_Data!$A$2:$A$16994&gt;=(A11003 - Main!$E$4/1440 + 0.00000001))*(Gauge_Data!$A$2:$A$16994&lt;=A11003)*INDEX(Gauge_Data!$B$2:$Z$16994,0,$C$2-1)))</f>
        <v>0</v>
      </c>
    </row>
    <row r="11004" spans="1:2" x14ac:dyDescent="0.25">
      <c r="A11004">
        <f>Gauge_Data!A11004</f>
        <v>0</v>
      </c>
      <c r="B11004" cm="1">
        <f t="array" ref="B11004">IF(OR($C$2="",A11004=""),"",SUMPRODUCT((Gauge_Data!$A$2:$A$16994&gt;=(A11004 - Main!$E$4/1440 + 0.00000001))*(Gauge_Data!$A$2:$A$16994&lt;=A11004)*INDEX(Gauge_Data!$B$2:$Z$16994,0,$C$2-1)))</f>
        <v>0</v>
      </c>
    </row>
    <row r="11005" spans="1:2" x14ac:dyDescent="0.25">
      <c r="A11005">
        <f>Gauge_Data!A11005</f>
        <v>0</v>
      </c>
      <c r="B11005" cm="1">
        <f t="array" ref="B11005">IF(OR($C$2="",A11005=""),"",SUMPRODUCT((Gauge_Data!$A$2:$A$16994&gt;=(A11005 - Main!$E$4/1440 + 0.00000001))*(Gauge_Data!$A$2:$A$16994&lt;=A11005)*INDEX(Gauge_Data!$B$2:$Z$16994,0,$C$2-1)))</f>
        <v>0</v>
      </c>
    </row>
    <row r="11006" spans="1:2" x14ac:dyDescent="0.25">
      <c r="A11006">
        <f>Gauge_Data!A11006</f>
        <v>0</v>
      </c>
      <c r="B11006" cm="1">
        <f t="array" ref="B11006">IF(OR($C$2="",A11006=""),"",SUMPRODUCT((Gauge_Data!$A$2:$A$16994&gt;=(A11006 - Main!$E$4/1440 + 0.00000001))*(Gauge_Data!$A$2:$A$16994&lt;=A11006)*INDEX(Gauge_Data!$B$2:$Z$16994,0,$C$2-1)))</f>
        <v>0</v>
      </c>
    </row>
    <row r="11007" spans="1:2" x14ac:dyDescent="0.25">
      <c r="A11007">
        <f>Gauge_Data!A11007</f>
        <v>0</v>
      </c>
      <c r="B11007" cm="1">
        <f t="array" ref="B11007">IF(OR($C$2="",A11007=""),"",SUMPRODUCT((Gauge_Data!$A$2:$A$16994&gt;=(A11007 - Main!$E$4/1440 + 0.00000001))*(Gauge_Data!$A$2:$A$16994&lt;=A11007)*INDEX(Gauge_Data!$B$2:$Z$16994,0,$C$2-1)))</f>
        <v>0</v>
      </c>
    </row>
    <row r="11008" spans="1:2" x14ac:dyDescent="0.25">
      <c r="A11008">
        <f>Gauge_Data!A11008</f>
        <v>0</v>
      </c>
      <c r="B11008" cm="1">
        <f t="array" ref="B11008">IF(OR($C$2="",A11008=""),"",SUMPRODUCT((Gauge_Data!$A$2:$A$16994&gt;=(A11008 - Main!$E$4/1440 + 0.00000001))*(Gauge_Data!$A$2:$A$16994&lt;=A11008)*INDEX(Gauge_Data!$B$2:$Z$16994,0,$C$2-1)))</f>
        <v>0</v>
      </c>
    </row>
    <row r="11009" spans="1:2" x14ac:dyDescent="0.25">
      <c r="A11009">
        <f>Gauge_Data!A11009</f>
        <v>0</v>
      </c>
      <c r="B11009" cm="1">
        <f t="array" ref="B11009">IF(OR($C$2="",A11009=""),"",SUMPRODUCT((Gauge_Data!$A$2:$A$16994&gt;=(A11009 - Main!$E$4/1440 + 0.00000001))*(Gauge_Data!$A$2:$A$16994&lt;=A11009)*INDEX(Gauge_Data!$B$2:$Z$16994,0,$C$2-1)))</f>
        <v>0</v>
      </c>
    </row>
    <row r="11010" spans="1:2" x14ac:dyDescent="0.25">
      <c r="A11010">
        <f>Gauge_Data!A11010</f>
        <v>0</v>
      </c>
      <c r="B11010" cm="1">
        <f t="array" ref="B11010">IF(OR($C$2="",A11010=""),"",SUMPRODUCT((Gauge_Data!$A$2:$A$16994&gt;=(A11010 - Main!$E$4/1440 + 0.00000001))*(Gauge_Data!$A$2:$A$16994&lt;=A11010)*INDEX(Gauge_Data!$B$2:$Z$16994,0,$C$2-1)))</f>
        <v>0</v>
      </c>
    </row>
    <row r="11011" spans="1:2" x14ac:dyDescent="0.25">
      <c r="A11011">
        <f>Gauge_Data!A11011</f>
        <v>0</v>
      </c>
      <c r="B11011" cm="1">
        <f t="array" ref="B11011">IF(OR($C$2="",A11011=""),"",SUMPRODUCT((Gauge_Data!$A$2:$A$16994&gt;=(A11011 - Main!$E$4/1440 + 0.00000001))*(Gauge_Data!$A$2:$A$16994&lt;=A11011)*INDEX(Gauge_Data!$B$2:$Z$16994,0,$C$2-1)))</f>
        <v>0</v>
      </c>
    </row>
    <row r="11012" spans="1:2" x14ac:dyDescent="0.25">
      <c r="A11012">
        <f>Gauge_Data!A11012</f>
        <v>0</v>
      </c>
      <c r="B11012" cm="1">
        <f t="array" ref="B11012">IF(OR($C$2="",A11012=""),"",SUMPRODUCT((Gauge_Data!$A$2:$A$16994&gt;=(A11012 - Main!$E$4/1440 + 0.00000001))*(Gauge_Data!$A$2:$A$16994&lt;=A11012)*INDEX(Gauge_Data!$B$2:$Z$16994,0,$C$2-1)))</f>
        <v>0</v>
      </c>
    </row>
    <row r="11013" spans="1:2" x14ac:dyDescent="0.25">
      <c r="A11013">
        <f>Gauge_Data!A11013</f>
        <v>0</v>
      </c>
      <c r="B11013" cm="1">
        <f t="array" ref="B11013">IF(OR($C$2="",A11013=""),"",SUMPRODUCT((Gauge_Data!$A$2:$A$16994&gt;=(A11013 - Main!$E$4/1440 + 0.00000001))*(Gauge_Data!$A$2:$A$16994&lt;=A11013)*INDEX(Gauge_Data!$B$2:$Z$16994,0,$C$2-1)))</f>
        <v>0</v>
      </c>
    </row>
    <row r="11014" spans="1:2" x14ac:dyDescent="0.25">
      <c r="A11014">
        <f>Gauge_Data!A11014</f>
        <v>0</v>
      </c>
      <c r="B11014" cm="1">
        <f t="array" ref="B11014">IF(OR($C$2="",A11014=""),"",SUMPRODUCT((Gauge_Data!$A$2:$A$16994&gt;=(A11014 - Main!$E$4/1440 + 0.00000001))*(Gauge_Data!$A$2:$A$16994&lt;=A11014)*INDEX(Gauge_Data!$B$2:$Z$16994,0,$C$2-1)))</f>
        <v>0</v>
      </c>
    </row>
    <row r="11015" spans="1:2" x14ac:dyDescent="0.25">
      <c r="A11015">
        <f>Gauge_Data!A11015</f>
        <v>0</v>
      </c>
      <c r="B11015" cm="1">
        <f t="array" ref="B11015">IF(OR($C$2="",A11015=""),"",SUMPRODUCT((Gauge_Data!$A$2:$A$16994&gt;=(A11015 - Main!$E$4/1440 + 0.00000001))*(Gauge_Data!$A$2:$A$16994&lt;=A11015)*INDEX(Gauge_Data!$B$2:$Z$16994,0,$C$2-1)))</f>
        <v>0</v>
      </c>
    </row>
    <row r="11016" spans="1:2" x14ac:dyDescent="0.25">
      <c r="A11016">
        <f>Gauge_Data!A11016</f>
        <v>0</v>
      </c>
      <c r="B11016" cm="1">
        <f t="array" ref="B11016">IF(OR($C$2="",A11016=""),"",SUMPRODUCT((Gauge_Data!$A$2:$A$16994&gt;=(A11016 - Main!$E$4/1440 + 0.00000001))*(Gauge_Data!$A$2:$A$16994&lt;=A11016)*INDEX(Gauge_Data!$B$2:$Z$16994,0,$C$2-1)))</f>
        <v>0</v>
      </c>
    </row>
    <row r="11017" spans="1:2" x14ac:dyDescent="0.25">
      <c r="A11017">
        <f>Gauge_Data!A11017</f>
        <v>0</v>
      </c>
      <c r="B11017" cm="1">
        <f t="array" ref="B11017">IF(OR($C$2="",A11017=""),"",SUMPRODUCT((Gauge_Data!$A$2:$A$16994&gt;=(A11017 - Main!$E$4/1440 + 0.00000001))*(Gauge_Data!$A$2:$A$16994&lt;=A11017)*INDEX(Gauge_Data!$B$2:$Z$16994,0,$C$2-1)))</f>
        <v>0</v>
      </c>
    </row>
    <row r="11018" spans="1:2" x14ac:dyDescent="0.25">
      <c r="A11018">
        <f>Gauge_Data!A11018</f>
        <v>0</v>
      </c>
      <c r="B11018" cm="1">
        <f t="array" ref="B11018">IF(OR($C$2="",A11018=""),"",SUMPRODUCT((Gauge_Data!$A$2:$A$16994&gt;=(A11018 - Main!$E$4/1440 + 0.00000001))*(Gauge_Data!$A$2:$A$16994&lt;=A11018)*INDEX(Gauge_Data!$B$2:$Z$16994,0,$C$2-1)))</f>
        <v>0</v>
      </c>
    </row>
    <row r="11019" spans="1:2" x14ac:dyDescent="0.25">
      <c r="A11019">
        <f>Gauge_Data!A11019</f>
        <v>0</v>
      </c>
      <c r="B11019" cm="1">
        <f t="array" ref="B11019">IF(OR($C$2="",A11019=""),"",SUMPRODUCT((Gauge_Data!$A$2:$A$16994&gt;=(A11019 - Main!$E$4/1440 + 0.00000001))*(Gauge_Data!$A$2:$A$16994&lt;=A11019)*INDEX(Gauge_Data!$B$2:$Z$16994,0,$C$2-1)))</f>
        <v>0</v>
      </c>
    </row>
    <row r="11020" spans="1:2" x14ac:dyDescent="0.25">
      <c r="A11020">
        <f>Gauge_Data!A11020</f>
        <v>0</v>
      </c>
      <c r="B11020" cm="1">
        <f t="array" ref="B11020">IF(OR($C$2="",A11020=""),"",SUMPRODUCT((Gauge_Data!$A$2:$A$16994&gt;=(A11020 - Main!$E$4/1440 + 0.00000001))*(Gauge_Data!$A$2:$A$16994&lt;=A11020)*INDEX(Gauge_Data!$B$2:$Z$16994,0,$C$2-1)))</f>
        <v>0</v>
      </c>
    </row>
    <row r="11021" spans="1:2" x14ac:dyDescent="0.25">
      <c r="A11021">
        <f>Gauge_Data!A11021</f>
        <v>0</v>
      </c>
      <c r="B11021" cm="1">
        <f t="array" ref="B11021">IF(OR($C$2="",A11021=""),"",SUMPRODUCT((Gauge_Data!$A$2:$A$16994&gt;=(A11021 - Main!$E$4/1440 + 0.00000001))*(Gauge_Data!$A$2:$A$16994&lt;=A11021)*INDEX(Gauge_Data!$B$2:$Z$16994,0,$C$2-1)))</f>
        <v>0</v>
      </c>
    </row>
    <row r="11022" spans="1:2" x14ac:dyDescent="0.25">
      <c r="A11022">
        <f>Gauge_Data!A11022</f>
        <v>0</v>
      </c>
      <c r="B11022" cm="1">
        <f t="array" ref="B11022">IF(OR($C$2="",A11022=""),"",SUMPRODUCT((Gauge_Data!$A$2:$A$16994&gt;=(A11022 - Main!$E$4/1440 + 0.00000001))*(Gauge_Data!$A$2:$A$16994&lt;=A11022)*INDEX(Gauge_Data!$B$2:$Z$16994,0,$C$2-1)))</f>
        <v>0</v>
      </c>
    </row>
    <row r="11023" spans="1:2" x14ac:dyDescent="0.25">
      <c r="A11023">
        <f>Gauge_Data!A11023</f>
        <v>0</v>
      </c>
      <c r="B11023" cm="1">
        <f t="array" ref="B11023">IF(OR($C$2="",A11023=""),"",SUMPRODUCT((Gauge_Data!$A$2:$A$16994&gt;=(A11023 - Main!$E$4/1440 + 0.00000001))*(Gauge_Data!$A$2:$A$16994&lt;=A11023)*INDEX(Gauge_Data!$B$2:$Z$16994,0,$C$2-1)))</f>
        <v>0</v>
      </c>
    </row>
    <row r="11024" spans="1:2" x14ac:dyDescent="0.25">
      <c r="A11024">
        <f>Gauge_Data!A11024</f>
        <v>0</v>
      </c>
      <c r="B11024" cm="1">
        <f t="array" ref="B11024">IF(OR($C$2="",A11024=""),"",SUMPRODUCT((Gauge_Data!$A$2:$A$16994&gt;=(A11024 - Main!$E$4/1440 + 0.00000001))*(Gauge_Data!$A$2:$A$16994&lt;=A11024)*INDEX(Gauge_Data!$B$2:$Z$16994,0,$C$2-1)))</f>
        <v>0</v>
      </c>
    </row>
    <row r="11025" spans="1:2" x14ac:dyDescent="0.25">
      <c r="A11025">
        <f>Gauge_Data!A11025</f>
        <v>0</v>
      </c>
      <c r="B11025" cm="1">
        <f t="array" ref="B11025">IF(OR($C$2="",A11025=""),"",SUMPRODUCT((Gauge_Data!$A$2:$A$16994&gt;=(A11025 - Main!$E$4/1440 + 0.00000001))*(Gauge_Data!$A$2:$A$16994&lt;=A11025)*INDEX(Gauge_Data!$B$2:$Z$16994,0,$C$2-1)))</f>
        <v>0</v>
      </c>
    </row>
    <row r="11026" spans="1:2" x14ac:dyDescent="0.25">
      <c r="A11026">
        <f>Gauge_Data!A11026</f>
        <v>0</v>
      </c>
      <c r="B11026" cm="1">
        <f t="array" ref="B11026">IF(OR($C$2="",A11026=""),"",SUMPRODUCT((Gauge_Data!$A$2:$A$16994&gt;=(A11026 - Main!$E$4/1440 + 0.00000001))*(Gauge_Data!$A$2:$A$16994&lt;=A11026)*INDEX(Gauge_Data!$B$2:$Z$16994,0,$C$2-1)))</f>
        <v>0</v>
      </c>
    </row>
    <row r="11027" spans="1:2" x14ac:dyDescent="0.25">
      <c r="A11027">
        <f>Gauge_Data!A11027</f>
        <v>0</v>
      </c>
      <c r="B11027" cm="1">
        <f t="array" ref="B11027">IF(OR($C$2="",A11027=""),"",SUMPRODUCT((Gauge_Data!$A$2:$A$16994&gt;=(A11027 - Main!$E$4/1440 + 0.00000001))*(Gauge_Data!$A$2:$A$16994&lt;=A11027)*INDEX(Gauge_Data!$B$2:$Z$16994,0,$C$2-1)))</f>
        <v>0</v>
      </c>
    </row>
    <row r="11028" spans="1:2" x14ac:dyDescent="0.25">
      <c r="A11028">
        <f>Gauge_Data!A11028</f>
        <v>0</v>
      </c>
      <c r="B11028" cm="1">
        <f t="array" ref="B11028">IF(OR($C$2="",A11028=""),"",SUMPRODUCT((Gauge_Data!$A$2:$A$16994&gt;=(A11028 - Main!$E$4/1440 + 0.00000001))*(Gauge_Data!$A$2:$A$16994&lt;=A11028)*INDEX(Gauge_Data!$B$2:$Z$16994,0,$C$2-1)))</f>
        <v>0</v>
      </c>
    </row>
    <row r="11029" spans="1:2" x14ac:dyDescent="0.25">
      <c r="A11029">
        <f>Gauge_Data!A11029</f>
        <v>0</v>
      </c>
      <c r="B11029" cm="1">
        <f t="array" ref="B11029">IF(OR($C$2="",A11029=""),"",SUMPRODUCT((Gauge_Data!$A$2:$A$16994&gt;=(A11029 - Main!$E$4/1440 + 0.00000001))*(Gauge_Data!$A$2:$A$16994&lt;=A11029)*INDEX(Gauge_Data!$B$2:$Z$16994,0,$C$2-1)))</f>
        <v>0</v>
      </c>
    </row>
    <row r="11030" spans="1:2" x14ac:dyDescent="0.25">
      <c r="A11030">
        <f>Gauge_Data!A11030</f>
        <v>0</v>
      </c>
      <c r="B11030" cm="1">
        <f t="array" ref="B11030">IF(OR($C$2="",A11030=""),"",SUMPRODUCT((Gauge_Data!$A$2:$A$16994&gt;=(A11030 - Main!$E$4/1440 + 0.00000001))*(Gauge_Data!$A$2:$A$16994&lt;=A11030)*INDEX(Gauge_Data!$B$2:$Z$16994,0,$C$2-1)))</f>
        <v>0</v>
      </c>
    </row>
    <row r="11031" spans="1:2" x14ac:dyDescent="0.25">
      <c r="A11031">
        <f>Gauge_Data!A11031</f>
        <v>0</v>
      </c>
      <c r="B11031" cm="1">
        <f t="array" ref="B11031">IF(OR($C$2="",A11031=""),"",SUMPRODUCT((Gauge_Data!$A$2:$A$16994&gt;=(A11031 - Main!$E$4/1440 + 0.00000001))*(Gauge_Data!$A$2:$A$16994&lt;=A11031)*INDEX(Gauge_Data!$B$2:$Z$16994,0,$C$2-1)))</f>
        <v>0</v>
      </c>
    </row>
    <row r="11032" spans="1:2" x14ac:dyDescent="0.25">
      <c r="A11032">
        <f>Gauge_Data!A11032</f>
        <v>0</v>
      </c>
      <c r="B11032" cm="1">
        <f t="array" ref="B11032">IF(OR($C$2="",A11032=""),"",SUMPRODUCT((Gauge_Data!$A$2:$A$16994&gt;=(A11032 - Main!$E$4/1440 + 0.00000001))*(Gauge_Data!$A$2:$A$16994&lt;=A11032)*INDEX(Gauge_Data!$B$2:$Z$16994,0,$C$2-1)))</f>
        <v>0</v>
      </c>
    </row>
    <row r="11033" spans="1:2" x14ac:dyDescent="0.25">
      <c r="A11033">
        <f>Gauge_Data!A11033</f>
        <v>0</v>
      </c>
      <c r="B11033" cm="1">
        <f t="array" ref="B11033">IF(OR($C$2="",A11033=""),"",SUMPRODUCT((Gauge_Data!$A$2:$A$16994&gt;=(A11033 - Main!$E$4/1440 + 0.00000001))*(Gauge_Data!$A$2:$A$16994&lt;=A11033)*INDEX(Gauge_Data!$B$2:$Z$16994,0,$C$2-1)))</f>
        <v>0</v>
      </c>
    </row>
    <row r="11034" spans="1:2" x14ac:dyDescent="0.25">
      <c r="A11034">
        <f>Gauge_Data!A11034</f>
        <v>0</v>
      </c>
      <c r="B11034" cm="1">
        <f t="array" ref="B11034">IF(OR($C$2="",A11034=""),"",SUMPRODUCT((Gauge_Data!$A$2:$A$16994&gt;=(A11034 - Main!$E$4/1440 + 0.00000001))*(Gauge_Data!$A$2:$A$16994&lt;=A11034)*INDEX(Gauge_Data!$B$2:$Z$16994,0,$C$2-1)))</f>
        <v>0</v>
      </c>
    </row>
    <row r="11035" spans="1:2" x14ac:dyDescent="0.25">
      <c r="A11035">
        <f>Gauge_Data!A11035</f>
        <v>0</v>
      </c>
      <c r="B11035" cm="1">
        <f t="array" ref="B11035">IF(OR($C$2="",A11035=""),"",SUMPRODUCT((Gauge_Data!$A$2:$A$16994&gt;=(A11035 - Main!$E$4/1440 + 0.00000001))*(Gauge_Data!$A$2:$A$16994&lt;=A11035)*INDEX(Gauge_Data!$B$2:$Z$16994,0,$C$2-1)))</f>
        <v>0</v>
      </c>
    </row>
    <row r="11036" spans="1:2" x14ac:dyDescent="0.25">
      <c r="A11036">
        <f>Gauge_Data!A11036</f>
        <v>0</v>
      </c>
      <c r="B11036" cm="1">
        <f t="array" ref="B11036">IF(OR($C$2="",A11036=""),"",SUMPRODUCT((Gauge_Data!$A$2:$A$16994&gt;=(A11036 - Main!$E$4/1440 + 0.00000001))*(Gauge_Data!$A$2:$A$16994&lt;=A11036)*INDEX(Gauge_Data!$B$2:$Z$16994,0,$C$2-1)))</f>
        <v>0</v>
      </c>
    </row>
    <row r="11037" spans="1:2" x14ac:dyDescent="0.25">
      <c r="A11037">
        <f>Gauge_Data!A11037</f>
        <v>0</v>
      </c>
      <c r="B11037" cm="1">
        <f t="array" ref="B11037">IF(OR($C$2="",A11037=""),"",SUMPRODUCT((Gauge_Data!$A$2:$A$16994&gt;=(A11037 - Main!$E$4/1440 + 0.00000001))*(Gauge_Data!$A$2:$A$16994&lt;=A11037)*INDEX(Gauge_Data!$B$2:$Z$16994,0,$C$2-1)))</f>
        <v>0</v>
      </c>
    </row>
    <row r="11038" spans="1:2" x14ac:dyDescent="0.25">
      <c r="A11038">
        <f>Gauge_Data!A11038</f>
        <v>0</v>
      </c>
      <c r="B11038" cm="1">
        <f t="array" ref="B11038">IF(OR($C$2="",A11038=""),"",SUMPRODUCT((Gauge_Data!$A$2:$A$16994&gt;=(A11038 - Main!$E$4/1440 + 0.00000001))*(Gauge_Data!$A$2:$A$16994&lt;=A11038)*INDEX(Gauge_Data!$B$2:$Z$16994,0,$C$2-1)))</f>
        <v>0</v>
      </c>
    </row>
    <row r="11039" spans="1:2" x14ac:dyDescent="0.25">
      <c r="A11039">
        <f>Gauge_Data!A11039</f>
        <v>0</v>
      </c>
      <c r="B11039" cm="1">
        <f t="array" ref="B11039">IF(OR($C$2="",A11039=""),"",SUMPRODUCT((Gauge_Data!$A$2:$A$16994&gt;=(A11039 - Main!$E$4/1440 + 0.00000001))*(Gauge_Data!$A$2:$A$16994&lt;=A11039)*INDEX(Gauge_Data!$B$2:$Z$16994,0,$C$2-1)))</f>
        <v>0</v>
      </c>
    </row>
    <row r="11040" spans="1:2" x14ac:dyDescent="0.25">
      <c r="A11040">
        <f>Gauge_Data!A11040</f>
        <v>0</v>
      </c>
      <c r="B11040" cm="1">
        <f t="array" ref="B11040">IF(OR($C$2="",A11040=""),"",SUMPRODUCT((Gauge_Data!$A$2:$A$16994&gt;=(A11040 - Main!$E$4/1440 + 0.00000001))*(Gauge_Data!$A$2:$A$16994&lt;=A11040)*INDEX(Gauge_Data!$B$2:$Z$16994,0,$C$2-1)))</f>
        <v>0</v>
      </c>
    </row>
    <row r="11041" spans="1:2" x14ac:dyDescent="0.25">
      <c r="A11041">
        <f>Gauge_Data!A11041</f>
        <v>0</v>
      </c>
      <c r="B11041" cm="1">
        <f t="array" ref="B11041">IF(OR($C$2="",A11041=""),"",SUMPRODUCT((Gauge_Data!$A$2:$A$16994&gt;=(A11041 - Main!$E$4/1440 + 0.00000001))*(Gauge_Data!$A$2:$A$16994&lt;=A11041)*INDEX(Gauge_Data!$B$2:$Z$16994,0,$C$2-1)))</f>
        <v>0</v>
      </c>
    </row>
    <row r="11042" spans="1:2" x14ac:dyDescent="0.25">
      <c r="A11042">
        <f>Gauge_Data!A11042</f>
        <v>0</v>
      </c>
      <c r="B11042" cm="1">
        <f t="array" ref="B11042">IF(OR($C$2="",A11042=""),"",SUMPRODUCT((Gauge_Data!$A$2:$A$16994&gt;=(A11042 - Main!$E$4/1440 + 0.00000001))*(Gauge_Data!$A$2:$A$16994&lt;=A11042)*INDEX(Gauge_Data!$B$2:$Z$16994,0,$C$2-1)))</f>
        <v>0</v>
      </c>
    </row>
    <row r="11043" spans="1:2" x14ac:dyDescent="0.25">
      <c r="A11043">
        <f>Gauge_Data!A11043</f>
        <v>0</v>
      </c>
      <c r="B11043" cm="1">
        <f t="array" ref="B11043">IF(OR($C$2="",A11043=""),"",SUMPRODUCT((Gauge_Data!$A$2:$A$16994&gt;=(A11043 - Main!$E$4/1440 + 0.00000001))*(Gauge_Data!$A$2:$A$16994&lt;=A11043)*INDEX(Gauge_Data!$B$2:$Z$16994,0,$C$2-1)))</f>
        <v>0</v>
      </c>
    </row>
    <row r="11044" spans="1:2" x14ac:dyDescent="0.25">
      <c r="A11044">
        <f>Gauge_Data!A11044</f>
        <v>0</v>
      </c>
      <c r="B11044" cm="1">
        <f t="array" ref="B11044">IF(OR($C$2="",A11044=""),"",SUMPRODUCT((Gauge_Data!$A$2:$A$16994&gt;=(A11044 - Main!$E$4/1440 + 0.00000001))*(Gauge_Data!$A$2:$A$16994&lt;=A11044)*INDEX(Gauge_Data!$B$2:$Z$16994,0,$C$2-1)))</f>
        <v>0</v>
      </c>
    </row>
    <row r="11045" spans="1:2" x14ac:dyDescent="0.25">
      <c r="A11045">
        <f>Gauge_Data!A11045</f>
        <v>0</v>
      </c>
      <c r="B11045" cm="1">
        <f t="array" ref="B11045">IF(OR($C$2="",A11045=""),"",SUMPRODUCT((Gauge_Data!$A$2:$A$16994&gt;=(A11045 - Main!$E$4/1440 + 0.00000001))*(Gauge_Data!$A$2:$A$16994&lt;=A11045)*INDEX(Gauge_Data!$B$2:$Z$16994,0,$C$2-1)))</f>
        <v>0</v>
      </c>
    </row>
    <row r="11046" spans="1:2" x14ac:dyDescent="0.25">
      <c r="A11046">
        <f>Gauge_Data!A11046</f>
        <v>0</v>
      </c>
      <c r="B11046" cm="1">
        <f t="array" ref="B11046">IF(OR($C$2="",A11046=""),"",SUMPRODUCT((Gauge_Data!$A$2:$A$16994&gt;=(A11046 - Main!$E$4/1440 + 0.00000001))*(Gauge_Data!$A$2:$A$16994&lt;=A11046)*INDEX(Gauge_Data!$B$2:$Z$16994,0,$C$2-1)))</f>
        <v>0</v>
      </c>
    </row>
    <row r="11047" spans="1:2" x14ac:dyDescent="0.25">
      <c r="A11047">
        <f>Gauge_Data!A11047</f>
        <v>0</v>
      </c>
      <c r="B11047" cm="1">
        <f t="array" ref="B11047">IF(OR($C$2="",A11047=""),"",SUMPRODUCT((Gauge_Data!$A$2:$A$16994&gt;=(A11047 - Main!$E$4/1440 + 0.00000001))*(Gauge_Data!$A$2:$A$16994&lt;=A11047)*INDEX(Gauge_Data!$B$2:$Z$16994,0,$C$2-1)))</f>
        <v>0</v>
      </c>
    </row>
    <row r="11048" spans="1:2" x14ac:dyDescent="0.25">
      <c r="A11048">
        <f>Gauge_Data!A11048</f>
        <v>0</v>
      </c>
      <c r="B11048" cm="1">
        <f t="array" ref="B11048">IF(OR($C$2="",A11048=""),"",SUMPRODUCT((Gauge_Data!$A$2:$A$16994&gt;=(A11048 - Main!$E$4/1440 + 0.00000001))*(Gauge_Data!$A$2:$A$16994&lt;=A11048)*INDEX(Gauge_Data!$B$2:$Z$16994,0,$C$2-1)))</f>
        <v>0</v>
      </c>
    </row>
    <row r="11049" spans="1:2" x14ac:dyDescent="0.25">
      <c r="A11049">
        <f>Gauge_Data!A11049</f>
        <v>0</v>
      </c>
      <c r="B11049" cm="1">
        <f t="array" ref="B11049">IF(OR($C$2="",A11049=""),"",SUMPRODUCT((Gauge_Data!$A$2:$A$16994&gt;=(A11049 - Main!$E$4/1440 + 0.00000001))*(Gauge_Data!$A$2:$A$16994&lt;=A11049)*INDEX(Gauge_Data!$B$2:$Z$16994,0,$C$2-1)))</f>
        <v>0</v>
      </c>
    </row>
    <row r="11050" spans="1:2" x14ac:dyDescent="0.25">
      <c r="A11050">
        <f>Gauge_Data!A11050</f>
        <v>0</v>
      </c>
      <c r="B11050" cm="1">
        <f t="array" ref="B11050">IF(OR($C$2="",A11050=""),"",SUMPRODUCT((Gauge_Data!$A$2:$A$16994&gt;=(A11050 - Main!$E$4/1440 + 0.00000001))*(Gauge_Data!$A$2:$A$16994&lt;=A11050)*INDEX(Gauge_Data!$B$2:$Z$16994,0,$C$2-1)))</f>
        <v>0</v>
      </c>
    </row>
    <row r="11051" spans="1:2" x14ac:dyDescent="0.25">
      <c r="A11051">
        <f>Gauge_Data!A11051</f>
        <v>0</v>
      </c>
      <c r="B11051" cm="1">
        <f t="array" ref="B11051">IF(OR($C$2="",A11051=""),"",SUMPRODUCT((Gauge_Data!$A$2:$A$16994&gt;=(A11051 - Main!$E$4/1440 + 0.00000001))*(Gauge_Data!$A$2:$A$16994&lt;=A11051)*INDEX(Gauge_Data!$B$2:$Z$16994,0,$C$2-1)))</f>
        <v>0</v>
      </c>
    </row>
    <row r="11052" spans="1:2" x14ac:dyDescent="0.25">
      <c r="A11052">
        <f>Gauge_Data!A11052</f>
        <v>0</v>
      </c>
      <c r="B11052" cm="1">
        <f t="array" ref="B11052">IF(OR($C$2="",A11052=""),"",SUMPRODUCT((Gauge_Data!$A$2:$A$16994&gt;=(A11052 - Main!$E$4/1440 + 0.00000001))*(Gauge_Data!$A$2:$A$16994&lt;=A11052)*INDEX(Gauge_Data!$B$2:$Z$16994,0,$C$2-1)))</f>
        <v>0</v>
      </c>
    </row>
    <row r="11053" spans="1:2" x14ac:dyDescent="0.25">
      <c r="A11053">
        <f>Gauge_Data!A11053</f>
        <v>0</v>
      </c>
      <c r="B11053" cm="1">
        <f t="array" ref="B11053">IF(OR($C$2="",A11053=""),"",SUMPRODUCT((Gauge_Data!$A$2:$A$16994&gt;=(A11053 - Main!$E$4/1440 + 0.00000001))*(Gauge_Data!$A$2:$A$16994&lt;=A11053)*INDEX(Gauge_Data!$B$2:$Z$16994,0,$C$2-1)))</f>
        <v>0</v>
      </c>
    </row>
    <row r="11054" spans="1:2" x14ac:dyDescent="0.25">
      <c r="A11054">
        <f>Gauge_Data!A11054</f>
        <v>0</v>
      </c>
      <c r="B11054" cm="1">
        <f t="array" ref="B11054">IF(OR($C$2="",A11054=""),"",SUMPRODUCT((Gauge_Data!$A$2:$A$16994&gt;=(A11054 - Main!$E$4/1440 + 0.00000001))*(Gauge_Data!$A$2:$A$16994&lt;=A11054)*INDEX(Gauge_Data!$B$2:$Z$16994,0,$C$2-1)))</f>
        <v>0</v>
      </c>
    </row>
    <row r="11055" spans="1:2" x14ac:dyDescent="0.25">
      <c r="A11055">
        <f>Gauge_Data!A11055</f>
        <v>0</v>
      </c>
      <c r="B11055" cm="1">
        <f t="array" ref="B11055">IF(OR($C$2="",A11055=""),"",SUMPRODUCT((Gauge_Data!$A$2:$A$16994&gt;=(A11055 - Main!$E$4/1440 + 0.00000001))*(Gauge_Data!$A$2:$A$16994&lt;=A11055)*INDEX(Gauge_Data!$B$2:$Z$16994,0,$C$2-1)))</f>
        <v>0</v>
      </c>
    </row>
    <row r="11056" spans="1:2" x14ac:dyDescent="0.25">
      <c r="A11056">
        <f>Gauge_Data!A11056</f>
        <v>0</v>
      </c>
      <c r="B11056" cm="1">
        <f t="array" ref="B11056">IF(OR($C$2="",A11056=""),"",SUMPRODUCT((Gauge_Data!$A$2:$A$16994&gt;=(A11056 - Main!$E$4/1440 + 0.00000001))*(Gauge_Data!$A$2:$A$16994&lt;=A11056)*INDEX(Gauge_Data!$B$2:$Z$16994,0,$C$2-1)))</f>
        <v>0</v>
      </c>
    </row>
    <row r="11057" spans="1:2" x14ac:dyDescent="0.25">
      <c r="A11057">
        <f>Gauge_Data!A11057</f>
        <v>0</v>
      </c>
      <c r="B11057" cm="1">
        <f t="array" ref="B11057">IF(OR($C$2="",A11057=""),"",SUMPRODUCT((Gauge_Data!$A$2:$A$16994&gt;=(A11057 - Main!$E$4/1440 + 0.00000001))*(Gauge_Data!$A$2:$A$16994&lt;=A11057)*INDEX(Gauge_Data!$B$2:$Z$16994,0,$C$2-1)))</f>
        <v>0</v>
      </c>
    </row>
    <row r="11058" spans="1:2" x14ac:dyDescent="0.25">
      <c r="A11058">
        <f>Gauge_Data!A11058</f>
        <v>0</v>
      </c>
      <c r="B11058" cm="1">
        <f t="array" ref="B11058">IF(OR($C$2="",A11058=""),"",SUMPRODUCT((Gauge_Data!$A$2:$A$16994&gt;=(A11058 - Main!$E$4/1440 + 0.00000001))*(Gauge_Data!$A$2:$A$16994&lt;=A11058)*INDEX(Gauge_Data!$B$2:$Z$16994,0,$C$2-1)))</f>
        <v>0</v>
      </c>
    </row>
    <row r="11059" spans="1:2" x14ac:dyDescent="0.25">
      <c r="A11059">
        <f>Gauge_Data!A11059</f>
        <v>0</v>
      </c>
      <c r="B11059" cm="1">
        <f t="array" ref="B11059">IF(OR($C$2="",A11059=""),"",SUMPRODUCT((Gauge_Data!$A$2:$A$16994&gt;=(A11059 - Main!$E$4/1440 + 0.00000001))*(Gauge_Data!$A$2:$A$16994&lt;=A11059)*INDEX(Gauge_Data!$B$2:$Z$16994,0,$C$2-1)))</f>
        <v>0</v>
      </c>
    </row>
    <row r="11060" spans="1:2" x14ac:dyDescent="0.25">
      <c r="A11060">
        <f>Gauge_Data!A11060</f>
        <v>0</v>
      </c>
      <c r="B11060" cm="1">
        <f t="array" ref="B11060">IF(OR($C$2="",A11060=""),"",SUMPRODUCT((Gauge_Data!$A$2:$A$16994&gt;=(A11060 - Main!$E$4/1440 + 0.00000001))*(Gauge_Data!$A$2:$A$16994&lt;=A11060)*INDEX(Gauge_Data!$B$2:$Z$16994,0,$C$2-1)))</f>
        <v>0</v>
      </c>
    </row>
    <row r="11061" spans="1:2" x14ac:dyDescent="0.25">
      <c r="A11061">
        <f>Gauge_Data!A11061</f>
        <v>0</v>
      </c>
      <c r="B11061" cm="1">
        <f t="array" ref="B11061">IF(OR($C$2="",A11061=""),"",SUMPRODUCT((Gauge_Data!$A$2:$A$16994&gt;=(A11061 - Main!$E$4/1440 + 0.00000001))*(Gauge_Data!$A$2:$A$16994&lt;=A11061)*INDEX(Gauge_Data!$B$2:$Z$16994,0,$C$2-1)))</f>
        <v>0</v>
      </c>
    </row>
    <row r="11062" spans="1:2" x14ac:dyDescent="0.25">
      <c r="A11062">
        <f>Gauge_Data!A11062</f>
        <v>0</v>
      </c>
      <c r="B11062" cm="1">
        <f t="array" ref="B11062">IF(OR($C$2="",A11062=""),"",SUMPRODUCT((Gauge_Data!$A$2:$A$16994&gt;=(A11062 - Main!$E$4/1440 + 0.00000001))*(Gauge_Data!$A$2:$A$16994&lt;=A11062)*INDEX(Gauge_Data!$B$2:$Z$16994,0,$C$2-1)))</f>
        <v>0</v>
      </c>
    </row>
    <row r="11063" spans="1:2" x14ac:dyDescent="0.25">
      <c r="A11063">
        <f>Gauge_Data!A11063</f>
        <v>0</v>
      </c>
      <c r="B11063" cm="1">
        <f t="array" ref="B11063">IF(OR($C$2="",A11063=""),"",SUMPRODUCT((Gauge_Data!$A$2:$A$16994&gt;=(A11063 - Main!$E$4/1440 + 0.00000001))*(Gauge_Data!$A$2:$A$16994&lt;=A11063)*INDEX(Gauge_Data!$B$2:$Z$16994,0,$C$2-1)))</f>
        <v>0</v>
      </c>
    </row>
    <row r="11064" spans="1:2" x14ac:dyDescent="0.25">
      <c r="A11064">
        <f>Gauge_Data!A11064</f>
        <v>0</v>
      </c>
      <c r="B11064" cm="1">
        <f t="array" ref="B11064">IF(OR($C$2="",A11064=""),"",SUMPRODUCT((Gauge_Data!$A$2:$A$16994&gt;=(A11064 - Main!$E$4/1440 + 0.00000001))*(Gauge_Data!$A$2:$A$16994&lt;=A11064)*INDEX(Gauge_Data!$B$2:$Z$16994,0,$C$2-1)))</f>
        <v>0</v>
      </c>
    </row>
    <row r="11065" spans="1:2" x14ac:dyDescent="0.25">
      <c r="A11065">
        <f>Gauge_Data!A11065</f>
        <v>0</v>
      </c>
      <c r="B11065" cm="1">
        <f t="array" ref="B11065">IF(OR($C$2="",A11065=""),"",SUMPRODUCT((Gauge_Data!$A$2:$A$16994&gt;=(A11065 - Main!$E$4/1440 + 0.00000001))*(Gauge_Data!$A$2:$A$16994&lt;=A11065)*INDEX(Gauge_Data!$B$2:$Z$16994,0,$C$2-1)))</f>
        <v>0</v>
      </c>
    </row>
    <row r="11066" spans="1:2" x14ac:dyDescent="0.25">
      <c r="A11066">
        <f>Gauge_Data!A11066</f>
        <v>0</v>
      </c>
      <c r="B11066" cm="1">
        <f t="array" ref="B11066">IF(OR($C$2="",A11066=""),"",SUMPRODUCT((Gauge_Data!$A$2:$A$16994&gt;=(A11066 - Main!$E$4/1440 + 0.00000001))*(Gauge_Data!$A$2:$A$16994&lt;=A11066)*INDEX(Gauge_Data!$B$2:$Z$16994,0,$C$2-1)))</f>
        <v>0</v>
      </c>
    </row>
    <row r="11067" spans="1:2" x14ac:dyDescent="0.25">
      <c r="A11067">
        <f>Gauge_Data!A11067</f>
        <v>0</v>
      </c>
      <c r="B11067" cm="1">
        <f t="array" ref="B11067">IF(OR($C$2="",A11067=""),"",SUMPRODUCT((Gauge_Data!$A$2:$A$16994&gt;=(A11067 - Main!$E$4/1440 + 0.00000001))*(Gauge_Data!$A$2:$A$16994&lt;=A11067)*INDEX(Gauge_Data!$B$2:$Z$16994,0,$C$2-1)))</f>
        <v>0</v>
      </c>
    </row>
    <row r="11068" spans="1:2" x14ac:dyDescent="0.25">
      <c r="A11068">
        <f>Gauge_Data!A11068</f>
        <v>0</v>
      </c>
      <c r="B11068" cm="1">
        <f t="array" ref="B11068">IF(OR($C$2="",A11068=""),"",SUMPRODUCT((Gauge_Data!$A$2:$A$16994&gt;=(A11068 - Main!$E$4/1440 + 0.00000001))*(Gauge_Data!$A$2:$A$16994&lt;=A11068)*INDEX(Gauge_Data!$B$2:$Z$16994,0,$C$2-1)))</f>
        <v>0</v>
      </c>
    </row>
    <row r="11069" spans="1:2" x14ac:dyDescent="0.25">
      <c r="A11069">
        <f>Gauge_Data!A11069</f>
        <v>0</v>
      </c>
      <c r="B11069" cm="1">
        <f t="array" ref="B11069">IF(OR($C$2="",A11069=""),"",SUMPRODUCT((Gauge_Data!$A$2:$A$16994&gt;=(A11069 - Main!$E$4/1440 + 0.00000001))*(Gauge_Data!$A$2:$A$16994&lt;=A11069)*INDEX(Gauge_Data!$B$2:$Z$16994,0,$C$2-1)))</f>
        <v>0</v>
      </c>
    </row>
    <row r="11070" spans="1:2" x14ac:dyDescent="0.25">
      <c r="A11070">
        <f>Gauge_Data!A11070</f>
        <v>0</v>
      </c>
      <c r="B11070" cm="1">
        <f t="array" ref="B11070">IF(OR($C$2="",A11070=""),"",SUMPRODUCT((Gauge_Data!$A$2:$A$16994&gt;=(A11070 - Main!$E$4/1440 + 0.00000001))*(Gauge_Data!$A$2:$A$16994&lt;=A11070)*INDEX(Gauge_Data!$B$2:$Z$16994,0,$C$2-1)))</f>
        <v>0</v>
      </c>
    </row>
    <row r="11071" spans="1:2" x14ac:dyDescent="0.25">
      <c r="A11071">
        <f>Gauge_Data!A11071</f>
        <v>0</v>
      </c>
      <c r="B11071" cm="1">
        <f t="array" ref="B11071">IF(OR($C$2="",A11071=""),"",SUMPRODUCT((Gauge_Data!$A$2:$A$16994&gt;=(A11071 - Main!$E$4/1440 + 0.00000001))*(Gauge_Data!$A$2:$A$16994&lt;=A11071)*INDEX(Gauge_Data!$B$2:$Z$16994,0,$C$2-1)))</f>
        <v>0</v>
      </c>
    </row>
    <row r="11072" spans="1:2" x14ac:dyDescent="0.25">
      <c r="A11072">
        <f>Gauge_Data!A11072</f>
        <v>0</v>
      </c>
      <c r="B11072" cm="1">
        <f t="array" ref="B11072">IF(OR($C$2="",A11072=""),"",SUMPRODUCT((Gauge_Data!$A$2:$A$16994&gt;=(A11072 - Main!$E$4/1440 + 0.00000001))*(Gauge_Data!$A$2:$A$16994&lt;=A11072)*INDEX(Gauge_Data!$B$2:$Z$16994,0,$C$2-1)))</f>
        <v>0</v>
      </c>
    </row>
    <row r="11073" spans="1:2" x14ac:dyDescent="0.25">
      <c r="A11073">
        <f>Gauge_Data!A11073</f>
        <v>0</v>
      </c>
      <c r="B11073" cm="1">
        <f t="array" ref="B11073">IF(OR($C$2="",A11073=""),"",SUMPRODUCT((Gauge_Data!$A$2:$A$16994&gt;=(A11073 - Main!$E$4/1440 + 0.00000001))*(Gauge_Data!$A$2:$A$16994&lt;=A11073)*INDEX(Gauge_Data!$B$2:$Z$16994,0,$C$2-1)))</f>
        <v>0</v>
      </c>
    </row>
    <row r="11074" spans="1:2" x14ac:dyDescent="0.25">
      <c r="A11074">
        <f>Gauge_Data!A11074</f>
        <v>0</v>
      </c>
      <c r="B11074" cm="1">
        <f t="array" ref="B11074">IF(OR($C$2="",A11074=""),"",SUMPRODUCT((Gauge_Data!$A$2:$A$16994&gt;=(A11074 - Main!$E$4/1440 + 0.00000001))*(Gauge_Data!$A$2:$A$16994&lt;=A11074)*INDEX(Gauge_Data!$B$2:$Z$16994,0,$C$2-1)))</f>
        <v>0</v>
      </c>
    </row>
    <row r="11075" spans="1:2" x14ac:dyDescent="0.25">
      <c r="A11075">
        <f>Gauge_Data!A11075</f>
        <v>0</v>
      </c>
      <c r="B11075" cm="1">
        <f t="array" ref="B11075">IF(OR($C$2="",A11075=""),"",SUMPRODUCT((Gauge_Data!$A$2:$A$16994&gt;=(A11075 - Main!$E$4/1440 + 0.00000001))*(Gauge_Data!$A$2:$A$16994&lt;=A11075)*INDEX(Gauge_Data!$B$2:$Z$16994,0,$C$2-1)))</f>
        <v>0</v>
      </c>
    </row>
    <row r="11076" spans="1:2" x14ac:dyDescent="0.25">
      <c r="A11076">
        <f>Gauge_Data!A11076</f>
        <v>0</v>
      </c>
      <c r="B11076" cm="1">
        <f t="array" ref="B11076">IF(OR($C$2="",A11076=""),"",SUMPRODUCT((Gauge_Data!$A$2:$A$16994&gt;=(A11076 - Main!$E$4/1440 + 0.00000001))*(Gauge_Data!$A$2:$A$16994&lt;=A11076)*INDEX(Gauge_Data!$B$2:$Z$16994,0,$C$2-1)))</f>
        <v>0</v>
      </c>
    </row>
    <row r="11077" spans="1:2" x14ac:dyDescent="0.25">
      <c r="A11077">
        <f>Gauge_Data!A11077</f>
        <v>0</v>
      </c>
      <c r="B11077" cm="1">
        <f t="array" ref="B11077">IF(OR($C$2="",A11077=""),"",SUMPRODUCT((Gauge_Data!$A$2:$A$16994&gt;=(A11077 - Main!$E$4/1440 + 0.00000001))*(Gauge_Data!$A$2:$A$16994&lt;=A11077)*INDEX(Gauge_Data!$B$2:$Z$16994,0,$C$2-1)))</f>
        <v>0</v>
      </c>
    </row>
    <row r="11078" spans="1:2" x14ac:dyDescent="0.25">
      <c r="A11078">
        <f>Gauge_Data!A11078</f>
        <v>0</v>
      </c>
      <c r="B11078" cm="1">
        <f t="array" ref="B11078">IF(OR($C$2="",A11078=""),"",SUMPRODUCT((Gauge_Data!$A$2:$A$16994&gt;=(A11078 - Main!$E$4/1440 + 0.00000001))*(Gauge_Data!$A$2:$A$16994&lt;=A11078)*INDEX(Gauge_Data!$B$2:$Z$16994,0,$C$2-1)))</f>
        <v>0</v>
      </c>
    </row>
    <row r="11079" spans="1:2" x14ac:dyDescent="0.25">
      <c r="A11079">
        <f>Gauge_Data!A11079</f>
        <v>0</v>
      </c>
      <c r="B11079" cm="1">
        <f t="array" ref="B11079">IF(OR($C$2="",A11079=""),"",SUMPRODUCT((Gauge_Data!$A$2:$A$16994&gt;=(A11079 - Main!$E$4/1440 + 0.00000001))*(Gauge_Data!$A$2:$A$16994&lt;=A11079)*INDEX(Gauge_Data!$B$2:$Z$16994,0,$C$2-1)))</f>
        <v>0</v>
      </c>
    </row>
    <row r="11080" spans="1:2" x14ac:dyDescent="0.25">
      <c r="A11080">
        <f>Gauge_Data!A11080</f>
        <v>0</v>
      </c>
      <c r="B11080" cm="1">
        <f t="array" ref="B11080">IF(OR($C$2="",A11080=""),"",SUMPRODUCT((Gauge_Data!$A$2:$A$16994&gt;=(A11080 - Main!$E$4/1440 + 0.00000001))*(Gauge_Data!$A$2:$A$16994&lt;=A11080)*INDEX(Gauge_Data!$B$2:$Z$16994,0,$C$2-1)))</f>
        <v>0</v>
      </c>
    </row>
    <row r="11081" spans="1:2" x14ac:dyDescent="0.25">
      <c r="A11081">
        <f>Gauge_Data!A11081</f>
        <v>0</v>
      </c>
      <c r="B11081" cm="1">
        <f t="array" ref="B11081">IF(OR($C$2="",A11081=""),"",SUMPRODUCT((Gauge_Data!$A$2:$A$16994&gt;=(A11081 - Main!$E$4/1440 + 0.00000001))*(Gauge_Data!$A$2:$A$16994&lt;=A11081)*INDEX(Gauge_Data!$B$2:$Z$16994,0,$C$2-1)))</f>
        <v>0</v>
      </c>
    </row>
    <row r="11082" spans="1:2" x14ac:dyDescent="0.25">
      <c r="A11082">
        <f>Gauge_Data!A11082</f>
        <v>0</v>
      </c>
      <c r="B11082" cm="1">
        <f t="array" ref="B11082">IF(OR($C$2="",A11082=""),"",SUMPRODUCT((Gauge_Data!$A$2:$A$16994&gt;=(A11082 - Main!$E$4/1440 + 0.00000001))*(Gauge_Data!$A$2:$A$16994&lt;=A11082)*INDEX(Gauge_Data!$B$2:$Z$16994,0,$C$2-1)))</f>
        <v>0</v>
      </c>
    </row>
    <row r="11083" spans="1:2" x14ac:dyDescent="0.25">
      <c r="A11083">
        <f>Gauge_Data!A11083</f>
        <v>0</v>
      </c>
      <c r="B11083" cm="1">
        <f t="array" ref="B11083">IF(OR($C$2="",A11083=""),"",SUMPRODUCT((Gauge_Data!$A$2:$A$16994&gt;=(A11083 - Main!$E$4/1440 + 0.00000001))*(Gauge_Data!$A$2:$A$16994&lt;=A11083)*INDEX(Gauge_Data!$B$2:$Z$16994,0,$C$2-1)))</f>
        <v>0</v>
      </c>
    </row>
    <row r="11084" spans="1:2" x14ac:dyDescent="0.25">
      <c r="A11084">
        <f>Gauge_Data!A11084</f>
        <v>0</v>
      </c>
      <c r="B11084" cm="1">
        <f t="array" ref="B11084">IF(OR($C$2="",A11084=""),"",SUMPRODUCT((Gauge_Data!$A$2:$A$16994&gt;=(A11084 - Main!$E$4/1440 + 0.00000001))*(Gauge_Data!$A$2:$A$16994&lt;=A11084)*INDEX(Gauge_Data!$B$2:$Z$16994,0,$C$2-1)))</f>
        <v>0</v>
      </c>
    </row>
    <row r="11085" spans="1:2" x14ac:dyDescent="0.25">
      <c r="A11085">
        <f>Gauge_Data!A11085</f>
        <v>0</v>
      </c>
      <c r="B11085" cm="1">
        <f t="array" ref="B11085">IF(OR($C$2="",A11085=""),"",SUMPRODUCT((Gauge_Data!$A$2:$A$16994&gt;=(A11085 - Main!$E$4/1440 + 0.00000001))*(Gauge_Data!$A$2:$A$16994&lt;=A11085)*INDEX(Gauge_Data!$B$2:$Z$16994,0,$C$2-1)))</f>
        <v>0</v>
      </c>
    </row>
    <row r="11086" spans="1:2" x14ac:dyDescent="0.25">
      <c r="A11086">
        <f>Gauge_Data!A11086</f>
        <v>0</v>
      </c>
      <c r="B11086" cm="1">
        <f t="array" ref="B11086">IF(OR($C$2="",A11086=""),"",SUMPRODUCT((Gauge_Data!$A$2:$A$16994&gt;=(A11086 - Main!$E$4/1440 + 0.00000001))*(Gauge_Data!$A$2:$A$16994&lt;=A11086)*INDEX(Gauge_Data!$B$2:$Z$16994,0,$C$2-1)))</f>
        <v>0</v>
      </c>
    </row>
    <row r="11087" spans="1:2" x14ac:dyDescent="0.25">
      <c r="A11087">
        <f>Gauge_Data!A11087</f>
        <v>0</v>
      </c>
      <c r="B11087" cm="1">
        <f t="array" ref="B11087">IF(OR($C$2="",A11087=""),"",SUMPRODUCT((Gauge_Data!$A$2:$A$16994&gt;=(A11087 - Main!$E$4/1440 + 0.00000001))*(Gauge_Data!$A$2:$A$16994&lt;=A11087)*INDEX(Gauge_Data!$B$2:$Z$16994,0,$C$2-1)))</f>
        <v>0</v>
      </c>
    </row>
    <row r="11088" spans="1:2" x14ac:dyDescent="0.25">
      <c r="A11088">
        <f>Gauge_Data!A11088</f>
        <v>0</v>
      </c>
      <c r="B11088" cm="1">
        <f t="array" ref="B11088">IF(OR($C$2="",A11088=""),"",SUMPRODUCT((Gauge_Data!$A$2:$A$16994&gt;=(A11088 - Main!$E$4/1440 + 0.00000001))*(Gauge_Data!$A$2:$A$16994&lt;=A11088)*INDEX(Gauge_Data!$B$2:$Z$16994,0,$C$2-1)))</f>
        <v>0</v>
      </c>
    </row>
    <row r="11089" spans="1:2" x14ac:dyDescent="0.25">
      <c r="A11089">
        <f>Gauge_Data!A11089</f>
        <v>0</v>
      </c>
      <c r="B11089" cm="1">
        <f t="array" ref="B11089">IF(OR($C$2="",A11089=""),"",SUMPRODUCT((Gauge_Data!$A$2:$A$16994&gt;=(A11089 - Main!$E$4/1440 + 0.00000001))*(Gauge_Data!$A$2:$A$16994&lt;=A11089)*INDEX(Gauge_Data!$B$2:$Z$16994,0,$C$2-1)))</f>
        <v>0</v>
      </c>
    </row>
    <row r="11090" spans="1:2" x14ac:dyDescent="0.25">
      <c r="A11090">
        <f>Gauge_Data!A11090</f>
        <v>0</v>
      </c>
      <c r="B11090" cm="1">
        <f t="array" ref="B11090">IF(OR($C$2="",A11090=""),"",SUMPRODUCT((Gauge_Data!$A$2:$A$16994&gt;=(A11090 - Main!$E$4/1440 + 0.00000001))*(Gauge_Data!$A$2:$A$16994&lt;=A11090)*INDEX(Gauge_Data!$B$2:$Z$16994,0,$C$2-1)))</f>
        <v>0</v>
      </c>
    </row>
    <row r="11091" spans="1:2" x14ac:dyDescent="0.25">
      <c r="A11091">
        <f>Gauge_Data!A11091</f>
        <v>0</v>
      </c>
      <c r="B11091" cm="1">
        <f t="array" ref="B11091">IF(OR($C$2="",A11091=""),"",SUMPRODUCT((Gauge_Data!$A$2:$A$16994&gt;=(A11091 - Main!$E$4/1440 + 0.00000001))*(Gauge_Data!$A$2:$A$16994&lt;=A11091)*INDEX(Gauge_Data!$B$2:$Z$16994,0,$C$2-1)))</f>
        <v>0</v>
      </c>
    </row>
    <row r="11092" spans="1:2" x14ac:dyDescent="0.25">
      <c r="A11092">
        <f>Gauge_Data!A11092</f>
        <v>0</v>
      </c>
      <c r="B11092" cm="1">
        <f t="array" ref="B11092">IF(OR($C$2="",A11092=""),"",SUMPRODUCT((Gauge_Data!$A$2:$A$16994&gt;=(A11092 - Main!$E$4/1440 + 0.00000001))*(Gauge_Data!$A$2:$A$16994&lt;=A11092)*INDEX(Gauge_Data!$B$2:$Z$16994,0,$C$2-1)))</f>
        <v>0</v>
      </c>
    </row>
    <row r="11093" spans="1:2" x14ac:dyDescent="0.25">
      <c r="A11093">
        <f>Gauge_Data!A11093</f>
        <v>0</v>
      </c>
      <c r="B11093" cm="1">
        <f t="array" ref="B11093">IF(OR($C$2="",A11093=""),"",SUMPRODUCT((Gauge_Data!$A$2:$A$16994&gt;=(A11093 - Main!$E$4/1440 + 0.00000001))*(Gauge_Data!$A$2:$A$16994&lt;=A11093)*INDEX(Gauge_Data!$B$2:$Z$16994,0,$C$2-1)))</f>
        <v>0</v>
      </c>
    </row>
    <row r="11094" spans="1:2" x14ac:dyDescent="0.25">
      <c r="A11094">
        <f>Gauge_Data!A11094</f>
        <v>0</v>
      </c>
      <c r="B11094" cm="1">
        <f t="array" ref="B11094">IF(OR($C$2="",A11094=""),"",SUMPRODUCT((Gauge_Data!$A$2:$A$16994&gt;=(A11094 - Main!$E$4/1440 + 0.00000001))*(Gauge_Data!$A$2:$A$16994&lt;=A11094)*INDEX(Gauge_Data!$B$2:$Z$16994,0,$C$2-1)))</f>
        <v>0</v>
      </c>
    </row>
    <row r="11095" spans="1:2" x14ac:dyDescent="0.25">
      <c r="A11095">
        <f>Gauge_Data!A11095</f>
        <v>0</v>
      </c>
      <c r="B11095" cm="1">
        <f t="array" ref="B11095">IF(OR($C$2="",A11095=""),"",SUMPRODUCT((Gauge_Data!$A$2:$A$16994&gt;=(A11095 - Main!$E$4/1440 + 0.00000001))*(Gauge_Data!$A$2:$A$16994&lt;=A11095)*INDEX(Gauge_Data!$B$2:$Z$16994,0,$C$2-1)))</f>
        <v>0</v>
      </c>
    </row>
    <row r="11096" spans="1:2" x14ac:dyDescent="0.25">
      <c r="A11096">
        <f>Gauge_Data!A11096</f>
        <v>0</v>
      </c>
      <c r="B11096" cm="1">
        <f t="array" ref="B11096">IF(OR($C$2="",A11096=""),"",SUMPRODUCT((Gauge_Data!$A$2:$A$16994&gt;=(A11096 - Main!$E$4/1440 + 0.00000001))*(Gauge_Data!$A$2:$A$16994&lt;=A11096)*INDEX(Gauge_Data!$B$2:$Z$16994,0,$C$2-1)))</f>
        <v>0</v>
      </c>
    </row>
    <row r="11097" spans="1:2" x14ac:dyDescent="0.25">
      <c r="A11097">
        <f>Gauge_Data!A11097</f>
        <v>0</v>
      </c>
      <c r="B11097" cm="1">
        <f t="array" ref="B11097">IF(OR($C$2="",A11097=""),"",SUMPRODUCT((Gauge_Data!$A$2:$A$16994&gt;=(A11097 - Main!$E$4/1440 + 0.00000001))*(Gauge_Data!$A$2:$A$16994&lt;=A11097)*INDEX(Gauge_Data!$B$2:$Z$16994,0,$C$2-1)))</f>
        <v>0</v>
      </c>
    </row>
    <row r="11098" spans="1:2" x14ac:dyDescent="0.25">
      <c r="A11098">
        <f>Gauge_Data!A11098</f>
        <v>0</v>
      </c>
      <c r="B11098" cm="1">
        <f t="array" ref="B11098">IF(OR($C$2="",A11098=""),"",SUMPRODUCT((Gauge_Data!$A$2:$A$16994&gt;=(A11098 - Main!$E$4/1440 + 0.00000001))*(Gauge_Data!$A$2:$A$16994&lt;=A11098)*INDEX(Gauge_Data!$B$2:$Z$16994,0,$C$2-1)))</f>
        <v>0</v>
      </c>
    </row>
    <row r="11099" spans="1:2" x14ac:dyDescent="0.25">
      <c r="A11099">
        <f>Gauge_Data!A11099</f>
        <v>0</v>
      </c>
      <c r="B11099" cm="1">
        <f t="array" ref="B11099">IF(OR($C$2="",A11099=""),"",SUMPRODUCT((Gauge_Data!$A$2:$A$16994&gt;=(A11099 - Main!$E$4/1440 + 0.00000001))*(Gauge_Data!$A$2:$A$16994&lt;=A11099)*INDEX(Gauge_Data!$B$2:$Z$16994,0,$C$2-1)))</f>
        <v>0</v>
      </c>
    </row>
    <row r="11100" spans="1:2" x14ac:dyDescent="0.25">
      <c r="A11100">
        <f>Gauge_Data!A11100</f>
        <v>0</v>
      </c>
      <c r="B11100" cm="1">
        <f t="array" ref="B11100">IF(OR($C$2="",A11100=""),"",SUMPRODUCT((Gauge_Data!$A$2:$A$16994&gt;=(A11100 - Main!$E$4/1440 + 0.00000001))*(Gauge_Data!$A$2:$A$16994&lt;=A11100)*INDEX(Gauge_Data!$B$2:$Z$16994,0,$C$2-1)))</f>
        <v>0</v>
      </c>
    </row>
    <row r="11101" spans="1:2" x14ac:dyDescent="0.25">
      <c r="A11101">
        <f>Gauge_Data!A11101</f>
        <v>0</v>
      </c>
      <c r="B11101" cm="1">
        <f t="array" ref="B11101">IF(OR($C$2="",A11101=""),"",SUMPRODUCT((Gauge_Data!$A$2:$A$16994&gt;=(A11101 - Main!$E$4/1440 + 0.00000001))*(Gauge_Data!$A$2:$A$16994&lt;=A11101)*INDEX(Gauge_Data!$B$2:$Z$16994,0,$C$2-1)))</f>
        <v>0</v>
      </c>
    </row>
    <row r="11102" spans="1:2" x14ac:dyDescent="0.25">
      <c r="A11102">
        <f>Gauge_Data!A11102</f>
        <v>0</v>
      </c>
      <c r="B11102" cm="1">
        <f t="array" ref="B11102">IF(OR($C$2="",A11102=""),"",SUMPRODUCT((Gauge_Data!$A$2:$A$16994&gt;=(A11102 - Main!$E$4/1440 + 0.00000001))*(Gauge_Data!$A$2:$A$16994&lt;=A11102)*INDEX(Gauge_Data!$B$2:$Z$16994,0,$C$2-1)))</f>
        <v>0</v>
      </c>
    </row>
    <row r="11103" spans="1:2" x14ac:dyDescent="0.25">
      <c r="A11103">
        <f>Gauge_Data!A11103</f>
        <v>0</v>
      </c>
      <c r="B11103" cm="1">
        <f t="array" ref="B11103">IF(OR($C$2="",A11103=""),"",SUMPRODUCT((Gauge_Data!$A$2:$A$16994&gt;=(A11103 - Main!$E$4/1440 + 0.00000001))*(Gauge_Data!$A$2:$A$16994&lt;=A11103)*INDEX(Gauge_Data!$B$2:$Z$16994,0,$C$2-1)))</f>
        <v>0</v>
      </c>
    </row>
    <row r="11104" spans="1:2" x14ac:dyDescent="0.25">
      <c r="A11104">
        <f>Gauge_Data!A11104</f>
        <v>0</v>
      </c>
      <c r="B11104" cm="1">
        <f t="array" ref="B11104">IF(OR($C$2="",A11104=""),"",SUMPRODUCT((Gauge_Data!$A$2:$A$16994&gt;=(A11104 - Main!$E$4/1440 + 0.00000001))*(Gauge_Data!$A$2:$A$16994&lt;=A11104)*INDEX(Gauge_Data!$B$2:$Z$16994,0,$C$2-1)))</f>
        <v>0</v>
      </c>
    </row>
    <row r="11105" spans="1:2" x14ac:dyDescent="0.25">
      <c r="A11105">
        <f>Gauge_Data!A11105</f>
        <v>0</v>
      </c>
      <c r="B11105" cm="1">
        <f t="array" ref="B11105">IF(OR($C$2="",A11105=""),"",SUMPRODUCT((Gauge_Data!$A$2:$A$16994&gt;=(A11105 - Main!$E$4/1440 + 0.00000001))*(Gauge_Data!$A$2:$A$16994&lt;=A11105)*INDEX(Gauge_Data!$B$2:$Z$16994,0,$C$2-1)))</f>
        <v>0</v>
      </c>
    </row>
    <row r="11106" spans="1:2" x14ac:dyDescent="0.25">
      <c r="A11106">
        <f>Gauge_Data!A11106</f>
        <v>0</v>
      </c>
      <c r="B11106" cm="1">
        <f t="array" ref="B11106">IF(OR($C$2="",A11106=""),"",SUMPRODUCT((Gauge_Data!$A$2:$A$16994&gt;=(A11106 - Main!$E$4/1440 + 0.00000001))*(Gauge_Data!$A$2:$A$16994&lt;=A11106)*INDEX(Gauge_Data!$B$2:$Z$16994,0,$C$2-1)))</f>
        <v>0</v>
      </c>
    </row>
    <row r="11107" spans="1:2" x14ac:dyDescent="0.25">
      <c r="A11107">
        <f>Gauge_Data!A11107</f>
        <v>0</v>
      </c>
      <c r="B11107" cm="1">
        <f t="array" ref="B11107">IF(OR($C$2="",A11107=""),"",SUMPRODUCT((Gauge_Data!$A$2:$A$16994&gt;=(A11107 - Main!$E$4/1440 + 0.00000001))*(Gauge_Data!$A$2:$A$16994&lt;=A11107)*INDEX(Gauge_Data!$B$2:$Z$16994,0,$C$2-1)))</f>
        <v>0</v>
      </c>
    </row>
    <row r="11108" spans="1:2" x14ac:dyDescent="0.25">
      <c r="A11108">
        <f>Gauge_Data!A11108</f>
        <v>0</v>
      </c>
      <c r="B11108" cm="1">
        <f t="array" ref="B11108">IF(OR($C$2="",A11108=""),"",SUMPRODUCT((Gauge_Data!$A$2:$A$16994&gt;=(A11108 - Main!$E$4/1440 + 0.00000001))*(Gauge_Data!$A$2:$A$16994&lt;=A11108)*INDEX(Gauge_Data!$B$2:$Z$16994,0,$C$2-1)))</f>
        <v>0</v>
      </c>
    </row>
    <row r="11109" spans="1:2" x14ac:dyDescent="0.25">
      <c r="A11109">
        <f>Gauge_Data!A11109</f>
        <v>0</v>
      </c>
      <c r="B11109" cm="1">
        <f t="array" ref="B11109">IF(OR($C$2="",A11109=""),"",SUMPRODUCT((Gauge_Data!$A$2:$A$16994&gt;=(A11109 - Main!$E$4/1440 + 0.00000001))*(Gauge_Data!$A$2:$A$16994&lt;=A11109)*INDEX(Gauge_Data!$B$2:$Z$16994,0,$C$2-1)))</f>
        <v>0</v>
      </c>
    </row>
    <row r="11110" spans="1:2" x14ac:dyDescent="0.25">
      <c r="A11110">
        <f>Gauge_Data!A11110</f>
        <v>0</v>
      </c>
      <c r="B11110" cm="1">
        <f t="array" ref="B11110">IF(OR($C$2="",A11110=""),"",SUMPRODUCT((Gauge_Data!$A$2:$A$16994&gt;=(A11110 - Main!$E$4/1440 + 0.00000001))*(Gauge_Data!$A$2:$A$16994&lt;=A11110)*INDEX(Gauge_Data!$B$2:$Z$16994,0,$C$2-1)))</f>
        <v>0</v>
      </c>
    </row>
    <row r="11111" spans="1:2" x14ac:dyDescent="0.25">
      <c r="A11111">
        <f>Gauge_Data!A11111</f>
        <v>0</v>
      </c>
      <c r="B11111" cm="1">
        <f t="array" ref="B11111">IF(OR($C$2="",A11111=""),"",SUMPRODUCT((Gauge_Data!$A$2:$A$16994&gt;=(A11111 - Main!$E$4/1440 + 0.00000001))*(Gauge_Data!$A$2:$A$16994&lt;=A11111)*INDEX(Gauge_Data!$B$2:$Z$16994,0,$C$2-1)))</f>
        <v>0</v>
      </c>
    </row>
    <row r="11112" spans="1:2" x14ac:dyDescent="0.25">
      <c r="A11112">
        <f>Gauge_Data!A11112</f>
        <v>0</v>
      </c>
      <c r="B11112" cm="1">
        <f t="array" ref="B11112">IF(OR($C$2="",A11112=""),"",SUMPRODUCT((Gauge_Data!$A$2:$A$16994&gt;=(A11112 - Main!$E$4/1440 + 0.00000001))*(Gauge_Data!$A$2:$A$16994&lt;=A11112)*INDEX(Gauge_Data!$B$2:$Z$16994,0,$C$2-1)))</f>
        <v>0</v>
      </c>
    </row>
    <row r="11113" spans="1:2" x14ac:dyDescent="0.25">
      <c r="A11113">
        <f>Gauge_Data!A11113</f>
        <v>0</v>
      </c>
      <c r="B11113" cm="1">
        <f t="array" ref="B11113">IF(OR($C$2="",A11113=""),"",SUMPRODUCT((Gauge_Data!$A$2:$A$16994&gt;=(A11113 - Main!$E$4/1440 + 0.00000001))*(Gauge_Data!$A$2:$A$16994&lt;=A11113)*INDEX(Gauge_Data!$B$2:$Z$16994,0,$C$2-1)))</f>
        <v>0</v>
      </c>
    </row>
    <row r="11114" spans="1:2" x14ac:dyDescent="0.25">
      <c r="A11114">
        <f>Gauge_Data!A11114</f>
        <v>0</v>
      </c>
      <c r="B11114" cm="1">
        <f t="array" ref="B11114">IF(OR($C$2="",A11114=""),"",SUMPRODUCT((Gauge_Data!$A$2:$A$16994&gt;=(A11114 - Main!$E$4/1440 + 0.00000001))*(Gauge_Data!$A$2:$A$16994&lt;=A11114)*INDEX(Gauge_Data!$B$2:$Z$16994,0,$C$2-1)))</f>
        <v>0</v>
      </c>
    </row>
    <row r="11115" spans="1:2" x14ac:dyDescent="0.25">
      <c r="A11115">
        <f>Gauge_Data!A11115</f>
        <v>0</v>
      </c>
      <c r="B11115" cm="1">
        <f t="array" ref="B11115">IF(OR($C$2="",A11115=""),"",SUMPRODUCT((Gauge_Data!$A$2:$A$16994&gt;=(A11115 - Main!$E$4/1440 + 0.00000001))*(Gauge_Data!$A$2:$A$16994&lt;=A11115)*INDEX(Gauge_Data!$B$2:$Z$16994,0,$C$2-1)))</f>
        <v>0</v>
      </c>
    </row>
    <row r="11116" spans="1:2" x14ac:dyDescent="0.25">
      <c r="A11116">
        <f>Gauge_Data!A11116</f>
        <v>0</v>
      </c>
      <c r="B11116" cm="1">
        <f t="array" ref="B11116">IF(OR($C$2="",A11116=""),"",SUMPRODUCT((Gauge_Data!$A$2:$A$16994&gt;=(A11116 - Main!$E$4/1440 + 0.00000001))*(Gauge_Data!$A$2:$A$16994&lt;=A11116)*INDEX(Gauge_Data!$B$2:$Z$16994,0,$C$2-1)))</f>
        <v>0</v>
      </c>
    </row>
    <row r="11117" spans="1:2" x14ac:dyDescent="0.25">
      <c r="A11117">
        <f>Gauge_Data!A11117</f>
        <v>0</v>
      </c>
      <c r="B11117" cm="1">
        <f t="array" ref="B11117">IF(OR($C$2="",A11117=""),"",SUMPRODUCT((Gauge_Data!$A$2:$A$16994&gt;=(A11117 - Main!$E$4/1440 + 0.00000001))*(Gauge_Data!$A$2:$A$16994&lt;=A11117)*INDEX(Gauge_Data!$B$2:$Z$16994,0,$C$2-1)))</f>
        <v>0</v>
      </c>
    </row>
    <row r="11118" spans="1:2" x14ac:dyDescent="0.25">
      <c r="A11118">
        <f>Gauge_Data!A11118</f>
        <v>0</v>
      </c>
      <c r="B11118" cm="1">
        <f t="array" ref="B11118">IF(OR($C$2="",A11118=""),"",SUMPRODUCT((Gauge_Data!$A$2:$A$16994&gt;=(A11118 - Main!$E$4/1440 + 0.00000001))*(Gauge_Data!$A$2:$A$16994&lt;=A11118)*INDEX(Gauge_Data!$B$2:$Z$16994,0,$C$2-1)))</f>
        <v>0</v>
      </c>
    </row>
    <row r="11119" spans="1:2" x14ac:dyDescent="0.25">
      <c r="A11119">
        <f>Gauge_Data!A11119</f>
        <v>0</v>
      </c>
      <c r="B11119" cm="1">
        <f t="array" ref="B11119">IF(OR($C$2="",A11119=""),"",SUMPRODUCT((Gauge_Data!$A$2:$A$16994&gt;=(A11119 - Main!$E$4/1440 + 0.00000001))*(Gauge_Data!$A$2:$A$16994&lt;=A11119)*INDEX(Gauge_Data!$B$2:$Z$16994,0,$C$2-1)))</f>
        <v>0</v>
      </c>
    </row>
    <row r="11120" spans="1:2" x14ac:dyDescent="0.25">
      <c r="A11120">
        <f>Gauge_Data!A11120</f>
        <v>0</v>
      </c>
      <c r="B11120" cm="1">
        <f t="array" ref="B11120">IF(OR($C$2="",A11120=""),"",SUMPRODUCT((Gauge_Data!$A$2:$A$16994&gt;=(A11120 - Main!$E$4/1440 + 0.00000001))*(Gauge_Data!$A$2:$A$16994&lt;=A11120)*INDEX(Gauge_Data!$B$2:$Z$16994,0,$C$2-1)))</f>
        <v>0</v>
      </c>
    </row>
    <row r="11121" spans="1:2" x14ac:dyDescent="0.25">
      <c r="A11121">
        <f>Gauge_Data!A11121</f>
        <v>0</v>
      </c>
      <c r="B11121" cm="1">
        <f t="array" ref="B11121">IF(OR($C$2="",A11121=""),"",SUMPRODUCT((Gauge_Data!$A$2:$A$16994&gt;=(A11121 - Main!$E$4/1440 + 0.00000001))*(Gauge_Data!$A$2:$A$16994&lt;=A11121)*INDEX(Gauge_Data!$B$2:$Z$16994,0,$C$2-1)))</f>
        <v>0</v>
      </c>
    </row>
    <row r="11122" spans="1:2" x14ac:dyDescent="0.25">
      <c r="A11122">
        <f>Gauge_Data!A11122</f>
        <v>0</v>
      </c>
      <c r="B11122" cm="1">
        <f t="array" ref="B11122">IF(OR($C$2="",A11122=""),"",SUMPRODUCT((Gauge_Data!$A$2:$A$16994&gt;=(A11122 - Main!$E$4/1440 + 0.00000001))*(Gauge_Data!$A$2:$A$16994&lt;=A11122)*INDEX(Gauge_Data!$B$2:$Z$16994,0,$C$2-1)))</f>
        <v>0</v>
      </c>
    </row>
    <row r="11123" spans="1:2" x14ac:dyDescent="0.25">
      <c r="A11123">
        <f>Gauge_Data!A11123</f>
        <v>0</v>
      </c>
      <c r="B11123" cm="1">
        <f t="array" ref="B11123">IF(OR($C$2="",A11123=""),"",SUMPRODUCT((Gauge_Data!$A$2:$A$16994&gt;=(A11123 - Main!$E$4/1440 + 0.00000001))*(Gauge_Data!$A$2:$A$16994&lt;=A11123)*INDEX(Gauge_Data!$B$2:$Z$16994,0,$C$2-1)))</f>
        <v>0</v>
      </c>
    </row>
    <row r="11124" spans="1:2" x14ac:dyDescent="0.25">
      <c r="A11124">
        <f>Gauge_Data!A11124</f>
        <v>0</v>
      </c>
      <c r="B11124" cm="1">
        <f t="array" ref="B11124">IF(OR($C$2="",A11124=""),"",SUMPRODUCT((Gauge_Data!$A$2:$A$16994&gt;=(A11124 - Main!$E$4/1440 + 0.00000001))*(Gauge_Data!$A$2:$A$16994&lt;=A11124)*INDEX(Gauge_Data!$B$2:$Z$16994,0,$C$2-1)))</f>
        <v>0</v>
      </c>
    </row>
    <row r="11125" spans="1:2" x14ac:dyDescent="0.25">
      <c r="A11125">
        <f>Gauge_Data!A11125</f>
        <v>0</v>
      </c>
      <c r="B11125" cm="1">
        <f t="array" ref="B11125">IF(OR($C$2="",A11125=""),"",SUMPRODUCT((Gauge_Data!$A$2:$A$16994&gt;=(A11125 - Main!$E$4/1440 + 0.00000001))*(Gauge_Data!$A$2:$A$16994&lt;=A11125)*INDEX(Gauge_Data!$B$2:$Z$16994,0,$C$2-1)))</f>
        <v>0</v>
      </c>
    </row>
    <row r="11126" spans="1:2" x14ac:dyDescent="0.25">
      <c r="A11126">
        <f>Gauge_Data!A11126</f>
        <v>0</v>
      </c>
      <c r="B11126" cm="1">
        <f t="array" ref="B11126">IF(OR($C$2="",A11126=""),"",SUMPRODUCT((Gauge_Data!$A$2:$A$16994&gt;=(A11126 - Main!$E$4/1440 + 0.00000001))*(Gauge_Data!$A$2:$A$16994&lt;=A11126)*INDEX(Gauge_Data!$B$2:$Z$16994,0,$C$2-1)))</f>
        <v>0</v>
      </c>
    </row>
    <row r="11127" spans="1:2" x14ac:dyDescent="0.25">
      <c r="A11127">
        <f>Gauge_Data!A11127</f>
        <v>0</v>
      </c>
      <c r="B11127" cm="1">
        <f t="array" ref="B11127">IF(OR($C$2="",A11127=""),"",SUMPRODUCT((Gauge_Data!$A$2:$A$16994&gt;=(A11127 - Main!$E$4/1440 + 0.00000001))*(Gauge_Data!$A$2:$A$16994&lt;=A11127)*INDEX(Gauge_Data!$B$2:$Z$16994,0,$C$2-1)))</f>
        <v>0</v>
      </c>
    </row>
    <row r="11128" spans="1:2" x14ac:dyDescent="0.25">
      <c r="A11128">
        <f>Gauge_Data!A11128</f>
        <v>0</v>
      </c>
      <c r="B11128" cm="1">
        <f t="array" ref="B11128">IF(OR($C$2="",A11128=""),"",SUMPRODUCT((Gauge_Data!$A$2:$A$16994&gt;=(A11128 - Main!$E$4/1440 + 0.00000001))*(Gauge_Data!$A$2:$A$16994&lt;=A11128)*INDEX(Gauge_Data!$B$2:$Z$16994,0,$C$2-1)))</f>
        <v>0</v>
      </c>
    </row>
    <row r="11129" spans="1:2" x14ac:dyDescent="0.25">
      <c r="A11129">
        <f>Gauge_Data!A11129</f>
        <v>0</v>
      </c>
      <c r="B11129" cm="1">
        <f t="array" ref="B11129">IF(OR($C$2="",A11129=""),"",SUMPRODUCT((Gauge_Data!$A$2:$A$16994&gt;=(A11129 - Main!$E$4/1440 + 0.00000001))*(Gauge_Data!$A$2:$A$16994&lt;=A11129)*INDEX(Gauge_Data!$B$2:$Z$16994,0,$C$2-1)))</f>
        <v>0</v>
      </c>
    </row>
    <row r="11130" spans="1:2" x14ac:dyDescent="0.25">
      <c r="A11130">
        <f>Gauge_Data!A11130</f>
        <v>0</v>
      </c>
      <c r="B11130" cm="1">
        <f t="array" ref="B11130">IF(OR($C$2="",A11130=""),"",SUMPRODUCT((Gauge_Data!$A$2:$A$16994&gt;=(A11130 - Main!$E$4/1440 + 0.00000001))*(Gauge_Data!$A$2:$A$16994&lt;=A11130)*INDEX(Gauge_Data!$B$2:$Z$16994,0,$C$2-1)))</f>
        <v>0</v>
      </c>
    </row>
    <row r="11131" spans="1:2" x14ac:dyDescent="0.25">
      <c r="A11131">
        <f>Gauge_Data!A11131</f>
        <v>0</v>
      </c>
      <c r="B11131" cm="1">
        <f t="array" ref="B11131">IF(OR($C$2="",A11131=""),"",SUMPRODUCT((Gauge_Data!$A$2:$A$16994&gt;=(A11131 - Main!$E$4/1440 + 0.00000001))*(Gauge_Data!$A$2:$A$16994&lt;=A11131)*INDEX(Gauge_Data!$B$2:$Z$16994,0,$C$2-1)))</f>
        <v>0</v>
      </c>
    </row>
    <row r="11132" spans="1:2" x14ac:dyDescent="0.25">
      <c r="A11132">
        <f>Gauge_Data!A11132</f>
        <v>0</v>
      </c>
      <c r="B11132" cm="1">
        <f t="array" ref="B11132">IF(OR($C$2="",A11132=""),"",SUMPRODUCT((Gauge_Data!$A$2:$A$16994&gt;=(A11132 - Main!$E$4/1440 + 0.00000001))*(Gauge_Data!$A$2:$A$16994&lt;=A11132)*INDEX(Gauge_Data!$B$2:$Z$16994,0,$C$2-1)))</f>
        <v>0</v>
      </c>
    </row>
    <row r="11133" spans="1:2" x14ac:dyDescent="0.25">
      <c r="A11133">
        <f>Gauge_Data!A11133</f>
        <v>0</v>
      </c>
      <c r="B11133" cm="1">
        <f t="array" ref="B11133">IF(OR($C$2="",A11133=""),"",SUMPRODUCT((Gauge_Data!$A$2:$A$16994&gt;=(A11133 - Main!$E$4/1440 + 0.00000001))*(Gauge_Data!$A$2:$A$16994&lt;=A11133)*INDEX(Gauge_Data!$B$2:$Z$16994,0,$C$2-1)))</f>
        <v>0</v>
      </c>
    </row>
    <row r="11134" spans="1:2" x14ac:dyDescent="0.25">
      <c r="A11134">
        <f>Gauge_Data!A11134</f>
        <v>0</v>
      </c>
      <c r="B11134" cm="1">
        <f t="array" ref="B11134">IF(OR($C$2="",A11134=""),"",SUMPRODUCT((Gauge_Data!$A$2:$A$16994&gt;=(A11134 - Main!$E$4/1440 + 0.00000001))*(Gauge_Data!$A$2:$A$16994&lt;=A11134)*INDEX(Gauge_Data!$B$2:$Z$16994,0,$C$2-1)))</f>
        <v>0</v>
      </c>
    </row>
    <row r="11135" spans="1:2" x14ac:dyDescent="0.25">
      <c r="A11135">
        <f>Gauge_Data!A11135</f>
        <v>0</v>
      </c>
      <c r="B11135" cm="1">
        <f t="array" ref="B11135">IF(OR($C$2="",A11135=""),"",SUMPRODUCT((Gauge_Data!$A$2:$A$16994&gt;=(A11135 - Main!$E$4/1440 + 0.00000001))*(Gauge_Data!$A$2:$A$16994&lt;=A11135)*INDEX(Gauge_Data!$B$2:$Z$16994,0,$C$2-1)))</f>
        <v>0</v>
      </c>
    </row>
    <row r="11136" spans="1:2" x14ac:dyDescent="0.25">
      <c r="A11136">
        <f>Gauge_Data!A11136</f>
        <v>0</v>
      </c>
      <c r="B11136" cm="1">
        <f t="array" ref="B11136">IF(OR($C$2="",A11136=""),"",SUMPRODUCT((Gauge_Data!$A$2:$A$16994&gt;=(A11136 - Main!$E$4/1440 + 0.00000001))*(Gauge_Data!$A$2:$A$16994&lt;=A11136)*INDEX(Gauge_Data!$B$2:$Z$16994,0,$C$2-1)))</f>
        <v>0</v>
      </c>
    </row>
    <row r="11137" spans="1:2" x14ac:dyDescent="0.25">
      <c r="A11137">
        <f>Gauge_Data!A11137</f>
        <v>0</v>
      </c>
      <c r="B11137" cm="1">
        <f t="array" ref="B11137">IF(OR($C$2="",A11137=""),"",SUMPRODUCT((Gauge_Data!$A$2:$A$16994&gt;=(A11137 - Main!$E$4/1440 + 0.00000001))*(Gauge_Data!$A$2:$A$16994&lt;=A11137)*INDEX(Gauge_Data!$B$2:$Z$16994,0,$C$2-1)))</f>
        <v>0</v>
      </c>
    </row>
    <row r="11138" spans="1:2" x14ac:dyDescent="0.25">
      <c r="A11138">
        <f>Gauge_Data!A11138</f>
        <v>0</v>
      </c>
      <c r="B11138" cm="1">
        <f t="array" ref="B11138">IF(OR($C$2="",A11138=""),"",SUMPRODUCT((Gauge_Data!$A$2:$A$16994&gt;=(A11138 - Main!$E$4/1440 + 0.00000001))*(Gauge_Data!$A$2:$A$16994&lt;=A11138)*INDEX(Gauge_Data!$B$2:$Z$16994,0,$C$2-1)))</f>
        <v>0</v>
      </c>
    </row>
    <row r="11139" spans="1:2" x14ac:dyDescent="0.25">
      <c r="A11139">
        <f>Gauge_Data!A11139</f>
        <v>0</v>
      </c>
      <c r="B11139" cm="1">
        <f t="array" ref="B11139">IF(OR($C$2="",A11139=""),"",SUMPRODUCT((Gauge_Data!$A$2:$A$16994&gt;=(A11139 - Main!$E$4/1440 + 0.00000001))*(Gauge_Data!$A$2:$A$16994&lt;=A11139)*INDEX(Gauge_Data!$B$2:$Z$16994,0,$C$2-1)))</f>
        <v>0</v>
      </c>
    </row>
    <row r="11140" spans="1:2" x14ac:dyDescent="0.25">
      <c r="A11140">
        <f>Gauge_Data!A11140</f>
        <v>0</v>
      </c>
      <c r="B11140" cm="1">
        <f t="array" ref="B11140">IF(OR($C$2="",A11140=""),"",SUMPRODUCT((Gauge_Data!$A$2:$A$16994&gt;=(A11140 - Main!$E$4/1440 + 0.00000001))*(Gauge_Data!$A$2:$A$16994&lt;=A11140)*INDEX(Gauge_Data!$B$2:$Z$16994,0,$C$2-1)))</f>
        <v>0</v>
      </c>
    </row>
    <row r="11141" spans="1:2" x14ac:dyDescent="0.25">
      <c r="A11141">
        <f>Gauge_Data!A11141</f>
        <v>0</v>
      </c>
      <c r="B11141" cm="1">
        <f t="array" ref="B11141">IF(OR($C$2="",A11141=""),"",SUMPRODUCT((Gauge_Data!$A$2:$A$16994&gt;=(A11141 - Main!$E$4/1440 + 0.00000001))*(Gauge_Data!$A$2:$A$16994&lt;=A11141)*INDEX(Gauge_Data!$B$2:$Z$16994,0,$C$2-1)))</f>
        <v>0</v>
      </c>
    </row>
    <row r="11142" spans="1:2" x14ac:dyDescent="0.25">
      <c r="A11142">
        <f>Gauge_Data!A11142</f>
        <v>0</v>
      </c>
      <c r="B11142" cm="1">
        <f t="array" ref="B11142">IF(OR($C$2="",A11142=""),"",SUMPRODUCT((Gauge_Data!$A$2:$A$16994&gt;=(A11142 - Main!$E$4/1440 + 0.00000001))*(Gauge_Data!$A$2:$A$16994&lt;=A11142)*INDEX(Gauge_Data!$B$2:$Z$16994,0,$C$2-1)))</f>
        <v>0</v>
      </c>
    </row>
    <row r="11143" spans="1:2" x14ac:dyDescent="0.25">
      <c r="A11143">
        <f>Gauge_Data!A11143</f>
        <v>0</v>
      </c>
      <c r="B11143" cm="1">
        <f t="array" ref="B11143">IF(OR($C$2="",A11143=""),"",SUMPRODUCT((Gauge_Data!$A$2:$A$16994&gt;=(A11143 - Main!$E$4/1440 + 0.00000001))*(Gauge_Data!$A$2:$A$16994&lt;=A11143)*INDEX(Gauge_Data!$B$2:$Z$16994,0,$C$2-1)))</f>
        <v>0</v>
      </c>
    </row>
    <row r="11144" spans="1:2" x14ac:dyDescent="0.25">
      <c r="A11144">
        <f>Gauge_Data!A11144</f>
        <v>0</v>
      </c>
      <c r="B11144" cm="1">
        <f t="array" ref="B11144">IF(OR($C$2="",A11144=""),"",SUMPRODUCT((Gauge_Data!$A$2:$A$16994&gt;=(A11144 - Main!$E$4/1440 + 0.00000001))*(Gauge_Data!$A$2:$A$16994&lt;=A11144)*INDEX(Gauge_Data!$B$2:$Z$16994,0,$C$2-1)))</f>
        <v>0</v>
      </c>
    </row>
    <row r="11145" spans="1:2" x14ac:dyDescent="0.25">
      <c r="A11145">
        <f>Gauge_Data!A11145</f>
        <v>0</v>
      </c>
      <c r="B11145" cm="1">
        <f t="array" ref="B11145">IF(OR($C$2="",A11145=""),"",SUMPRODUCT((Gauge_Data!$A$2:$A$16994&gt;=(A11145 - Main!$E$4/1440 + 0.00000001))*(Gauge_Data!$A$2:$A$16994&lt;=A11145)*INDEX(Gauge_Data!$B$2:$Z$16994,0,$C$2-1)))</f>
        <v>0</v>
      </c>
    </row>
    <row r="11146" spans="1:2" x14ac:dyDescent="0.25">
      <c r="A11146">
        <f>Gauge_Data!A11146</f>
        <v>0</v>
      </c>
      <c r="B11146" cm="1">
        <f t="array" ref="B11146">IF(OR($C$2="",A11146=""),"",SUMPRODUCT((Gauge_Data!$A$2:$A$16994&gt;=(A11146 - Main!$E$4/1440 + 0.00000001))*(Gauge_Data!$A$2:$A$16994&lt;=A11146)*INDEX(Gauge_Data!$B$2:$Z$16994,0,$C$2-1)))</f>
        <v>0</v>
      </c>
    </row>
    <row r="11147" spans="1:2" x14ac:dyDescent="0.25">
      <c r="A11147">
        <f>Gauge_Data!A11147</f>
        <v>0</v>
      </c>
      <c r="B11147" cm="1">
        <f t="array" ref="B11147">IF(OR($C$2="",A11147=""),"",SUMPRODUCT((Gauge_Data!$A$2:$A$16994&gt;=(A11147 - Main!$E$4/1440 + 0.00000001))*(Gauge_Data!$A$2:$A$16994&lt;=A11147)*INDEX(Gauge_Data!$B$2:$Z$16994,0,$C$2-1)))</f>
        <v>0</v>
      </c>
    </row>
    <row r="11148" spans="1:2" x14ac:dyDescent="0.25">
      <c r="A11148">
        <f>Gauge_Data!A11148</f>
        <v>0</v>
      </c>
      <c r="B11148" cm="1">
        <f t="array" ref="B11148">IF(OR($C$2="",A11148=""),"",SUMPRODUCT((Gauge_Data!$A$2:$A$16994&gt;=(A11148 - Main!$E$4/1440 + 0.00000001))*(Gauge_Data!$A$2:$A$16994&lt;=A11148)*INDEX(Gauge_Data!$B$2:$Z$16994,0,$C$2-1)))</f>
        <v>0</v>
      </c>
    </row>
    <row r="11149" spans="1:2" x14ac:dyDescent="0.25">
      <c r="A11149">
        <f>Gauge_Data!A11149</f>
        <v>0</v>
      </c>
      <c r="B11149" cm="1">
        <f t="array" ref="B11149">IF(OR($C$2="",A11149=""),"",SUMPRODUCT((Gauge_Data!$A$2:$A$16994&gt;=(A11149 - Main!$E$4/1440 + 0.00000001))*(Gauge_Data!$A$2:$A$16994&lt;=A11149)*INDEX(Gauge_Data!$B$2:$Z$16994,0,$C$2-1)))</f>
        <v>0</v>
      </c>
    </row>
    <row r="11150" spans="1:2" x14ac:dyDescent="0.25">
      <c r="A11150">
        <f>Gauge_Data!A11150</f>
        <v>0</v>
      </c>
      <c r="B11150" cm="1">
        <f t="array" ref="B11150">IF(OR($C$2="",A11150=""),"",SUMPRODUCT((Gauge_Data!$A$2:$A$16994&gt;=(A11150 - Main!$E$4/1440 + 0.00000001))*(Gauge_Data!$A$2:$A$16994&lt;=A11150)*INDEX(Gauge_Data!$B$2:$Z$16994,0,$C$2-1)))</f>
        <v>0</v>
      </c>
    </row>
    <row r="11151" spans="1:2" x14ac:dyDescent="0.25">
      <c r="A11151">
        <f>Gauge_Data!A11151</f>
        <v>0</v>
      </c>
      <c r="B11151" cm="1">
        <f t="array" ref="B11151">IF(OR($C$2="",A11151=""),"",SUMPRODUCT((Gauge_Data!$A$2:$A$16994&gt;=(A11151 - Main!$E$4/1440 + 0.00000001))*(Gauge_Data!$A$2:$A$16994&lt;=A11151)*INDEX(Gauge_Data!$B$2:$Z$16994,0,$C$2-1)))</f>
        <v>0</v>
      </c>
    </row>
    <row r="11152" spans="1:2" x14ac:dyDescent="0.25">
      <c r="A11152">
        <f>Gauge_Data!A11152</f>
        <v>0</v>
      </c>
      <c r="B11152" cm="1">
        <f t="array" ref="B11152">IF(OR($C$2="",A11152=""),"",SUMPRODUCT((Gauge_Data!$A$2:$A$16994&gt;=(A11152 - Main!$E$4/1440 + 0.00000001))*(Gauge_Data!$A$2:$A$16994&lt;=A11152)*INDEX(Gauge_Data!$B$2:$Z$16994,0,$C$2-1)))</f>
        <v>0</v>
      </c>
    </row>
    <row r="11153" spans="1:2" x14ac:dyDescent="0.25">
      <c r="A11153">
        <f>Gauge_Data!A11153</f>
        <v>0</v>
      </c>
      <c r="B11153" cm="1">
        <f t="array" ref="B11153">IF(OR($C$2="",A11153=""),"",SUMPRODUCT((Gauge_Data!$A$2:$A$16994&gt;=(A11153 - Main!$E$4/1440 + 0.00000001))*(Gauge_Data!$A$2:$A$16994&lt;=A11153)*INDEX(Gauge_Data!$B$2:$Z$16994,0,$C$2-1)))</f>
        <v>0</v>
      </c>
    </row>
    <row r="11154" spans="1:2" x14ac:dyDescent="0.25">
      <c r="A11154">
        <f>Gauge_Data!A11154</f>
        <v>0</v>
      </c>
      <c r="B11154" cm="1">
        <f t="array" ref="B11154">IF(OR($C$2="",A11154=""),"",SUMPRODUCT((Gauge_Data!$A$2:$A$16994&gt;=(A11154 - Main!$E$4/1440 + 0.00000001))*(Gauge_Data!$A$2:$A$16994&lt;=A11154)*INDEX(Gauge_Data!$B$2:$Z$16994,0,$C$2-1)))</f>
        <v>0</v>
      </c>
    </row>
    <row r="11155" spans="1:2" x14ac:dyDescent="0.25">
      <c r="A11155">
        <f>Gauge_Data!A11155</f>
        <v>0</v>
      </c>
      <c r="B11155" cm="1">
        <f t="array" ref="B11155">IF(OR($C$2="",A11155=""),"",SUMPRODUCT((Gauge_Data!$A$2:$A$16994&gt;=(A11155 - Main!$E$4/1440 + 0.00000001))*(Gauge_Data!$A$2:$A$16994&lt;=A11155)*INDEX(Gauge_Data!$B$2:$Z$16994,0,$C$2-1)))</f>
        <v>0</v>
      </c>
    </row>
    <row r="11156" spans="1:2" x14ac:dyDescent="0.25">
      <c r="A11156">
        <f>Gauge_Data!A11156</f>
        <v>0</v>
      </c>
      <c r="B11156" cm="1">
        <f t="array" ref="B11156">IF(OR($C$2="",A11156=""),"",SUMPRODUCT((Gauge_Data!$A$2:$A$16994&gt;=(A11156 - Main!$E$4/1440 + 0.00000001))*(Gauge_Data!$A$2:$A$16994&lt;=A11156)*INDEX(Gauge_Data!$B$2:$Z$16994,0,$C$2-1)))</f>
        <v>0</v>
      </c>
    </row>
    <row r="11157" spans="1:2" x14ac:dyDescent="0.25">
      <c r="A11157">
        <f>Gauge_Data!A11157</f>
        <v>0</v>
      </c>
      <c r="B11157" cm="1">
        <f t="array" ref="B11157">IF(OR($C$2="",A11157=""),"",SUMPRODUCT((Gauge_Data!$A$2:$A$16994&gt;=(A11157 - Main!$E$4/1440 + 0.00000001))*(Gauge_Data!$A$2:$A$16994&lt;=A11157)*INDEX(Gauge_Data!$B$2:$Z$16994,0,$C$2-1)))</f>
        <v>0</v>
      </c>
    </row>
    <row r="11158" spans="1:2" x14ac:dyDescent="0.25">
      <c r="A11158">
        <f>Gauge_Data!A11158</f>
        <v>0</v>
      </c>
      <c r="B11158" cm="1">
        <f t="array" ref="B11158">IF(OR($C$2="",A11158=""),"",SUMPRODUCT((Gauge_Data!$A$2:$A$16994&gt;=(A11158 - Main!$E$4/1440 + 0.00000001))*(Gauge_Data!$A$2:$A$16994&lt;=A11158)*INDEX(Gauge_Data!$B$2:$Z$16994,0,$C$2-1)))</f>
        <v>0</v>
      </c>
    </row>
    <row r="11159" spans="1:2" x14ac:dyDescent="0.25">
      <c r="A11159">
        <f>Gauge_Data!A11159</f>
        <v>0</v>
      </c>
      <c r="B11159" cm="1">
        <f t="array" ref="B11159">IF(OR($C$2="",A11159=""),"",SUMPRODUCT((Gauge_Data!$A$2:$A$16994&gt;=(A11159 - Main!$E$4/1440 + 0.00000001))*(Gauge_Data!$A$2:$A$16994&lt;=A11159)*INDEX(Gauge_Data!$B$2:$Z$16994,0,$C$2-1)))</f>
        <v>0</v>
      </c>
    </row>
    <row r="11160" spans="1:2" x14ac:dyDescent="0.25">
      <c r="A11160">
        <f>Gauge_Data!A11160</f>
        <v>0</v>
      </c>
      <c r="B11160" cm="1">
        <f t="array" ref="B11160">IF(OR($C$2="",A11160=""),"",SUMPRODUCT((Gauge_Data!$A$2:$A$16994&gt;=(A11160 - Main!$E$4/1440 + 0.00000001))*(Gauge_Data!$A$2:$A$16994&lt;=A11160)*INDEX(Gauge_Data!$B$2:$Z$16994,0,$C$2-1)))</f>
        <v>0</v>
      </c>
    </row>
    <row r="11161" spans="1:2" x14ac:dyDescent="0.25">
      <c r="A11161">
        <f>Gauge_Data!A11161</f>
        <v>0</v>
      </c>
      <c r="B11161" cm="1">
        <f t="array" ref="B11161">IF(OR($C$2="",A11161=""),"",SUMPRODUCT((Gauge_Data!$A$2:$A$16994&gt;=(A11161 - Main!$E$4/1440 + 0.00000001))*(Gauge_Data!$A$2:$A$16994&lt;=A11161)*INDEX(Gauge_Data!$B$2:$Z$16994,0,$C$2-1)))</f>
        <v>0</v>
      </c>
    </row>
    <row r="11162" spans="1:2" x14ac:dyDescent="0.25">
      <c r="A11162">
        <f>Gauge_Data!A11162</f>
        <v>0</v>
      </c>
      <c r="B11162" cm="1">
        <f t="array" ref="B11162">IF(OR($C$2="",A11162=""),"",SUMPRODUCT((Gauge_Data!$A$2:$A$16994&gt;=(A11162 - Main!$E$4/1440 + 0.00000001))*(Gauge_Data!$A$2:$A$16994&lt;=A11162)*INDEX(Gauge_Data!$B$2:$Z$16994,0,$C$2-1)))</f>
        <v>0</v>
      </c>
    </row>
    <row r="11163" spans="1:2" x14ac:dyDescent="0.25">
      <c r="A11163">
        <f>Gauge_Data!A11163</f>
        <v>0</v>
      </c>
      <c r="B11163" cm="1">
        <f t="array" ref="B11163">IF(OR($C$2="",A11163=""),"",SUMPRODUCT((Gauge_Data!$A$2:$A$16994&gt;=(A11163 - Main!$E$4/1440 + 0.00000001))*(Gauge_Data!$A$2:$A$16994&lt;=A11163)*INDEX(Gauge_Data!$B$2:$Z$16994,0,$C$2-1)))</f>
        <v>0</v>
      </c>
    </row>
    <row r="11164" spans="1:2" x14ac:dyDescent="0.25">
      <c r="A11164">
        <f>Gauge_Data!A11164</f>
        <v>0</v>
      </c>
      <c r="B11164" cm="1">
        <f t="array" ref="B11164">IF(OR($C$2="",A11164=""),"",SUMPRODUCT((Gauge_Data!$A$2:$A$16994&gt;=(A11164 - Main!$E$4/1440 + 0.00000001))*(Gauge_Data!$A$2:$A$16994&lt;=A11164)*INDEX(Gauge_Data!$B$2:$Z$16994,0,$C$2-1)))</f>
        <v>0</v>
      </c>
    </row>
    <row r="11165" spans="1:2" x14ac:dyDescent="0.25">
      <c r="A11165">
        <f>Gauge_Data!A11165</f>
        <v>0</v>
      </c>
      <c r="B11165" cm="1">
        <f t="array" ref="B11165">IF(OR($C$2="",A11165=""),"",SUMPRODUCT((Gauge_Data!$A$2:$A$16994&gt;=(A11165 - Main!$E$4/1440 + 0.00000001))*(Gauge_Data!$A$2:$A$16994&lt;=A11165)*INDEX(Gauge_Data!$B$2:$Z$16994,0,$C$2-1)))</f>
        <v>0</v>
      </c>
    </row>
    <row r="11166" spans="1:2" x14ac:dyDescent="0.25">
      <c r="A11166">
        <f>Gauge_Data!A11166</f>
        <v>0</v>
      </c>
      <c r="B11166" cm="1">
        <f t="array" ref="B11166">IF(OR($C$2="",A11166=""),"",SUMPRODUCT((Gauge_Data!$A$2:$A$16994&gt;=(A11166 - Main!$E$4/1440 + 0.00000001))*(Gauge_Data!$A$2:$A$16994&lt;=A11166)*INDEX(Gauge_Data!$B$2:$Z$16994,0,$C$2-1)))</f>
        <v>0</v>
      </c>
    </row>
    <row r="11167" spans="1:2" x14ac:dyDescent="0.25">
      <c r="A11167">
        <f>Gauge_Data!A11167</f>
        <v>0</v>
      </c>
      <c r="B11167" cm="1">
        <f t="array" ref="B11167">IF(OR($C$2="",A11167=""),"",SUMPRODUCT((Gauge_Data!$A$2:$A$16994&gt;=(A11167 - Main!$E$4/1440 + 0.00000001))*(Gauge_Data!$A$2:$A$16994&lt;=A11167)*INDEX(Gauge_Data!$B$2:$Z$16994,0,$C$2-1)))</f>
        <v>0</v>
      </c>
    </row>
    <row r="11168" spans="1:2" x14ac:dyDescent="0.25">
      <c r="A11168">
        <f>Gauge_Data!A11168</f>
        <v>0</v>
      </c>
      <c r="B11168" cm="1">
        <f t="array" ref="B11168">IF(OR($C$2="",A11168=""),"",SUMPRODUCT((Gauge_Data!$A$2:$A$16994&gt;=(A11168 - Main!$E$4/1440 + 0.00000001))*(Gauge_Data!$A$2:$A$16994&lt;=A11168)*INDEX(Gauge_Data!$B$2:$Z$16994,0,$C$2-1)))</f>
        <v>0</v>
      </c>
    </row>
    <row r="11169" spans="1:2" x14ac:dyDescent="0.25">
      <c r="A11169">
        <f>Gauge_Data!A11169</f>
        <v>0</v>
      </c>
      <c r="B11169" cm="1">
        <f t="array" ref="B11169">IF(OR($C$2="",A11169=""),"",SUMPRODUCT((Gauge_Data!$A$2:$A$16994&gt;=(A11169 - Main!$E$4/1440 + 0.00000001))*(Gauge_Data!$A$2:$A$16994&lt;=A11169)*INDEX(Gauge_Data!$B$2:$Z$16994,0,$C$2-1)))</f>
        <v>0</v>
      </c>
    </row>
    <row r="11170" spans="1:2" x14ac:dyDescent="0.25">
      <c r="A11170">
        <f>Gauge_Data!A11170</f>
        <v>0</v>
      </c>
      <c r="B11170" cm="1">
        <f t="array" ref="B11170">IF(OR($C$2="",A11170=""),"",SUMPRODUCT((Gauge_Data!$A$2:$A$16994&gt;=(A11170 - Main!$E$4/1440 + 0.00000001))*(Gauge_Data!$A$2:$A$16994&lt;=A11170)*INDEX(Gauge_Data!$B$2:$Z$16994,0,$C$2-1)))</f>
        <v>0</v>
      </c>
    </row>
    <row r="11171" spans="1:2" x14ac:dyDescent="0.25">
      <c r="A11171">
        <f>Gauge_Data!A11171</f>
        <v>0</v>
      </c>
      <c r="B11171" cm="1">
        <f t="array" ref="B11171">IF(OR($C$2="",A11171=""),"",SUMPRODUCT((Gauge_Data!$A$2:$A$16994&gt;=(A11171 - Main!$E$4/1440 + 0.00000001))*(Gauge_Data!$A$2:$A$16994&lt;=A11171)*INDEX(Gauge_Data!$B$2:$Z$16994,0,$C$2-1)))</f>
        <v>0</v>
      </c>
    </row>
    <row r="11172" spans="1:2" x14ac:dyDescent="0.25">
      <c r="A11172">
        <f>Gauge_Data!A11172</f>
        <v>0</v>
      </c>
      <c r="B11172" cm="1">
        <f t="array" ref="B11172">IF(OR($C$2="",A11172=""),"",SUMPRODUCT((Gauge_Data!$A$2:$A$16994&gt;=(A11172 - Main!$E$4/1440 + 0.00000001))*(Gauge_Data!$A$2:$A$16994&lt;=A11172)*INDEX(Gauge_Data!$B$2:$Z$16994,0,$C$2-1)))</f>
        <v>0</v>
      </c>
    </row>
    <row r="11173" spans="1:2" x14ac:dyDescent="0.25">
      <c r="A11173">
        <f>Gauge_Data!A11173</f>
        <v>0</v>
      </c>
      <c r="B11173" cm="1">
        <f t="array" ref="B11173">IF(OR($C$2="",A11173=""),"",SUMPRODUCT((Gauge_Data!$A$2:$A$16994&gt;=(A11173 - Main!$E$4/1440 + 0.00000001))*(Gauge_Data!$A$2:$A$16994&lt;=A11173)*INDEX(Gauge_Data!$B$2:$Z$16994,0,$C$2-1)))</f>
        <v>0</v>
      </c>
    </row>
    <row r="11174" spans="1:2" x14ac:dyDescent="0.25">
      <c r="A11174">
        <f>Gauge_Data!A11174</f>
        <v>0</v>
      </c>
      <c r="B11174" cm="1">
        <f t="array" ref="B11174">IF(OR($C$2="",A11174=""),"",SUMPRODUCT((Gauge_Data!$A$2:$A$16994&gt;=(A11174 - Main!$E$4/1440 + 0.00000001))*(Gauge_Data!$A$2:$A$16994&lt;=A11174)*INDEX(Gauge_Data!$B$2:$Z$16994,0,$C$2-1)))</f>
        <v>0</v>
      </c>
    </row>
    <row r="11175" spans="1:2" x14ac:dyDescent="0.25">
      <c r="A11175">
        <f>Gauge_Data!A11175</f>
        <v>0</v>
      </c>
      <c r="B11175" cm="1">
        <f t="array" ref="B11175">IF(OR($C$2="",A11175=""),"",SUMPRODUCT((Gauge_Data!$A$2:$A$16994&gt;=(A11175 - Main!$E$4/1440 + 0.00000001))*(Gauge_Data!$A$2:$A$16994&lt;=A11175)*INDEX(Gauge_Data!$B$2:$Z$16994,0,$C$2-1)))</f>
        <v>0</v>
      </c>
    </row>
    <row r="11176" spans="1:2" x14ac:dyDescent="0.25">
      <c r="A11176">
        <f>Gauge_Data!A11176</f>
        <v>0</v>
      </c>
      <c r="B11176" cm="1">
        <f t="array" ref="B11176">IF(OR($C$2="",A11176=""),"",SUMPRODUCT((Gauge_Data!$A$2:$A$16994&gt;=(A11176 - Main!$E$4/1440 + 0.00000001))*(Gauge_Data!$A$2:$A$16994&lt;=A11176)*INDEX(Gauge_Data!$B$2:$Z$16994,0,$C$2-1)))</f>
        <v>0</v>
      </c>
    </row>
    <row r="11177" spans="1:2" x14ac:dyDescent="0.25">
      <c r="A11177">
        <f>Gauge_Data!A11177</f>
        <v>0</v>
      </c>
      <c r="B11177" cm="1">
        <f t="array" ref="B11177">IF(OR($C$2="",A11177=""),"",SUMPRODUCT((Gauge_Data!$A$2:$A$16994&gt;=(A11177 - Main!$E$4/1440 + 0.00000001))*(Gauge_Data!$A$2:$A$16994&lt;=A11177)*INDEX(Gauge_Data!$B$2:$Z$16994,0,$C$2-1)))</f>
        <v>0</v>
      </c>
    </row>
    <row r="11178" spans="1:2" x14ac:dyDescent="0.25">
      <c r="A11178">
        <f>Gauge_Data!A11178</f>
        <v>0</v>
      </c>
      <c r="B11178" cm="1">
        <f t="array" ref="B11178">IF(OR($C$2="",A11178=""),"",SUMPRODUCT((Gauge_Data!$A$2:$A$16994&gt;=(A11178 - Main!$E$4/1440 + 0.00000001))*(Gauge_Data!$A$2:$A$16994&lt;=A11178)*INDEX(Gauge_Data!$B$2:$Z$16994,0,$C$2-1)))</f>
        <v>0</v>
      </c>
    </row>
    <row r="11179" spans="1:2" x14ac:dyDescent="0.25">
      <c r="A11179">
        <f>Gauge_Data!A11179</f>
        <v>0</v>
      </c>
      <c r="B11179" cm="1">
        <f t="array" ref="B11179">IF(OR($C$2="",A11179=""),"",SUMPRODUCT((Gauge_Data!$A$2:$A$16994&gt;=(A11179 - Main!$E$4/1440 + 0.00000001))*(Gauge_Data!$A$2:$A$16994&lt;=A11179)*INDEX(Gauge_Data!$B$2:$Z$16994,0,$C$2-1)))</f>
        <v>0</v>
      </c>
    </row>
    <row r="11180" spans="1:2" x14ac:dyDescent="0.25">
      <c r="A11180">
        <f>Gauge_Data!A11180</f>
        <v>0</v>
      </c>
      <c r="B11180" cm="1">
        <f t="array" ref="B11180">IF(OR($C$2="",A11180=""),"",SUMPRODUCT((Gauge_Data!$A$2:$A$16994&gt;=(A11180 - Main!$E$4/1440 + 0.00000001))*(Gauge_Data!$A$2:$A$16994&lt;=A11180)*INDEX(Gauge_Data!$B$2:$Z$16994,0,$C$2-1)))</f>
        <v>0</v>
      </c>
    </row>
    <row r="11181" spans="1:2" x14ac:dyDescent="0.25">
      <c r="A11181">
        <f>Gauge_Data!A11181</f>
        <v>0</v>
      </c>
      <c r="B11181" cm="1">
        <f t="array" ref="B11181">IF(OR($C$2="",A11181=""),"",SUMPRODUCT((Gauge_Data!$A$2:$A$16994&gt;=(A11181 - Main!$E$4/1440 + 0.00000001))*(Gauge_Data!$A$2:$A$16994&lt;=A11181)*INDEX(Gauge_Data!$B$2:$Z$16994,0,$C$2-1)))</f>
        <v>0</v>
      </c>
    </row>
    <row r="11182" spans="1:2" x14ac:dyDescent="0.25">
      <c r="A11182">
        <f>Gauge_Data!A11182</f>
        <v>0</v>
      </c>
      <c r="B11182" cm="1">
        <f t="array" ref="B11182">IF(OR($C$2="",A11182=""),"",SUMPRODUCT((Gauge_Data!$A$2:$A$16994&gt;=(A11182 - Main!$E$4/1440 + 0.00000001))*(Gauge_Data!$A$2:$A$16994&lt;=A11182)*INDEX(Gauge_Data!$B$2:$Z$16994,0,$C$2-1)))</f>
        <v>0</v>
      </c>
    </row>
    <row r="11183" spans="1:2" x14ac:dyDescent="0.25">
      <c r="A11183">
        <f>Gauge_Data!A11183</f>
        <v>0</v>
      </c>
      <c r="B11183" cm="1">
        <f t="array" ref="B11183">IF(OR($C$2="",A11183=""),"",SUMPRODUCT((Gauge_Data!$A$2:$A$16994&gt;=(A11183 - Main!$E$4/1440 + 0.00000001))*(Gauge_Data!$A$2:$A$16994&lt;=A11183)*INDEX(Gauge_Data!$B$2:$Z$16994,0,$C$2-1)))</f>
        <v>0</v>
      </c>
    </row>
    <row r="11184" spans="1:2" x14ac:dyDescent="0.25">
      <c r="A11184">
        <f>Gauge_Data!A11184</f>
        <v>0</v>
      </c>
      <c r="B11184" cm="1">
        <f t="array" ref="B11184">IF(OR($C$2="",A11184=""),"",SUMPRODUCT((Gauge_Data!$A$2:$A$16994&gt;=(A11184 - Main!$E$4/1440 + 0.00000001))*(Gauge_Data!$A$2:$A$16994&lt;=A11184)*INDEX(Gauge_Data!$B$2:$Z$16994,0,$C$2-1)))</f>
        <v>0</v>
      </c>
    </row>
    <row r="11185" spans="1:2" x14ac:dyDescent="0.25">
      <c r="A11185">
        <f>Gauge_Data!A11185</f>
        <v>0</v>
      </c>
      <c r="B11185" cm="1">
        <f t="array" ref="B11185">IF(OR($C$2="",A11185=""),"",SUMPRODUCT((Gauge_Data!$A$2:$A$16994&gt;=(A11185 - Main!$E$4/1440 + 0.00000001))*(Gauge_Data!$A$2:$A$16994&lt;=A11185)*INDEX(Gauge_Data!$B$2:$Z$16994,0,$C$2-1)))</f>
        <v>0</v>
      </c>
    </row>
    <row r="11186" spans="1:2" x14ac:dyDescent="0.25">
      <c r="A11186">
        <f>Gauge_Data!A11186</f>
        <v>0</v>
      </c>
      <c r="B11186" cm="1">
        <f t="array" ref="B11186">IF(OR($C$2="",A11186=""),"",SUMPRODUCT((Gauge_Data!$A$2:$A$16994&gt;=(A11186 - Main!$E$4/1440 + 0.00000001))*(Gauge_Data!$A$2:$A$16994&lt;=A11186)*INDEX(Gauge_Data!$B$2:$Z$16994,0,$C$2-1)))</f>
        <v>0</v>
      </c>
    </row>
    <row r="11187" spans="1:2" x14ac:dyDescent="0.25">
      <c r="A11187">
        <f>Gauge_Data!A11187</f>
        <v>0</v>
      </c>
      <c r="B11187" cm="1">
        <f t="array" ref="B11187">IF(OR($C$2="",A11187=""),"",SUMPRODUCT((Gauge_Data!$A$2:$A$16994&gt;=(A11187 - Main!$E$4/1440 + 0.00000001))*(Gauge_Data!$A$2:$A$16994&lt;=A11187)*INDEX(Gauge_Data!$B$2:$Z$16994,0,$C$2-1)))</f>
        <v>0</v>
      </c>
    </row>
    <row r="11188" spans="1:2" x14ac:dyDescent="0.25">
      <c r="A11188">
        <f>Gauge_Data!A11188</f>
        <v>0</v>
      </c>
      <c r="B11188" cm="1">
        <f t="array" ref="B11188">IF(OR($C$2="",A11188=""),"",SUMPRODUCT((Gauge_Data!$A$2:$A$16994&gt;=(A11188 - Main!$E$4/1440 + 0.00000001))*(Gauge_Data!$A$2:$A$16994&lt;=A11188)*INDEX(Gauge_Data!$B$2:$Z$16994,0,$C$2-1)))</f>
        <v>0</v>
      </c>
    </row>
    <row r="11189" spans="1:2" x14ac:dyDescent="0.25">
      <c r="A11189">
        <f>Gauge_Data!A11189</f>
        <v>0</v>
      </c>
      <c r="B11189" cm="1">
        <f t="array" ref="B11189">IF(OR($C$2="",A11189=""),"",SUMPRODUCT((Gauge_Data!$A$2:$A$16994&gt;=(A11189 - Main!$E$4/1440 + 0.00000001))*(Gauge_Data!$A$2:$A$16994&lt;=A11189)*INDEX(Gauge_Data!$B$2:$Z$16994,0,$C$2-1)))</f>
        <v>0</v>
      </c>
    </row>
    <row r="11190" spans="1:2" x14ac:dyDescent="0.25">
      <c r="A11190">
        <f>Gauge_Data!A11190</f>
        <v>0</v>
      </c>
      <c r="B11190" cm="1">
        <f t="array" ref="B11190">IF(OR($C$2="",A11190=""),"",SUMPRODUCT((Gauge_Data!$A$2:$A$16994&gt;=(A11190 - Main!$E$4/1440 + 0.00000001))*(Gauge_Data!$A$2:$A$16994&lt;=A11190)*INDEX(Gauge_Data!$B$2:$Z$16994,0,$C$2-1)))</f>
        <v>0</v>
      </c>
    </row>
    <row r="11191" spans="1:2" x14ac:dyDescent="0.25">
      <c r="A11191">
        <f>Gauge_Data!A11191</f>
        <v>0</v>
      </c>
      <c r="B11191" cm="1">
        <f t="array" ref="B11191">IF(OR($C$2="",A11191=""),"",SUMPRODUCT((Gauge_Data!$A$2:$A$16994&gt;=(A11191 - Main!$E$4/1440 + 0.00000001))*(Gauge_Data!$A$2:$A$16994&lt;=A11191)*INDEX(Gauge_Data!$B$2:$Z$16994,0,$C$2-1)))</f>
        <v>0</v>
      </c>
    </row>
    <row r="11192" spans="1:2" x14ac:dyDescent="0.25">
      <c r="A11192">
        <f>Gauge_Data!A11192</f>
        <v>0</v>
      </c>
      <c r="B11192" cm="1">
        <f t="array" ref="B11192">IF(OR($C$2="",A11192=""),"",SUMPRODUCT((Gauge_Data!$A$2:$A$16994&gt;=(A11192 - Main!$E$4/1440 + 0.00000001))*(Gauge_Data!$A$2:$A$16994&lt;=A11192)*INDEX(Gauge_Data!$B$2:$Z$16994,0,$C$2-1)))</f>
        <v>0</v>
      </c>
    </row>
    <row r="11193" spans="1:2" x14ac:dyDescent="0.25">
      <c r="A11193">
        <f>Gauge_Data!A11193</f>
        <v>0</v>
      </c>
      <c r="B11193" cm="1">
        <f t="array" ref="B11193">IF(OR($C$2="",A11193=""),"",SUMPRODUCT((Gauge_Data!$A$2:$A$16994&gt;=(A11193 - Main!$E$4/1440 + 0.00000001))*(Gauge_Data!$A$2:$A$16994&lt;=A11193)*INDEX(Gauge_Data!$B$2:$Z$16994,0,$C$2-1)))</f>
        <v>0</v>
      </c>
    </row>
    <row r="11194" spans="1:2" x14ac:dyDescent="0.25">
      <c r="A11194">
        <f>Gauge_Data!A11194</f>
        <v>0</v>
      </c>
      <c r="B11194" cm="1">
        <f t="array" ref="B11194">IF(OR($C$2="",A11194=""),"",SUMPRODUCT((Gauge_Data!$A$2:$A$16994&gt;=(A11194 - Main!$E$4/1440 + 0.00000001))*(Gauge_Data!$A$2:$A$16994&lt;=A11194)*INDEX(Gauge_Data!$B$2:$Z$16994,0,$C$2-1)))</f>
        <v>0</v>
      </c>
    </row>
    <row r="11195" spans="1:2" x14ac:dyDescent="0.25">
      <c r="A11195">
        <f>Gauge_Data!A11195</f>
        <v>0</v>
      </c>
      <c r="B11195" cm="1">
        <f t="array" ref="B11195">IF(OR($C$2="",A11195=""),"",SUMPRODUCT((Gauge_Data!$A$2:$A$16994&gt;=(A11195 - Main!$E$4/1440 + 0.00000001))*(Gauge_Data!$A$2:$A$16994&lt;=A11195)*INDEX(Gauge_Data!$B$2:$Z$16994,0,$C$2-1)))</f>
        <v>0</v>
      </c>
    </row>
    <row r="11196" spans="1:2" x14ac:dyDescent="0.25">
      <c r="A11196">
        <f>Gauge_Data!A11196</f>
        <v>0</v>
      </c>
      <c r="B11196" cm="1">
        <f t="array" ref="B11196">IF(OR($C$2="",A11196=""),"",SUMPRODUCT((Gauge_Data!$A$2:$A$16994&gt;=(A11196 - Main!$E$4/1440 + 0.00000001))*(Gauge_Data!$A$2:$A$16994&lt;=A11196)*INDEX(Gauge_Data!$B$2:$Z$16994,0,$C$2-1)))</f>
        <v>0</v>
      </c>
    </row>
    <row r="11197" spans="1:2" x14ac:dyDescent="0.25">
      <c r="A11197">
        <f>Gauge_Data!A11197</f>
        <v>0</v>
      </c>
      <c r="B11197" cm="1">
        <f t="array" ref="B11197">IF(OR($C$2="",A11197=""),"",SUMPRODUCT((Gauge_Data!$A$2:$A$16994&gt;=(A11197 - Main!$E$4/1440 + 0.00000001))*(Gauge_Data!$A$2:$A$16994&lt;=A11197)*INDEX(Gauge_Data!$B$2:$Z$16994,0,$C$2-1)))</f>
        <v>0</v>
      </c>
    </row>
    <row r="11198" spans="1:2" x14ac:dyDescent="0.25">
      <c r="A11198">
        <f>Gauge_Data!A11198</f>
        <v>0</v>
      </c>
      <c r="B11198" cm="1">
        <f t="array" ref="B11198">IF(OR($C$2="",A11198=""),"",SUMPRODUCT((Gauge_Data!$A$2:$A$16994&gt;=(A11198 - Main!$E$4/1440 + 0.00000001))*(Gauge_Data!$A$2:$A$16994&lt;=A11198)*INDEX(Gauge_Data!$B$2:$Z$16994,0,$C$2-1)))</f>
        <v>0</v>
      </c>
    </row>
    <row r="11199" spans="1:2" x14ac:dyDescent="0.25">
      <c r="A11199">
        <f>Gauge_Data!A11199</f>
        <v>0</v>
      </c>
      <c r="B11199" cm="1">
        <f t="array" ref="B11199">IF(OR($C$2="",A11199=""),"",SUMPRODUCT((Gauge_Data!$A$2:$A$16994&gt;=(A11199 - Main!$E$4/1440 + 0.00000001))*(Gauge_Data!$A$2:$A$16994&lt;=A11199)*INDEX(Gauge_Data!$B$2:$Z$16994,0,$C$2-1)))</f>
        <v>0</v>
      </c>
    </row>
    <row r="11200" spans="1:2" x14ac:dyDescent="0.25">
      <c r="A11200">
        <f>Gauge_Data!A11200</f>
        <v>0</v>
      </c>
      <c r="B11200" cm="1">
        <f t="array" ref="B11200">IF(OR($C$2="",A11200=""),"",SUMPRODUCT((Gauge_Data!$A$2:$A$16994&gt;=(A11200 - Main!$E$4/1440 + 0.00000001))*(Gauge_Data!$A$2:$A$16994&lt;=A11200)*INDEX(Gauge_Data!$B$2:$Z$16994,0,$C$2-1)))</f>
        <v>0</v>
      </c>
    </row>
    <row r="11201" spans="1:2" x14ac:dyDescent="0.25">
      <c r="A11201">
        <f>Gauge_Data!A11201</f>
        <v>0</v>
      </c>
      <c r="B11201" cm="1">
        <f t="array" ref="B11201">IF(OR($C$2="",A11201=""),"",SUMPRODUCT((Gauge_Data!$A$2:$A$16994&gt;=(A11201 - Main!$E$4/1440 + 0.00000001))*(Gauge_Data!$A$2:$A$16994&lt;=A11201)*INDEX(Gauge_Data!$B$2:$Z$16994,0,$C$2-1)))</f>
        <v>0</v>
      </c>
    </row>
    <row r="11202" spans="1:2" x14ac:dyDescent="0.25">
      <c r="A11202">
        <f>Gauge_Data!A11202</f>
        <v>0</v>
      </c>
      <c r="B11202" cm="1">
        <f t="array" ref="B11202">IF(OR($C$2="",A11202=""),"",SUMPRODUCT((Gauge_Data!$A$2:$A$16994&gt;=(A11202 - Main!$E$4/1440 + 0.00000001))*(Gauge_Data!$A$2:$A$16994&lt;=A11202)*INDEX(Gauge_Data!$B$2:$Z$16994,0,$C$2-1)))</f>
        <v>0</v>
      </c>
    </row>
    <row r="11203" spans="1:2" x14ac:dyDescent="0.25">
      <c r="A11203">
        <f>Gauge_Data!A11203</f>
        <v>0</v>
      </c>
      <c r="B11203" cm="1">
        <f t="array" ref="B11203">IF(OR($C$2="",A11203=""),"",SUMPRODUCT((Gauge_Data!$A$2:$A$16994&gt;=(A11203 - Main!$E$4/1440 + 0.00000001))*(Gauge_Data!$A$2:$A$16994&lt;=A11203)*INDEX(Gauge_Data!$B$2:$Z$16994,0,$C$2-1)))</f>
        <v>0</v>
      </c>
    </row>
    <row r="11204" spans="1:2" x14ac:dyDescent="0.25">
      <c r="A11204">
        <f>Gauge_Data!A11204</f>
        <v>0</v>
      </c>
      <c r="B11204" cm="1">
        <f t="array" ref="B11204">IF(OR($C$2="",A11204=""),"",SUMPRODUCT((Gauge_Data!$A$2:$A$16994&gt;=(A11204 - Main!$E$4/1440 + 0.00000001))*(Gauge_Data!$A$2:$A$16994&lt;=A11204)*INDEX(Gauge_Data!$B$2:$Z$16994,0,$C$2-1)))</f>
        <v>0</v>
      </c>
    </row>
    <row r="11205" spans="1:2" x14ac:dyDescent="0.25">
      <c r="A11205">
        <f>Gauge_Data!A11205</f>
        <v>0</v>
      </c>
      <c r="B11205" cm="1">
        <f t="array" ref="B11205">IF(OR($C$2="",A11205=""),"",SUMPRODUCT((Gauge_Data!$A$2:$A$16994&gt;=(A11205 - Main!$E$4/1440 + 0.00000001))*(Gauge_Data!$A$2:$A$16994&lt;=A11205)*INDEX(Gauge_Data!$B$2:$Z$16994,0,$C$2-1)))</f>
        <v>0</v>
      </c>
    </row>
    <row r="11206" spans="1:2" x14ac:dyDescent="0.25">
      <c r="A11206">
        <f>Gauge_Data!A11206</f>
        <v>0</v>
      </c>
      <c r="B11206" cm="1">
        <f t="array" ref="B11206">IF(OR($C$2="",A11206=""),"",SUMPRODUCT((Gauge_Data!$A$2:$A$16994&gt;=(A11206 - Main!$E$4/1440 + 0.00000001))*(Gauge_Data!$A$2:$A$16994&lt;=A11206)*INDEX(Gauge_Data!$B$2:$Z$16994,0,$C$2-1)))</f>
        <v>0</v>
      </c>
    </row>
    <row r="11207" spans="1:2" x14ac:dyDescent="0.25">
      <c r="A11207">
        <f>Gauge_Data!A11207</f>
        <v>0</v>
      </c>
      <c r="B11207" cm="1">
        <f t="array" ref="B11207">IF(OR($C$2="",A11207=""),"",SUMPRODUCT((Gauge_Data!$A$2:$A$16994&gt;=(A11207 - Main!$E$4/1440 + 0.00000001))*(Gauge_Data!$A$2:$A$16994&lt;=A11207)*INDEX(Gauge_Data!$B$2:$Z$16994,0,$C$2-1)))</f>
        <v>0</v>
      </c>
    </row>
    <row r="11208" spans="1:2" x14ac:dyDescent="0.25">
      <c r="A11208">
        <f>Gauge_Data!A11208</f>
        <v>0</v>
      </c>
      <c r="B11208" cm="1">
        <f t="array" ref="B11208">IF(OR($C$2="",A11208=""),"",SUMPRODUCT((Gauge_Data!$A$2:$A$16994&gt;=(A11208 - Main!$E$4/1440 + 0.00000001))*(Gauge_Data!$A$2:$A$16994&lt;=A11208)*INDEX(Gauge_Data!$B$2:$Z$16994,0,$C$2-1)))</f>
        <v>0</v>
      </c>
    </row>
    <row r="11209" spans="1:2" x14ac:dyDescent="0.25">
      <c r="A11209">
        <f>Gauge_Data!A11209</f>
        <v>0</v>
      </c>
      <c r="B11209" cm="1">
        <f t="array" ref="B11209">IF(OR($C$2="",A11209=""),"",SUMPRODUCT((Gauge_Data!$A$2:$A$16994&gt;=(A11209 - Main!$E$4/1440 + 0.00000001))*(Gauge_Data!$A$2:$A$16994&lt;=A11209)*INDEX(Gauge_Data!$B$2:$Z$16994,0,$C$2-1)))</f>
        <v>0</v>
      </c>
    </row>
    <row r="11210" spans="1:2" x14ac:dyDescent="0.25">
      <c r="A11210">
        <f>Gauge_Data!A11210</f>
        <v>0</v>
      </c>
      <c r="B11210" cm="1">
        <f t="array" ref="B11210">IF(OR($C$2="",A11210=""),"",SUMPRODUCT((Gauge_Data!$A$2:$A$16994&gt;=(A11210 - Main!$E$4/1440 + 0.00000001))*(Gauge_Data!$A$2:$A$16994&lt;=A11210)*INDEX(Gauge_Data!$B$2:$Z$16994,0,$C$2-1)))</f>
        <v>0</v>
      </c>
    </row>
    <row r="11211" spans="1:2" x14ac:dyDescent="0.25">
      <c r="A11211">
        <f>Gauge_Data!A11211</f>
        <v>0</v>
      </c>
      <c r="B11211" cm="1">
        <f t="array" ref="B11211">IF(OR($C$2="",A11211=""),"",SUMPRODUCT((Gauge_Data!$A$2:$A$16994&gt;=(A11211 - Main!$E$4/1440 + 0.00000001))*(Gauge_Data!$A$2:$A$16994&lt;=A11211)*INDEX(Gauge_Data!$B$2:$Z$16994,0,$C$2-1)))</f>
        <v>0</v>
      </c>
    </row>
    <row r="11212" spans="1:2" x14ac:dyDescent="0.25">
      <c r="A11212">
        <f>Gauge_Data!A11212</f>
        <v>0</v>
      </c>
      <c r="B11212" cm="1">
        <f t="array" ref="B11212">IF(OR($C$2="",A11212=""),"",SUMPRODUCT((Gauge_Data!$A$2:$A$16994&gt;=(A11212 - Main!$E$4/1440 + 0.00000001))*(Gauge_Data!$A$2:$A$16994&lt;=A11212)*INDEX(Gauge_Data!$B$2:$Z$16994,0,$C$2-1)))</f>
        <v>0</v>
      </c>
    </row>
    <row r="11213" spans="1:2" x14ac:dyDescent="0.25">
      <c r="A11213">
        <f>Gauge_Data!A11213</f>
        <v>0</v>
      </c>
      <c r="B11213" cm="1">
        <f t="array" ref="B11213">IF(OR($C$2="",A11213=""),"",SUMPRODUCT((Gauge_Data!$A$2:$A$16994&gt;=(A11213 - Main!$E$4/1440 + 0.00000001))*(Gauge_Data!$A$2:$A$16994&lt;=A11213)*INDEX(Gauge_Data!$B$2:$Z$16994,0,$C$2-1)))</f>
        <v>0</v>
      </c>
    </row>
    <row r="11214" spans="1:2" x14ac:dyDescent="0.25">
      <c r="A11214">
        <f>Gauge_Data!A11214</f>
        <v>0</v>
      </c>
      <c r="B11214" cm="1">
        <f t="array" ref="B11214">IF(OR($C$2="",A11214=""),"",SUMPRODUCT((Gauge_Data!$A$2:$A$16994&gt;=(A11214 - Main!$E$4/1440 + 0.00000001))*(Gauge_Data!$A$2:$A$16994&lt;=A11214)*INDEX(Gauge_Data!$B$2:$Z$16994,0,$C$2-1)))</f>
        <v>0</v>
      </c>
    </row>
    <row r="11215" spans="1:2" x14ac:dyDescent="0.25">
      <c r="A11215">
        <f>Gauge_Data!A11215</f>
        <v>0</v>
      </c>
      <c r="B11215" cm="1">
        <f t="array" ref="B11215">IF(OR($C$2="",A11215=""),"",SUMPRODUCT((Gauge_Data!$A$2:$A$16994&gt;=(A11215 - Main!$E$4/1440 + 0.00000001))*(Gauge_Data!$A$2:$A$16994&lt;=A11215)*INDEX(Gauge_Data!$B$2:$Z$16994,0,$C$2-1)))</f>
        <v>0</v>
      </c>
    </row>
    <row r="11216" spans="1:2" x14ac:dyDescent="0.25">
      <c r="A11216">
        <f>Gauge_Data!A11216</f>
        <v>0</v>
      </c>
      <c r="B11216" cm="1">
        <f t="array" ref="B11216">IF(OR($C$2="",A11216=""),"",SUMPRODUCT((Gauge_Data!$A$2:$A$16994&gt;=(A11216 - Main!$E$4/1440 + 0.00000001))*(Gauge_Data!$A$2:$A$16994&lt;=A11216)*INDEX(Gauge_Data!$B$2:$Z$16994,0,$C$2-1)))</f>
        <v>0</v>
      </c>
    </row>
    <row r="11217" spans="1:2" x14ac:dyDescent="0.25">
      <c r="A11217">
        <f>Gauge_Data!A11217</f>
        <v>0</v>
      </c>
      <c r="B11217" cm="1">
        <f t="array" ref="B11217">IF(OR($C$2="",A11217=""),"",SUMPRODUCT((Gauge_Data!$A$2:$A$16994&gt;=(A11217 - Main!$E$4/1440 + 0.00000001))*(Gauge_Data!$A$2:$A$16994&lt;=A11217)*INDEX(Gauge_Data!$B$2:$Z$16994,0,$C$2-1)))</f>
        <v>0</v>
      </c>
    </row>
    <row r="11218" spans="1:2" x14ac:dyDescent="0.25">
      <c r="A11218">
        <f>Gauge_Data!A11218</f>
        <v>0</v>
      </c>
      <c r="B11218" cm="1">
        <f t="array" ref="B11218">IF(OR($C$2="",A11218=""),"",SUMPRODUCT((Gauge_Data!$A$2:$A$16994&gt;=(A11218 - Main!$E$4/1440 + 0.00000001))*(Gauge_Data!$A$2:$A$16994&lt;=A11218)*INDEX(Gauge_Data!$B$2:$Z$16994,0,$C$2-1)))</f>
        <v>0</v>
      </c>
    </row>
    <row r="11219" spans="1:2" x14ac:dyDescent="0.25">
      <c r="A11219">
        <f>Gauge_Data!A11219</f>
        <v>0</v>
      </c>
      <c r="B11219" cm="1">
        <f t="array" ref="B11219">IF(OR($C$2="",A11219=""),"",SUMPRODUCT((Gauge_Data!$A$2:$A$16994&gt;=(A11219 - Main!$E$4/1440 + 0.00000001))*(Gauge_Data!$A$2:$A$16994&lt;=A11219)*INDEX(Gauge_Data!$B$2:$Z$16994,0,$C$2-1)))</f>
        <v>0</v>
      </c>
    </row>
    <row r="11220" spans="1:2" x14ac:dyDescent="0.25">
      <c r="A11220">
        <f>Gauge_Data!A11220</f>
        <v>0</v>
      </c>
      <c r="B11220" cm="1">
        <f t="array" ref="B11220">IF(OR($C$2="",A11220=""),"",SUMPRODUCT((Gauge_Data!$A$2:$A$16994&gt;=(A11220 - Main!$E$4/1440 + 0.00000001))*(Gauge_Data!$A$2:$A$16994&lt;=A11220)*INDEX(Gauge_Data!$B$2:$Z$16994,0,$C$2-1)))</f>
        <v>0</v>
      </c>
    </row>
    <row r="11221" spans="1:2" x14ac:dyDescent="0.25">
      <c r="A11221">
        <f>Gauge_Data!A11221</f>
        <v>0</v>
      </c>
      <c r="B11221" cm="1">
        <f t="array" ref="B11221">IF(OR($C$2="",A11221=""),"",SUMPRODUCT((Gauge_Data!$A$2:$A$16994&gt;=(A11221 - Main!$E$4/1440 + 0.00000001))*(Gauge_Data!$A$2:$A$16994&lt;=A11221)*INDEX(Gauge_Data!$B$2:$Z$16994,0,$C$2-1)))</f>
        <v>0</v>
      </c>
    </row>
    <row r="11222" spans="1:2" x14ac:dyDescent="0.25">
      <c r="A11222">
        <f>Gauge_Data!A11222</f>
        <v>0</v>
      </c>
      <c r="B11222" cm="1">
        <f t="array" ref="B11222">IF(OR($C$2="",A11222=""),"",SUMPRODUCT((Gauge_Data!$A$2:$A$16994&gt;=(A11222 - Main!$E$4/1440 + 0.00000001))*(Gauge_Data!$A$2:$A$16994&lt;=A11222)*INDEX(Gauge_Data!$B$2:$Z$16994,0,$C$2-1)))</f>
        <v>0</v>
      </c>
    </row>
    <row r="11223" spans="1:2" x14ac:dyDescent="0.25">
      <c r="A11223">
        <f>Gauge_Data!A11223</f>
        <v>0</v>
      </c>
      <c r="B11223" cm="1">
        <f t="array" ref="B11223">IF(OR($C$2="",A11223=""),"",SUMPRODUCT((Gauge_Data!$A$2:$A$16994&gt;=(A11223 - Main!$E$4/1440 + 0.00000001))*(Gauge_Data!$A$2:$A$16994&lt;=A11223)*INDEX(Gauge_Data!$B$2:$Z$16994,0,$C$2-1)))</f>
        <v>0</v>
      </c>
    </row>
    <row r="11224" spans="1:2" x14ac:dyDescent="0.25">
      <c r="A11224">
        <f>Gauge_Data!A11224</f>
        <v>0</v>
      </c>
      <c r="B11224" cm="1">
        <f t="array" ref="B11224">IF(OR($C$2="",A11224=""),"",SUMPRODUCT((Gauge_Data!$A$2:$A$16994&gt;=(A11224 - Main!$E$4/1440 + 0.00000001))*(Gauge_Data!$A$2:$A$16994&lt;=A11224)*INDEX(Gauge_Data!$B$2:$Z$16994,0,$C$2-1)))</f>
        <v>0</v>
      </c>
    </row>
    <row r="11225" spans="1:2" x14ac:dyDescent="0.25">
      <c r="A11225">
        <f>Gauge_Data!A11225</f>
        <v>0</v>
      </c>
      <c r="B11225" cm="1">
        <f t="array" ref="B11225">IF(OR($C$2="",A11225=""),"",SUMPRODUCT((Gauge_Data!$A$2:$A$16994&gt;=(A11225 - Main!$E$4/1440 + 0.00000001))*(Gauge_Data!$A$2:$A$16994&lt;=A11225)*INDEX(Gauge_Data!$B$2:$Z$16994,0,$C$2-1)))</f>
        <v>0</v>
      </c>
    </row>
    <row r="11226" spans="1:2" x14ac:dyDescent="0.25">
      <c r="A11226">
        <f>Gauge_Data!A11226</f>
        <v>0</v>
      </c>
      <c r="B11226" cm="1">
        <f t="array" ref="B11226">IF(OR($C$2="",A11226=""),"",SUMPRODUCT((Gauge_Data!$A$2:$A$16994&gt;=(A11226 - Main!$E$4/1440 + 0.00000001))*(Gauge_Data!$A$2:$A$16994&lt;=A11226)*INDEX(Gauge_Data!$B$2:$Z$16994,0,$C$2-1)))</f>
        <v>0</v>
      </c>
    </row>
    <row r="11227" spans="1:2" x14ac:dyDescent="0.25">
      <c r="A11227">
        <f>Gauge_Data!A11227</f>
        <v>0</v>
      </c>
      <c r="B11227" cm="1">
        <f t="array" ref="B11227">IF(OR($C$2="",A11227=""),"",SUMPRODUCT((Gauge_Data!$A$2:$A$16994&gt;=(A11227 - Main!$E$4/1440 + 0.00000001))*(Gauge_Data!$A$2:$A$16994&lt;=A11227)*INDEX(Gauge_Data!$B$2:$Z$16994,0,$C$2-1)))</f>
        <v>0</v>
      </c>
    </row>
    <row r="11228" spans="1:2" x14ac:dyDescent="0.25">
      <c r="A11228">
        <f>Gauge_Data!A11228</f>
        <v>0</v>
      </c>
      <c r="B11228" cm="1">
        <f t="array" ref="B11228">IF(OR($C$2="",A11228=""),"",SUMPRODUCT((Gauge_Data!$A$2:$A$16994&gt;=(A11228 - Main!$E$4/1440 + 0.00000001))*(Gauge_Data!$A$2:$A$16994&lt;=A11228)*INDEX(Gauge_Data!$B$2:$Z$16994,0,$C$2-1)))</f>
        <v>0</v>
      </c>
    </row>
    <row r="11229" spans="1:2" x14ac:dyDescent="0.25">
      <c r="A11229">
        <f>Gauge_Data!A11229</f>
        <v>0</v>
      </c>
      <c r="B11229" cm="1">
        <f t="array" ref="B11229">IF(OR($C$2="",A11229=""),"",SUMPRODUCT((Gauge_Data!$A$2:$A$16994&gt;=(A11229 - Main!$E$4/1440 + 0.00000001))*(Gauge_Data!$A$2:$A$16994&lt;=A11229)*INDEX(Gauge_Data!$B$2:$Z$16994,0,$C$2-1)))</f>
        <v>0</v>
      </c>
    </row>
    <row r="11230" spans="1:2" x14ac:dyDescent="0.25">
      <c r="A11230">
        <f>Gauge_Data!A11230</f>
        <v>0</v>
      </c>
      <c r="B11230" cm="1">
        <f t="array" ref="B11230">IF(OR($C$2="",A11230=""),"",SUMPRODUCT((Gauge_Data!$A$2:$A$16994&gt;=(A11230 - Main!$E$4/1440 + 0.00000001))*(Gauge_Data!$A$2:$A$16994&lt;=A11230)*INDEX(Gauge_Data!$B$2:$Z$16994,0,$C$2-1)))</f>
        <v>0</v>
      </c>
    </row>
    <row r="11231" spans="1:2" x14ac:dyDescent="0.25">
      <c r="A11231">
        <f>Gauge_Data!A11231</f>
        <v>0</v>
      </c>
      <c r="B11231" cm="1">
        <f t="array" ref="B11231">IF(OR($C$2="",A11231=""),"",SUMPRODUCT((Gauge_Data!$A$2:$A$16994&gt;=(A11231 - Main!$E$4/1440 + 0.00000001))*(Gauge_Data!$A$2:$A$16994&lt;=A11231)*INDEX(Gauge_Data!$B$2:$Z$16994,0,$C$2-1)))</f>
        <v>0</v>
      </c>
    </row>
    <row r="11232" spans="1:2" x14ac:dyDescent="0.25">
      <c r="A11232">
        <f>Gauge_Data!A11232</f>
        <v>0</v>
      </c>
      <c r="B11232" cm="1">
        <f t="array" ref="B11232">IF(OR($C$2="",A11232=""),"",SUMPRODUCT((Gauge_Data!$A$2:$A$16994&gt;=(A11232 - Main!$E$4/1440 + 0.00000001))*(Gauge_Data!$A$2:$A$16994&lt;=A11232)*INDEX(Gauge_Data!$B$2:$Z$16994,0,$C$2-1)))</f>
        <v>0</v>
      </c>
    </row>
    <row r="11233" spans="1:2" x14ac:dyDescent="0.25">
      <c r="A11233">
        <f>Gauge_Data!A11233</f>
        <v>0</v>
      </c>
      <c r="B11233" cm="1">
        <f t="array" ref="B11233">IF(OR($C$2="",A11233=""),"",SUMPRODUCT((Gauge_Data!$A$2:$A$16994&gt;=(A11233 - Main!$E$4/1440 + 0.00000001))*(Gauge_Data!$A$2:$A$16994&lt;=A11233)*INDEX(Gauge_Data!$B$2:$Z$16994,0,$C$2-1)))</f>
        <v>0</v>
      </c>
    </row>
    <row r="11234" spans="1:2" x14ac:dyDescent="0.25">
      <c r="A11234">
        <f>Gauge_Data!A11234</f>
        <v>0</v>
      </c>
      <c r="B11234" cm="1">
        <f t="array" ref="B11234">IF(OR($C$2="",A11234=""),"",SUMPRODUCT((Gauge_Data!$A$2:$A$16994&gt;=(A11234 - Main!$E$4/1440 + 0.00000001))*(Gauge_Data!$A$2:$A$16994&lt;=A11234)*INDEX(Gauge_Data!$B$2:$Z$16994,0,$C$2-1)))</f>
        <v>0</v>
      </c>
    </row>
    <row r="11235" spans="1:2" x14ac:dyDescent="0.25">
      <c r="A11235">
        <f>Gauge_Data!A11235</f>
        <v>0</v>
      </c>
      <c r="B11235" cm="1">
        <f t="array" ref="B11235">IF(OR($C$2="",A11235=""),"",SUMPRODUCT((Gauge_Data!$A$2:$A$16994&gt;=(A11235 - Main!$E$4/1440 + 0.00000001))*(Gauge_Data!$A$2:$A$16994&lt;=A11235)*INDEX(Gauge_Data!$B$2:$Z$16994,0,$C$2-1)))</f>
        <v>0</v>
      </c>
    </row>
    <row r="11236" spans="1:2" x14ac:dyDescent="0.25">
      <c r="A11236">
        <f>Gauge_Data!A11236</f>
        <v>0</v>
      </c>
      <c r="B11236" cm="1">
        <f t="array" ref="B11236">IF(OR($C$2="",A11236=""),"",SUMPRODUCT((Gauge_Data!$A$2:$A$16994&gt;=(A11236 - Main!$E$4/1440 + 0.00000001))*(Gauge_Data!$A$2:$A$16994&lt;=A11236)*INDEX(Gauge_Data!$B$2:$Z$16994,0,$C$2-1)))</f>
        <v>0</v>
      </c>
    </row>
    <row r="11237" spans="1:2" x14ac:dyDescent="0.25">
      <c r="A11237">
        <f>Gauge_Data!A11237</f>
        <v>0</v>
      </c>
      <c r="B11237" cm="1">
        <f t="array" ref="B11237">IF(OR($C$2="",A11237=""),"",SUMPRODUCT((Gauge_Data!$A$2:$A$16994&gt;=(A11237 - Main!$E$4/1440 + 0.00000001))*(Gauge_Data!$A$2:$A$16994&lt;=A11237)*INDEX(Gauge_Data!$B$2:$Z$16994,0,$C$2-1)))</f>
        <v>0</v>
      </c>
    </row>
    <row r="11238" spans="1:2" x14ac:dyDescent="0.25">
      <c r="A11238">
        <f>Gauge_Data!A11238</f>
        <v>0</v>
      </c>
      <c r="B11238" cm="1">
        <f t="array" ref="B11238">IF(OR($C$2="",A11238=""),"",SUMPRODUCT((Gauge_Data!$A$2:$A$16994&gt;=(A11238 - Main!$E$4/1440 + 0.00000001))*(Gauge_Data!$A$2:$A$16994&lt;=A11238)*INDEX(Gauge_Data!$B$2:$Z$16994,0,$C$2-1)))</f>
        <v>0</v>
      </c>
    </row>
    <row r="11239" spans="1:2" x14ac:dyDescent="0.25">
      <c r="A11239">
        <f>Gauge_Data!A11239</f>
        <v>0</v>
      </c>
      <c r="B11239" cm="1">
        <f t="array" ref="B11239">IF(OR($C$2="",A11239=""),"",SUMPRODUCT((Gauge_Data!$A$2:$A$16994&gt;=(A11239 - Main!$E$4/1440 + 0.00000001))*(Gauge_Data!$A$2:$A$16994&lt;=A11239)*INDEX(Gauge_Data!$B$2:$Z$16994,0,$C$2-1)))</f>
        <v>0</v>
      </c>
    </row>
    <row r="11240" spans="1:2" x14ac:dyDescent="0.25">
      <c r="A11240">
        <f>Gauge_Data!A11240</f>
        <v>0</v>
      </c>
      <c r="B11240" cm="1">
        <f t="array" ref="B11240">IF(OR($C$2="",A11240=""),"",SUMPRODUCT((Gauge_Data!$A$2:$A$16994&gt;=(A11240 - Main!$E$4/1440 + 0.00000001))*(Gauge_Data!$A$2:$A$16994&lt;=A11240)*INDEX(Gauge_Data!$B$2:$Z$16994,0,$C$2-1)))</f>
        <v>0</v>
      </c>
    </row>
    <row r="11241" spans="1:2" x14ac:dyDescent="0.25">
      <c r="A11241">
        <f>Gauge_Data!A11241</f>
        <v>0</v>
      </c>
      <c r="B11241" cm="1">
        <f t="array" ref="B11241">IF(OR($C$2="",A11241=""),"",SUMPRODUCT((Gauge_Data!$A$2:$A$16994&gt;=(A11241 - Main!$E$4/1440 + 0.00000001))*(Gauge_Data!$A$2:$A$16994&lt;=A11241)*INDEX(Gauge_Data!$B$2:$Z$16994,0,$C$2-1)))</f>
        <v>0</v>
      </c>
    </row>
    <row r="11242" spans="1:2" x14ac:dyDescent="0.25">
      <c r="A11242">
        <f>Gauge_Data!A11242</f>
        <v>0</v>
      </c>
      <c r="B11242" cm="1">
        <f t="array" ref="B11242">IF(OR($C$2="",A11242=""),"",SUMPRODUCT((Gauge_Data!$A$2:$A$16994&gt;=(A11242 - Main!$E$4/1440 + 0.00000001))*(Gauge_Data!$A$2:$A$16994&lt;=A11242)*INDEX(Gauge_Data!$B$2:$Z$16994,0,$C$2-1)))</f>
        <v>0</v>
      </c>
    </row>
    <row r="11243" spans="1:2" x14ac:dyDescent="0.25">
      <c r="A11243">
        <f>Gauge_Data!A11243</f>
        <v>0</v>
      </c>
      <c r="B11243" cm="1">
        <f t="array" ref="B11243">IF(OR($C$2="",A11243=""),"",SUMPRODUCT((Gauge_Data!$A$2:$A$16994&gt;=(A11243 - Main!$E$4/1440 + 0.00000001))*(Gauge_Data!$A$2:$A$16994&lt;=A11243)*INDEX(Gauge_Data!$B$2:$Z$16994,0,$C$2-1)))</f>
        <v>0</v>
      </c>
    </row>
    <row r="11244" spans="1:2" x14ac:dyDescent="0.25">
      <c r="A11244">
        <f>Gauge_Data!A11244</f>
        <v>0</v>
      </c>
      <c r="B11244" cm="1">
        <f t="array" ref="B11244">IF(OR($C$2="",A11244=""),"",SUMPRODUCT((Gauge_Data!$A$2:$A$16994&gt;=(A11244 - Main!$E$4/1440 + 0.00000001))*(Gauge_Data!$A$2:$A$16994&lt;=A11244)*INDEX(Gauge_Data!$B$2:$Z$16994,0,$C$2-1)))</f>
        <v>0</v>
      </c>
    </row>
    <row r="11245" spans="1:2" x14ac:dyDescent="0.25">
      <c r="A11245">
        <f>Gauge_Data!A11245</f>
        <v>0</v>
      </c>
      <c r="B11245" cm="1">
        <f t="array" ref="B11245">IF(OR($C$2="",A11245=""),"",SUMPRODUCT((Gauge_Data!$A$2:$A$16994&gt;=(A11245 - Main!$E$4/1440 + 0.00000001))*(Gauge_Data!$A$2:$A$16994&lt;=A11245)*INDEX(Gauge_Data!$B$2:$Z$16994,0,$C$2-1)))</f>
        <v>0</v>
      </c>
    </row>
    <row r="11246" spans="1:2" x14ac:dyDescent="0.25">
      <c r="A11246">
        <f>Gauge_Data!A11246</f>
        <v>0</v>
      </c>
      <c r="B11246" cm="1">
        <f t="array" ref="B11246">IF(OR($C$2="",A11246=""),"",SUMPRODUCT((Gauge_Data!$A$2:$A$16994&gt;=(A11246 - Main!$E$4/1440 + 0.00000001))*(Gauge_Data!$A$2:$A$16994&lt;=A11246)*INDEX(Gauge_Data!$B$2:$Z$16994,0,$C$2-1)))</f>
        <v>0</v>
      </c>
    </row>
    <row r="11247" spans="1:2" x14ac:dyDescent="0.25">
      <c r="A11247">
        <f>Gauge_Data!A11247</f>
        <v>0</v>
      </c>
      <c r="B11247" cm="1">
        <f t="array" ref="B11247">IF(OR($C$2="",A11247=""),"",SUMPRODUCT((Gauge_Data!$A$2:$A$16994&gt;=(A11247 - Main!$E$4/1440 + 0.00000001))*(Gauge_Data!$A$2:$A$16994&lt;=A11247)*INDEX(Gauge_Data!$B$2:$Z$16994,0,$C$2-1)))</f>
        <v>0</v>
      </c>
    </row>
    <row r="11248" spans="1:2" x14ac:dyDescent="0.25">
      <c r="A11248">
        <f>Gauge_Data!A11248</f>
        <v>0</v>
      </c>
      <c r="B11248" cm="1">
        <f t="array" ref="B11248">IF(OR($C$2="",A11248=""),"",SUMPRODUCT((Gauge_Data!$A$2:$A$16994&gt;=(A11248 - Main!$E$4/1440 + 0.00000001))*(Gauge_Data!$A$2:$A$16994&lt;=A11248)*INDEX(Gauge_Data!$B$2:$Z$16994,0,$C$2-1)))</f>
        <v>0</v>
      </c>
    </row>
    <row r="11249" spans="1:2" x14ac:dyDescent="0.25">
      <c r="A11249">
        <f>Gauge_Data!A11249</f>
        <v>0</v>
      </c>
      <c r="B11249" cm="1">
        <f t="array" ref="B11249">IF(OR($C$2="",A11249=""),"",SUMPRODUCT((Gauge_Data!$A$2:$A$16994&gt;=(A11249 - Main!$E$4/1440 + 0.00000001))*(Gauge_Data!$A$2:$A$16994&lt;=A11249)*INDEX(Gauge_Data!$B$2:$Z$16994,0,$C$2-1)))</f>
        <v>0</v>
      </c>
    </row>
    <row r="11250" spans="1:2" x14ac:dyDescent="0.25">
      <c r="A11250">
        <f>Gauge_Data!A11250</f>
        <v>0</v>
      </c>
      <c r="B11250" cm="1">
        <f t="array" ref="B11250">IF(OR($C$2="",A11250=""),"",SUMPRODUCT((Gauge_Data!$A$2:$A$16994&gt;=(A11250 - Main!$E$4/1440 + 0.00000001))*(Gauge_Data!$A$2:$A$16994&lt;=A11250)*INDEX(Gauge_Data!$B$2:$Z$16994,0,$C$2-1)))</f>
        <v>0</v>
      </c>
    </row>
    <row r="11251" spans="1:2" x14ac:dyDescent="0.25">
      <c r="A11251">
        <f>Gauge_Data!A11251</f>
        <v>0</v>
      </c>
      <c r="B11251" cm="1">
        <f t="array" ref="B11251">IF(OR($C$2="",A11251=""),"",SUMPRODUCT((Gauge_Data!$A$2:$A$16994&gt;=(A11251 - Main!$E$4/1440 + 0.00000001))*(Gauge_Data!$A$2:$A$16994&lt;=A11251)*INDEX(Gauge_Data!$B$2:$Z$16994,0,$C$2-1)))</f>
        <v>0</v>
      </c>
    </row>
    <row r="11252" spans="1:2" x14ac:dyDescent="0.25">
      <c r="A11252">
        <f>Gauge_Data!A11252</f>
        <v>0</v>
      </c>
      <c r="B11252" cm="1">
        <f t="array" ref="B11252">IF(OR($C$2="",A11252=""),"",SUMPRODUCT((Gauge_Data!$A$2:$A$16994&gt;=(A11252 - Main!$E$4/1440 + 0.00000001))*(Gauge_Data!$A$2:$A$16994&lt;=A11252)*INDEX(Gauge_Data!$B$2:$Z$16994,0,$C$2-1)))</f>
        <v>0</v>
      </c>
    </row>
    <row r="11253" spans="1:2" x14ac:dyDescent="0.25">
      <c r="A11253">
        <f>Gauge_Data!A11253</f>
        <v>0</v>
      </c>
      <c r="B11253" cm="1">
        <f t="array" ref="B11253">IF(OR($C$2="",A11253=""),"",SUMPRODUCT((Gauge_Data!$A$2:$A$16994&gt;=(A11253 - Main!$E$4/1440 + 0.00000001))*(Gauge_Data!$A$2:$A$16994&lt;=A11253)*INDEX(Gauge_Data!$B$2:$Z$16994,0,$C$2-1)))</f>
        <v>0</v>
      </c>
    </row>
    <row r="11254" spans="1:2" x14ac:dyDescent="0.25">
      <c r="A11254">
        <f>Gauge_Data!A11254</f>
        <v>0</v>
      </c>
      <c r="B11254" cm="1">
        <f t="array" ref="B11254">IF(OR($C$2="",A11254=""),"",SUMPRODUCT((Gauge_Data!$A$2:$A$16994&gt;=(A11254 - Main!$E$4/1440 + 0.00000001))*(Gauge_Data!$A$2:$A$16994&lt;=A11254)*INDEX(Gauge_Data!$B$2:$Z$16994,0,$C$2-1)))</f>
        <v>0</v>
      </c>
    </row>
    <row r="11255" spans="1:2" x14ac:dyDescent="0.25">
      <c r="A11255">
        <f>Gauge_Data!A11255</f>
        <v>0</v>
      </c>
      <c r="B11255" cm="1">
        <f t="array" ref="B11255">IF(OR($C$2="",A11255=""),"",SUMPRODUCT((Gauge_Data!$A$2:$A$16994&gt;=(A11255 - Main!$E$4/1440 + 0.00000001))*(Gauge_Data!$A$2:$A$16994&lt;=A11255)*INDEX(Gauge_Data!$B$2:$Z$16994,0,$C$2-1)))</f>
        <v>0</v>
      </c>
    </row>
    <row r="11256" spans="1:2" x14ac:dyDescent="0.25">
      <c r="A11256">
        <f>Gauge_Data!A11256</f>
        <v>0</v>
      </c>
      <c r="B11256" cm="1">
        <f t="array" ref="B11256">IF(OR($C$2="",A11256=""),"",SUMPRODUCT((Gauge_Data!$A$2:$A$16994&gt;=(A11256 - Main!$E$4/1440 + 0.00000001))*(Gauge_Data!$A$2:$A$16994&lt;=A11256)*INDEX(Gauge_Data!$B$2:$Z$16994,0,$C$2-1)))</f>
        <v>0</v>
      </c>
    </row>
    <row r="11257" spans="1:2" x14ac:dyDescent="0.25">
      <c r="A11257">
        <f>Gauge_Data!A11257</f>
        <v>0</v>
      </c>
      <c r="B11257" cm="1">
        <f t="array" ref="B11257">IF(OR($C$2="",A11257=""),"",SUMPRODUCT((Gauge_Data!$A$2:$A$16994&gt;=(A11257 - Main!$E$4/1440 + 0.00000001))*(Gauge_Data!$A$2:$A$16994&lt;=A11257)*INDEX(Gauge_Data!$B$2:$Z$16994,0,$C$2-1)))</f>
        <v>0</v>
      </c>
    </row>
    <row r="11258" spans="1:2" x14ac:dyDescent="0.25">
      <c r="A11258">
        <f>Gauge_Data!A11258</f>
        <v>0</v>
      </c>
      <c r="B11258" cm="1">
        <f t="array" ref="B11258">IF(OR($C$2="",A11258=""),"",SUMPRODUCT((Gauge_Data!$A$2:$A$16994&gt;=(A11258 - Main!$E$4/1440 + 0.00000001))*(Gauge_Data!$A$2:$A$16994&lt;=A11258)*INDEX(Gauge_Data!$B$2:$Z$16994,0,$C$2-1)))</f>
        <v>0</v>
      </c>
    </row>
    <row r="11259" spans="1:2" x14ac:dyDescent="0.25">
      <c r="A11259">
        <f>Gauge_Data!A11259</f>
        <v>0</v>
      </c>
      <c r="B11259" cm="1">
        <f t="array" ref="B11259">IF(OR($C$2="",A11259=""),"",SUMPRODUCT((Gauge_Data!$A$2:$A$16994&gt;=(A11259 - Main!$E$4/1440 + 0.00000001))*(Gauge_Data!$A$2:$A$16994&lt;=A11259)*INDEX(Gauge_Data!$B$2:$Z$16994,0,$C$2-1)))</f>
        <v>0</v>
      </c>
    </row>
    <row r="11260" spans="1:2" x14ac:dyDescent="0.25">
      <c r="A11260">
        <f>Gauge_Data!A11260</f>
        <v>0</v>
      </c>
      <c r="B11260" cm="1">
        <f t="array" ref="B11260">IF(OR($C$2="",A11260=""),"",SUMPRODUCT((Gauge_Data!$A$2:$A$16994&gt;=(A11260 - Main!$E$4/1440 + 0.00000001))*(Gauge_Data!$A$2:$A$16994&lt;=A11260)*INDEX(Gauge_Data!$B$2:$Z$16994,0,$C$2-1)))</f>
        <v>0</v>
      </c>
    </row>
    <row r="11261" spans="1:2" x14ac:dyDescent="0.25">
      <c r="A11261">
        <f>Gauge_Data!A11261</f>
        <v>0</v>
      </c>
      <c r="B11261" cm="1">
        <f t="array" ref="B11261">IF(OR($C$2="",A11261=""),"",SUMPRODUCT((Gauge_Data!$A$2:$A$16994&gt;=(A11261 - Main!$E$4/1440 + 0.00000001))*(Gauge_Data!$A$2:$A$16994&lt;=A11261)*INDEX(Gauge_Data!$B$2:$Z$16994,0,$C$2-1)))</f>
        <v>0</v>
      </c>
    </row>
    <row r="11262" spans="1:2" x14ac:dyDescent="0.25">
      <c r="A11262">
        <f>Gauge_Data!A11262</f>
        <v>0</v>
      </c>
      <c r="B11262" cm="1">
        <f t="array" ref="B11262">IF(OR($C$2="",A11262=""),"",SUMPRODUCT((Gauge_Data!$A$2:$A$16994&gt;=(A11262 - Main!$E$4/1440 + 0.00000001))*(Gauge_Data!$A$2:$A$16994&lt;=A11262)*INDEX(Gauge_Data!$B$2:$Z$16994,0,$C$2-1)))</f>
        <v>0</v>
      </c>
    </row>
    <row r="11263" spans="1:2" x14ac:dyDescent="0.25">
      <c r="A11263">
        <f>Gauge_Data!A11263</f>
        <v>0</v>
      </c>
      <c r="B11263" cm="1">
        <f t="array" ref="B11263">IF(OR($C$2="",A11263=""),"",SUMPRODUCT((Gauge_Data!$A$2:$A$16994&gt;=(A11263 - Main!$E$4/1440 + 0.00000001))*(Gauge_Data!$A$2:$A$16994&lt;=A11263)*INDEX(Gauge_Data!$B$2:$Z$16994,0,$C$2-1)))</f>
        <v>0</v>
      </c>
    </row>
    <row r="11264" spans="1:2" x14ac:dyDescent="0.25">
      <c r="A11264">
        <f>Gauge_Data!A11264</f>
        <v>0</v>
      </c>
      <c r="B11264" cm="1">
        <f t="array" ref="B11264">IF(OR($C$2="",A11264=""),"",SUMPRODUCT((Gauge_Data!$A$2:$A$16994&gt;=(A11264 - Main!$E$4/1440 + 0.00000001))*(Gauge_Data!$A$2:$A$16994&lt;=A11264)*INDEX(Gauge_Data!$B$2:$Z$16994,0,$C$2-1)))</f>
        <v>0</v>
      </c>
    </row>
    <row r="11265" spans="1:2" x14ac:dyDescent="0.25">
      <c r="A11265">
        <f>Gauge_Data!A11265</f>
        <v>0</v>
      </c>
      <c r="B11265" cm="1">
        <f t="array" ref="B11265">IF(OR($C$2="",A11265=""),"",SUMPRODUCT((Gauge_Data!$A$2:$A$16994&gt;=(A11265 - Main!$E$4/1440 + 0.00000001))*(Gauge_Data!$A$2:$A$16994&lt;=A11265)*INDEX(Gauge_Data!$B$2:$Z$16994,0,$C$2-1)))</f>
        <v>0</v>
      </c>
    </row>
    <row r="11266" spans="1:2" x14ac:dyDescent="0.25">
      <c r="A11266">
        <f>Gauge_Data!A11266</f>
        <v>0</v>
      </c>
      <c r="B11266" cm="1">
        <f t="array" ref="B11266">IF(OR($C$2="",A11266=""),"",SUMPRODUCT((Gauge_Data!$A$2:$A$16994&gt;=(A11266 - Main!$E$4/1440 + 0.00000001))*(Gauge_Data!$A$2:$A$16994&lt;=A11266)*INDEX(Gauge_Data!$B$2:$Z$16994,0,$C$2-1)))</f>
        <v>0</v>
      </c>
    </row>
    <row r="11267" spans="1:2" x14ac:dyDescent="0.25">
      <c r="A11267">
        <f>Gauge_Data!A11267</f>
        <v>0</v>
      </c>
      <c r="B11267" cm="1">
        <f t="array" ref="B11267">IF(OR($C$2="",A11267=""),"",SUMPRODUCT((Gauge_Data!$A$2:$A$16994&gt;=(A11267 - Main!$E$4/1440 + 0.00000001))*(Gauge_Data!$A$2:$A$16994&lt;=A11267)*INDEX(Gauge_Data!$B$2:$Z$16994,0,$C$2-1)))</f>
        <v>0</v>
      </c>
    </row>
    <row r="11268" spans="1:2" x14ac:dyDescent="0.25">
      <c r="A11268">
        <f>Gauge_Data!A11268</f>
        <v>0</v>
      </c>
      <c r="B11268" cm="1">
        <f t="array" ref="B11268">IF(OR($C$2="",A11268=""),"",SUMPRODUCT((Gauge_Data!$A$2:$A$16994&gt;=(A11268 - Main!$E$4/1440 + 0.00000001))*(Gauge_Data!$A$2:$A$16994&lt;=A11268)*INDEX(Gauge_Data!$B$2:$Z$16994,0,$C$2-1)))</f>
        <v>0</v>
      </c>
    </row>
    <row r="11269" spans="1:2" x14ac:dyDescent="0.25">
      <c r="A11269">
        <f>Gauge_Data!A11269</f>
        <v>0</v>
      </c>
      <c r="B11269" cm="1">
        <f t="array" ref="B11269">IF(OR($C$2="",A11269=""),"",SUMPRODUCT((Gauge_Data!$A$2:$A$16994&gt;=(A11269 - Main!$E$4/1440 + 0.00000001))*(Gauge_Data!$A$2:$A$16994&lt;=A11269)*INDEX(Gauge_Data!$B$2:$Z$16994,0,$C$2-1)))</f>
        <v>0</v>
      </c>
    </row>
    <row r="11270" spans="1:2" x14ac:dyDescent="0.25">
      <c r="A11270">
        <f>Gauge_Data!A11270</f>
        <v>0</v>
      </c>
      <c r="B11270" cm="1">
        <f t="array" ref="B11270">IF(OR($C$2="",A11270=""),"",SUMPRODUCT((Gauge_Data!$A$2:$A$16994&gt;=(A11270 - Main!$E$4/1440 + 0.00000001))*(Gauge_Data!$A$2:$A$16994&lt;=A11270)*INDEX(Gauge_Data!$B$2:$Z$16994,0,$C$2-1)))</f>
        <v>0</v>
      </c>
    </row>
    <row r="11271" spans="1:2" x14ac:dyDescent="0.25">
      <c r="A11271">
        <f>Gauge_Data!A11271</f>
        <v>0</v>
      </c>
      <c r="B11271" cm="1">
        <f t="array" ref="B11271">IF(OR($C$2="",A11271=""),"",SUMPRODUCT((Gauge_Data!$A$2:$A$16994&gt;=(A11271 - Main!$E$4/1440 + 0.00000001))*(Gauge_Data!$A$2:$A$16994&lt;=A11271)*INDEX(Gauge_Data!$B$2:$Z$16994,0,$C$2-1)))</f>
        <v>0</v>
      </c>
    </row>
    <row r="11272" spans="1:2" x14ac:dyDescent="0.25">
      <c r="A11272">
        <f>Gauge_Data!A11272</f>
        <v>0</v>
      </c>
      <c r="B11272" cm="1">
        <f t="array" ref="B11272">IF(OR($C$2="",A11272=""),"",SUMPRODUCT((Gauge_Data!$A$2:$A$16994&gt;=(A11272 - Main!$E$4/1440 + 0.00000001))*(Gauge_Data!$A$2:$A$16994&lt;=A11272)*INDEX(Gauge_Data!$B$2:$Z$16994,0,$C$2-1)))</f>
        <v>0</v>
      </c>
    </row>
    <row r="11273" spans="1:2" x14ac:dyDescent="0.25">
      <c r="A11273">
        <f>Gauge_Data!A11273</f>
        <v>0</v>
      </c>
      <c r="B11273" cm="1">
        <f t="array" ref="B11273">IF(OR($C$2="",A11273=""),"",SUMPRODUCT((Gauge_Data!$A$2:$A$16994&gt;=(A11273 - Main!$E$4/1440 + 0.00000001))*(Gauge_Data!$A$2:$A$16994&lt;=A11273)*INDEX(Gauge_Data!$B$2:$Z$16994,0,$C$2-1)))</f>
        <v>0</v>
      </c>
    </row>
    <row r="11274" spans="1:2" x14ac:dyDescent="0.25">
      <c r="A11274">
        <f>Gauge_Data!A11274</f>
        <v>0</v>
      </c>
      <c r="B11274" cm="1">
        <f t="array" ref="B11274">IF(OR($C$2="",A11274=""),"",SUMPRODUCT((Gauge_Data!$A$2:$A$16994&gt;=(A11274 - Main!$E$4/1440 + 0.00000001))*(Gauge_Data!$A$2:$A$16994&lt;=A11274)*INDEX(Gauge_Data!$B$2:$Z$16994,0,$C$2-1)))</f>
        <v>0</v>
      </c>
    </row>
    <row r="11275" spans="1:2" x14ac:dyDescent="0.25">
      <c r="A11275">
        <f>Gauge_Data!A11275</f>
        <v>0</v>
      </c>
      <c r="B11275" cm="1">
        <f t="array" ref="B11275">IF(OR($C$2="",A11275=""),"",SUMPRODUCT((Gauge_Data!$A$2:$A$16994&gt;=(A11275 - Main!$E$4/1440 + 0.00000001))*(Gauge_Data!$A$2:$A$16994&lt;=A11275)*INDEX(Gauge_Data!$B$2:$Z$16994,0,$C$2-1)))</f>
        <v>0</v>
      </c>
    </row>
    <row r="11276" spans="1:2" x14ac:dyDescent="0.25">
      <c r="A11276">
        <f>Gauge_Data!A11276</f>
        <v>0</v>
      </c>
      <c r="B11276" cm="1">
        <f t="array" ref="B11276">IF(OR($C$2="",A11276=""),"",SUMPRODUCT((Gauge_Data!$A$2:$A$16994&gt;=(A11276 - Main!$E$4/1440 + 0.00000001))*(Gauge_Data!$A$2:$A$16994&lt;=A11276)*INDEX(Gauge_Data!$B$2:$Z$16994,0,$C$2-1)))</f>
        <v>0</v>
      </c>
    </row>
    <row r="11277" spans="1:2" x14ac:dyDescent="0.25">
      <c r="A11277">
        <f>Gauge_Data!A11277</f>
        <v>0</v>
      </c>
      <c r="B11277" cm="1">
        <f t="array" ref="B11277">IF(OR($C$2="",A11277=""),"",SUMPRODUCT((Gauge_Data!$A$2:$A$16994&gt;=(A11277 - Main!$E$4/1440 + 0.00000001))*(Gauge_Data!$A$2:$A$16994&lt;=A11277)*INDEX(Gauge_Data!$B$2:$Z$16994,0,$C$2-1)))</f>
        <v>0</v>
      </c>
    </row>
    <row r="11278" spans="1:2" x14ac:dyDescent="0.25">
      <c r="A11278">
        <f>Gauge_Data!A11278</f>
        <v>0</v>
      </c>
      <c r="B11278" cm="1">
        <f t="array" ref="B11278">IF(OR($C$2="",A11278=""),"",SUMPRODUCT((Gauge_Data!$A$2:$A$16994&gt;=(A11278 - Main!$E$4/1440 + 0.00000001))*(Gauge_Data!$A$2:$A$16994&lt;=A11278)*INDEX(Gauge_Data!$B$2:$Z$16994,0,$C$2-1)))</f>
        <v>0</v>
      </c>
    </row>
    <row r="11279" spans="1:2" x14ac:dyDescent="0.25">
      <c r="A11279">
        <f>Gauge_Data!A11279</f>
        <v>0</v>
      </c>
      <c r="B11279" cm="1">
        <f t="array" ref="B11279">IF(OR($C$2="",A11279=""),"",SUMPRODUCT((Gauge_Data!$A$2:$A$16994&gt;=(A11279 - Main!$E$4/1440 + 0.00000001))*(Gauge_Data!$A$2:$A$16994&lt;=A11279)*INDEX(Gauge_Data!$B$2:$Z$16994,0,$C$2-1)))</f>
        <v>0</v>
      </c>
    </row>
    <row r="11280" spans="1:2" x14ac:dyDescent="0.25">
      <c r="A11280">
        <f>Gauge_Data!A11280</f>
        <v>0</v>
      </c>
      <c r="B11280" cm="1">
        <f t="array" ref="B11280">IF(OR($C$2="",A11280=""),"",SUMPRODUCT((Gauge_Data!$A$2:$A$16994&gt;=(A11280 - Main!$E$4/1440 + 0.00000001))*(Gauge_Data!$A$2:$A$16994&lt;=A11280)*INDEX(Gauge_Data!$B$2:$Z$16994,0,$C$2-1)))</f>
        <v>0</v>
      </c>
    </row>
    <row r="11281" spans="1:2" x14ac:dyDescent="0.25">
      <c r="A11281">
        <f>Gauge_Data!A11281</f>
        <v>0</v>
      </c>
      <c r="B11281" cm="1">
        <f t="array" ref="B11281">IF(OR($C$2="",A11281=""),"",SUMPRODUCT((Gauge_Data!$A$2:$A$16994&gt;=(A11281 - Main!$E$4/1440 + 0.00000001))*(Gauge_Data!$A$2:$A$16994&lt;=A11281)*INDEX(Gauge_Data!$B$2:$Z$16994,0,$C$2-1)))</f>
        <v>0</v>
      </c>
    </row>
    <row r="11282" spans="1:2" x14ac:dyDescent="0.25">
      <c r="A11282">
        <f>Gauge_Data!A11282</f>
        <v>0</v>
      </c>
      <c r="B11282" cm="1">
        <f t="array" ref="B11282">IF(OR($C$2="",A11282=""),"",SUMPRODUCT((Gauge_Data!$A$2:$A$16994&gt;=(A11282 - Main!$E$4/1440 + 0.00000001))*(Gauge_Data!$A$2:$A$16994&lt;=A11282)*INDEX(Gauge_Data!$B$2:$Z$16994,0,$C$2-1)))</f>
        <v>0</v>
      </c>
    </row>
    <row r="11283" spans="1:2" x14ac:dyDescent="0.25">
      <c r="A11283">
        <f>Gauge_Data!A11283</f>
        <v>0</v>
      </c>
      <c r="B11283" cm="1">
        <f t="array" ref="B11283">IF(OR($C$2="",A11283=""),"",SUMPRODUCT((Gauge_Data!$A$2:$A$16994&gt;=(A11283 - Main!$E$4/1440 + 0.00000001))*(Gauge_Data!$A$2:$A$16994&lt;=A11283)*INDEX(Gauge_Data!$B$2:$Z$16994,0,$C$2-1)))</f>
        <v>0</v>
      </c>
    </row>
    <row r="11284" spans="1:2" x14ac:dyDescent="0.25">
      <c r="A11284">
        <f>Gauge_Data!A11284</f>
        <v>0</v>
      </c>
      <c r="B11284" cm="1">
        <f t="array" ref="B11284">IF(OR($C$2="",A11284=""),"",SUMPRODUCT((Gauge_Data!$A$2:$A$16994&gt;=(A11284 - Main!$E$4/1440 + 0.00000001))*(Gauge_Data!$A$2:$A$16994&lt;=A11284)*INDEX(Gauge_Data!$B$2:$Z$16994,0,$C$2-1)))</f>
        <v>0</v>
      </c>
    </row>
    <row r="11285" spans="1:2" x14ac:dyDescent="0.25">
      <c r="A11285">
        <f>Gauge_Data!A11285</f>
        <v>0</v>
      </c>
      <c r="B11285" cm="1">
        <f t="array" ref="B11285">IF(OR($C$2="",A11285=""),"",SUMPRODUCT((Gauge_Data!$A$2:$A$16994&gt;=(A11285 - Main!$E$4/1440 + 0.00000001))*(Gauge_Data!$A$2:$A$16994&lt;=A11285)*INDEX(Gauge_Data!$B$2:$Z$16994,0,$C$2-1)))</f>
        <v>0</v>
      </c>
    </row>
    <row r="11286" spans="1:2" x14ac:dyDescent="0.25">
      <c r="A11286">
        <f>Gauge_Data!A11286</f>
        <v>0</v>
      </c>
      <c r="B11286" cm="1">
        <f t="array" ref="B11286">IF(OR($C$2="",A11286=""),"",SUMPRODUCT((Gauge_Data!$A$2:$A$16994&gt;=(A11286 - Main!$E$4/1440 + 0.00000001))*(Gauge_Data!$A$2:$A$16994&lt;=A11286)*INDEX(Gauge_Data!$B$2:$Z$16994,0,$C$2-1)))</f>
        <v>0</v>
      </c>
    </row>
    <row r="11287" spans="1:2" x14ac:dyDescent="0.25">
      <c r="A11287">
        <f>Gauge_Data!A11287</f>
        <v>0</v>
      </c>
      <c r="B11287" cm="1">
        <f t="array" ref="B11287">IF(OR($C$2="",A11287=""),"",SUMPRODUCT((Gauge_Data!$A$2:$A$16994&gt;=(A11287 - Main!$E$4/1440 + 0.00000001))*(Gauge_Data!$A$2:$A$16994&lt;=A11287)*INDEX(Gauge_Data!$B$2:$Z$16994,0,$C$2-1)))</f>
        <v>0</v>
      </c>
    </row>
    <row r="11288" spans="1:2" x14ac:dyDescent="0.25">
      <c r="A11288">
        <f>Gauge_Data!A11288</f>
        <v>0</v>
      </c>
      <c r="B11288" cm="1">
        <f t="array" ref="B11288">IF(OR($C$2="",A11288=""),"",SUMPRODUCT((Gauge_Data!$A$2:$A$16994&gt;=(A11288 - Main!$E$4/1440 + 0.00000001))*(Gauge_Data!$A$2:$A$16994&lt;=A11288)*INDEX(Gauge_Data!$B$2:$Z$16994,0,$C$2-1)))</f>
        <v>0</v>
      </c>
    </row>
    <row r="11289" spans="1:2" x14ac:dyDescent="0.25">
      <c r="A11289">
        <f>Gauge_Data!A11289</f>
        <v>0</v>
      </c>
      <c r="B11289" cm="1">
        <f t="array" ref="B11289">IF(OR($C$2="",A11289=""),"",SUMPRODUCT((Gauge_Data!$A$2:$A$16994&gt;=(A11289 - Main!$E$4/1440 + 0.00000001))*(Gauge_Data!$A$2:$A$16994&lt;=A11289)*INDEX(Gauge_Data!$B$2:$Z$16994,0,$C$2-1)))</f>
        <v>0</v>
      </c>
    </row>
    <row r="11290" spans="1:2" x14ac:dyDescent="0.25">
      <c r="A11290">
        <f>Gauge_Data!A11290</f>
        <v>0</v>
      </c>
      <c r="B11290" cm="1">
        <f t="array" ref="B11290">IF(OR($C$2="",A11290=""),"",SUMPRODUCT((Gauge_Data!$A$2:$A$16994&gt;=(A11290 - Main!$E$4/1440 + 0.00000001))*(Gauge_Data!$A$2:$A$16994&lt;=A11290)*INDEX(Gauge_Data!$B$2:$Z$16994,0,$C$2-1)))</f>
        <v>0</v>
      </c>
    </row>
    <row r="11291" spans="1:2" x14ac:dyDescent="0.25">
      <c r="A11291">
        <f>Gauge_Data!A11291</f>
        <v>0</v>
      </c>
      <c r="B11291" cm="1">
        <f t="array" ref="B11291">IF(OR($C$2="",A11291=""),"",SUMPRODUCT((Gauge_Data!$A$2:$A$16994&gt;=(A11291 - Main!$E$4/1440 + 0.00000001))*(Gauge_Data!$A$2:$A$16994&lt;=A11291)*INDEX(Gauge_Data!$B$2:$Z$16994,0,$C$2-1)))</f>
        <v>0</v>
      </c>
    </row>
    <row r="11292" spans="1:2" x14ac:dyDescent="0.25">
      <c r="A11292">
        <f>Gauge_Data!A11292</f>
        <v>0</v>
      </c>
      <c r="B11292" cm="1">
        <f t="array" ref="B11292">IF(OR($C$2="",A11292=""),"",SUMPRODUCT((Gauge_Data!$A$2:$A$16994&gt;=(A11292 - Main!$E$4/1440 + 0.00000001))*(Gauge_Data!$A$2:$A$16994&lt;=A11292)*INDEX(Gauge_Data!$B$2:$Z$16994,0,$C$2-1)))</f>
        <v>0</v>
      </c>
    </row>
    <row r="11293" spans="1:2" x14ac:dyDescent="0.25">
      <c r="A11293">
        <f>Gauge_Data!A11293</f>
        <v>0</v>
      </c>
      <c r="B11293" cm="1">
        <f t="array" ref="B11293">IF(OR($C$2="",A11293=""),"",SUMPRODUCT((Gauge_Data!$A$2:$A$16994&gt;=(A11293 - Main!$E$4/1440 + 0.00000001))*(Gauge_Data!$A$2:$A$16994&lt;=A11293)*INDEX(Gauge_Data!$B$2:$Z$16994,0,$C$2-1)))</f>
        <v>0</v>
      </c>
    </row>
    <row r="11294" spans="1:2" x14ac:dyDescent="0.25">
      <c r="A11294">
        <f>Gauge_Data!A11294</f>
        <v>0</v>
      </c>
      <c r="B11294" cm="1">
        <f t="array" ref="B11294">IF(OR($C$2="",A11294=""),"",SUMPRODUCT((Gauge_Data!$A$2:$A$16994&gt;=(A11294 - Main!$E$4/1440 + 0.00000001))*(Gauge_Data!$A$2:$A$16994&lt;=A11294)*INDEX(Gauge_Data!$B$2:$Z$16994,0,$C$2-1)))</f>
        <v>0</v>
      </c>
    </row>
    <row r="11295" spans="1:2" x14ac:dyDescent="0.25">
      <c r="A11295">
        <f>Gauge_Data!A11295</f>
        <v>0</v>
      </c>
      <c r="B11295" cm="1">
        <f t="array" ref="B11295">IF(OR($C$2="",A11295=""),"",SUMPRODUCT((Gauge_Data!$A$2:$A$16994&gt;=(A11295 - Main!$E$4/1440 + 0.00000001))*(Gauge_Data!$A$2:$A$16994&lt;=A11295)*INDEX(Gauge_Data!$B$2:$Z$16994,0,$C$2-1)))</f>
        <v>0</v>
      </c>
    </row>
    <row r="11296" spans="1:2" x14ac:dyDescent="0.25">
      <c r="A11296">
        <f>Gauge_Data!A11296</f>
        <v>0</v>
      </c>
      <c r="B11296" cm="1">
        <f t="array" ref="B11296">IF(OR($C$2="",A11296=""),"",SUMPRODUCT((Gauge_Data!$A$2:$A$16994&gt;=(A11296 - Main!$E$4/1440 + 0.00000001))*(Gauge_Data!$A$2:$A$16994&lt;=A11296)*INDEX(Gauge_Data!$B$2:$Z$16994,0,$C$2-1)))</f>
        <v>0</v>
      </c>
    </row>
    <row r="11297" spans="1:2" x14ac:dyDescent="0.25">
      <c r="A11297">
        <f>Gauge_Data!A11297</f>
        <v>0</v>
      </c>
      <c r="B11297" cm="1">
        <f t="array" ref="B11297">IF(OR($C$2="",A11297=""),"",SUMPRODUCT((Gauge_Data!$A$2:$A$16994&gt;=(A11297 - Main!$E$4/1440 + 0.00000001))*(Gauge_Data!$A$2:$A$16994&lt;=A11297)*INDEX(Gauge_Data!$B$2:$Z$16994,0,$C$2-1)))</f>
        <v>0</v>
      </c>
    </row>
    <row r="11298" spans="1:2" x14ac:dyDescent="0.25">
      <c r="A11298">
        <f>Gauge_Data!A11298</f>
        <v>0</v>
      </c>
      <c r="B11298" cm="1">
        <f t="array" ref="B11298">IF(OR($C$2="",A11298=""),"",SUMPRODUCT((Gauge_Data!$A$2:$A$16994&gt;=(A11298 - Main!$E$4/1440 + 0.00000001))*(Gauge_Data!$A$2:$A$16994&lt;=A11298)*INDEX(Gauge_Data!$B$2:$Z$16994,0,$C$2-1)))</f>
        <v>0</v>
      </c>
    </row>
    <row r="11299" spans="1:2" x14ac:dyDescent="0.25">
      <c r="A11299">
        <f>Gauge_Data!A11299</f>
        <v>0</v>
      </c>
      <c r="B11299" cm="1">
        <f t="array" ref="B11299">IF(OR($C$2="",A11299=""),"",SUMPRODUCT((Gauge_Data!$A$2:$A$16994&gt;=(A11299 - Main!$E$4/1440 + 0.00000001))*(Gauge_Data!$A$2:$A$16994&lt;=A11299)*INDEX(Gauge_Data!$B$2:$Z$16994,0,$C$2-1)))</f>
        <v>0</v>
      </c>
    </row>
    <row r="11300" spans="1:2" x14ac:dyDescent="0.25">
      <c r="A11300">
        <f>Gauge_Data!A11300</f>
        <v>0</v>
      </c>
      <c r="B11300" cm="1">
        <f t="array" ref="B11300">IF(OR($C$2="",A11300=""),"",SUMPRODUCT((Gauge_Data!$A$2:$A$16994&gt;=(A11300 - Main!$E$4/1440 + 0.00000001))*(Gauge_Data!$A$2:$A$16994&lt;=A11300)*INDEX(Gauge_Data!$B$2:$Z$16994,0,$C$2-1)))</f>
        <v>0</v>
      </c>
    </row>
    <row r="11301" spans="1:2" x14ac:dyDescent="0.25">
      <c r="A11301">
        <f>Gauge_Data!A11301</f>
        <v>0</v>
      </c>
      <c r="B11301" cm="1">
        <f t="array" ref="B11301">IF(OR($C$2="",A11301=""),"",SUMPRODUCT((Gauge_Data!$A$2:$A$16994&gt;=(A11301 - Main!$E$4/1440 + 0.00000001))*(Gauge_Data!$A$2:$A$16994&lt;=A11301)*INDEX(Gauge_Data!$B$2:$Z$16994,0,$C$2-1)))</f>
        <v>0</v>
      </c>
    </row>
    <row r="11302" spans="1:2" x14ac:dyDescent="0.25">
      <c r="A11302">
        <f>Gauge_Data!A11302</f>
        <v>0</v>
      </c>
      <c r="B11302" cm="1">
        <f t="array" ref="B11302">IF(OR($C$2="",A11302=""),"",SUMPRODUCT((Gauge_Data!$A$2:$A$16994&gt;=(A11302 - Main!$E$4/1440 + 0.00000001))*(Gauge_Data!$A$2:$A$16994&lt;=A11302)*INDEX(Gauge_Data!$B$2:$Z$16994,0,$C$2-1)))</f>
        <v>0</v>
      </c>
    </row>
    <row r="11303" spans="1:2" x14ac:dyDescent="0.25">
      <c r="A11303">
        <f>Gauge_Data!A11303</f>
        <v>0</v>
      </c>
      <c r="B11303" cm="1">
        <f t="array" ref="B11303">IF(OR($C$2="",A11303=""),"",SUMPRODUCT((Gauge_Data!$A$2:$A$16994&gt;=(A11303 - Main!$E$4/1440 + 0.00000001))*(Gauge_Data!$A$2:$A$16994&lt;=A11303)*INDEX(Gauge_Data!$B$2:$Z$16994,0,$C$2-1)))</f>
        <v>0</v>
      </c>
    </row>
    <row r="11304" spans="1:2" x14ac:dyDescent="0.25">
      <c r="A11304">
        <f>Gauge_Data!A11304</f>
        <v>0</v>
      </c>
      <c r="B11304" cm="1">
        <f t="array" ref="B11304">IF(OR($C$2="",A11304=""),"",SUMPRODUCT((Gauge_Data!$A$2:$A$16994&gt;=(A11304 - Main!$E$4/1440 + 0.00000001))*(Gauge_Data!$A$2:$A$16994&lt;=A11304)*INDEX(Gauge_Data!$B$2:$Z$16994,0,$C$2-1)))</f>
        <v>0</v>
      </c>
    </row>
    <row r="11305" spans="1:2" x14ac:dyDescent="0.25">
      <c r="A11305">
        <f>Gauge_Data!A11305</f>
        <v>0</v>
      </c>
      <c r="B11305" cm="1">
        <f t="array" ref="B11305">IF(OR($C$2="",A11305=""),"",SUMPRODUCT((Gauge_Data!$A$2:$A$16994&gt;=(A11305 - Main!$E$4/1440 + 0.00000001))*(Gauge_Data!$A$2:$A$16994&lt;=A11305)*INDEX(Gauge_Data!$B$2:$Z$16994,0,$C$2-1)))</f>
        <v>0</v>
      </c>
    </row>
    <row r="11306" spans="1:2" x14ac:dyDescent="0.25">
      <c r="A11306">
        <f>Gauge_Data!A11306</f>
        <v>0</v>
      </c>
      <c r="B11306" cm="1">
        <f t="array" ref="B11306">IF(OR($C$2="",A11306=""),"",SUMPRODUCT((Gauge_Data!$A$2:$A$16994&gt;=(A11306 - Main!$E$4/1440 + 0.00000001))*(Gauge_Data!$A$2:$A$16994&lt;=A11306)*INDEX(Gauge_Data!$B$2:$Z$16994,0,$C$2-1)))</f>
        <v>0</v>
      </c>
    </row>
    <row r="11307" spans="1:2" x14ac:dyDescent="0.25">
      <c r="A11307">
        <f>Gauge_Data!A11307</f>
        <v>0</v>
      </c>
      <c r="B11307" cm="1">
        <f t="array" ref="B11307">IF(OR($C$2="",A11307=""),"",SUMPRODUCT((Gauge_Data!$A$2:$A$16994&gt;=(A11307 - Main!$E$4/1440 + 0.00000001))*(Gauge_Data!$A$2:$A$16994&lt;=A11307)*INDEX(Gauge_Data!$B$2:$Z$16994,0,$C$2-1)))</f>
        <v>0</v>
      </c>
    </row>
    <row r="11308" spans="1:2" x14ac:dyDescent="0.25">
      <c r="A11308">
        <f>Gauge_Data!A11308</f>
        <v>0</v>
      </c>
      <c r="B11308" cm="1">
        <f t="array" ref="B11308">IF(OR($C$2="",A11308=""),"",SUMPRODUCT((Gauge_Data!$A$2:$A$16994&gt;=(A11308 - Main!$E$4/1440 + 0.00000001))*(Gauge_Data!$A$2:$A$16994&lt;=A11308)*INDEX(Gauge_Data!$B$2:$Z$16994,0,$C$2-1)))</f>
        <v>0</v>
      </c>
    </row>
    <row r="11309" spans="1:2" x14ac:dyDescent="0.25">
      <c r="A11309">
        <f>Gauge_Data!A11309</f>
        <v>0</v>
      </c>
      <c r="B11309" cm="1">
        <f t="array" ref="B11309">IF(OR($C$2="",A11309=""),"",SUMPRODUCT((Gauge_Data!$A$2:$A$16994&gt;=(A11309 - Main!$E$4/1440 + 0.00000001))*(Gauge_Data!$A$2:$A$16994&lt;=A11309)*INDEX(Gauge_Data!$B$2:$Z$16994,0,$C$2-1)))</f>
        <v>0</v>
      </c>
    </row>
    <row r="11310" spans="1:2" x14ac:dyDescent="0.25">
      <c r="A11310">
        <f>Gauge_Data!A11310</f>
        <v>0</v>
      </c>
      <c r="B11310" cm="1">
        <f t="array" ref="B11310">IF(OR($C$2="",A11310=""),"",SUMPRODUCT((Gauge_Data!$A$2:$A$16994&gt;=(A11310 - Main!$E$4/1440 + 0.00000001))*(Gauge_Data!$A$2:$A$16994&lt;=A11310)*INDEX(Gauge_Data!$B$2:$Z$16994,0,$C$2-1)))</f>
        <v>0</v>
      </c>
    </row>
    <row r="11311" spans="1:2" x14ac:dyDescent="0.25">
      <c r="A11311">
        <f>Gauge_Data!A11311</f>
        <v>0</v>
      </c>
      <c r="B11311" cm="1">
        <f t="array" ref="B11311">IF(OR($C$2="",A11311=""),"",SUMPRODUCT((Gauge_Data!$A$2:$A$16994&gt;=(A11311 - Main!$E$4/1440 + 0.00000001))*(Gauge_Data!$A$2:$A$16994&lt;=A11311)*INDEX(Gauge_Data!$B$2:$Z$16994,0,$C$2-1)))</f>
        <v>0</v>
      </c>
    </row>
    <row r="11312" spans="1:2" x14ac:dyDescent="0.25">
      <c r="A11312">
        <f>Gauge_Data!A11312</f>
        <v>0</v>
      </c>
      <c r="B11312" cm="1">
        <f t="array" ref="B11312">IF(OR($C$2="",A11312=""),"",SUMPRODUCT((Gauge_Data!$A$2:$A$16994&gt;=(A11312 - Main!$E$4/1440 + 0.00000001))*(Gauge_Data!$A$2:$A$16994&lt;=A11312)*INDEX(Gauge_Data!$B$2:$Z$16994,0,$C$2-1)))</f>
        <v>0</v>
      </c>
    </row>
    <row r="11313" spans="1:2" x14ac:dyDescent="0.25">
      <c r="A11313">
        <f>Gauge_Data!A11313</f>
        <v>0</v>
      </c>
      <c r="B11313" cm="1">
        <f t="array" ref="B11313">IF(OR($C$2="",A11313=""),"",SUMPRODUCT((Gauge_Data!$A$2:$A$16994&gt;=(A11313 - Main!$E$4/1440 + 0.00000001))*(Gauge_Data!$A$2:$A$16994&lt;=A11313)*INDEX(Gauge_Data!$B$2:$Z$16994,0,$C$2-1)))</f>
        <v>0</v>
      </c>
    </row>
    <row r="11314" spans="1:2" x14ac:dyDescent="0.25">
      <c r="A11314">
        <f>Gauge_Data!A11314</f>
        <v>0</v>
      </c>
      <c r="B11314" cm="1">
        <f t="array" ref="B11314">IF(OR($C$2="",A11314=""),"",SUMPRODUCT((Gauge_Data!$A$2:$A$16994&gt;=(A11314 - Main!$E$4/1440 + 0.00000001))*(Gauge_Data!$A$2:$A$16994&lt;=A11314)*INDEX(Gauge_Data!$B$2:$Z$16994,0,$C$2-1)))</f>
        <v>0</v>
      </c>
    </row>
    <row r="11315" spans="1:2" x14ac:dyDescent="0.25">
      <c r="A11315">
        <f>Gauge_Data!A11315</f>
        <v>0</v>
      </c>
      <c r="B11315" cm="1">
        <f t="array" ref="B11315">IF(OR($C$2="",A11315=""),"",SUMPRODUCT((Gauge_Data!$A$2:$A$16994&gt;=(A11315 - Main!$E$4/1440 + 0.00000001))*(Gauge_Data!$A$2:$A$16994&lt;=A11315)*INDEX(Gauge_Data!$B$2:$Z$16994,0,$C$2-1)))</f>
        <v>0</v>
      </c>
    </row>
    <row r="11316" spans="1:2" x14ac:dyDescent="0.25">
      <c r="A11316">
        <f>Gauge_Data!A11316</f>
        <v>0</v>
      </c>
      <c r="B11316" cm="1">
        <f t="array" ref="B11316">IF(OR($C$2="",A11316=""),"",SUMPRODUCT((Gauge_Data!$A$2:$A$16994&gt;=(A11316 - Main!$E$4/1440 + 0.00000001))*(Gauge_Data!$A$2:$A$16994&lt;=A11316)*INDEX(Gauge_Data!$B$2:$Z$16994,0,$C$2-1)))</f>
        <v>0</v>
      </c>
    </row>
    <row r="11317" spans="1:2" x14ac:dyDescent="0.25">
      <c r="A11317">
        <f>Gauge_Data!A11317</f>
        <v>0</v>
      </c>
      <c r="B11317" cm="1">
        <f t="array" ref="B11317">IF(OR($C$2="",A11317=""),"",SUMPRODUCT((Gauge_Data!$A$2:$A$16994&gt;=(A11317 - Main!$E$4/1440 + 0.00000001))*(Gauge_Data!$A$2:$A$16994&lt;=A11317)*INDEX(Gauge_Data!$B$2:$Z$16994,0,$C$2-1)))</f>
        <v>0</v>
      </c>
    </row>
    <row r="11318" spans="1:2" x14ac:dyDescent="0.25">
      <c r="A11318">
        <f>Gauge_Data!A11318</f>
        <v>0</v>
      </c>
      <c r="B11318" cm="1">
        <f t="array" ref="B11318">IF(OR($C$2="",A11318=""),"",SUMPRODUCT((Gauge_Data!$A$2:$A$16994&gt;=(A11318 - Main!$E$4/1440 + 0.00000001))*(Gauge_Data!$A$2:$A$16994&lt;=A11318)*INDEX(Gauge_Data!$B$2:$Z$16994,0,$C$2-1)))</f>
        <v>0</v>
      </c>
    </row>
    <row r="11319" spans="1:2" x14ac:dyDescent="0.25">
      <c r="A11319">
        <f>Gauge_Data!A11319</f>
        <v>0</v>
      </c>
      <c r="B11319" cm="1">
        <f t="array" ref="B11319">IF(OR($C$2="",A11319=""),"",SUMPRODUCT((Gauge_Data!$A$2:$A$16994&gt;=(A11319 - Main!$E$4/1440 + 0.00000001))*(Gauge_Data!$A$2:$A$16994&lt;=A11319)*INDEX(Gauge_Data!$B$2:$Z$16994,0,$C$2-1)))</f>
        <v>0</v>
      </c>
    </row>
    <row r="11320" spans="1:2" x14ac:dyDescent="0.25">
      <c r="A11320">
        <f>Gauge_Data!A11320</f>
        <v>0</v>
      </c>
      <c r="B11320" cm="1">
        <f t="array" ref="B11320">IF(OR($C$2="",A11320=""),"",SUMPRODUCT((Gauge_Data!$A$2:$A$16994&gt;=(A11320 - Main!$E$4/1440 + 0.00000001))*(Gauge_Data!$A$2:$A$16994&lt;=A11320)*INDEX(Gauge_Data!$B$2:$Z$16994,0,$C$2-1)))</f>
        <v>0</v>
      </c>
    </row>
    <row r="11321" spans="1:2" x14ac:dyDescent="0.25">
      <c r="A11321">
        <f>Gauge_Data!A11321</f>
        <v>0</v>
      </c>
      <c r="B11321" cm="1">
        <f t="array" ref="B11321">IF(OR($C$2="",A11321=""),"",SUMPRODUCT((Gauge_Data!$A$2:$A$16994&gt;=(A11321 - Main!$E$4/1440 + 0.00000001))*(Gauge_Data!$A$2:$A$16994&lt;=A11321)*INDEX(Gauge_Data!$B$2:$Z$16994,0,$C$2-1)))</f>
        <v>0</v>
      </c>
    </row>
    <row r="11322" spans="1:2" x14ac:dyDescent="0.25">
      <c r="A11322">
        <f>Gauge_Data!A11322</f>
        <v>0</v>
      </c>
      <c r="B11322" cm="1">
        <f t="array" ref="B11322">IF(OR($C$2="",A11322=""),"",SUMPRODUCT((Gauge_Data!$A$2:$A$16994&gt;=(A11322 - Main!$E$4/1440 + 0.00000001))*(Gauge_Data!$A$2:$A$16994&lt;=A11322)*INDEX(Gauge_Data!$B$2:$Z$16994,0,$C$2-1)))</f>
        <v>0</v>
      </c>
    </row>
    <row r="11323" spans="1:2" x14ac:dyDescent="0.25">
      <c r="A11323">
        <f>Gauge_Data!A11323</f>
        <v>0</v>
      </c>
      <c r="B11323" cm="1">
        <f t="array" ref="B11323">IF(OR($C$2="",A11323=""),"",SUMPRODUCT((Gauge_Data!$A$2:$A$16994&gt;=(A11323 - Main!$E$4/1440 + 0.00000001))*(Gauge_Data!$A$2:$A$16994&lt;=A11323)*INDEX(Gauge_Data!$B$2:$Z$16994,0,$C$2-1)))</f>
        <v>0</v>
      </c>
    </row>
    <row r="11324" spans="1:2" x14ac:dyDescent="0.25">
      <c r="A11324">
        <f>Gauge_Data!A11324</f>
        <v>0</v>
      </c>
      <c r="B11324" cm="1">
        <f t="array" ref="B11324">IF(OR($C$2="",A11324=""),"",SUMPRODUCT((Gauge_Data!$A$2:$A$16994&gt;=(A11324 - Main!$E$4/1440 + 0.00000001))*(Gauge_Data!$A$2:$A$16994&lt;=A11324)*INDEX(Gauge_Data!$B$2:$Z$16994,0,$C$2-1)))</f>
        <v>0</v>
      </c>
    </row>
    <row r="11325" spans="1:2" x14ac:dyDescent="0.25">
      <c r="A11325">
        <f>Gauge_Data!A11325</f>
        <v>0</v>
      </c>
      <c r="B11325" cm="1">
        <f t="array" ref="B11325">IF(OR($C$2="",A11325=""),"",SUMPRODUCT((Gauge_Data!$A$2:$A$16994&gt;=(A11325 - Main!$E$4/1440 + 0.00000001))*(Gauge_Data!$A$2:$A$16994&lt;=A11325)*INDEX(Gauge_Data!$B$2:$Z$16994,0,$C$2-1)))</f>
        <v>0</v>
      </c>
    </row>
    <row r="11326" spans="1:2" x14ac:dyDescent="0.25">
      <c r="A11326">
        <f>Gauge_Data!A11326</f>
        <v>0</v>
      </c>
      <c r="B11326" cm="1">
        <f t="array" ref="B11326">IF(OR($C$2="",A11326=""),"",SUMPRODUCT((Gauge_Data!$A$2:$A$16994&gt;=(A11326 - Main!$E$4/1440 + 0.00000001))*(Gauge_Data!$A$2:$A$16994&lt;=A11326)*INDEX(Gauge_Data!$B$2:$Z$16994,0,$C$2-1)))</f>
        <v>0</v>
      </c>
    </row>
    <row r="11327" spans="1:2" x14ac:dyDescent="0.25">
      <c r="A11327">
        <f>Gauge_Data!A11327</f>
        <v>0</v>
      </c>
      <c r="B11327" cm="1">
        <f t="array" ref="B11327">IF(OR($C$2="",A11327=""),"",SUMPRODUCT((Gauge_Data!$A$2:$A$16994&gt;=(A11327 - Main!$E$4/1440 + 0.00000001))*(Gauge_Data!$A$2:$A$16994&lt;=A11327)*INDEX(Gauge_Data!$B$2:$Z$16994,0,$C$2-1)))</f>
        <v>0</v>
      </c>
    </row>
    <row r="11328" spans="1:2" x14ac:dyDescent="0.25">
      <c r="A11328">
        <f>Gauge_Data!A11328</f>
        <v>0</v>
      </c>
      <c r="B11328" cm="1">
        <f t="array" ref="B11328">IF(OR($C$2="",A11328=""),"",SUMPRODUCT((Gauge_Data!$A$2:$A$16994&gt;=(A11328 - Main!$E$4/1440 + 0.00000001))*(Gauge_Data!$A$2:$A$16994&lt;=A11328)*INDEX(Gauge_Data!$B$2:$Z$16994,0,$C$2-1)))</f>
        <v>0</v>
      </c>
    </row>
    <row r="11329" spans="1:2" x14ac:dyDescent="0.25">
      <c r="A11329">
        <f>Gauge_Data!A11329</f>
        <v>0</v>
      </c>
      <c r="B11329" cm="1">
        <f t="array" ref="B11329">IF(OR($C$2="",A11329=""),"",SUMPRODUCT((Gauge_Data!$A$2:$A$16994&gt;=(A11329 - Main!$E$4/1440 + 0.00000001))*(Gauge_Data!$A$2:$A$16994&lt;=A11329)*INDEX(Gauge_Data!$B$2:$Z$16994,0,$C$2-1)))</f>
        <v>0</v>
      </c>
    </row>
    <row r="11330" spans="1:2" x14ac:dyDescent="0.25">
      <c r="A11330">
        <f>Gauge_Data!A11330</f>
        <v>0</v>
      </c>
      <c r="B11330" cm="1">
        <f t="array" ref="B11330">IF(OR($C$2="",A11330=""),"",SUMPRODUCT((Gauge_Data!$A$2:$A$16994&gt;=(A11330 - Main!$E$4/1440 + 0.00000001))*(Gauge_Data!$A$2:$A$16994&lt;=A11330)*INDEX(Gauge_Data!$B$2:$Z$16994,0,$C$2-1)))</f>
        <v>0</v>
      </c>
    </row>
    <row r="11331" spans="1:2" x14ac:dyDescent="0.25">
      <c r="A11331">
        <f>Gauge_Data!A11331</f>
        <v>0</v>
      </c>
      <c r="B11331" cm="1">
        <f t="array" ref="B11331">IF(OR($C$2="",A11331=""),"",SUMPRODUCT((Gauge_Data!$A$2:$A$16994&gt;=(A11331 - Main!$E$4/1440 + 0.00000001))*(Gauge_Data!$A$2:$A$16994&lt;=A11331)*INDEX(Gauge_Data!$B$2:$Z$16994,0,$C$2-1)))</f>
        <v>0</v>
      </c>
    </row>
    <row r="11332" spans="1:2" x14ac:dyDescent="0.25">
      <c r="A11332">
        <f>Gauge_Data!A11332</f>
        <v>0</v>
      </c>
      <c r="B11332" cm="1">
        <f t="array" ref="B11332">IF(OR($C$2="",A11332=""),"",SUMPRODUCT((Gauge_Data!$A$2:$A$16994&gt;=(A11332 - Main!$E$4/1440 + 0.00000001))*(Gauge_Data!$A$2:$A$16994&lt;=A11332)*INDEX(Gauge_Data!$B$2:$Z$16994,0,$C$2-1)))</f>
        <v>0</v>
      </c>
    </row>
    <row r="11333" spans="1:2" x14ac:dyDescent="0.25">
      <c r="A11333">
        <f>Gauge_Data!A11333</f>
        <v>0</v>
      </c>
      <c r="B11333" cm="1">
        <f t="array" ref="B11333">IF(OR($C$2="",A11333=""),"",SUMPRODUCT((Gauge_Data!$A$2:$A$16994&gt;=(A11333 - Main!$E$4/1440 + 0.00000001))*(Gauge_Data!$A$2:$A$16994&lt;=A11333)*INDEX(Gauge_Data!$B$2:$Z$16994,0,$C$2-1)))</f>
        <v>0</v>
      </c>
    </row>
    <row r="11334" spans="1:2" x14ac:dyDescent="0.25">
      <c r="A11334">
        <f>Gauge_Data!A11334</f>
        <v>0</v>
      </c>
      <c r="B11334" cm="1">
        <f t="array" ref="B11334">IF(OR($C$2="",A11334=""),"",SUMPRODUCT((Gauge_Data!$A$2:$A$16994&gt;=(A11334 - Main!$E$4/1440 + 0.00000001))*(Gauge_Data!$A$2:$A$16994&lt;=A11334)*INDEX(Gauge_Data!$B$2:$Z$16994,0,$C$2-1)))</f>
        <v>0</v>
      </c>
    </row>
    <row r="11335" spans="1:2" x14ac:dyDescent="0.25">
      <c r="A11335">
        <f>Gauge_Data!A11335</f>
        <v>0</v>
      </c>
      <c r="B11335" cm="1">
        <f t="array" ref="B11335">IF(OR($C$2="",A11335=""),"",SUMPRODUCT((Gauge_Data!$A$2:$A$16994&gt;=(A11335 - Main!$E$4/1440 + 0.00000001))*(Gauge_Data!$A$2:$A$16994&lt;=A11335)*INDEX(Gauge_Data!$B$2:$Z$16994,0,$C$2-1)))</f>
        <v>0</v>
      </c>
    </row>
    <row r="11336" spans="1:2" x14ac:dyDescent="0.25">
      <c r="A11336">
        <f>Gauge_Data!A11336</f>
        <v>0</v>
      </c>
      <c r="B11336" cm="1">
        <f t="array" ref="B11336">IF(OR($C$2="",A11336=""),"",SUMPRODUCT((Gauge_Data!$A$2:$A$16994&gt;=(A11336 - Main!$E$4/1440 + 0.00000001))*(Gauge_Data!$A$2:$A$16994&lt;=A11336)*INDEX(Gauge_Data!$B$2:$Z$16994,0,$C$2-1)))</f>
        <v>0</v>
      </c>
    </row>
    <row r="11337" spans="1:2" x14ac:dyDescent="0.25">
      <c r="A11337">
        <f>Gauge_Data!A11337</f>
        <v>0</v>
      </c>
      <c r="B11337" cm="1">
        <f t="array" ref="B11337">IF(OR($C$2="",A11337=""),"",SUMPRODUCT((Gauge_Data!$A$2:$A$16994&gt;=(A11337 - Main!$E$4/1440 + 0.00000001))*(Gauge_Data!$A$2:$A$16994&lt;=A11337)*INDEX(Gauge_Data!$B$2:$Z$16994,0,$C$2-1)))</f>
        <v>0</v>
      </c>
    </row>
    <row r="11338" spans="1:2" x14ac:dyDescent="0.25">
      <c r="A11338">
        <f>Gauge_Data!A11338</f>
        <v>0</v>
      </c>
      <c r="B11338" cm="1">
        <f t="array" ref="B11338">IF(OR($C$2="",A11338=""),"",SUMPRODUCT((Gauge_Data!$A$2:$A$16994&gt;=(A11338 - Main!$E$4/1440 + 0.00000001))*(Gauge_Data!$A$2:$A$16994&lt;=A11338)*INDEX(Gauge_Data!$B$2:$Z$16994,0,$C$2-1)))</f>
        <v>0</v>
      </c>
    </row>
    <row r="11339" spans="1:2" x14ac:dyDescent="0.25">
      <c r="A11339">
        <f>Gauge_Data!A11339</f>
        <v>0</v>
      </c>
      <c r="B11339" cm="1">
        <f t="array" ref="B11339">IF(OR($C$2="",A11339=""),"",SUMPRODUCT((Gauge_Data!$A$2:$A$16994&gt;=(A11339 - Main!$E$4/1440 + 0.00000001))*(Gauge_Data!$A$2:$A$16994&lt;=A11339)*INDEX(Gauge_Data!$B$2:$Z$16994,0,$C$2-1)))</f>
        <v>0</v>
      </c>
    </row>
    <row r="11340" spans="1:2" x14ac:dyDescent="0.25">
      <c r="A11340">
        <f>Gauge_Data!A11340</f>
        <v>0</v>
      </c>
      <c r="B11340" cm="1">
        <f t="array" ref="B11340">IF(OR($C$2="",A11340=""),"",SUMPRODUCT((Gauge_Data!$A$2:$A$16994&gt;=(A11340 - Main!$E$4/1440 + 0.00000001))*(Gauge_Data!$A$2:$A$16994&lt;=A11340)*INDEX(Gauge_Data!$B$2:$Z$16994,0,$C$2-1)))</f>
        <v>0</v>
      </c>
    </row>
    <row r="11341" spans="1:2" x14ac:dyDescent="0.25">
      <c r="A11341">
        <f>Gauge_Data!A11341</f>
        <v>0</v>
      </c>
      <c r="B11341" cm="1">
        <f t="array" ref="B11341">IF(OR($C$2="",A11341=""),"",SUMPRODUCT((Gauge_Data!$A$2:$A$16994&gt;=(A11341 - Main!$E$4/1440 + 0.00000001))*(Gauge_Data!$A$2:$A$16994&lt;=A11341)*INDEX(Gauge_Data!$B$2:$Z$16994,0,$C$2-1)))</f>
        <v>0</v>
      </c>
    </row>
    <row r="11342" spans="1:2" x14ac:dyDescent="0.25">
      <c r="A11342">
        <f>Gauge_Data!A11342</f>
        <v>0</v>
      </c>
      <c r="B11342" cm="1">
        <f t="array" ref="B11342">IF(OR($C$2="",A11342=""),"",SUMPRODUCT((Gauge_Data!$A$2:$A$16994&gt;=(A11342 - Main!$E$4/1440 + 0.00000001))*(Gauge_Data!$A$2:$A$16994&lt;=A11342)*INDEX(Gauge_Data!$B$2:$Z$16994,0,$C$2-1)))</f>
        <v>0</v>
      </c>
    </row>
    <row r="11343" spans="1:2" x14ac:dyDescent="0.25">
      <c r="A11343">
        <f>Gauge_Data!A11343</f>
        <v>0</v>
      </c>
      <c r="B11343" cm="1">
        <f t="array" ref="B11343">IF(OR($C$2="",A11343=""),"",SUMPRODUCT((Gauge_Data!$A$2:$A$16994&gt;=(A11343 - Main!$E$4/1440 + 0.00000001))*(Gauge_Data!$A$2:$A$16994&lt;=A11343)*INDEX(Gauge_Data!$B$2:$Z$16994,0,$C$2-1)))</f>
        <v>0</v>
      </c>
    </row>
    <row r="11344" spans="1:2" x14ac:dyDescent="0.25">
      <c r="A11344">
        <f>Gauge_Data!A11344</f>
        <v>0</v>
      </c>
      <c r="B11344" cm="1">
        <f t="array" ref="B11344">IF(OR($C$2="",A11344=""),"",SUMPRODUCT((Gauge_Data!$A$2:$A$16994&gt;=(A11344 - Main!$E$4/1440 + 0.00000001))*(Gauge_Data!$A$2:$A$16994&lt;=A11344)*INDEX(Gauge_Data!$B$2:$Z$16994,0,$C$2-1)))</f>
        <v>0</v>
      </c>
    </row>
    <row r="11345" spans="1:2" x14ac:dyDescent="0.25">
      <c r="A11345">
        <f>Gauge_Data!A11345</f>
        <v>0</v>
      </c>
      <c r="B11345" cm="1">
        <f t="array" ref="B11345">IF(OR($C$2="",A11345=""),"",SUMPRODUCT((Gauge_Data!$A$2:$A$16994&gt;=(A11345 - Main!$E$4/1440 + 0.00000001))*(Gauge_Data!$A$2:$A$16994&lt;=A11345)*INDEX(Gauge_Data!$B$2:$Z$16994,0,$C$2-1)))</f>
        <v>0</v>
      </c>
    </row>
    <row r="11346" spans="1:2" x14ac:dyDescent="0.25">
      <c r="A11346">
        <f>Gauge_Data!A11346</f>
        <v>0</v>
      </c>
      <c r="B11346" cm="1">
        <f t="array" ref="B11346">IF(OR($C$2="",A11346=""),"",SUMPRODUCT((Gauge_Data!$A$2:$A$16994&gt;=(A11346 - Main!$E$4/1440 + 0.00000001))*(Gauge_Data!$A$2:$A$16994&lt;=A11346)*INDEX(Gauge_Data!$B$2:$Z$16994,0,$C$2-1)))</f>
        <v>0</v>
      </c>
    </row>
    <row r="11347" spans="1:2" x14ac:dyDescent="0.25">
      <c r="A11347">
        <f>Gauge_Data!A11347</f>
        <v>0</v>
      </c>
      <c r="B11347" cm="1">
        <f t="array" ref="B11347">IF(OR($C$2="",A11347=""),"",SUMPRODUCT((Gauge_Data!$A$2:$A$16994&gt;=(A11347 - Main!$E$4/1440 + 0.00000001))*(Gauge_Data!$A$2:$A$16994&lt;=A11347)*INDEX(Gauge_Data!$B$2:$Z$16994,0,$C$2-1)))</f>
        <v>0</v>
      </c>
    </row>
    <row r="11348" spans="1:2" x14ac:dyDescent="0.25">
      <c r="A11348">
        <f>Gauge_Data!A11348</f>
        <v>0</v>
      </c>
      <c r="B11348" cm="1">
        <f t="array" ref="B11348">IF(OR($C$2="",A11348=""),"",SUMPRODUCT((Gauge_Data!$A$2:$A$16994&gt;=(A11348 - Main!$E$4/1440 + 0.00000001))*(Gauge_Data!$A$2:$A$16994&lt;=A11348)*INDEX(Gauge_Data!$B$2:$Z$16994,0,$C$2-1)))</f>
        <v>0</v>
      </c>
    </row>
    <row r="11349" spans="1:2" x14ac:dyDescent="0.25">
      <c r="A11349">
        <f>Gauge_Data!A11349</f>
        <v>0</v>
      </c>
      <c r="B11349" cm="1">
        <f t="array" ref="B11349">IF(OR($C$2="",A11349=""),"",SUMPRODUCT((Gauge_Data!$A$2:$A$16994&gt;=(A11349 - Main!$E$4/1440 + 0.00000001))*(Gauge_Data!$A$2:$A$16994&lt;=A11349)*INDEX(Gauge_Data!$B$2:$Z$16994,0,$C$2-1)))</f>
        <v>0</v>
      </c>
    </row>
    <row r="11350" spans="1:2" x14ac:dyDescent="0.25">
      <c r="A11350">
        <f>Gauge_Data!A11350</f>
        <v>0</v>
      </c>
      <c r="B11350" cm="1">
        <f t="array" ref="B11350">IF(OR($C$2="",A11350=""),"",SUMPRODUCT((Gauge_Data!$A$2:$A$16994&gt;=(A11350 - Main!$E$4/1440 + 0.00000001))*(Gauge_Data!$A$2:$A$16994&lt;=A11350)*INDEX(Gauge_Data!$B$2:$Z$16994,0,$C$2-1)))</f>
        <v>0</v>
      </c>
    </row>
    <row r="11351" spans="1:2" x14ac:dyDescent="0.25">
      <c r="A11351">
        <f>Gauge_Data!A11351</f>
        <v>0</v>
      </c>
      <c r="B11351" cm="1">
        <f t="array" ref="B11351">IF(OR($C$2="",A11351=""),"",SUMPRODUCT((Gauge_Data!$A$2:$A$16994&gt;=(A11351 - Main!$E$4/1440 + 0.00000001))*(Gauge_Data!$A$2:$A$16994&lt;=A11351)*INDEX(Gauge_Data!$B$2:$Z$16994,0,$C$2-1)))</f>
        <v>0</v>
      </c>
    </row>
    <row r="11352" spans="1:2" x14ac:dyDescent="0.25">
      <c r="A11352">
        <f>Gauge_Data!A11352</f>
        <v>0</v>
      </c>
      <c r="B11352" cm="1">
        <f t="array" ref="B11352">IF(OR($C$2="",A11352=""),"",SUMPRODUCT((Gauge_Data!$A$2:$A$16994&gt;=(A11352 - Main!$E$4/1440 + 0.00000001))*(Gauge_Data!$A$2:$A$16994&lt;=A11352)*INDEX(Gauge_Data!$B$2:$Z$16994,0,$C$2-1)))</f>
        <v>0</v>
      </c>
    </row>
    <row r="11353" spans="1:2" x14ac:dyDescent="0.25">
      <c r="A11353">
        <f>Gauge_Data!A11353</f>
        <v>0</v>
      </c>
      <c r="B11353" cm="1">
        <f t="array" ref="B11353">IF(OR($C$2="",A11353=""),"",SUMPRODUCT((Gauge_Data!$A$2:$A$16994&gt;=(A11353 - Main!$E$4/1440 + 0.00000001))*(Gauge_Data!$A$2:$A$16994&lt;=A11353)*INDEX(Gauge_Data!$B$2:$Z$16994,0,$C$2-1)))</f>
        <v>0</v>
      </c>
    </row>
    <row r="11354" spans="1:2" x14ac:dyDescent="0.25">
      <c r="A11354">
        <f>Gauge_Data!A11354</f>
        <v>0</v>
      </c>
      <c r="B11354" cm="1">
        <f t="array" ref="B11354">IF(OR($C$2="",A11354=""),"",SUMPRODUCT((Gauge_Data!$A$2:$A$16994&gt;=(A11354 - Main!$E$4/1440 + 0.00000001))*(Gauge_Data!$A$2:$A$16994&lt;=A11354)*INDEX(Gauge_Data!$B$2:$Z$16994,0,$C$2-1)))</f>
        <v>0</v>
      </c>
    </row>
    <row r="11355" spans="1:2" x14ac:dyDescent="0.25">
      <c r="A11355">
        <f>Gauge_Data!A11355</f>
        <v>0</v>
      </c>
      <c r="B11355" cm="1">
        <f t="array" ref="B11355">IF(OR($C$2="",A11355=""),"",SUMPRODUCT((Gauge_Data!$A$2:$A$16994&gt;=(A11355 - Main!$E$4/1440 + 0.00000001))*(Gauge_Data!$A$2:$A$16994&lt;=A11355)*INDEX(Gauge_Data!$B$2:$Z$16994,0,$C$2-1)))</f>
        <v>0</v>
      </c>
    </row>
    <row r="11356" spans="1:2" x14ac:dyDescent="0.25">
      <c r="A11356">
        <f>Gauge_Data!A11356</f>
        <v>0</v>
      </c>
      <c r="B11356" cm="1">
        <f t="array" ref="B11356">IF(OR($C$2="",A11356=""),"",SUMPRODUCT((Gauge_Data!$A$2:$A$16994&gt;=(A11356 - Main!$E$4/1440 + 0.00000001))*(Gauge_Data!$A$2:$A$16994&lt;=A11356)*INDEX(Gauge_Data!$B$2:$Z$16994,0,$C$2-1)))</f>
        <v>0</v>
      </c>
    </row>
    <row r="11357" spans="1:2" x14ac:dyDescent="0.25">
      <c r="A11357">
        <f>Gauge_Data!A11357</f>
        <v>0</v>
      </c>
      <c r="B11357" cm="1">
        <f t="array" ref="B11357">IF(OR($C$2="",A11357=""),"",SUMPRODUCT((Gauge_Data!$A$2:$A$16994&gt;=(A11357 - Main!$E$4/1440 + 0.00000001))*(Gauge_Data!$A$2:$A$16994&lt;=A11357)*INDEX(Gauge_Data!$B$2:$Z$16994,0,$C$2-1)))</f>
        <v>0</v>
      </c>
    </row>
    <row r="11358" spans="1:2" x14ac:dyDescent="0.25">
      <c r="A11358">
        <f>Gauge_Data!A11358</f>
        <v>0</v>
      </c>
      <c r="B11358" cm="1">
        <f t="array" ref="B11358">IF(OR($C$2="",A11358=""),"",SUMPRODUCT((Gauge_Data!$A$2:$A$16994&gt;=(A11358 - Main!$E$4/1440 + 0.00000001))*(Gauge_Data!$A$2:$A$16994&lt;=A11358)*INDEX(Gauge_Data!$B$2:$Z$16994,0,$C$2-1)))</f>
        <v>0</v>
      </c>
    </row>
    <row r="11359" spans="1:2" x14ac:dyDescent="0.25">
      <c r="A11359">
        <f>Gauge_Data!A11359</f>
        <v>0</v>
      </c>
      <c r="B11359" cm="1">
        <f t="array" ref="B11359">IF(OR($C$2="",A11359=""),"",SUMPRODUCT((Gauge_Data!$A$2:$A$16994&gt;=(A11359 - Main!$E$4/1440 + 0.00000001))*(Gauge_Data!$A$2:$A$16994&lt;=A11359)*INDEX(Gauge_Data!$B$2:$Z$16994,0,$C$2-1)))</f>
        <v>0</v>
      </c>
    </row>
    <row r="11360" spans="1:2" x14ac:dyDescent="0.25">
      <c r="A11360">
        <f>Gauge_Data!A11360</f>
        <v>0</v>
      </c>
      <c r="B11360" cm="1">
        <f t="array" ref="B11360">IF(OR($C$2="",A11360=""),"",SUMPRODUCT((Gauge_Data!$A$2:$A$16994&gt;=(A11360 - Main!$E$4/1440 + 0.00000001))*(Gauge_Data!$A$2:$A$16994&lt;=A11360)*INDEX(Gauge_Data!$B$2:$Z$16994,0,$C$2-1)))</f>
        <v>0</v>
      </c>
    </row>
    <row r="11361" spans="1:2" x14ac:dyDescent="0.25">
      <c r="A11361">
        <f>Gauge_Data!A11361</f>
        <v>0</v>
      </c>
      <c r="B11361" cm="1">
        <f t="array" ref="B11361">IF(OR($C$2="",A11361=""),"",SUMPRODUCT((Gauge_Data!$A$2:$A$16994&gt;=(A11361 - Main!$E$4/1440 + 0.00000001))*(Gauge_Data!$A$2:$A$16994&lt;=A11361)*INDEX(Gauge_Data!$B$2:$Z$16994,0,$C$2-1)))</f>
        <v>0</v>
      </c>
    </row>
    <row r="11362" spans="1:2" x14ac:dyDescent="0.25">
      <c r="A11362">
        <f>Gauge_Data!A11362</f>
        <v>0</v>
      </c>
      <c r="B11362" cm="1">
        <f t="array" ref="B11362">IF(OR($C$2="",A11362=""),"",SUMPRODUCT((Gauge_Data!$A$2:$A$16994&gt;=(A11362 - Main!$E$4/1440 + 0.00000001))*(Gauge_Data!$A$2:$A$16994&lt;=A11362)*INDEX(Gauge_Data!$B$2:$Z$16994,0,$C$2-1)))</f>
        <v>0</v>
      </c>
    </row>
    <row r="11363" spans="1:2" x14ac:dyDescent="0.25">
      <c r="A11363">
        <f>Gauge_Data!A11363</f>
        <v>0</v>
      </c>
      <c r="B11363" cm="1">
        <f t="array" ref="B11363">IF(OR($C$2="",A11363=""),"",SUMPRODUCT((Gauge_Data!$A$2:$A$16994&gt;=(A11363 - Main!$E$4/1440 + 0.00000001))*(Gauge_Data!$A$2:$A$16994&lt;=A11363)*INDEX(Gauge_Data!$B$2:$Z$16994,0,$C$2-1)))</f>
        <v>0</v>
      </c>
    </row>
    <row r="11364" spans="1:2" x14ac:dyDescent="0.25">
      <c r="A11364">
        <f>Gauge_Data!A11364</f>
        <v>0</v>
      </c>
      <c r="B11364" cm="1">
        <f t="array" ref="B11364">IF(OR($C$2="",A11364=""),"",SUMPRODUCT((Gauge_Data!$A$2:$A$16994&gt;=(A11364 - Main!$E$4/1440 + 0.00000001))*(Gauge_Data!$A$2:$A$16994&lt;=A11364)*INDEX(Gauge_Data!$B$2:$Z$16994,0,$C$2-1)))</f>
        <v>0</v>
      </c>
    </row>
    <row r="11365" spans="1:2" x14ac:dyDescent="0.25">
      <c r="A11365">
        <f>Gauge_Data!A11365</f>
        <v>0</v>
      </c>
      <c r="B11365" cm="1">
        <f t="array" ref="B11365">IF(OR($C$2="",A11365=""),"",SUMPRODUCT((Gauge_Data!$A$2:$A$16994&gt;=(A11365 - Main!$E$4/1440 + 0.00000001))*(Gauge_Data!$A$2:$A$16994&lt;=A11365)*INDEX(Gauge_Data!$B$2:$Z$16994,0,$C$2-1)))</f>
        <v>0</v>
      </c>
    </row>
    <row r="11366" spans="1:2" x14ac:dyDescent="0.25">
      <c r="A11366">
        <f>Gauge_Data!A11366</f>
        <v>0</v>
      </c>
      <c r="B11366" cm="1">
        <f t="array" ref="B11366">IF(OR($C$2="",A11366=""),"",SUMPRODUCT((Gauge_Data!$A$2:$A$16994&gt;=(A11366 - Main!$E$4/1440 + 0.00000001))*(Gauge_Data!$A$2:$A$16994&lt;=A11366)*INDEX(Gauge_Data!$B$2:$Z$16994,0,$C$2-1)))</f>
        <v>0</v>
      </c>
    </row>
    <row r="11367" spans="1:2" x14ac:dyDescent="0.25">
      <c r="A11367">
        <f>Gauge_Data!A11367</f>
        <v>0</v>
      </c>
      <c r="B11367" cm="1">
        <f t="array" ref="B11367">IF(OR($C$2="",A11367=""),"",SUMPRODUCT((Gauge_Data!$A$2:$A$16994&gt;=(A11367 - Main!$E$4/1440 + 0.00000001))*(Gauge_Data!$A$2:$A$16994&lt;=A11367)*INDEX(Gauge_Data!$B$2:$Z$16994,0,$C$2-1)))</f>
        <v>0</v>
      </c>
    </row>
    <row r="11368" spans="1:2" x14ac:dyDescent="0.25">
      <c r="A11368">
        <f>Gauge_Data!A11368</f>
        <v>0</v>
      </c>
      <c r="B11368" cm="1">
        <f t="array" ref="B11368">IF(OR($C$2="",A11368=""),"",SUMPRODUCT((Gauge_Data!$A$2:$A$16994&gt;=(A11368 - Main!$E$4/1440 + 0.00000001))*(Gauge_Data!$A$2:$A$16994&lt;=A11368)*INDEX(Gauge_Data!$B$2:$Z$16994,0,$C$2-1)))</f>
        <v>0</v>
      </c>
    </row>
    <row r="11369" spans="1:2" x14ac:dyDescent="0.25">
      <c r="A11369">
        <f>Gauge_Data!A11369</f>
        <v>0</v>
      </c>
      <c r="B11369" cm="1">
        <f t="array" ref="B11369">IF(OR($C$2="",A11369=""),"",SUMPRODUCT((Gauge_Data!$A$2:$A$16994&gt;=(A11369 - Main!$E$4/1440 + 0.00000001))*(Gauge_Data!$A$2:$A$16994&lt;=A11369)*INDEX(Gauge_Data!$B$2:$Z$16994,0,$C$2-1)))</f>
        <v>0</v>
      </c>
    </row>
    <row r="11370" spans="1:2" x14ac:dyDescent="0.25">
      <c r="A11370">
        <f>Gauge_Data!A11370</f>
        <v>0</v>
      </c>
      <c r="B11370" cm="1">
        <f t="array" ref="B11370">IF(OR($C$2="",A11370=""),"",SUMPRODUCT((Gauge_Data!$A$2:$A$16994&gt;=(A11370 - Main!$E$4/1440 + 0.00000001))*(Gauge_Data!$A$2:$A$16994&lt;=A11370)*INDEX(Gauge_Data!$B$2:$Z$16994,0,$C$2-1)))</f>
        <v>0</v>
      </c>
    </row>
    <row r="11371" spans="1:2" x14ac:dyDescent="0.25">
      <c r="A11371">
        <f>Gauge_Data!A11371</f>
        <v>0</v>
      </c>
      <c r="B11371" cm="1">
        <f t="array" ref="B11371">IF(OR($C$2="",A11371=""),"",SUMPRODUCT((Gauge_Data!$A$2:$A$16994&gt;=(A11371 - Main!$E$4/1440 + 0.00000001))*(Gauge_Data!$A$2:$A$16994&lt;=A11371)*INDEX(Gauge_Data!$B$2:$Z$16994,0,$C$2-1)))</f>
        <v>0</v>
      </c>
    </row>
    <row r="11372" spans="1:2" x14ac:dyDescent="0.25">
      <c r="A11372">
        <f>Gauge_Data!A11372</f>
        <v>0</v>
      </c>
      <c r="B11372" cm="1">
        <f t="array" ref="B11372">IF(OR($C$2="",A11372=""),"",SUMPRODUCT((Gauge_Data!$A$2:$A$16994&gt;=(A11372 - Main!$E$4/1440 + 0.00000001))*(Gauge_Data!$A$2:$A$16994&lt;=A11372)*INDEX(Gauge_Data!$B$2:$Z$16994,0,$C$2-1)))</f>
        <v>0</v>
      </c>
    </row>
    <row r="11373" spans="1:2" x14ac:dyDescent="0.25">
      <c r="A11373">
        <f>Gauge_Data!A11373</f>
        <v>0</v>
      </c>
      <c r="B11373" cm="1">
        <f t="array" ref="B11373">IF(OR($C$2="",A11373=""),"",SUMPRODUCT((Gauge_Data!$A$2:$A$16994&gt;=(A11373 - Main!$E$4/1440 + 0.00000001))*(Gauge_Data!$A$2:$A$16994&lt;=A11373)*INDEX(Gauge_Data!$B$2:$Z$16994,0,$C$2-1)))</f>
        <v>0</v>
      </c>
    </row>
    <row r="11374" spans="1:2" x14ac:dyDescent="0.25">
      <c r="A11374">
        <f>Gauge_Data!A11374</f>
        <v>0</v>
      </c>
      <c r="B11374" cm="1">
        <f t="array" ref="B11374">IF(OR($C$2="",A11374=""),"",SUMPRODUCT((Gauge_Data!$A$2:$A$16994&gt;=(A11374 - Main!$E$4/1440 + 0.00000001))*(Gauge_Data!$A$2:$A$16994&lt;=A11374)*INDEX(Gauge_Data!$B$2:$Z$16994,0,$C$2-1)))</f>
        <v>0</v>
      </c>
    </row>
    <row r="11375" spans="1:2" x14ac:dyDescent="0.25">
      <c r="A11375">
        <f>Gauge_Data!A11375</f>
        <v>0</v>
      </c>
      <c r="B11375" cm="1">
        <f t="array" ref="B11375">IF(OR($C$2="",A11375=""),"",SUMPRODUCT((Gauge_Data!$A$2:$A$16994&gt;=(A11375 - Main!$E$4/1440 + 0.00000001))*(Gauge_Data!$A$2:$A$16994&lt;=A11375)*INDEX(Gauge_Data!$B$2:$Z$16994,0,$C$2-1)))</f>
        <v>0</v>
      </c>
    </row>
    <row r="11376" spans="1:2" x14ac:dyDescent="0.25">
      <c r="A11376">
        <f>Gauge_Data!A11376</f>
        <v>0</v>
      </c>
      <c r="B11376" cm="1">
        <f t="array" ref="B11376">IF(OR($C$2="",A11376=""),"",SUMPRODUCT((Gauge_Data!$A$2:$A$16994&gt;=(A11376 - Main!$E$4/1440 + 0.00000001))*(Gauge_Data!$A$2:$A$16994&lt;=A11376)*INDEX(Gauge_Data!$B$2:$Z$16994,0,$C$2-1)))</f>
        <v>0</v>
      </c>
    </row>
    <row r="11377" spans="1:2" x14ac:dyDescent="0.25">
      <c r="A11377">
        <f>Gauge_Data!A11377</f>
        <v>0</v>
      </c>
      <c r="B11377" cm="1">
        <f t="array" ref="B11377">IF(OR($C$2="",A11377=""),"",SUMPRODUCT((Gauge_Data!$A$2:$A$16994&gt;=(A11377 - Main!$E$4/1440 + 0.00000001))*(Gauge_Data!$A$2:$A$16994&lt;=A11377)*INDEX(Gauge_Data!$B$2:$Z$16994,0,$C$2-1)))</f>
        <v>0</v>
      </c>
    </row>
    <row r="11378" spans="1:2" x14ac:dyDescent="0.25">
      <c r="A11378">
        <f>Gauge_Data!A11378</f>
        <v>0</v>
      </c>
      <c r="B11378" cm="1">
        <f t="array" ref="B11378">IF(OR($C$2="",A11378=""),"",SUMPRODUCT((Gauge_Data!$A$2:$A$16994&gt;=(A11378 - Main!$E$4/1440 + 0.00000001))*(Gauge_Data!$A$2:$A$16994&lt;=A11378)*INDEX(Gauge_Data!$B$2:$Z$16994,0,$C$2-1)))</f>
        <v>0</v>
      </c>
    </row>
    <row r="11379" spans="1:2" x14ac:dyDescent="0.25">
      <c r="A11379">
        <f>Gauge_Data!A11379</f>
        <v>0</v>
      </c>
      <c r="B11379" cm="1">
        <f t="array" ref="B11379">IF(OR($C$2="",A11379=""),"",SUMPRODUCT((Gauge_Data!$A$2:$A$16994&gt;=(A11379 - Main!$E$4/1440 + 0.00000001))*(Gauge_Data!$A$2:$A$16994&lt;=A11379)*INDEX(Gauge_Data!$B$2:$Z$16994,0,$C$2-1)))</f>
        <v>0</v>
      </c>
    </row>
    <row r="11380" spans="1:2" x14ac:dyDescent="0.25">
      <c r="A11380">
        <f>Gauge_Data!A11380</f>
        <v>0</v>
      </c>
      <c r="B11380" cm="1">
        <f t="array" ref="B11380">IF(OR($C$2="",A11380=""),"",SUMPRODUCT((Gauge_Data!$A$2:$A$16994&gt;=(A11380 - Main!$E$4/1440 + 0.00000001))*(Gauge_Data!$A$2:$A$16994&lt;=A11380)*INDEX(Gauge_Data!$B$2:$Z$16994,0,$C$2-1)))</f>
        <v>0</v>
      </c>
    </row>
    <row r="11381" spans="1:2" x14ac:dyDescent="0.25">
      <c r="A11381">
        <f>Gauge_Data!A11381</f>
        <v>0</v>
      </c>
      <c r="B11381" cm="1">
        <f t="array" ref="B11381">IF(OR($C$2="",A11381=""),"",SUMPRODUCT((Gauge_Data!$A$2:$A$16994&gt;=(A11381 - Main!$E$4/1440 + 0.00000001))*(Gauge_Data!$A$2:$A$16994&lt;=A11381)*INDEX(Gauge_Data!$B$2:$Z$16994,0,$C$2-1)))</f>
        <v>0</v>
      </c>
    </row>
    <row r="11382" spans="1:2" x14ac:dyDescent="0.25">
      <c r="A11382">
        <f>Gauge_Data!A11382</f>
        <v>0</v>
      </c>
      <c r="B11382" cm="1">
        <f t="array" ref="B11382">IF(OR($C$2="",A11382=""),"",SUMPRODUCT((Gauge_Data!$A$2:$A$16994&gt;=(A11382 - Main!$E$4/1440 + 0.00000001))*(Gauge_Data!$A$2:$A$16994&lt;=A11382)*INDEX(Gauge_Data!$B$2:$Z$16994,0,$C$2-1)))</f>
        <v>0</v>
      </c>
    </row>
    <row r="11383" spans="1:2" x14ac:dyDescent="0.25">
      <c r="A11383">
        <f>Gauge_Data!A11383</f>
        <v>0</v>
      </c>
      <c r="B11383" cm="1">
        <f t="array" ref="B11383">IF(OR($C$2="",A11383=""),"",SUMPRODUCT((Gauge_Data!$A$2:$A$16994&gt;=(A11383 - Main!$E$4/1440 + 0.00000001))*(Gauge_Data!$A$2:$A$16994&lt;=A11383)*INDEX(Gauge_Data!$B$2:$Z$16994,0,$C$2-1)))</f>
        <v>0</v>
      </c>
    </row>
    <row r="11384" spans="1:2" x14ac:dyDescent="0.25">
      <c r="A11384">
        <f>Gauge_Data!A11384</f>
        <v>0</v>
      </c>
      <c r="B11384" cm="1">
        <f t="array" ref="B11384">IF(OR($C$2="",A11384=""),"",SUMPRODUCT((Gauge_Data!$A$2:$A$16994&gt;=(A11384 - Main!$E$4/1440 + 0.00000001))*(Gauge_Data!$A$2:$A$16994&lt;=A11384)*INDEX(Gauge_Data!$B$2:$Z$16994,0,$C$2-1)))</f>
        <v>0</v>
      </c>
    </row>
    <row r="11385" spans="1:2" x14ac:dyDescent="0.25">
      <c r="A11385">
        <f>Gauge_Data!A11385</f>
        <v>0</v>
      </c>
      <c r="B11385" cm="1">
        <f t="array" ref="B11385">IF(OR($C$2="",A11385=""),"",SUMPRODUCT((Gauge_Data!$A$2:$A$16994&gt;=(A11385 - Main!$E$4/1440 + 0.00000001))*(Gauge_Data!$A$2:$A$16994&lt;=A11385)*INDEX(Gauge_Data!$B$2:$Z$16994,0,$C$2-1)))</f>
        <v>0</v>
      </c>
    </row>
    <row r="11386" spans="1:2" x14ac:dyDescent="0.25">
      <c r="A11386">
        <f>Gauge_Data!A11386</f>
        <v>0</v>
      </c>
      <c r="B11386" cm="1">
        <f t="array" ref="B11386">IF(OR($C$2="",A11386=""),"",SUMPRODUCT((Gauge_Data!$A$2:$A$16994&gt;=(A11386 - Main!$E$4/1440 + 0.00000001))*(Gauge_Data!$A$2:$A$16994&lt;=A11386)*INDEX(Gauge_Data!$B$2:$Z$16994,0,$C$2-1)))</f>
        <v>0</v>
      </c>
    </row>
    <row r="11387" spans="1:2" x14ac:dyDescent="0.25">
      <c r="A11387">
        <f>Gauge_Data!A11387</f>
        <v>0</v>
      </c>
      <c r="B11387" cm="1">
        <f t="array" ref="B11387">IF(OR($C$2="",A11387=""),"",SUMPRODUCT((Gauge_Data!$A$2:$A$16994&gt;=(A11387 - Main!$E$4/1440 + 0.00000001))*(Gauge_Data!$A$2:$A$16994&lt;=A11387)*INDEX(Gauge_Data!$B$2:$Z$16994,0,$C$2-1)))</f>
        <v>0</v>
      </c>
    </row>
    <row r="11388" spans="1:2" x14ac:dyDescent="0.25">
      <c r="A11388">
        <f>Gauge_Data!A11388</f>
        <v>0</v>
      </c>
      <c r="B11388" cm="1">
        <f t="array" ref="B11388">IF(OR($C$2="",A11388=""),"",SUMPRODUCT((Gauge_Data!$A$2:$A$16994&gt;=(A11388 - Main!$E$4/1440 + 0.00000001))*(Gauge_Data!$A$2:$A$16994&lt;=A11388)*INDEX(Gauge_Data!$B$2:$Z$16994,0,$C$2-1)))</f>
        <v>0</v>
      </c>
    </row>
    <row r="11389" spans="1:2" x14ac:dyDescent="0.25">
      <c r="A11389">
        <f>Gauge_Data!A11389</f>
        <v>0</v>
      </c>
      <c r="B11389" cm="1">
        <f t="array" ref="B11389">IF(OR($C$2="",A11389=""),"",SUMPRODUCT((Gauge_Data!$A$2:$A$16994&gt;=(A11389 - Main!$E$4/1440 + 0.00000001))*(Gauge_Data!$A$2:$A$16994&lt;=A11389)*INDEX(Gauge_Data!$B$2:$Z$16994,0,$C$2-1)))</f>
        <v>0</v>
      </c>
    </row>
    <row r="11390" spans="1:2" x14ac:dyDescent="0.25">
      <c r="A11390">
        <f>Gauge_Data!A11390</f>
        <v>0</v>
      </c>
      <c r="B11390" cm="1">
        <f t="array" ref="B11390">IF(OR($C$2="",A11390=""),"",SUMPRODUCT((Gauge_Data!$A$2:$A$16994&gt;=(A11390 - Main!$E$4/1440 + 0.00000001))*(Gauge_Data!$A$2:$A$16994&lt;=A11390)*INDEX(Gauge_Data!$B$2:$Z$16994,0,$C$2-1)))</f>
        <v>0</v>
      </c>
    </row>
    <row r="11391" spans="1:2" x14ac:dyDescent="0.25">
      <c r="A11391">
        <f>Gauge_Data!A11391</f>
        <v>0</v>
      </c>
      <c r="B11391" cm="1">
        <f t="array" ref="B11391">IF(OR($C$2="",A11391=""),"",SUMPRODUCT((Gauge_Data!$A$2:$A$16994&gt;=(A11391 - Main!$E$4/1440 + 0.00000001))*(Gauge_Data!$A$2:$A$16994&lt;=A11391)*INDEX(Gauge_Data!$B$2:$Z$16994,0,$C$2-1)))</f>
        <v>0</v>
      </c>
    </row>
    <row r="11392" spans="1:2" x14ac:dyDescent="0.25">
      <c r="A11392">
        <f>Gauge_Data!A11392</f>
        <v>0</v>
      </c>
      <c r="B11392" cm="1">
        <f t="array" ref="B11392">IF(OR($C$2="",A11392=""),"",SUMPRODUCT((Gauge_Data!$A$2:$A$16994&gt;=(A11392 - Main!$E$4/1440 + 0.00000001))*(Gauge_Data!$A$2:$A$16994&lt;=A11392)*INDEX(Gauge_Data!$B$2:$Z$16994,0,$C$2-1)))</f>
        <v>0</v>
      </c>
    </row>
    <row r="11393" spans="1:2" x14ac:dyDescent="0.25">
      <c r="A11393">
        <f>Gauge_Data!A11393</f>
        <v>0</v>
      </c>
      <c r="B11393" cm="1">
        <f t="array" ref="B11393">IF(OR($C$2="",A11393=""),"",SUMPRODUCT((Gauge_Data!$A$2:$A$16994&gt;=(A11393 - Main!$E$4/1440 + 0.00000001))*(Gauge_Data!$A$2:$A$16994&lt;=A11393)*INDEX(Gauge_Data!$B$2:$Z$16994,0,$C$2-1)))</f>
        <v>0</v>
      </c>
    </row>
    <row r="11394" spans="1:2" x14ac:dyDescent="0.25">
      <c r="A11394">
        <f>Gauge_Data!A11394</f>
        <v>0</v>
      </c>
      <c r="B11394" cm="1">
        <f t="array" ref="B11394">IF(OR($C$2="",A11394=""),"",SUMPRODUCT((Gauge_Data!$A$2:$A$16994&gt;=(A11394 - Main!$E$4/1440 + 0.00000001))*(Gauge_Data!$A$2:$A$16994&lt;=A11394)*INDEX(Gauge_Data!$B$2:$Z$16994,0,$C$2-1)))</f>
        <v>0</v>
      </c>
    </row>
    <row r="11395" spans="1:2" x14ac:dyDescent="0.25">
      <c r="A11395">
        <f>Gauge_Data!A11395</f>
        <v>0</v>
      </c>
      <c r="B11395" cm="1">
        <f t="array" ref="B11395">IF(OR($C$2="",A11395=""),"",SUMPRODUCT((Gauge_Data!$A$2:$A$16994&gt;=(A11395 - Main!$E$4/1440 + 0.00000001))*(Gauge_Data!$A$2:$A$16994&lt;=A11395)*INDEX(Gauge_Data!$B$2:$Z$16994,0,$C$2-1)))</f>
        <v>0</v>
      </c>
    </row>
    <row r="11396" spans="1:2" x14ac:dyDescent="0.25">
      <c r="A11396">
        <f>Gauge_Data!A11396</f>
        <v>0</v>
      </c>
      <c r="B11396" cm="1">
        <f t="array" ref="B11396">IF(OR($C$2="",A11396=""),"",SUMPRODUCT((Gauge_Data!$A$2:$A$16994&gt;=(A11396 - Main!$E$4/1440 + 0.00000001))*(Gauge_Data!$A$2:$A$16994&lt;=A11396)*INDEX(Gauge_Data!$B$2:$Z$16994,0,$C$2-1)))</f>
        <v>0</v>
      </c>
    </row>
    <row r="11397" spans="1:2" x14ac:dyDescent="0.25">
      <c r="A11397">
        <f>Gauge_Data!A11397</f>
        <v>0</v>
      </c>
      <c r="B11397" cm="1">
        <f t="array" ref="B11397">IF(OR($C$2="",A11397=""),"",SUMPRODUCT((Gauge_Data!$A$2:$A$16994&gt;=(A11397 - Main!$E$4/1440 + 0.00000001))*(Gauge_Data!$A$2:$A$16994&lt;=A11397)*INDEX(Gauge_Data!$B$2:$Z$16994,0,$C$2-1)))</f>
        <v>0</v>
      </c>
    </row>
    <row r="11398" spans="1:2" x14ac:dyDescent="0.25">
      <c r="A11398">
        <f>Gauge_Data!A11398</f>
        <v>0</v>
      </c>
      <c r="B11398" cm="1">
        <f t="array" ref="B11398">IF(OR($C$2="",A11398=""),"",SUMPRODUCT((Gauge_Data!$A$2:$A$16994&gt;=(A11398 - Main!$E$4/1440 + 0.00000001))*(Gauge_Data!$A$2:$A$16994&lt;=A11398)*INDEX(Gauge_Data!$B$2:$Z$16994,0,$C$2-1)))</f>
        <v>0</v>
      </c>
    </row>
    <row r="11399" spans="1:2" x14ac:dyDescent="0.25">
      <c r="A11399">
        <f>Gauge_Data!A11399</f>
        <v>0</v>
      </c>
      <c r="B11399" cm="1">
        <f t="array" ref="B11399">IF(OR($C$2="",A11399=""),"",SUMPRODUCT((Gauge_Data!$A$2:$A$16994&gt;=(A11399 - Main!$E$4/1440 + 0.00000001))*(Gauge_Data!$A$2:$A$16994&lt;=A11399)*INDEX(Gauge_Data!$B$2:$Z$16994,0,$C$2-1)))</f>
        <v>0</v>
      </c>
    </row>
    <row r="11400" spans="1:2" x14ac:dyDescent="0.25">
      <c r="A11400">
        <f>Gauge_Data!A11400</f>
        <v>0</v>
      </c>
      <c r="B11400" cm="1">
        <f t="array" ref="B11400">IF(OR($C$2="",A11400=""),"",SUMPRODUCT((Gauge_Data!$A$2:$A$16994&gt;=(A11400 - Main!$E$4/1440 + 0.00000001))*(Gauge_Data!$A$2:$A$16994&lt;=A11400)*INDEX(Gauge_Data!$B$2:$Z$16994,0,$C$2-1)))</f>
        <v>0</v>
      </c>
    </row>
    <row r="11401" spans="1:2" x14ac:dyDescent="0.25">
      <c r="A11401">
        <f>Gauge_Data!A11401</f>
        <v>0</v>
      </c>
      <c r="B11401" cm="1">
        <f t="array" ref="B11401">IF(OR($C$2="",A11401=""),"",SUMPRODUCT((Gauge_Data!$A$2:$A$16994&gt;=(A11401 - Main!$E$4/1440 + 0.00000001))*(Gauge_Data!$A$2:$A$16994&lt;=A11401)*INDEX(Gauge_Data!$B$2:$Z$16994,0,$C$2-1)))</f>
        <v>0</v>
      </c>
    </row>
    <row r="11402" spans="1:2" x14ac:dyDescent="0.25">
      <c r="A11402">
        <f>Gauge_Data!A11402</f>
        <v>0</v>
      </c>
      <c r="B11402" cm="1">
        <f t="array" ref="B11402">IF(OR($C$2="",A11402=""),"",SUMPRODUCT((Gauge_Data!$A$2:$A$16994&gt;=(A11402 - Main!$E$4/1440 + 0.00000001))*(Gauge_Data!$A$2:$A$16994&lt;=A11402)*INDEX(Gauge_Data!$B$2:$Z$16994,0,$C$2-1)))</f>
        <v>0</v>
      </c>
    </row>
    <row r="11403" spans="1:2" x14ac:dyDescent="0.25">
      <c r="A11403">
        <f>Gauge_Data!A11403</f>
        <v>0</v>
      </c>
      <c r="B11403" cm="1">
        <f t="array" ref="B11403">IF(OR($C$2="",A11403=""),"",SUMPRODUCT((Gauge_Data!$A$2:$A$16994&gt;=(A11403 - Main!$E$4/1440 + 0.00000001))*(Gauge_Data!$A$2:$A$16994&lt;=A11403)*INDEX(Gauge_Data!$B$2:$Z$16994,0,$C$2-1)))</f>
        <v>0</v>
      </c>
    </row>
    <row r="11404" spans="1:2" x14ac:dyDescent="0.25">
      <c r="A11404">
        <f>Gauge_Data!A11404</f>
        <v>0</v>
      </c>
      <c r="B11404" cm="1">
        <f t="array" ref="B11404">IF(OR($C$2="",A11404=""),"",SUMPRODUCT((Gauge_Data!$A$2:$A$16994&gt;=(A11404 - Main!$E$4/1440 + 0.00000001))*(Gauge_Data!$A$2:$A$16994&lt;=A11404)*INDEX(Gauge_Data!$B$2:$Z$16994,0,$C$2-1)))</f>
        <v>0</v>
      </c>
    </row>
    <row r="11405" spans="1:2" x14ac:dyDescent="0.25">
      <c r="A11405">
        <f>Gauge_Data!A11405</f>
        <v>0</v>
      </c>
      <c r="B11405" cm="1">
        <f t="array" ref="B11405">IF(OR($C$2="",A11405=""),"",SUMPRODUCT((Gauge_Data!$A$2:$A$16994&gt;=(A11405 - Main!$E$4/1440 + 0.00000001))*(Gauge_Data!$A$2:$A$16994&lt;=A11405)*INDEX(Gauge_Data!$B$2:$Z$16994,0,$C$2-1)))</f>
        <v>0</v>
      </c>
    </row>
    <row r="11406" spans="1:2" x14ac:dyDescent="0.25">
      <c r="A11406">
        <f>Gauge_Data!A11406</f>
        <v>0</v>
      </c>
      <c r="B11406" cm="1">
        <f t="array" ref="B11406">IF(OR($C$2="",A11406=""),"",SUMPRODUCT((Gauge_Data!$A$2:$A$16994&gt;=(A11406 - Main!$E$4/1440 + 0.00000001))*(Gauge_Data!$A$2:$A$16994&lt;=A11406)*INDEX(Gauge_Data!$B$2:$Z$16994,0,$C$2-1)))</f>
        <v>0</v>
      </c>
    </row>
    <row r="11407" spans="1:2" x14ac:dyDescent="0.25">
      <c r="A11407">
        <f>Gauge_Data!A11407</f>
        <v>0</v>
      </c>
      <c r="B11407" cm="1">
        <f t="array" ref="B11407">IF(OR($C$2="",A11407=""),"",SUMPRODUCT((Gauge_Data!$A$2:$A$16994&gt;=(A11407 - Main!$E$4/1440 + 0.00000001))*(Gauge_Data!$A$2:$A$16994&lt;=A11407)*INDEX(Gauge_Data!$B$2:$Z$16994,0,$C$2-1)))</f>
        <v>0</v>
      </c>
    </row>
    <row r="11408" spans="1:2" x14ac:dyDescent="0.25">
      <c r="A11408">
        <f>Gauge_Data!A11408</f>
        <v>0</v>
      </c>
      <c r="B11408" cm="1">
        <f t="array" ref="B11408">IF(OR($C$2="",A11408=""),"",SUMPRODUCT((Gauge_Data!$A$2:$A$16994&gt;=(A11408 - Main!$E$4/1440 + 0.00000001))*(Gauge_Data!$A$2:$A$16994&lt;=A11408)*INDEX(Gauge_Data!$B$2:$Z$16994,0,$C$2-1)))</f>
        <v>0</v>
      </c>
    </row>
    <row r="11409" spans="1:2" x14ac:dyDescent="0.25">
      <c r="A11409">
        <f>Gauge_Data!A11409</f>
        <v>0</v>
      </c>
      <c r="B11409" cm="1">
        <f t="array" ref="B11409">IF(OR($C$2="",A11409=""),"",SUMPRODUCT((Gauge_Data!$A$2:$A$16994&gt;=(A11409 - Main!$E$4/1440 + 0.00000001))*(Gauge_Data!$A$2:$A$16994&lt;=A11409)*INDEX(Gauge_Data!$B$2:$Z$16994,0,$C$2-1)))</f>
        <v>0</v>
      </c>
    </row>
    <row r="11410" spans="1:2" x14ac:dyDescent="0.25">
      <c r="A11410">
        <f>Gauge_Data!A11410</f>
        <v>0</v>
      </c>
      <c r="B11410" cm="1">
        <f t="array" ref="B11410">IF(OR($C$2="",A11410=""),"",SUMPRODUCT((Gauge_Data!$A$2:$A$16994&gt;=(A11410 - Main!$E$4/1440 + 0.00000001))*(Gauge_Data!$A$2:$A$16994&lt;=A11410)*INDEX(Gauge_Data!$B$2:$Z$16994,0,$C$2-1)))</f>
        <v>0</v>
      </c>
    </row>
    <row r="11411" spans="1:2" x14ac:dyDescent="0.25">
      <c r="A11411">
        <f>Gauge_Data!A11411</f>
        <v>0</v>
      </c>
      <c r="B11411" cm="1">
        <f t="array" ref="B11411">IF(OR($C$2="",A11411=""),"",SUMPRODUCT((Gauge_Data!$A$2:$A$16994&gt;=(A11411 - Main!$E$4/1440 + 0.00000001))*(Gauge_Data!$A$2:$A$16994&lt;=A11411)*INDEX(Gauge_Data!$B$2:$Z$16994,0,$C$2-1)))</f>
        <v>0</v>
      </c>
    </row>
    <row r="11412" spans="1:2" x14ac:dyDescent="0.25">
      <c r="A11412">
        <f>Gauge_Data!A11412</f>
        <v>0</v>
      </c>
      <c r="B11412" cm="1">
        <f t="array" ref="B11412">IF(OR($C$2="",A11412=""),"",SUMPRODUCT((Gauge_Data!$A$2:$A$16994&gt;=(A11412 - Main!$E$4/1440 + 0.00000001))*(Gauge_Data!$A$2:$A$16994&lt;=A11412)*INDEX(Gauge_Data!$B$2:$Z$16994,0,$C$2-1)))</f>
        <v>0</v>
      </c>
    </row>
    <row r="11413" spans="1:2" x14ac:dyDescent="0.25">
      <c r="A11413">
        <f>Gauge_Data!A11413</f>
        <v>0</v>
      </c>
      <c r="B11413" cm="1">
        <f t="array" ref="B11413">IF(OR($C$2="",A11413=""),"",SUMPRODUCT((Gauge_Data!$A$2:$A$16994&gt;=(A11413 - Main!$E$4/1440 + 0.00000001))*(Gauge_Data!$A$2:$A$16994&lt;=A11413)*INDEX(Gauge_Data!$B$2:$Z$16994,0,$C$2-1)))</f>
        <v>0</v>
      </c>
    </row>
    <row r="11414" spans="1:2" x14ac:dyDescent="0.25">
      <c r="A11414">
        <f>Gauge_Data!A11414</f>
        <v>0</v>
      </c>
      <c r="B11414" cm="1">
        <f t="array" ref="B11414">IF(OR($C$2="",A11414=""),"",SUMPRODUCT((Gauge_Data!$A$2:$A$16994&gt;=(A11414 - Main!$E$4/1440 + 0.00000001))*(Gauge_Data!$A$2:$A$16994&lt;=A11414)*INDEX(Gauge_Data!$B$2:$Z$16994,0,$C$2-1)))</f>
        <v>0</v>
      </c>
    </row>
    <row r="11415" spans="1:2" x14ac:dyDescent="0.25">
      <c r="A11415">
        <f>Gauge_Data!A11415</f>
        <v>0</v>
      </c>
      <c r="B11415" cm="1">
        <f t="array" ref="B11415">IF(OR($C$2="",A11415=""),"",SUMPRODUCT((Gauge_Data!$A$2:$A$16994&gt;=(A11415 - Main!$E$4/1440 + 0.00000001))*(Gauge_Data!$A$2:$A$16994&lt;=A11415)*INDEX(Gauge_Data!$B$2:$Z$16994,0,$C$2-1)))</f>
        <v>0</v>
      </c>
    </row>
    <row r="11416" spans="1:2" x14ac:dyDescent="0.25">
      <c r="A11416">
        <f>Gauge_Data!A11416</f>
        <v>0</v>
      </c>
      <c r="B11416" cm="1">
        <f t="array" ref="B11416">IF(OR($C$2="",A11416=""),"",SUMPRODUCT((Gauge_Data!$A$2:$A$16994&gt;=(A11416 - Main!$E$4/1440 + 0.00000001))*(Gauge_Data!$A$2:$A$16994&lt;=A11416)*INDEX(Gauge_Data!$B$2:$Z$16994,0,$C$2-1)))</f>
        <v>0</v>
      </c>
    </row>
    <row r="11417" spans="1:2" x14ac:dyDescent="0.25">
      <c r="A11417">
        <f>Gauge_Data!A11417</f>
        <v>0</v>
      </c>
      <c r="B11417" cm="1">
        <f t="array" ref="B11417">IF(OR($C$2="",A11417=""),"",SUMPRODUCT((Gauge_Data!$A$2:$A$16994&gt;=(A11417 - Main!$E$4/1440 + 0.00000001))*(Gauge_Data!$A$2:$A$16994&lt;=A11417)*INDEX(Gauge_Data!$B$2:$Z$16994,0,$C$2-1)))</f>
        <v>0</v>
      </c>
    </row>
    <row r="11418" spans="1:2" x14ac:dyDescent="0.25">
      <c r="A11418">
        <f>Gauge_Data!A11418</f>
        <v>0</v>
      </c>
      <c r="B11418" cm="1">
        <f t="array" ref="B11418">IF(OR($C$2="",A11418=""),"",SUMPRODUCT((Gauge_Data!$A$2:$A$16994&gt;=(A11418 - Main!$E$4/1440 + 0.00000001))*(Gauge_Data!$A$2:$A$16994&lt;=A11418)*INDEX(Gauge_Data!$B$2:$Z$16994,0,$C$2-1)))</f>
        <v>0</v>
      </c>
    </row>
    <row r="11419" spans="1:2" x14ac:dyDescent="0.25">
      <c r="A11419">
        <f>Gauge_Data!A11419</f>
        <v>0</v>
      </c>
      <c r="B11419" cm="1">
        <f t="array" ref="B11419">IF(OR($C$2="",A11419=""),"",SUMPRODUCT((Gauge_Data!$A$2:$A$16994&gt;=(A11419 - Main!$E$4/1440 + 0.00000001))*(Gauge_Data!$A$2:$A$16994&lt;=A11419)*INDEX(Gauge_Data!$B$2:$Z$16994,0,$C$2-1)))</f>
        <v>0</v>
      </c>
    </row>
    <row r="11420" spans="1:2" x14ac:dyDescent="0.25">
      <c r="A11420">
        <f>Gauge_Data!A11420</f>
        <v>0</v>
      </c>
      <c r="B11420" cm="1">
        <f t="array" ref="B11420">IF(OR($C$2="",A11420=""),"",SUMPRODUCT((Gauge_Data!$A$2:$A$16994&gt;=(A11420 - Main!$E$4/1440 + 0.00000001))*(Gauge_Data!$A$2:$A$16994&lt;=A11420)*INDEX(Gauge_Data!$B$2:$Z$16994,0,$C$2-1)))</f>
        <v>0</v>
      </c>
    </row>
    <row r="11421" spans="1:2" x14ac:dyDescent="0.25">
      <c r="A11421">
        <f>Gauge_Data!A11421</f>
        <v>0</v>
      </c>
      <c r="B11421" cm="1">
        <f t="array" ref="B11421">IF(OR($C$2="",A11421=""),"",SUMPRODUCT((Gauge_Data!$A$2:$A$16994&gt;=(A11421 - Main!$E$4/1440 + 0.00000001))*(Gauge_Data!$A$2:$A$16994&lt;=A11421)*INDEX(Gauge_Data!$B$2:$Z$16994,0,$C$2-1)))</f>
        <v>0</v>
      </c>
    </row>
    <row r="11422" spans="1:2" x14ac:dyDescent="0.25">
      <c r="A11422">
        <f>Gauge_Data!A11422</f>
        <v>0</v>
      </c>
      <c r="B11422" cm="1">
        <f t="array" ref="B11422">IF(OR($C$2="",A11422=""),"",SUMPRODUCT((Gauge_Data!$A$2:$A$16994&gt;=(A11422 - Main!$E$4/1440 + 0.00000001))*(Gauge_Data!$A$2:$A$16994&lt;=A11422)*INDEX(Gauge_Data!$B$2:$Z$16994,0,$C$2-1)))</f>
        <v>0</v>
      </c>
    </row>
    <row r="11423" spans="1:2" x14ac:dyDescent="0.25">
      <c r="A11423">
        <f>Gauge_Data!A11423</f>
        <v>0</v>
      </c>
      <c r="B11423" cm="1">
        <f t="array" ref="B11423">IF(OR($C$2="",A11423=""),"",SUMPRODUCT((Gauge_Data!$A$2:$A$16994&gt;=(A11423 - Main!$E$4/1440 + 0.00000001))*(Gauge_Data!$A$2:$A$16994&lt;=A11423)*INDEX(Gauge_Data!$B$2:$Z$16994,0,$C$2-1)))</f>
        <v>0</v>
      </c>
    </row>
    <row r="11424" spans="1:2" x14ac:dyDescent="0.25">
      <c r="A11424">
        <f>Gauge_Data!A11424</f>
        <v>0</v>
      </c>
      <c r="B11424" cm="1">
        <f t="array" ref="B11424">IF(OR($C$2="",A11424=""),"",SUMPRODUCT((Gauge_Data!$A$2:$A$16994&gt;=(A11424 - Main!$E$4/1440 + 0.00000001))*(Gauge_Data!$A$2:$A$16994&lt;=A11424)*INDEX(Gauge_Data!$B$2:$Z$16994,0,$C$2-1)))</f>
        <v>0</v>
      </c>
    </row>
    <row r="11425" spans="1:2" x14ac:dyDescent="0.25">
      <c r="A11425">
        <f>Gauge_Data!A11425</f>
        <v>0</v>
      </c>
      <c r="B11425" cm="1">
        <f t="array" ref="B11425">IF(OR($C$2="",A11425=""),"",SUMPRODUCT((Gauge_Data!$A$2:$A$16994&gt;=(A11425 - Main!$E$4/1440 + 0.00000001))*(Gauge_Data!$A$2:$A$16994&lt;=A11425)*INDEX(Gauge_Data!$B$2:$Z$16994,0,$C$2-1)))</f>
        <v>0</v>
      </c>
    </row>
    <row r="11426" spans="1:2" x14ac:dyDescent="0.25">
      <c r="A11426">
        <f>Gauge_Data!A11426</f>
        <v>0</v>
      </c>
      <c r="B11426" cm="1">
        <f t="array" ref="B11426">IF(OR($C$2="",A11426=""),"",SUMPRODUCT((Gauge_Data!$A$2:$A$16994&gt;=(A11426 - Main!$E$4/1440 + 0.00000001))*(Gauge_Data!$A$2:$A$16994&lt;=A11426)*INDEX(Gauge_Data!$B$2:$Z$16994,0,$C$2-1)))</f>
        <v>0</v>
      </c>
    </row>
    <row r="11427" spans="1:2" x14ac:dyDescent="0.25">
      <c r="A11427">
        <f>Gauge_Data!A11427</f>
        <v>0</v>
      </c>
      <c r="B11427" cm="1">
        <f t="array" ref="B11427">IF(OR($C$2="",A11427=""),"",SUMPRODUCT((Gauge_Data!$A$2:$A$16994&gt;=(A11427 - Main!$E$4/1440 + 0.00000001))*(Gauge_Data!$A$2:$A$16994&lt;=A11427)*INDEX(Gauge_Data!$B$2:$Z$16994,0,$C$2-1)))</f>
        <v>0</v>
      </c>
    </row>
    <row r="11428" spans="1:2" x14ac:dyDescent="0.25">
      <c r="A11428">
        <f>Gauge_Data!A11428</f>
        <v>0</v>
      </c>
      <c r="B11428" cm="1">
        <f t="array" ref="B11428">IF(OR($C$2="",A11428=""),"",SUMPRODUCT((Gauge_Data!$A$2:$A$16994&gt;=(A11428 - Main!$E$4/1440 + 0.00000001))*(Gauge_Data!$A$2:$A$16994&lt;=A11428)*INDEX(Gauge_Data!$B$2:$Z$16994,0,$C$2-1)))</f>
        <v>0</v>
      </c>
    </row>
    <row r="11429" spans="1:2" x14ac:dyDescent="0.25">
      <c r="A11429">
        <f>Gauge_Data!A11429</f>
        <v>0</v>
      </c>
      <c r="B11429" cm="1">
        <f t="array" ref="B11429">IF(OR($C$2="",A11429=""),"",SUMPRODUCT((Gauge_Data!$A$2:$A$16994&gt;=(A11429 - Main!$E$4/1440 + 0.00000001))*(Gauge_Data!$A$2:$A$16994&lt;=A11429)*INDEX(Gauge_Data!$B$2:$Z$16994,0,$C$2-1)))</f>
        <v>0</v>
      </c>
    </row>
    <row r="11430" spans="1:2" x14ac:dyDescent="0.25">
      <c r="A11430">
        <f>Gauge_Data!A11430</f>
        <v>0</v>
      </c>
      <c r="B11430" cm="1">
        <f t="array" ref="B11430">IF(OR($C$2="",A11430=""),"",SUMPRODUCT((Gauge_Data!$A$2:$A$16994&gt;=(A11430 - Main!$E$4/1440 + 0.00000001))*(Gauge_Data!$A$2:$A$16994&lt;=A11430)*INDEX(Gauge_Data!$B$2:$Z$16994,0,$C$2-1)))</f>
        <v>0</v>
      </c>
    </row>
    <row r="11431" spans="1:2" x14ac:dyDescent="0.25">
      <c r="A11431">
        <f>Gauge_Data!A11431</f>
        <v>0</v>
      </c>
      <c r="B11431" cm="1">
        <f t="array" ref="B11431">IF(OR($C$2="",A11431=""),"",SUMPRODUCT((Gauge_Data!$A$2:$A$16994&gt;=(A11431 - Main!$E$4/1440 + 0.00000001))*(Gauge_Data!$A$2:$A$16994&lt;=A11431)*INDEX(Gauge_Data!$B$2:$Z$16994,0,$C$2-1)))</f>
        <v>0</v>
      </c>
    </row>
    <row r="11432" spans="1:2" x14ac:dyDescent="0.25">
      <c r="A11432">
        <f>Gauge_Data!A11432</f>
        <v>0</v>
      </c>
      <c r="B11432" cm="1">
        <f t="array" ref="B11432">IF(OR($C$2="",A11432=""),"",SUMPRODUCT((Gauge_Data!$A$2:$A$16994&gt;=(A11432 - Main!$E$4/1440 + 0.00000001))*(Gauge_Data!$A$2:$A$16994&lt;=A11432)*INDEX(Gauge_Data!$B$2:$Z$16994,0,$C$2-1)))</f>
        <v>0</v>
      </c>
    </row>
    <row r="11433" spans="1:2" x14ac:dyDescent="0.25">
      <c r="A11433">
        <f>Gauge_Data!A11433</f>
        <v>0</v>
      </c>
      <c r="B11433" cm="1">
        <f t="array" ref="B11433">IF(OR($C$2="",A11433=""),"",SUMPRODUCT((Gauge_Data!$A$2:$A$16994&gt;=(A11433 - Main!$E$4/1440 + 0.00000001))*(Gauge_Data!$A$2:$A$16994&lt;=A11433)*INDEX(Gauge_Data!$B$2:$Z$16994,0,$C$2-1)))</f>
        <v>0</v>
      </c>
    </row>
    <row r="11434" spans="1:2" x14ac:dyDescent="0.25">
      <c r="A11434">
        <f>Gauge_Data!A11434</f>
        <v>0</v>
      </c>
      <c r="B11434" cm="1">
        <f t="array" ref="B11434">IF(OR($C$2="",A11434=""),"",SUMPRODUCT((Gauge_Data!$A$2:$A$16994&gt;=(A11434 - Main!$E$4/1440 + 0.00000001))*(Gauge_Data!$A$2:$A$16994&lt;=A11434)*INDEX(Gauge_Data!$B$2:$Z$16994,0,$C$2-1)))</f>
        <v>0</v>
      </c>
    </row>
    <row r="11435" spans="1:2" x14ac:dyDescent="0.25">
      <c r="A11435">
        <f>Gauge_Data!A11435</f>
        <v>0</v>
      </c>
      <c r="B11435" cm="1">
        <f t="array" ref="B11435">IF(OR($C$2="",A11435=""),"",SUMPRODUCT((Gauge_Data!$A$2:$A$16994&gt;=(A11435 - Main!$E$4/1440 + 0.00000001))*(Gauge_Data!$A$2:$A$16994&lt;=A11435)*INDEX(Gauge_Data!$B$2:$Z$16994,0,$C$2-1)))</f>
        <v>0</v>
      </c>
    </row>
    <row r="11436" spans="1:2" x14ac:dyDescent="0.25">
      <c r="A11436">
        <f>Gauge_Data!A11436</f>
        <v>0</v>
      </c>
      <c r="B11436" cm="1">
        <f t="array" ref="B11436">IF(OR($C$2="",A11436=""),"",SUMPRODUCT((Gauge_Data!$A$2:$A$16994&gt;=(A11436 - Main!$E$4/1440 + 0.00000001))*(Gauge_Data!$A$2:$A$16994&lt;=A11436)*INDEX(Gauge_Data!$B$2:$Z$16994,0,$C$2-1)))</f>
        <v>0</v>
      </c>
    </row>
    <row r="11437" spans="1:2" x14ac:dyDescent="0.25">
      <c r="A11437">
        <f>Gauge_Data!A11437</f>
        <v>0</v>
      </c>
      <c r="B11437" cm="1">
        <f t="array" ref="B11437">IF(OR($C$2="",A11437=""),"",SUMPRODUCT((Gauge_Data!$A$2:$A$16994&gt;=(A11437 - Main!$E$4/1440 + 0.00000001))*(Gauge_Data!$A$2:$A$16994&lt;=A11437)*INDEX(Gauge_Data!$B$2:$Z$16994,0,$C$2-1)))</f>
        <v>0</v>
      </c>
    </row>
    <row r="11438" spans="1:2" x14ac:dyDescent="0.25">
      <c r="A11438">
        <f>Gauge_Data!A11438</f>
        <v>0</v>
      </c>
      <c r="B11438" cm="1">
        <f t="array" ref="B11438">IF(OR($C$2="",A11438=""),"",SUMPRODUCT((Gauge_Data!$A$2:$A$16994&gt;=(A11438 - Main!$E$4/1440 + 0.00000001))*(Gauge_Data!$A$2:$A$16994&lt;=A11438)*INDEX(Gauge_Data!$B$2:$Z$16994,0,$C$2-1)))</f>
        <v>0</v>
      </c>
    </row>
    <row r="11439" spans="1:2" x14ac:dyDescent="0.25">
      <c r="A11439">
        <f>Gauge_Data!A11439</f>
        <v>0</v>
      </c>
      <c r="B11439" cm="1">
        <f t="array" ref="B11439">IF(OR($C$2="",A11439=""),"",SUMPRODUCT((Gauge_Data!$A$2:$A$16994&gt;=(A11439 - Main!$E$4/1440 + 0.00000001))*(Gauge_Data!$A$2:$A$16994&lt;=A11439)*INDEX(Gauge_Data!$B$2:$Z$16994,0,$C$2-1)))</f>
        <v>0</v>
      </c>
    </row>
    <row r="11440" spans="1:2" x14ac:dyDescent="0.25">
      <c r="A11440">
        <f>Gauge_Data!A11440</f>
        <v>0</v>
      </c>
      <c r="B11440" cm="1">
        <f t="array" ref="B11440">IF(OR($C$2="",A11440=""),"",SUMPRODUCT((Gauge_Data!$A$2:$A$16994&gt;=(A11440 - Main!$E$4/1440 + 0.00000001))*(Gauge_Data!$A$2:$A$16994&lt;=A11440)*INDEX(Gauge_Data!$B$2:$Z$16994,0,$C$2-1)))</f>
        <v>0</v>
      </c>
    </row>
    <row r="11441" spans="1:2" x14ac:dyDescent="0.25">
      <c r="A11441">
        <f>Gauge_Data!A11441</f>
        <v>0</v>
      </c>
      <c r="B11441" cm="1">
        <f t="array" ref="B11441">IF(OR($C$2="",A11441=""),"",SUMPRODUCT((Gauge_Data!$A$2:$A$16994&gt;=(A11441 - Main!$E$4/1440 + 0.00000001))*(Gauge_Data!$A$2:$A$16994&lt;=A11441)*INDEX(Gauge_Data!$B$2:$Z$16994,0,$C$2-1)))</f>
        <v>0</v>
      </c>
    </row>
    <row r="11442" spans="1:2" x14ac:dyDescent="0.25">
      <c r="A11442">
        <f>Gauge_Data!A11442</f>
        <v>0</v>
      </c>
      <c r="B11442" cm="1">
        <f t="array" ref="B11442">IF(OR($C$2="",A11442=""),"",SUMPRODUCT((Gauge_Data!$A$2:$A$16994&gt;=(A11442 - Main!$E$4/1440 + 0.00000001))*(Gauge_Data!$A$2:$A$16994&lt;=A11442)*INDEX(Gauge_Data!$B$2:$Z$16994,0,$C$2-1)))</f>
        <v>0</v>
      </c>
    </row>
    <row r="11443" spans="1:2" x14ac:dyDescent="0.25">
      <c r="A11443">
        <f>Gauge_Data!A11443</f>
        <v>0</v>
      </c>
      <c r="B11443" cm="1">
        <f t="array" ref="B11443">IF(OR($C$2="",A11443=""),"",SUMPRODUCT((Gauge_Data!$A$2:$A$16994&gt;=(A11443 - Main!$E$4/1440 + 0.00000001))*(Gauge_Data!$A$2:$A$16994&lt;=A11443)*INDEX(Gauge_Data!$B$2:$Z$16994,0,$C$2-1)))</f>
        <v>0</v>
      </c>
    </row>
    <row r="11444" spans="1:2" x14ac:dyDescent="0.25">
      <c r="A11444">
        <f>Gauge_Data!A11444</f>
        <v>0</v>
      </c>
      <c r="B11444" cm="1">
        <f t="array" ref="B11444">IF(OR($C$2="",A11444=""),"",SUMPRODUCT((Gauge_Data!$A$2:$A$16994&gt;=(A11444 - Main!$E$4/1440 + 0.00000001))*(Gauge_Data!$A$2:$A$16994&lt;=A11444)*INDEX(Gauge_Data!$B$2:$Z$16994,0,$C$2-1)))</f>
        <v>0</v>
      </c>
    </row>
    <row r="11445" spans="1:2" x14ac:dyDescent="0.25">
      <c r="A11445">
        <f>Gauge_Data!A11445</f>
        <v>0</v>
      </c>
      <c r="B11445" cm="1">
        <f t="array" ref="B11445">IF(OR($C$2="",A11445=""),"",SUMPRODUCT((Gauge_Data!$A$2:$A$16994&gt;=(A11445 - Main!$E$4/1440 + 0.00000001))*(Gauge_Data!$A$2:$A$16994&lt;=A11445)*INDEX(Gauge_Data!$B$2:$Z$16994,0,$C$2-1)))</f>
        <v>0</v>
      </c>
    </row>
    <row r="11446" spans="1:2" x14ac:dyDescent="0.25">
      <c r="A11446">
        <f>Gauge_Data!A11446</f>
        <v>0</v>
      </c>
      <c r="B11446" cm="1">
        <f t="array" ref="B11446">IF(OR($C$2="",A11446=""),"",SUMPRODUCT((Gauge_Data!$A$2:$A$16994&gt;=(A11446 - Main!$E$4/1440 + 0.00000001))*(Gauge_Data!$A$2:$A$16994&lt;=A11446)*INDEX(Gauge_Data!$B$2:$Z$16994,0,$C$2-1)))</f>
        <v>0</v>
      </c>
    </row>
    <row r="11447" spans="1:2" x14ac:dyDescent="0.25">
      <c r="A11447">
        <f>Gauge_Data!A11447</f>
        <v>0</v>
      </c>
      <c r="B11447" cm="1">
        <f t="array" ref="B11447">IF(OR($C$2="",A11447=""),"",SUMPRODUCT((Gauge_Data!$A$2:$A$16994&gt;=(A11447 - Main!$E$4/1440 + 0.00000001))*(Gauge_Data!$A$2:$A$16994&lt;=A11447)*INDEX(Gauge_Data!$B$2:$Z$16994,0,$C$2-1)))</f>
        <v>0</v>
      </c>
    </row>
    <row r="11448" spans="1:2" x14ac:dyDescent="0.25">
      <c r="A11448">
        <f>Gauge_Data!A11448</f>
        <v>0</v>
      </c>
      <c r="B11448" cm="1">
        <f t="array" ref="B11448">IF(OR($C$2="",A11448=""),"",SUMPRODUCT((Gauge_Data!$A$2:$A$16994&gt;=(A11448 - Main!$E$4/1440 + 0.00000001))*(Gauge_Data!$A$2:$A$16994&lt;=A11448)*INDEX(Gauge_Data!$B$2:$Z$16994,0,$C$2-1)))</f>
        <v>0</v>
      </c>
    </row>
    <row r="11449" spans="1:2" x14ac:dyDescent="0.25">
      <c r="A11449">
        <f>Gauge_Data!A11449</f>
        <v>0</v>
      </c>
      <c r="B11449" cm="1">
        <f t="array" ref="B11449">IF(OR($C$2="",A11449=""),"",SUMPRODUCT((Gauge_Data!$A$2:$A$16994&gt;=(A11449 - Main!$E$4/1440 + 0.00000001))*(Gauge_Data!$A$2:$A$16994&lt;=A11449)*INDEX(Gauge_Data!$B$2:$Z$16994,0,$C$2-1)))</f>
        <v>0</v>
      </c>
    </row>
    <row r="11450" spans="1:2" x14ac:dyDescent="0.25">
      <c r="A11450">
        <f>Gauge_Data!A11450</f>
        <v>0</v>
      </c>
      <c r="B11450" cm="1">
        <f t="array" ref="B11450">IF(OR($C$2="",A11450=""),"",SUMPRODUCT((Gauge_Data!$A$2:$A$16994&gt;=(A11450 - Main!$E$4/1440 + 0.00000001))*(Gauge_Data!$A$2:$A$16994&lt;=A11450)*INDEX(Gauge_Data!$B$2:$Z$16994,0,$C$2-1)))</f>
        <v>0</v>
      </c>
    </row>
    <row r="11451" spans="1:2" x14ac:dyDescent="0.25">
      <c r="A11451">
        <f>Gauge_Data!A11451</f>
        <v>0</v>
      </c>
      <c r="B11451" cm="1">
        <f t="array" ref="B11451">IF(OR($C$2="",A11451=""),"",SUMPRODUCT((Gauge_Data!$A$2:$A$16994&gt;=(A11451 - Main!$E$4/1440 + 0.00000001))*(Gauge_Data!$A$2:$A$16994&lt;=A11451)*INDEX(Gauge_Data!$B$2:$Z$16994,0,$C$2-1)))</f>
        <v>0</v>
      </c>
    </row>
    <row r="11452" spans="1:2" x14ac:dyDescent="0.25">
      <c r="A11452">
        <f>Gauge_Data!A11452</f>
        <v>0</v>
      </c>
      <c r="B11452" cm="1">
        <f t="array" ref="B11452">IF(OR($C$2="",A11452=""),"",SUMPRODUCT((Gauge_Data!$A$2:$A$16994&gt;=(A11452 - Main!$E$4/1440 + 0.00000001))*(Gauge_Data!$A$2:$A$16994&lt;=A11452)*INDEX(Gauge_Data!$B$2:$Z$16994,0,$C$2-1)))</f>
        <v>0</v>
      </c>
    </row>
    <row r="11453" spans="1:2" x14ac:dyDescent="0.25">
      <c r="A11453">
        <f>Gauge_Data!A11453</f>
        <v>0</v>
      </c>
      <c r="B11453" cm="1">
        <f t="array" ref="B11453">IF(OR($C$2="",A11453=""),"",SUMPRODUCT((Gauge_Data!$A$2:$A$16994&gt;=(A11453 - Main!$E$4/1440 + 0.00000001))*(Gauge_Data!$A$2:$A$16994&lt;=A11453)*INDEX(Gauge_Data!$B$2:$Z$16994,0,$C$2-1)))</f>
        <v>0</v>
      </c>
    </row>
    <row r="11454" spans="1:2" x14ac:dyDescent="0.25">
      <c r="A11454">
        <f>Gauge_Data!A11454</f>
        <v>0</v>
      </c>
      <c r="B11454" cm="1">
        <f t="array" ref="B11454">IF(OR($C$2="",A11454=""),"",SUMPRODUCT((Gauge_Data!$A$2:$A$16994&gt;=(A11454 - Main!$E$4/1440 + 0.00000001))*(Gauge_Data!$A$2:$A$16994&lt;=A11454)*INDEX(Gauge_Data!$B$2:$Z$16994,0,$C$2-1)))</f>
        <v>0</v>
      </c>
    </row>
    <row r="11455" spans="1:2" x14ac:dyDescent="0.25">
      <c r="A11455">
        <f>Gauge_Data!A11455</f>
        <v>0</v>
      </c>
      <c r="B11455" cm="1">
        <f t="array" ref="B11455">IF(OR($C$2="",A11455=""),"",SUMPRODUCT((Gauge_Data!$A$2:$A$16994&gt;=(A11455 - Main!$E$4/1440 + 0.00000001))*(Gauge_Data!$A$2:$A$16994&lt;=A11455)*INDEX(Gauge_Data!$B$2:$Z$16994,0,$C$2-1)))</f>
        <v>0</v>
      </c>
    </row>
    <row r="11456" spans="1:2" x14ac:dyDescent="0.25">
      <c r="A11456">
        <f>Gauge_Data!A11456</f>
        <v>0</v>
      </c>
      <c r="B11456" cm="1">
        <f t="array" ref="B11456">IF(OR($C$2="",A11456=""),"",SUMPRODUCT((Gauge_Data!$A$2:$A$16994&gt;=(A11456 - Main!$E$4/1440 + 0.00000001))*(Gauge_Data!$A$2:$A$16994&lt;=A11456)*INDEX(Gauge_Data!$B$2:$Z$16994,0,$C$2-1)))</f>
        <v>0</v>
      </c>
    </row>
    <row r="11457" spans="1:2" x14ac:dyDescent="0.25">
      <c r="A11457">
        <f>Gauge_Data!A11457</f>
        <v>0</v>
      </c>
      <c r="B11457" cm="1">
        <f t="array" ref="B11457">IF(OR($C$2="",A11457=""),"",SUMPRODUCT((Gauge_Data!$A$2:$A$16994&gt;=(A11457 - Main!$E$4/1440 + 0.00000001))*(Gauge_Data!$A$2:$A$16994&lt;=A11457)*INDEX(Gauge_Data!$B$2:$Z$16994,0,$C$2-1)))</f>
        <v>0</v>
      </c>
    </row>
    <row r="11458" spans="1:2" x14ac:dyDescent="0.25">
      <c r="A11458">
        <f>Gauge_Data!A11458</f>
        <v>0</v>
      </c>
      <c r="B11458" cm="1">
        <f t="array" ref="B11458">IF(OR($C$2="",A11458=""),"",SUMPRODUCT((Gauge_Data!$A$2:$A$16994&gt;=(A11458 - Main!$E$4/1440 + 0.00000001))*(Gauge_Data!$A$2:$A$16994&lt;=A11458)*INDEX(Gauge_Data!$B$2:$Z$16994,0,$C$2-1)))</f>
        <v>0</v>
      </c>
    </row>
    <row r="11459" spans="1:2" x14ac:dyDescent="0.25">
      <c r="A11459">
        <f>Gauge_Data!A11459</f>
        <v>0</v>
      </c>
      <c r="B11459" cm="1">
        <f t="array" ref="B11459">IF(OR($C$2="",A11459=""),"",SUMPRODUCT((Gauge_Data!$A$2:$A$16994&gt;=(A11459 - Main!$E$4/1440 + 0.00000001))*(Gauge_Data!$A$2:$A$16994&lt;=A11459)*INDEX(Gauge_Data!$B$2:$Z$16994,0,$C$2-1)))</f>
        <v>0</v>
      </c>
    </row>
    <row r="11460" spans="1:2" x14ac:dyDescent="0.25">
      <c r="A11460">
        <f>Gauge_Data!A11460</f>
        <v>0</v>
      </c>
      <c r="B11460" cm="1">
        <f t="array" ref="B11460">IF(OR($C$2="",A11460=""),"",SUMPRODUCT((Gauge_Data!$A$2:$A$16994&gt;=(A11460 - Main!$E$4/1440 + 0.00000001))*(Gauge_Data!$A$2:$A$16994&lt;=A11460)*INDEX(Gauge_Data!$B$2:$Z$16994,0,$C$2-1)))</f>
        <v>0</v>
      </c>
    </row>
    <row r="11461" spans="1:2" x14ac:dyDescent="0.25">
      <c r="A11461">
        <f>Gauge_Data!A11461</f>
        <v>0</v>
      </c>
      <c r="B11461" cm="1">
        <f t="array" ref="B11461">IF(OR($C$2="",A11461=""),"",SUMPRODUCT((Gauge_Data!$A$2:$A$16994&gt;=(A11461 - Main!$E$4/1440 + 0.00000001))*(Gauge_Data!$A$2:$A$16994&lt;=A11461)*INDEX(Gauge_Data!$B$2:$Z$16994,0,$C$2-1)))</f>
        <v>0</v>
      </c>
    </row>
    <row r="11462" spans="1:2" x14ac:dyDescent="0.25">
      <c r="A11462">
        <f>Gauge_Data!A11462</f>
        <v>0</v>
      </c>
      <c r="B11462" cm="1">
        <f t="array" ref="B11462">IF(OR($C$2="",A11462=""),"",SUMPRODUCT((Gauge_Data!$A$2:$A$16994&gt;=(A11462 - Main!$E$4/1440 + 0.00000001))*(Gauge_Data!$A$2:$A$16994&lt;=A11462)*INDEX(Gauge_Data!$B$2:$Z$16994,0,$C$2-1)))</f>
        <v>0</v>
      </c>
    </row>
    <row r="11463" spans="1:2" x14ac:dyDescent="0.25">
      <c r="A11463">
        <f>Gauge_Data!A11463</f>
        <v>0</v>
      </c>
      <c r="B11463" cm="1">
        <f t="array" ref="B11463">IF(OR($C$2="",A11463=""),"",SUMPRODUCT((Gauge_Data!$A$2:$A$16994&gt;=(A11463 - Main!$E$4/1440 + 0.00000001))*(Gauge_Data!$A$2:$A$16994&lt;=A11463)*INDEX(Gauge_Data!$B$2:$Z$16994,0,$C$2-1)))</f>
        <v>0</v>
      </c>
    </row>
    <row r="11464" spans="1:2" x14ac:dyDescent="0.25">
      <c r="A11464">
        <f>Gauge_Data!A11464</f>
        <v>0</v>
      </c>
      <c r="B11464" cm="1">
        <f t="array" ref="B11464">IF(OR($C$2="",A11464=""),"",SUMPRODUCT((Gauge_Data!$A$2:$A$16994&gt;=(A11464 - Main!$E$4/1440 + 0.00000001))*(Gauge_Data!$A$2:$A$16994&lt;=A11464)*INDEX(Gauge_Data!$B$2:$Z$16994,0,$C$2-1)))</f>
        <v>0</v>
      </c>
    </row>
    <row r="11465" spans="1:2" x14ac:dyDescent="0.25">
      <c r="A11465">
        <f>Gauge_Data!A11465</f>
        <v>0</v>
      </c>
      <c r="B11465" cm="1">
        <f t="array" ref="B11465">IF(OR($C$2="",A11465=""),"",SUMPRODUCT((Gauge_Data!$A$2:$A$16994&gt;=(A11465 - Main!$E$4/1440 + 0.00000001))*(Gauge_Data!$A$2:$A$16994&lt;=A11465)*INDEX(Gauge_Data!$B$2:$Z$16994,0,$C$2-1)))</f>
        <v>0</v>
      </c>
    </row>
    <row r="11466" spans="1:2" x14ac:dyDescent="0.25">
      <c r="A11466">
        <f>Gauge_Data!A11466</f>
        <v>0</v>
      </c>
      <c r="B11466" cm="1">
        <f t="array" ref="B11466">IF(OR($C$2="",A11466=""),"",SUMPRODUCT((Gauge_Data!$A$2:$A$16994&gt;=(A11466 - Main!$E$4/1440 + 0.00000001))*(Gauge_Data!$A$2:$A$16994&lt;=A11466)*INDEX(Gauge_Data!$B$2:$Z$16994,0,$C$2-1)))</f>
        <v>0</v>
      </c>
    </row>
    <row r="11467" spans="1:2" x14ac:dyDescent="0.25">
      <c r="A11467">
        <f>Gauge_Data!A11467</f>
        <v>0</v>
      </c>
      <c r="B11467" cm="1">
        <f t="array" ref="B11467">IF(OR($C$2="",A11467=""),"",SUMPRODUCT((Gauge_Data!$A$2:$A$16994&gt;=(A11467 - Main!$E$4/1440 + 0.00000001))*(Gauge_Data!$A$2:$A$16994&lt;=A11467)*INDEX(Gauge_Data!$B$2:$Z$16994,0,$C$2-1)))</f>
        <v>0</v>
      </c>
    </row>
    <row r="11468" spans="1:2" x14ac:dyDescent="0.25">
      <c r="A11468">
        <f>Gauge_Data!A11468</f>
        <v>0</v>
      </c>
      <c r="B11468" cm="1">
        <f t="array" ref="B11468">IF(OR($C$2="",A11468=""),"",SUMPRODUCT((Gauge_Data!$A$2:$A$16994&gt;=(A11468 - Main!$E$4/1440 + 0.00000001))*(Gauge_Data!$A$2:$A$16994&lt;=A11468)*INDEX(Gauge_Data!$B$2:$Z$16994,0,$C$2-1)))</f>
        <v>0</v>
      </c>
    </row>
    <row r="11469" spans="1:2" x14ac:dyDescent="0.25">
      <c r="A11469">
        <f>Gauge_Data!A11469</f>
        <v>0</v>
      </c>
      <c r="B11469" cm="1">
        <f t="array" ref="B11469">IF(OR($C$2="",A11469=""),"",SUMPRODUCT((Gauge_Data!$A$2:$A$16994&gt;=(A11469 - Main!$E$4/1440 + 0.00000001))*(Gauge_Data!$A$2:$A$16994&lt;=A11469)*INDEX(Gauge_Data!$B$2:$Z$16994,0,$C$2-1)))</f>
        <v>0</v>
      </c>
    </row>
    <row r="11470" spans="1:2" x14ac:dyDescent="0.25">
      <c r="A11470">
        <f>Gauge_Data!A11470</f>
        <v>0</v>
      </c>
      <c r="B11470" cm="1">
        <f t="array" ref="B11470">IF(OR($C$2="",A11470=""),"",SUMPRODUCT((Gauge_Data!$A$2:$A$16994&gt;=(A11470 - Main!$E$4/1440 + 0.00000001))*(Gauge_Data!$A$2:$A$16994&lt;=A11470)*INDEX(Gauge_Data!$B$2:$Z$16994,0,$C$2-1)))</f>
        <v>0</v>
      </c>
    </row>
    <row r="11471" spans="1:2" x14ac:dyDescent="0.25">
      <c r="A11471">
        <f>Gauge_Data!A11471</f>
        <v>0</v>
      </c>
      <c r="B11471" cm="1">
        <f t="array" ref="B11471">IF(OR($C$2="",A11471=""),"",SUMPRODUCT((Gauge_Data!$A$2:$A$16994&gt;=(A11471 - Main!$E$4/1440 + 0.00000001))*(Gauge_Data!$A$2:$A$16994&lt;=A11471)*INDEX(Gauge_Data!$B$2:$Z$16994,0,$C$2-1)))</f>
        <v>0</v>
      </c>
    </row>
    <row r="11472" spans="1:2" x14ac:dyDescent="0.25">
      <c r="A11472">
        <f>Gauge_Data!A11472</f>
        <v>0</v>
      </c>
      <c r="B11472" cm="1">
        <f t="array" ref="B11472">IF(OR($C$2="",A11472=""),"",SUMPRODUCT((Gauge_Data!$A$2:$A$16994&gt;=(A11472 - Main!$E$4/1440 + 0.00000001))*(Gauge_Data!$A$2:$A$16994&lt;=A11472)*INDEX(Gauge_Data!$B$2:$Z$16994,0,$C$2-1)))</f>
        <v>0</v>
      </c>
    </row>
    <row r="11473" spans="1:2" x14ac:dyDescent="0.25">
      <c r="A11473">
        <f>Gauge_Data!A11473</f>
        <v>0</v>
      </c>
      <c r="B11473" cm="1">
        <f t="array" ref="B11473">IF(OR($C$2="",A11473=""),"",SUMPRODUCT((Gauge_Data!$A$2:$A$16994&gt;=(A11473 - Main!$E$4/1440 + 0.00000001))*(Gauge_Data!$A$2:$A$16994&lt;=A11473)*INDEX(Gauge_Data!$B$2:$Z$16994,0,$C$2-1)))</f>
        <v>0</v>
      </c>
    </row>
    <row r="11474" spans="1:2" x14ac:dyDescent="0.25">
      <c r="A11474">
        <f>Gauge_Data!A11474</f>
        <v>0</v>
      </c>
      <c r="B11474" cm="1">
        <f t="array" ref="B11474">IF(OR($C$2="",A11474=""),"",SUMPRODUCT((Gauge_Data!$A$2:$A$16994&gt;=(A11474 - Main!$E$4/1440 + 0.00000001))*(Gauge_Data!$A$2:$A$16994&lt;=A11474)*INDEX(Gauge_Data!$B$2:$Z$16994,0,$C$2-1)))</f>
        <v>0</v>
      </c>
    </row>
    <row r="11475" spans="1:2" x14ac:dyDescent="0.25">
      <c r="A11475">
        <f>Gauge_Data!A11475</f>
        <v>0</v>
      </c>
      <c r="B11475" cm="1">
        <f t="array" ref="B11475">IF(OR($C$2="",A11475=""),"",SUMPRODUCT((Gauge_Data!$A$2:$A$16994&gt;=(A11475 - Main!$E$4/1440 + 0.00000001))*(Gauge_Data!$A$2:$A$16994&lt;=A11475)*INDEX(Gauge_Data!$B$2:$Z$16994,0,$C$2-1)))</f>
        <v>0</v>
      </c>
    </row>
    <row r="11476" spans="1:2" x14ac:dyDescent="0.25">
      <c r="A11476">
        <f>Gauge_Data!A11476</f>
        <v>0</v>
      </c>
      <c r="B11476" cm="1">
        <f t="array" ref="B11476">IF(OR($C$2="",A11476=""),"",SUMPRODUCT((Gauge_Data!$A$2:$A$16994&gt;=(A11476 - Main!$E$4/1440 + 0.00000001))*(Gauge_Data!$A$2:$A$16994&lt;=A11476)*INDEX(Gauge_Data!$B$2:$Z$16994,0,$C$2-1)))</f>
        <v>0</v>
      </c>
    </row>
    <row r="11477" spans="1:2" x14ac:dyDescent="0.25">
      <c r="A11477">
        <f>Gauge_Data!A11477</f>
        <v>0</v>
      </c>
      <c r="B11477" cm="1">
        <f t="array" ref="B11477">IF(OR($C$2="",A11477=""),"",SUMPRODUCT((Gauge_Data!$A$2:$A$16994&gt;=(A11477 - Main!$E$4/1440 + 0.00000001))*(Gauge_Data!$A$2:$A$16994&lt;=A11477)*INDEX(Gauge_Data!$B$2:$Z$16994,0,$C$2-1)))</f>
        <v>0</v>
      </c>
    </row>
    <row r="11478" spans="1:2" x14ac:dyDescent="0.25">
      <c r="A11478">
        <f>Gauge_Data!A11478</f>
        <v>0</v>
      </c>
      <c r="B11478" cm="1">
        <f t="array" ref="B11478">IF(OR($C$2="",A11478=""),"",SUMPRODUCT((Gauge_Data!$A$2:$A$16994&gt;=(A11478 - Main!$E$4/1440 + 0.00000001))*(Gauge_Data!$A$2:$A$16994&lt;=A11478)*INDEX(Gauge_Data!$B$2:$Z$16994,0,$C$2-1)))</f>
        <v>0</v>
      </c>
    </row>
    <row r="11479" spans="1:2" x14ac:dyDescent="0.25">
      <c r="A11479">
        <f>Gauge_Data!A11479</f>
        <v>0</v>
      </c>
      <c r="B11479" cm="1">
        <f t="array" ref="B11479">IF(OR($C$2="",A11479=""),"",SUMPRODUCT((Gauge_Data!$A$2:$A$16994&gt;=(A11479 - Main!$E$4/1440 + 0.00000001))*(Gauge_Data!$A$2:$A$16994&lt;=A11479)*INDEX(Gauge_Data!$B$2:$Z$16994,0,$C$2-1)))</f>
        <v>0</v>
      </c>
    </row>
    <row r="11480" spans="1:2" x14ac:dyDescent="0.25">
      <c r="A11480">
        <f>Gauge_Data!A11480</f>
        <v>0</v>
      </c>
      <c r="B11480" cm="1">
        <f t="array" ref="B11480">IF(OR($C$2="",A11480=""),"",SUMPRODUCT((Gauge_Data!$A$2:$A$16994&gt;=(A11480 - Main!$E$4/1440 + 0.00000001))*(Gauge_Data!$A$2:$A$16994&lt;=A11480)*INDEX(Gauge_Data!$B$2:$Z$16994,0,$C$2-1)))</f>
        <v>0</v>
      </c>
    </row>
    <row r="11481" spans="1:2" x14ac:dyDescent="0.25">
      <c r="A11481">
        <f>Gauge_Data!A11481</f>
        <v>0</v>
      </c>
      <c r="B11481" cm="1">
        <f t="array" ref="B11481">IF(OR($C$2="",A11481=""),"",SUMPRODUCT((Gauge_Data!$A$2:$A$16994&gt;=(A11481 - Main!$E$4/1440 + 0.00000001))*(Gauge_Data!$A$2:$A$16994&lt;=A11481)*INDEX(Gauge_Data!$B$2:$Z$16994,0,$C$2-1)))</f>
        <v>0</v>
      </c>
    </row>
    <row r="11482" spans="1:2" x14ac:dyDescent="0.25">
      <c r="A11482">
        <f>Gauge_Data!A11482</f>
        <v>0</v>
      </c>
      <c r="B11482" cm="1">
        <f t="array" ref="B11482">IF(OR($C$2="",A11482=""),"",SUMPRODUCT((Gauge_Data!$A$2:$A$16994&gt;=(A11482 - Main!$E$4/1440 + 0.00000001))*(Gauge_Data!$A$2:$A$16994&lt;=A11482)*INDEX(Gauge_Data!$B$2:$Z$16994,0,$C$2-1)))</f>
        <v>0</v>
      </c>
    </row>
    <row r="11483" spans="1:2" x14ac:dyDescent="0.25">
      <c r="A11483">
        <f>Gauge_Data!A11483</f>
        <v>0</v>
      </c>
      <c r="B11483" cm="1">
        <f t="array" ref="B11483">IF(OR($C$2="",A11483=""),"",SUMPRODUCT((Gauge_Data!$A$2:$A$16994&gt;=(A11483 - Main!$E$4/1440 + 0.00000001))*(Gauge_Data!$A$2:$A$16994&lt;=A11483)*INDEX(Gauge_Data!$B$2:$Z$16994,0,$C$2-1)))</f>
        <v>0</v>
      </c>
    </row>
    <row r="11484" spans="1:2" x14ac:dyDescent="0.25">
      <c r="A11484">
        <f>Gauge_Data!A11484</f>
        <v>0</v>
      </c>
      <c r="B11484" cm="1">
        <f t="array" ref="B11484">IF(OR($C$2="",A11484=""),"",SUMPRODUCT((Gauge_Data!$A$2:$A$16994&gt;=(A11484 - Main!$E$4/1440 + 0.00000001))*(Gauge_Data!$A$2:$A$16994&lt;=A11484)*INDEX(Gauge_Data!$B$2:$Z$16994,0,$C$2-1)))</f>
        <v>0</v>
      </c>
    </row>
    <row r="11485" spans="1:2" x14ac:dyDescent="0.25">
      <c r="A11485">
        <f>Gauge_Data!A11485</f>
        <v>0</v>
      </c>
      <c r="B11485" cm="1">
        <f t="array" ref="B11485">IF(OR($C$2="",A11485=""),"",SUMPRODUCT((Gauge_Data!$A$2:$A$16994&gt;=(A11485 - Main!$E$4/1440 + 0.00000001))*(Gauge_Data!$A$2:$A$16994&lt;=A11485)*INDEX(Gauge_Data!$B$2:$Z$16994,0,$C$2-1)))</f>
        <v>0</v>
      </c>
    </row>
    <row r="11486" spans="1:2" x14ac:dyDescent="0.25">
      <c r="A11486">
        <f>Gauge_Data!A11486</f>
        <v>0</v>
      </c>
      <c r="B11486" cm="1">
        <f t="array" ref="B11486">IF(OR($C$2="",A11486=""),"",SUMPRODUCT((Gauge_Data!$A$2:$A$16994&gt;=(A11486 - Main!$E$4/1440 + 0.00000001))*(Gauge_Data!$A$2:$A$16994&lt;=A11486)*INDEX(Gauge_Data!$B$2:$Z$16994,0,$C$2-1)))</f>
        <v>0</v>
      </c>
    </row>
    <row r="11487" spans="1:2" x14ac:dyDescent="0.25">
      <c r="A11487">
        <f>Gauge_Data!A11487</f>
        <v>0</v>
      </c>
      <c r="B11487" cm="1">
        <f t="array" ref="B11487">IF(OR($C$2="",A11487=""),"",SUMPRODUCT((Gauge_Data!$A$2:$A$16994&gt;=(A11487 - Main!$E$4/1440 + 0.00000001))*(Gauge_Data!$A$2:$A$16994&lt;=A11487)*INDEX(Gauge_Data!$B$2:$Z$16994,0,$C$2-1)))</f>
        <v>0</v>
      </c>
    </row>
    <row r="11488" spans="1:2" x14ac:dyDescent="0.25">
      <c r="A11488">
        <f>Gauge_Data!A11488</f>
        <v>0</v>
      </c>
      <c r="B11488" cm="1">
        <f t="array" ref="B11488">IF(OR($C$2="",A11488=""),"",SUMPRODUCT((Gauge_Data!$A$2:$A$16994&gt;=(A11488 - Main!$E$4/1440 + 0.00000001))*(Gauge_Data!$A$2:$A$16994&lt;=A11488)*INDEX(Gauge_Data!$B$2:$Z$16994,0,$C$2-1)))</f>
        <v>0</v>
      </c>
    </row>
    <row r="11489" spans="1:2" x14ac:dyDescent="0.25">
      <c r="A11489">
        <f>Gauge_Data!A11489</f>
        <v>0</v>
      </c>
      <c r="B11489" cm="1">
        <f t="array" ref="B11489">IF(OR($C$2="",A11489=""),"",SUMPRODUCT((Gauge_Data!$A$2:$A$16994&gt;=(A11489 - Main!$E$4/1440 + 0.00000001))*(Gauge_Data!$A$2:$A$16994&lt;=A11489)*INDEX(Gauge_Data!$B$2:$Z$16994,0,$C$2-1)))</f>
        <v>0</v>
      </c>
    </row>
    <row r="11490" spans="1:2" x14ac:dyDescent="0.25">
      <c r="A11490">
        <f>Gauge_Data!A11490</f>
        <v>0</v>
      </c>
      <c r="B11490" cm="1">
        <f t="array" ref="B11490">IF(OR($C$2="",A11490=""),"",SUMPRODUCT((Gauge_Data!$A$2:$A$16994&gt;=(A11490 - Main!$E$4/1440 + 0.00000001))*(Gauge_Data!$A$2:$A$16994&lt;=A11490)*INDEX(Gauge_Data!$B$2:$Z$16994,0,$C$2-1)))</f>
        <v>0</v>
      </c>
    </row>
    <row r="11491" spans="1:2" x14ac:dyDescent="0.25">
      <c r="A11491">
        <f>Gauge_Data!A11491</f>
        <v>0</v>
      </c>
      <c r="B11491" cm="1">
        <f t="array" ref="B11491">IF(OR($C$2="",A11491=""),"",SUMPRODUCT((Gauge_Data!$A$2:$A$16994&gt;=(A11491 - Main!$E$4/1440 + 0.00000001))*(Gauge_Data!$A$2:$A$16994&lt;=A11491)*INDEX(Gauge_Data!$B$2:$Z$16994,0,$C$2-1)))</f>
        <v>0</v>
      </c>
    </row>
    <row r="11492" spans="1:2" x14ac:dyDescent="0.25">
      <c r="A11492">
        <f>Gauge_Data!A11492</f>
        <v>0</v>
      </c>
      <c r="B11492" cm="1">
        <f t="array" ref="B11492">IF(OR($C$2="",A11492=""),"",SUMPRODUCT((Gauge_Data!$A$2:$A$16994&gt;=(A11492 - Main!$E$4/1440 + 0.00000001))*(Gauge_Data!$A$2:$A$16994&lt;=A11492)*INDEX(Gauge_Data!$B$2:$Z$16994,0,$C$2-1)))</f>
        <v>0</v>
      </c>
    </row>
    <row r="11493" spans="1:2" x14ac:dyDescent="0.25">
      <c r="A11493">
        <f>Gauge_Data!A11493</f>
        <v>0</v>
      </c>
      <c r="B11493" cm="1">
        <f t="array" ref="B11493">IF(OR($C$2="",A11493=""),"",SUMPRODUCT((Gauge_Data!$A$2:$A$16994&gt;=(A11493 - Main!$E$4/1440 + 0.00000001))*(Gauge_Data!$A$2:$A$16994&lt;=A11493)*INDEX(Gauge_Data!$B$2:$Z$16994,0,$C$2-1)))</f>
        <v>0</v>
      </c>
    </row>
    <row r="11494" spans="1:2" x14ac:dyDescent="0.25">
      <c r="A11494">
        <f>Gauge_Data!A11494</f>
        <v>0</v>
      </c>
      <c r="B11494" cm="1">
        <f t="array" ref="B11494">IF(OR($C$2="",A11494=""),"",SUMPRODUCT((Gauge_Data!$A$2:$A$16994&gt;=(A11494 - Main!$E$4/1440 + 0.00000001))*(Gauge_Data!$A$2:$A$16994&lt;=A11494)*INDEX(Gauge_Data!$B$2:$Z$16994,0,$C$2-1)))</f>
        <v>0</v>
      </c>
    </row>
    <row r="11495" spans="1:2" x14ac:dyDescent="0.25">
      <c r="A11495">
        <f>Gauge_Data!A11495</f>
        <v>0</v>
      </c>
      <c r="B11495" cm="1">
        <f t="array" ref="B11495">IF(OR($C$2="",A11495=""),"",SUMPRODUCT((Gauge_Data!$A$2:$A$16994&gt;=(A11495 - Main!$E$4/1440 + 0.00000001))*(Gauge_Data!$A$2:$A$16994&lt;=A11495)*INDEX(Gauge_Data!$B$2:$Z$16994,0,$C$2-1)))</f>
        <v>0</v>
      </c>
    </row>
    <row r="11496" spans="1:2" x14ac:dyDescent="0.25">
      <c r="A11496">
        <f>Gauge_Data!A11496</f>
        <v>0</v>
      </c>
      <c r="B11496" cm="1">
        <f t="array" ref="B11496">IF(OR($C$2="",A11496=""),"",SUMPRODUCT((Gauge_Data!$A$2:$A$16994&gt;=(A11496 - Main!$E$4/1440 + 0.00000001))*(Gauge_Data!$A$2:$A$16994&lt;=A11496)*INDEX(Gauge_Data!$B$2:$Z$16994,0,$C$2-1)))</f>
        <v>0</v>
      </c>
    </row>
    <row r="11497" spans="1:2" x14ac:dyDescent="0.25">
      <c r="A11497">
        <f>Gauge_Data!A11497</f>
        <v>0</v>
      </c>
      <c r="B11497" cm="1">
        <f t="array" ref="B11497">IF(OR($C$2="",A11497=""),"",SUMPRODUCT((Gauge_Data!$A$2:$A$16994&gt;=(A11497 - Main!$E$4/1440 + 0.00000001))*(Gauge_Data!$A$2:$A$16994&lt;=A11497)*INDEX(Gauge_Data!$B$2:$Z$16994,0,$C$2-1)))</f>
        <v>0</v>
      </c>
    </row>
    <row r="11498" spans="1:2" x14ac:dyDescent="0.25">
      <c r="A11498">
        <f>Gauge_Data!A11498</f>
        <v>0</v>
      </c>
      <c r="B11498" cm="1">
        <f t="array" ref="B11498">IF(OR($C$2="",A11498=""),"",SUMPRODUCT((Gauge_Data!$A$2:$A$16994&gt;=(A11498 - Main!$E$4/1440 + 0.00000001))*(Gauge_Data!$A$2:$A$16994&lt;=A11498)*INDEX(Gauge_Data!$B$2:$Z$16994,0,$C$2-1)))</f>
        <v>0</v>
      </c>
    </row>
    <row r="11499" spans="1:2" x14ac:dyDescent="0.25">
      <c r="A11499">
        <f>Gauge_Data!A11499</f>
        <v>0</v>
      </c>
      <c r="B11499" cm="1">
        <f t="array" ref="B11499">IF(OR($C$2="",A11499=""),"",SUMPRODUCT((Gauge_Data!$A$2:$A$16994&gt;=(A11499 - Main!$E$4/1440 + 0.00000001))*(Gauge_Data!$A$2:$A$16994&lt;=A11499)*INDEX(Gauge_Data!$B$2:$Z$16994,0,$C$2-1)))</f>
        <v>0</v>
      </c>
    </row>
    <row r="11500" spans="1:2" x14ac:dyDescent="0.25">
      <c r="A11500">
        <f>Gauge_Data!A11500</f>
        <v>0</v>
      </c>
      <c r="B11500" cm="1">
        <f t="array" ref="B11500">IF(OR($C$2="",A11500=""),"",SUMPRODUCT((Gauge_Data!$A$2:$A$16994&gt;=(A11500 - Main!$E$4/1440 + 0.00000001))*(Gauge_Data!$A$2:$A$16994&lt;=A11500)*INDEX(Gauge_Data!$B$2:$Z$16994,0,$C$2-1)))</f>
        <v>0</v>
      </c>
    </row>
    <row r="11501" spans="1:2" x14ac:dyDescent="0.25">
      <c r="A11501">
        <f>Gauge_Data!A11501</f>
        <v>0</v>
      </c>
      <c r="B11501" cm="1">
        <f t="array" ref="B11501">IF(OR($C$2="",A11501=""),"",SUMPRODUCT((Gauge_Data!$A$2:$A$16994&gt;=(A11501 - Main!$E$4/1440 + 0.00000001))*(Gauge_Data!$A$2:$A$16994&lt;=A11501)*INDEX(Gauge_Data!$B$2:$Z$16994,0,$C$2-1)))</f>
        <v>0</v>
      </c>
    </row>
    <row r="11502" spans="1:2" x14ac:dyDescent="0.25">
      <c r="A11502">
        <f>Gauge_Data!A11502</f>
        <v>0</v>
      </c>
      <c r="B11502" cm="1">
        <f t="array" ref="B11502">IF(OR($C$2="",A11502=""),"",SUMPRODUCT((Gauge_Data!$A$2:$A$16994&gt;=(A11502 - Main!$E$4/1440 + 0.00000001))*(Gauge_Data!$A$2:$A$16994&lt;=A11502)*INDEX(Gauge_Data!$B$2:$Z$16994,0,$C$2-1)))</f>
        <v>0</v>
      </c>
    </row>
    <row r="11503" spans="1:2" x14ac:dyDescent="0.25">
      <c r="A11503">
        <f>Gauge_Data!A11503</f>
        <v>0</v>
      </c>
      <c r="B11503" cm="1">
        <f t="array" ref="B11503">IF(OR($C$2="",A11503=""),"",SUMPRODUCT((Gauge_Data!$A$2:$A$16994&gt;=(A11503 - Main!$E$4/1440 + 0.00000001))*(Gauge_Data!$A$2:$A$16994&lt;=A11503)*INDEX(Gauge_Data!$B$2:$Z$16994,0,$C$2-1)))</f>
        <v>0</v>
      </c>
    </row>
    <row r="11504" spans="1:2" x14ac:dyDescent="0.25">
      <c r="A11504">
        <f>Gauge_Data!A11504</f>
        <v>0</v>
      </c>
      <c r="B11504" cm="1">
        <f t="array" ref="B11504">IF(OR($C$2="",A11504=""),"",SUMPRODUCT((Gauge_Data!$A$2:$A$16994&gt;=(A11504 - Main!$E$4/1440 + 0.00000001))*(Gauge_Data!$A$2:$A$16994&lt;=A11504)*INDEX(Gauge_Data!$B$2:$Z$16994,0,$C$2-1)))</f>
        <v>0</v>
      </c>
    </row>
    <row r="11505" spans="1:2" x14ac:dyDescent="0.25">
      <c r="A11505">
        <f>Gauge_Data!A11505</f>
        <v>0</v>
      </c>
      <c r="B11505" cm="1">
        <f t="array" ref="B11505">IF(OR($C$2="",A11505=""),"",SUMPRODUCT((Gauge_Data!$A$2:$A$16994&gt;=(A11505 - Main!$E$4/1440 + 0.00000001))*(Gauge_Data!$A$2:$A$16994&lt;=A11505)*INDEX(Gauge_Data!$B$2:$Z$16994,0,$C$2-1)))</f>
        <v>0</v>
      </c>
    </row>
    <row r="11506" spans="1:2" x14ac:dyDescent="0.25">
      <c r="A11506">
        <f>Gauge_Data!A11506</f>
        <v>0</v>
      </c>
      <c r="B11506" cm="1">
        <f t="array" ref="B11506">IF(OR($C$2="",A11506=""),"",SUMPRODUCT((Gauge_Data!$A$2:$A$16994&gt;=(A11506 - Main!$E$4/1440 + 0.00000001))*(Gauge_Data!$A$2:$A$16994&lt;=A11506)*INDEX(Gauge_Data!$B$2:$Z$16994,0,$C$2-1)))</f>
        <v>0</v>
      </c>
    </row>
    <row r="11507" spans="1:2" x14ac:dyDescent="0.25">
      <c r="A11507">
        <f>Gauge_Data!A11507</f>
        <v>0</v>
      </c>
      <c r="B11507" cm="1">
        <f t="array" ref="B11507">IF(OR($C$2="",A11507=""),"",SUMPRODUCT((Gauge_Data!$A$2:$A$16994&gt;=(A11507 - Main!$E$4/1440 + 0.00000001))*(Gauge_Data!$A$2:$A$16994&lt;=A11507)*INDEX(Gauge_Data!$B$2:$Z$16994,0,$C$2-1)))</f>
        <v>0</v>
      </c>
    </row>
    <row r="11508" spans="1:2" x14ac:dyDescent="0.25">
      <c r="A11508">
        <f>Gauge_Data!A11508</f>
        <v>0</v>
      </c>
      <c r="B11508" cm="1">
        <f t="array" ref="B11508">IF(OR($C$2="",A11508=""),"",SUMPRODUCT((Gauge_Data!$A$2:$A$16994&gt;=(A11508 - Main!$E$4/1440 + 0.00000001))*(Gauge_Data!$A$2:$A$16994&lt;=A11508)*INDEX(Gauge_Data!$B$2:$Z$16994,0,$C$2-1)))</f>
        <v>0</v>
      </c>
    </row>
    <row r="11509" spans="1:2" x14ac:dyDescent="0.25">
      <c r="A11509">
        <f>Gauge_Data!A11509</f>
        <v>0</v>
      </c>
      <c r="B11509" cm="1">
        <f t="array" ref="B11509">IF(OR($C$2="",A11509=""),"",SUMPRODUCT((Gauge_Data!$A$2:$A$16994&gt;=(A11509 - Main!$E$4/1440 + 0.00000001))*(Gauge_Data!$A$2:$A$16994&lt;=A11509)*INDEX(Gauge_Data!$B$2:$Z$16994,0,$C$2-1)))</f>
        <v>0</v>
      </c>
    </row>
    <row r="11510" spans="1:2" x14ac:dyDescent="0.25">
      <c r="A11510">
        <f>Gauge_Data!A11510</f>
        <v>0</v>
      </c>
      <c r="B11510" cm="1">
        <f t="array" ref="B11510">IF(OR($C$2="",A11510=""),"",SUMPRODUCT((Gauge_Data!$A$2:$A$16994&gt;=(A11510 - Main!$E$4/1440 + 0.00000001))*(Gauge_Data!$A$2:$A$16994&lt;=A11510)*INDEX(Gauge_Data!$B$2:$Z$16994,0,$C$2-1)))</f>
        <v>0</v>
      </c>
    </row>
    <row r="11511" spans="1:2" x14ac:dyDescent="0.25">
      <c r="A11511">
        <f>Gauge_Data!A11511</f>
        <v>0</v>
      </c>
      <c r="B11511" cm="1">
        <f t="array" ref="B11511">IF(OR($C$2="",A11511=""),"",SUMPRODUCT((Gauge_Data!$A$2:$A$16994&gt;=(A11511 - Main!$E$4/1440 + 0.00000001))*(Gauge_Data!$A$2:$A$16994&lt;=A11511)*INDEX(Gauge_Data!$B$2:$Z$16994,0,$C$2-1)))</f>
        <v>0</v>
      </c>
    </row>
    <row r="11512" spans="1:2" x14ac:dyDescent="0.25">
      <c r="A11512">
        <f>Gauge_Data!A11512</f>
        <v>0</v>
      </c>
      <c r="B11512" cm="1">
        <f t="array" ref="B11512">IF(OR($C$2="",A11512=""),"",SUMPRODUCT((Gauge_Data!$A$2:$A$16994&gt;=(A11512 - Main!$E$4/1440 + 0.00000001))*(Gauge_Data!$A$2:$A$16994&lt;=A11512)*INDEX(Gauge_Data!$B$2:$Z$16994,0,$C$2-1)))</f>
        <v>0</v>
      </c>
    </row>
    <row r="11513" spans="1:2" x14ac:dyDescent="0.25">
      <c r="A11513">
        <f>Gauge_Data!A11513</f>
        <v>0</v>
      </c>
      <c r="B11513" cm="1">
        <f t="array" ref="B11513">IF(OR($C$2="",A11513=""),"",SUMPRODUCT((Gauge_Data!$A$2:$A$16994&gt;=(A11513 - Main!$E$4/1440 + 0.00000001))*(Gauge_Data!$A$2:$A$16994&lt;=A11513)*INDEX(Gauge_Data!$B$2:$Z$16994,0,$C$2-1)))</f>
        <v>0</v>
      </c>
    </row>
    <row r="11514" spans="1:2" x14ac:dyDescent="0.25">
      <c r="A11514">
        <f>Gauge_Data!A11514</f>
        <v>0</v>
      </c>
      <c r="B11514" cm="1">
        <f t="array" ref="B11514">IF(OR($C$2="",A11514=""),"",SUMPRODUCT((Gauge_Data!$A$2:$A$16994&gt;=(A11514 - Main!$E$4/1440 + 0.00000001))*(Gauge_Data!$A$2:$A$16994&lt;=A11514)*INDEX(Gauge_Data!$B$2:$Z$16994,0,$C$2-1)))</f>
        <v>0</v>
      </c>
    </row>
    <row r="11515" spans="1:2" x14ac:dyDescent="0.25">
      <c r="A11515">
        <f>Gauge_Data!A11515</f>
        <v>0</v>
      </c>
      <c r="B11515" cm="1">
        <f t="array" ref="B11515">IF(OR($C$2="",A11515=""),"",SUMPRODUCT((Gauge_Data!$A$2:$A$16994&gt;=(A11515 - Main!$E$4/1440 + 0.00000001))*(Gauge_Data!$A$2:$A$16994&lt;=A11515)*INDEX(Gauge_Data!$B$2:$Z$16994,0,$C$2-1)))</f>
        <v>0</v>
      </c>
    </row>
    <row r="11516" spans="1:2" x14ac:dyDescent="0.25">
      <c r="A11516">
        <f>Gauge_Data!A11516</f>
        <v>0</v>
      </c>
      <c r="B11516" cm="1">
        <f t="array" ref="B11516">IF(OR($C$2="",A11516=""),"",SUMPRODUCT((Gauge_Data!$A$2:$A$16994&gt;=(A11516 - Main!$E$4/1440 + 0.00000001))*(Gauge_Data!$A$2:$A$16994&lt;=A11516)*INDEX(Gauge_Data!$B$2:$Z$16994,0,$C$2-1)))</f>
        <v>0</v>
      </c>
    </row>
    <row r="11517" spans="1:2" x14ac:dyDescent="0.25">
      <c r="A11517">
        <f>Gauge_Data!A11517</f>
        <v>0</v>
      </c>
      <c r="B11517" cm="1">
        <f t="array" ref="B11517">IF(OR($C$2="",A11517=""),"",SUMPRODUCT((Gauge_Data!$A$2:$A$16994&gt;=(A11517 - Main!$E$4/1440 + 0.00000001))*(Gauge_Data!$A$2:$A$16994&lt;=A11517)*INDEX(Gauge_Data!$B$2:$Z$16994,0,$C$2-1)))</f>
        <v>0</v>
      </c>
    </row>
    <row r="11518" spans="1:2" x14ac:dyDescent="0.25">
      <c r="A11518">
        <f>Gauge_Data!A11518</f>
        <v>0</v>
      </c>
      <c r="B11518" cm="1">
        <f t="array" ref="B11518">IF(OR($C$2="",A11518=""),"",SUMPRODUCT((Gauge_Data!$A$2:$A$16994&gt;=(A11518 - Main!$E$4/1440 + 0.00000001))*(Gauge_Data!$A$2:$A$16994&lt;=A11518)*INDEX(Gauge_Data!$B$2:$Z$16994,0,$C$2-1)))</f>
        <v>0</v>
      </c>
    </row>
    <row r="11519" spans="1:2" x14ac:dyDescent="0.25">
      <c r="A11519">
        <f>Gauge_Data!A11519</f>
        <v>0</v>
      </c>
      <c r="B11519" cm="1">
        <f t="array" ref="B11519">IF(OR($C$2="",A11519=""),"",SUMPRODUCT((Gauge_Data!$A$2:$A$16994&gt;=(A11519 - Main!$E$4/1440 + 0.00000001))*(Gauge_Data!$A$2:$A$16994&lt;=A11519)*INDEX(Gauge_Data!$B$2:$Z$16994,0,$C$2-1)))</f>
        <v>0</v>
      </c>
    </row>
    <row r="11520" spans="1:2" x14ac:dyDescent="0.25">
      <c r="A11520">
        <f>Gauge_Data!A11520</f>
        <v>0</v>
      </c>
      <c r="B11520" cm="1">
        <f t="array" ref="B11520">IF(OR($C$2="",A11520=""),"",SUMPRODUCT((Gauge_Data!$A$2:$A$16994&gt;=(A11520 - Main!$E$4/1440 + 0.00000001))*(Gauge_Data!$A$2:$A$16994&lt;=A11520)*INDEX(Gauge_Data!$B$2:$Z$16994,0,$C$2-1)))</f>
        <v>0</v>
      </c>
    </row>
    <row r="11521" spans="1:2" x14ac:dyDescent="0.25">
      <c r="A11521">
        <f>Gauge_Data!A11521</f>
        <v>0</v>
      </c>
      <c r="B11521" cm="1">
        <f t="array" ref="B11521">IF(OR($C$2="",A11521=""),"",SUMPRODUCT((Gauge_Data!$A$2:$A$16994&gt;=(A11521 - Main!$E$4/1440 + 0.00000001))*(Gauge_Data!$A$2:$A$16994&lt;=A11521)*INDEX(Gauge_Data!$B$2:$Z$16994,0,$C$2-1)))</f>
        <v>0</v>
      </c>
    </row>
    <row r="11522" spans="1:2" x14ac:dyDescent="0.25">
      <c r="A11522">
        <f>Gauge_Data!A11522</f>
        <v>0</v>
      </c>
      <c r="B11522" cm="1">
        <f t="array" ref="B11522">IF(OR($C$2="",A11522=""),"",SUMPRODUCT((Gauge_Data!$A$2:$A$16994&gt;=(A11522 - Main!$E$4/1440 + 0.00000001))*(Gauge_Data!$A$2:$A$16994&lt;=A11522)*INDEX(Gauge_Data!$B$2:$Z$16994,0,$C$2-1)))</f>
        <v>0</v>
      </c>
    </row>
    <row r="11523" spans="1:2" x14ac:dyDescent="0.25">
      <c r="A11523">
        <f>Gauge_Data!A11523</f>
        <v>0</v>
      </c>
      <c r="B11523" cm="1">
        <f t="array" ref="B11523">IF(OR($C$2="",A11523=""),"",SUMPRODUCT((Gauge_Data!$A$2:$A$16994&gt;=(A11523 - Main!$E$4/1440 + 0.00000001))*(Gauge_Data!$A$2:$A$16994&lt;=A11523)*INDEX(Gauge_Data!$B$2:$Z$16994,0,$C$2-1)))</f>
        <v>0</v>
      </c>
    </row>
    <row r="11524" spans="1:2" x14ac:dyDescent="0.25">
      <c r="A11524">
        <f>Gauge_Data!A11524</f>
        <v>0</v>
      </c>
      <c r="B11524" cm="1">
        <f t="array" ref="B11524">IF(OR($C$2="",A11524=""),"",SUMPRODUCT((Gauge_Data!$A$2:$A$16994&gt;=(A11524 - Main!$E$4/1440 + 0.00000001))*(Gauge_Data!$A$2:$A$16994&lt;=A11524)*INDEX(Gauge_Data!$B$2:$Z$16994,0,$C$2-1)))</f>
        <v>0</v>
      </c>
    </row>
    <row r="11525" spans="1:2" x14ac:dyDescent="0.25">
      <c r="A11525">
        <f>Gauge_Data!A11525</f>
        <v>0</v>
      </c>
      <c r="B11525" cm="1">
        <f t="array" ref="B11525">IF(OR($C$2="",A11525=""),"",SUMPRODUCT((Gauge_Data!$A$2:$A$16994&gt;=(A11525 - Main!$E$4/1440 + 0.00000001))*(Gauge_Data!$A$2:$A$16994&lt;=A11525)*INDEX(Gauge_Data!$B$2:$Z$16994,0,$C$2-1)))</f>
        <v>0</v>
      </c>
    </row>
    <row r="11526" spans="1:2" x14ac:dyDescent="0.25">
      <c r="A11526">
        <f>Gauge_Data!A11526</f>
        <v>0</v>
      </c>
      <c r="B11526" cm="1">
        <f t="array" ref="B11526">IF(OR($C$2="",A11526=""),"",SUMPRODUCT((Gauge_Data!$A$2:$A$16994&gt;=(A11526 - Main!$E$4/1440 + 0.00000001))*(Gauge_Data!$A$2:$A$16994&lt;=A11526)*INDEX(Gauge_Data!$B$2:$Z$16994,0,$C$2-1)))</f>
        <v>0</v>
      </c>
    </row>
    <row r="11527" spans="1:2" x14ac:dyDescent="0.25">
      <c r="A11527">
        <f>Gauge_Data!A11527</f>
        <v>0</v>
      </c>
      <c r="B11527" cm="1">
        <f t="array" ref="B11527">IF(OR($C$2="",A11527=""),"",SUMPRODUCT((Gauge_Data!$A$2:$A$16994&gt;=(A11527 - Main!$E$4/1440 + 0.00000001))*(Gauge_Data!$A$2:$A$16994&lt;=A11527)*INDEX(Gauge_Data!$B$2:$Z$16994,0,$C$2-1)))</f>
        <v>0</v>
      </c>
    </row>
    <row r="11528" spans="1:2" x14ac:dyDescent="0.25">
      <c r="A11528">
        <f>Gauge_Data!A11528</f>
        <v>0</v>
      </c>
      <c r="B11528" cm="1">
        <f t="array" ref="B11528">IF(OR($C$2="",A11528=""),"",SUMPRODUCT((Gauge_Data!$A$2:$A$16994&gt;=(A11528 - Main!$E$4/1440 + 0.00000001))*(Gauge_Data!$A$2:$A$16994&lt;=A11528)*INDEX(Gauge_Data!$B$2:$Z$16994,0,$C$2-1)))</f>
        <v>0</v>
      </c>
    </row>
    <row r="11529" spans="1:2" x14ac:dyDescent="0.25">
      <c r="A11529">
        <f>Gauge_Data!A11529</f>
        <v>0</v>
      </c>
      <c r="B11529" cm="1">
        <f t="array" ref="B11529">IF(OR($C$2="",A11529=""),"",SUMPRODUCT((Gauge_Data!$A$2:$A$16994&gt;=(A11529 - Main!$E$4/1440 + 0.00000001))*(Gauge_Data!$A$2:$A$16994&lt;=A11529)*INDEX(Gauge_Data!$B$2:$Z$16994,0,$C$2-1)))</f>
        <v>0</v>
      </c>
    </row>
    <row r="11530" spans="1:2" x14ac:dyDescent="0.25">
      <c r="A11530">
        <f>Gauge_Data!A11530</f>
        <v>0</v>
      </c>
      <c r="B11530" cm="1">
        <f t="array" ref="B11530">IF(OR($C$2="",A11530=""),"",SUMPRODUCT((Gauge_Data!$A$2:$A$16994&gt;=(A11530 - Main!$E$4/1440 + 0.00000001))*(Gauge_Data!$A$2:$A$16994&lt;=A11530)*INDEX(Gauge_Data!$B$2:$Z$16994,0,$C$2-1)))</f>
        <v>0</v>
      </c>
    </row>
    <row r="11531" spans="1:2" x14ac:dyDescent="0.25">
      <c r="A11531">
        <f>Gauge_Data!A11531</f>
        <v>0</v>
      </c>
      <c r="B11531" cm="1">
        <f t="array" ref="B11531">IF(OR($C$2="",A11531=""),"",SUMPRODUCT((Gauge_Data!$A$2:$A$16994&gt;=(A11531 - Main!$E$4/1440 + 0.00000001))*(Gauge_Data!$A$2:$A$16994&lt;=A11531)*INDEX(Gauge_Data!$B$2:$Z$16994,0,$C$2-1)))</f>
        <v>0</v>
      </c>
    </row>
    <row r="11532" spans="1:2" x14ac:dyDescent="0.25">
      <c r="A11532">
        <f>Gauge_Data!A11532</f>
        <v>0</v>
      </c>
      <c r="B11532" cm="1">
        <f t="array" ref="B11532">IF(OR($C$2="",A11532=""),"",SUMPRODUCT((Gauge_Data!$A$2:$A$16994&gt;=(A11532 - Main!$E$4/1440 + 0.00000001))*(Gauge_Data!$A$2:$A$16994&lt;=A11532)*INDEX(Gauge_Data!$B$2:$Z$16994,0,$C$2-1)))</f>
        <v>0</v>
      </c>
    </row>
    <row r="11533" spans="1:2" x14ac:dyDescent="0.25">
      <c r="A11533">
        <f>Gauge_Data!A11533</f>
        <v>0</v>
      </c>
      <c r="B11533" cm="1">
        <f t="array" ref="B11533">IF(OR($C$2="",A11533=""),"",SUMPRODUCT((Gauge_Data!$A$2:$A$16994&gt;=(A11533 - Main!$E$4/1440 + 0.00000001))*(Gauge_Data!$A$2:$A$16994&lt;=A11533)*INDEX(Gauge_Data!$B$2:$Z$16994,0,$C$2-1)))</f>
        <v>0</v>
      </c>
    </row>
    <row r="11534" spans="1:2" x14ac:dyDescent="0.25">
      <c r="A11534">
        <f>Gauge_Data!A11534</f>
        <v>0</v>
      </c>
      <c r="B11534" cm="1">
        <f t="array" ref="B11534">IF(OR($C$2="",A11534=""),"",SUMPRODUCT((Gauge_Data!$A$2:$A$16994&gt;=(A11534 - Main!$E$4/1440 + 0.00000001))*(Gauge_Data!$A$2:$A$16994&lt;=A11534)*INDEX(Gauge_Data!$B$2:$Z$16994,0,$C$2-1)))</f>
        <v>0</v>
      </c>
    </row>
    <row r="11535" spans="1:2" x14ac:dyDescent="0.25">
      <c r="A11535">
        <f>Gauge_Data!A11535</f>
        <v>0</v>
      </c>
      <c r="B11535" cm="1">
        <f t="array" ref="B11535">IF(OR($C$2="",A11535=""),"",SUMPRODUCT((Gauge_Data!$A$2:$A$16994&gt;=(A11535 - Main!$E$4/1440 + 0.00000001))*(Gauge_Data!$A$2:$A$16994&lt;=A11535)*INDEX(Gauge_Data!$B$2:$Z$16994,0,$C$2-1)))</f>
        <v>0</v>
      </c>
    </row>
    <row r="11536" spans="1:2" x14ac:dyDescent="0.25">
      <c r="A11536">
        <f>Gauge_Data!A11536</f>
        <v>0</v>
      </c>
      <c r="B11536" cm="1">
        <f t="array" ref="B11536">IF(OR($C$2="",A11536=""),"",SUMPRODUCT((Gauge_Data!$A$2:$A$16994&gt;=(A11536 - Main!$E$4/1440 + 0.00000001))*(Gauge_Data!$A$2:$A$16994&lt;=A11536)*INDEX(Gauge_Data!$B$2:$Z$16994,0,$C$2-1)))</f>
        <v>0</v>
      </c>
    </row>
    <row r="11537" spans="1:2" x14ac:dyDescent="0.25">
      <c r="A11537">
        <f>Gauge_Data!A11537</f>
        <v>0</v>
      </c>
      <c r="B11537" cm="1">
        <f t="array" ref="B11537">IF(OR($C$2="",A11537=""),"",SUMPRODUCT((Gauge_Data!$A$2:$A$16994&gt;=(A11537 - Main!$E$4/1440 + 0.00000001))*(Gauge_Data!$A$2:$A$16994&lt;=A11537)*INDEX(Gauge_Data!$B$2:$Z$16994,0,$C$2-1)))</f>
        <v>0</v>
      </c>
    </row>
    <row r="11538" spans="1:2" x14ac:dyDescent="0.25">
      <c r="A11538">
        <f>Gauge_Data!A11538</f>
        <v>0</v>
      </c>
      <c r="B11538" cm="1">
        <f t="array" ref="B11538">IF(OR($C$2="",A11538=""),"",SUMPRODUCT((Gauge_Data!$A$2:$A$16994&gt;=(A11538 - Main!$E$4/1440 + 0.00000001))*(Gauge_Data!$A$2:$A$16994&lt;=A11538)*INDEX(Gauge_Data!$B$2:$Z$16994,0,$C$2-1)))</f>
        <v>0</v>
      </c>
    </row>
    <row r="11539" spans="1:2" x14ac:dyDescent="0.25">
      <c r="A11539">
        <f>Gauge_Data!A11539</f>
        <v>0</v>
      </c>
      <c r="B11539" cm="1">
        <f t="array" ref="B11539">IF(OR($C$2="",A11539=""),"",SUMPRODUCT((Gauge_Data!$A$2:$A$16994&gt;=(A11539 - Main!$E$4/1440 + 0.00000001))*(Gauge_Data!$A$2:$A$16994&lt;=A11539)*INDEX(Gauge_Data!$B$2:$Z$16994,0,$C$2-1)))</f>
        <v>0</v>
      </c>
    </row>
    <row r="11540" spans="1:2" x14ac:dyDescent="0.25">
      <c r="A11540">
        <f>Gauge_Data!A11540</f>
        <v>0</v>
      </c>
      <c r="B11540" cm="1">
        <f t="array" ref="B11540">IF(OR($C$2="",A11540=""),"",SUMPRODUCT((Gauge_Data!$A$2:$A$16994&gt;=(A11540 - Main!$E$4/1440 + 0.00000001))*(Gauge_Data!$A$2:$A$16994&lt;=A11540)*INDEX(Gauge_Data!$B$2:$Z$16994,0,$C$2-1)))</f>
        <v>0</v>
      </c>
    </row>
    <row r="11541" spans="1:2" x14ac:dyDescent="0.25">
      <c r="A11541">
        <f>Gauge_Data!A11541</f>
        <v>0</v>
      </c>
      <c r="B11541" cm="1">
        <f t="array" ref="B11541">IF(OR($C$2="",A11541=""),"",SUMPRODUCT((Gauge_Data!$A$2:$A$16994&gt;=(A11541 - Main!$E$4/1440 + 0.00000001))*(Gauge_Data!$A$2:$A$16994&lt;=A11541)*INDEX(Gauge_Data!$B$2:$Z$16994,0,$C$2-1)))</f>
        <v>0</v>
      </c>
    </row>
    <row r="11542" spans="1:2" x14ac:dyDescent="0.25">
      <c r="A11542">
        <f>Gauge_Data!A11542</f>
        <v>0</v>
      </c>
      <c r="B11542" cm="1">
        <f t="array" ref="B11542">IF(OR($C$2="",A11542=""),"",SUMPRODUCT((Gauge_Data!$A$2:$A$16994&gt;=(A11542 - Main!$E$4/1440 + 0.00000001))*(Gauge_Data!$A$2:$A$16994&lt;=A11542)*INDEX(Gauge_Data!$B$2:$Z$16994,0,$C$2-1)))</f>
        <v>0</v>
      </c>
    </row>
    <row r="11543" spans="1:2" x14ac:dyDescent="0.25">
      <c r="A11543">
        <f>Gauge_Data!A11543</f>
        <v>0</v>
      </c>
      <c r="B11543" cm="1">
        <f t="array" ref="B11543">IF(OR($C$2="",A11543=""),"",SUMPRODUCT((Gauge_Data!$A$2:$A$16994&gt;=(A11543 - Main!$E$4/1440 + 0.00000001))*(Gauge_Data!$A$2:$A$16994&lt;=A11543)*INDEX(Gauge_Data!$B$2:$Z$16994,0,$C$2-1)))</f>
        <v>0</v>
      </c>
    </row>
    <row r="11544" spans="1:2" x14ac:dyDescent="0.25">
      <c r="A11544">
        <f>Gauge_Data!A11544</f>
        <v>0</v>
      </c>
      <c r="B11544" cm="1">
        <f t="array" ref="B11544">IF(OR($C$2="",A11544=""),"",SUMPRODUCT((Gauge_Data!$A$2:$A$16994&gt;=(A11544 - Main!$E$4/1440 + 0.00000001))*(Gauge_Data!$A$2:$A$16994&lt;=A11544)*INDEX(Gauge_Data!$B$2:$Z$16994,0,$C$2-1)))</f>
        <v>0</v>
      </c>
    </row>
    <row r="11545" spans="1:2" x14ac:dyDescent="0.25">
      <c r="A11545">
        <f>Gauge_Data!A11545</f>
        <v>0</v>
      </c>
      <c r="B11545" cm="1">
        <f t="array" ref="B11545">IF(OR($C$2="",A11545=""),"",SUMPRODUCT((Gauge_Data!$A$2:$A$16994&gt;=(A11545 - Main!$E$4/1440 + 0.00000001))*(Gauge_Data!$A$2:$A$16994&lt;=A11545)*INDEX(Gauge_Data!$B$2:$Z$16994,0,$C$2-1)))</f>
        <v>0</v>
      </c>
    </row>
    <row r="11546" spans="1:2" x14ac:dyDescent="0.25">
      <c r="A11546">
        <f>Gauge_Data!A11546</f>
        <v>0</v>
      </c>
      <c r="B11546" cm="1">
        <f t="array" ref="B11546">IF(OR($C$2="",A11546=""),"",SUMPRODUCT((Gauge_Data!$A$2:$A$16994&gt;=(A11546 - Main!$E$4/1440 + 0.00000001))*(Gauge_Data!$A$2:$A$16994&lt;=A11546)*INDEX(Gauge_Data!$B$2:$Z$16994,0,$C$2-1)))</f>
        <v>0</v>
      </c>
    </row>
    <row r="11547" spans="1:2" x14ac:dyDescent="0.25">
      <c r="A11547">
        <f>Gauge_Data!A11547</f>
        <v>0</v>
      </c>
      <c r="B11547" cm="1">
        <f t="array" ref="B11547">IF(OR($C$2="",A11547=""),"",SUMPRODUCT((Gauge_Data!$A$2:$A$16994&gt;=(A11547 - Main!$E$4/1440 + 0.00000001))*(Gauge_Data!$A$2:$A$16994&lt;=A11547)*INDEX(Gauge_Data!$B$2:$Z$16994,0,$C$2-1)))</f>
        <v>0</v>
      </c>
    </row>
    <row r="11548" spans="1:2" x14ac:dyDescent="0.25">
      <c r="A11548">
        <f>Gauge_Data!A11548</f>
        <v>0</v>
      </c>
      <c r="B11548" cm="1">
        <f t="array" ref="B11548">IF(OR($C$2="",A11548=""),"",SUMPRODUCT((Gauge_Data!$A$2:$A$16994&gt;=(A11548 - Main!$E$4/1440 + 0.00000001))*(Gauge_Data!$A$2:$A$16994&lt;=A11548)*INDEX(Gauge_Data!$B$2:$Z$16994,0,$C$2-1)))</f>
        <v>0</v>
      </c>
    </row>
    <row r="11549" spans="1:2" x14ac:dyDescent="0.25">
      <c r="A11549">
        <f>Gauge_Data!A11549</f>
        <v>0</v>
      </c>
      <c r="B11549" cm="1">
        <f t="array" ref="B11549">IF(OR($C$2="",A11549=""),"",SUMPRODUCT((Gauge_Data!$A$2:$A$16994&gt;=(A11549 - Main!$E$4/1440 + 0.00000001))*(Gauge_Data!$A$2:$A$16994&lt;=A11549)*INDEX(Gauge_Data!$B$2:$Z$16994,0,$C$2-1)))</f>
        <v>0</v>
      </c>
    </row>
    <row r="11550" spans="1:2" x14ac:dyDescent="0.25">
      <c r="A11550">
        <f>Gauge_Data!A11550</f>
        <v>0</v>
      </c>
      <c r="B11550" cm="1">
        <f t="array" ref="B11550">IF(OR($C$2="",A11550=""),"",SUMPRODUCT((Gauge_Data!$A$2:$A$16994&gt;=(A11550 - Main!$E$4/1440 + 0.00000001))*(Gauge_Data!$A$2:$A$16994&lt;=A11550)*INDEX(Gauge_Data!$B$2:$Z$16994,0,$C$2-1)))</f>
        <v>0</v>
      </c>
    </row>
    <row r="11551" spans="1:2" x14ac:dyDescent="0.25">
      <c r="A11551">
        <f>Gauge_Data!A11551</f>
        <v>0</v>
      </c>
      <c r="B11551" cm="1">
        <f t="array" ref="B11551">IF(OR($C$2="",A11551=""),"",SUMPRODUCT((Gauge_Data!$A$2:$A$16994&gt;=(A11551 - Main!$E$4/1440 + 0.00000001))*(Gauge_Data!$A$2:$A$16994&lt;=A11551)*INDEX(Gauge_Data!$B$2:$Z$16994,0,$C$2-1)))</f>
        <v>0</v>
      </c>
    </row>
    <row r="11552" spans="1:2" x14ac:dyDescent="0.25">
      <c r="A11552">
        <f>Gauge_Data!A11552</f>
        <v>0</v>
      </c>
      <c r="B11552" cm="1">
        <f t="array" ref="B11552">IF(OR($C$2="",A11552=""),"",SUMPRODUCT((Gauge_Data!$A$2:$A$16994&gt;=(A11552 - Main!$E$4/1440 + 0.00000001))*(Gauge_Data!$A$2:$A$16994&lt;=A11552)*INDEX(Gauge_Data!$B$2:$Z$16994,0,$C$2-1)))</f>
        <v>0</v>
      </c>
    </row>
    <row r="11553" spans="1:2" x14ac:dyDescent="0.25">
      <c r="A11553">
        <f>Gauge_Data!A11553</f>
        <v>0</v>
      </c>
      <c r="B11553" cm="1">
        <f t="array" ref="B11553">IF(OR($C$2="",A11553=""),"",SUMPRODUCT((Gauge_Data!$A$2:$A$16994&gt;=(A11553 - Main!$E$4/1440 + 0.00000001))*(Gauge_Data!$A$2:$A$16994&lt;=A11553)*INDEX(Gauge_Data!$B$2:$Z$16994,0,$C$2-1)))</f>
        <v>0</v>
      </c>
    </row>
    <row r="11554" spans="1:2" x14ac:dyDescent="0.25">
      <c r="A11554">
        <f>Gauge_Data!A11554</f>
        <v>0</v>
      </c>
      <c r="B11554" cm="1">
        <f t="array" ref="B11554">IF(OR($C$2="",A11554=""),"",SUMPRODUCT((Gauge_Data!$A$2:$A$16994&gt;=(A11554 - Main!$E$4/1440 + 0.00000001))*(Gauge_Data!$A$2:$A$16994&lt;=A11554)*INDEX(Gauge_Data!$B$2:$Z$16994,0,$C$2-1)))</f>
        <v>0</v>
      </c>
    </row>
    <row r="11555" spans="1:2" x14ac:dyDescent="0.25">
      <c r="A11555">
        <f>Gauge_Data!A11555</f>
        <v>0</v>
      </c>
      <c r="B11555" cm="1">
        <f t="array" ref="B11555">IF(OR($C$2="",A11555=""),"",SUMPRODUCT((Gauge_Data!$A$2:$A$16994&gt;=(A11555 - Main!$E$4/1440 + 0.00000001))*(Gauge_Data!$A$2:$A$16994&lt;=A11555)*INDEX(Gauge_Data!$B$2:$Z$16994,0,$C$2-1)))</f>
        <v>0</v>
      </c>
    </row>
    <row r="11556" spans="1:2" x14ac:dyDescent="0.25">
      <c r="A11556">
        <f>Gauge_Data!A11556</f>
        <v>0</v>
      </c>
      <c r="B11556" cm="1">
        <f t="array" ref="B11556">IF(OR($C$2="",A11556=""),"",SUMPRODUCT((Gauge_Data!$A$2:$A$16994&gt;=(A11556 - Main!$E$4/1440 + 0.00000001))*(Gauge_Data!$A$2:$A$16994&lt;=A11556)*INDEX(Gauge_Data!$B$2:$Z$16994,0,$C$2-1)))</f>
        <v>0</v>
      </c>
    </row>
    <row r="11557" spans="1:2" x14ac:dyDescent="0.25">
      <c r="A11557">
        <f>Gauge_Data!A11557</f>
        <v>0</v>
      </c>
      <c r="B11557" cm="1">
        <f t="array" ref="B11557">IF(OR($C$2="",A11557=""),"",SUMPRODUCT((Gauge_Data!$A$2:$A$16994&gt;=(A11557 - Main!$E$4/1440 + 0.00000001))*(Gauge_Data!$A$2:$A$16994&lt;=A11557)*INDEX(Gauge_Data!$B$2:$Z$16994,0,$C$2-1)))</f>
        <v>0</v>
      </c>
    </row>
    <row r="11558" spans="1:2" x14ac:dyDescent="0.25">
      <c r="A11558">
        <f>Gauge_Data!A11558</f>
        <v>0</v>
      </c>
      <c r="B11558" cm="1">
        <f t="array" ref="B11558">IF(OR($C$2="",A11558=""),"",SUMPRODUCT((Gauge_Data!$A$2:$A$16994&gt;=(A11558 - Main!$E$4/1440 + 0.00000001))*(Gauge_Data!$A$2:$A$16994&lt;=A11558)*INDEX(Gauge_Data!$B$2:$Z$16994,0,$C$2-1)))</f>
        <v>0</v>
      </c>
    </row>
    <row r="11559" spans="1:2" x14ac:dyDescent="0.25">
      <c r="A11559">
        <f>Gauge_Data!A11559</f>
        <v>0</v>
      </c>
      <c r="B11559" cm="1">
        <f t="array" ref="B11559">IF(OR($C$2="",A11559=""),"",SUMPRODUCT((Gauge_Data!$A$2:$A$16994&gt;=(A11559 - Main!$E$4/1440 + 0.00000001))*(Gauge_Data!$A$2:$A$16994&lt;=A11559)*INDEX(Gauge_Data!$B$2:$Z$16994,0,$C$2-1)))</f>
        <v>0</v>
      </c>
    </row>
    <row r="11560" spans="1:2" x14ac:dyDescent="0.25">
      <c r="A11560">
        <f>Gauge_Data!A11560</f>
        <v>0</v>
      </c>
      <c r="B11560" cm="1">
        <f t="array" ref="B11560">IF(OR($C$2="",A11560=""),"",SUMPRODUCT((Gauge_Data!$A$2:$A$16994&gt;=(A11560 - Main!$E$4/1440 + 0.00000001))*(Gauge_Data!$A$2:$A$16994&lt;=A11560)*INDEX(Gauge_Data!$B$2:$Z$16994,0,$C$2-1)))</f>
        <v>0</v>
      </c>
    </row>
    <row r="11561" spans="1:2" x14ac:dyDescent="0.25">
      <c r="A11561">
        <f>Gauge_Data!A11561</f>
        <v>0</v>
      </c>
      <c r="B11561" cm="1">
        <f t="array" ref="B11561">IF(OR($C$2="",A11561=""),"",SUMPRODUCT((Gauge_Data!$A$2:$A$16994&gt;=(A11561 - Main!$E$4/1440 + 0.00000001))*(Gauge_Data!$A$2:$A$16994&lt;=A11561)*INDEX(Gauge_Data!$B$2:$Z$16994,0,$C$2-1)))</f>
        <v>0</v>
      </c>
    </row>
    <row r="11562" spans="1:2" x14ac:dyDescent="0.25">
      <c r="A11562">
        <f>Gauge_Data!A11562</f>
        <v>0</v>
      </c>
      <c r="B11562" cm="1">
        <f t="array" ref="B11562">IF(OR($C$2="",A11562=""),"",SUMPRODUCT((Gauge_Data!$A$2:$A$16994&gt;=(A11562 - Main!$E$4/1440 + 0.00000001))*(Gauge_Data!$A$2:$A$16994&lt;=A11562)*INDEX(Gauge_Data!$B$2:$Z$16994,0,$C$2-1)))</f>
        <v>0</v>
      </c>
    </row>
    <row r="11563" spans="1:2" x14ac:dyDescent="0.25">
      <c r="A11563">
        <f>Gauge_Data!A11563</f>
        <v>0</v>
      </c>
      <c r="B11563" cm="1">
        <f t="array" ref="B11563">IF(OR($C$2="",A11563=""),"",SUMPRODUCT((Gauge_Data!$A$2:$A$16994&gt;=(A11563 - Main!$E$4/1440 + 0.00000001))*(Gauge_Data!$A$2:$A$16994&lt;=A11563)*INDEX(Gauge_Data!$B$2:$Z$16994,0,$C$2-1)))</f>
        <v>0</v>
      </c>
    </row>
    <row r="11564" spans="1:2" x14ac:dyDescent="0.25">
      <c r="A11564">
        <f>Gauge_Data!A11564</f>
        <v>0</v>
      </c>
      <c r="B11564" cm="1">
        <f t="array" ref="B11564">IF(OR($C$2="",A11564=""),"",SUMPRODUCT((Gauge_Data!$A$2:$A$16994&gt;=(A11564 - Main!$E$4/1440 + 0.00000001))*(Gauge_Data!$A$2:$A$16994&lt;=A11564)*INDEX(Gauge_Data!$B$2:$Z$16994,0,$C$2-1)))</f>
        <v>0</v>
      </c>
    </row>
    <row r="11565" spans="1:2" x14ac:dyDescent="0.25">
      <c r="A11565">
        <f>Gauge_Data!A11565</f>
        <v>0</v>
      </c>
      <c r="B11565" cm="1">
        <f t="array" ref="B11565">IF(OR($C$2="",A11565=""),"",SUMPRODUCT((Gauge_Data!$A$2:$A$16994&gt;=(A11565 - Main!$E$4/1440 + 0.00000001))*(Gauge_Data!$A$2:$A$16994&lt;=A11565)*INDEX(Gauge_Data!$B$2:$Z$16994,0,$C$2-1)))</f>
        <v>0</v>
      </c>
    </row>
    <row r="11566" spans="1:2" x14ac:dyDescent="0.25">
      <c r="A11566">
        <f>Gauge_Data!A11566</f>
        <v>0</v>
      </c>
      <c r="B11566" cm="1">
        <f t="array" ref="B11566">IF(OR($C$2="",A11566=""),"",SUMPRODUCT((Gauge_Data!$A$2:$A$16994&gt;=(A11566 - Main!$E$4/1440 + 0.00000001))*(Gauge_Data!$A$2:$A$16994&lt;=A11566)*INDEX(Gauge_Data!$B$2:$Z$16994,0,$C$2-1)))</f>
        <v>0</v>
      </c>
    </row>
    <row r="11567" spans="1:2" x14ac:dyDescent="0.25">
      <c r="A11567">
        <f>Gauge_Data!A11567</f>
        <v>0</v>
      </c>
      <c r="B11567" cm="1">
        <f t="array" ref="B11567">IF(OR($C$2="",A11567=""),"",SUMPRODUCT((Gauge_Data!$A$2:$A$16994&gt;=(A11567 - Main!$E$4/1440 + 0.00000001))*(Gauge_Data!$A$2:$A$16994&lt;=A11567)*INDEX(Gauge_Data!$B$2:$Z$16994,0,$C$2-1)))</f>
        <v>0</v>
      </c>
    </row>
    <row r="11568" spans="1:2" x14ac:dyDescent="0.25">
      <c r="A11568">
        <f>Gauge_Data!A11568</f>
        <v>0</v>
      </c>
      <c r="B11568" cm="1">
        <f t="array" ref="B11568">IF(OR($C$2="",A11568=""),"",SUMPRODUCT((Gauge_Data!$A$2:$A$16994&gt;=(A11568 - Main!$E$4/1440 + 0.00000001))*(Gauge_Data!$A$2:$A$16994&lt;=A11568)*INDEX(Gauge_Data!$B$2:$Z$16994,0,$C$2-1)))</f>
        <v>0</v>
      </c>
    </row>
    <row r="11569" spans="1:2" x14ac:dyDescent="0.25">
      <c r="A11569">
        <f>Gauge_Data!A11569</f>
        <v>0</v>
      </c>
      <c r="B11569" cm="1">
        <f t="array" ref="B11569">IF(OR($C$2="",A11569=""),"",SUMPRODUCT((Gauge_Data!$A$2:$A$16994&gt;=(A11569 - Main!$E$4/1440 + 0.00000001))*(Gauge_Data!$A$2:$A$16994&lt;=A11569)*INDEX(Gauge_Data!$B$2:$Z$16994,0,$C$2-1)))</f>
        <v>0</v>
      </c>
    </row>
    <row r="11570" spans="1:2" x14ac:dyDescent="0.25">
      <c r="A11570">
        <f>Gauge_Data!A11570</f>
        <v>0</v>
      </c>
      <c r="B11570" cm="1">
        <f t="array" ref="B11570">IF(OR($C$2="",A11570=""),"",SUMPRODUCT((Gauge_Data!$A$2:$A$16994&gt;=(A11570 - Main!$E$4/1440 + 0.00000001))*(Gauge_Data!$A$2:$A$16994&lt;=A11570)*INDEX(Gauge_Data!$B$2:$Z$16994,0,$C$2-1)))</f>
        <v>0</v>
      </c>
    </row>
    <row r="11571" spans="1:2" x14ac:dyDescent="0.25">
      <c r="A11571">
        <f>Gauge_Data!A11571</f>
        <v>0</v>
      </c>
      <c r="B11571" cm="1">
        <f t="array" ref="B11571">IF(OR($C$2="",A11571=""),"",SUMPRODUCT((Gauge_Data!$A$2:$A$16994&gt;=(A11571 - Main!$E$4/1440 + 0.00000001))*(Gauge_Data!$A$2:$A$16994&lt;=A11571)*INDEX(Gauge_Data!$B$2:$Z$16994,0,$C$2-1)))</f>
        <v>0</v>
      </c>
    </row>
    <row r="11572" spans="1:2" x14ac:dyDescent="0.25">
      <c r="A11572">
        <f>Gauge_Data!A11572</f>
        <v>0</v>
      </c>
      <c r="B11572" cm="1">
        <f t="array" ref="B11572">IF(OR($C$2="",A11572=""),"",SUMPRODUCT((Gauge_Data!$A$2:$A$16994&gt;=(A11572 - Main!$E$4/1440 + 0.00000001))*(Gauge_Data!$A$2:$A$16994&lt;=A11572)*INDEX(Gauge_Data!$B$2:$Z$16994,0,$C$2-1)))</f>
        <v>0</v>
      </c>
    </row>
    <row r="11573" spans="1:2" x14ac:dyDescent="0.25">
      <c r="A11573">
        <f>Gauge_Data!A11573</f>
        <v>0</v>
      </c>
      <c r="B11573" cm="1">
        <f t="array" ref="B11573">IF(OR($C$2="",A11573=""),"",SUMPRODUCT((Gauge_Data!$A$2:$A$16994&gt;=(A11573 - Main!$E$4/1440 + 0.00000001))*(Gauge_Data!$A$2:$A$16994&lt;=A11573)*INDEX(Gauge_Data!$B$2:$Z$16994,0,$C$2-1)))</f>
        <v>0</v>
      </c>
    </row>
    <row r="11574" spans="1:2" x14ac:dyDescent="0.25">
      <c r="A11574">
        <f>Gauge_Data!A11574</f>
        <v>0</v>
      </c>
      <c r="B11574" cm="1">
        <f t="array" ref="B11574">IF(OR($C$2="",A11574=""),"",SUMPRODUCT((Gauge_Data!$A$2:$A$16994&gt;=(A11574 - Main!$E$4/1440 + 0.00000001))*(Gauge_Data!$A$2:$A$16994&lt;=A11574)*INDEX(Gauge_Data!$B$2:$Z$16994,0,$C$2-1)))</f>
        <v>0</v>
      </c>
    </row>
    <row r="11575" spans="1:2" x14ac:dyDescent="0.25">
      <c r="A11575">
        <f>Gauge_Data!A11575</f>
        <v>0</v>
      </c>
      <c r="B11575" cm="1">
        <f t="array" ref="B11575">IF(OR($C$2="",A11575=""),"",SUMPRODUCT((Gauge_Data!$A$2:$A$16994&gt;=(A11575 - Main!$E$4/1440 + 0.00000001))*(Gauge_Data!$A$2:$A$16994&lt;=A11575)*INDEX(Gauge_Data!$B$2:$Z$16994,0,$C$2-1)))</f>
        <v>0</v>
      </c>
    </row>
    <row r="11576" spans="1:2" x14ac:dyDescent="0.25">
      <c r="A11576">
        <f>Gauge_Data!A11576</f>
        <v>0</v>
      </c>
      <c r="B11576" cm="1">
        <f t="array" ref="B11576">IF(OR($C$2="",A11576=""),"",SUMPRODUCT((Gauge_Data!$A$2:$A$16994&gt;=(A11576 - Main!$E$4/1440 + 0.00000001))*(Gauge_Data!$A$2:$A$16994&lt;=A11576)*INDEX(Gauge_Data!$B$2:$Z$16994,0,$C$2-1)))</f>
        <v>0</v>
      </c>
    </row>
    <row r="11577" spans="1:2" x14ac:dyDescent="0.25">
      <c r="A11577">
        <f>Gauge_Data!A11577</f>
        <v>0</v>
      </c>
      <c r="B11577" cm="1">
        <f t="array" ref="B11577">IF(OR($C$2="",A11577=""),"",SUMPRODUCT((Gauge_Data!$A$2:$A$16994&gt;=(A11577 - Main!$E$4/1440 + 0.00000001))*(Gauge_Data!$A$2:$A$16994&lt;=A11577)*INDEX(Gauge_Data!$B$2:$Z$16994,0,$C$2-1)))</f>
        <v>0</v>
      </c>
    </row>
    <row r="11578" spans="1:2" x14ac:dyDescent="0.25">
      <c r="A11578">
        <f>Gauge_Data!A11578</f>
        <v>0</v>
      </c>
      <c r="B11578" cm="1">
        <f t="array" ref="B11578">IF(OR($C$2="",A11578=""),"",SUMPRODUCT((Gauge_Data!$A$2:$A$16994&gt;=(A11578 - Main!$E$4/1440 + 0.00000001))*(Gauge_Data!$A$2:$A$16994&lt;=A11578)*INDEX(Gauge_Data!$B$2:$Z$16994,0,$C$2-1)))</f>
        <v>0</v>
      </c>
    </row>
    <row r="11579" spans="1:2" x14ac:dyDescent="0.25">
      <c r="A11579">
        <f>Gauge_Data!A11579</f>
        <v>0</v>
      </c>
      <c r="B11579" cm="1">
        <f t="array" ref="B11579">IF(OR($C$2="",A11579=""),"",SUMPRODUCT((Gauge_Data!$A$2:$A$16994&gt;=(A11579 - Main!$E$4/1440 + 0.00000001))*(Gauge_Data!$A$2:$A$16994&lt;=A11579)*INDEX(Gauge_Data!$B$2:$Z$16994,0,$C$2-1)))</f>
        <v>0</v>
      </c>
    </row>
    <row r="11580" spans="1:2" x14ac:dyDescent="0.25">
      <c r="A11580">
        <f>Gauge_Data!A11580</f>
        <v>0</v>
      </c>
      <c r="B11580" cm="1">
        <f t="array" ref="B11580">IF(OR($C$2="",A11580=""),"",SUMPRODUCT((Gauge_Data!$A$2:$A$16994&gt;=(A11580 - Main!$E$4/1440 + 0.00000001))*(Gauge_Data!$A$2:$A$16994&lt;=A11580)*INDEX(Gauge_Data!$B$2:$Z$16994,0,$C$2-1)))</f>
        <v>0</v>
      </c>
    </row>
    <row r="11581" spans="1:2" x14ac:dyDescent="0.25">
      <c r="A11581">
        <f>Gauge_Data!A11581</f>
        <v>0</v>
      </c>
      <c r="B11581" cm="1">
        <f t="array" ref="B11581">IF(OR($C$2="",A11581=""),"",SUMPRODUCT((Gauge_Data!$A$2:$A$16994&gt;=(A11581 - Main!$E$4/1440 + 0.00000001))*(Gauge_Data!$A$2:$A$16994&lt;=A11581)*INDEX(Gauge_Data!$B$2:$Z$16994,0,$C$2-1)))</f>
        <v>0</v>
      </c>
    </row>
    <row r="11582" spans="1:2" x14ac:dyDescent="0.25">
      <c r="A11582">
        <f>Gauge_Data!A11582</f>
        <v>0</v>
      </c>
      <c r="B11582" cm="1">
        <f t="array" ref="B11582">IF(OR($C$2="",A11582=""),"",SUMPRODUCT((Gauge_Data!$A$2:$A$16994&gt;=(A11582 - Main!$E$4/1440 + 0.00000001))*(Gauge_Data!$A$2:$A$16994&lt;=A11582)*INDEX(Gauge_Data!$B$2:$Z$16994,0,$C$2-1)))</f>
        <v>0</v>
      </c>
    </row>
    <row r="11583" spans="1:2" x14ac:dyDescent="0.25">
      <c r="A11583">
        <f>Gauge_Data!A11583</f>
        <v>0</v>
      </c>
      <c r="B11583" cm="1">
        <f t="array" ref="B11583">IF(OR($C$2="",A11583=""),"",SUMPRODUCT((Gauge_Data!$A$2:$A$16994&gt;=(A11583 - Main!$E$4/1440 + 0.00000001))*(Gauge_Data!$A$2:$A$16994&lt;=A11583)*INDEX(Gauge_Data!$B$2:$Z$16994,0,$C$2-1)))</f>
        <v>0</v>
      </c>
    </row>
    <row r="11584" spans="1:2" x14ac:dyDescent="0.25">
      <c r="A11584">
        <f>Gauge_Data!A11584</f>
        <v>0</v>
      </c>
      <c r="B11584" cm="1">
        <f t="array" ref="B11584">IF(OR($C$2="",A11584=""),"",SUMPRODUCT((Gauge_Data!$A$2:$A$16994&gt;=(A11584 - Main!$E$4/1440 + 0.00000001))*(Gauge_Data!$A$2:$A$16994&lt;=A11584)*INDEX(Gauge_Data!$B$2:$Z$16994,0,$C$2-1)))</f>
        <v>0</v>
      </c>
    </row>
    <row r="11585" spans="1:2" x14ac:dyDescent="0.25">
      <c r="A11585">
        <f>Gauge_Data!A11585</f>
        <v>0</v>
      </c>
      <c r="B11585" cm="1">
        <f t="array" ref="B11585">IF(OR($C$2="",A11585=""),"",SUMPRODUCT((Gauge_Data!$A$2:$A$16994&gt;=(A11585 - Main!$E$4/1440 + 0.00000001))*(Gauge_Data!$A$2:$A$16994&lt;=A11585)*INDEX(Gauge_Data!$B$2:$Z$16994,0,$C$2-1)))</f>
        <v>0</v>
      </c>
    </row>
    <row r="11586" spans="1:2" x14ac:dyDescent="0.25">
      <c r="A11586">
        <f>Gauge_Data!A11586</f>
        <v>0</v>
      </c>
      <c r="B11586" cm="1">
        <f t="array" ref="B11586">IF(OR($C$2="",A11586=""),"",SUMPRODUCT((Gauge_Data!$A$2:$A$16994&gt;=(A11586 - Main!$E$4/1440 + 0.00000001))*(Gauge_Data!$A$2:$A$16994&lt;=A11586)*INDEX(Gauge_Data!$B$2:$Z$16994,0,$C$2-1)))</f>
        <v>0</v>
      </c>
    </row>
    <row r="11587" spans="1:2" x14ac:dyDescent="0.25">
      <c r="A11587">
        <f>Gauge_Data!A11587</f>
        <v>0</v>
      </c>
      <c r="B11587" cm="1">
        <f t="array" ref="B11587">IF(OR($C$2="",A11587=""),"",SUMPRODUCT((Gauge_Data!$A$2:$A$16994&gt;=(A11587 - Main!$E$4/1440 + 0.00000001))*(Gauge_Data!$A$2:$A$16994&lt;=A11587)*INDEX(Gauge_Data!$B$2:$Z$16994,0,$C$2-1)))</f>
        <v>0</v>
      </c>
    </row>
    <row r="11588" spans="1:2" x14ac:dyDescent="0.25">
      <c r="A11588">
        <f>Gauge_Data!A11588</f>
        <v>0</v>
      </c>
      <c r="B11588" cm="1">
        <f t="array" ref="B11588">IF(OR($C$2="",A11588=""),"",SUMPRODUCT((Gauge_Data!$A$2:$A$16994&gt;=(A11588 - Main!$E$4/1440 + 0.00000001))*(Gauge_Data!$A$2:$A$16994&lt;=A11588)*INDEX(Gauge_Data!$B$2:$Z$16994,0,$C$2-1)))</f>
        <v>0</v>
      </c>
    </row>
    <row r="11589" spans="1:2" x14ac:dyDescent="0.25">
      <c r="A11589">
        <f>Gauge_Data!A11589</f>
        <v>0</v>
      </c>
      <c r="B11589" cm="1">
        <f t="array" ref="B11589">IF(OR($C$2="",A11589=""),"",SUMPRODUCT((Gauge_Data!$A$2:$A$16994&gt;=(A11589 - Main!$E$4/1440 + 0.00000001))*(Gauge_Data!$A$2:$A$16994&lt;=A11589)*INDEX(Gauge_Data!$B$2:$Z$16994,0,$C$2-1)))</f>
        <v>0</v>
      </c>
    </row>
    <row r="11590" spans="1:2" x14ac:dyDescent="0.25">
      <c r="A11590">
        <f>Gauge_Data!A11590</f>
        <v>0</v>
      </c>
      <c r="B11590" cm="1">
        <f t="array" ref="B11590">IF(OR($C$2="",A11590=""),"",SUMPRODUCT((Gauge_Data!$A$2:$A$16994&gt;=(A11590 - Main!$E$4/1440 + 0.00000001))*(Gauge_Data!$A$2:$A$16994&lt;=A11590)*INDEX(Gauge_Data!$B$2:$Z$16994,0,$C$2-1)))</f>
        <v>0</v>
      </c>
    </row>
    <row r="11591" spans="1:2" x14ac:dyDescent="0.25">
      <c r="A11591">
        <f>Gauge_Data!A11591</f>
        <v>0</v>
      </c>
      <c r="B11591" cm="1">
        <f t="array" ref="B11591">IF(OR($C$2="",A11591=""),"",SUMPRODUCT((Gauge_Data!$A$2:$A$16994&gt;=(A11591 - Main!$E$4/1440 + 0.00000001))*(Gauge_Data!$A$2:$A$16994&lt;=A11591)*INDEX(Gauge_Data!$B$2:$Z$16994,0,$C$2-1)))</f>
        <v>0</v>
      </c>
    </row>
    <row r="11592" spans="1:2" x14ac:dyDescent="0.25">
      <c r="A11592">
        <f>Gauge_Data!A11592</f>
        <v>0</v>
      </c>
      <c r="B11592" cm="1">
        <f t="array" ref="B11592">IF(OR($C$2="",A11592=""),"",SUMPRODUCT((Gauge_Data!$A$2:$A$16994&gt;=(A11592 - Main!$E$4/1440 + 0.00000001))*(Gauge_Data!$A$2:$A$16994&lt;=A11592)*INDEX(Gauge_Data!$B$2:$Z$16994,0,$C$2-1)))</f>
        <v>0</v>
      </c>
    </row>
    <row r="11593" spans="1:2" x14ac:dyDescent="0.25">
      <c r="A11593">
        <f>Gauge_Data!A11593</f>
        <v>0</v>
      </c>
      <c r="B11593" cm="1">
        <f t="array" ref="B11593">IF(OR($C$2="",A11593=""),"",SUMPRODUCT((Gauge_Data!$A$2:$A$16994&gt;=(A11593 - Main!$E$4/1440 + 0.00000001))*(Gauge_Data!$A$2:$A$16994&lt;=A11593)*INDEX(Gauge_Data!$B$2:$Z$16994,0,$C$2-1)))</f>
        <v>0</v>
      </c>
    </row>
    <row r="11594" spans="1:2" x14ac:dyDescent="0.25">
      <c r="A11594">
        <f>Gauge_Data!A11594</f>
        <v>0</v>
      </c>
      <c r="B11594" cm="1">
        <f t="array" ref="B11594">IF(OR($C$2="",A11594=""),"",SUMPRODUCT((Gauge_Data!$A$2:$A$16994&gt;=(A11594 - Main!$E$4/1440 + 0.00000001))*(Gauge_Data!$A$2:$A$16994&lt;=A11594)*INDEX(Gauge_Data!$B$2:$Z$16994,0,$C$2-1)))</f>
        <v>0</v>
      </c>
    </row>
    <row r="11595" spans="1:2" x14ac:dyDescent="0.25">
      <c r="A11595">
        <f>Gauge_Data!A11595</f>
        <v>0</v>
      </c>
      <c r="B11595" cm="1">
        <f t="array" ref="B11595">IF(OR($C$2="",A11595=""),"",SUMPRODUCT((Gauge_Data!$A$2:$A$16994&gt;=(A11595 - Main!$E$4/1440 + 0.00000001))*(Gauge_Data!$A$2:$A$16994&lt;=A11595)*INDEX(Gauge_Data!$B$2:$Z$16994,0,$C$2-1)))</f>
        <v>0</v>
      </c>
    </row>
    <row r="11596" spans="1:2" x14ac:dyDescent="0.25">
      <c r="A11596">
        <f>Gauge_Data!A11596</f>
        <v>0</v>
      </c>
      <c r="B11596" cm="1">
        <f t="array" ref="B11596">IF(OR($C$2="",A11596=""),"",SUMPRODUCT((Gauge_Data!$A$2:$A$16994&gt;=(A11596 - Main!$E$4/1440 + 0.00000001))*(Gauge_Data!$A$2:$A$16994&lt;=A11596)*INDEX(Gauge_Data!$B$2:$Z$16994,0,$C$2-1)))</f>
        <v>0</v>
      </c>
    </row>
    <row r="11597" spans="1:2" x14ac:dyDescent="0.25">
      <c r="A11597">
        <f>Gauge_Data!A11597</f>
        <v>0</v>
      </c>
      <c r="B11597" cm="1">
        <f t="array" ref="B11597">IF(OR($C$2="",A11597=""),"",SUMPRODUCT((Gauge_Data!$A$2:$A$16994&gt;=(A11597 - Main!$E$4/1440 + 0.00000001))*(Gauge_Data!$A$2:$A$16994&lt;=A11597)*INDEX(Gauge_Data!$B$2:$Z$16994,0,$C$2-1)))</f>
        <v>0</v>
      </c>
    </row>
    <row r="11598" spans="1:2" x14ac:dyDescent="0.25">
      <c r="A11598">
        <f>Gauge_Data!A11598</f>
        <v>0</v>
      </c>
      <c r="B11598" cm="1">
        <f t="array" ref="B11598">IF(OR($C$2="",A11598=""),"",SUMPRODUCT((Gauge_Data!$A$2:$A$16994&gt;=(A11598 - Main!$E$4/1440 + 0.00000001))*(Gauge_Data!$A$2:$A$16994&lt;=A11598)*INDEX(Gauge_Data!$B$2:$Z$16994,0,$C$2-1)))</f>
        <v>0</v>
      </c>
    </row>
    <row r="11599" spans="1:2" x14ac:dyDescent="0.25">
      <c r="A11599">
        <f>Gauge_Data!A11599</f>
        <v>0</v>
      </c>
      <c r="B11599" cm="1">
        <f t="array" ref="B11599">IF(OR($C$2="",A11599=""),"",SUMPRODUCT((Gauge_Data!$A$2:$A$16994&gt;=(A11599 - Main!$E$4/1440 + 0.00000001))*(Gauge_Data!$A$2:$A$16994&lt;=A11599)*INDEX(Gauge_Data!$B$2:$Z$16994,0,$C$2-1)))</f>
        <v>0</v>
      </c>
    </row>
    <row r="11600" spans="1:2" x14ac:dyDescent="0.25">
      <c r="A11600">
        <f>Gauge_Data!A11600</f>
        <v>0</v>
      </c>
      <c r="B11600" cm="1">
        <f t="array" ref="B11600">IF(OR($C$2="",A11600=""),"",SUMPRODUCT((Gauge_Data!$A$2:$A$16994&gt;=(A11600 - Main!$E$4/1440 + 0.00000001))*(Gauge_Data!$A$2:$A$16994&lt;=A11600)*INDEX(Gauge_Data!$B$2:$Z$16994,0,$C$2-1)))</f>
        <v>0</v>
      </c>
    </row>
    <row r="11601" spans="1:2" x14ac:dyDescent="0.25">
      <c r="A11601">
        <f>Gauge_Data!A11601</f>
        <v>0</v>
      </c>
      <c r="B11601" cm="1">
        <f t="array" ref="B11601">IF(OR($C$2="",A11601=""),"",SUMPRODUCT((Gauge_Data!$A$2:$A$16994&gt;=(A11601 - Main!$E$4/1440 + 0.00000001))*(Gauge_Data!$A$2:$A$16994&lt;=A11601)*INDEX(Gauge_Data!$B$2:$Z$16994,0,$C$2-1)))</f>
        <v>0</v>
      </c>
    </row>
    <row r="11602" spans="1:2" x14ac:dyDescent="0.25">
      <c r="A11602">
        <f>Gauge_Data!A11602</f>
        <v>0</v>
      </c>
      <c r="B11602" cm="1">
        <f t="array" ref="B11602">IF(OR($C$2="",A11602=""),"",SUMPRODUCT((Gauge_Data!$A$2:$A$16994&gt;=(A11602 - Main!$E$4/1440 + 0.00000001))*(Gauge_Data!$A$2:$A$16994&lt;=A11602)*INDEX(Gauge_Data!$B$2:$Z$16994,0,$C$2-1)))</f>
        <v>0</v>
      </c>
    </row>
    <row r="11603" spans="1:2" x14ac:dyDescent="0.25">
      <c r="A11603">
        <f>Gauge_Data!A11603</f>
        <v>0</v>
      </c>
      <c r="B11603" cm="1">
        <f t="array" ref="B11603">IF(OR($C$2="",A11603=""),"",SUMPRODUCT((Gauge_Data!$A$2:$A$16994&gt;=(A11603 - Main!$E$4/1440 + 0.00000001))*(Gauge_Data!$A$2:$A$16994&lt;=A11603)*INDEX(Gauge_Data!$B$2:$Z$16994,0,$C$2-1)))</f>
        <v>0</v>
      </c>
    </row>
    <row r="11604" spans="1:2" x14ac:dyDescent="0.25">
      <c r="A11604">
        <f>Gauge_Data!A11604</f>
        <v>0</v>
      </c>
      <c r="B11604" cm="1">
        <f t="array" ref="B11604">IF(OR($C$2="",A11604=""),"",SUMPRODUCT((Gauge_Data!$A$2:$A$16994&gt;=(A11604 - Main!$E$4/1440 + 0.00000001))*(Gauge_Data!$A$2:$A$16994&lt;=A11604)*INDEX(Gauge_Data!$B$2:$Z$16994,0,$C$2-1)))</f>
        <v>0</v>
      </c>
    </row>
    <row r="11605" spans="1:2" x14ac:dyDescent="0.25">
      <c r="A11605">
        <f>Gauge_Data!A11605</f>
        <v>0</v>
      </c>
      <c r="B11605" cm="1">
        <f t="array" ref="B11605">IF(OR($C$2="",A11605=""),"",SUMPRODUCT((Gauge_Data!$A$2:$A$16994&gt;=(A11605 - Main!$E$4/1440 + 0.00000001))*(Gauge_Data!$A$2:$A$16994&lt;=A11605)*INDEX(Gauge_Data!$B$2:$Z$16994,0,$C$2-1)))</f>
        <v>0</v>
      </c>
    </row>
    <row r="11606" spans="1:2" x14ac:dyDescent="0.25">
      <c r="A11606">
        <f>Gauge_Data!A11606</f>
        <v>0</v>
      </c>
      <c r="B11606" cm="1">
        <f t="array" ref="B11606">IF(OR($C$2="",A11606=""),"",SUMPRODUCT((Gauge_Data!$A$2:$A$16994&gt;=(A11606 - Main!$E$4/1440 + 0.00000001))*(Gauge_Data!$A$2:$A$16994&lt;=A11606)*INDEX(Gauge_Data!$B$2:$Z$16994,0,$C$2-1)))</f>
        <v>0</v>
      </c>
    </row>
    <row r="11607" spans="1:2" x14ac:dyDescent="0.25">
      <c r="A11607">
        <f>Gauge_Data!A11607</f>
        <v>0</v>
      </c>
      <c r="B11607" cm="1">
        <f t="array" ref="B11607">IF(OR($C$2="",A11607=""),"",SUMPRODUCT((Gauge_Data!$A$2:$A$16994&gt;=(A11607 - Main!$E$4/1440 + 0.00000001))*(Gauge_Data!$A$2:$A$16994&lt;=A11607)*INDEX(Gauge_Data!$B$2:$Z$16994,0,$C$2-1)))</f>
        <v>0</v>
      </c>
    </row>
    <row r="11608" spans="1:2" x14ac:dyDescent="0.25">
      <c r="A11608">
        <f>Gauge_Data!A11608</f>
        <v>0</v>
      </c>
      <c r="B11608" cm="1">
        <f t="array" ref="B11608">IF(OR($C$2="",A11608=""),"",SUMPRODUCT((Gauge_Data!$A$2:$A$16994&gt;=(A11608 - Main!$E$4/1440 + 0.00000001))*(Gauge_Data!$A$2:$A$16994&lt;=A11608)*INDEX(Gauge_Data!$B$2:$Z$16994,0,$C$2-1)))</f>
        <v>0</v>
      </c>
    </row>
    <row r="11609" spans="1:2" x14ac:dyDescent="0.25">
      <c r="A11609">
        <f>Gauge_Data!A11609</f>
        <v>0</v>
      </c>
      <c r="B11609" cm="1">
        <f t="array" ref="B11609">IF(OR($C$2="",A11609=""),"",SUMPRODUCT((Gauge_Data!$A$2:$A$16994&gt;=(A11609 - Main!$E$4/1440 + 0.00000001))*(Gauge_Data!$A$2:$A$16994&lt;=A11609)*INDEX(Gauge_Data!$B$2:$Z$16994,0,$C$2-1)))</f>
        <v>0</v>
      </c>
    </row>
    <row r="11610" spans="1:2" x14ac:dyDescent="0.25">
      <c r="A11610">
        <f>Gauge_Data!A11610</f>
        <v>0</v>
      </c>
      <c r="B11610" cm="1">
        <f t="array" ref="B11610">IF(OR($C$2="",A11610=""),"",SUMPRODUCT((Gauge_Data!$A$2:$A$16994&gt;=(A11610 - Main!$E$4/1440 + 0.00000001))*(Gauge_Data!$A$2:$A$16994&lt;=A11610)*INDEX(Gauge_Data!$B$2:$Z$16994,0,$C$2-1)))</f>
        <v>0</v>
      </c>
    </row>
    <row r="11611" spans="1:2" x14ac:dyDescent="0.25">
      <c r="A11611">
        <f>Gauge_Data!A11611</f>
        <v>0</v>
      </c>
      <c r="B11611" cm="1">
        <f t="array" ref="B11611">IF(OR($C$2="",A11611=""),"",SUMPRODUCT((Gauge_Data!$A$2:$A$16994&gt;=(A11611 - Main!$E$4/1440 + 0.00000001))*(Gauge_Data!$A$2:$A$16994&lt;=A11611)*INDEX(Gauge_Data!$B$2:$Z$16994,0,$C$2-1)))</f>
        <v>0</v>
      </c>
    </row>
    <row r="11612" spans="1:2" x14ac:dyDescent="0.25">
      <c r="A11612">
        <f>Gauge_Data!A11612</f>
        <v>0</v>
      </c>
      <c r="B11612" cm="1">
        <f t="array" ref="B11612">IF(OR($C$2="",A11612=""),"",SUMPRODUCT((Gauge_Data!$A$2:$A$16994&gt;=(A11612 - Main!$E$4/1440 + 0.00000001))*(Gauge_Data!$A$2:$A$16994&lt;=A11612)*INDEX(Gauge_Data!$B$2:$Z$16994,0,$C$2-1)))</f>
        <v>0</v>
      </c>
    </row>
    <row r="11613" spans="1:2" x14ac:dyDescent="0.25">
      <c r="A11613">
        <f>Gauge_Data!A11613</f>
        <v>0</v>
      </c>
      <c r="B11613" cm="1">
        <f t="array" ref="B11613">IF(OR($C$2="",A11613=""),"",SUMPRODUCT((Gauge_Data!$A$2:$A$16994&gt;=(A11613 - Main!$E$4/1440 + 0.00000001))*(Gauge_Data!$A$2:$A$16994&lt;=A11613)*INDEX(Gauge_Data!$B$2:$Z$16994,0,$C$2-1)))</f>
        <v>0</v>
      </c>
    </row>
    <row r="11614" spans="1:2" x14ac:dyDescent="0.25">
      <c r="A11614">
        <f>Gauge_Data!A11614</f>
        <v>0</v>
      </c>
      <c r="B11614" cm="1">
        <f t="array" ref="B11614">IF(OR($C$2="",A11614=""),"",SUMPRODUCT((Gauge_Data!$A$2:$A$16994&gt;=(A11614 - Main!$E$4/1440 + 0.00000001))*(Gauge_Data!$A$2:$A$16994&lt;=A11614)*INDEX(Gauge_Data!$B$2:$Z$16994,0,$C$2-1)))</f>
        <v>0</v>
      </c>
    </row>
    <row r="11615" spans="1:2" x14ac:dyDescent="0.25">
      <c r="A11615">
        <f>Gauge_Data!A11615</f>
        <v>0</v>
      </c>
      <c r="B11615" cm="1">
        <f t="array" ref="B11615">IF(OR($C$2="",A11615=""),"",SUMPRODUCT((Gauge_Data!$A$2:$A$16994&gt;=(A11615 - Main!$E$4/1440 + 0.00000001))*(Gauge_Data!$A$2:$A$16994&lt;=A11615)*INDEX(Gauge_Data!$B$2:$Z$16994,0,$C$2-1)))</f>
        <v>0</v>
      </c>
    </row>
    <row r="11616" spans="1:2" x14ac:dyDescent="0.25">
      <c r="A11616">
        <f>Gauge_Data!A11616</f>
        <v>0</v>
      </c>
      <c r="B11616" cm="1">
        <f t="array" ref="B11616">IF(OR($C$2="",A11616=""),"",SUMPRODUCT((Gauge_Data!$A$2:$A$16994&gt;=(A11616 - Main!$E$4/1440 + 0.00000001))*(Gauge_Data!$A$2:$A$16994&lt;=A11616)*INDEX(Gauge_Data!$B$2:$Z$16994,0,$C$2-1)))</f>
        <v>0</v>
      </c>
    </row>
    <row r="11617" spans="1:2" x14ac:dyDescent="0.25">
      <c r="A11617">
        <f>Gauge_Data!A11617</f>
        <v>0</v>
      </c>
      <c r="B11617" cm="1">
        <f t="array" ref="B11617">IF(OR($C$2="",A11617=""),"",SUMPRODUCT((Gauge_Data!$A$2:$A$16994&gt;=(A11617 - Main!$E$4/1440 + 0.00000001))*(Gauge_Data!$A$2:$A$16994&lt;=A11617)*INDEX(Gauge_Data!$B$2:$Z$16994,0,$C$2-1)))</f>
        <v>0</v>
      </c>
    </row>
    <row r="11618" spans="1:2" x14ac:dyDescent="0.25">
      <c r="A11618">
        <f>Gauge_Data!A11618</f>
        <v>0</v>
      </c>
      <c r="B11618" cm="1">
        <f t="array" ref="B11618">IF(OR($C$2="",A11618=""),"",SUMPRODUCT((Gauge_Data!$A$2:$A$16994&gt;=(A11618 - Main!$E$4/1440 + 0.00000001))*(Gauge_Data!$A$2:$A$16994&lt;=A11618)*INDEX(Gauge_Data!$B$2:$Z$16994,0,$C$2-1)))</f>
        <v>0</v>
      </c>
    </row>
    <row r="11619" spans="1:2" x14ac:dyDescent="0.25">
      <c r="A11619">
        <f>Gauge_Data!A11619</f>
        <v>0</v>
      </c>
      <c r="B11619" cm="1">
        <f t="array" ref="B11619">IF(OR($C$2="",A11619=""),"",SUMPRODUCT((Gauge_Data!$A$2:$A$16994&gt;=(A11619 - Main!$E$4/1440 + 0.00000001))*(Gauge_Data!$A$2:$A$16994&lt;=A11619)*INDEX(Gauge_Data!$B$2:$Z$16994,0,$C$2-1)))</f>
        <v>0</v>
      </c>
    </row>
    <row r="11620" spans="1:2" x14ac:dyDescent="0.25">
      <c r="A11620">
        <f>Gauge_Data!A11620</f>
        <v>0</v>
      </c>
      <c r="B11620" cm="1">
        <f t="array" ref="B11620">IF(OR($C$2="",A11620=""),"",SUMPRODUCT((Gauge_Data!$A$2:$A$16994&gt;=(A11620 - Main!$E$4/1440 + 0.00000001))*(Gauge_Data!$A$2:$A$16994&lt;=A11620)*INDEX(Gauge_Data!$B$2:$Z$16994,0,$C$2-1)))</f>
        <v>0</v>
      </c>
    </row>
    <row r="11621" spans="1:2" x14ac:dyDescent="0.25">
      <c r="A11621">
        <f>Gauge_Data!A11621</f>
        <v>0</v>
      </c>
      <c r="B11621" cm="1">
        <f t="array" ref="B11621">IF(OR($C$2="",A11621=""),"",SUMPRODUCT((Gauge_Data!$A$2:$A$16994&gt;=(A11621 - Main!$E$4/1440 + 0.00000001))*(Gauge_Data!$A$2:$A$16994&lt;=A11621)*INDEX(Gauge_Data!$B$2:$Z$16994,0,$C$2-1)))</f>
        <v>0</v>
      </c>
    </row>
    <row r="11622" spans="1:2" x14ac:dyDescent="0.25">
      <c r="A11622">
        <f>Gauge_Data!A11622</f>
        <v>0</v>
      </c>
      <c r="B11622" cm="1">
        <f t="array" ref="B11622">IF(OR($C$2="",A11622=""),"",SUMPRODUCT((Gauge_Data!$A$2:$A$16994&gt;=(A11622 - Main!$E$4/1440 + 0.00000001))*(Gauge_Data!$A$2:$A$16994&lt;=A11622)*INDEX(Gauge_Data!$B$2:$Z$16994,0,$C$2-1)))</f>
        <v>0</v>
      </c>
    </row>
    <row r="11623" spans="1:2" x14ac:dyDescent="0.25">
      <c r="A11623">
        <f>Gauge_Data!A11623</f>
        <v>0</v>
      </c>
      <c r="B11623" cm="1">
        <f t="array" ref="B11623">IF(OR($C$2="",A11623=""),"",SUMPRODUCT((Gauge_Data!$A$2:$A$16994&gt;=(A11623 - Main!$E$4/1440 + 0.00000001))*(Gauge_Data!$A$2:$A$16994&lt;=A11623)*INDEX(Gauge_Data!$B$2:$Z$16994,0,$C$2-1)))</f>
        <v>0</v>
      </c>
    </row>
    <row r="11624" spans="1:2" x14ac:dyDescent="0.25">
      <c r="A11624">
        <f>Gauge_Data!A11624</f>
        <v>0</v>
      </c>
      <c r="B11624" cm="1">
        <f t="array" ref="B11624">IF(OR($C$2="",A11624=""),"",SUMPRODUCT((Gauge_Data!$A$2:$A$16994&gt;=(A11624 - Main!$E$4/1440 + 0.00000001))*(Gauge_Data!$A$2:$A$16994&lt;=A11624)*INDEX(Gauge_Data!$B$2:$Z$16994,0,$C$2-1)))</f>
        <v>0</v>
      </c>
    </row>
    <row r="11625" spans="1:2" x14ac:dyDescent="0.25">
      <c r="A11625">
        <f>Gauge_Data!A11625</f>
        <v>0</v>
      </c>
      <c r="B11625" cm="1">
        <f t="array" ref="B11625">IF(OR($C$2="",A11625=""),"",SUMPRODUCT((Gauge_Data!$A$2:$A$16994&gt;=(A11625 - Main!$E$4/1440 + 0.00000001))*(Gauge_Data!$A$2:$A$16994&lt;=A11625)*INDEX(Gauge_Data!$B$2:$Z$16994,0,$C$2-1)))</f>
        <v>0</v>
      </c>
    </row>
    <row r="11626" spans="1:2" x14ac:dyDescent="0.25">
      <c r="A11626">
        <f>Gauge_Data!A11626</f>
        <v>0</v>
      </c>
      <c r="B11626" cm="1">
        <f t="array" ref="B11626">IF(OR($C$2="",A11626=""),"",SUMPRODUCT((Gauge_Data!$A$2:$A$16994&gt;=(A11626 - Main!$E$4/1440 + 0.00000001))*(Gauge_Data!$A$2:$A$16994&lt;=A11626)*INDEX(Gauge_Data!$B$2:$Z$16994,0,$C$2-1)))</f>
        <v>0</v>
      </c>
    </row>
    <row r="11627" spans="1:2" x14ac:dyDescent="0.25">
      <c r="A11627">
        <f>Gauge_Data!A11627</f>
        <v>0</v>
      </c>
      <c r="B11627" cm="1">
        <f t="array" ref="B11627">IF(OR($C$2="",A11627=""),"",SUMPRODUCT((Gauge_Data!$A$2:$A$16994&gt;=(A11627 - Main!$E$4/1440 + 0.00000001))*(Gauge_Data!$A$2:$A$16994&lt;=A11627)*INDEX(Gauge_Data!$B$2:$Z$16994,0,$C$2-1)))</f>
        <v>0</v>
      </c>
    </row>
    <row r="11628" spans="1:2" x14ac:dyDescent="0.25">
      <c r="A11628">
        <f>Gauge_Data!A11628</f>
        <v>0</v>
      </c>
      <c r="B11628" cm="1">
        <f t="array" ref="B11628">IF(OR($C$2="",A11628=""),"",SUMPRODUCT((Gauge_Data!$A$2:$A$16994&gt;=(A11628 - Main!$E$4/1440 + 0.00000001))*(Gauge_Data!$A$2:$A$16994&lt;=A11628)*INDEX(Gauge_Data!$B$2:$Z$16994,0,$C$2-1)))</f>
        <v>0</v>
      </c>
    </row>
    <row r="11629" spans="1:2" x14ac:dyDescent="0.25">
      <c r="A11629">
        <f>Gauge_Data!A11629</f>
        <v>0</v>
      </c>
      <c r="B11629" cm="1">
        <f t="array" ref="B11629">IF(OR($C$2="",A11629=""),"",SUMPRODUCT((Gauge_Data!$A$2:$A$16994&gt;=(A11629 - Main!$E$4/1440 + 0.00000001))*(Gauge_Data!$A$2:$A$16994&lt;=A11629)*INDEX(Gauge_Data!$B$2:$Z$16994,0,$C$2-1)))</f>
        <v>0</v>
      </c>
    </row>
    <row r="11630" spans="1:2" x14ac:dyDescent="0.25">
      <c r="A11630">
        <f>Gauge_Data!A11630</f>
        <v>0</v>
      </c>
      <c r="B11630" cm="1">
        <f t="array" ref="B11630">IF(OR($C$2="",A11630=""),"",SUMPRODUCT((Gauge_Data!$A$2:$A$16994&gt;=(A11630 - Main!$E$4/1440 + 0.00000001))*(Gauge_Data!$A$2:$A$16994&lt;=A11630)*INDEX(Gauge_Data!$B$2:$Z$16994,0,$C$2-1)))</f>
        <v>0</v>
      </c>
    </row>
    <row r="11631" spans="1:2" x14ac:dyDescent="0.25">
      <c r="A11631">
        <f>Gauge_Data!A11631</f>
        <v>0</v>
      </c>
      <c r="B11631" cm="1">
        <f t="array" ref="B11631">IF(OR($C$2="",A11631=""),"",SUMPRODUCT((Gauge_Data!$A$2:$A$16994&gt;=(A11631 - Main!$E$4/1440 + 0.00000001))*(Gauge_Data!$A$2:$A$16994&lt;=A11631)*INDEX(Gauge_Data!$B$2:$Z$16994,0,$C$2-1)))</f>
        <v>0</v>
      </c>
    </row>
    <row r="11632" spans="1:2" x14ac:dyDescent="0.25">
      <c r="A11632">
        <f>Gauge_Data!A11632</f>
        <v>0</v>
      </c>
      <c r="B11632" cm="1">
        <f t="array" ref="B11632">IF(OR($C$2="",A11632=""),"",SUMPRODUCT((Gauge_Data!$A$2:$A$16994&gt;=(A11632 - Main!$E$4/1440 + 0.00000001))*(Gauge_Data!$A$2:$A$16994&lt;=A11632)*INDEX(Gauge_Data!$B$2:$Z$16994,0,$C$2-1)))</f>
        <v>0</v>
      </c>
    </row>
    <row r="11633" spans="1:2" x14ac:dyDescent="0.25">
      <c r="A11633">
        <f>Gauge_Data!A11633</f>
        <v>0</v>
      </c>
      <c r="B11633" cm="1">
        <f t="array" ref="B11633">IF(OR($C$2="",A11633=""),"",SUMPRODUCT((Gauge_Data!$A$2:$A$16994&gt;=(A11633 - Main!$E$4/1440 + 0.00000001))*(Gauge_Data!$A$2:$A$16994&lt;=A11633)*INDEX(Gauge_Data!$B$2:$Z$16994,0,$C$2-1)))</f>
        <v>0</v>
      </c>
    </row>
    <row r="11634" spans="1:2" x14ac:dyDescent="0.25">
      <c r="A11634">
        <f>Gauge_Data!A11634</f>
        <v>0</v>
      </c>
      <c r="B11634" cm="1">
        <f t="array" ref="B11634">IF(OR($C$2="",A11634=""),"",SUMPRODUCT((Gauge_Data!$A$2:$A$16994&gt;=(A11634 - Main!$E$4/1440 + 0.00000001))*(Gauge_Data!$A$2:$A$16994&lt;=A11634)*INDEX(Gauge_Data!$B$2:$Z$16994,0,$C$2-1)))</f>
        <v>0</v>
      </c>
    </row>
    <row r="11635" spans="1:2" x14ac:dyDescent="0.25">
      <c r="A11635">
        <f>Gauge_Data!A11635</f>
        <v>0</v>
      </c>
      <c r="B11635" cm="1">
        <f t="array" ref="B11635">IF(OR($C$2="",A11635=""),"",SUMPRODUCT((Gauge_Data!$A$2:$A$16994&gt;=(A11635 - Main!$E$4/1440 + 0.00000001))*(Gauge_Data!$A$2:$A$16994&lt;=A11635)*INDEX(Gauge_Data!$B$2:$Z$16994,0,$C$2-1)))</f>
        <v>0</v>
      </c>
    </row>
    <row r="11636" spans="1:2" x14ac:dyDescent="0.25">
      <c r="A11636">
        <f>Gauge_Data!A11636</f>
        <v>0</v>
      </c>
      <c r="B11636" cm="1">
        <f t="array" ref="B11636">IF(OR($C$2="",A11636=""),"",SUMPRODUCT((Gauge_Data!$A$2:$A$16994&gt;=(A11636 - Main!$E$4/1440 + 0.00000001))*(Gauge_Data!$A$2:$A$16994&lt;=A11636)*INDEX(Gauge_Data!$B$2:$Z$16994,0,$C$2-1)))</f>
        <v>0</v>
      </c>
    </row>
    <row r="11637" spans="1:2" x14ac:dyDescent="0.25">
      <c r="A11637">
        <f>Gauge_Data!A11637</f>
        <v>0</v>
      </c>
      <c r="B11637" cm="1">
        <f t="array" ref="B11637">IF(OR($C$2="",A11637=""),"",SUMPRODUCT((Gauge_Data!$A$2:$A$16994&gt;=(A11637 - Main!$E$4/1440 + 0.00000001))*(Gauge_Data!$A$2:$A$16994&lt;=A11637)*INDEX(Gauge_Data!$B$2:$Z$16994,0,$C$2-1)))</f>
        <v>0</v>
      </c>
    </row>
    <row r="11638" spans="1:2" x14ac:dyDescent="0.25">
      <c r="A11638">
        <f>Gauge_Data!A11638</f>
        <v>0</v>
      </c>
      <c r="B11638" cm="1">
        <f t="array" ref="B11638">IF(OR($C$2="",A11638=""),"",SUMPRODUCT((Gauge_Data!$A$2:$A$16994&gt;=(A11638 - Main!$E$4/1440 + 0.00000001))*(Gauge_Data!$A$2:$A$16994&lt;=A11638)*INDEX(Gauge_Data!$B$2:$Z$16994,0,$C$2-1)))</f>
        <v>0</v>
      </c>
    </row>
    <row r="11639" spans="1:2" x14ac:dyDescent="0.25">
      <c r="A11639">
        <f>Gauge_Data!A11639</f>
        <v>0</v>
      </c>
      <c r="B11639" cm="1">
        <f t="array" ref="B11639">IF(OR($C$2="",A11639=""),"",SUMPRODUCT((Gauge_Data!$A$2:$A$16994&gt;=(A11639 - Main!$E$4/1440 + 0.00000001))*(Gauge_Data!$A$2:$A$16994&lt;=A11639)*INDEX(Gauge_Data!$B$2:$Z$16994,0,$C$2-1)))</f>
        <v>0</v>
      </c>
    </row>
    <row r="11640" spans="1:2" x14ac:dyDescent="0.25">
      <c r="A11640">
        <f>Gauge_Data!A11640</f>
        <v>0</v>
      </c>
      <c r="B11640" cm="1">
        <f t="array" ref="B11640">IF(OR($C$2="",A11640=""),"",SUMPRODUCT((Gauge_Data!$A$2:$A$16994&gt;=(A11640 - Main!$E$4/1440 + 0.00000001))*(Gauge_Data!$A$2:$A$16994&lt;=A11640)*INDEX(Gauge_Data!$B$2:$Z$16994,0,$C$2-1)))</f>
        <v>0</v>
      </c>
    </row>
    <row r="11641" spans="1:2" x14ac:dyDescent="0.25">
      <c r="A11641">
        <f>Gauge_Data!A11641</f>
        <v>0</v>
      </c>
      <c r="B11641" cm="1">
        <f t="array" ref="B11641">IF(OR($C$2="",A11641=""),"",SUMPRODUCT((Gauge_Data!$A$2:$A$16994&gt;=(A11641 - Main!$E$4/1440 + 0.00000001))*(Gauge_Data!$A$2:$A$16994&lt;=A11641)*INDEX(Gauge_Data!$B$2:$Z$16994,0,$C$2-1)))</f>
        <v>0</v>
      </c>
    </row>
    <row r="11642" spans="1:2" x14ac:dyDescent="0.25">
      <c r="A11642">
        <f>Gauge_Data!A11642</f>
        <v>0</v>
      </c>
      <c r="B11642" cm="1">
        <f t="array" ref="B11642">IF(OR($C$2="",A11642=""),"",SUMPRODUCT((Gauge_Data!$A$2:$A$16994&gt;=(A11642 - Main!$E$4/1440 + 0.00000001))*(Gauge_Data!$A$2:$A$16994&lt;=A11642)*INDEX(Gauge_Data!$B$2:$Z$16994,0,$C$2-1)))</f>
        <v>0</v>
      </c>
    </row>
    <row r="11643" spans="1:2" x14ac:dyDescent="0.25">
      <c r="A11643">
        <f>Gauge_Data!A11643</f>
        <v>0</v>
      </c>
      <c r="B11643" cm="1">
        <f t="array" ref="B11643">IF(OR($C$2="",A11643=""),"",SUMPRODUCT((Gauge_Data!$A$2:$A$16994&gt;=(A11643 - Main!$E$4/1440 + 0.00000001))*(Gauge_Data!$A$2:$A$16994&lt;=A11643)*INDEX(Gauge_Data!$B$2:$Z$16994,0,$C$2-1)))</f>
        <v>0</v>
      </c>
    </row>
    <row r="11644" spans="1:2" x14ac:dyDescent="0.25">
      <c r="A11644">
        <f>Gauge_Data!A11644</f>
        <v>0</v>
      </c>
      <c r="B11644" cm="1">
        <f t="array" ref="B11644">IF(OR($C$2="",A11644=""),"",SUMPRODUCT((Gauge_Data!$A$2:$A$16994&gt;=(A11644 - Main!$E$4/1440 + 0.00000001))*(Gauge_Data!$A$2:$A$16994&lt;=A11644)*INDEX(Gauge_Data!$B$2:$Z$16994,0,$C$2-1)))</f>
        <v>0</v>
      </c>
    </row>
    <row r="11645" spans="1:2" x14ac:dyDescent="0.25">
      <c r="A11645">
        <f>Gauge_Data!A11645</f>
        <v>0</v>
      </c>
      <c r="B11645" cm="1">
        <f t="array" ref="B11645">IF(OR($C$2="",A11645=""),"",SUMPRODUCT((Gauge_Data!$A$2:$A$16994&gt;=(A11645 - Main!$E$4/1440 + 0.00000001))*(Gauge_Data!$A$2:$A$16994&lt;=A11645)*INDEX(Gauge_Data!$B$2:$Z$16994,0,$C$2-1)))</f>
        <v>0</v>
      </c>
    </row>
    <row r="11646" spans="1:2" x14ac:dyDescent="0.25">
      <c r="A11646">
        <f>Gauge_Data!A11646</f>
        <v>0</v>
      </c>
      <c r="B11646" cm="1">
        <f t="array" ref="B11646">IF(OR($C$2="",A11646=""),"",SUMPRODUCT((Gauge_Data!$A$2:$A$16994&gt;=(A11646 - Main!$E$4/1440 + 0.00000001))*(Gauge_Data!$A$2:$A$16994&lt;=A11646)*INDEX(Gauge_Data!$B$2:$Z$16994,0,$C$2-1)))</f>
        <v>0</v>
      </c>
    </row>
    <row r="11647" spans="1:2" x14ac:dyDescent="0.25">
      <c r="A11647">
        <f>Gauge_Data!A11647</f>
        <v>0</v>
      </c>
      <c r="B11647" cm="1">
        <f t="array" ref="B11647">IF(OR($C$2="",A11647=""),"",SUMPRODUCT((Gauge_Data!$A$2:$A$16994&gt;=(A11647 - Main!$E$4/1440 + 0.00000001))*(Gauge_Data!$A$2:$A$16994&lt;=A11647)*INDEX(Gauge_Data!$B$2:$Z$16994,0,$C$2-1)))</f>
        <v>0</v>
      </c>
    </row>
    <row r="11648" spans="1:2" x14ac:dyDescent="0.25">
      <c r="A11648">
        <f>Gauge_Data!A11648</f>
        <v>0</v>
      </c>
      <c r="B11648" cm="1">
        <f t="array" ref="B11648">IF(OR($C$2="",A11648=""),"",SUMPRODUCT((Gauge_Data!$A$2:$A$16994&gt;=(A11648 - Main!$E$4/1440 + 0.00000001))*(Gauge_Data!$A$2:$A$16994&lt;=A11648)*INDEX(Gauge_Data!$B$2:$Z$16994,0,$C$2-1)))</f>
        <v>0</v>
      </c>
    </row>
    <row r="11649" spans="1:2" x14ac:dyDescent="0.25">
      <c r="A11649">
        <f>Gauge_Data!A11649</f>
        <v>0</v>
      </c>
      <c r="B11649" cm="1">
        <f t="array" ref="B11649">IF(OR($C$2="",A11649=""),"",SUMPRODUCT((Gauge_Data!$A$2:$A$16994&gt;=(A11649 - Main!$E$4/1440 + 0.00000001))*(Gauge_Data!$A$2:$A$16994&lt;=A11649)*INDEX(Gauge_Data!$B$2:$Z$16994,0,$C$2-1)))</f>
        <v>0</v>
      </c>
    </row>
    <row r="11650" spans="1:2" x14ac:dyDescent="0.25">
      <c r="A11650">
        <f>Gauge_Data!A11650</f>
        <v>0</v>
      </c>
      <c r="B11650" cm="1">
        <f t="array" ref="B11650">IF(OR($C$2="",A11650=""),"",SUMPRODUCT((Gauge_Data!$A$2:$A$16994&gt;=(A11650 - Main!$E$4/1440 + 0.00000001))*(Gauge_Data!$A$2:$A$16994&lt;=A11650)*INDEX(Gauge_Data!$B$2:$Z$16994,0,$C$2-1)))</f>
        <v>0</v>
      </c>
    </row>
    <row r="11651" spans="1:2" x14ac:dyDescent="0.25">
      <c r="A11651">
        <f>Gauge_Data!A11651</f>
        <v>0</v>
      </c>
      <c r="B11651" cm="1">
        <f t="array" ref="B11651">IF(OR($C$2="",A11651=""),"",SUMPRODUCT((Gauge_Data!$A$2:$A$16994&gt;=(A11651 - Main!$E$4/1440 + 0.00000001))*(Gauge_Data!$A$2:$A$16994&lt;=A11651)*INDEX(Gauge_Data!$B$2:$Z$16994,0,$C$2-1)))</f>
        <v>0</v>
      </c>
    </row>
    <row r="11652" spans="1:2" x14ac:dyDescent="0.25">
      <c r="A11652">
        <f>Gauge_Data!A11652</f>
        <v>0</v>
      </c>
      <c r="B11652" cm="1">
        <f t="array" ref="B11652">IF(OR($C$2="",A11652=""),"",SUMPRODUCT((Gauge_Data!$A$2:$A$16994&gt;=(A11652 - Main!$E$4/1440 + 0.00000001))*(Gauge_Data!$A$2:$A$16994&lt;=A11652)*INDEX(Gauge_Data!$B$2:$Z$16994,0,$C$2-1)))</f>
        <v>0</v>
      </c>
    </row>
    <row r="11653" spans="1:2" x14ac:dyDescent="0.25">
      <c r="A11653">
        <f>Gauge_Data!A11653</f>
        <v>0</v>
      </c>
      <c r="B11653" cm="1">
        <f t="array" ref="B11653">IF(OR($C$2="",A11653=""),"",SUMPRODUCT((Gauge_Data!$A$2:$A$16994&gt;=(A11653 - Main!$E$4/1440 + 0.00000001))*(Gauge_Data!$A$2:$A$16994&lt;=A11653)*INDEX(Gauge_Data!$B$2:$Z$16994,0,$C$2-1)))</f>
        <v>0</v>
      </c>
    </row>
    <row r="11654" spans="1:2" x14ac:dyDescent="0.25">
      <c r="A11654">
        <f>Gauge_Data!A11654</f>
        <v>0</v>
      </c>
      <c r="B11654" cm="1">
        <f t="array" ref="B11654">IF(OR($C$2="",A11654=""),"",SUMPRODUCT((Gauge_Data!$A$2:$A$16994&gt;=(A11654 - Main!$E$4/1440 + 0.00000001))*(Gauge_Data!$A$2:$A$16994&lt;=A11654)*INDEX(Gauge_Data!$B$2:$Z$16994,0,$C$2-1)))</f>
        <v>0</v>
      </c>
    </row>
    <row r="11655" spans="1:2" x14ac:dyDescent="0.25">
      <c r="A11655">
        <f>Gauge_Data!A11655</f>
        <v>0</v>
      </c>
      <c r="B11655" cm="1">
        <f t="array" ref="B11655">IF(OR($C$2="",A11655=""),"",SUMPRODUCT((Gauge_Data!$A$2:$A$16994&gt;=(A11655 - Main!$E$4/1440 + 0.00000001))*(Gauge_Data!$A$2:$A$16994&lt;=A11655)*INDEX(Gauge_Data!$B$2:$Z$16994,0,$C$2-1)))</f>
        <v>0</v>
      </c>
    </row>
    <row r="11656" spans="1:2" x14ac:dyDescent="0.25">
      <c r="A11656">
        <f>Gauge_Data!A11656</f>
        <v>0</v>
      </c>
      <c r="B11656" cm="1">
        <f t="array" ref="B11656">IF(OR($C$2="",A11656=""),"",SUMPRODUCT((Gauge_Data!$A$2:$A$16994&gt;=(A11656 - Main!$E$4/1440 + 0.00000001))*(Gauge_Data!$A$2:$A$16994&lt;=A11656)*INDEX(Gauge_Data!$B$2:$Z$16994,0,$C$2-1)))</f>
        <v>0</v>
      </c>
    </row>
    <row r="11657" spans="1:2" x14ac:dyDescent="0.25">
      <c r="A11657">
        <f>Gauge_Data!A11657</f>
        <v>0</v>
      </c>
      <c r="B11657" cm="1">
        <f t="array" ref="B11657">IF(OR($C$2="",A11657=""),"",SUMPRODUCT((Gauge_Data!$A$2:$A$16994&gt;=(A11657 - Main!$E$4/1440 + 0.00000001))*(Gauge_Data!$A$2:$A$16994&lt;=A11657)*INDEX(Gauge_Data!$B$2:$Z$16994,0,$C$2-1)))</f>
        <v>0</v>
      </c>
    </row>
    <row r="11658" spans="1:2" x14ac:dyDescent="0.25">
      <c r="A11658">
        <f>Gauge_Data!A11658</f>
        <v>0</v>
      </c>
      <c r="B11658" cm="1">
        <f t="array" ref="B11658">IF(OR($C$2="",A11658=""),"",SUMPRODUCT((Gauge_Data!$A$2:$A$16994&gt;=(A11658 - Main!$E$4/1440 + 0.00000001))*(Gauge_Data!$A$2:$A$16994&lt;=A11658)*INDEX(Gauge_Data!$B$2:$Z$16994,0,$C$2-1)))</f>
        <v>0</v>
      </c>
    </row>
    <row r="11659" spans="1:2" x14ac:dyDescent="0.25">
      <c r="A11659">
        <f>Gauge_Data!A11659</f>
        <v>0</v>
      </c>
      <c r="B11659" cm="1">
        <f t="array" ref="B11659">IF(OR($C$2="",A11659=""),"",SUMPRODUCT((Gauge_Data!$A$2:$A$16994&gt;=(A11659 - Main!$E$4/1440 + 0.00000001))*(Gauge_Data!$A$2:$A$16994&lt;=A11659)*INDEX(Gauge_Data!$B$2:$Z$16994,0,$C$2-1)))</f>
        <v>0</v>
      </c>
    </row>
    <row r="11660" spans="1:2" x14ac:dyDescent="0.25">
      <c r="A11660">
        <f>Gauge_Data!A11660</f>
        <v>0</v>
      </c>
      <c r="B11660" cm="1">
        <f t="array" ref="B11660">IF(OR($C$2="",A11660=""),"",SUMPRODUCT((Gauge_Data!$A$2:$A$16994&gt;=(A11660 - Main!$E$4/1440 + 0.00000001))*(Gauge_Data!$A$2:$A$16994&lt;=A11660)*INDEX(Gauge_Data!$B$2:$Z$16994,0,$C$2-1)))</f>
        <v>0</v>
      </c>
    </row>
    <row r="11661" spans="1:2" x14ac:dyDescent="0.25">
      <c r="A11661">
        <f>Gauge_Data!A11661</f>
        <v>0</v>
      </c>
      <c r="B11661" cm="1">
        <f t="array" ref="B11661">IF(OR($C$2="",A11661=""),"",SUMPRODUCT((Gauge_Data!$A$2:$A$16994&gt;=(A11661 - Main!$E$4/1440 + 0.00000001))*(Gauge_Data!$A$2:$A$16994&lt;=A11661)*INDEX(Gauge_Data!$B$2:$Z$16994,0,$C$2-1)))</f>
        <v>0</v>
      </c>
    </row>
    <row r="11662" spans="1:2" x14ac:dyDescent="0.25">
      <c r="A11662">
        <f>Gauge_Data!A11662</f>
        <v>0</v>
      </c>
      <c r="B11662" cm="1">
        <f t="array" ref="B11662">IF(OR($C$2="",A11662=""),"",SUMPRODUCT((Gauge_Data!$A$2:$A$16994&gt;=(A11662 - Main!$E$4/1440 + 0.00000001))*(Gauge_Data!$A$2:$A$16994&lt;=A11662)*INDEX(Gauge_Data!$B$2:$Z$16994,0,$C$2-1)))</f>
        <v>0</v>
      </c>
    </row>
    <row r="11663" spans="1:2" x14ac:dyDescent="0.25">
      <c r="A11663">
        <f>Gauge_Data!A11663</f>
        <v>0</v>
      </c>
      <c r="B11663" cm="1">
        <f t="array" ref="B11663">IF(OR($C$2="",A11663=""),"",SUMPRODUCT((Gauge_Data!$A$2:$A$16994&gt;=(A11663 - Main!$E$4/1440 + 0.00000001))*(Gauge_Data!$A$2:$A$16994&lt;=A11663)*INDEX(Gauge_Data!$B$2:$Z$16994,0,$C$2-1)))</f>
        <v>0</v>
      </c>
    </row>
    <row r="11664" spans="1:2" x14ac:dyDescent="0.25">
      <c r="A11664">
        <f>Gauge_Data!A11664</f>
        <v>0</v>
      </c>
      <c r="B11664" cm="1">
        <f t="array" ref="B11664">IF(OR($C$2="",A11664=""),"",SUMPRODUCT((Gauge_Data!$A$2:$A$16994&gt;=(A11664 - Main!$E$4/1440 + 0.00000001))*(Gauge_Data!$A$2:$A$16994&lt;=A11664)*INDEX(Gauge_Data!$B$2:$Z$16994,0,$C$2-1)))</f>
        <v>0</v>
      </c>
    </row>
    <row r="11665" spans="1:2" x14ac:dyDescent="0.25">
      <c r="A11665">
        <f>Gauge_Data!A11665</f>
        <v>0</v>
      </c>
      <c r="B11665" cm="1">
        <f t="array" ref="B11665">IF(OR($C$2="",A11665=""),"",SUMPRODUCT((Gauge_Data!$A$2:$A$16994&gt;=(A11665 - Main!$E$4/1440 + 0.00000001))*(Gauge_Data!$A$2:$A$16994&lt;=A11665)*INDEX(Gauge_Data!$B$2:$Z$16994,0,$C$2-1)))</f>
        <v>0</v>
      </c>
    </row>
    <row r="11666" spans="1:2" x14ac:dyDescent="0.25">
      <c r="A11666">
        <f>Gauge_Data!A11666</f>
        <v>0</v>
      </c>
      <c r="B11666" cm="1">
        <f t="array" ref="B11666">IF(OR($C$2="",A11666=""),"",SUMPRODUCT((Gauge_Data!$A$2:$A$16994&gt;=(A11666 - Main!$E$4/1440 + 0.00000001))*(Gauge_Data!$A$2:$A$16994&lt;=A11666)*INDEX(Gauge_Data!$B$2:$Z$16994,0,$C$2-1)))</f>
        <v>0</v>
      </c>
    </row>
    <row r="11667" spans="1:2" x14ac:dyDescent="0.25">
      <c r="A11667">
        <f>Gauge_Data!A11667</f>
        <v>0</v>
      </c>
      <c r="B11667" cm="1">
        <f t="array" ref="B11667">IF(OR($C$2="",A11667=""),"",SUMPRODUCT((Gauge_Data!$A$2:$A$16994&gt;=(A11667 - Main!$E$4/1440 + 0.00000001))*(Gauge_Data!$A$2:$A$16994&lt;=A11667)*INDEX(Gauge_Data!$B$2:$Z$16994,0,$C$2-1)))</f>
        <v>0</v>
      </c>
    </row>
    <row r="11668" spans="1:2" x14ac:dyDescent="0.25">
      <c r="A11668">
        <f>Gauge_Data!A11668</f>
        <v>0</v>
      </c>
      <c r="B11668" cm="1">
        <f t="array" ref="B11668">IF(OR($C$2="",A11668=""),"",SUMPRODUCT((Gauge_Data!$A$2:$A$16994&gt;=(A11668 - Main!$E$4/1440 + 0.00000001))*(Gauge_Data!$A$2:$A$16994&lt;=A11668)*INDEX(Gauge_Data!$B$2:$Z$16994,0,$C$2-1)))</f>
        <v>0</v>
      </c>
    </row>
    <row r="11669" spans="1:2" x14ac:dyDescent="0.25">
      <c r="A11669">
        <f>Gauge_Data!A11669</f>
        <v>0</v>
      </c>
      <c r="B11669" cm="1">
        <f t="array" ref="B11669">IF(OR($C$2="",A11669=""),"",SUMPRODUCT((Gauge_Data!$A$2:$A$16994&gt;=(A11669 - Main!$E$4/1440 + 0.00000001))*(Gauge_Data!$A$2:$A$16994&lt;=A11669)*INDEX(Gauge_Data!$B$2:$Z$16994,0,$C$2-1)))</f>
        <v>0</v>
      </c>
    </row>
    <row r="11670" spans="1:2" x14ac:dyDescent="0.25">
      <c r="A11670">
        <f>Gauge_Data!A11670</f>
        <v>0</v>
      </c>
      <c r="B11670" cm="1">
        <f t="array" ref="B11670">IF(OR($C$2="",A11670=""),"",SUMPRODUCT((Gauge_Data!$A$2:$A$16994&gt;=(A11670 - Main!$E$4/1440 + 0.00000001))*(Gauge_Data!$A$2:$A$16994&lt;=A11670)*INDEX(Gauge_Data!$B$2:$Z$16994,0,$C$2-1)))</f>
        <v>0</v>
      </c>
    </row>
    <row r="11671" spans="1:2" x14ac:dyDescent="0.25">
      <c r="A11671">
        <f>Gauge_Data!A11671</f>
        <v>0</v>
      </c>
      <c r="B11671" cm="1">
        <f t="array" ref="B11671">IF(OR($C$2="",A11671=""),"",SUMPRODUCT((Gauge_Data!$A$2:$A$16994&gt;=(A11671 - Main!$E$4/1440 + 0.00000001))*(Gauge_Data!$A$2:$A$16994&lt;=A11671)*INDEX(Gauge_Data!$B$2:$Z$16994,0,$C$2-1)))</f>
        <v>0</v>
      </c>
    </row>
    <row r="11672" spans="1:2" x14ac:dyDescent="0.25">
      <c r="A11672">
        <f>Gauge_Data!A11672</f>
        <v>0</v>
      </c>
      <c r="B11672" cm="1">
        <f t="array" ref="B11672">IF(OR($C$2="",A11672=""),"",SUMPRODUCT((Gauge_Data!$A$2:$A$16994&gt;=(A11672 - Main!$E$4/1440 + 0.00000001))*(Gauge_Data!$A$2:$A$16994&lt;=A11672)*INDEX(Gauge_Data!$B$2:$Z$16994,0,$C$2-1)))</f>
        <v>0</v>
      </c>
    </row>
    <row r="11673" spans="1:2" x14ac:dyDescent="0.25">
      <c r="A11673">
        <f>Gauge_Data!A11673</f>
        <v>0</v>
      </c>
      <c r="B11673" cm="1">
        <f t="array" ref="B11673">IF(OR($C$2="",A11673=""),"",SUMPRODUCT((Gauge_Data!$A$2:$A$16994&gt;=(A11673 - Main!$E$4/1440 + 0.00000001))*(Gauge_Data!$A$2:$A$16994&lt;=A11673)*INDEX(Gauge_Data!$B$2:$Z$16994,0,$C$2-1)))</f>
        <v>0</v>
      </c>
    </row>
    <row r="11674" spans="1:2" x14ac:dyDescent="0.25">
      <c r="A11674">
        <f>Gauge_Data!A11674</f>
        <v>0</v>
      </c>
      <c r="B11674" cm="1">
        <f t="array" ref="B11674">IF(OR($C$2="",A11674=""),"",SUMPRODUCT((Gauge_Data!$A$2:$A$16994&gt;=(A11674 - Main!$E$4/1440 + 0.00000001))*(Gauge_Data!$A$2:$A$16994&lt;=A11674)*INDEX(Gauge_Data!$B$2:$Z$16994,0,$C$2-1)))</f>
        <v>0</v>
      </c>
    </row>
    <row r="11675" spans="1:2" x14ac:dyDescent="0.25">
      <c r="A11675">
        <f>Gauge_Data!A11675</f>
        <v>0</v>
      </c>
      <c r="B11675" cm="1">
        <f t="array" ref="B11675">IF(OR($C$2="",A11675=""),"",SUMPRODUCT((Gauge_Data!$A$2:$A$16994&gt;=(A11675 - Main!$E$4/1440 + 0.00000001))*(Gauge_Data!$A$2:$A$16994&lt;=A11675)*INDEX(Gauge_Data!$B$2:$Z$16994,0,$C$2-1)))</f>
        <v>0</v>
      </c>
    </row>
    <row r="11676" spans="1:2" x14ac:dyDescent="0.25">
      <c r="A11676">
        <f>Gauge_Data!A11676</f>
        <v>0</v>
      </c>
      <c r="B11676" cm="1">
        <f t="array" ref="B11676">IF(OR($C$2="",A11676=""),"",SUMPRODUCT((Gauge_Data!$A$2:$A$16994&gt;=(A11676 - Main!$E$4/1440 + 0.00000001))*(Gauge_Data!$A$2:$A$16994&lt;=A11676)*INDEX(Gauge_Data!$B$2:$Z$16994,0,$C$2-1)))</f>
        <v>0</v>
      </c>
    </row>
    <row r="11677" spans="1:2" x14ac:dyDescent="0.25">
      <c r="A11677">
        <f>Gauge_Data!A11677</f>
        <v>0</v>
      </c>
      <c r="B11677" cm="1">
        <f t="array" ref="B11677">IF(OR($C$2="",A11677=""),"",SUMPRODUCT((Gauge_Data!$A$2:$A$16994&gt;=(A11677 - Main!$E$4/1440 + 0.00000001))*(Gauge_Data!$A$2:$A$16994&lt;=A11677)*INDEX(Gauge_Data!$B$2:$Z$16994,0,$C$2-1)))</f>
        <v>0</v>
      </c>
    </row>
    <row r="11678" spans="1:2" x14ac:dyDescent="0.25">
      <c r="A11678">
        <f>Gauge_Data!A11678</f>
        <v>0</v>
      </c>
      <c r="B11678" cm="1">
        <f t="array" ref="B11678">IF(OR($C$2="",A11678=""),"",SUMPRODUCT((Gauge_Data!$A$2:$A$16994&gt;=(A11678 - Main!$E$4/1440 + 0.00000001))*(Gauge_Data!$A$2:$A$16994&lt;=A11678)*INDEX(Gauge_Data!$B$2:$Z$16994,0,$C$2-1)))</f>
        <v>0</v>
      </c>
    </row>
    <row r="11679" spans="1:2" x14ac:dyDescent="0.25">
      <c r="A11679">
        <f>Gauge_Data!A11679</f>
        <v>0</v>
      </c>
      <c r="B11679" cm="1">
        <f t="array" ref="B11679">IF(OR($C$2="",A11679=""),"",SUMPRODUCT((Gauge_Data!$A$2:$A$16994&gt;=(A11679 - Main!$E$4/1440 + 0.00000001))*(Gauge_Data!$A$2:$A$16994&lt;=A11679)*INDEX(Gauge_Data!$B$2:$Z$16994,0,$C$2-1)))</f>
        <v>0</v>
      </c>
    </row>
    <row r="11680" spans="1:2" x14ac:dyDescent="0.25">
      <c r="A11680">
        <f>Gauge_Data!A11680</f>
        <v>0</v>
      </c>
      <c r="B11680" cm="1">
        <f t="array" ref="B11680">IF(OR($C$2="",A11680=""),"",SUMPRODUCT((Gauge_Data!$A$2:$A$16994&gt;=(A11680 - Main!$E$4/1440 + 0.00000001))*(Gauge_Data!$A$2:$A$16994&lt;=A11680)*INDEX(Gauge_Data!$B$2:$Z$16994,0,$C$2-1)))</f>
        <v>0</v>
      </c>
    </row>
    <row r="11681" spans="1:2" x14ac:dyDescent="0.25">
      <c r="A11681">
        <f>Gauge_Data!A11681</f>
        <v>0</v>
      </c>
      <c r="B11681" cm="1">
        <f t="array" ref="B11681">IF(OR($C$2="",A11681=""),"",SUMPRODUCT((Gauge_Data!$A$2:$A$16994&gt;=(A11681 - Main!$E$4/1440 + 0.00000001))*(Gauge_Data!$A$2:$A$16994&lt;=A11681)*INDEX(Gauge_Data!$B$2:$Z$16994,0,$C$2-1)))</f>
        <v>0</v>
      </c>
    </row>
    <row r="11682" spans="1:2" x14ac:dyDescent="0.25">
      <c r="A11682">
        <f>Gauge_Data!A11682</f>
        <v>0</v>
      </c>
      <c r="B11682" cm="1">
        <f t="array" ref="B11682">IF(OR($C$2="",A11682=""),"",SUMPRODUCT((Gauge_Data!$A$2:$A$16994&gt;=(A11682 - Main!$E$4/1440 + 0.00000001))*(Gauge_Data!$A$2:$A$16994&lt;=A11682)*INDEX(Gauge_Data!$B$2:$Z$16994,0,$C$2-1)))</f>
        <v>0</v>
      </c>
    </row>
    <row r="11683" spans="1:2" x14ac:dyDescent="0.25">
      <c r="A11683">
        <f>Gauge_Data!A11683</f>
        <v>0</v>
      </c>
      <c r="B11683" cm="1">
        <f t="array" ref="B11683">IF(OR($C$2="",A11683=""),"",SUMPRODUCT((Gauge_Data!$A$2:$A$16994&gt;=(A11683 - Main!$E$4/1440 + 0.00000001))*(Gauge_Data!$A$2:$A$16994&lt;=A11683)*INDEX(Gauge_Data!$B$2:$Z$16994,0,$C$2-1)))</f>
        <v>0</v>
      </c>
    </row>
    <row r="11684" spans="1:2" x14ac:dyDescent="0.25">
      <c r="A11684">
        <f>Gauge_Data!A11684</f>
        <v>0</v>
      </c>
      <c r="B11684" cm="1">
        <f t="array" ref="B11684">IF(OR($C$2="",A11684=""),"",SUMPRODUCT((Gauge_Data!$A$2:$A$16994&gt;=(A11684 - Main!$E$4/1440 + 0.00000001))*(Gauge_Data!$A$2:$A$16994&lt;=A11684)*INDEX(Gauge_Data!$B$2:$Z$16994,0,$C$2-1)))</f>
        <v>0</v>
      </c>
    </row>
    <row r="11685" spans="1:2" x14ac:dyDescent="0.25">
      <c r="A11685">
        <f>Gauge_Data!A11685</f>
        <v>0</v>
      </c>
      <c r="B11685" cm="1">
        <f t="array" ref="B11685">IF(OR($C$2="",A11685=""),"",SUMPRODUCT((Gauge_Data!$A$2:$A$16994&gt;=(A11685 - Main!$E$4/1440 + 0.00000001))*(Gauge_Data!$A$2:$A$16994&lt;=A11685)*INDEX(Gauge_Data!$B$2:$Z$16994,0,$C$2-1)))</f>
        <v>0</v>
      </c>
    </row>
    <row r="11686" spans="1:2" x14ac:dyDescent="0.25">
      <c r="A11686">
        <f>Gauge_Data!A11686</f>
        <v>0</v>
      </c>
      <c r="B11686" cm="1">
        <f t="array" ref="B11686">IF(OR($C$2="",A11686=""),"",SUMPRODUCT((Gauge_Data!$A$2:$A$16994&gt;=(A11686 - Main!$E$4/1440 + 0.00000001))*(Gauge_Data!$A$2:$A$16994&lt;=A11686)*INDEX(Gauge_Data!$B$2:$Z$16994,0,$C$2-1)))</f>
        <v>0</v>
      </c>
    </row>
    <row r="11687" spans="1:2" x14ac:dyDescent="0.25">
      <c r="A11687">
        <f>Gauge_Data!A11687</f>
        <v>0</v>
      </c>
      <c r="B11687" cm="1">
        <f t="array" ref="B11687">IF(OR($C$2="",A11687=""),"",SUMPRODUCT((Gauge_Data!$A$2:$A$16994&gt;=(A11687 - Main!$E$4/1440 + 0.00000001))*(Gauge_Data!$A$2:$A$16994&lt;=A11687)*INDEX(Gauge_Data!$B$2:$Z$16994,0,$C$2-1)))</f>
        <v>0</v>
      </c>
    </row>
    <row r="11688" spans="1:2" x14ac:dyDescent="0.25">
      <c r="A11688">
        <f>Gauge_Data!A11688</f>
        <v>0</v>
      </c>
      <c r="B11688" cm="1">
        <f t="array" ref="B11688">IF(OR($C$2="",A11688=""),"",SUMPRODUCT((Gauge_Data!$A$2:$A$16994&gt;=(A11688 - Main!$E$4/1440 + 0.00000001))*(Gauge_Data!$A$2:$A$16994&lt;=A11688)*INDEX(Gauge_Data!$B$2:$Z$16994,0,$C$2-1)))</f>
        <v>0</v>
      </c>
    </row>
    <row r="11689" spans="1:2" x14ac:dyDescent="0.25">
      <c r="A11689">
        <f>Gauge_Data!A11689</f>
        <v>0</v>
      </c>
      <c r="B11689" cm="1">
        <f t="array" ref="B11689">IF(OR($C$2="",A11689=""),"",SUMPRODUCT((Gauge_Data!$A$2:$A$16994&gt;=(A11689 - Main!$E$4/1440 + 0.00000001))*(Gauge_Data!$A$2:$A$16994&lt;=A11689)*INDEX(Gauge_Data!$B$2:$Z$16994,0,$C$2-1)))</f>
        <v>0</v>
      </c>
    </row>
    <row r="11690" spans="1:2" x14ac:dyDescent="0.25">
      <c r="A11690">
        <f>Gauge_Data!A11690</f>
        <v>0</v>
      </c>
      <c r="B11690" cm="1">
        <f t="array" ref="B11690">IF(OR($C$2="",A11690=""),"",SUMPRODUCT((Gauge_Data!$A$2:$A$16994&gt;=(A11690 - Main!$E$4/1440 + 0.00000001))*(Gauge_Data!$A$2:$A$16994&lt;=A11690)*INDEX(Gauge_Data!$B$2:$Z$16994,0,$C$2-1)))</f>
        <v>0</v>
      </c>
    </row>
    <row r="11691" spans="1:2" x14ac:dyDescent="0.25">
      <c r="A11691">
        <f>Gauge_Data!A11691</f>
        <v>0</v>
      </c>
      <c r="B11691" cm="1">
        <f t="array" ref="B11691">IF(OR($C$2="",A11691=""),"",SUMPRODUCT((Gauge_Data!$A$2:$A$16994&gt;=(A11691 - Main!$E$4/1440 + 0.00000001))*(Gauge_Data!$A$2:$A$16994&lt;=A11691)*INDEX(Gauge_Data!$B$2:$Z$16994,0,$C$2-1)))</f>
        <v>0</v>
      </c>
    </row>
    <row r="11692" spans="1:2" x14ac:dyDescent="0.25">
      <c r="A11692">
        <f>Gauge_Data!A11692</f>
        <v>0</v>
      </c>
      <c r="B11692" cm="1">
        <f t="array" ref="B11692">IF(OR($C$2="",A11692=""),"",SUMPRODUCT((Gauge_Data!$A$2:$A$16994&gt;=(A11692 - Main!$E$4/1440 + 0.00000001))*(Gauge_Data!$A$2:$A$16994&lt;=A11692)*INDEX(Gauge_Data!$B$2:$Z$16994,0,$C$2-1)))</f>
        <v>0</v>
      </c>
    </row>
    <row r="11693" spans="1:2" x14ac:dyDescent="0.25">
      <c r="A11693">
        <f>Gauge_Data!A11693</f>
        <v>0</v>
      </c>
      <c r="B11693" cm="1">
        <f t="array" ref="B11693">IF(OR($C$2="",A11693=""),"",SUMPRODUCT((Gauge_Data!$A$2:$A$16994&gt;=(A11693 - Main!$E$4/1440 + 0.00000001))*(Gauge_Data!$A$2:$A$16994&lt;=A11693)*INDEX(Gauge_Data!$B$2:$Z$16994,0,$C$2-1)))</f>
        <v>0</v>
      </c>
    </row>
    <row r="11694" spans="1:2" x14ac:dyDescent="0.25">
      <c r="A11694">
        <f>Gauge_Data!A11694</f>
        <v>0</v>
      </c>
      <c r="B11694" cm="1">
        <f t="array" ref="B11694">IF(OR($C$2="",A11694=""),"",SUMPRODUCT((Gauge_Data!$A$2:$A$16994&gt;=(A11694 - Main!$E$4/1440 + 0.00000001))*(Gauge_Data!$A$2:$A$16994&lt;=A11694)*INDEX(Gauge_Data!$B$2:$Z$16994,0,$C$2-1)))</f>
        <v>0</v>
      </c>
    </row>
    <row r="11695" spans="1:2" x14ac:dyDescent="0.25">
      <c r="A11695">
        <f>Gauge_Data!A11695</f>
        <v>0</v>
      </c>
      <c r="B11695" cm="1">
        <f t="array" ref="B11695">IF(OR($C$2="",A11695=""),"",SUMPRODUCT((Gauge_Data!$A$2:$A$16994&gt;=(A11695 - Main!$E$4/1440 + 0.00000001))*(Gauge_Data!$A$2:$A$16994&lt;=A11695)*INDEX(Gauge_Data!$B$2:$Z$16994,0,$C$2-1)))</f>
        <v>0</v>
      </c>
    </row>
    <row r="11696" spans="1:2" x14ac:dyDescent="0.25">
      <c r="A11696">
        <f>Gauge_Data!A11696</f>
        <v>0</v>
      </c>
      <c r="B11696" cm="1">
        <f t="array" ref="B11696">IF(OR($C$2="",A11696=""),"",SUMPRODUCT((Gauge_Data!$A$2:$A$16994&gt;=(A11696 - Main!$E$4/1440 + 0.00000001))*(Gauge_Data!$A$2:$A$16994&lt;=A11696)*INDEX(Gauge_Data!$B$2:$Z$16994,0,$C$2-1)))</f>
        <v>0</v>
      </c>
    </row>
    <row r="11697" spans="1:2" x14ac:dyDescent="0.25">
      <c r="A11697">
        <f>Gauge_Data!A11697</f>
        <v>0</v>
      </c>
      <c r="B11697" cm="1">
        <f t="array" ref="B11697">IF(OR($C$2="",A11697=""),"",SUMPRODUCT((Gauge_Data!$A$2:$A$16994&gt;=(A11697 - Main!$E$4/1440 + 0.00000001))*(Gauge_Data!$A$2:$A$16994&lt;=A11697)*INDEX(Gauge_Data!$B$2:$Z$16994,0,$C$2-1)))</f>
        <v>0</v>
      </c>
    </row>
    <row r="11698" spans="1:2" x14ac:dyDescent="0.25">
      <c r="A11698">
        <f>Gauge_Data!A11698</f>
        <v>0</v>
      </c>
      <c r="B11698" cm="1">
        <f t="array" ref="B11698">IF(OR($C$2="",A11698=""),"",SUMPRODUCT((Gauge_Data!$A$2:$A$16994&gt;=(A11698 - Main!$E$4/1440 + 0.00000001))*(Gauge_Data!$A$2:$A$16994&lt;=A11698)*INDEX(Gauge_Data!$B$2:$Z$16994,0,$C$2-1)))</f>
        <v>0</v>
      </c>
    </row>
    <row r="11699" spans="1:2" x14ac:dyDescent="0.25">
      <c r="A11699">
        <f>Gauge_Data!A11699</f>
        <v>0</v>
      </c>
      <c r="B11699" cm="1">
        <f t="array" ref="B11699">IF(OR($C$2="",A11699=""),"",SUMPRODUCT((Gauge_Data!$A$2:$A$16994&gt;=(A11699 - Main!$E$4/1440 + 0.00000001))*(Gauge_Data!$A$2:$A$16994&lt;=A11699)*INDEX(Gauge_Data!$B$2:$Z$16994,0,$C$2-1)))</f>
        <v>0</v>
      </c>
    </row>
    <row r="11700" spans="1:2" x14ac:dyDescent="0.25">
      <c r="A11700">
        <f>Gauge_Data!A11700</f>
        <v>0</v>
      </c>
      <c r="B11700" cm="1">
        <f t="array" ref="B11700">IF(OR($C$2="",A11700=""),"",SUMPRODUCT((Gauge_Data!$A$2:$A$16994&gt;=(A11700 - Main!$E$4/1440 + 0.00000001))*(Gauge_Data!$A$2:$A$16994&lt;=A11700)*INDEX(Gauge_Data!$B$2:$Z$16994,0,$C$2-1)))</f>
        <v>0</v>
      </c>
    </row>
    <row r="11701" spans="1:2" x14ac:dyDescent="0.25">
      <c r="A11701">
        <f>Gauge_Data!A11701</f>
        <v>0</v>
      </c>
      <c r="B11701" cm="1">
        <f t="array" ref="B11701">IF(OR($C$2="",A11701=""),"",SUMPRODUCT((Gauge_Data!$A$2:$A$16994&gt;=(A11701 - Main!$E$4/1440 + 0.00000001))*(Gauge_Data!$A$2:$A$16994&lt;=A11701)*INDEX(Gauge_Data!$B$2:$Z$16994,0,$C$2-1)))</f>
        <v>0</v>
      </c>
    </row>
    <row r="11702" spans="1:2" x14ac:dyDescent="0.25">
      <c r="A11702">
        <f>Gauge_Data!A11702</f>
        <v>0</v>
      </c>
      <c r="B11702" cm="1">
        <f t="array" ref="B11702">IF(OR($C$2="",A11702=""),"",SUMPRODUCT((Gauge_Data!$A$2:$A$16994&gt;=(A11702 - Main!$E$4/1440 + 0.00000001))*(Gauge_Data!$A$2:$A$16994&lt;=A11702)*INDEX(Gauge_Data!$B$2:$Z$16994,0,$C$2-1)))</f>
        <v>0</v>
      </c>
    </row>
    <row r="11703" spans="1:2" x14ac:dyDescent="0.25">
      <c r="A11703">
        <f>Gauge_Data!A11703</f>
        <v>0</v>
      </c>
      <c r="B11703" cm="1">
        <f t="array" ref="B11703">IF(OR($C$2="",A11703=""),"",SUMPRODUCT((Gauge_Data!$A$2:$A$16994&gt;=(A11703 - Main!$E$4/1440 + 0.00000001))*(Gauge_Data!$A$2:$A$16994&lt;=A11703)*INDEX(Gauge_Data!$B$2:$Z$16994,0,$C$2-1)))</f>
        <v>0</v>
      </c>
    </row>
    <row r="11704" spans="1:2" x14ac:dyDescent="0.25">
      <c r="A11704">
        <f>Gauge_Data!A11704</f>
        <v>0</v>
      </c>
      <c r="B11704" cm="1">
        <f t="array" ref="B11704">IF(OR($C$2="",A11704=""),"",SUMPRODUCT((Gauge_Data!$A$2:$A$16994&gt;=(A11704 - Main!$E$4/1440 + 0.00000001))*(Gauge_Data!$A$2:$A$16994&lt;=A11704)*INDEX(Gauge_Data!$B$2:$Z$16994,0,$C$2-1)))</f>
        <v>0</v>
      </c>
    </row>
    <row r="11705" spans="1:2" x14ac:dyDescent="0.25">
      <c r="A11705">
        <f>Gauge_Data!A11705</f>
        <v>0</v>
      </c>
      <c r="B11705" cm="1">
        <f t="array" ref="B11705">IF(OR($C$2="",A11705=""),"",SUMPRODUCT((Gauge_Data!$A$2:$A$16994&gt;=(A11705 - Main!$E$4/1440 + 0.00000001))*(Gauge_Data!$A$2:$A$16994&lt;=A11705)*INDEX(Gauge_Data!$B$2:$Z$16994,0,$C$2-1)))</f>
        <v>0</v>
      </c>
    </row>
    <row r="11706" spans="1:2" x14ac:dyDescent="0.25">
      <c r="A11706">
        <f>Gauge_Data!A11706</f>
        <v>0</v>
      </c>
      <c r="B11706" cm="1">
        <f t="array" ref="B11706">IF(OR($C$2="",A11706=""),"",SUMPRODUCT((Gauge_Data!$A$2:$A$16994&gt;=(A11706 - Main!$E$4/1440 + 0.00000001))*(Gauge_Data!$A$2:$A$16994&lt;=A11706)*INDEX(Gauge_Data!$B$2:$Z$16994,0,$C$2-1)))</f>
        <v>0</v>
      </c>
    </row>
    <row r="11707" spans="1:2" x14ac:dyDescent="0.25">
      <c r="A11707">
        <f>Gauge_Data!A11707</f>
        <v>0</v>
      </c>
      <c r="B11707" cm="1">
        <f t="array" ref="B11707">IF(OR($C$2="",A11707=""),"",SUMPRODUCT((Gauge_Data!$A$2:$A$16994&gt;=(A11707 - Main!$E$4/1440 + 0.00000001))*(Gauge_Data!$A$2:$A$16994&lt;=A11707)*INDEX(Gauge_Data!$B$2:$Z$16994,0,$C$2-1)))</f>
        <v>0</v>
      </c>
    </row>
    <row r="11708" spans="1:2" x14ac:dyDescent="0.25">
      <c r="A11708">
        <f>Gauge_Data!A11708</f>
        <v>0</v>
      </c>
      <c r="B11708" cm="1">
        <f t="array" ref="B11708">IF(OR($C$2="",A11708=""),"",SUMPRODUCT((Gauge_Data!$A$2:$A$16994&gt;=(A11708 - Main!$E$4/1440 + 0.00000001))*(Gauge_Data!$A$2:$A$16994&lt;=A11708)*INDEX(Gauge_Data!$B$2:$Z$16994,0,$C$2-1)))</f>
        <v>0</v>
      </c>
    </row>
    <row r="11709" spans="1:2" x14ac:dyDescent="0.25">
      <c r="A11709">
        <f>Gauge_Data!A11709</f>
        <v>0</v>
      </c>
      <c r="B11709" cm="1">
        <f t="array" ref="B11709">IF(OR($C$2="",A11709=""),"",SUMPRODUCT((Gauge_Data!$A$2:$A$16994&gt;=(A11709 - Main!$E$4/1440 + 0.00000001))*(Gauge_Data!$A$2:$A$16994&lt;=A11709)*INDEX(Gauge_Data!$B$2:$Z$16994,0,$C$2-1)))</f>
        <v>0</v>
      </c>
    </row>
    <row r="11710" spans="1:2" x14ac:dyDescent="0.25">
      <c r="A11710">
        <f>Gauge_Data!A11710</f>
        <v>0</v>
      </c>
      <c r="B11710" cm="1">
        <f t="array" ref="B11710">IF(OR($C$2="",A11710=""),"",SUMPRODUCT((Gauge_Data!$A$2:$A$16994&gt;=(A11710 - Main!$E$4/1440 + 0.00000001))*(Gauge_Data!$A$2:$A$16994&lt;=A11710)*INDEX(Gauge_Data!$B$2:$Z$16994,0,$C$2-1)))</f>
        <v>0</v>
      </c>
    </row>
    <row r="11711" spans="1:2" x14ac:dyDescent="0.25">
      <c r="A11711">
        <f>Gauge_Data!A11711</f>
        <v>0</v>
      </c>
      <c r="B11711" cm="1">
        <f t="array" ref="B11711">IF(OR($C$2="",A11711=""),"",SUMPRODUCT((Gauge_Data!$A$2:$A$16994&gt;=(A11711 - Main!$E$4/1440 + 0.00000001))*(Gauge_Data!$A$2:$A$16994&lt;=A11711)*INDEX(Gauge_Data!$B$2:$Z$16994,0,$C$2-1)))</f>
        <v>0</v>
      </c>
    </row>
    <row r="11712" spans="1:2" x14ac:dyDescent="0.25">
      <c r="A11712">
        <f>Gauge_Data!A11712</f>
        <v>0</v>
      </c>
      <c r="B11712" cm="1">
        <f t="array" ref="B11712">IF(OR($C$2="",A11712=""),"",SUMPRODUCT((Gauge_Data!$A$2:$A$16994&gt;=(A11712 - Main!$E$4/1440 + 0.00000001))*(Gauge_Data!$A$2:$A$16994&lt;=A11712)*INDEX(Gauge_Data!$B$2:$Z$16994,0,$C$2-1)))</f>
        <v>0</v>
      </c>
    </row>
    <row r="11713" spans="1:2" x14ac:dyDescent="0.25">
      <c r="A11713">
        <f>Gauge_Data!A11713</f>
        <v>0</v>
      </c>
      <c r="B11713" cm="1">
        <f t="array" ref="B11713">IF(OR($C$2="",A11713=""),"",SUMPRODUCT((Gauge_Data!$A$2:$A$16994&gt;=(A11713 - Main!$E$4/1440 + 0.00000001))*(Gauge_Data!$A$2:$A$16994&lt;=A11713)*INDEX(Gauge_Data!$B$2:$Z$16994,0,$C$2-1)))</f>
        <v>0</v>
      </c>
    </row>
    <row r="11714" spans="1:2" x14ac:dyDescent="0.25">
      <c r="A11714">
        <f>Gauge_Data!A11714</f>
        <v>0</v>
      </c>
      <c r="B11714" cm="1">
        <f t="array" ref="B11714">IF(OR($C$2="",A11714=""),"",SUMPRODUCT((Gauge_Data!$A$2:$A$16994&gt;=(A11714 - Main!$E$4/1440 + 0.00000001))*(Gauge_Data!$A$2:$A$16994&lt;=A11714)*INDEX(Gauge_Data!$B$2:$Z$16994,0,$C$2-1)))</f>
        <v>0</v>
      </c>
    </row>
    <row r="11715" spans="1:2" x14ac:dyDescent="0.25">
      <c r="A11715">
        <f>Gauge_Data!A11715</f>
        <v>0</v>
      </c>
      <c r="B11715" cm="1">
        <f t="array" ref="B11715">IF(OR($C$2="",A11715=""),"",SUMPRODUCT((Gauge_Data!$A$2:$A$16994&gt;=(A11715 - Main!$E$4/1440 + 0.00000001))*(Gauge_Data!$A$2:$A$16994&lt;=A11715)*INDEX(Gauge_Data!$B$2:$Z$16994,0,$C$2-1)))</f>
        <v>0</v>
      </c>
    </row>
    <row r="11716" spans="1:2" x14ac:dyDescent="0.25">
      <c r="A11716">
        <f>Gauge_Data!A11716</f>
        <v>0</v>
      </c>
      <c r="B11716" cm="1">
        <f t="array" ref="B11716">IF(OR($C$2="",A11716=""),"",SUMPRODUCT((Gauge_Data!$A$2:$A$16994&gt;=(A11716 - Main!$E$4/1440 + 0.00000001))*(Gauge_Data!$A$2:$A$16994&lt;=A11716)*INDEX(Gauge_Data!$B$2:$Z$16994,0,$C$2-1)))</f>
        <v>0</v>
      </c>
    </row>
    <row r="11717" spans="1:2" x14ac:dyDescent="0.25">
      <c r="A11717">
        <f>Gauge_Data!A11717</f>
        <v>0</v>
      </c>
      <c r="B11717" cm="1">
        <f t="array" ref="B11717">IF(OR($C$2="",A11717=""),"",SUMPRODUCT((Gauge_Data!$A$2:$A$16994&gt;=(A11717 - Main!$E$4/1440 + 0.00000001))*(Gauge_Data!$A$2:$A$16994&lt;=A11717)*INDEX(Gauge_Data!$B$2:$Z$16994,0,$C$2-1)))</f>
        <v>0</v>
      </c>
    </row>
    <row r="11718" spans="1:2" x14ac:dyDescent="0.25">
      <c r="A11718">
        <f>Gauge_Data!A11718</f>
        <v>0</v>
      </c>
      <c r="B11718" cm="1">
        <f t="array" ref="B11718">IF(OR($C$2="",A11718=""),"",SUMPRODUCT((Gauge_Data!$A$2:$A$16994&gt;=(A11718 - Main!$E$4/1440 + 0.00000001))*(Gauge_Data!$A$2:$A$16994&lt;=A11718)*INDEX(Gauge_Data!$B$2:$Z$16994,0,$C$2-1)))</f>
        <v>0</v>
      </c>
    </row>
    <row r="11719" spans="1:2" x14ac:dyDescent="0.25">
      <c r="A11719">
        <f>Gauge_Data!A11719</f>
        <v>0</v>
      </c>
      <c r="B11719" cm="1">
        <f t="array" ref="B11719">IF(OR($C$2="",A11719=""),"",SUMPRODUCT((Gauge_Data!$A$2:$A$16994&gt;=(A11719 - Main!$E$4/1440 + 0.00000001))*(Gauge_Data!$A$2:$A$16994&lt;=A11719)*INDEX(Gauge_Data!$B$2:$Z$16994,0,$C$2-1)))</f>
        <v>0</v>
      </c>
    </row>
    <row r="11720" spans="1:2" x14ac:dyDescent="0.25">
      <c r="A11720">
        <f>Gauge_Data!A11720</f>
        <v>0</v>
      </c>
      <c r="B11720" cm="1">
        <f t="array" ref="B11720">IF(OR($C$2="",A11720=""),"",SUMPRODUCT((Gauge_Data!$A$2:$A$16994&gt;=(A11720 - Main!$E$4/1440 + 0.00000001))*(Gauge_Data!$A$2:$A$16994&lt;=A11720)*INDEX(Gauge_Data!$B$2:$Z$16994,0,$C$2-1)))</f>
        <v>0</v>
      </c>
    </row>
    <row r="11721" spans="1:2" x14ac:dyDescent="0.25">
      <c r="A11721">
        <f>Gauge_Data!A11721</f>
        <v>0</v>
      </c>
      <c r="B11721" cm="1">
        <f t="array" ref="B11721">IF(OR($C$2="",A11721=""),"",SUMPRODUCT((Gauge_Data!$A$2:$A$16994&gt;=(A11721 - Main!$E$4/1440 + 0.00000001))*(Gauge_Data!$A$2:$A$16994&lt;=A11721)*INDEX(Gauge_Data!$B$2:$Z$16994,0,$C$2-1)))</f>
        <v>0</v>
      </c>
    </row>
    <row r="11722" spans="1:2" x14ac:dyDescent="0.25">
      <c r="A11722">
        <f>Gauge_Data!A11722</f>
        <v>0</v>
      </c>
      <c r="B11722" cm="1">
        <f t="array" ref="B11722">IF(OR($C$2="",A11722=""),"",SUMPRODUCT((Gauge_Data!$A$2:$A$16994&gt;=(A11722 - Main!$E$4/1440 + 0.00000001))*(Gauge_Data!$A$2:$A$16994&lt;=A11722)*INDEX(Gauge_Data!$B$2:$Z$16994,0,$C$2-1)))</f>
        <v>0</v>
      </c>
    </row>
    <row r="11723" spans="1:2" x14ac:dyDescent="0.25">
      <c r="A11723">
        <f>Gauge_Data!A11723</f>
        <v>0</v>
      </c>
      <c r="B11723" cm="1">
        <f t="array" ref="B11723">IF(OR($C$2="",A11723=""),"",SUMPRODUCT((Gauge_Data!$A$2:$A$16994&gt;=(A11723 - Main!$E$4/1440 + 0.00000001))*(Gauge_Data!$A$2:$A$16994&lt;=A11723)*INDEX(Gauge_Data!$B$2:$Z$16994,0,$C$2-1)))</f>
        <v>0</v>
      </c>
    </row>
    <row r="11724" spans="1:2" x14ac:dyDescent="0.25">
      <c r="A11724">
        <f>Gauge_Data!A11724</f>
        <v>0</v>
      </c>
      <c r="B11724" cm="1">
        <f t="array" ref="B11724">IF(OR($C$2="",A11724=""),"",SUMPRODUCT((Gauge_Data!$A$2:$A$16994&gt;=(A11724 - Main!$E$4/1440 + 0.00000001))*(Gauge_Data!$A$2:$A$16994&lt;=A11724)*INDEX(Gauge_Data!$B$2:$Z$16994,0,$C$2-1)))</f>
        <v>0</v>
      </c>
    </row>
    <row r="11725" spans="1:2" x14ac:dyDescent="0.25">
      <c r="A11725">
        <f>Gauge_Data!A11725</f>
        <v>0</v>
      </c>
      <c r="B11725" cm="1">
        <f t="array" ref="B11725">IF(OR($C$2="",A11725=""),"",SUMPRODUCT((Gauge_Data!$A$2:$A$16994&gt;=(A11725 - Main!$E$4/1440 + 0.00000001))*(Gauge_Data!$A$2:$A$16994&lt;=A11725)*INDEX(Gauge_Data!$B$2:$Z$16994,0,$C$2-1)))</f>
        <v>0</v>
      </c>
    </row>
    <row r="11726" spans="1:2" x14ac:dyDescent="0.25">
      <c r="A11726">
        <f>Gauge_Data!A11726</f>
        <v>0</v>
      </c>
      <c r="B11726" cm="1">
        <f t="array" ref="B11726">IF(OR($C$2="",A11726=""),"",SUMPRODUCT((Gauge_Data!$A$2:$A$16994&gt;=(A11726 - Main!$E$4/1440 + 0.00000001))*(Gauge_Data!$A$2:$A$16994&lt;=A11726)*INDEX(Gauge_Data!$B$2:$Z$16994,0,$C$2-1)))</f>
        <v>0</v>
      </c>
    </row>
    <row r="11727" spans="1:2" x14ac:dyDescent="0.25">
      <c r="A11727">
        <f>Gauge_Data!A11727</f>
        <v>0</v>
      </c>
      <c r="B11727" cm="1">
        <f t="array" ref="B11727">IF(OR($C$2="",A11727=""),"",SUMPRODUCT((Gauge_Data!$A$2:$A$16994&gt;=(A11727 - Main!$E$4/1440 + 0.00000001))*(Gauge_Data!$A$2:$A$16994&lt;=A11727)*INDEX(Gauge_Data!$B$2:$Z$16994,0,$C$2-1)))</f>
        <v>0</v>
      </c>
    </row>
    <row r="11728" spans="1:2" x14ac:dyDescent="0.25">
      <c r="A11728">
        <f>Gauge_Data!A11728</f>
        <v>0</v>
      </c>
      <c r="B11728" cm="1">
        <f t="array" ref="B11728">IF(OR($C$2="",A11728=""),"",SUMPRODUCT((Gauge_Data!$A$2:$A$16994&gt;=(A11728 - Main!$E$4/1440 + 0.00000001))*(Gauge_Data!$A$2:$A$16994&lt;=A11728)*INDEX(Gauge_Data!$B$2:$Z$16994,0,$C$2-1)))</f>
        <v>0</v>
      </c>
    </row>
    <row r="11729" spans="1:2" x14ac:dyDescent="0.25">
      <c r="A11729">
        <f>Gauge_Data!A11729</f>
        <v>0</v>
      </c>
      <c r="B11729" cm="1">
        <f t="array" ref="B11729">IF(OR($C$2="",A11729=""),"",SUMPRODUCT((Gauge_Data!$A$2:$A$16994&gt;=(A11729 - Main!$E$4/1440 + 0.00000001))*(Gauge_Data!$A$2:$A$16994&lt;=A11729)*INDEX(Gauge_Data!$B$2:$Z$16994,0,$C$2-1)))</f>
        <v>0</v>
      </c>
    </row>
    <row r="11730" spans="1:2" x14ac:dyDescent="0.25">
      <c r="A11730">
        <f>Gauge_Data!A11730</f>
        <v>0</v>
      </c>
      <c r="B11730" cm="1">
        <f t="array" ref="B11730">IF(OR($C$2="",A11730=""),"",SUMPRODUCT((Gauge_Data!$A$2:$A$16994&gt;=(A11730 - Main!$E$4/1440 + 0.00000001))*(Gauge_Data!$A$2:$A$16994&lt;=A11730)*INDEX(Gauge_Data!$B$2:$Z$16994,0,$C$2-1)))</f>
        <v>0</v>
      </c>
    </row>
    <row r="11731" spans="1:2" x14ac:dyDescent="0.25">
      <c r="A11731">
        <f>Gauge_Data!A11731</f>
        <v>0</v>
      </c>
      <c r="B11731" cm="1">
        <f t="array" ref="B11731">IF(OR($C$2="",A11731=""),"",SUMPRODUCT((Gauge_Data!$A$2:$A$16994&gt;=(A11731 - Main!$E$4/1440 + 0.00000001))*(Gauge_Data!$A$2:$A$16994&lt;=A11731)*INDEX(Gauge_Data!$B$2:$Z$16994,0,$C$2-1)))</f>
        <v>0</v>
      </c>
    </row>
    <row r="11732" spans="1:2" x14ac:dyDescent="0.25">
      <c r="A11732">
        <f>Gauge_Data!A11732</f>
        <v>0</v>
      </c>
      <c r="B11732" cm="1">
        <f t="array" ref="B11732">IF(OR($C$2="",A11732=""),"",SUMPRODUCT((Gauge_Data!$A$2:$A$16994&gt;=(A11732 - Main!$E$4/1440 + 0.00000001))*(Gauge_Data!$A$2:$A$16994&lt;=A11732)*INDEX(Gauge_Data!$B$2:$Z$16994,0,$C$2-1)))</f>
        <v>0</v>
      </c>
    </row>
    <row r="11733" spans="1:2" x14ac:dyDescent="0.25">
      <c r="A11733">
        <f>Gauge_Data!A11733</f>
        <v>0</v>
      </c>
      <c r="B11733" cm="1">
        <f t="array" ref="B11733">IF(OR($C$2="",A11733=""),"",SUMPRODUCT((Gauge_Data!$A$2:$A$16994&gt;=(A11733 - Main!$E$4/1440 + 0.00000001))*(Gauge_Data!$A$2:$A$16994&lt;=A11733)*INDEX(Gauge_Data!$B$2:$Z$16994,0,$C$2-1)))</f>
        <v>0</v>
      </c>
    </row>
    <row r="11734" spans="1:2" x14ac:dyDescent="0.25">
      <c r="A11734">
        <f>Gauge_Data!A11734</f>
        <v>0</v>
      </c>
      <c r="B11734" cm="1">
        <f t="array" ref="B11734">IF(OR($C$2="",A11734=""),"",SUMPRODUCT((Gauge_Data!$A$2:$A$16994&gt;=(A11734 - Main!$E$4/1440 + 0.00000001))*(Gauge_Data!$A$2:$A$16994&lt;=A11734)*INDEX(Gauge_Data!$B$2:$Z$16994,0,$C$2-1)))</f>
        <v>0</v>
      </c>
    </row>
    <row r="11735" spans="1:2" x14ac:dyDescent="0.25">
      <c r="A11735">
        <f>Gauge_Data!A11735</f>
        <v>0</v>
      </c>
      <c r="B11735" cm="1">
        <f t="array" ref="B11735">IF(OR($C$2="",A11735=""),"",SUMPRODUCT((Gauge_Data!$A$2:$A$16994&gt;=(A11735 - Main!$E$4/1440 + 0.00000001))*(Gauge_Data!$A$2:$A$16994&lt;=A11735)*INDEX(Gauge_Data!$B$2:$Z$16994,0,$C$2-1)))</f>
        <v>0</v>
      </c>
    </row>
    <row r="11736" spans="1:2" x14ac:dyDescent="0.25">
      <c r="A11736">
        <f>Gauge_Data!A11736</f>
        <v>0</v>
      </c>
      <c r="B11736" cm="1">
        <f t="array" ref="B11736">IF(OR($C$2="",A11736=""),"",SUMPRODUCT((Gauge_Data!$A$2:$A$16994&gt;=(A11736 - Main!$E$4/1440 + 0.00000001))*(Gauge_Data!$A$2:$A$16994&lt;=A11736)*INDEX(Gauge_Data!$B$2:$Z$16994,0,$C$2-1)))</f>
        <v>0</v>
      </c>
    </row>
    <row r="11737" spans="1:2" x14ac:dyDescent="0.25">
      <c r="A11737">
        <f>Gauge_Data!A11737</f>
        <v>0</v>
      </c>
      <c r="B11737" cm="1">
        <f t="array" ref="B11737">IF(OR($C$2="",A11737=""),"",SUMPRODUCT((Gauge_Data!$A$2:$A$16994&gt;=(A11737 - Main!$E$4/1440 + 0.00000001))*(Gauge_Data!$A$2:$A$16994&lt;=A11737)*INDEX(Gauge_Data!$B$2:$Z$16994,0,$C$2-1)))</f>
        <v>0</v>
      </c>
    </row>
    <row r="11738" spans="1:2" x14ac:dyDescent="0.25">
      <c r="A11738">
        <f>Gauge_Data!A11738</f>
        <v>0</v>
      </c>
      <c r="B11738" cm="1">
        <f t="array" ref="B11738">IF(OR($C$2="",A11738=""),"",SUMPRODUCT((Gauge_Data!$A$2:$A$16994&gt;=(A11738 - Main!$E$4/1440 + 0.00000001))*(Gauge_Data!$A$2:$A$16994&lt;=A11738)*INDEX(Gauge_Data!$B$2:$Z$16994,0,$C$2-1)))</f>
        <v>0</v>
      </c>
    </row>
    <row r="11739" spans="1:2" x14ac:dyDescent="0.25">
      <c r="A11739">
        <f>Gauge_Data!A11739</f>
        <v>0</v>
      </c>
      <c r="B11739" cm="1">
        <f t="array" ref="B11739">IF(OR($C$2="",A11739=""),"",SUMPRODUCT((Gauge_Data!$A$2:$A$16994&gt;=(A11739 - Main!$E$4/1440 + 0.00000001))*(Gauge_Data!$A$2:$A$16994&lt;=A11739)*INDEX(Gauge_Data!$B$2:$Z$16994,0,$C$2-1)))</f>
        <v>0</v>
      </c>
    </row>
    <row r="11740" spans="1:2" x14ac:dyDescent="0.25">
      <c r="A11740">
        <f>Gauge_Data!A11740</f>
        <v>0</v>
      </c>
      <c r="B11740" cm="1">
        <f t="array" ref="B11740">IF(OR($C$2="",A11740=""),"",SUMPRODUCT((Gauge_Data!$A$2:$A$16994&gt;=(A11740 - Main!$E$4/1440 + 0.00000001))*(Gauge_Data!$A$2:$A$16994&lt;=A11740)*INDEX(Gauge_Data!$B$2:$Z$16994,0,$C$2-1)))</f>
        <v>0</v>
      </c>
    </row>
    <row r="11741" spans="1:2" x14ac:dyDescent="0.25">
      <c r="A11741">
        <f>Gauge_Data!A11741</f>
        <v>0</v>
      </c>
      <c r="B11741" cm="1">
        <f t="array" ref="B11741">IF(OR($C$2="",A11741=""),"",SUMPRODUCT((Gauge_Data!$A$2:$A$16994&gt;=(A11741 - Main!$E$4/1440 + 0.00000001))*(Gauge_Data!$A$2:$A$16994&lt;=A11741)*INDEX(Gauge_Data!$B$2:$Z$16994,0,$C$2-1)))</f>
        <v>0</v>
      </c>
    </row>
    <row r="11742" spans="1:2" x14ac:dyDescent="0.25">
      <c r="A11742">
        <f>Gauge_Data!A11742</f>
        <v>0</v>
      </c>
      <c r="B11742" cm="1">
        <f t="array" ref="B11742">IF(OR($C$2="",A11742=""),"",SUMPRODUCT((Gauge_Data!$A$2:$A$16994&gt;=(A11742 - Main!$E$4/1440 + 0.00000001))*(Gauge_Data!$A$2:$A$16994&lt;=A11742)*INDEX(Gauge_Data!$B$2:$Z$16994,0,$C$2-1)))</f>
        <v>0</v>
      </c>
    </row>
    <row r="11743" spans="1:2" x14ac:dyDescent="0.25">
      <c r="A11743">
        <f>Gauge_Data!A11743</f>
        <v>0</v>
      </c>
      <c r="B11743" cm="1">
        <f t="array" ref="B11743">IF(OR($C$2="",A11743=""),"",SUMPRODUCT((Gauge_Data!$A$2:$A$16994&gt;=(A11743 - Main!$E$4/1440 + 0.00000001))*(Gauge_Data!$A$2:$A$16994&lt;=A11743)*INDEX(Gauge_Data!$B$2:$Z$16994,0,$C$2-1)))</f>
        <v>0</v>
      </c>
    </row>
    <row r="11744" spans="1:2" x14ac:dyDescent="0.25">
      <c r="A11744">
        <f>Gauge_Data!A11744</f>
        <v>0</v>
      </c>
      <c r="B11744" cm="1">
        <f t="array" ref="B11744">IF(OR($C$2="",A11744=""),"",SUMPRODUCT((Gauge_Data!$A$2:$A$16994&gt;=(A11744 - Main!$E$4/1440 + 0.00000001))*(Gauge_Data!$A$2:$A$16994&lt;=A11744)*INDEX(Gauge_Data!$B$2:$Z$16994,0,$C$2-1)))</f>
        <v>0</v>
      </c>
    </row>
    <row r="11745" spans="1:2" x14ac:dyDescent="0.25">
      <c r="A11745">
        <f>Gauge_Data!A11745</f>
        <v>0</v>
      </c>
      <c r="B11745" cm="1">
        <f t="array" ref="B11745">IF(OR($C$2="",A11745=""),"",SUMPRODUCT((Gauge_Data!$A$2:$A$16994&gt;=(A11745 - Main!$E$4/1440 + 0.00000001))*(Gauge_Data!$A$2:$A$16994&lt;=A11745)*INDEX(Gauge_Data!$B$2:$Z$16994,0,$C$2-1)))</f>
        <v>0</v>
      </c>
    </row>
    <row r="11746" spans="1:2" x14ac:dyDescent="0.25">
      <c r="A11746">
        <f>Gauge_Data!A11746</f>
        <v>0</v>
      </c>
      <c r="B11746" cm="1">
        <f t="array" ref="B11746">IF(OR($C$2="",A11746=""),"",SUMPRODUCT((Gauge_Data!$A$2:$A$16994&gt;=(A11746 - Main!$E$4/1440 + 0.00000001))*(Gauge_Data!$A$2:$A$16994&lt;=A11746)*INDEX(Gauge_Data!$B$2:$Z$16994,0,$C$2-1)))</f>
        <v>0</v>
      </c>
    </row>
    <row r="11747" spans="1:2" x14ac:dyDescent="0.25">
      <c r="A11747">
        <f>Gauge_Data!A11747</f>
        <v>0</v>
      </c>
      <c r="B11747" cm="1">
        <f t="array" ref="B11747">IF(OR($C$2="",A11747=""),"",SUMPRODUCT((Gauge_Data!$A$2:$A$16994&gt;=(A11747 - Main!$E$4/1440 + 0.00000001))*(Gauge_Data!$A$2:$A$16994&lt;=A11747)*INDEX(Gauge_Data!$B$2:$Z$16994,0,$C$2-1)))</f>
        <v>0</v>
      </c>
    </row>
    <row r="11748" spans="1:2" x14ac:dyDescent="0.25">
      <c r="A11748">
        <f>Gauge_Data!A11748</f>
        <v>0</v>
      </c>
      <c r="B11748" cm="1">
        <f t="array" ref="B11748">IF(OR($C$2="",A11748=""),"",SUMPRODUCT((Gauge_Data!$A$2:$A$16994&gt;=(A11748 - Main!$E$4/1440 + 0.00000001))*(Gauge_Data!$A$2:$A$16994&lt;=A11748)*INDEX(Gauge_Data!$B$2:$Z$16994,0,$C$2-1)))</f>
        <v>0</v>
      </c>
    </row>
    <row r="11749" spans="1:2" x14ac:dyDescent="0.25">
      <c r="A11749">
        <f>Gauge_Data!A11749</f>
        <v>0</v>
      </c>
      <c r="B11749" cm="1">
        <f t="array" ref="B11749">IF(OR($C$2="",A11749=""),"",SUMPRODUCT((Gauge_Data!$A$2:$A$16994&gt;=(A11749 - Main!$E$4/1440 + 0.00000001))*(Gauge_Data!$A$2:$A$16994&lt;=A11749)*INDEX(Gauge_Data!$B$2:$Z$16994,0,$C$2-1)))</f>
        <v>0</v>
      </c>
    </row>
    <row r="11750" spans="1:2" x14ac:dyDescent="0.25">
      <c r="A11750">
        <f>Gauge_Data!A11750</f>
        <v>0</v>
      </c>
      <c r="B11750" cm="1">
        <f t="array" ref="B11750">IF(OR($C$2="",A11750=""),"",SUMPRODUCT((Gauge_Data!$A$2:$A$16994&gt;=(A11750 - Main!$E$4/1440 + 0.00000001))*(Gauge_Data!$A$2:$A$16994&lt;=A11750)*INDEX(Gauge_Data!$B$2:$Z$16994,0,$C$2-1)))</f>
        <v>0</v>
      </c>
    </row>
    <row r="11751" spans="1:2" x14ac:dyDescent="0.25">
      <c r="A11751">
        <f>Gauge_Data!A11751</f>
        <v>0</v>
      </c>
      <c r="B11751" cm="1">
        <f t="array" ref="B11751">IF(OR($C$2="",A11751=""),"",SUMPRODUCT((Gauge_Data!$A$2:$A$16994&gt;=(A11751 - Main!$E$4/1440 + 0.00000001))*(Gauge_Data!$A$2:$A$16994&lt;=A11751)*INDEX(Gauge_Data!$B$2:$Z$16994,0,$C$2-1)))</f>
        <v>0</v>
      </c>
    </row>
    <row r="11752" spans="1:2" x14ac:dyDescent="0.25">
      <c r="A11752">
        <f>Gauge_Data!A11752</f>
        <v>0</v>
      </c>
      <c r="B11752" cm="1">
        <f t="array" ref="B11752">IF(OR($C$2="",A11752=""),"",SUMPRODUCT((Gauge_Data!$A$2:$A$16994&gt;=(A11752 - Main!$E$4/1440 + 0.00000001))*(Gauge_Data!$A$2:$A$16994&lt;=A11752)*INDEX(Gauge_Data!$B$2:$Z$16994,0,$C$2-1)))</f>
        <v>0</v>
      </c>
    </row>
    <row r="11753" spans="1:2" x14ac:dyDescent="0.25">
      <c r="A11753">
        <f>Gauge_Data!A11753</f>
        <v>0</v>
      </c>
      <c r="B11753" cm="1">
        <f t="array" ref="B11753">IF(OR($C$2="",A11753=""),"",SUMPRODUCT((Gauge_Data!$A$2:$A$16994&gt;=(A11753 - Main!$E$4/1440 + 0.00000001))*(Gauge_Data!$A$2:$A$16994&lt;=A11753)*INDEX(Gauge_Data!$B$2:$Z$16994,0,$C$2-1)))</f>
        <v>0</v>
      </c>
    </row>
    <row r="11754" spans="1:2" x14ac:dyDescent="0.25">
      <c r="A11754">
        <f>Gauge_Data!A11754</f>
        <v>0</v>
      </c>
      <c r="B11754" cm="1">
        <f t="array" ref="B11754">IF(OR($C$2="",A11754=""),"",SUMPRODUCT((Gauge_Data!$A$2:$A$16994&gt;=(A11754 - Main!$E$4/1440 + 0.00000001))*(Gauge_Data!$A$2:$A$16994&lt;=A11754)*INDEX(Gauge_Data!$B$2:$Z$16994,0,$C$2-1)))</f>
        <v>0</v>
      </c>
    </row>
    <row r="11755" spans="1:2" x14ac:dyDescent="0.25">
      <c r="A11755">
        <f>Gauge_Data!A11755</f>
        <v>0</v>
      </c>
      <c r="B11755" cm="1">
        <f t="array" ref="B11755">IF(OR($C$2="",A11755=""),"",SUMPRODUCT((Gauge_Data!$A$2:$A$16994&gt;=(A11755 - Main!$E$4/1440 + 0.00000001))*(Gauge_Data!$A$2:$A$16994&lt;=A11755)*INDEX(Gauge_Data!$B$2:$Z$16994,0,$C$2-1)))</f>
        <v>0</v>
      </c>
    </row>
    <row r="11756" spans="1:2" x14ac:dyDescent="0.25">
      <c r="A11756">
        <f>Gauge_Data!A11756</f>
        <v>0</v>
      </c>
      <c r="B11756" cm="1">
        <f t="array" ref="B11756">IF(OR($C$2="",A11756=""),"",SUMPRODUCT((Gauge_Data!$A$2:$A$16994&gt;=(A11756 - Main!$E$4/1440 + 0.00000001))*(Gauge_Data!$A$2:$A$16994&lt;=A11756)*INDEX(Gauge_Data!$B$2:$Z$16994,0,$C$2-1)))</f>
        <v>0</v>
      </c>
    </row>
    <row r="11757" spans="1:2" x14ac:dyDescent="0.25">
      <c r="A11757">
        <f>Gauge_Data!A11757</f>
        <v>0</v>
      </c>
      <c r="B11757" cm="1">
        <f t="array" ref="B11757">IF(OR($C$2="",A11757=""),"",SUMPRODUCT((Gauge_Data!$A$2:$A$16994&gt;=(A11757 - Main!$E$4/1440 + 0.00000001))*(Gauge_Data!$A$2:$A$16994&lt;=A11757)*INDEX(Gauge_Data!$B$2:$Z$16994,0,$C$2-1)))</f>
        <v>0</v>
      </c>
    </row>
    <row r="11758" spans="1:2" x14ac:dyDescent="0.25">
      <c r="A11758">
        <f>Gauge_Data!A11758</f>
        <v>0</v>
      </c>
      <c r="B11758" cm="1">
        <f t="array" ref="B11758">IF(OR($C$2="",A11758=""),"",SUMPRODUCT((Gauge_Data!$A$2:$A$16994&gt;=(A11758 - Main!$E$4/1440 + 0.00000001))*(Gauge_Data!$A$2:$A$16994&lt;=A11758)*INDEX(Gauge_Data!$B$2:$Z$16994,0,$C$2-1)))</f>
        <v>0</v>
      </c>
    </row>
    <row r="11759" spans="1:2" x14ac:dyDescent="0.25">
      <c r="A11759">
        <f>Gauge_Data!A11759</f>
        <v>0</v>
      </c>
      <c r="B11759" cm="1">
        <f t="array" ref="B11759">IF(OR($C$2="",A11759=""),"",SUMPRODUCT((Gauge_Data!$A$2:$A$16994&gt;=(A11759 - Main!$E$4/1440 + 0.00000001))*(Gauge_Data!$A$2:$A$16994&lt;=A11759)*INDEX(Gauge_Data!$B$2:$Z$16994,0,$C$2-1)))</f>
        <v>0</v>
      </c>
    </row>
    <row r="11760" spans="1:2" x14ac:dyDescent="0.25">
      <c r="A11760">
        <f>Gauge_Data!A11760</f>
        <v>0</v>
      </c>
      <c r="B11760" cm="1">
        <f t="array" ref="B11760">IF(OR($C$2="",A11760=""),"",SUMPRODUCT((Gauge_Data!$A$2:$A$16994&gt;=(A11760 - Main!$E$4/1440 + 0.00000001))*(Gauge_Data!$A$2:$A$16994&lt;=A11760)*INDEX(Gauge_Data!$B$2:$Z$16994,0,$C$2-1)))</f>
        <v>0</v>
      </c>
    </row>
    <row r="11761" spans="1:2" x14ac:dyDescent="0.25">
      <c r="A11761">
        <f>Gauge_Data!A11761</f>
        <v>0</v>
      </c>
      <c r="B11761" cm="1">
        <f t="array" ref="B11761">IF(OR($C$2="",A11761=""),"",SUMPRODUCT((Gauge_Data!$A$2:$A$16994&gt;=(A11761 - Main!$E$4/1440 + 0.00000001))*(Gauge_Data!$A$2:$A$16994&lt;=A11761)*INDEX(Gauge_Data!$B$2:$Z$16994,0,$C$2-1)))</f>
        <v>0</v>
      </c>
    </row>
    <row r="11762" spans="1:2" x14ac:dyDescent="0.25">
      <c r="A11762">
        <f>Gauge_Data!A11762</f>
        <v>0</v>
      </c>
      <c r="B11762" cm="1">
        <f t="array" ref="B11762">IF(OR($C$2="",A11762=""),"",SUMPRODUCT((Gauge_Data!$A$2:$A$16994&gt;=(A11762 - Main!$E$4/1440 + 0.00000001))*(Gauge_Data!$A$2:$A$16994&lt;=A11762)*INDEX(Gauge_Data!$B$2:$Z$16994,0,$C$2-1)))</f>
        <v>0</v>
      </c>
    </row>
    <row r="11763" spans="1:2" x14ac:dyDescent="0.25">
      <c r="A11763">
        <f>Gauge_Data!A11763</f>
        <v>0</v>
      </c>
      <c r="B11763" cm="1">
        <f t="array" ref="B11763">IF(OR($C$2="",A11763=""),"",SUMPRODUCT((Gauge_Data!$A$2:$A$16994&gt;=(A11763 - Main!$E$4/1440 + 0.00000001))*(Gauge_Data!$A$2:$A$16994&lt;=A11763)*INDEX(Gauge_Data!$B$2:$Z$16994,0,$C$2-1)))</f>
        <v>0</v>
      </c>
    </row>
    <row r="11764" spans="1:2" x14ac:dyDescent="0.25">
      <c r="A11764">
        <f>Gauge_Data!A11764</f>
        <v>0</v>
      </c>
      <c r="B11764" cm="1">
        <f t="array" ref="B11764">IF(OR($C$2="",A11764=""),"",SUMPRODUCT((Gauge_Data!$A$2:$A$16994&gt;=(A11764 - Main!$E$4/1440 + 0.00000001))*(Gauge_Data!$A$2:$A$16994&lt;=A11764)*INDEX(Gauge_Data!$B$2:$Z$16994,0,$C$2-1)))</f>
        <v>0</v>
      </c>
    </row>
    <row r="11765" spans="1:2" x14ac:dyDescent="0.25">
      <c r="A11765">
        <f>Gauge_Data!A11765</f>
        <v>0</v>
      </c>
      <c r="B11765" cm="1">
        <f t="array" ref="B11765">IF(OR($C$2="",A11765=""),"",SUMPRODUCT((Gauge_Data!$A$2:$A$16994&gt;=(A11765 - Main!$E$4/1440 + 0.00000001))*(Gauge_Data!$A$2:$A$16994&lt;=A11765)*INDEX(Gauge_Data!$B$2:$Z$16994,0,$C$2-1)))</f>
        <v>0</v>
      </c>
    </row>
    <row r="11766" spans="1:2" x14ac:dyDescent="0.25">
      <c r="A11766">
        <f>Gauge_Data!A11766</f>
        <v>0</v>
      </c>
      <c r="B11766" cm="1">
        <f t="array" ref="B11766">IF(OR($C$2="",A11766=""),"",SUMPRODUCT((Gauge_Data!$A$2:$A$16994&gt;=(A11766 - Main!$E$4/1440 + 0.00000001))*(Gauge_Data!$A$2:$A$16994&lt;=A11766)*INDEX(Gauge_Data!$B$2:$Z$16994,0,$C$2-1)))</f>
        <v>0</v>
      </c>
    </row>
    <row r="11767" spans="1:2" x14ac:dyDescent="0.25">
      <c r="A11767">
        <f>Gauge_Data!A11767</f>
        <v>0</v>
      </c>
      <c r="B11767" cm="1">
        <f t="array" ref="B11767">IF(OR($C$2="",A11767=""),"",SUMPRODUCT((Gauge_Data!$A$2:$A$16994&gt;=(A11767 - Main!$E$4/1440 + 0.00000001))*(Gauge_Data!$A$2:$A$16994&lt;=A11767)*INDEX(Gauge_Data!$B$2:$Z$16994,0,$C$2-1)))</f>
        <v>0</v>
      </c>
    </row>
    <row r="11768" spans="1:2" x14ac:dyDescent="0.25">
      <c r="A11768">
        <f>Gauge_Data!A11768</f>
        <v>0</v>
      </c>
      <c r="B11768" cm="1">
        <f t="array" ref="B11768">IF(OR($C$2="",A11768=""),"",SUMPRODUCT((Gauge_Data!$A$2:$A$16994&gt;=(A11768 - Main!$E$4/1440 + 0.00000001))*(Gauge_Data!$A$2:$A$16994&lt;=A11768)*INDEX(Gauge_Data!$B$2:$Z$16994,0,$C$2-1)))</f>
        <v>0</v>
      </c>
    </row>
    <row r="11769" spans="1:2" x14ac:dyDescent="0.25">
      <c r="A11769">
        <f>Gauge_Data!A11769</f>
        <v>0</v>
      </c>
      <c r="B11769" cm="1">
        <f t="array" ref="B11769">IF(OR($C$2="",A11769=""),"",SUMPRODUCT((Gauge_Data!$A$2:$A$16994&gt;=(A11769 - Main!$E$4/1440 + 0.00000001))*(Gauge_Data!$A$2:$A$16994&lt;=A11769)*INDEX(Gauge_Data!$B$2:$Z$16994,0,$C$2-1)))</f>
        <v>0</v>
      </c>
    </row>
    <row r="11770" spans="1:2" x14ac:dyDescent="0.25">
      <c r="A11770">
        <f>Gauge_Data!A11770</f>
        <v>0</v>
      </c>
      <c r="B11770" cm="1">
        <f t="array" ref="B11770">IF(OR($C$2="",A11770=""),"",SUMPRODUCT((Gauge_Data!$A$2:$A$16994&gt;=(A11770 - Main!$E$4/1440 + 0.00000001))*(Gauge_Data!$A$2:$A$16994&lt;=A11770)*INDEX(Gauge_Data!$B$2:$Z$16994,0,$C$2-1)))</f>
        <v>0</v>
      </c>
    </row>
    <row r="11771" spans="1:2" x14ac:dyDescent="0.25">
      <c r="A11771">
        <f>Gauge_Data!A11771</f>
        <v>0</v>
      </c>
      <c r="B11771" cm="1">
        <f t="array" ref="B11771">IF(OR($C$2="",A11771=""),"",SUMPRODUCT((Gauge_Data!$A$2:$A$16994&gt;=(A11771 - Main!$E$4/1440 + 0.00000001))*(Gauge_Data!$A$2:$A$16994&lt;=A11771)*INDEX(Gauge_Data!$B$2:$Z$16994,0,$C$2-1)))</f>
        <v>0</v>
      </c>
    </row>
    <row r="11772" spans="1:2" x14ac:dyDescent="0.25">
      <c r="A11772">
        <f>Gauge_Data!A11772</f>
        <v>0</v>
      </c>
      <c r="B11772" cm="1">
        <f t="array" ref="B11772">IF(OR($C$2="",A11772=""),"",SUMPRODUCT((Gauge_Data!$A$2:$A$16994&gt;=(A11772 - Main!$E$4/1440 + 0.00000001))*(Gauge_Data!$A$2:$A$16994&lt;=A11772)*INDEX(Gauge_Data!$B$2:$Z$16994,0,$C$2-1)))</f>
        <v>0</v>
      </c>
    </row>
    <row r="11773" spans="1:2" x14ac:dyDescent="0.25">
      <c r="A11773">
        <f>Gauge_Data!A11773</f>
        <v>0</v>
      </c>
      <c r="B11773" cm="1">
        <f t="array" ref="B11773">IF(OR($C$2="",A11773=""),"",SUMPRODUCT((Gauge_Data!$A$2:$A$16994&gt;=(A11773 - Main!$E$4/1440 + 0.00000001))*(Gauge_Data!$A$2:$A$16994&lt;=A11773)*INDEX(Gauge_Data!$B$2:$Z$16994,0,$C$2-1)))</f>
        <v>0</v>
      </c>
    </row>
    <row r="11774" spans="1:2" x14ac:dyDescent="0.25">
      <c r="A11774">
        <f>Gauge_Data!A11774</f>
        <v>0</v>
      </c>
      <c r="B11774" cm="1">
        <f t="array" ref="B11774">IF(OR($C$2="",A11774=""),"",SUMPRODUCT((Gauge_Data!$A$2:$A$16994&gt;=(A11774 - Main!$E$4/1440 + 0.00000001))*(Gauge_Data!$A$2:$A$16994&lt;=A11774)*INDEX(Gauge_Data!$B$2:$Z$16994,0,$C$2-1)))</f>
        <v>0</v>
      </c>
    </row>
    <row r="11775" spans="1:2" x14ac:dyDescent="0.25">
      <c r="A11775">
        <f>Gauge_Data!A11775</f>
        <v>0</v>
      </c>
      <c r="B11775" cm="1">
        <f t="array" ref="B11775">IF(OR($C$2="",A11775=""),"",SUMPRODUCT((Gauge_Data!$A$2:$A$16994&gt;=(A11775 - Main!$E$4/1440 + 0.00000001))*(Gauge_Data!$A$2:$A$16994&lt;=A11775)*INDEX(Gauge_Data!$B$2:$Z$16994,0,$C$2-1)))</f>
        <v>0</v>
      </c>
    </row>
    <row r="11776" spans="1:2" x14ac:dyDescent="0.25">
      <c r="A11776">
        <f>Gauge_Data!A11776</f>
        <v>0</v>
      </c>
      <c r="B11776" cm="1">
        <f t="array" ref="B11776">IF(OR($C$2="",A11776=""),"",SUMPRODUCT((Gauge_Data!$A$2:$A$16994&gt;=(A11776 - Main!$E$4/1440 + 0.00000001))*(Gauge_Data!$A$2:$A$16994&lt;=A11776)*INDEX(Gauge_Data!$B$2:$Z$16994,0,$C$2-1)))</f>
        <v>0</v>
      </c>
    </row>
    <row r="11777" spans="1:2" x14ac:dyDescent="0.25">
      <c r="A11777">
        <f>Gauge_Data!A11777</f>
        <v>0</v>
      </c>
      <c r="B11777" cm="1">
        <f t="array" ref="B11777">IF(OR($C$2="",A11777=""),"",SUMPRODUCT((Gauge_Data!$A$2:$A$16994&gt;=(A11777 - Main!$E$4/1440 + 0.00000001))*(Gauge_Data!$A$2:$A$16994&lt;=A11777)*INDEX(Gauge_Data!$B$2:$Z$16994,0,$C$2-1)))</f>
        <v>0</v>
      </c>
    </row>
    <row r="11778" spans="1:2" x14ac:dyDescent="0.25">
      <c r="A11778">
        <f>Gauge_Data!A11778</f>
        <v>0</v>
      </c>
      <c r="B11778" cm="1">
        <f t="array" ref="B11778">IF(OR($C$2="",A11778=""),"",SUMPRODUCT((Gauge_Data!$A$2:$A$16994&gt;=(A11778 - Main!$E$4/1440 + 0.00000001))*(Gauge_Data!$A$2:$A$16994&lt;=A11778)*INDEX(Gauge_Data!$B$2:$Z$16994,0,$C$2-1)))</f>
        <v>0</v>
      </c>
    </row>
    <row r="11779" spans="1:2" x14ac:dyDescent="0.25">
      <c r="A11779">
        <f>Gauge_Data!A11779</f>
        <v>0</v>
      </c>
      <c r="B11779" cm="1">
        <f t="array" ref="B11779">IF(OR($C$2="",A11779=""),"",SUMPRODUCT((Gauge_Data!$A$2:$A$16994&gt;=(A11779 - Main!$E$4/1440 + 0.00000001))*(Gauge_Data!$A$2:$A$16994&lt;=A11779)*INDEX(Gauge_Data!$B$2:$Z$16994,0,$C$2-1)))</f>
        <v>0</v>
      </c>
    </row>
    <row r="11780" spans="1:2" x14ac:dyDescent="0.25">
      <c r="A11780">
        <f>Gauge_Data!A11780</f>
        <v>0</v>
      </c>
      <c r="B11780" cm="1">
        <f t="array" ref="B11780">IF(OR($C$2="",A11780=""),"",SUMPRODUCT((Gauge_Data!$A$2:$A$16994&gt;=(A11780 - Main!$E$4/1440 + 0.00000001))*(Gauge_Data!$A$2:$A$16994&lt;=A11780)*INDEX(Gauge_Data!$B$2:$Z$16994,0,$C$2-1)))</f>
        <v>0</v>
      </c>
    </row>
    <row r="11781" spans="1:2" x14ac:dyDescent="0.25">
      <c r="A11781">
        <f>Gauge_Data!A11781</f>
        <v>0</v>
      </c>
      <c r="B11781" cm="1">
        <f t="array" ref="B11781">IF(OR($C$2="",A11781=""),"",SUMPRODUCT((Gauge_Data!$A$2:$A$16994&gt;=(A11781 - Main!$E$4/1440 + 0.00000001))*(Gauge_Data!$A$2:$A$16994&lt;=A11781)*INDEX(Gauge_Data!$B$2:$Z$16994,0,$C$2-1)))</f>
        <v>0</v>
      </c>
    </row>
    <row r="11782" spans="1:2" x14ac:dyDescent="0.25">
      <c r="A11782">
        <f>Gauge_Data!A11782</f>
        <v>0</v>
      </c>
      <c r="B11782" cm="1">
        <f t="array" ref="B11782">IF(OR($C$2="",A11782=""),"",SUMPRODUCT((Gauge_Data!$A$2:$A$16994&gt;=(A11782 - Main!$E$4/1440 + 0.00000001))*(Gauge_Data!$A$2:$A$16994&lt;=A11782)*INDEX(Gauge_Data!$B$2:$Z$16994,0,$C$2-1)))</f>
        <v>0</v>
      </c>
    </row>
    <row r="11783" spans="1:2" x14ac:dyDescent="0.25">
      <c r="A11783">
        <f>Gauge_Data!A11783</f>
        <v>0</v>
      </c>
      <c r="B11783" cm="1">
        <f t="array" ref="B11783">IF(OR($C$2="",A11783=""),"",SUMPRODUCT((Gauge_Data!$A$2:$A$16994&gt;=(A11783 - Main!$E$4/1440 + 0.00000001))*(Gauge_Data!$A$2:$A$16994&lt;=A11783)*INDEX(Gauge_Data!$B$2:$Z$16994,0,$C$2-1)))</f>
        <v>0</v>
      </c>
    </row>
    <row r="11784" spans="1:2" x14ac:dyDescent="0.25">
      <c r="A11784">
        <f>Gauge_Data!A11784</f>
        <v>0</v>
      </c>
      <c r="B11784" cm="1">
        <f t="array" ref="B11784">IF(OR($C$2="",A11784=""),"",SUMPRODUCT((Gauge_Data!$A$2:$A$16994&gt;=(A11784 - Main!$E$4/1440 + 0.00000001))*(Gauge_Data!$A$2:$A$16994&lt;=A11784)*INDEX(Gauge_Data!$B$2:$Z$16994,0,$C$2-1)))</f>
        <v>0</v>
      </c>
    </row>
    <row r="11785" spans="1:2" x14ac:dyDescent="0.25">
      <c r="A11785">
        <f>Gauge_Data!A11785</f>
        <v>0</v>
      </c>
      <c r="B11785" cm="1">
        <f t="array" ref="B11785">IF(OR($C$2="",A11785=""),"",SUMPRODUCT((Gauge_Data!$A$2:$A$16994&gt;=(A11785 - Main!$E$4/1440 + 0.00000001))*(Gauge_Data!$A$2:$A$16994&lt;=A11785)*INDEX(Gauge_Data!$B$2:$Z$16994,0,$C$2-1)))</f>
        <v>0</v>
      </c>
    </row>
    <row r="11786" spans="1:2" x14ac:dyDescent="0.25">
      <c r="A11786">
        <f>Gauge_Data!A11786</f>
        <v>0</v>
      </c>
      <c r="B11786" cm="1">
        <f t="array" ref="B11786">IF(OR($C$2="",A11786=""),"",SUMPRODUCT((Gauge_Data!$A$2:$A$16994&gt;=(A11786 - Main!$E$4/1440 + 0.00000001))*(Gauge_Data!$A$2:$A$16994&lt;=A11786)*INDEX(Gauge_Data!$B$2:$Z$16994,0,$C$2-1)))</f>
        <v>0</v>
      </c>
    </row>
    <row r="11787" spans="1:2" x14ac:dyDescent="0.25">
      <c r="A11787">
        <f>Gauge_Data!A11787</f>
        <v>0</v>
      </c>
      <c r="B11787" cm="1">
        <f t="array" ref="B11787">IF(OR($C$2="",A11787=""),"",SUMPRODUCT((Gauge_Data!$A$2:$A$16994&gt;=(A11787 - Main!$E$4/1440 + 0.00000001))*(Gauge_Data!$A$2:$A$16994&lt;=A11787)*INDEX(Gauge_Data!$B$2:$Z$16994,0,$C$2-1)))</f>
        <v>0</v>
      </c>
    </row>
    <row r="11788" spans="1:2" x14ac:dyDescent="0.25">
      <c r="A11788">
        <f>Gauge_Data!A11788</f>
        <v>0</v>
      </c>
      <c r="B11788" cm="1">
        <f t="array" ref="B11788">IF(OR($C$2="",A11788=""),"",SUMPRODUCT((Gauge_Data!$A$2:$A$16994&gt;=(A11788 - Main!$E$4/1440 + 0.00000001))*(Gauge_Data!$A$2:$A$16994&lt;=A11788)*INDEX(Gauge_Data!$B$2:$Z$16994,0,$C$2-1)))</f>
        <v>0</v>
      </c>
    </row>
    <row r="11789" spans="1:2" x14ac:dyDescent="0.25">
      <c r="A11789">
        <f>Gauge_Data!A11789</f>
        <v>0</v>
      </c>
      <c r="B11789" cm="1">
        <f t="array" ref="B11789">IF(OR($C$2="",A11789=""),"",SUMPRODUCT((Gauge_Data!$A$2:$A$16994&gt;=(A11789 - Main!$E$4/1440 + 0.00000001))*(Gauge_Data!$A$2:$A$16994&lt;=A11789)*INDEX(Gauge_Data!$B$2:$Z$16994,0,$C$2-1)))</f>
        <v>0</v>
      </c>
    </row>
    <row r="11790" spans="1:2" x14ac:dyDescent="0.25">
      <c r="A11790">
        <f>Gauge_Data!A11790</f>
        <v>0</v>
      </c>
      <c r="B11790" cm="1">
        <f t="array" ref="B11790">IF(OR($C$2="",A11790=""),"",SUMPRODUCT((Gauge_Data!$A$2:$A$16994&gt;=(A11790 - Main!$E$4/1440 + 0.00000001))*(Gauge_Data!$A$2:$A$16994&lt;=A11790)*INDEX(Gauge_Data!$B$2:$Z$16994,0,$C$2-1)))</f>
        <v>0</v>
      </c>
    </row>
    <row r="11791" spans="1:2" x14ac:dyDescent="0.25">
      <c r="A11791">
        <f>Gauge_Data!A11791</f>
        <v>0</v>
      </c>
      <c r="B11791" cm="1">
        <f t="array" ref="B11791">IF(OR($C$2="",A11791=""),"",SUMPRODUCT((Gauge_Data!$A$2:$A$16994&gt;=(A11791 - Main!$E$4/1440 + 0.00000001))*(Gauge_Data!$A$2:$A$16994&lt;=A11791)*INDEX(Gauge_Data!$B$2:$Z$16994,0,$C$2-1)))</f>
        <v>0</v>
      </c>
    </row>
    <row r="11792" spans="1:2" x14ac:dyDescent="0.25">
      <c r="A11792">
        <f>Gauge_Data!A11792</f>
        <v>0</v>
      </c>
      <c r="B11792" cm="1">
        <f t="array" ref="B11792">IF(OR($C$2="",A11792=""),"",SUMPRODUCT((Gauge_Data!$A$2:$A$16994&gt;=(A11792 - Main!$E$4/1440 + 0.00000001))*(Gauge_Data!$A$2:$A$16994&lt;=A11792)*INDEX(Gauge_Data!$B$2:$Z$16994,0,$C$2-1)))</f>
        <v>0</v>
      </c>
    </row>
    <row r="11793" spans="1:2" x14ac:dyDescent="0.25">
      <c r="A11793">
        <f>Gauge_Data!A11793</f>
        <v>0</v>
      </c>
      <c r="B11793" cm="1">
        <f t="array" ref="B11793">IF(OR($C$2="",A11793=""),"",SUMPRODUCT((Gauge_Data!$A$2:$A$16994&gt;=(A11793 - Main!$E$4/1440 + 0.00000001))*(Gauge_Data!$A$2:$A$16994&lt;=A11793)*INDEX(Gauge_Data!$B$2:$Z$16994,0,$C$2-1)))</f>
        <v>0</v>
      </c>
    </row>
    <row r="11794" spans="1:2" x14ac:dyDescent="0.25">
      <c r="A11794">
        <f>Gauge_Data!A11794</f>
        <v>0</v>
      </c>
      <c r="B11794" cm="1">
        <f t="array" ref="B11794">IF(OR($C$2="",A11794=""),"",SUMPRODUCT((Gauge_Data!$A$2:$A$16994&gt;=(A11794 - Main!$E$4/1440 + 0.00000001))*(Gauge_Data!$A$2:$A$16994&lt;=A11794)*INDEX(Gauge_Data!$B$2:$Z$16994,0,$C$2-1)))</f>
        <v>0</v>
      </c>
    </row>
    <row r="11795" spans="1:2" x14ac:dyDescent="0.25">
      <c r="A11795">
        <f>Gauge_Data!A11795</f>
        <v>0</v>
      </c>
      <c r="B11795" cm="1">
        <f t="array" ref="B11795">IF(OR($C$2="",A11795=""),"",SUMPRODUCT((Gauge_Data!$A$2:$A$16994&gt;=(A11795 - Main!$E$4/1440 + 0.00000001))*(Gauge_Data!$A$2:$A$16994&lt;=A11795)*INDEX(Gauge_Data!$B$2:$Z$16994,0,$C$2-1)))</f>
        <v>0</v>
      </c>
    </row>
    <row r="11796" spans="1:2" x14ac:dyDescent="0.25">
      <c r="A11796">
        <f>Gauge_Data!A11796</f>
        <v>0</v>
      </c>
      <c r="B11796" cm="1">
        <f t="array" ref="B11796">IF(OR($C$2="",A11796=""),"",SUMPRODUCT((Gauge_Data!$A$2:$A$16994&gt;=(A11796 - Main!$E$4/1440 + 0.00000001))*(Gauge_Data!$A$2:$A$16994&lt;=A11796)*INDEX(Gauge_Data!$B$2:$Z$16994,0,$C$2-1)))</f>
        <v>0</v>
      </c>
    </row>
    <row r="11797" spans="1:2" x14ac:dyDescent="0.25">
      <c r="A11797">
        <f>Gauge_Data!A11797</f>
        <v>0</v>
      </c>
      <c r="B11797" cm="1">
        <f t="array" ref="B11797">IF(OR($C$2="",A11797=""),"",SUMPRODUCT((Gauge_Data!$A$2:$A$16994&gt;=(A11797 - Main!$E$4/1440 + 0.00000001))*(Gauge_Data!$A$2:$A$16994&lt;=A11797)*INDEX(Gauge_Data!$B$2:$Z$16994,0,$C$2-1)))</f>
        <v>0</v>
      </c>
    </row>
    <row r="11798" spans="1:2" x14ac:dyDescent="0.25">
      <c r="A11798">
        <f>Gauge_Data!A11798</f>
        <v>0</v>
      </c>
      <c r="B11798" cm="1">
        <f t="array" ref="B11798">IF(OR($C$2="",A11798=""),"",SUMPRODUCT((Gauge_Data!$A$2:$A$16994&gt;=(A11798 - Main!$E$4/1440 + 0.00000001))*(Gauge_Data!$A$2:$A$16994&lt;=A11798)*INDEX(Gauge_Data!$B$2:$Z$16994,0,$C$2-1)))</f>
        <v>0</v>
      </c>
    </row>
    <row r="11799" spans="1:2" x14ac:dyDescent="0.25">
      <c r="A11799">
        <f>Gauge_Data!A11799</f>
        <v>0</v>
      </c>
      <c r="B11799" cm="1">
        <f t="array" ref="B11799">IF(OR($C$2="",A11799=""),"",SUMPRODUCT((Gauge_Data!$A$2:$A$16994&gt;=(A11799 - Main!$E$4/1440 + 0.00000001))*(Gauge_Data!$A$2:$A$16994&lt;=A11799)*INDEX(Gauge_Data!$B$2:$Z$16994,0,$C$2-1)))</f>
        <v>0</v>
      </c>
    </row>
    <row r="11800" spans="1:2" x14ac:dyDescent="0.25">
      <c r="A11800">
        <f>Gauge_Data!A11800</f>
        <v>0</v>
      </c>
      <c r="B11800" cm="1">
        <f t="array" ref="B11800">IF(OR($C$2="",A11800=""),"",SUMPRODUCT((Gauge_Data!$A$2:$A$16994&gt;=(A11800 - Main!$E$4/1440 + 0.00000001))*(Gauge_Data!$A$2:$A$16994&lt;=A11800)*INDEX(Gauge_Data!$B$2:$Z$16994,0,$C$2-1)))</f>
        <v>0</v>
      </c>
    </row>
    <row r="11801" spans="1:2" x14ac:dyDescent="0.25">
      <c r="A11801">
        <f>Gauge_Data!A11801</f>
        <v>0</v>
      </c>
      <c r="B11801" cm="1">
        <f t="array" ref="B11801">IF(OR($C$2="",A11801=""),"",SUMPRODUCT((Gauge_Data!$A$2:$A$16994&gt;=(A11801 - Main!$E$4/1440 + 0.00000001))*(Gauge_Data!$A$2:$A$16994&lt;=A11801)*INDEX(Gauge_Data!$B$2:$Z$16994,0,$C$2-1)))</f>
        <v>0</v>
      </c>
    </row>
    <row r="11802" spans="1:2" x14ac:dyDescent="0.25">
      <c r="A11802">
        <f>Gauge_Data!A11802</f>
        <v>0</v>
      </c>
      <c r="B11802" cm="1">
        <f t="array" ref="B11802">IF(OR($C$2="",A11802=""),"",SUMPRODUCT((Gauge_Data!$A$2:$A$16994&gt;=(A11802 - Main!$E$4/1440 + 0.00000001))*(Gauge_Data!$A$2:$A$16994&lt;=A11802)*INDEX(Gauge_Data!$B$2:$Z$16994,0,$C$2-1)))</f>
        <v>0</v>
      </c>
    </row>
    <row r="11803" spans="1:2" x14ac:dyDescent="0.25">
      <c r="A11803">
        <f>Gauge_Data!A11803</f>
        <v>0</v>
      </c>
      <c r="B11803" cm="1">
        <f t="array" ref="B11803">IF(OR($C$2="",A11803=""),"",SUMPRODUCT((Gauge_Data!$A$2:$A$16994&gt;=(A11803 - Main!$E$4/1440 + 0.00000001))*(Gauge_Data!$A$2:$A$16994&lt;=A11803)*INDEX(Gauge_Data!$B$2:$Z$16994,0,$C$2-1)))</f>
        <v>0</v>
      </c>
    </row>
    <row r="11804" spans="1:2" x14ac:dyDescent="0.25">
      <c r="A11804">
        <f>Gauge_Data!A11804</f>
        <v>0</v>
      </c>
      <c r="B11804" cm="1">
        <f t="array" ref="B11804">IF(OR($C$2="",A11804=""),"",SUMPRODUCT((Gauge_Data!$A$2:$A$16994&gt;=(A11804 - Main!$E$4/1440 + 0.00000001))*(Gauge_Data!$A$2:$A$16994&lt;=A11804)*INDEX(Gauge_Data!$B$2:$Z$16994,0,$C$2-1)))</f>
        <v>0</v>
      </c>
    </row>
    <row r="11805" spans="1:2" x14ac:dyDescent="0.25">
      <c r="A11805">
        <f>Gauge_Data!A11805</f>
        <v>0</v>
      </c>
      <c r="B11805" cm="1">
        <f t="array" ref="B11805">IF(OR($C$2="",A11805=""),"",SUMPRODUCT((Gauge_Data!$A$2:$A$16994&gt;=(A11805 - Main!$E$4/1440 + 0.00000001))*(Gauge_Data!$A$2:$A$16994&lt;=A11805)*INDEX(Gauge_Data!$B$2:$Z$16994,0,$C$2-1)))</f>
        <v>0</v>
      </c>
    </row>
    <row r="11806" spans="1:2" x14ac:dyDescent="0.25">
      <c r="A11806">
        <f>Gauge_Data!A11806</f>
        <v>0</v>
      </c>
      <c r="B11806" cm="1">
        <f t="array" ref="B11806">IF(OR($C$2="",A11806=""),"",SUMPRODUCT((Gauge_Data!$A$2:$A$16994&gt;=(A11806 - Main!$E$4/1440 + 0.00000001))*(Gauge_Data!$A$2:$A$16994&lt;=A11806)*INDEX(Gauge_Data!$B$2:$Z$16994,0,$C$2-1)))</f>
        <v>0</v>
      </c>
    </row>
    <row r="11807" spans="1:2" x14ac:dyDescent="0.25">
      <c r="A11807">
        <f>Gauge_Data!A11807</f>
        <v>0</v>
      </c>
      <c r="B11807" cm="1">
        <f t="array" ref="B11807">IF(OR($C$2="",A11807=""),"",SUMPRODUCT((Gauge_Data!$A$2:$A$16994&gt;=(A11807 - Main!$E$4/1440 + 0.00000001))*(Gauge_Data!$A$2:$A$16994&lt;=A11807)*INDEX(Gauge_Data!$B$2:$Z$16994,0,$C$2-1)))</f>
        <v>0</v>
      </c>
    </row>
    <row r="11808" spans="1:2" x14ac:dyDescent="0.25">
      <c r="A11808">
        <f>Gauge_Data!A11808</f>
        <v>0</v>
      </c>
      <c r="B11808" cm="1">
        <f t="array" ref="B11808">IF(OR($C$2="",A11808=""),"",SUMPRODUCT((Gauge_Data!$A$2:$A$16994&gt;=(A11808 - Main!$E$4/1440 + 0.00000001))*(Gauge_Data!$A$2:$A$16994&lt;=A11808)*INDEX(Gauge_Data!$B$2:$Z$16994,0,$C$2-1)))</f>
        <v>0</v>
      </c>
    </row>
    <row r="11809" spans="1:2" x14ac:dyDescent="0.25">
      <c r="A11809">
        <f>Gauge_Data!A11809</f>
        <v>0</v>
      </c>
      <c r="B11809" cm="1">
        <f t="array" ref="B11809">IF(OR($C$2="",A11809=""),"",SUMPRODUCT((Gauge_Data!$A$2:$A$16994&gt;=(A11809 - Main!$E$4/1440 + 0.00000001))*(Gauge_Data!$A$2:$A$16994&lt;=A11809)*INDEX(Gauge_Data!$B$2:$Z$16994,0,$C$2-1)))</f>
        <v>0</v>
      </c>
    </row>
    <row r="11810" spans="1:2" x14ac:dyDescent="0.25">
      <c r="A11810">
        <f>Gauge_Data!A11810</f>
        <v>0</v>
      </c>
      <c r="B11810" cm="1">
        <f t="array" ref="B11810">IF(OR($C$2="",A11810=""),"",SUMPRODUCT((Gauge_Data!$A$2:$A$16994&gt;=(A11810 - Main!$E$4/1440 + 0.00000001))*(Gauge_Data!$A$2:$A$16994&lt;=A11810)*INDEX(Gauge_Data!$B$2:$Z$16994,0,$C$2-1)))</f>
        <v>0</v>
      </c>
    </row>
    <row r="11811" spans="1:2" x14ac:dyDescent="0.25">
      <c r="A11811">
        <f>Gauge_Data!A11811</f>
        <v>0</v>
      </c>
      <c r="B11811" cm="1">
        <f t="array" ref="B11811">IF(OR($C$2="",A11811=""),"",SUMPRODUCT((Gauge_Data!$A$2:$A$16994&gt;=(A11811 - Main!$E$4/1440 + 0.00000001))*(Gauge_Data!$A$2:$A$16994&lt;=A11811)*INDEX(Gauge_Data!$B$2:$Z$16994,0,$C$2-1)))</f>
        <v>0</v>
      </c>
    </row>
    <row r="11812" spans="1:2" x14ac:dyDescent="0.25">
      <c r="A11812">
        <f>Gauge_Data!A11812</f>
        <v>0</v>
      </c>
      <c r="B11812" cm="1">
        <f t="array" ref="B11812">IF(OR($C$2="",A11812=""),"",SUMPRODUCT((Gauge_Data!$A$2:$A$16994&gt;=(A11812 - Main!$E$4/1440 + 0.00000001))*(Gauge_Data!$A$2:$A$16994&lt;=A11812)*INDEX(Gauge_Data!$B$2:$Z$16994,0,$C$2-1)))</f>
        <v>0</v>
      </c>
    </row>
    <row r="11813" spans="1:2" x14ac:dyDescent="0.25">
      <c r="A11813">
        <f>Gauge_Data!A11813</f>
        <v>0</v>
      </c>
      <c r="B11813" cm="1">
        <f t="array" ref="B11813">IF(OR($C$2="",A11813=""),"",SUMPRODUCT((Gauge_Data!$A$2:$A$16994&gt;=(A11813 - Main!$E$4/1440 + 0.00000001))*(Gauge_Data!$A$2:$A$16994&lt;=A11813)*INDEX(Gauge_Data!$B$2:$Z$16994,0,$C$2-1)))</f>
        <v>0</v>
      </c>
    </row>
    <row r="11814" spans="1:2" x14ac:dyDescent="0.25">
      <c r="A11814">
        <f>Gauge_Data!A11814</f>
        <v>0</v>
      </c>
      <c r="B11814" cm="1">
        <f t="array" ref="B11814">IF(OR($C$2="",A11814=""),"",SUMPRODUCT((Gauge_Data!$A$2:$A$16994&gt;=(A11814 - Main!$E$4/1440 + 0.00000001))*(Gauge_Data!$A$2:$A$16994&lt;=A11814)*INDEX(Gauge_Data!$B$2:$Z$16994,0,$C$2-1)))</f>
        <v>0</v>
      </c>
    </row>
    <row r="11815" spans="1:2" x14ac:dyDescent="0.25">
      <c r="A11815">
        <f>Gauge_Data!A11815</f>
        <v>0</v>
      </c>
      <c r="B11815" cm="1">
        <f t="array" ref="B11815">IF(OR($C$2="",A11815=""),"",SUMPRODUCT((Gauge_Data!$A$2:$A$16994&gt;=(A11815 - Main!$E$4/1440 + 0.00000001))*(Gauge_Data!$A$2:$A$16994&lt;=A11815)*INDEX(Gauge_Data!$B$2:$Z$16994,0,$C$2-1)))</f>
        <v>0</v>
      </c>
    </row>
    <row r="11816" spans="1:2" x14ac:dyDescent="0.25">
      <c r="A11816">
        <f>Gauge_Data!A11816</f>
        <v>0</v>
      </c>
      <c r="B11816" cm="1">
        <f t="array" ref="B11816">IF(OR($C$2="",A11816=""),"",SUMPRODUCT((Gauge_Data!$A$2:$A$16994&gt;=(A11816 - Main!$E$4/1440 + 0.00000001))*(Gauge_Data!$A$2:$A$16994&lt;=A11816)*INDEX(Gauge_Data!$B$2:$Z$16994,0,$C$2-1)))</f>
        <v>0</v>
      </c>
    </row>
    <row r="11817" spans="1:2" x14ac:dyDescent="0.25">
      <c r="A11817">
        <f>Gauge_Data!A11817</f>
        <v>0</v>
      </c>
      <c r="B11817" cm="1">
        <f t="array" ref="B11817">IF(OR($C$2="",A11817=""),"",SUMPRODUCT((Gauge_Data!$A$2:$A$16994&gt;=(A11817 - Main!$E$4/1440 + 0.00000001))*(Gauge_Data!$A$2:$A$16994&lt;=A11817)*INDEX(Gauge_Data!$B$2:$Z$16994,0,$C$2-1)))</f>
        <v>0</v>
      </c>
    </row>
    <row r="11818" spans="1:2" x14ac:dyDescent="0.25">
      <c r="A11818">
        <f>Gauge_Data!A11818</f>
        <v>0</v>
      </c>
      <c r="B11818" cm="1">
        <f t="array" ref="B11818">IF(OR($C$2="",A11818=""),"",SUMPRODUCT((Gauge_Data!$A$2:$A$16994&gt;=(A11818 - Main!$E$4/1440 + 0.00000001))*(Gauge_Data!$A$2:$A$16994&lt;=A11818)*INDEX(Gauge_Data!$B$2:$Z$16994,0,$C$2-1)))</f>
        <v>0</v>
      </c>
    </row>
    <row r="11819" spans="1:2" x14ac:dyDescent="0.25">
      <c r="A11819">
        <f>Gauge_Data!A11819</f>
        <v>0</v>
      </c>
      <c r="B11819" cm="1">
        <f t="array" ref="B11819">IF(OR($C$2="",A11819=""),"",SUMPRODUCT((Gauge_Data!$A$2:$A$16994&gt;=(A11819 - Main!$E$4/1440 + 0.00000001))*(Gauge_Data!$A$2:$A$16994&lt;=A11819)*INDEX(Gauge_Data!$B$2:$Z$16994,0,$C$2-1)))</f>
        <v>0</v>
      </c>
    </row>
    <row r="11820" spans="1:2" x14ac:dyDescent="0.25">
      <c r="A11820">
        <f>Gauge_Data!A11820</f>
        <v>0</v>
      </c>
      <c r="B11820" cm="1">
        <f t="array" ref="B11820">IF(OR($C$2="",A11820=""),"",SUMPRODUCT((Gauge_Data!$A$2:$A$16994&gt;=(A11820 - Main!$E$4/1440 + 0.00000001))*(Gauge_Data!$A$2:$A$16994&lt;=A11820)*INDEX(Gauge_Data!$B$2:$Z$16994,0,$C$2-1)))</f>
        <v>0</v>
      </c>
    </row>
    <row r="11821" spans="1:2" x14ac:dyDescent="0.25">
      <c r="A11821">
        <f>Gauge_Data!A11821</f>
        <v>0</v>
      </c>
      <c r="B11821" cm="1">
        <f t="array" ref="B11821">IF(OR($C$2="",A11821=""),"",SUMPRODUCT((Gauge_Data!$A$2:$A$16994&gt;=(A11821 - Main!$E$4/1440 + 0.00000001))*(Gauge_Data!$A$2:$A$16994&lt;=A11821)*INDEX(Gauge_Data!$B$2:$Z$16994,0,$C$2-1)))</f>
        <v>0</v>
      </c>
    </row>
    <row r="11822" spans="1:2" x14ac:dyDescent="0.25">
      <c r="A11822">
        <f>Gauge_Data!A11822</f>
        <v>0</v>
      </c>
      <c r="B11822" cm="1">
        <f t="array" ref="B11822">IF(OR($C$2="",A11822=""),"",SUMPRODUCT((Gauge_Data!$A$2:$A$16994&gt;=(A11822 - Main!$E$4/1440 + 0.00000001))*(Gauge_Data!$A$2:$A$16994&lt;=A11822)*INDEX(Gauge_Data!$B$2:$Z$16994,0,$C$2-1)))</f>
        <v>0</v>
      </c>
    </row>
    <row r="11823" spans="1:2" x14ac:dyDescent="0.25">
      <c r="A11823">
        <f>Gauge_Data!A11823</f>
        <v>0</v>
      </c>
      <c r="B11823" cm="1">
        <f t="array" ref="B11823">IF(OR($C$2="",A11823=""),"",SUMPRODUCT((Gauge_Data!$A$2:$A$16994&gt;=(A11823 - Main!$E$4/1440 + 0.00000001))*(Gauge_Data!$A$2:$A$16994&lt;=A11823)*INDEX(Gauge_Data!$B$2:$Z$16994,0,$C$2-1)))</f>
        <v>0</v>
      </c>
    </row>
    <row r="11824" spans="1:2" x14ac:dyDescent="0.25">
      <c r="A11824">
        <f>Gauge_Data!A11824</f>
        <v>0</v>
      </c>
      <c r="B11824" cm="1">
        <f t="array" ref="B11824">IF(OR($C$2="",A11824=""),"",SUMPRODUCT((Gauge_Data!$A$2:$A$16994&gt;=(A11824 - Main!$E$4/1440 + 0.00000001))*(Gauge_Data!$A$2:$A$16994&lt;=A11824)*INDEX(Gauge_Data!$B$2:$Z$16994,0,$C$2-1)))</f>
        <v>0</v>
      </c>
    </row>
    <row r="11825" spans="1:2" x14ac:dyDescent="0.25">
      <c r="A11825">
        <f>Gauge_Data!A11825</f>
        <v>0</v>
      </c>
      <c r="B11825" cm="1">
        <f t="array" ref="B11825">IF(OR($C$2="",A11825=""),"",SUMPRODUCT((Gauge_Data!$A$2:$A$16994&gt;=(A11825 - Main!$E$4/1440 + 0.00000001))*(Gauge_Data!$A$2:$A$16994&lt;=A11825)*INDEX(Gauge_Data!$B$2:$Z$16994,0,$C$2-1)))</f>
        <v>0</v>
      </c>
    </row>
    <row r="11826" spans="1:2" x14ac:dyDescent="0.25">
      <c r="A11826">
        <f>Gauge_Data!A11826</f>
        <v>0</v>
      </c>
      <c r="B11826" cm="1">
        <f t="array" ref="B11826">IF(OR($C$2="",A11826=""),"",SUMPRODUCT((Gauge_Data!$A$2:$A$16994&gt;=(A11826 - Main!$E$4/1440 + 0.00000001))*(Gauge_Data!$A$2:$A$16994&lt;=A11826)*INDEX(Gauge_Data!$B$2:$Z$16994,0,$C$2-1)))</f>
        <v>0</v>
      </c>
    </row>
    <row r="11827" spans="1:2" x14ac:dyDescent="0.25">
      <c r="A11827">
        <f>Gauge_Data!A11827</f>
        <v>0</v>
      </c>
      <c r="B11827" cm="1">
        <f t="array" ref="B11827">IF(OR($C$2="",A11827=""),"",SUMPRODUCT((Gauge_Data!$A$2:$A$16994&gt;=(A11827 - Main!$E$4/1440 + 0.00000001))*(Gauge_Data!$A$2:$A$16994&lt;=A11827)*INDEX(Gauge_Data!$B$2:$Z$16994,0,$C$2-1)))</f>
        <v>0</v>
      </c>
    </row>
    <row r="11828" spans="1:2" x14ac:dyDescent="0.25">
      <c r="A11828">
        <f>Gauge_Data!A11828</f>
        <v>0</v>
      </c>
      <c r="B11828" cm="1">
        <f t="array" ref="B11828">IF(OR($C$2="",A11828=""),"",SUMPRODUCT((Gauge_Data!$A$2:$A$16994&gt;=(A11828 - Main!$E$4/1440 + 0.00000001))*(Gauge_Data!$A$2:$A$16994&lt;=A11828)*INDEX(Gauge_Data!$B$2:$Z$16994,0,$C$2-1)))</f>
        <v>0</v>
      </c>
    </row>
    <row r="11829" spans="1:2" x14ac:dyDescent="0.25">
      <c r="A11829">
        <f>Gauge_Data!A11829</f>
        <v>0</v>
      </c>
      <c r="B11829" cm="1">
        <f t="array" ref="B11829">IF(OR($C$2="",A11829=""),"",SUMPRODUCT((Gauge_Data!$A$2:$A$16994&gt;=(A11829 - Main!$E$4/1440 + 0.00000001))*(Gauge_Data!$A$2:$A$16994&lt;=A11829)*INDEX(Gauge_Data!$B$2:$Z$16994,0,$C$2-1)))</f>
        <v>0</v>
      </c>
    </row>
    <row r="11830" spans="1:2" x14ac:dyDescent="0.25">
      <c r="A11830">
        <f>Gauge_Data!A11830</f>
        <v>0</v>
      </c>
      <c r="B11830" cm="1">
        <f t="array" ref="B11830">IF(OR($C$2="",A11830=""),"",SUMPRODUCT((Gauge_Data!$A$2:$A$16994&gt;=(A11830 - Main!$E$4/1440 + 0.00000001))*(Gauge_Data!$A$2:$A$16994&lt;=A11830)*INDEX(Gauge_Data!$B$2:$Z$16994,0,$C$2-1)))</f>
        <v>0</v>
      </c>
    </row>
    <row r="11831" spans="1:2" x14ac:dyDescent="0.25">
      <c r="A11831">
        <f>Gauge_Data!A11831</f>
        <v>0</v>
      </c>
      <c r="B11831" cm="1">
        <f t="array" ref="B11831">IF(OR($C$2="",A11831=""),"",SUMPRODUCT((Gauge_Data!$A$2:$A$16994&gt;=(A11831 - Main!$E$4/1440 + 0.00000001))*(Gauge_Data!$A$2:$A$16994&lt;=A11831)*INDEX(Gauge_Data!$B$2:$Z$16994,0,$C$2-1)))</f>
        <v>0</v>
      </c>
    </row>
    <row r="11832" spans="1:2" x14ac:dyDescent="0.25">
      <c r="A11832">
        <f>Gauge_Data!A11832</f>
        <v>0</v>
      </c>
      <c r="B11832" cm="1">
        <f t="array" ref="B11832">IF(OR($C$2="",A11832=""),"",SUMPRODUCT((Gauge_Data!$A$2:$A$16994&gt;=(A11832 - Main!$E$4/1440 + 0.00000001))*(Gauge_Data!$A$2:$A$16994&lt;=A11832)*INDEX(Gauge_Data!$B$2:$Z$16994,0,$C$2-1)))</f>
        <v>0</v>
      </c>
    </row>
    <row r="11833" spans="1:2" x14ac:dyDescent="0.25">
      <c r="A11833">
        <f>Gauge_Data!A11833</f>
        <v>0</v>
      </c>
      <c r="B11833" cm="1">
        <f t="array" ref="B11833">IF(OR($C$2="",A11833=""),"",SUMPRODUCT((Gauge_Data!$A$2:$A$16994&gt;=(A11833 - Main!$E$4/1440 + 0.00000001))*(Gauge_Data!$A$2:$A$16994&lt;=A11833)*INDEX(Gauge_Data!$B$2:$Z$16994,0,$C$2-1)))</f>
        <v>0</v>
      </c>
    </row>
    <row r="11834" spans="1:2" x14ac:dyDescent="0.25">
      <c r="A11834">
        <f>Gauge_Data!A11834</f>
        <v>0</v>
      </c>
      <c r="B11834" cm="1">
        <f t="array" ref="B11834">IF(OR($C$2="",A11834=""),"",SUMPRODUCT((Gauge_Data!$A$2:$A$16994&gt;=(A11834 - Main!$E$4/1440 + 0.00000001))*(Gauge_Data!$A$2:$A$16994&lt;=A11834)*INDEX(Gauge_Data!$B$2:$Z$16994,0,$C$2-1)))</f>
        <v>0</v>
      </c>
    </row>
    <row r="11835" spans="1:2" x14ac:dyDescent="0.25">
      <c r="A11835">
        <f>Gauge_Data!A11835</f>
        <v>0</v>
      </c>
      <c r="B11835" cm="1">
        <f t="array" ref="B11835">IF(OR($C$2="",A11835=""),"",SUMPRODUCT((Gauge_Data!$A$2:$A$16994&gt;=(A11835 - Main!$E$4/1440 + 0.00000001))*(Gauge_Data!$A$2:$A$16994&lt;=A11835)*INDEX(Gauge_Data!$B$2:$Z$16994,0,$C$2-1)))</f>
        <v>0</v>
      </c>
    </row>
    <row r="11836" spans="1:2" x14ac:dyDescent="0.25">
      <c r="A11836">
        <f>Gauge_Data!A11836</f>
        <v>0</v>
      </c>
      <c r="B11836" cm="1">
        <f t="array" ref="B11836">IF(OR($C$2="",A11836=""),"",SUMPRODUCT((Gauge_Data!$A$2:$A$16994&gt;=(A11836 - Main!$E$4/1440 + 0.00000001))*(Gauge_Data!$A$2:$A$16994&lt;=A11836)*INDEX(Gauge_Data!$B$2:$Z$16994,0,$C$2-1)))</f>
        <v>0</v>
      </c>
    </row>
    <row r="11837" spans="1:2" x14ac:dyDescent="0.25">
      <c r="A11837">
        <f>Gauge_Data!A11837</f>
        <v>0</v>
      </c>
      <c r="B11837" cm="1">
        <f t="array" ref="B11837">IF(OR($C$2="",A11837=""),"",SUMPRODUCT((Gauge_Data!$A$2:$A$16994&gt;=(A11837 - Main!$E$4/1440 + 0.00000001))*(Gauge_Data!$A$2:$A$16994&lt;=A11837)*INDEX(Gauge_Data!$B$2:$Z$16994,0,$C$2-1)))</f>
        <v>0</v>
      </c>
    </row>
    <row r="11838" spans="1:2" x14ac:dyDescent="0.25">
      <c r="A11838">
        <f>Gauge_Data!A11838</f>
        <v>0</v>
      </c>
      <c r="B11838" cm="1">
        <f t="array" ref="B11838">IF(OR($C$2="",A11838=""),"",SUMPRODUCT((Gauge_Data!$A$2:$A$16994&gt;=(A11838 - Main!$E$4/1440 + 0.00000001))*(Gauge_Data!$A$2:$A$16994&lt;=A11838)*INDEX(Gauge_Data!$B$2:$Z$16994,0,$C$2-1)))</f>
        <v>0</v>
      </c>
    </row>
    <row r="11839" spans="1:2" x14ac:dyDescent="0.25">
      <c r="A11839">
        <f>Gauge_Data!A11839</f>
        <v>0</v>
      </c>
      <c r="B11839" cm="1">
        <f t="array" ref="B11839">IF(OR($C$2="",A11839=""),"",SUMPRODUCT((Gauge_Data!$A$2:$A$16994&gt;=(A11839 - Main!$E$4/1440 + 0.00000001))*(Gauge_Data!$A$2:$A$16994&lt;=A11839)*INDEX(Gauge_Data!$B$2:$Z$16994,0,$C$2-1)))</f>
        <v>0</v>
      </c>
    </row>
    <row r="11840" spans="1:2" x14ac:dyDescent="0.25">
      <c r="A11840">
        <f>Gauge_Data!A11840</f>
        <v>0</v>
      </c>
      <c r="B11840" cm="1">
        <f t="array" ref="B11840">IF(OR($C$2="",A11840=""),"",SUMPRODUCT((Gauge_Data!$A$2:$A$16994&gt;=(A11840 - Main!$E$4/1440 + 0.00000001))*(Gauge_Data!$A$2:$A$16994&lt;=A11840)*INDEX(Gauge_Data!$B$2:$Z$16994,0,$C$2-1)))</f>
        <v>0</v>
      </c>
    </row>
    <row r="11841" spans="1:2" x14ac:dyDescent="0.25">
      <c r="A11841">
        <f>Gauge_Data!A11841</f>
        <v>0</v>
      </c>
      <c r="B11841" cm="1">
        <f t="array" ref="B11841">IF(OR($C$2="",A11841=""),"",SUMPRODUCT((Gauge_Data!$A$2:$A$16994&gt;=(A11841 - Main!$E$4/1440 + 0.00000001))*(Gauge_Data!$A$2:$A$16994&lt;=A11841)*INDEX(Gauge_Data!$B$2:$Z$16994,0,$C$2-1)))</f>
        <v>0</v>
      </c>
    </row>
    <row r="11842" spans="1:2" x14ac:dyDescent="0.25">
      <c r="A11842">
        <f>Gauge_Data!A11842</f>
        <v>0</v>
      </c>
      <c r="B11842" cm="1">
        <f t="array" ref="B11842">IF(OR($C$2="",A11842=""),"",SUMPRODUCT((Gauge_Data!$A$2:$A$16994&gt;=(A11842 - Main!$E$4/1440 + 0.00000001))*(Gauge_Data!$A$2:$A$16994&lt;=A11842)*INDEX(Gauge_Data!$B$2:$Z$16994,0,$C$2-1)))</f>
        <v>0</v>
      </c>
    </row>
    <row r="11843" spans="1:2" x14ac:dyDescent="0.25">
      <c r="A11843">
        <f>Gauge_Data!A11843</f>
        <v>0</v>
      </c>
      <c r="B11843" cm="1">
        <f t="array" ref="B11843">IF(OR($C$2="",A11843=""),"",SUMPRODUCT((Gauge_Data!$A$2:$A$16994&gt;=(A11843 - Main!$E$4/1440 + 0.00000001))*(Gauge_Data!$A$2:$A$16994&lt;=A11843)*INDEX(Gauge_Data!$B$2:$Z$16994,0,$C$2-1)))</f>
        <v>0</v>
      </c>
    </row>
    <row r="11844" spans="1:2" x14ac:dyDescent="0.25">
      <c r="A11844">
        <f>Gauge_Data!A11844</f>
        <v>0</v>
      </c>
      <c r="B11844" cm="1">
        <f t="array" ref="B11844">IF(OR($C$2="",A11844=""),"",SUMPRODUCT((Gauge_Data!$A$2:$A$16994&gt;=(A11844 - Main!$E$4/1440 + 0.00000001))*(Gauge_Data!$A$2:$A$16994&lt;=A11844)*INDEX(Gauge_Data!$B$2:$Z$16994,0,$C$2-1)))</f>
        <v>0</v>
      </c>
    </row>
    <row r="11845" spans="1:2" x14ac:dyDescent="0.25">
      <c r="A11845">
        <f>Gauge_Data!A11845</f>
        <v>0</v>
      </c>
      <c r="B11845" cm="1">
        <f t="array" ref="B11845">IF(OR($C$2="",A11845=""),"",SUMPRODUCT((Gauge_Data!$A$2:$A$16994&gt;=(A11845 - Main!$E$4/1440 + 0.00000001))*(Gauge_Data!$A$2:$A$16994&lt;=A11845)*INDEX(Gauge_Data!$B$2:$Z$16994,0,$C$2-1)))</f>
        <v>0</v>
      </c>
    </row>
    <row r="11846" spans="1:2" x14ac:dyDescent="0.25">
      <c r="A11846">
        <f>Gauge_Data!A11846</f>
        <v>0</v>
      </c>
      <c r="B11846" cm="1">
        <f t="array" ref="B11846">IF(OR($C$2="",A11846=""),"",SUMPRODUCT((Gauge_Data!$A$2:$A$16994&gt;=(A11846 - Main!$E$4/1440 + 0.00000001))*(Gauge_Data!$A$2:$A$16994&lt;=A11846)*INDEX(Gauge_Data!$B$2:$Z$16994,0,$C$2-1)))</f>
        <v>0</v>
      </c>
    </row>
    <row r="11847" spans="1:2" x14ac:dyDescent="0.25">
      <c r="A11847">
        <f>Gauge_Data!A11847</f>
        <v>0</v>
      </c>
      <c r="B11847" cm="1">
        <f t="array" ref="B11847">IF(OR($C$2="",A11847=""),"",SUMPRODUCT((Gauge_Data!$A$2:$A$16994&gt;=(A11847 - Main!$E$4/1440 + 0.00000001))*(Gauge_Data!$A$2:$A$16994&lt;=A11847)*INDEX(Gauge_Data!$B$2:$Z$16994,0,$C$2-1)))</f>
        <v>0</v>
      </c>
    </row>
    <row r="11848" spans="1:2" x14ac:dyDescent="0.25">
      <c r="A11848">
        <f>Gauge_Data!A11848</f>
        <v>0</v>
      </c>
      <c r="B11848" cm="1">
        <f t="array" ref="B11848">IF(OR($C$2="",A11848=""),"",SUMPRODUCT((Gauge_Data!$A$2:$A$16994&gt;=(A11848 - Main!$E$4/1440 + 0.00000001))*(Gauge_Data!$A$2:$A$16994&lt;=A11848)*INDEX(Gauge_Data!$B$2:$Z$16994,0,$C$2-1)))</f>
        <v>0</v>
      </c>
    </row>
    <row r="11849" spans="1:2" x14ac:dyDescent="0.25">
      <c r="A11849">
        <f>Gauge_Data!A11849</f>
        <v>0</v>
      </c>
      <c r="B11849" cm="1">
        <f t="array" ref="B11849">IF(OR($C$2="",A11849=""),"",SUMPRODUCT((Gauge_Data!$A$2:$A$16994&gt;=(A11849 - Main!$E$4/1440 + 0.00000001))*(Gauge_Data!$A$2:$A$16994&lt;=A11849)*INDEX(Gauge_Data!$B$2:$Z$16994,0,$C$2-1)))</f>
        <v>0</v>
      </c>
    </row>
    <row r="11850" spans="1:2" x14ac:dyDescent="0.25">
      <c r="A11850">
        <f>Gauge_Data!A11850</f>
        <v>0</v>
      </c>
      <c r="B11850" cm="1">
        <f t="array" ref="B11850">IF(OR($C$2="",A11850=""),"",SUMPRODUCT((Gauge_Data!$A$2:$A$16994&gt;=(A11850 - Main!$E$4/1440 + 0.00000001))*(Gauge_Data!$A$2:$A$16994&lt;=A11850)*INDEX(Gauge_Data!$B$2:$Z$16994,0,$C$2-1)))</f>
        <v>0</v>
      </c>
    </row>
    <row r="11851" spans="1:2" x14ac:dyDescent="0.25">
      <c r="A11851">
        <f>Gauge_Data!A11851</f>
        <v>0</v>
      </c>
      <c r="B11851" cm="1">
        <f t="array" ref="B11851">IF(OR($C$2="",A11851=""),"",SUMPRODUCT((Gauge_Data!$A$2:$A$16994&gt;=(A11851 - Main!$E$4/1440 + 0.00000001))*(Gauge_Data!$A$2:$A$16994&lt;=A11851)*INDEX(Gauge_Data!$B$2:$Z$16994,0,$C$2-1)))</f>
        <v>0</v>
      </c>
    </row>
    <row r="11852" spans="1:2" x14ac:dyDescent="0.25">
      <c r="A11852">
        <f>Gauge_Data!A11852</f>
        <v>0</v>
      </c>
      <c r="B11852" cm="1">
        <f t="array" ref="B11852">IF(OR($C$2="",A11852=""),"",SUMPRODUCT((Gauge_Data!$A$2:$A$16994&gt;=(A11852 - Main!$E$4/1440 + 0.00000001))*(Gauge_Data!$A$2:$A$16994&lt;=A11852)*INDEX(Gauge_Data!$B$2:$Z$16994,0,$C$2-1)))</f>
        <v>0</v>
      </c>
    </row>
    <row r="11853" spans="1:2" x14ac:dyDescent="0.25">
      <c r="A11853">
        <f>Gauge_Data!A11853</f>
        <v>0</v>
      </c>
      <c r="B11853" cm="1">
        <f t="array" ref="B11853">IF(OR($C$2="",A11853=""),"",SUMPRODUCT((Gauge_Data!$A$2:$A$16994&gt;=(A11853 - Main!$E$4/1440 + 0.00000001))*(Gauge_Data!$A$2:$A$16994&lt;=A11853)*INDEX(Gauge_Data!$B$2:$Z$16994,0,$C$2-1)))</f>
        <v>0</v>
      </c>
    </row>
    <row r="11854" spans="1:2" x14ac:dyDescent="0.25">
      <c r="A11854">
        <f>Gauge_Data!A11854</f>
        <v>0</v>
      </c>
      <c r="B11854" cm="1">
        <f t="array" ref="B11854">IF(OR($C$2="",A11854=""),"",SUMPRODUCT((Gauge_Data!$A$2:$A$16994&gt;=(A11854 - Main!$E$4/1440 + 0.00000001))*(Gauge_Data!$A$2:$A$16994&lt;=A11854)*INDEX(Gauge_Data!$B$2:$Z$16994,0,$C$2-1)))</f>
        <v>0</v>
      </c>
    </row>
    <row r="11855" spans="1:2" x14ac:dyDescent="0.25">
      <c r="A11855">
        <f>Gauge_Data!A11855</f>
        <v>0</v>
      </c>
      <c r="B11855" cm="1">
        <f t="array" ref="B11855">IF(OR($C$2="",A11855=""),"",SUMPRODUCT((Gauge_Data!$A$2:$A$16994&gt;=(A11855 - Main!$E$4/1440 + 0.00000001))*(Gauge_Data!$A$2:$A$16994&lt;=A11855)*INDEX(Gauge_Data!$B$2:$Z$16994,0,$C$2-1)))</f>
        <v>0</v>
      </c>
    </row>
    <row r="11856" spans="1:2" x14ac:dyDescent="0.25">
      <c r="A11856">
        <f>Gauge_Data!A11856</f>
        <v>0</v>
      </c>
      <c r="B11856" cm="1">
        <f t="array" ref="B11856">IF(OR($C$2="",A11856=""),"",SUMPRODUCT((Gauge_Data!$A$2:$A$16994&gt;=(A11856 - Main!$E$4/1440 + 0.00000001))*(Gauge_Data!$A$2:$A$16994&lt;=A11856)*INDEX(Gauge_Data!$B$2:$Z$16994,0,$C$2-1)))</f>
        <v>0</v>
      </c>
    </row>
    <row r="11857" spans="1:2" x14ac:dyDescent="0.25">
      <c r="A11857">
        <f>Gauge_Data!A11857</f>
        <v>0</v>
      </c>
      <c r="B11857" cm="1">
        <f t="array" ref="B11857">IF(OR($C$2="",A11857=""),"",SUMPRODUCT((Gauge_Data!$A$2:$A$16994&gt;=(A11857 - Main!$E$4/1440 + 0.00000001))*(Gauge_Data!$A$2:$A$16994&lt;=A11857)*INDEX(Gauge_Data!$B$2:$Z$16994,0,$C$2-1)))</f>
        <v>0</v>
      </c>
    </row>
    <row r="11858" spans="1:2" x14ac:dyDescent="0.25">
      <c r="A11858">
        <f>Gauge_Data!A11858</f>
        <v>0</v>
      </c>
      <c r="B11858" cm="1">
        <f t="array" ref="B11858">IF(OR($C$2="",A11858=""),"",SUMPRODUCT((Gauge_Data!$A$2:$A$16994&gt;=(A11858 - Main!$E$4/1440 + 0.00000001))*(Gauge_Data!$A$2:$A$16994&lt;=A11858)*INDEX(Gauge_Data!$B$2:$Z$16994,0,$C$2-1)))</f>
        <v>0</v>
      </c>
    </row>
    <row r="11859" spans="1:2" x14ac:dyDescent="0.25">
      <c r="A11859">
        <f>Gauge_Data!A11859</f>
        <v>0</v>
      </c>
      <c r="B11859" cm="1">
        <f t="array" ref="B11859">IF(OR($C$2="",A11859=""),"",SUMPRODUCT((Gauge_Data!$A$2:$A$16994&gt;=(A11859 - Main!$E$4/1440 + 0.00000001))*(Gauge_Data!$A$2:$A$16994&lt;=A11859)*INDEX(Gauge_Data!$B$2:$Z$16994,0,$C$2-1)))</f>
        <v>0</v>
      </c>
    </row>
    <row r="11860" spans="1:2" x14ac:dyDescent="0.25">
      <c r="A11860">
        <f>Gauge_Data!A11860</f>
        <v>0</v>
      </c>
      <c r="B11860" cm="1">
        <f t="array" ref="B11860">IF(OR($C$2="",A11860=""),"",SUMPRODUCT((Gauge_Data!$A$2:$A$16994&gt;=(A11860 - Main!$E$4/1440 + 0.00000001))*(Gauge_Data!$A$2:$A$16994&lt;=A11860)*INDEX(Gauge_Data!$B$2:$Z$16994,0,$C$2-1)))</f>
        <v>0</v>
      </c>
    </row>
    <row r="11861" spans="1:2" x14ac:dyDescent="0.25">
      <c r="A11861">
        <f>Gauge_Data!A11861</f>
        <v>0</v>
      </c>
      <c r="B11861" cm="1">
        <f t="array" ref="B11861">IF(OR($C$2="",A11861=""),"",SUMPRODUCT((Gauge_Data!$A$2:$A$16994&gt;=(A11861 - Main!$E$4/1440 + 0.00000001))*(Gauge_Data!$A$2:$A$16994&lt;=A11861)*INDEX(Gauge_Data!$B$2:$Z$16994,0,$C$2-1)))</f>
        <v>0</v>
      </c>
    </row>
    <row r="11862" spans="1:2" x14ac:dyDescent="0.25">
      <c r="A11862">
        <f>Gauge_Data!A11862</f>
        <v>0</v>
      </c>
      <c r="B11862" cm="1">
        <f t="array" ref="B11862">IF(OR($C$2="",A11862=""),"",SUMPRODUCT((Gauge_Data!$A$2:$A$16994&gt;=(A11862 - Main!$E$4/1440 + 0.00000001))*(Gauge_Data!$A$2:$A$16994&lt;=A11862)*INDEX(Gauge_Data!$B$2:$Z$16994,0,$C$2-1)))</f>
        <v>0</v>
      </c>
    </row>
    <row r="11863" spans="1:2" x14ac:dyDescent="0.25">
      <c r="A11863">
        <f>Gauge_Data!A11863</f>
        <v>0</v>
      </c>
      <c r="B11863" cm="1">
        <f t="array" ref="B11863">IF(OR($C$2="",A11863=""),"",SUMPRODUCT((Gauge_Data!$A$2:$A$16994&gt;=(A11863 - Main!$E$4/1440 + 0.00000001))*(Gauge_Data!$A$2:$A$16994&lt;=A11863)*INDEX(Gauge_Data!$B$2:$Z$16994,0,$C$2-1)))</f>
        <v>0</v>
      </c>
    </row>
    <row r="11864" spans="1:2" x14ac:dyDescent="0.25">
      <c r="A11864">
        <f>Gauge_Data!A11864</f>
        <v>0</v>
      </c>
      <c r="B11864" cm="1">
        <f t="array" ref="B11864">IF(OR($C$2="",A11864=""),"",SUMPRODUCT((Gauge_Data!$A$2:$A$16994&gt;=(A11864 - Main!$E$4/1440 + 0.00000001))*(Gauge_Data!$A$2:$A$16994&lt;=A11864)*INDEX(Gauge_Data!$B$2:$Z$16994,0,$C$2-1)))</f>
        <v>0</v>
      </c>
    </row>
    <row r="11865" spans="1:2" x14ac:dyDescent="0.25">
      <c r="A11865">
        <f>Gauge_Data!A11865</f>
        <v>0</v>
      </c>
      <c r="B11865" cm="1">
        <f t="array" ref="B11865">IF(OR($C$2="",A11865=""),"",SUMPRODUCT((Gauge_Data!$A$2:$A$16994&gt;=(A11865 - Main!$E$4/1440 + 0.00000001))*(Gauge_Data!$A$2:$A$16994&lt;=A11865)*INDEX(Gauge_Data!$B$2:$Z$16994,0,$C$2-1)))</f>
        <v>0</v>
      </c>
    </row>
    <row r="11866" spans="1:2" x14ac:dyDescent="0.25">
      <c r="A11866">
        <f>Gauge_Data!A11866</f>
        <v>0</v>
      </c>
      <c r="B11866" cm="1">
        <f t="array" ref="B11866">IF(OR($C$2="",A11866=""),"",SUMPRODUCT((Gauge_Data!$A$2:$A$16994&gt;=(A11866 - Main!$E$4/1440 + 0.00000001))*(Gauge_Data!$A$2:$A$16994&lt;=A11866)*INDEX(Gauge_Data!$B$2:$Z$16994,0,$C$2-1)))</f>
        <v>0</v>
      </c>
    </row>
    <row r="11867" spans="1:2" x14ac:dyDescent="0.25">
      <c r="A11867">
        <f>Gauge_Data!A11867</f>
        <v>0</v>
      </c>
      <c r="B11867" cm="1">
        <f t="array" ref="B11867">IF(OR($C$2="",A11867=""),"",SUMPRODUCT((Gauge_Data!$A$2:$A$16994&gt;=(A11867 - Main!$E$4/1440 + 0.00000001))*(Gauge_Data!$A$2:$A$16994&lt;=A11867)*INDEX(Gauge_Data!$B$2:$Z$16994,0,$C$2-1)))</f>
        <v>0</v>
      </c>
    </row>
    <row r="11868" spans="1:2" x14ac:dyDescent="0.25">
      <c r="A11868">
        <f>Gauge_Data!A11868</f>
        <v>0</v>
      </c>
      <c r="B11868" cm="1">
        <f t="array" ref="B11868">IF(OR($C$2="",A11868=""),"",SUMPRODUCT((Gauge_Data!$A$2:$A$16994&gt;=(A11868 - Main!$E$4/1440 + 0.00000001))*(Gauge_Data!$A$2:$A$16994&lt;=A11868)*INDEX(Gauge_Data!$B$2:$Z$16994,0,$C$2-1)))</f>
        <v>0</v>
      </c>
    </row>
    <row r="11869" spans="1:2" x14ac:dyDescent="0.25">
      <c r="A11869">
        <f>Gauge_Data!A11869</f>
        <v>0</v>
      </c>
      <c r="B11869" cm="1">
        <f t="array" ref="B11869">IF(OR($C$2="",A11869=""),"",SUMPRODUCT((Gauge_Data!$A$2:$A$16994&gt;=(A11869 - Main!$E$4/1440 + 0.00000001))*(Gauge_Data!$A$2:$A$16994&lt;=A11869)*INDEX(Gauge_Data!$B$2:$Z$16994,0,$C$2-1)))</f>
        <v>0</v>
      </c>
    </row>
    <row r="11870" spans="1:2" x14ac:dyDescent="0.25">
      <c r="A11870">
        <f>Gauge_Data!A11870</f>
        <v>0</v>
      </c>
      <c r="B11870" cm="1">
        <f t="array" ref="B11870">IF(OR($C$2="",A11870=""),"",SUMPRODUCT((Gauge_Data!$A$2:$A$16994&gt;=(A11870 - Main!$E$4/1440 + 0.00000001))*(Gauge_Data!$A$2:$A$16994&lt;=A11870)*INDEX(Gauge_Data!$B$2:$Z$16994,0,$C$2-1)))</f>
        <v>0</v>
      </c>
    </row>
    <row r="11871" spans="1:2" x14ac:dyDescent="0.25">
      <c r="A11871">
        <f>Gauge_Data!A11871</f>
        <v>0</v>
      </c>
      <c r="B11871" cm="1">
        <f t="array" ref="B11871">IF(OR($C$2="",A11871=""),"",SUMPRODUCT((Gauge_Data!$A$2:$A$16994&gt;=(A11871 - Main!$E$4/1440 + 0.00000001))*(Gauge_Data!$A$2:$A$16994&lt;=A11871)*INDEX(Gauge_Data!$B$2:$Z$16994,0,$C$2-1)))</f>
        <v>0</v>
      </c>
    </row>
    <row r="11872" spans="1:2" x14ac:dyDescent="0.25">
      <c r="A11872">
        <f>Gauge_Data!A11872</f>
        <v>0</v>
      </c>
      <c r="B11872" cm="1">
        <f t="array" ref="B11872">IF(OR($C$2="",A11872=""),"",SUMPRODUCT((Gauge_Data!$A$2:$A$16994&gt;=(A11872 - Main!$E$4/1440 + 0.00000001))*(Gauge_Data!$A$2:$A$16994&lt;=A11872)*INDEX(Gauge_Data!$B$2:$Z$16994,0,$C$2-1)))</f>
        <v>0</v>
      </c>
    </row>
    <row r="11873" spans="1:2" x14ac:dyDescent="0.25">
      <c r="A11873">
        <f>Gauge_Data!A11873</f>
        <v>0</v>
      </c>
      <c r="B11873" cm="1">
        <f t="array" ref="B11873">IF(OR($C$2="",A11873=""),"",SUMPRODUCT((Gauge_Data!$A$2:$A$16994&gt;=(A11873 - Main!$E$4/1440 + 0.00000001))*(Gauge_Data!$A$2:$A$16994&lt;=A11873)*INDEX(Gauge_Data!$B$2:$Z$16994,0,$C$2-1)))</f>
        <v>0</v>
      </c>
    </row>
    <row r="11874" spans="1:2" x14ac:dyDescent="0.25">
      <c r="A11874">
        <f>Gauge_Data!A11874</f>
        <v>0</v>
      </c>
      <c r="B11874" cm="1">
        <f t="array" ref="B11874">IF(OR($C$2="",A11874=""),"",SUMPRODUCT((Gauge_Data!$A$2:$A$16994&gt;=(A11874 - Main!$E$4/1440 + 0.00000001))*(Gauge_Data!$A$2:$A$16994&lt;=A11874)*INDEX(Gauge_Data!$B$2:$Z$16994,0,$C$2-1)))</f>
        <v>0</v>
      </c>
    </row>
    <row r="11875" spans="1:2" x14ac:dyDescent="0.25">
      <c r="A11875">
        <f>Gauge_Data!A11875</f>
        <v>0</v>
      </c>
      <c r="B11875" cm="1">
        <f t="array" ref="B11875">IF(OR($C$2="",A11875=""),"",SUMPRODUCT((Gauge_Data!$A$2:$A$16994&gt;=(A11875 - Main!$E$4/1440 + 0.00000001))*(Gauge_Data!$A$2:$A$16994&lt;=A11875)*INDEX(Gauge_Data!$B$2:$Z$16994,0,$C$2-1)))</f>
        <v>0</v>
      </c>
    </row>
    <row r="11876" spans="1:2" x14ac:dyDescent="0.25">
      <c r="A11876">
        <f>Gauge_Data!A11876</f>
        <v>0</v>
      </c>
      <c r="B11876" cm="1">
        <f t="array" ref="B11876">IF(OR($C$2="",A11876=""),"",SUMPRODUCT((Gauge_Data!$A$2:$A$16994&gt;=(A11876 - Main!$E$4/1440 + 0.00000001))*(Gauge_Data!$A$2:$A$16994&lt;=A11876)*INDEX(Gauge_Data!$B$2:$Z$16994,0,$C$2-1)))</f>
        <v>0</v>
      </c>
    </row>
    <row r="11877" spans="1:2" x14ac:dyDescent="0.25">
      <c r="A11877">
        <f>Gauge_Data!A11877</f>
        <v>0</v>
      </c>
      <c r="B11877" cm="1">
        <f t="array" ref="B11877">IF(OR($C$2="",A11877=""),"",SUMPRODUCT((Gauge_Data!$A$2:$A$16994&gt;=(A11877 - Main!$E$4/1440 + 0.00000001))*(Gauge_Data!$A$2:$A$16994&lt;=A11877)*INDEX(Gauge_Data!$B$2:$Z$16994,0,$C$2-1)))</f>
        <v>0</v>
      </c>
    </row>
    <row r="11878" spans="1:2" x14ac:dyDescent="0.25">
      <c r="A11878">
        <f>Gauge_Data!A11878</f>
        <v>0</v>
      </c>
      <c r="B11878" cm="1">
        <f t="array" ref="B11878">IF(OR($C$2="",A11878=""),"",SUMPRODUCT((Gauge_Data!$A$2:$A$16994&gt;=(A11878 - Main!$E$4/1440 + 0.00000001))*(Gauge_Data!$A$2:$A$16994&lt;=A11878)*INDEX(Gauge_Data!$B$2:$Z$16994,0,$C$2-1)))</f>
        <v>0</v>
      </c>
    </row>
    <row r="11879" spans="1:2" x14ac:dyDescent="0.25">
      <c r="A11879">
        <f>Gauge_Data!A11879</f>
        <v>0</v>
      </c>
      <c r="B11879" cm="1">
        <f t="array" ref="B11879">IF(OR($C$2="",A11879=""),"",SUMPRODUCT((Gauge_Data!$A$2:$A$16994&gt;=(A11879 - Main!$E$4/1440 + 0.00000001))*(Gauge_Data!$A$2:$A$16994&lt;=A11879)*INDEX(Gauge_Data!$B$2:$Z$16994,0,$C$2-1)))</f>
        <v>0</v>
      </c>
    </row>
    <row r="11880" spans="1:2" x14ac:dyDescent="0.25">
      <c r="A11880">
        <f>Gauge_Data!A11880</f>
        <v>0</v>
      </c>
      <c r="B11880" cm="1">
        <f t="array" ref="B11880">IF(OR($C$2="",A11880=""),"",SUMPRODUCT((Gauge_Data!$A$2:$A$16994&gt;=(A11880 - Main!$E$4/1440 + 0.00000001))*(Gauge_Data!$A$2:$A$16994&lt;=A11880)*INDEX(Gauge_Data!$B$2:$Z$16994,0,$C$2-1)))</f>
        <v>0</v>
      </c>
    </row>
    <row r="11881" spans="1:2" x14ac:dyDescent="0.25">
      <c r="A11881">
        <f>Gauge_Data!A11881</f>
        <v>0</v>
      </c>
      <c r="B11881" cm="1">
        <f t="array" ref="B11881">IF(OR($C$2="",A11881=""),"",SUMPRODUCT((Gauge_Data!$A$2:$A$16994&gt;=(A11881 - Main!$E$4/1440 + 0.00000001))*(Gauge_Data!$A$2:$A$16994&lt;=A11881)*INDEX(Gauge_Data!$B$2:$Z$16994,0,$C$2-1)))</f>
        <v>0</v>
      </c>
    </row>
    <row r="11882" spans="1:2" x14ac:dyDescent="0.25">
      <c r="A11882">
        <f>Gauge_Data!A11882</f>
        <v>0</v>
      </c>
      <c r="B11882" cm="1">
        <f t="array" ref="B11882">IF(OR($C$2="",A11882=""),"",SUMPRODUCT((Gauge_Data!$A$2:$A$16994&gt;=(A11882 - Main!$E$4/1440 + 0.00000001))*(Gauge_Data!$A$2:$A$16994&lt;=A11882)*INDEX(Gauge_Data!$B$2:$Z$16994,0,$C$2-1)))</f>
        <v>0</v>
      </c>
    </row>
    <row r="11883" spans="1:2" x14ac:dyDescent="0.25">
      <c r="A11883">
        <f>Gauge_Data!A11883</f>
        <v>0</v>
      </c>
      <c r="B11883" cm="1">
        <f t="array" ref="B11883">IF(OR($C$2="",A11883=""),"",SUMPRODUCT((Gauge_Data!$A$2:$A$16994&gt;=(A11883 - Main!$E$4/1440 + 0.00000001))*(Gauge_Data!$A$2:$A$16994&lt;=A11883)*INDEX(Gauge_Data!$B$2:$Z$16994,0,$C$2-1)))</f>
        <v>0</v>
      </c>
    </row>
    <row r="11884" spans="1:2" x14ac:dyDescent="0.25">
      <c r="A11884">
        <f>Gauge_Data!A11884</f>
        <v>0</v>
      </c>
      <c r="B11884" cm="1">
        <f t="array" ref="B11884">IF(OR($C$2="",A11884=""),"",SUMPRODUCT((Gauge_Data!$A$2:$A$16994&gt;=(A11884 - Main!$E$4/1440 + 0.00000001))*(Gauge_Data!$A$2:$A$16994&lt;=A11884)*INDEX(Gauge_Data!$B$2:$Z$16994,0,$C$2-1)))</f>
        <v>0</v>
      </c>
    </row>
    <row r="11885" spans="1:2" x14ac:dyDescent="0.25">
      <c r="A11885">
        <f>Gauge_Data!A11885</f>
        <v>0</v>
      </c>
      <c r="B11885" cm="1">
        <f t="array" ref="B11885">IF(OR($C$2="",A11885=""),"",SUMPRODUCT((Gauge_Data!$A$2:$A$16994&gt;=(A11885 - Main!$E$4/1440 + 0.00000001))*(Gauge_Data!$A$2:$A$16994&lt;=A11885)*INDEX(Gauge_Data!$B$2:$Z$16994,0,$C$2-1)))</f>
        <v>0</v>
      </c>
    </row>
    <row r="11886" spans="1:2" x14ac:dyDescent="0.25">
      <c r="A11886">
        <f>Gauge_Data!A11886</f>
        <v>0</v>
      </c>
      <c r="B11886" cm="1">
        <f t="array" ref="B11886">IF(OR($C$2="",A11886=""),"",SUMPRODUCT((Gauge_Data!$A$2:$A$16994&gt;=(A11886 - Main!$E$4/1440 + 0.00000001))*(Gauge_Data!$A$2:$A$16994&lt;=A11886)*INDEX(Gauge_Data!$B$2:$Z$16994,0,$C$2-1)))</f>
        <v>0</v>
      </c>
    </row>
    <row r="11887" spans="1:2" x14ac:dyDescent="0.25">
      <c r="A11887">
        <f>Gauge_Data!A11887</f>
        <v>0</v>
      </c>
      <c r="B11887" cm="1">
        <f t="array" ref="B11887">IF(OR($C$2="",A11887=""),"",SUMPRODUCT((Gauge_Data!$A$2:$A$16994&gt;=(A11887 - Main!$E$4/1440 + 0.00000001))*(Gauge_Data!$A$2:$A$16994&lt;=A11887)*INDEX(Gauge_Data!$B$2:$Z$16994,0,$C$2-1)))</f>
        <v>0</v>
      </c>
    </row>
    <row r="11888" spans="1:2" x14ac:dyDescent="0.25">
      <c r="A11888">
        <f>Gauge_Data!A11888</f>
        <v>0</v>
      </c>
      <c r="B11888" cm="1">
        <f t="array" ref="B11888">IF(OR($C$2="",A11888=""),"",SUMPRODUCT((Gauge_Data!$A$2:$A$16994&gt;=(A11888 - Main!$E$4/1440 + 0.00000001))*(Gauge_Data!$A$2:$A$16994&lt;=A11888)*INDEX(Gauge_Data!$B$2:$Z$16994,0,$C$2-1)))</f>
        <v>0</v>
      </c>
    </row>
    <row r="11889" spans="1:2" x14ac:dyDescent="0.25">
      <c r="A11889">
        <f>Gauge_Data!A11889</f>
        <v>0</v>
      </c>
      <c r="B11889" cm="1">
        <f t="array" ref="B11889">IF(OR($C$2="",A11889=""),"",SUMPRODUCT((Gauge_Data!$A$2:$A$16994&gt;=(A11889 - Main!$E$4/1440 + 0.00000001))*(Gauge_Data!$A$2:$A$16994&lt;=A11889)*INDEX(Gauge_Data!$B$2:$Z$16994,0,$C$2-1)))</f>
        <v>0</v>
      </c>
    </row>
    <row r="11890" spans="1:2" x14ac:dyDescent="0.25">
      <c r="A11890">
        <f>Gauge_Data!A11890</f>
        <v>0</v>
      </c>
      <c r="B11890" cm="1">
        <f t="array" ref="B11890">IF(OR($C$2="",A11890=""),"",SUMPRODUCT((Gauge_Data!$A$2:$A$16994&gt;=(A11890 - Main!$E$4/1440 + 0.00000001))*(Gauge_Data!$A$2:$A$16994&lt;=A11890)*INDEX(Gauge_Data!$B$2:$Z$16994,0,$C$2-1)))</f>
        <v>0</v>
      </c>
    </row>
    <row r="11891" spans="1:2" x14ac:dyDescent="0.25">
      <c r="A11891">
        <f>Gauge_Data!A11891</f>
        <v>0</v>
      </c>
      <c r="B11891" cm="1">
        <f t="array" ref="B11891">IF(OR($C$2="",A11891=""),"",SUMPRODUCT((Gauge_Data!$A$2:$A$16994&gt;=(A11891 - Main!$E$4/1440 + 0.00000001))*(Gauge_Data!$A$2:$A$16994&lt;=A11891)*INDEX(Gauge_Data!$B$2:$Z$16994,0,$C$2-1)))</f>
        <v>0</v>
      </c>
    </row>
    <row r="11892" spans="1:2" x14ac:dyDescent="0.25">
      <c r="A11892">
        <f>Gauge_Data!A11892</f>
        <v>0</v>
      </c>
      <c r="B11892" cm="1">
        <f t="array" ref="B11892">IF(OR($C$2="",A11892=""),"",SUMPRODUCT((Gauge_Data!$A$2:$A$16994&gt;=(A11892 - Main!$E$4/1440 + 0.00000001))*(Gauge_Data!$A$2:$A$16994&lt;=A11892)*INDEX(Gauge_Data!$B$2:$Z$16994,0,$C$2-1)))</f>
        <v>0</v>
      </c>
    </row>
    <row r="11893" spans="1:2" x14ac:dyDescent="0.25">
      <c r="A11893">
        <f>Gauge_Data!A11893</f>
        <v>0</v>
      </c>
      <c r="B11893" cm="1">
        <f t="array" ref="B11893">IF(OR($C$2="",A11893=""),"",SUMPRODUCT((Gauge_Data!$A$2:$A$16994&gt;=(A11893 - Main!$E$4/1440 + 0.00000001))*(Gauge_Data!$A$2:$A$16994&lt;=A11893)*INDEX(Gauge_Data!$B$2:$Z$16994,0,$C$2-1)))</f>
        <v>0</v>
      </c>
    </row>
    <row r="11894" spans="1:2" x14ac:dyDescent="0.25">
      <c r="A11894">
        <f>Gauge_Data!A11894</f>
        <v>0</v>
      </c>
      <c r="B11894" cm="1">
        <f t="array" ref="B11894">IF(OR($C$2="",A11894=""),"",SUMPRODUCT((Gauge_Data!$A$2:$A$16994&gt;=(A11894 - Main!$E$4/1440 + 0.00000001))*(Gauge_Data!$A$2:$A$16994&lt;=A11894)*INDEX(Gauge_Data!$B$2:$Z$16994,0,$C$2-1)))</f>
        <v>0</v>
      </c>
    </row>
    <row r="11895" spans="1:2" x14ac:dyDescent="0.25">
      <c r="A11895">
        <f>Gauge_Data!A11895</f>
        <v>0</v>
      </c>
      <c r="B11895" cm="1">
        <f t="array" ref="B11895">IF(OR($C$2="",A11895=""),"",SUMPRODUCT((Gauge_Data!$A$2:$A$16994&gt;=(A11895 - Main!$E$4/1440 + 0.00000001))*(Gauge_Data!$A$2:$A$16994&lt;=A11895)*INDEX(Gauge_Data!$B$2:$Z$16994,0,$C$2-1)))</f>
        <v>0</v>
      </c>
    </row>
    <row r="11896" spans="1:2" x14ac:dyDescent="0.25">
      <c r="A11896">
        <f>Gauge_Data!A11896</f>
        <v>0</v>
      </c>
      <c r="B11896" cm="1">
        <f t="array" ref="B11896">IF(OR($C$2="",A11896=""),"",SUMPRODUCT((Gauge_Data!$A$2:$A$16994&gt;=(A11896 - Main!$E$4/1440 + 0.00000001))*(Gauge_Data!$A$2:$A$16994&lt;=A11896)*INDEX(Gauge_Data!$B$2:$Z$16994,0,$C$2-1)))</f>
        <v>0</v>
      </c>
    </row>
    <row r="11897" spans="1:2" x14ac:dyDescent="0.25">
      <c r="A11897">
        <f>Gauge_Data!A11897</f>
        <v>0</v>
      </c>
      <c r="B11897" cm="1">
        <f t="array" ref="B11897">IF(OR($C$2="",A11897=""),"",SUMPRODUCT((Gauge_Data!$A$2:$A$16994&gt;=(A11897 - Main!$E$4/1440 + 0.00000001))*(Gauge_Data!$A$2:$A$16994&lt;=A11897)*INDEX(Gauge_Data!$B$2:$Z$16994,0,$C$2-1)))</f>
        <v>0</v>
      </c>
    </row>
    <row r="11898" spans="1:2" x14ac:dyDescent="0.25">
      <c r="A11898">
        <f>Gauge_Data!A11898</f>
        <v>0</v>
      </c>
      <c r="B11898" cm="1">
        <f t="array" ref="B11898">IF(OR($C$2="",A11898=""),"",SUMPRODUCT((Gauge_Data!$A$2:$A$16994&gt;=(A11898 - Main!$E$4/1440 + 0.00000001))*(Gauge_Data!$A$2:$A$16994&lt;=A11898)*INDEX(Gauge_Data!$B$2:$Z$16994,0,$C$2-1)))</f>
        <v>0</v>
      </c>
    </row>
    <row r="11899" spans="1:2" x14ac:dyDescent="0.25">
      <c r="A11899">
        <f>Gauge_Data!A11899</f>
        <v>0</v>
      </c>
      <c r="B11899" cm="1">
        <f t="array" ref="B11899">IF(OR($C$2="",A11899=""),"",SUMPRODUCT((Gauge_Data!$A$2:$A$16994&gt;=(A11899 - Main!$E$4/1440 + 0.00000001))*(Gauge_Data!$A$2:$A$16994&lt;=A11899)*INDEX(Gauge_Data!$B$2:$Z$16994,0,$C$2-1)))</f>
        <v>0</v>
      </c>
    </row>
    <row r="11900" spans="1:2" x14ac:dyDescent="0.25">
      <c r="A11900">
        <f>Gauge_Data!A11900</f>
        <v>0</v>
      </c>
      <c r="B11900" cm="1">
        <f t="array" ref="B11900">IF(OR($C$2="",A11900=""),"",SUMPRODUCT((Gauge_Data!$A$2:$A$16994&gt;=(A11900 - Main!$E$4/1440 + 0.00000001))*(Gauge_Data!$A$2:$A$16994&lt;=A11900)*INDEX(Gauge_Data!$B$2:$Z$16994,0,$C$2-1)))</f>
        <v>0</v>
      </c>
    </row>
    <row r="11901" spans="1:2" x14ac:dyDescent="0.25">
      <c r="A11901">
        <f>Gauge_Data!A11901</f>
        <v>0</v>
      </c>
      <c r="B11901" cm="1">
        <f t="array" ref="B11901">IF(OR($C$2="",A11901=""),"",SUMPRODUCT((Gauge_Data!$A$2:$A$16994&gt;=(A11901 - Main!$E$4/1440 + 0.00000001))*(Gauge_Data!$A$2:$A$16994&lt;=A11901)*INDEX(Gauge_Data!$B$2:$Z$16994,0,$C$2-1)))</f>
        <v>0</v>
      </c>
    </row>
    <row r="11902" spans="1:2" x14ac:dyDescent="0.25">
      <c r="A11902">
        <f>Gauge_Data!A11902</f>
        <v>0</v>
      </c>
      <c r="B11902" cm="1">
        <f t="array" ref="B11902">IF(OR($C$2="",A11902=""),"",SUMPRODUCT((Gauge_Data!$A$2:$A$16994&gt;=(A11902 - Main!$E$4/1440 + 0.00000001))*(Gauge_Data!$A$2:$A$16994&lt;=A11902)*INDEX(Gauge_Data!$B$2:$Z$16994,0,$C$2-1)))</f>
        <v>0</v>
      </c>
    </row>
    <row r="11903" spans="1:2" x14ac:dyDescent="0.25">
      <c r="A11903">
        <f>Gauge_Data!A11903</f>
        <v>0</v>
      </c>
      <c r="B11903" cm="1">
        <f t="array" ref="B11903">IF(OR($C$2="",A11903=""),"",SUMPRODUCT((Gauge_Data!$A$2:$A$16994&gt;=(A11903 - Main!$E$4/1440 + 0.00000001))*(Gauge_Data!$A$2:$A$16994&lt;=A11903)*INDEX(Gauge_Data!$B$2:$Z$16994,0,$C$2-1)))</f>
        <v>0</v>
      </c>
    </row>
    <row r="11904" spans="1:2" x14ac:dyDescent="0.25">
      <c r="A11904">
        <f>Gauge_Data!A11904</f>
        <v>0</v>
      </c>
      <c r="B11904" cm="1">
        <f t="array" ref="B11904">IF(OR($C$2="",A11904=""),"",SUMPRODUCT((Gauge_Data!$A$2:$A$16994&gt;=(A11904 - Main!$E$4/1440 + 0.00000001))*(Gauge_Data!$A$2:$A$16994&lt;=A11904)*INDEX(Gauge_Data!$B$2:$Z$16994,0,$C$2-1)))</f>
        <v>0</v>
      </c>
    </row>
    <row r="11905" spans="1:2" x14ac:dyDescent="0.25">
      <c r="A11905">
        <f>Gauge_Data!A11905</f>
        <v>0</v>
      </c>
      <c r="B11905" cm="1">
        <f t="array" ref="B11905">IF(OR($C$2="",A11905=""),"",SUMPRODUCT((Gauge_Data!$A$2:$A$16994&gt;=(A11905 - Main!$E$4/1440 + 0.00000001))*(Gauge_Data!$A$2:$A$16994&lt;=A11905)*INDEX(Gauge_Data!$B$2:$Z$16994,0,$C$2-1)))</f>
        <v>0</v>
      </c>
    </row>
    <row r="11906" spans="1:2" x14ac:dyDescent="0.25">
      <c r="A11906">
        <f>Gauge_Data!A11906</f>
        <v>0</v>
      </c>
      <c r="B11906" cm="1">
        <f t="array" ref="B11906">IF(OR($C$2="",A11906=""),"",SUMPRODUCT((Gauge_Data!$A$2:$A$16994&gt;=(A11906 - Main!$E$4/1440 + 0.00000001))*(Gauge_Data!$A$2:$A$16994&lt;=A11906)*INDEX(Gauge_Data!$B$2:$Z$16994,0,$C$2-1)))</f>
        <v>0</v>
      </c>
    </row>
    <row r="11907" spans="1:2" x14ac:dyDescent="0.25">
      <c r="A11907">
        <f>Gauge_Data!A11907</f>
        <v>0</v>
      </c>
      <c r="B11907" cm="1">
        <f t="array" ref="B11907">IF(OR($C$2="",A11907=""),"",SUMPRODUCT((Gauge_Data!$A$2:$A$16994&gt;=(A11907 - Main!$E$4/1440 + 0.00000001))*(Gauge_Data!$A$2:$A$16994&lt;=A11907)*INDEX(Gauge_Data!$B$2:$Z$16994,0,$C$2-1)))</f>
        <v>0</v>
      </c>
    </row>
    <row r="11908" spans="1:2" x14ac:dyDescent="0.25">
      <c r="A11908">
        <f>Gauge_Data!A11908</f>
        <v>0</v>
      </c>
      <c r="B11908" cm="1">
        <f t="array" ref="B11908">IF(OR($C$2="",A11908=""),"",SUMPRODUCT((Gauge_Data!$A$2:$A$16994&gt;=(A11908 - Main!$E$4/1440 + 0.00000001))*(Gauge_Data!$A$2:$A$16994&lt;=A11908)*INDEX(Gauge_Data!$B$2:$Z$16994,0,$C$2-1)))</f>
        <v>0</v>
      </c>
    </row>
    <row r="11909" spans="1:2" x14ac:dyDescent="0.25">
      <c r="A11909">
        <f>Gauge_Data!A11909</f>
        <v>0</v>
      </c>
      <c r="B11909" cm="1">
        <f t="array" ref="B11909">IF(OR($C$2="",A11909=""),"",SUMPRODUCT((Gauge_Data!$A$2:$A$16994&gt;=(A11909 - Main!$E$4/1440 + 0.00000001))*(Gauge_Data!$A$2:$A$16994&lt;=A11909)*INDEX(Gauge_Data!$B$2:$Z$16994,0,$C$2-1)))</f>
        <v>0</v>
      </c>
    </row>
    <row r="11910" spans="1:2" x14ac:dyDescent="0.25">
      <c r="A11910">
        <f>Gauge_Data!A11910</f>
        <v>0</v>
      </c>
      <c r="B11910" cm="1">
        <f t="array" ref="B11910">IF(OR($C$2="",A11910=""),"",SUMPRODUCT((Gauge_Data!$A$2:$A$16994&gt;=(A11910 - Main!$E$4/1440 + 0.00000001))*(Gauge_Data!$A$2:$A$16994&lt;=A11910)*INDEX(Gauge_Data!$B$2:$Z$16994,0,$C$2-1)))</f>
        <v>0</v>
      </c>
    </row>
    <row r="11911" spans="1:2" x14ac:dyDescent="0.25">
      <c r="A11911">
        <f>Gauge_Data!A11911</f>
        <v>0</v>
      </c>
      <c r="B11911" cm="1">
        <f t="array" ref="B11911">IF(OR($C$2="",A11911=""),"",SUMPRODUCT((Gauge_Data!$A$2:$A$16994&gt;=(A11911 - Main!$E$4/1440 + 0.00000001))*(Gauge_Data!$A$2:$A$16994&lt;=A11911)*INDEX(Gauge_Data!$B$2:$Z$16994,0,$C$2-1)))</f>
        <v>0</v>
      </c>
    </row>
    <row r="11912" spans="1:2" x14ac:dyDescent="0.25">
      <c r="A11912">
        <f>Gauge_Data!A11912</f>
        <v>0</v>
      </c>
      <c r="B11912" cm="1">
        <f t="array" ref="B11912">IF(OR($C$2="",A11912=""),"",SUMPRODUCT((Gauge_Data!$A$2:$A$16994&gt;=(A11912 - Main!$E$4/1440 + 0.00000001))*(Gauge_Data!$A$2:$A$16994&lt;=A11912)*INDEX(Gauge_Data!$B$2:$Z$16994,0,$C$2-1)))</f>
        <v>0</v>
      </c>
    </row>
    <row r="11913" spans="1:2" x14ac:dyDescent="0.25">
      <c r="A11913">
        <f>Gauge_Data!A11913</f>
        <v>0</v>
      </c>
      <c r="B11913" cm="1">
        <f t="array" ref="B11913">IF(OR($C$2="",A11913=""),"",SUMPRODUCT((Gauge_Data!$A$2:$A$16994&gt;=(A11913 - Main!$E$4/1440 + 0.00000001))*(Gauge_Data!$A$2:$A$16994&lt;=A11913)*INDEX(Gauge_Data!$B$2:$Z$16994,0,$C$2-1)))</f>
        <v>0</v>
      </c>
    </row>
    <row r="11914" spans="1:2" x14ac:dyDescent="0.25">
      <c r="A11914">
        <f>Gauge_Data!A11914</f>
        <v>0</v>
      </c>
      <c r="B11914" cm="1">
        <f t="array" ref="B11914">IF(OR($C$2="",A11914=""),"",SUMPRODUCT((Gauge_Data!$A$2:$A$16994&gt;=(A11914 - Main!$E$4/1440 + 0.00000001))*(Gauge_Data!$A$2:$A$16994&lt;=A11914)*INDEX(Gauge_Data!$B$2:$Z$16994,0,$C$2-1)))</f>
        <v>0</v>
      </c>
    </row>
    <row r="11915" spans="1:2" x14ac:dyDescent="0.25">
      <c r="A11915">
        <f>Gauge_Data!A11915</f>
        <v>0</v>
      </c>
      <c r="B11915" cm="1">
        <f t="array" ref="B11915">IF(OR($C$2="",A11915=""),"",SUMPRODUCT((Gauge_Data!$A$2:$A$16994&gt;=(A11915 - Main!$E$4/1440 + 0.00000001))*(Gauge_Data!$A$2:$A$16994&lt;=A11915)*INDEX(Gauge_Data!$B$2:$Z$16994,0,$C$2-1)))</f>
        <v>0</v>
      </c>
    </row>
    <row r="11916" spans="1:2" x14ac:dyDescent="0.25">
      <c r="A11916">
        <f>Gauge_Data!A11916</f>
        <v>0</v>
      </c>
      <c r="B11916" cm="1">
        <f t="array" ref="B11916">IF(OR($C$2="",A11916=""),"",SUMPRODUCT((Gauge_Data!$A$2:$A$16994&gt;=(A11916 - Main!$E$4/1440 + 0.00000001))*(Gauge_Data!$A$2:$A$16994&lt;=A11916)*INDEX(Gauge_Data!$B$2:$Z$16994,0,$C$2-1)))</f>
        <v>0</v>
      </c>
    </row>
    <row r="11917" spans="1:2" x14ac:dyDescent="0.25">
      <c r="A11917">
        <f>Gauge_Data!A11917</f>
        <v>0</v>
      </c>
      <c r="B11917" cm="1">
        <f t="array" ref="B11917">IF(OR($C$2="",A11917=""),"",SUMPRODUCT((Gauge_Data!$A$2:$A$16994&gt;=(A11917 - Main!$E$4/1440 + 0.00000001))*(Gauge_Data!$A$2:$A$16994&lt;=A11917)*INDEX(Gauge_Data!$B$2:$Z$16994,0,$C$2-1)))</f>
        <v>0</v>
      </c>
    </row>
    <row r="11918" spans="1:2" x14ac:dyDescent="0.25">
      <c r="A11918">
        <f>Gauge_Data!A11918</f>
        <v>0</v>
      </c>
      <c r="B11918" cm="1">
        <f t="array" ref="B11918">IF(OR($C$2="",A11918=""),"",SUMPRODUCT((Gauge_Data!$A$2:$A$16994&gt;=(A11918 - Main!$E$4/1440 + 0.00000001))*(Gauge_Data!$A$2:$A$16994&lt;=A11918)*INDEX(Gauge_Data!$B$2:$Z$16994,0,$C$2-1)))</f>
        <v>0</v>
      </c>
    </row>
    <row r="11919" spans="1:2" x14ac:dyDescent="0.25">
      <c r="A11919">
        <f>Gauge_Data!A11919</f>
        <v>0</v>
      </c>
      <c r="B11919" cm="1">
        <f t="array" ref="B11919">IF(OR($C$2="",A11919=""),"",SUMPRODUCT((Gauge_Data!$A$2:$A$16994&gt;=(A11919 - Main!$E$4/1440 + 0.00000001))*(Gauge_Data!$A$2:$A$16994&lt;=A11919)*INDEX(Gauge_Data!$B$2:$Z$16994,0,$C$2-1)))</f>
        <v>0</v>
      </c>
    </row>
    <row r="11920" spans="1:2" x14ac:dyDescent="0.25">
      <c r="A11920">
        <f>Gauge_Data!A11920</f>
        <v>0</v>
      </c>
      <c r="B11920" cm="1">
        <f t="array" ref="B11920">IF(OR($C$2="",A11920=""),"",SUMPRODUCT((Gauge_Data!$A$2:$A$16994&gt;=(A11920 - Main!$E$4/1440 + 0.00000001))*(Gauge_Data!$A$2:$A$16994&lt;=A11920)*INDEX(Gauge_Data!$B$2:$Z$16994,0,$C$2-1)))</f>
        <v>0</v>
      </c>
    </row>
    <row r="11921" spans="1:2" x14ac:dyDescent="0.25">
      <c r="A11921">
        <f>Gauge_Data!A11921</f>
        <v>0</v>
      </c>
      <c r="B11921" cm="1">
        <f t="array" ref="B11921">IF(OR($C$2="",A11921=""),"",SUMPRODUCT((Gauge_Data!$A$2:$A$16994&gt;=(A11921 - Main!$E$4/1440 + 0.00000001))*(Gauge_Data!$A$2:$A$16994&lt;=A11921)*INDEX(Gauge_Data!$B$2:$Z$16994,0,$C$2-1)))</f>
        <v>0</v>
      </c>
    </row>
    <row r="11922" spans="1:2" x14ac:dyDescent="0.25">
      <c r="A11922">
        <f>Gauge_Data!A11922</f>
        <v>0</v>
      </c>
      <c r="B11922" cm="1">
        <f t="array" ref="B11922">IF(OR($C$2="",A11922=""),"",SUMPRODUCT((Gauge_Data!$A$2:$A$16994&gt;=(A11922 - Main!$E$4/1440 + 0.00000001))*(Gauge_Data!$A$2:$A$16994&lt;=A11922)*INDEX(Gauge_Data!$B$2:$Z$16994,0,$C$2-1)))</f>
        <v>0</v>
      </c>
    </row>
    <row r="11923" spans="1:2" x14ac:dyDescent="0.25">
      <c r="A11923">
        <f>Gauge_Data!A11923</f>
        <v>0</v>
      </c>
      <c r="B11923" cm="1">
        <f t="array" ref="B11923">IF(OR($C$2="",A11923=""),"",SUMPRODUCT((Gauge_Data!$A$2:$A$16994&gt;=(A11923 - Main!$E$4/1440 + 0.00000001))*(Gauge_Data!$A$2:$A$16994&lt;=A11923)*INDEX(Gauge_Data!$B$2:$Z$16994,0,$C$2-1)))</f>
        <v>0</v>
      </c>
    </row>
    <row r="11924" spans="1:2" x14ac:dyDescent="0.25">
      <c r="A11924">
        <f>Gauge_Data!A11924</f>
        <v>0</v>
      </c>
      <c r="B11924" cm="1">
        <f t="array" ref="B11924">IF(OR($C$2="",A11924=""),"",SUMPRODUCT((Gauge_Data!$A$2:$A$16994&gt;=(A11924 - Main!$E$4/1440 + 0.00000001))*(Gauge_Data!$A$2:$A$16994&lt;=A11924)*INDEX(Gauge_Data!$B$2:$Z$16994,0,$C$2-1)))</f>
        <v>0</v>
      </c>
    </row>
    <row r="11925" spans="1:2" x14ac:dyDescent="0.25">
      <c r="A11925">
        <f>Gauge_Data!A11925</f>
        <v>0</v>
      </c>
      <c r="B11925" cm="1">
        <f t="array" ref="B11925">IF(OR($C$2="",A11925=""),"",SUMPRODUCT((Gauge_Data!$A$2:$A$16994&gt;=(A11925 - Main!$E$4/1440 + 0.00000001))*(Gauge_Data!$A$2:$A$16994&lt;=A11925)*INDEX(Gauge_Data!$B$2:$Z$16994,0,$C$2-1)))</f>
        <v>0</v>
      </c>
    </row>
    <row r="11926" spans="1:2" x14ac:dyDescent="0.25">
      <c r="A11926">
        <f>Gauge_Data!A11926</f>
        <v>0</v>
      </c>
      <c r="B11926" cm="1">
        <f t="array" ref="B11926">IF(OR($C$2="",A11926=""),"",SUMPRODUCT((Gauge_Data!$A$2:$A$16994&gt;=(A11926 - Main!$E$4/1440 + 0.00000001))*(Gauge_Data!$A$2:$A$16994&lt;=A11926)*INDEX(Gauge_Data!$B$2:$Z$16994,0,$C$2-1)))</f>
        <v>0</v>
      </c>
    </row>
    <row r="11927" spans="1:2" x14ac:dyDescent="0.25">
      <c r="A11927">
        <f>Gauge_Data!A11927</f>
        <v>0</v>
      </c>
      <c r="B11927" cm="1">
        <f t="array" ref="B11927">IF(OR($C$2="",A11927=""),"",SUMPRODUCT((Gauge_Data!$A$2:$A$16994&gt;=(A11927 - Main!$E$4/1440 + 0.00000001))*(Gauge_Data!$A$2:$A$16994&lt;=A11927)*INDEX(Gauge_Data!$B$2:$Z$16994,0,$C$2-1)))</f>
        <v>0</v>
      </c>
    </row>
    <row r="11928" spans="1:2" x14ac:dyDescent="0.25">
      <c r="A11928">
        <f>Gauge_Data!A11928</f>
        <v>0</v>
      </c>
      <c r="B11928" cm="1">
        <f t="array" ref="B11928">IF(OR($C$2="",A11928=""),"",SUMPRODUCT((Gauge_Data!$A$2:$A$16994&gt;=(A11928 - Main!$E$4/1440 + 0.00000001))*(Gauge_Data!$A$2:$A$16994&lt;=A11928)*INDEX(Gauge_Data!$B$2:$Z$16994,0,$C$2-1)))</f>
        <v>0</v>
      </c>
    </row>
    <row r="11929" spans="1:2" x14ac:dyDescent="0.25">
      <c r="A11929">
        <f>Gauge_Data!A11929</f>
        <v>0</v>
      </c>
      <c r="B11929" cm="1">
        <f t="array" ref="B11929">IF(OR($C$2="",A11929=""),"",SUMPRODUCT((Gauge_Data!$A$2:$A$16994&gt;=(A11929 - Main!$E$4/1440 + 0.00000001))*(Gauge_Data!$A$2:$A$16994&lt;=A11929)*INDEX(Gauge_Data!$B$2:$Z$16994,0,$C$2-1)))</f>
        <v>0</v>
      </c>
    </row>
    <row r="11930" spans="1:2" x14ac:dyDescent="0.25">
      <c r="A11930">
        <f>Gauge_Data!A11930</f>
        <v>0</v>
      </c>
      <c r="B11930" cm="1">
        <f t="array" ref="B11930">IF(OR($C$2="",A11930=""),"",SUMPRODUCT((Gauge_Data!$A$2:$A$16994&gt;=(A11930 - Main!$E$4/1440 + 0.00000001))*(Gauge_Data!$A$2:$A$16994&lt;=A11930)*INDEX(Gauge_Data!$B$2:$Z$16994,0,$C$2-1)))</f>
        <v>0</v>
      </c>
    </row>
    <row r="11931" spans="1:2" x14ac:dyDescent="0.25">
      <c r="A11931">
        <f>Gauge_Data!A11931</f>
        <v>0</v>
      </c>
      <c r="B11931" cm="1">
        <f t="array" ref="B11931">IF(OR($C$2="",A11931=""),"",SUMPRODUCT((Gauge_Data!$A$2:$A$16994&gt;=(A11931 - Main!$E$4/1440 + 0.00000001))*(Gauge_Data!$A$2:$A$16994&lt;=A11931)*INDEX(Gauge_Data!$B$2:$Z$16994,0,$C$2-1)))</f>
        <v>0</v>
      </c>
    </row>
    <row r="11932" spans="1:2" x14ac:dyDescent="0.25">
      <c r="A11932">
        <f>Gauge_Data!A11932</f>
        <v>0</v>
      </c>
      <c r="B11932" cm="1">
        <f t="array" ref="B11932">IF(OR($C$2="",A11932=""),"",SUMPRODUCT((Gauge_Data!$A$2:$A$16994&gt;=(A11932 - Main!$E$4/1440 + 0.00000001))*(Gauge_Data!$A$2:$A$16994&lt;=A11932)*INDEX(Gauge_Data!$B$2:$Z$16994,0,$C$2-1)))</f>
        <v>0</v>
      </c>
    </row>
    <row r="11933" spans="1:2" x14ac:dyDescent="0.25">
      <c r="A11933">
        <f>Gauge_Data!A11933</f>
        <v>0</v>
      </c>
      <c r="B11933" cm="1">
        <f t="array" ref="B11933">IF(OR($C$2="",A11933=""),"",SUMPRODUCT((Gauge_Data!$A$2:$A$16994&gt;=(A11933 - Main!$E$4/1440 + 0.00000001))*(Gauge_Data!$A$2:$A$16994&lt;=A11933)*INDEX(Gauge_Data!$B$2:$Z$16994,0,$C$2-1)))</f>
        <v>0</v>
      </c>
    </row>
    <row r="11934" spans="1:2" x14ac:dyDescent="0.25">
      <c r="A11934">
        <f>Gauge_Data!A11934</f>
        <v>0</v>
      </c>
      <c r="B11934" cm="1">
        <f t="array" ref="B11934">IF(OR($C$2="",A11934=""),"",SUMPRODUCT((Gauge_Data!$A$2:$A$16994&gt;=(A11934 - Main!$E$4/1440 + 0.00000001))*(Gauge_Data!$A$2:$A$16994&lt;=A11934)*INDEX(Gauge_Data!$B$2:$Z$16994,0,$C$2-1)))</f>
        <v>0</v>
      </c>
    </row>
    <row r="11935" spans="1:2" x14ac:dyDescent="0.25">
      <c r="A11935">
        <f>Gauge_Data!A11935</f>
        <v>0</v>
      </c>
      <c r="B11935" cm="1">
        <f t="array" ref="B11935">IF(OR($C$2="",A11935=""),"",SUMPRODUCT((Gauge_Data!$A$2:$A$16994&gt;=(A11935 - Main!$E$4/1440 + 0.00000001))*(Gauge_Data!$A$2:$A$16994&lt;=A11935)*INDEX(Gauge_Data!$B$2:$Z$16994,0,$C$2-1)))</f>
        <v>0</v>
      </c>
    </row>
    <row r="11936" spans="1:2" x14ac:dyDescent="0.25">
      <c r="A11936">
        <f>Gauge_Data!A11936</f>
        <v>0</v>
      </c>
      <c r="B11936" cm="1">
        <f t="array" ref="B11936">IF(OR($C$2="",A11936=""),"",SUMPRODUCT((Gauge_Data!$A$2:$A$16994&gt;=(A11936 - Main!$E$4/1440 + 0.00000001))*(Gauge_Data!$A$2:$A$16994&lt;=A11936)*INDEX(Gauge_Data!$B$2:$Z$16994,0,$C$2-1)))</f>
        <v>0</v>
      </c>
    </row>
    <row r="11937" spans="1:2" x14ac:dyDescent="0.25">
      <c r="A11937">
        <f>Gauge_Data!A11937</f>
        <v>0</v>
      </c>
      <c r="B11937" cm="1">
        <f t="array" ref="B11937">IF(OR($C$2="",A11937=""),"",SUMPRODUCT((Gauge_Data!$A$2:$A$16994&gt;=(A11937 - Main!$E$4/1440 + 0.00000001))*(Gauge_Data!$A$2:$A$16994&lt;=A11937)*INDEX(Gauge_Data!$B$2:$Z$16994,0,$C$2-1)))</f>
        <v>0</v>
      </c>
    </row>
    <row r="11938" spans="1:2" x14ac:dyDescent="0.25">
      <c r="A11938">
        <f>Gauge_Data!A11938</f>
        <v>0</v>
      </c>
      <c r="B11938" cm="1">
        <f t="array" ref="B11938">IF(OR($C$2="",A11938=""),"",SUMPRODUCT((Gauge_Data!$A$2:$A$16994&gt;=(A11938 - Main!$E$4/1440 + 0.00000001))*(Gauge_Data!$A$2:$A$16994&lt;=A11938)*INDEX(Gauge_Data!$B$2:$Z$16994,0,$C$2-1)))</f>
        <v>0</v>
      </c>
    </row>
    <row r="11939" spans="1:2" x14ac:dyDescent="0.25">
      <c r="A11939">
        <f>Gauge_Data!A11939</f>
        <v>0</v>
      </c>
      <c r="B11939" cm="1">
        <f t="array" ref="B11939">IF(OR($C$2="",A11939=""),"",SUMPRODUCT((Gauge_Data!$A$2:$A$16994&gt;=(A11939 - Main!$E$4/1440 + 0.00000001))*(Gauge_Data!$A$2:$A$16994&lt;=A11939)*INDEX(Gauge_Data!$B$2:$Z$16994,0,$C$2-1)))</f>
        <v>0</v>
      </c>
    </row>
    <row r="11940" spans="1:2" x14ac:dyDescent="0.25">
      <c r="A11940">
        <f>Gauge_Data!A11940</f>
        <v>0</v>
      </c>
      <c r="B11940" cm="1">
        <f t="array" ref="B11940">IF(OR($C$2="",A11940=""),"",SUMPRODUCT((Gauge_Data!$A$2:$A$16994&gt;=(A11940 - Main!$E$4/1440 + 0.00000001))*(Gauge_Data!$A$2:$A$16994&lt;=A11940)*INDEX(Gauge_Data!$B$2:$Z$16994,0,$C$2-1)))</f>
        <v>0</v>
      </c>
    </row>
    <row r="11941" spans="1:2" x14ac:dyDescent="0.25">
      <c r="A11941">
        <f>Gauge_Data!A11941</f>
        <v>0</v>
      </c>
      <c r="B11941" cm="1">
        <f t="array" ref="B11941">IF(OR($C$2="",A11941=""),"",SUMPRODUCT((Gauge_Data!$A$2:$A$16994&gt;=(A11941 - Main!$E$4/1440 + 0.00000001))*(Gauge_Data!$A$2:$A$16994&lt;=A11941)*INDEX(Gauge_Data!$B$2:$Z$16994,0,$C$2-1)))</f>
        <v>0</v>
      </c>
    </row>
    <row r="11942" spans="1:2" x14ac:dyDescent="0.25">
      <c r="A11942">
        <f>Gauge_Data!A11942</f>
        <v>0</v>
      </c>
      <c r="B11942" cm="1">
        <f t="array" ref="B11942">IF(OR($C$2="",A11942=""),"",SUMPRODUCT((Gauge_Data!$A$2:$A$16994&gt;=(A11942 - Main!$E$4/1440 + 0.00000001))*(Gauge_Data!$A$2:$A$16994&lt;=A11942)*INDEX(Gauge_Data!$B$2:$Z$16994,0,$C$2-1)))</f>
        <v>0</v>
      </c>
    </row>
    <row r="11943" spans="1:2" x14ac:dyDescent="0.25">
      <c r="A11943">
        <f>Gauge_Data!A11943</f>
        <v>0</v>
      </c>
      <c r="B11943" cm="1">
        <f t="array" ref="B11943">IF(OR($C$2="",A11943=""),"",SUMPRODUCT((Gauge_Data!$A$2:$A$16994&gt;=(A11943 - Main!$E$4/1440 + 0.00000001))*(Gauge_Data!$A$2:$A$16994&lt;=A11943)*INDEX(Gauge_Data!$B$2:$Z$16994,0,$C$2-1)))</f>
        <v>0</v>
      </c>
    </row>
    <row r="11944" spans="1:2" x14ac:dyDescent="0.25">
      <c r="A11944">
        <f>Gauge_Data!A11944</f>
        <v>0</v>
      </c>
      <c r="B11944" cm="1">
        <f t="array" ref="B11944">IF(OR($C$2="",A11944=""),"",SUMPRODUCT((Gauge_Data!$A$2:$A$16994&gt;=(A11944 - Main!$E$4/1440 + 0.00000001))*(Gauge_Data!$A$2:$A$16994&lt;=A11944)*INDEX(Gauge_Data!$B$2:$Z$16994,0,$C$2-1)))</f>
        <v>0</v>
      </c>
    </row>
    <row r="11945" spans="1:2" x14ac:dyDescent="0.25">
      <c r="A11945">
        <f>Gauge_Data!A11945</f>
        <v>0</v>
      </c>
      <c r="B11945" cm="1">
        <f t="array" ref="B11945">IF(OR($C$2="",A11945=""),"",SUMPRODUCT((Gauge_Data!$A$2:$A$16994&gt;=(A11945 - Main!$E$4/1440 + 0.00000001))*(Gauge_Data!$A$2:$A$16994&lt;=A11945)*INDEX(Gauge_Data!$B$2:$Z$16994,0,$C$2-1)))</f>
        <v>0</v>
      </c>
    </row>
    <row r="11946" spans="1:2" x14ac:dyDescent="0.25">
      <c r="A11946">
        <f>Gauge_Data!A11946</f>
        <v>0</v>
      </c>
      <c r="B11946" cm="1">
        <f t="array" ref="B11946">IF(OR($C$2="",A11946=""),"",SUMPRODUCT((Gauge_Data!$A$2:$A$16994&gt;=(A11946 - Main!$E$4/1440 + 0.00000001))*(Gauge_Data!$A$2:$A$16994&lt;=A11946)*INDEX(Gauge_Data!$B$2:$Z$16994,0,$C$2-1)))</f>
        <v>0</v>
      </c>
    </row>
    <row r="11947" spans="1:2" x14ac:dyDescent="0.25">
      <c r="A11947">
        <f>Gauge_Data!A11947</f>
        <v>0</v>
      </c>
      <c r="B11947" cm="1">
        <f t="array" ref="B11947">IF(OR($C$2="",A11947=""),"",SUMPRODUCT((Gauge_Data!$A$2:$A$16994&gt;=(A11947 - Main!$E$4/1440 + 0.00000001))*(Gauge_Data!$A$2:$A$16994&lt;=A11947)*INDEX(Gauge_Data!$B$2:$Z$16994,0,$C$2-1)))</f>
        <v>0</v>
      </c>
    </row>
    <row r="11948" spans="1:2" x14ac:dyDescent="0.25">
      <c r="A11948">
        <f>Gauge_Data!A11948</f>
        <v>0</v>
      </c>
      <c r="B11948" cm="1">
        <f t="array" ref="B11948">IF(OR($C$2="",A11948=""),"",SUMPRODUCT((Gauge_Data!$A$2:$A$16994&gt;=(A11948 - Main!$E$4/1440 + 0.00000001))*(Gauge_Data!$A$2:$A$16994&lt;=A11948)*INDEX(Gauge_Data!$B$2:$Z$16994,0,$C$2-1)))</f>
        <v>0</v>
      </c>
    </row>
    <row r="11949" spans="1:2" x14ac:dyDescent="0.25">
      <c r="A11949">
        <f>Gauge_Data!A11949</f>
        <v>0</v>
      </c>
      <c r="B11949" cm="1">
        <f t="array" ref="B11949">IF(OR($C$2="",A11949=""),"",SUMPRODUCT((Gauge_Data!$A$2:$A$16994&gt;=(A11949 - Main!$E$4/1440 + 0.00000001))*(Gauge_Data!$A$2:$A$16994&lt;=A11949)*INDEX(Gauge_Data!$B$2:$Z$16994,0,$C$2-1)))</f>
        <v>0</v>
      </c>
    </row>
    <row r="11950" spans="1:2" x14ac:dyDescent="0.25">
      <c r="A11950">
        <f>Gauge_Data!A11950</f>
        <v>0</v>
      </c>
      <c r="B11950" cm="1">
        <f t="array" ref="B11950">IF(OR($C$2="",A11950=""),"",SUMPRODUCT((Gauge_Data!$A$2:$A$16994&gt;=(A11950 - Main!$E$4/1440 + 0.00000001))*(Gauge_Data!$A$2:$A$16994&lt;=A11950)*INDEX(Gauge_Data!$B$2:$Z$16994,0,$C$2-1)))</f>
        <v>0</v>
      </c>
    </row>
    <row r="11951" spans="1:2" x14ac:dyDescent="0.25">
      <c r="A11951">
        <f>Gauge_Data!A11951</f>
        <v>0</v>
      </c>
      <c r="B11951" cm="1">
        <f t="array" ref="B11951">IF(OR($C$2="",A11951=""),"",SUMPRODUCT((Gauge_Data!$A$2:$A$16994&gt;=(A11951 - Main!$E$4/1440 + 0.00000001))*(Gauge_Data!$A$2:$A$16994&lt;=A11951)*INDEX(Gauge_Data!$B$2:$Z$16994,0,$C$2-1)))</f>
        <v>0</v>
      </c>
    </row>
    <row r="11952" spans="1:2" x14ac:dyDescent="0.25">
      <c r="A11952">
        <f>Gauge_Data!A11952</f>
        <v>0</v>
      </c>
      <c r="B11952" cm="1">
        <f t="array" ref="B11952">IF(OR($C$2="",A11952=""),"",SUMPRODUCT((Gauge_Data!$A$2:$A$16994&gt;=(A11952 - Main!$E$4/1440 + 0.00000001))*(Gauge_Data!$A$2:$A$16994&lt;=A11952)*INDEX(Gauge_Data!$B$2:$Z$16994,0,$C$2-1)))</f>
        <v>0</v>
      </c>
    </row>
    <row r="11953" spans="1:2" x14ac:dyDescent="0.25">
      <c r="A11953">
        <f>Gauge_Data!A11953</f>
        <v>0</v>
      </c>
      <c r="B11953" cm="1">
        <f t="array" ref="B11953">IF(OR($C$2="",A11953=""),"",SUMPRODUCT((Gauge_Data!$A$2:$A$16994&gt;=(A11953 - Main!$E$4/1440 + 0.00000001))*(Gauge_Data!$A$2:$A$16994&lt;=A11953)*INDEX(Gauge_Data!$B$2:$Z$16994,0,$C$2-1)))</f>
        <v>0</v>
      </c>
    </row>
    <row r="11954" spans="1:2" x14ac:dyDescent="0.25">
      <c r="A11954">
        <f>Gauge_Data!A11954</f>
        <v>0</v>
      </c>
      <c r="B11954" cm="1">
        <f t="array" ref="B11954">IF(OR($C$2="",A11954=""),"",SUMPRODUCT((Gauge_Data!$A$2:$A$16994&gt;=(A11954 - Main!$E$4/1440 + 0.00000001))*(Gauge_Data!$A$2:$A$16994&lt;=A11954)*INDEX(Gauge_Data!$B$2:$Z$16994,0,$C$2-1)))</f>
        <v>0</v>
      </c>
    </row>
    <row r="11955" spans="1:2" x14ac:dyDescent="0.25">
      <c r="A11955">
        <f>Gauge_Data!A11955</f>
        <v>0</v>
      </c>
      <c r="B11955" cm="1">
        <f t="array" ref="B11955">IF(OR($C$2="",A11955=""),"",SUMPRODUCT((Gauge_Data!$A$2:$A$16994&gt;=(A11955 - Main!$E$4/1440 + 0.00000001))*(Gauge_Data!$A$2:$A$16994&lt;=A11955)*INDEX(Gauge_Data!$B$2:$Z$16994,0,$C$2-1)))</f>
        <v>0</v>
      </c>
    </row>
    <row r="11956" spans="1:2" x14ac:dyDescent="0.25">
      <c r="A11956">
        <f>Gauge_Data!A11956</f>
        <v>0</v>
      </c>
      <c r="B11956" cm="1">
        <f t="array" ref="B11956">IF(OR($C$2="",A11956=""),"",SUMPRODUCT((Gauge_Data!$A$2:$A$16994&gt;=(A11956 - Main!$E$4/1440 + 0.00000001))*(Gauge_Data!$A$2:$A$16994&lt;=A11956)*INDEX(Gauge_Data!$B$2:$Z$16994,0,$C$2-1)))</f>
        <v>0</v>
      </c>
    </row>
    <row r="11957" spans="1:2" x14ac:dyDescent="0.25">
      <c r="A11957">
        <f>Gauge_Data!A11957</f>
        <v>0</v>
      </c>
      <c r="B11957" cm="1">
        <f t="array" ref="B11957">IF(OR($C$2="",A11957=""),"",SUMPRODUCT((Gauge_Data!$A$2:$A$16994&gt;=(A11957 - Main!$E$4/1440 + 0.00000001))*(Gauge_Data!$A$2:$A$16994&lt;=A11957)*INDEX(Gauge_Data!$B$2:$Z$16994,0,$C$2-1)))</f>
        <v>0</v>
      </c>
    </row>
    <row r="11958" spans="1:2" x14ac:dyDescent="0.25">
      <c r="A11958">
        <f>Gauge_Data!A11958</f>
        <v>0</v>
      </c>
      <c r="B11958" cm="1">
        <f t="array" ref="B11958">IF(OR($C$2="",A11958=""),"",SUMPRODUCT((Gauge_Data!$A$2:$A$16994&gt;=(A11958 - Main!$E$4/1440 + 0.00000001))*(Gauge_Data!$A$2:$A$16994&lt;=A11958)*INDEX(Gauge_Data!$B$2:$Z$16994,0,$C$2-1)))</f>
        <v>0</v>
      </c>
    </row>
    <row r="11959" spans="1:2" x14ac:dyDescent="0.25">
      <c r="A11959">
        <f>Gauge_Data!A11959</f>
        <v>0</v>
      </c>
      <c r="B11959" cm="1">
        <f t="array" ref="B11959">IF(OR($C$2="",A11959=""),"",SUMPRODUCT((Gauge_Data!$A$2:$A$16994&gt;=(A11959 - Main!$E$4/1440 + 0.00000001))*(Gauge_Data!$A$2:$A$16994&lt;=A11959)*INDEX(Gauge_Data!$B$2:$Z$16994,0,$C$2-1)))</f>
        <v>0</v>
      </c>
    </row>
    <row r="11960" spans="1:2" x14ac:dyDescent="0.25">
      <c r="A11960">
        <f>Gauge_Data!A11960</f>
        <v>0</v>
      </c>
      <c r="B11960" cm="1">
        <f t="array" ref="B11960">IF(OR($C$2="",A11960=""),"",SUMPRODUCT((Gauge_Data!$A$2:$A$16994&gt;=(A11960 - Main!$E$4/1440 + 0.00000001))*(Gauge_Data!$A$2:$A$16994&lt;=A11960)*INDEX(Gauge_Data!$B$2:$Z$16994,0,$C$2-1)))</f>
        <v>0</v>
      </c>
    </row>
    <row r="11961" spans="1:2" x14ac:dyDescent="0.25">
      <c r="A11961">
        <f>Gauge_Data!A11961</f>
        <v>0</v>
      </c>
      <c r="B11961" cm="1">
        <f t="array" ref="B11961">IF(OR($C$2="",A11961=""),"",SUMPRODUCT((Gauge_Data!$A$2:$A$16994&gt;=(A11961 - Main!$E$4/1440 + 0.00000001))*(Gauge_Data!$A$2:$A$16994&lt;=A11961)*INDEX(Gauge_Data!$B$2:$Z$16994,0,$C$2-1)))</f>
        <v>0</v>
      </c>
    </row>
    <row r="11962" spans="1:2" x14ac:dyDescent="0.25">
      <c r="A11962">
        <f>Gauge_Data!A11962</f>
        <v>0</v>
      </c>
      <c r="B11962" cm="1">
        <f t="array" ref="B11962">IF(OR($C$2="",A11962=""),"",SUMPRODUCT((Gauge_Data!$A$2:$A$16994&gt;=(A11962 - Main!$E$4/1440 + 0.00000001))*(Gauge_Data!$A$2:$A$16994&lt;=A11962)*INDEX(Gauge_Data!$B$2:$Z$16994,0,$C$2-1)))</f>
        <v>0</v>
      </c>
    </row>
    <row r="11963" spans="1:2" x14ac:dyDescent="0.25">
      <c r="A11963">
        <f>Gauge_Data!A11963</f>
        <v>0</v>
      </c>
      <c r="B11963" cm="1">
        <f t="array" ref="B11963">IF(OR($C$2="",A11963=""),"",SUMPRODUCT((Gauge_Data!$A$2:$A$16994&gt;=(A11963 - Main!$E$4/1440 + 0.00000001))*(Gauge_Data!$A$2:$A$16994&lt;=A11963)*INDEX(Gauge_Data!$B$2:$Z$16994,0,$C$2-1)))</f>
        <v>0</v>
      </c>
    </row>
    <row r="11964" spans="1:2" x14ac:dyDescent="0.25">
      <c r="A11964">
        <f>Gauge_Data!A11964</f>
        <v>0</v>
      </c>
      <c r="B11964" cm="1">
        <f t="array" ref="B11964">IF(OR($C$2="",A11964=""),"",SUMPRODUCT((Gauge_Data!$A$2:$A$16994&gt;=(A11964 - Main!$E$4/1440 + 0.00000001))*(Gauge_Data!$A$2:$A$16994&lt;=A11964)*INDEX(Gauge_Data!$B$2:$Z$16994,0,$C$2-1)))</f>
        <v>0</v>
      </c>
    </row>
    <row r="11965" spans="1:2" x14ac:dyDescent="0.25">
      <c r="A11965">
        <f>Gauge_Data!A11965</f>
        <v>0</v>
      </c>
      <c r="B11965" cm="1">
        <f t="array" ref="B11965">IF(OR($C$2="",A11965=""),"",SUMPRODUCT((Gauge_Data!$A$2:$A$16994&gt;=(A11965 - Main!$E$4/1440 + 0.00000001))*(Gauge_Data!$A$2:$A$16994&lt;=A11965)*INDEX(Gauge_Data!$B$2:$Z$16994,0,$C$2-1)))</f>
        <v>0</v>
      </c>
    </row>
    <row r="11966" spans="1:2" x14ac:dyDescent="0.25">
      <c r="A11966">
        <f>Gauge_Data!A11966</f>
        <v>0</v>
      </c>
      <c r="B11966" cm="1">
        <f t="array" ref="B11966">IF(OR($C$2="",A11966=""),"",SUMPRODUCT((Gauge_Data!$A$2:$A$16994&gt;=(A11966 - Main!$E$4/1440 + 0.00000001))*(Gauge_Data!$A$2:$A$16994&lt;=A11966)*INDEX(Gauge_Data!$B$2:$Z$16994,0,$C$2-1)))</f>
        <v>0</v>
      </c>
    </row>
    <row r="11967" spans="1:2" x14ac:dyDescent="0.25">
      <c r="A11967">
        <f>Gauge_Data!A11967</f>
        <v>0</v>
      </c>
      <c r="B11967" cm="1">
        <f t="array" ref="B11967">IF(OR($C$2="",A11967=""),"",SUMPRODUCT((Gauge_Data!$A$2:$A$16994&gt;=(A11967 - Main!$E$4/1440 + 0.00000001))*(Gauge_Data!$A$2:$A$16994&lt;=A11967)*INDEX(Gauge_Data!$B$2:$Z$16994,0,$C$2-1)))</f>
        <v>0</v>
      </c>
    </row>
    <row r="11968" spans="1:2" x14ac:dyDescent="0.25">
      <c r="A11968">
        <f>Gauge_Data!A11968</f>
        <v>0</v>
      </c>
      <c r="B11968" cm="1">
        <f t="array" ref="B11968">IF(OR($C$2="",A11968=""),"",SUMPRODUCT((Gauge_Data!$A$2:$A$16994&gt;=(A11968 - Main!$E$4/1440 + 0.00000001))*(Gauge_Data!$A$2:$A$16994&lt;=A11968)*INDEX(Gauge_Data!$B$2:$Z$16994,0,$C$2-1)))</f>
        <v>0</v>
      </c>
    </row>
    <row r="11969" spans="1:2" x14ac:dyDescent="0.25">
      <c r="A11969">
        <f>Gauge_Data!A11969</f>
        <v>0</v>
      </c>
      <c r="B11969" cm="1">
        <f t="array" ref="B11969">IF(OR($C$2="",A11969=""),"",SUMPRODUCT((Gauge_Data!$A$2:$A$16994&gt;=(A11969 - Main!$E$4/1440 + 0.00000001))*(Gauge_Data!$A$2:$A$16994&lt;=A11969)*INDEX(Gauge_Data!$B$2:$Z$16994,0,$C$2-1)))</f>
        <v>0</v>
      </c>
    </row>
    <row r="11970" spans="1:2" x14ac:dyDescent="0.25">
      <c r="A11970">
        <f>Gauge_Data!A11970</f>
        <v>0</v>
      </c>
      <c r="B11970" cm="1">
        <f t="array" ref="B11970">IF(OR($C$2="",A11970=""),"",SUMPRODUCT((Gauge_Data!$A$2:$A$16994&gt;=(A11970 - Main!$E$4/1440 + 0.00000001))*(Gauge_Data!$A$2:$A$16994&lt;=A11970)*INDEX(Gauge_Data!$B$2:$Z$16994,0,$C$2-1)))</f>
        <v>0</v>
      </c>
    </row>
    <row r="11971" spans="1:2" x14ac:dyDescent="0.25">
      <c r="A11971">
        <f>Gauge_Data!A11971</f>
        <v>0</v>
      </c>
      <c r="B11971" cm="1">
        <f t="array" ref="B11971">IF(OR($C$2="",A11971=""),"",SUMPRODUCT((Gauge_Data!$A$2:$A$16994&gt;=(A11971 - Main!$E$4/1440 + 0.00000001))*(Gauge_Data!$A$2:$A$16994&lt;=A11971)*INDEX(Gauge_Data!$B$2:$Z$16994,0,$C$2-1)))</f>
        <v>0</v>
      </c>
    </row>
    <row r="11972" spans="1:2" x14ac:dyDescent="0.25">
      <c r="A11972">
        <f>Gauge_Data!A11972</f>
        <v>0</v>
      </c>
      <c r="B11972" cm="1">
        <f t="array" ref="B11972">IF(OR($C$2="",A11972=""),"",SUMPRODUCT((Gauge_Data!$A$2:$A$16994&gt;=(A11972 - Main!$E$4/1440 + 0.00000001))*(Gauge_Data!$A$2:$A$16994&lt;=A11972)*INDEX(Gauge_Data!$B$2:$Z$16994,0,$C$2-1)))</f>
        <v>0</v>
      </c>
    </row>
    <row r="11973" spans="1:2" x14ac:dyDescent="0.25">
      <c r="A11973">
        <f>Gauge_Data!A11973</f>
        <v>0</v>
      </c>
      <c r="B11973" cm="1">
        <f t="array" ref="B11973">IF(OR($C$2="",A11973=""),"",SUMPRODUCT((Gauge_Data!$A$2:$A$16994&gt;=(A11973 - Main!$E$4/1440 + 0.00000001))*(Gauge_Data!$A$2:$A$16994&lt;=A11973)*INDEX(Gauge_Data!$B$2:$Z$16994,0,$C$2-1)))</f>
        <v>0</v>
      </c>
    </row>
    <row r="11974" spans="1:2" x14ac:dyDescent="0.25">
      <c r="A11974">
        <f>Gauge_Data!A11974</f>
        <v>0</v>
      </c>
      <c r="B11974" cm="1">
        <f t="array" ref="B11974">IF(OR($C$2="",A11974=""),"",SUMPRODUCT((Gauge_Data!$A$2:$A$16994&gt;=(A11974 - Main!$E$4/1440 + 0.00000001))*(Gauge_Data!$A$2:$A$16994&lt;=A11974)*INDEX(Gauge_Data!$B$2:$Z$16994,0,$C$2-1)))</f>
        <v>0</v>
      </c>
    </row>
    <row r="11975" spans="1:2" x14ac:dyDescent="0.25">
      <c r="A11975">
        <f>Gauge_Data!A11975</f>
        <v>0</v>
      </c>
      <c r="B11975" cm="1">
        <f t="array" ref="B11975">IF(OR($C$2="",A11975=""),"",SUMPRODUCT((Gauge_Data!$A$2:$A$16994&gt;=(A11975 - Main!$E$4/1440 + 0.00000001))*(Gauge_Data!$A$2:$A$16994&lt;=A11975)*INDEX(Gauge_Data!$B$2:$Z$16994,0,$C$2-1)))</f>
        <v>0</v>
      </c>
    </row>
    <row r="11976" spans="1:2" x14ac:dyDescent="0.25">
      <c r="A11976">
        <f>Gauge_Data!A11976</f>
        <v>0</v>
      </c>
      <c r="B11976" cm="1">
        <f t="array" ref="B11976">IF(OR($C$2="",A11976=""),"",SUMPRODUCT((Gauge_Data!$A$2:$A$16994&gt;=(A11976 - Main!$E$4/1440 + 0.00000001))*(Gauge_Data!$A$2:$A$16994&lt;=A11976)*INDEX(Gauge_Data!$B$2:$Z$16994,0,$C$2-1)))</f>
        <v>0</v>
      </c>
    </row>
    <row r="11977" spans="1:2" x14ac:dyDescent="0.25">
      <c r="A11977">
        <f>Gauge_Data!A11977</f>
        <v>0</v>
      </c>
      <c r="B11977" cm="1">
        <f t="array" ref="B11977">IF(OR($C$2="",A11977=""),"",SUMPRODUCT((Gauge_Data!$A$2:$A$16994&gt;=(A11977 - Main!$E$4/1440 + 0.00000001))*(Gauge_Data!$A$2:$A$16994&lt;=A11977)*INDEX(Gauge_Data!$B$2:$Z$16994,0,$C$2-1)))</f>
        <v>0</v>
      </c>
    </row>
    <row r="11978" spans="1:2" x14ac:dyDescent="0.25">
      <c r="A11978">
        <f>Gauge_Data!A11978</f>
        <v>0</v>
      </c>
      <c r="B11978" cm="1">
        <f t="array" ref="B11978">IF(OR($C$2="",A11978=""),"",SUMPRODUCT((Gauge_Data!$A$2:$A$16994&gt;=(A11978 - Main!$E$4/1440 + 0.00000001))*(Gauge_Data!$A$2:$A$16994&lt;=A11978)*INDEX(Gauge_Data!$B$2:$Z$16994,0,$C$2-1)))</f>
        <v>0</v>
      </c>
    </row>
    <row r="11979" spans="1:2" x14ac:dyDescent="0.25">
      <c r="A11979">
        <f>Gauge_Data!A11979</f>
        <v>0</v>
      </c>
      <c r="B11979" cm="1">
        <f t="array" ref="B11979">IF(OR($C$2="",A11979=""),"",SUMPRODUCT((Gauge_Data!$A$2:$A$16994&gt;=(A11979 - Main!$E$4/1440 + 0.00000001))*(Gauge_Data!$A$2:$A$16994&lt;=A11979)*INDEX(Gauge_Data!$B$2:$Z$16994,0,$C$2-1)))</f>
        <v>0</v>
      </c>
    </row>
    <row r="11980" spans="1:2" x14ac:dyDescent="0.25">
      <c r="A11980">
        <f>Gauge_Data!A11980</f>
        <v>0</v>
      </c>
      <c r="B11980" cm="1">
        <f t="array" ref="B11980">IF(OR($C$2="",A11980=""),"",SUMPRODUCT((Gauge_Data!$A$2:$A$16994&gt;=(A11980 - Main!$E$4/1440 + 0.00000001))*(Gauge_Data!$A$2:$A$16994&lt;=A11980)*INDEX(Gauge_Data!$B$2:$Z$16994,0,$C$2-1)))</f>
        <v>0</v>
      </c>
    </row>
    <row r="11981" spans="1:2" x14ac:dyDescent="0.25">
      <c r="A11981">
        <f>Gauge_Data!A11981</f>
        <v>0</v>
      </c>
      <c r="B11981" cm="1">
        <f t="array" ref="B11981">IF(OR($C$2="",A11981=""),"",SUMPRODUCT((Gauge_Data!$A$2:$A$16994&gt;=(A11981 - Main!$E$4/1440 + 0.00000001))*(Gauge_Data!$A$2:$A$16994&lt;=A11981)*INDEX(Gauge_Data!$B$2:$Z$16994,0,$C$2-1)))</f>
        <v>0</v>
      </c>
    </row>
    <row r="11982" spans="1:2" x14ac:dyDescent="0.25">
      <c r="A11982">
        <f>Gauge_Data!A11982</f>
        <v>0</v>
      </c>
      <c r="B11982" cm="1">
        <f t="array" ref="B11982">IF(OR($C$2="",A11982=""),"",SUMPRODUCT((Gauge_Data!$A$2:$A$16994&gt;=(A11982 - Main!$E$4/1440 + 0.00000001))*(Gauge_Data!$A$2:$A$16994&lt;=A11982)*INDEX(Gauge_Data!$B$2:$Z$16994,0,$C$2-1)))</f>
        <v>0</v>
      </c>
    </row>
    <row r="11983" spans="1:2" x14ac:dyDescent="0.25">
      <c r="A11983">
        <f>Gauge_Data!A11983</f>
        <v>0</v>
      </c>
      <c r="B11983" cm="1">
        <f t="array" ref="B11983">IF(OR($C$2="",A11983=""),"",SUMPRODUCT((Gauge_Data!$A$2:$A$16994&gt;=(A11983 - Main!$E$4/1440 + 0.00000001))*(Gauge_Data!$A$2:$A$16994&lt;=A11983)*INDEX(Gauge_Data!$B$2:$Z$16994,0,$C$2-1)))</f>
        <v>0</v>
      </c>
    </row>
    <row r="11984" spans="1:2" x14ac:dyDescent="0.25">
      <c r="A11984">
        <f>Gauge_Data!A11984</f>
        <v>0</v>
      </c>
      <c r="B11984" cm="1">
        <f t="array" ref="B11984">IF(OR($C$2="",A11984=""),"",SUMPRODUCT((Gauge_Data!$A$2:$A$16994&gt;=(A11984 - Main!$E$4/1440 + 0.00000001))*(Gauge_Data!$A$2:$A$16994&lt;=A11984)*INDEX(Gauge_Data!$B$2:$Z$16994,0,$C$2-1)))</f>
        <v>0</v>
      </c>
    </row>
    <row r="11985" spans="1:2" x14ac:dyDescent="0.25">
      <c r="A11985">
        <f>Gauge_Data!A11985</f>
        <v>0</v>
      </c>
      <c r="B11985" cm="1">
        <f t="array" ref="B11985">IF(OR($C$2="",A11985=""),"",SUMPRODUCT((Gauge_Data!$A$2:$A$16994&gt;=(A11985 - Main!$E$4/1440 + 0.00000001))*(Gauge_Data!$A$2:$A$16994&lt;=A11985)*INDEX(Gauge_Data!$B$2:$Z$16994,0,$C$2-1)))</f>
        <v>0</v>
      </c>
    </row>
    <row r="11986" spans="1:2" x14ac:dyDescent="0.25">
      <c r="A11986">
        <f>Gauge_Data!A11986</f>
        <v>0</v>
      </c>
      <c r="B11986" cm="1">
        <f t="array" ref="B11986">IF(OR($C$2="",A11986=""),"",SUMPRODUCT((Gauge_Data!$A$2:$A$16994&gt;=(A11986 - Main!$E$4/1440 + 0.00000001))*(Gauge_Data!$A$2:$A$16994&lt;=A11986)*INDEX(Gauge_Data!$B$2:$Z$16994,0,$C$2-1)))</f>
        <v>0</v>
      </c>
    </row>
    <row r="11987" spans="1:2" x14ac:dyDescent="0.25">
      <c r="A11987">
        <f>Gauge_Data!A11987</f>
        <v>0</v>
      </c>
      <c r="B11987" cm="1">
        <f t="array" ref="B11987">IF(OR($C$2="",A11987=""),"",SUMPRODUCT((Gauge_Data!$A$2:$A$16994&gt;=(A11987 - Main!$E$4/1440 + 0.00000001))*(Gauge_Data!$A$2:$A$16994&lt;=A11987)*INDEX(Gauge_Data!$B$2:$Z$16994,0,$C$2-1)))</f>
        <v>0</v>
      </c>
    </row>
    <row r="11988" spans="1:2" x14ac:dyDescent="0.25">
      <c r="A11988">
        <f>Gauge_Data!A11988</f>
        <v>0</v>
      </c>
      <c r="B11988" cm="1">
        <f t="array" ref="B11988">IF(OR($C$2="",A11988=""),"",SUMPRODUCT((Gauge_Data!$A$2:$A$16994&gt;=(A11988 - Main!$E$4/1440 + 0.00000001))*(Gauge_Data!$A$2:$A$16994&lt;=A11988)*INDEX(Gauge_Data!$B$2:$Z$16994,0,$C$2-1)))</f>
        <v>0</v>
      </c>
    </row>
    <row r="11989" spans="1:2" x14ac:dyDescent="0.25">
      <c r="A11989">
        <f>Gauge_Data!A11989</f>
        <v>0</v>
      </c>
      <c r="B11989" cm="1">
        <f t="array" ref="B11989">IF(OR($C$2="",A11989=""),"",SUMPRODUCT((Gauge_Data!$A$2:$A$16994&gt;=(A11989 - Main!$E$4/1440 + 0.00000001))*(Gauge_Data!$A$2:$A$16994&lt;=A11989)*INDEX(Gauge_Data!$B$2:$Z$16994,0,$C$2-1)))</f>
        <v>0</v>
      </c>
    </row>
    <row r="11990" spans="1:2" x14ac:dyDescent="0.25">
      <c r="A11990">
        <f>Gauge_Data!A11990</f>
        <v>0</v>
      </c>
      <c r="B11990" cm="1">
        <f t="array" ref="B11990">IF(OR($C$2="",A11990=""),"",SUMPRODUCT((Gauge_Data!$A$2:$A$16994&gt;=(A11990 - Main!$E$4/1440 + 0.00000001))*(Gauge_Data!$A$2:$A$16994&lt;=A11990)*INDEX(Gauge_Data!$B$2:$Z$16994,0,$C$2-1)))</f>
        <v>0</v>
      </c>
    </row>
    <row r="11991" spans="1:2" x14ac:dyDescent="0.25">
      <c r="A11991">
        <f>Gauge_Data!A11991</f>
        <v>0</v>
      </c>
      <c r="B11991" cm="1">
        <f t="array" ref="B11991">IF(OR($C$2="",A11991=""),"",SUMPRODUCT((Gauge_Data!$A$2:$A$16994&gt;=(A11991 - Main!$E$4/1440 + 0.00000001))*(Gauge_Data!$A$2:$A$16994&lt;=A11991)*INDEX(Gauge_Data!$B$2:$Z$16994,0,$C$2-1)))</f>
        <v>0</v>
      </c>
    </row>
    <row r="11992" spans="1:2" x14ac:dyDescent="0.25">
      <c r="A11992">
        <f>Gauge_Data!A11992</f>
        <v>0</v>
      </c>
      <c r="B11992" cm="1">
        <f t="array" ref="B11992">IF(OR($C$2="",A11992=""),"",SUMPRODUCT((Gauge_Data!$A$2:$A$16994&gt;=(A11992 - Main!$E$4/1440 + 0.00000001))*(Gauge_Data!$A$2:$A$16994&lt;=A11992)*INDEX(Gauge_Data!$B$2:$Z$16994,0,$C$2-1)))</f>
        <v>0</v>
      </c>
    </row>
    <row r="11993" spans="1:2" x14ac:dyDescent="0.25">
      <c r="A11993">
        <f>Gauge_Data!A11993</f>
        <v>0</v>
      </c>
      <c r="B11993" cm="1">
        <f t="array" ref="B11993">IF(OR($C$2="",A11993=""),"",SUMPRODUCT((Gauge_Data!$A$2:$A$16994&gt;=(A11993 - Main!$E$4/1440 + 0.00000001))*(Gauge_Data!$A$2:$A$16994&lt;=A11993)*INDEX(Gauge_Data!$B$2:$Z$16994,0,$C$2-1)))</f>
        <v>0</v>
      </c>
    </row>
    <row r="11994" spans="1:2" x14ac:dyDescent="0.25">
      <c r="A11994">
        <f>Gauge_Data!A11994</f>
        <v>0</v>
      </c>
      <c r="B11994" cm="1">
        <f t="array" ref="B11994">IF(OR($C$2="",A11994=""),"",SUMPRODUCT((Gauge_Data!$A$2:$A$16994&gt;=(A11994 - Main!$E$4/1440 + 0.00000001))*(Gauge_Data!$A$2:$A$16994&lt;=A11994)*INDEX(Gauge_Data!$B$2:$Z$16994,0,$C$2-1)))</f>
        <v>0</v>
      </c>
    </row>
    <row r="11995" spans="1:2" x14ac:dyDescent="0.25">
      <c r="A11995">
        <f>Gauge_Data!A11995</f>
        <v>0</v>
      </c>
      <c r="B11995" cm="1">
        <f t="array" ref="B11995">IF(OR($C$2="",A11995=""),"",SUMPRODUCT((Gauge_Data!$A$2:$A$16994&gt;=(A11995 - Main!$E$4/1440 + 0.00000001))*(Gauge_Data!$A$2:$A$16994&lt;=A11995)*INDEX(Gauge_Data!$B$2:$Z$16994,0,$C$2-1)))</f>
        <v>0</v>
      </c>
    </row>
    <row r="11996" spans="1:2" x14ac:dyDescent="0.25">
      <c r="A11996">
        <f>Gauge_Data!A11996</f>
        <v>0</v>
      </c>
      <c r="B11996" cm="1">
        <f t="array" ref="B11996">IF(OR($C$2="",A11996=""),"",SUMPRODUCT((Gauge_Data!$A$2:$A$16994&gt;=(A11996 - Main!$E$4/1440 + 0.00000001))*(Gauge_Data!$A$2:$A$16994&lt;=A11996)*INDEX(Gauge_Data!$B$2:$Z$16994,0,$C$2-1)))</f>
        <v>0</v>
      </c>
    </row>
    <row r="11997" spans="1:2" x14ac:dyDescent="0.25">
      <c r="A11997">
        <f>Gauge_Data!A11997</f>
        <v>0</v>
      </c>
      <c r="B11997" cm="1">
        <f t="array" ref="B11997">IF(OR($C$2="",A11997=""),"",SUMPRODUCT((Gauge_Data!$A$2:$A$16994&gt;=(A11997 - Main!$E$4/1440 + 0.00000001))*(Gauge_Data!$A$2:$A$16994&lt;=A11997)*INDEX(Gauge_Data!$B$2:$Z$16994,0,$C$2-1)))</f>
        <v>0</v>
      </c>
    </row>
    <row r="11998" spans="1:2" x14ac:dyDescent="0.25">
      <c r="A11998">
        <f>Gauge_Data!A11998</f>
        <v>0</v>
      </c>
      <c r="B11998" cm="1">
        <f t="array" ref="B11998">IF(OR($C$2="",A11998=""),"",SUMPRODUCT((Gauge_Data!$A$2:$A$16994&gt;=(A11998 - Main!$E$4/1440 + 0.00000001))*(Gauge_Data!$A$2:$A$16994&lt;=A11998)*INDEX(Gauge_Data!$B$2:$Z$16994,0,$C$2-1)))</f>
        <v>0</v>
      </c>
    </row>
    <row r="11999" spans="1:2" x14ac:dyDescent="0.25">
      <c r="A11999">
        <f>Gauge_Data!A11999</f>
        <v>0</v>
      </c>
      <c r="B11999" cm="1">
        <f t="array" ref="B11999">IF(OR($C$2="",A11999=""),"",SUMPRODUCT((Gauge_Data!$A$2:$A$16994&gt;=(A11999 - Main!$E$4/1440 + 0.00000001))*(Gauge_Data!$A$2:$A$16994&lt;=A11999)*INDEX(Gauge_Data!$B$2:$Z$16994,0,$C$2-1)))</f>
        <v>0</v>
      </c>
    </row>
    <row r="12000" spans="1:2" x14ac:dyDescent="0.25">
      <c r="A12000">
        <f>Gauge_Data!A12000</f>
        <v>0</v>
      </c>
      <c r="B12000" cm="1">
        <f t="array" ref="B12000">IF(OR($C$2="",A12000=""),"",SUMPRODUCT((Gauge_Data!$A$2:$A$16994&gt;=(A12000 - Main!$E$4/1440 + 0.00000001))*(Gauge_Data!$A$2:$A$16994&lt;=A12000)*INDEX(Gauge_Data!$B$2:$Z$16994,0,$C$2-1)))</f>
        <v>0</v>
      </c>
    </row>
    <row r="12001" spans="1:2" x14ac:dyDescent="0.25">
      <c r="A12001">
        <f>Gauge_Data!A12001</f>
        <v>0</v>
      </c>
      <c r="B12001" cm="1">
        <f t="array" ref="B12001">IF(OR($C$2="",A12001=""),"",SUMPRODUCT((Gauge_Data!$A$2:$A$16994&gt;=(A12001 - Main!$E$4/1440 + 0.00000001))*(Gauge_Data!$A$2:$A$16994&lt;=A12001)*INDEX(Gauge_Data!$B$2:$Z$16994,0,$C$2-1)))</f>
        <v>0</v>
      </c>
    </row>
    <row r="12002" spans="1:2" x14ac:dyDescent="0.25">
      <c r="A12002">
        <f>Gauge_Data!A12002</f>
        <v>0</v>
      </c>
      <c r="B12002" cm="1">
        <f t="array" ref="B12002">IF(OR($C$2="",A12002=""),"",SUMPRODUCT((Gauge_Data!$A$2:$A$16994&gt;=(A12002 - Main!$E$4/1440 + 0.00000001))*(Gauge_Data!$A$2:$A$16994&lt;=A12002)*INDEX(Gauge_Data!$B$2:$Z$16994,0,$C$2-1)))</f>
        <v>0</v>
      </c>
    </row>
    <row r="12003" spans="1:2" x14ac:dyDescent="0.25">
      <c r="A12003">
        <f>Gauge_Data!A12003</f>
        <v>0</v>
      </c>
      <c r="B12003" cm="1">
        <f t="array" ref="B12003">IF(OR($C$2="",A12003=""),"",SUMPRODUCT((Gauge_Data!$A$2:$A$16994&gt;=(A12003 - Main!$E$4/1440 + 0.00000001))*(Gauge_Data!$A$2:$A$16994&lt;=A12003)*INDEX(Gauge_Data!$B$2:$Z$16994,0,$C$2-1)))</f>
        <v>0</v>
      </c>
    </row>
    <row r="12004" spans="1:2" x14ac:dyDescent="0.25">
      <c r="A12004">
        <f>Gauge_Data!A12004</f>
        <v>0</v>
      </c>
      <c r="B12004" cm="1">
        <f t="array" ref="B12004">IF(OR($C$2="",A12004=""),"",SUMPRODUCT((Gauge_Data!$A$2:$A$16994&gt;=(A12004 - Main!$E$4/1440 + 0.00000001))*(Gauge_Data!$A$2:$A$16994&lt;=A12004)*INDEX(Gauge_Data!$B$2:$Z$16994,0,$C$2-1)))</f>
        <v>0</v>
      </c>
    </row>
    <row r="12005" spans="1:2" x14ac:dyDescent="0.25">
      <c r="A12005">
        <f>Gauge_Data!A12005</f>
        <v>0</v>
      </c>
      <c r="B12005" cm="1">
        <f t="array" ref="B12005">IF(OR($C$2="",A12005=""),"",SUMPRODUCT((Gauge_Data!$A$2:$A$16994&gt;=(A12005 - Main!$E$4/1440 + 0.00000001))*(Gauge_Data!$A$2:$A$16994&lt;=A12005)*INDEX(Gauge_Data!$B$2:$Z$16994,0,$C$2-1)))</f>
        <v>0</v>
      </c>
    </row>
    <row r="12006" spans="1:2" x14ac:dyDescent="0.25">
      <c r="A12006">
        <f>Gauge_Data!A12006</f>
        <v>0</v>
      </c>
      <c r="B12006" cm="1">
        <f t="array" ref="B12006">IF(OR($C$2="",A12006=""),"",SUMPRODUCT((Gauge_Data!$A$2:$A$16994&gt;=(A12006 - Main!$E$4/1440 + 0.00000001))*(Gauge_Data!$A$2:$A$16994&lt;=A12006)*INDEX(Gauge_Data!$B$2:$Z$16994,0,$C$2-1)))</f>
        <v>0</v>
      </c>
    </row>
    <row r="12007" spans="1:2" x14ac:dyDescent="0.25">
      <c r="A12007">
        <f>Gauge_Data!A12007</f>
        <v>0</v>
      </c>
      <c r="B12007" cm="1">
        <f t="array" ref="B12007">IF(OR($C$2="",A12007=""),"",SUMPRODUCT((Gauge_Data!$A$2:$A$16994&gt;=(A12007 - Main!$E$4/1440 + 0.00000001))*(Gauge_Data!$A$2:$A$16994&lt;=A12007)*INDEX(Gauge_Data!$B$2:$Z$16994,0,$C$2-1)))</f>
        <v>0</v>
      </c>
    </row>
    <row r="12008" spans="1:2" x14ac:dyDescent="0.25">
      <c r="A12008">
        <f>Gauge_Data!A12008</f>
        <v>0</v>
      </c>
      <c r="B12008" cm="1">
        <f t="array" ref="B12008">IF(OR($C$2="",A12008=""),"",SUMPRODUCT((Gauge_Data!$A$2:$A$16994&gt;=(A12008 - Main!$E$4/1440 + 0.00000001))*(Gauge_Data!$A$2:$A$16994&lt;=A12008)*INDEX(Gauge_Data!$B$2:$Z$16994,0,$C$2-1)))</f>
        <v>0</v>
      </c>
    </row>
    <row r="12009" spans="1:2" x14ac:dyDescent="0.25">
      <c r="A12009">
        <f>Gauge_Data!A12009</f>
        <v>0</v>
      </c>
      <c r="B12009" cm="1">
        <f t="array" ref="B12009">IF(OR($C$2="",A12009=""),"",SUMPRODUCT((Gauge_Data!$A$2:$A$16994&gt;=(A12009 - Main!$E$4/1440 + 0.00000001))*(Gauge_Data!$A$2:$A$16994&lt;=A12009)*INDEX(Gauge_Data!$B$2:$Z$16994,0,$C$2-1)))</f>
        <v>0</v>
      </c>
    </row>
    <row r="12010" spans="1:2" x14ac:dyDescent="0.25">
      <c r="A12010">
        <f>Gauge_Data!A12010</f>
        <v>0</v>
      </c>
      <c r="B12010" cm="1">
        <f t="array" ref="B12010">IF(OR($C$2="",A12010=""),"",SUMPRODUCT((Gauge_Data!$A$2:$A$16994&gt;=(A12010 - Main!$E$4/1440 + 0.00000001))*(Gauge_Data!$A$2:$A$16994&lt;=A12010)*INDEX(Gauge_Data!$B$2:$Z$16994,0,$C$2-1)))</f>
        <v>0</v>
      </c>
    </row>
    <row r="12011" spans="1:2" x14ac:dyDescent="0.25">
      <c r="A12011">
        <f>Gauge_Data!A12011</f>
        <v>0</v>
      </c>
      <c r="B12011" cm="1">
        <f t="array" ref="B12011">IF(OR($C$2="",A12011=""),"",SUMPRODUCT((Gauge_Data!$A$2:$A$16994&gt;=(A12011 - Main!$E$4/1440 + 0.00000001))*(Gauge_Data!$A$2:$A$16994&lt;=A12011)*INDEX(Gauge_Data!$B$2:$Z$16994,0,$C$2-1)))</f>
        <v>0</v>
      </c>
    </row>
    <row r="12012" spans="1:2" x14ac:dyDescent="0.25">
      <c r="A12012">
        <f>Gauge_Data!A12012</f>
        <v>0</v>
      </c>
      <c r="B12012" cm="1">
        <f t="array" ref="B12012">IF(OR($C$2="",A12012=""),"",SUMPRODUCT((Gauge_Data!$A$2:$A$16994&gt;=(A12012 - Main!$E$4/1440 + 0.00000001))*(Gauge_Data!$A$2:$A$16994&lt;=A12012)*INDEX(Gauge_Data!$B$2:$Z$16994,0,$C$2-1)))</f>
        <v>0</v>
      </c>
    </row>
    <row r="12013" spans="1:2" x14ac:dyDescent="0.25">
      <c r="A12013">
        <f>Gauge_Data!A12013</f>
        <v>0</v>
      </c>
      <c r="B12013" cm="1">
        <f t="array" ref="B12013">IF(OR($C$2="",A12013=""),"",SUMPRODUCT((Gauge_Data!$A$2:$A$16994&gt;=(A12013 - Main!$E$4/1440 + 0.00000001))*(Gauge_Data!$A$2:$A$16994&lt;=A12013)*INDEX(Gauge_Data!$B$2:$Z$16994,0,$C$2-1)))</f>
        <v>0</v>
      </c>
    </row>
    <row r="12014" spans="1:2" x14ac:dyDescent="0.25">
      <c r="A12014">
        <f>Gauge_Data!A12014</f>
        <v>0</v>
      </c>
      <c r="B12014" cm="1">
        <f t="array" ref="B12014">IF(OR($C$2="",A12014=""),"",SUMPRODUCT((Gauge_Data!$A$2:$A$16994&gt;=(A12014 - Main!$E$4/1440 + 0.00000001))*(Gauge_Data!$A$2:$A$16994&lt;=A12014)*INDEX(Gauge_Data!$B$2:$Z$16994,0,$C$2-1)))</f>
        <v>0</v>
      </c>
    </row>
    <row r="12015" spans="1:2" x14ac:dyDescent="0.25">
      <c r="A12015">
        <f>Gauge_Data!A12015</f>
        <v>0</v>
      </c>
      <c r="B12015" cm="1">
        <f t="array" ref="B12015">IF(OR($C$2="",A12015=""),"",SUMPRODUCT((Gauge_Data!$A$2:$A$16994&gt;=(A12015 - Main!$E$4/1440 + 0.00000001))*(Gauge_Data!$A$2:$A$16994&lt;=A12015)*INDEX(Gauge_Data!$B$2:$Z$16994,0,$C$2-1)))</f>
        <v>0</v>
      </c>
    </row>
    <row r="12016" spans="1:2" x14ac:dyDescent="0.25">
      <c r="A12016">
        <f>Gauge_Data!A12016</f>
        <v>0</v>
      </c>
      <c r="B12016" cm="1">
        <f t="array" ref="B12016">IF(OR($C$2="",A12016=""),"",SUMPRODUCT((Gauge_Data!$A$2:$A$16994&gt;=(A12016 - Main!$E$4/1440 + 0.00000001))*(Gauge_Data!$A$2:$A$16994&lt;=A12016)*INDEX(Gauge_Data!$B$2:$Z$16994,0,$C$2-1)))</f>
        <v>0</v>
      </c>
    </row>
    <row r="12017" spans="1:2" x14ac:dyDescent="0.25">
      <c r="A12017">
        <f>Gauge_Data!A12017</f>
        <v>0</v>
      </c>
      <c r="B12017" cm="1">
        <f t="array" ref="B12017">IF(OR($C$2="",A12017=""),"",SUMPRODUCT((Gauge_Data!$A$2:$A$16994&gt;=(A12017 - Main!$E$4/1440 + 0.00000001))*(Gauge_Data!$A$2:$A$16994&lt;=A12017)*INDEX(Gauge_Data!$B$2:$Z$16994,0,$C$2-1)))</f>
        <v>0</v>
      </c>
    </row>
    <row r="12018" spans="1:2" x14ac:dyDescent="0.25">
      <c r="A12018">
        <f>Gauge_Data!A12018</f>
        <v>0</v>
      </c>
      <c r="B12018" cm="1">
        <f t="array" ref="B12018">IF(OR($C$2="",A12018=""),"",SUMPRODUCT((Gauge_Data!$A$2:$A$16994&gt;=(A12018 - Main!$E$4/1440 + 0.00000001))*(Gauge_Data!$A$2:$A$16994&lt;=A12018)*INDEX(Gauge_Data!$B$2:$Z$16994,0,$C$2-1)))</f>
        <v>0</v>
      </c>
    </row>
    <row r="12019" spans="1:2" x14ac:dyDescent="0.25">
      <c r="A12019">
        <f>Gauge_Data!A12019</f>
        <v>0</v>
      </c>
      <c r="B12019" cm="1">
        <f t="array" ref="B12019">IF(OR($C$2="",A12019=""),"",SUMPRODUCT((Gauge_Data!$A$2:$A$16994&gt;=(A12019 - Main!$E$4/1440 + 0.00000001))*(Gauge_Data!$A$2:$A$16994&lt;=A12019)*INDEX(Gauge_Data!$B$2:$Z$16994,0,$C$2-1)))</f>
        <v>0</v>
      </c>
    </row>
    <row r="12020" spans="1:2" x14ac:dyDescent="0.25">
      <c r="A12020">
        <f>Gauge_Data!A12020</f>
        <v>0</v>
      </c>
      <c r="B12020" cm="1">
        <f t="array" ref="B12020">IF(OR($C$2="",A12020=""),"",SUMPRODUCT((Gauge_Data!$A$2:$A$16994&gt;=(A12020 - Main!$E$4/1440 + 0.00000001))*(Gauge_Data!$A$2:$A$16994&lt;=A12020)*INDEX(Gauge_Data!$B$2:$Z$16994,0,$C$2-1)))</f>
        <v>0</v>
      </c>
    </row>
    <row r="12021" spans="1:2" x14ac:dyDescent="0.25">
      <c r="A12021">
        <f>Gauge_Data!A12021</f>
        <v>0</v>
      </c>
      <c r="B12021" cm="1">
        <f t="array" ref="B12021">IF(OR($C$2="",A12021=""),"",SUMPRODUCT((Gauge_Data!$A$2:$A$16994&gt;=(A12021 - Main!$E$4/1440 + 0.00000001))*(Gauge_Data!$A$2:$A$16994&lt;=A12021)*INDEX(Gauge_Data!$B$2:$Z$16994,0,$C$2-1)))</f>
        <v>0</v>
      </c>
    </row>
    <row r="12022" spans="1:2" x14ac:dyDescent="0.25">
      <c r="A12022">
        <f>Gauge_Data!A12022</f>
        <v>0</v>
      </c>
      <c r="B12022" cm="1">
        <f t="array" ref="B12022">IF(OR($C$2="",A12022=""),"",SUMPRODUCT((Gauge_Data!$A$2:$A$16994&gt;=(A12022 - Main!$E$4/1440 + 0.00000001))*(Gauge_Data!$A$2:$A$16994&lt;=A12022)*INDEX(Gauge_Data!$B$2:$Z$16994,0,$C$2-1)))</f>
        <v>0</v>
      </c>
    </row>
    <row r="12023" spans="1:2" x14ac:dyDescent="0.25">
      <c r="A12023">
        <f>Gauge_Data!A12023</f>
        <v>0</v>
      </c>
      <c r="B12023" cm="1">
        <f t="array" ref="B12023">IF(OR($C$2="",A12023=""),"",SUMPRODUCT((Gauge_Data!$A$2:$A$16994&gt;=(A12023 - Main!$E$4/1440 + 0.00000001))*(Gauge_Data!$A$2:$A$16994&lt;=A12023)*INDEX(Gauge_Data!$B$2:$Z$16994,0,$C$2-1)))</f>
        <v>0</v>
      </c>
    </row>
    <row r="12024" spans="1:2" x14ac:dyDescent="0.25">
      <c r="A12024">
        <f>Gauge_Data!A12024</f>
        <v>0</v>
      </c>
      <c r="B12024" cm="1">
        <f t="array" ref="B12024">IF(OR($C$2="",A12024=""),"",SUMPRODUCT((Gauge_Data!$A$2:$A$16994&gt;=(A12024 - Main!$E$4/1440 + 0.00000001))*(Gauge_Data!$A$2:$A$16994&lt;=A12024)*INDEX(Gauge_Data!$B$2:$Z$16994,0,$C$2-1)))</f>
        <v>0</v>
      </c>
    </row>
    <row r="12025" spans="1:2" x14ac:dyDescent="0.25">
      <c r="A12025">
        <f>Gauge_Data!A12025</f>
        <v>0</v>
      </c>
      <c r="B12025" cm="1">
        <f t="array" ref="B12025">IF(OR($C$2="",A12025=""),"",SUMPRODUCT((Gauge_Data!$A$2:$A$16994&gt;=(A12025 - Main!$E$4/1440 + 0.00000001))*(Gauge_Data!$A$2:$A$16994&lt;=A12025)*INDEX(Gauge_Data!$B$2:$Z$16994,0,$C$2-1)))</f>
        <v>0</v>
      </c>
    </row>
    <row r="12026" spans="1:2" x14ac:dyDescent="0.25">
      <c r="A12026">
        <f>Gauge_Data!A12026</f>
        <v>0</v>
      </c>
      <c r="B12026" cm="1">
        <f t="array" ref="B12026">IF(OR($C$2="",A12026=""),"",SUMPRODUCT((Gauge_Data!$A$2:$A$16994&gt;=(A12026 - Main!$E$4/1440 + 0.00000001))*(Gauge_Data!$A$2:$A$16994&lt;=A12026)*INDEX(Gauge_Data!$B$2:$Z$16994,0,$C$2-1)))</f>
        <v>0</v>
      </c>
    </row>
    <row r="12027" spans="1:2" x14ac:dyDescent="0.25">
      <c r="A12027">
        <f>Gauge_Data!A12027</f>
        <v>0</v>
      </c>
      <c r="B12027" cm="1">
        <f t="array" ref="B12027">IF(OR($C$2="",A12027=""),"",SUMPRODUCT((Gauge_Data!$A$2:$A$16994&gt;=(A12027 - Main!$E$4/1440 + 0.00000001))*(Gauge_Data!$A$2:$A$16994&lt;=A12027)*INDEX(Gauge_Data!$B$2:$Z$16994,0,$C$2-1)))</f>
        <v>0</v>
      </c>
    </row>
    <row r="12028" spans="1:2" x14ac:dyDescent="0.25">
      <c r="A12028">
        <f>Gauge_Data!A12028</f>
        <v>0</v>
      </c>
      <c r="B12028" cm="1">
        <f t="array" ref="B12028">IF(OR($C$2="",A12028=""),"",SUMPRODUCT((Gauge_Data!$A$2:$A$16994&gt;=(A12028 - Main!$E$4/1440 + 0.00000001))*(Gauge_Data!$A$2:$A$16994&lt;=A12028)*INDEX(Gauge_Data!$B$2:$Z$16994,0,$C$2-1)))</f>
        <v>0</v>
      </c>
    </row>
    <row r="12029" spans="1:2" x14ac:dyDescent="0.25">
      <c r="A12029">
        <f>Gauge_Data!A12029</f>
        <v>0</v>
      </c>
      <c r="B12029" cm="1">
        <f t="array" ref="B12029">IF(OR($C$2="",A12029=""),"",SUMPRODUCT((Gauge_Data!$A$2:$A$16994&gt;=(A12029 - Main!$E$4/1440 + 0.00000001))*(Gauge_Data!$A$2:$A$16994&lt;=A12029)*INDEX(Gauge_Data!$B$2:$Z$16994,0,$C$2-1)))</f>
        <v>0</v>
      </c>
    </row>
    <row r="12030" spans="1:2" x14ac:dyDescent="0.25">
      <c r="A12030">
        <f>Gauge_Data!A12030</f>
        <v>0</v>
      </c>
      <c r="B12030" cm="1">
        <f t="array" ref="B12030">IF(OR($C$2="",A12030=""),"",SUMPRODUCT((Gauge_Data!$A$2:$A$16994&gt;=(A12030 - Main!$E$4/1440 + 0.00000001))*(Gauge_Data!$A$2:$A$16994&lt;=A12030)*INDEX(Gauge_Data!$B$2:$Z$16994,0,$C$2-1)))</f>
        <v>0</v>
      </c>
    </row>
    <row r="12031" spans="1:2" x14ac:dyDescent="0.25">
      <c r="A12031">
        <f>Gauge_Data!A12031</f>
        <v>0</v>
      </c>
      <c r="B12031" cm="1">
        <f t="array" ref="B12031">IF(OR($C$2="",A12031=""),"",SUMPRODUCT((Gauge_Data!$A$2:$A$16994&gt;=(A12031 - Main!$E$4/1440 + 0.00000001))*(Gauge_Data!$A$2:$A$16994&lt;=A12031)*INDEX(Gauge_Data!$B$2:$Z$16994,0,$C$2-1)))</f>
        <v>0</v>
      </c>
    </row>
    <row r="12032" spans="1:2" x14ac:dyDescent="0.25">
      <c r="A12032">
        <f>Gauge_Data!A12032</f>
        <v>0</v>
      </c>
      <c r="B12032" cm="1">
        <f t="array" ref="B12032">IF(OR($C$2="",A12032=""),"",SUMPRODUCT((Gauge_Data!$A$2:$A$16994&gt;=(A12032 - Main!$E$4/1440 + 0.00000001))*(Gauge_Data!$A$2:$A$16994&lt;=A12032)*INDEX(Gauge_Data!$B$2:$Z$16994,0,$C$2-1)))</f>
        <v>0</v>
      </c>
    </row>
    <row r="12033" spans="1:2" x14ac:dyDescent="0.25">
      <c r="A12033">
        <f>Gauge_Data!A12033</f>
        <v>0</v>
      </c>
      <c r="B12033" cm="1">
        <f t="array" ref="B12033">IF(OR($C$2="",A12033=""),"",SUMPRODUCT((Gauge_Data!$A$2:$A$16994&gt;=(A12033 - Main!$E$4/1440 + 0.00000001))*(Gauge_Data!$A$2:$A$16994&lt;=A12033)*INDEX(Gauge_Data!$B$2:$Z$16994,0,$C$2-1)))</f>
        <v>0</v>
      </c>
    </row>
    <row r="12034" spans="1:2" x14ac:dyDescent="0.25">
      <c r="A12034">
        <f>Gauge_Data!A12034</f>
        <v>0</v>
      </c>
      <c r="B12034" cm="1">
        <f t="array" ref="B12034">IF(OR($C$2="",A12034=""),"",SUMPRODUCT((Gauge_Data!$A$2:$A$16994&gt;=(A12034 - Main!$E$4/1440 + 0.00000001))*(Gauge_Data!$A$2:$A$16994&lt;=A12034)*INDEX(Gauge_Data!$B$2:$Z$16994,0,$C$2-1)))</f>
        <v>0</v>
      </c>
    </row>
    <row r="12035" spans="1:2" x14ac:dyDescent="0.25">
      <c r="A12035">
        <f>Gauge_Data!A12035</f>
        <v>0</v>
      </c>
      <c r="B12035" cm="1">
        <f t="array" ref="B12035">IF(OR($C$2="",A12035=""),"",SUMPRODUCT((Gauge_Data!$A$2:$A$16994&gt;=(A12035 - Main!$E$4/1440 + 0.00000001))*(Gauge_Data!$A$2:$A$16994&lt;=A12035)*INDEX(Gauge_Data!$B$2:$Z$16994,0,$C$2-1)))</f>
        <v>0</v>
      </c>
    </row>
    <row r="12036" spans="1:2" x14ac:dyDescent="0.25">
      <c r="A12036">
        <f>Gauge_Data!A12036</f>
        <v>0</v>
      </c>
      <c r="B12036" cm="1">
        <f t="array" ref="B12036">IF(OR($C$2="",A12036=""),"",SUMPRODUCT((Gauge_Data!$A$2:$A$16994&gt;=(A12036 - Main!$E$4/1440 + 0.00000001))*(Gauge_Data!$A$2:$A$16994&lt;=A12036)*INDEX(Gauge_Data!$B$2:$Z$16994,0,$C$2-1)))</f>
        <v>0</v>
      </c>
    </row>
    <row r="12037" spans="1:2" x14ac:dyDescent="0.25">
      <c r="A12037">
        <f>Gauge_Data!A12037</f>
        <v>0</v>
      </c>
      <c r="B12037" cm="1">
        <f t="array" ref="B12037">IF(OR($C$2="",A12037=""),"",SUMPRODUCT((Gauge_Data!$A$2:$A$16994&gt;=(A12037 - Main!$E$4/1440 + 0.00000001))*(Gauge_Data!$A$2:$A$16994&lt;=A12037)*INDEX(Gauge_Data!$B$2:$Z$16994,0,$C$2-1)))</f>
        <v>0</v>
      </c>
    </row>
    <row r="12038" spans="1:2" x14ac:dyDescent="0.25">
      <c r="A12038">
        <f>Gauge_Data!A12038</f>
        <v>0</v>
      </c>
      <c r="B12038" cm="1">
        <f t="array" ref="B12038">IF(OR($C$2="",A12038=""),"",SUMPRODUCT((Gauge_Data!$A$2:$A$16994&gt;=(A12038 - Main!$E$4/1440 + 0.00000001))*(Gauge_Data!$A$2:$A$16994&lt;=A12038)*INDEX(Gauge_Data!$B$2:$Z$16994,0,$C$2-1)))</f>
        <v>0</v>
      </c>
    </row>
    <row r="12039" spans="1:2" x14ac:dyDescent="0.25">
      <c r="A12039">
        <f>Gauge_Data!A12039</f>
        <v>0</v>
      </c>
      <c r="B12039" cm="1">
        <f t="array" ref="B12039">IF(OR($C$2="",A12039=""),"",SUMPRODUCT((Gauge_Data!$A$2:$A$16994&gt;=(A12039 - Main!$E$4/1440 + 0.00000001))*(Gauge_Data!$A$2:$A$16994&lt;=A12039)*INDEX(Gauge_Data!$B$2:$Z$16994,0,$C$2-1)))</f>
        <v>0</v>
      </c>
    </row>
    <row r="12040" spans="1:2" x14ac:dyDescent="0.25">
      <c r="A12040">
        <f>Gauge_Data!A12040</f>
        <v>0</v>
      </c>
      <c r="B12040" cm="1">
        <f t="array" ref="B12040">IF(OR($C$2="",A12040=""),"",SUMPRODUCT((Gauge_Data!$A$2:$A$16994&gt;=(A12040 - Main!$E$4/1440 + 0.00000001))*(Gauge_Data!$A$2:$A$16994&lt;=A12040)*INDEX(Gauge_Data!$B$2:$Z$16994,0,$C$2-1)))</f>
        <v>0</v>
      </c>
    </row>
    <row r="12041" spans="1:2" x14ac:dyDescent="0.25">
      <c r="A12041">
        <f>Gauge_Data!A12041</f>
        <v>0</v>
      </c>
      <c r="B12041" cm="1">
        <f t="array" ref="B12041">IF(OR($C$2="",A12041=""),"",SUMPRODUCT((Gauge_Data!$A$2:$A$16994&gt;=(A12041 - Main!$E$4/1440 + 0.00000001))*(Gauge_Data!$A$2:$A$16994&lt;=A12041)*INDEX(Gauge_Data!$B$2:$Z$16994,0,$C$2-1)))</f>
        <v>0</v>
      </c>
    </row>
    <row r="12042" spans="1:2" x14ac:dyDescent="0.25">
      <c r="A12042">
        <f>Gauge_Data!A12042</f>
        <v>0</v>
      </c>
      <c r="B12042" cm="1">
        <f t="array" ref="B12042">IF(OR($C$2="",A12042=""),"",SUMPRODUCT((Gauge_Data!$A$2:$A$16994&gt;=(A12042 - Main!$E$4/1440 + 0.00000001))*(Gauge_Data!$A$2:$A$16994&lt;=A12042)*INDEX(Gauge_Data!$B$2:$Z$16994,0,$C$2-1)))</f>
        <v>0</v>
      </c>
    </row>
    <row r="12043" spans="1:2" x14ac:dyDescent="0.25">
      <c r="A12043">
        <f>Gauge_Data!A12043</f>
        <v>0</v>
      </c>
      <c r="B12043" cm="1">
        <f t="array" ref="B12043">IF(OR($C$2="",A12043=""),"",SUMPRODUCT((Gauge_Data!$A$2:$A$16994&gt;=(A12043 - Main!$E$4/1440 + 0.00000001))*(Gauge_Data!$A$2:$A$16994&lt;=A12043)*INDEX(Gauge_Data!$B$2:$Z$16994,0,$C$2-1)))</f>
        <v>0</v>
      </c>
    </row>
    <row r="12044" spans="1:2" x14ac:dyDescent="0.25">
      <c r="A12044">
        <f>Gauge_Data!A12044</f>
        <v>0</v>
      </c>
      <c r="B12044" cm="1">
        <f t="array" ref="B12044">IF(OR($C$2="",A12044=""),"",SUMPRODUCT((Gauge_Data!$A$2:$A$16994&gt;=(A12044 - Main!$E$4/1440 + 0.00000001))*(Gauge_Data!$A$2:$A$16994&lt;=A12044)*INDEX(Gauge_Data!$B$2:$Z$16994,0,$C$2-1)))</f>
        <v>0</v>
      </c>
    </row>
    <row r="12045" spans="1:2" x14ac:dyDescent="0.25">
      <c r="A12045">
        <f>Gauge_Data!A12045</f>
        <v>0</v>
      </c>
      <c r="B12045" cm="1">
        <f t="array" ref="B12045">IF(OR($C$2="",A12045=""),"",SUMPRODUCT((Gauge_Data!$A$2:$A$16994&gt;=(A12045 - Main!$E$4/1440 + 0.00000001))*(Gauge_Data!$A$2:$A$16994&lt;=A12045)*INDEX(Gauge_Data!$B$2:$Z$16994,0,$C$2-1)))</f>
        <v>0</v>
      </c>
    </row>
    <row r="12046" spans="1:2" x14ac:dyDescent="0.25">
      <c r="A12046">
        <f>Gauge_Data!A12046</f>
        <v>0</v>
      </c>
      <c r="B12046" cm="1">
        <f t="array" ref="B12046">IF(OR($C$2="",A12046=""),"",SUMPRODUCT((Gauge_Data!$A$2:$A$16994&gt;=(A12046 - Main!$E$4/1440 + 0.00000001))*(Gauge_Data!$A$2:$A$16994&lt;=A12046)*INDEX(Gauge_Data!$B$2:$Z$16994,0,$C$2-1)))</f>
        <v>0</v>
      </c>
    </row>
    <row r="12047" spans="1:2" x14ac:dyDescent="0.25">
      <c r="A12047">
        <f>Gauge_Data!A12047</f>
        <v>0</v>
      </c>
      <c r="B12047" cm="1">
        <f t="array" ref="B12047">IF(OR($C$2="",A12047=""),"",SUMPRODUCT((Gauge_Data!$A$2:$A$16994&gt;=(A12047 - Main!$E$4/1440 + 0.00000001))*(Gauge_Data!$A$2:$A$16994&lt;=A12047)*INDEX(Gauge_Data!$B$2:$Z$16994,0,$C$2-1)))</f>
        <v>0</v>
      </c>
    </row>
    <row r="12048" spans="1:2" x14ac:dyDescent="0.25">
      <c r="A12048">
        <f>Gauge_Data!A12048</f>
        <v>0</v>
      </c>
      <c r="B12048" cm="1">
        <f t="array" ref="B12048">IF(OR($C$2="",A12048=""),"",SUMPRODUCT((Gauge_Data!$A$2:$A$16994&gt;=(A12048 - Main!$E$4/1440 + 0.00000001))*(Gauge_Data!$A$2:$A$16994&lt;=A12048)*INDEX(Gauge_Data!$B$2:$Z$16994,0,$C$2-1)))</f>
        <v>0</v>
      </c>
    </row>
    <row r="12049" spans="1:2" x14ac:dyDescent="0.25">
      <c r="A12049">
        <f>Gauge_Data!A12049</f>
        <v>0</v>
      </c>
      <c r="B12049" cm="1">
        <f t="array" ref="B12049">IF(OR($C$2="",A12049=""),"",SUMPRODUCT((Gauge_Data!$A$2:$A$16994&gt;=(A12049 - Main!$E$4/1440 + 0.00000001))*(Gauge_Data!$A$2:$A$16994&lt;=A12049)*INDEX(Gauge_Data!$B$2:$Z$16994,0,$C$2-1)))</f>
        <v>0</v>
      </c>
    </row>
    <row r="12050" spans="1:2" x14ac:dyDescent="0.25">
      <c r="A12050">
        <f>Gauge_Data!A12050</f>
        <v>0</v>
      </c>
      <c r="B12050" cm="1">
        <f t="array" ref="B12050">IF(OR($C$2="",A12050=""),"",SUMPRODUCT((Gauge_Data!$A$2:$A$16994&gt;=(A12050 - Main!$E$4/1440 + 0.00000001))*(Gauge_Data!$A$2:$A$16994&lt;=A12050)*INDEX(Gauge_Data!$B$2:$Z$16994,0,$C$2-1)))</f>
        <v>0</v>
      </c>
    </row>
    <row r="12051" spans="1:2" x14ac:dyDescent="0.25">
      <c r="A12051">
        <f>Gauge_Data!A12051</f>
        <v>0</v>
      </c>
      <c r="B12051" cm="1">
        <f t="array" ref="B12051">IF(OR($C$2="",A12051=""),"",SUMPRODUCT((Gauge_Data!$A$2:$A$16994&gt;=(A12051 - Main!$E$4/1440 + 0.00000001))*(Gauge_Data!$A$2:$A$16994&lt;=A12051)*INDEX(Gauge_Data!$B$2:$Z$16994,0,$C$2-1)))</f>
        <v>0</v>
      </c>
    </row>
    <row r="12052" spans="1:2" x14ac:dyDescent="0.25">
      <c r="A12052">
        <f>Gauge_Data!A12052</f>
        <v>0</v>
      </c>
      <c r="B12052" cm="1">
        <f t="array" ref="B12052">IF(OR($C$2="",A12052=""),"",SUMPRODUCT((Gauge_Data!$A$2:$A$16994&gt;=(A12052 - Main!$E$4/1440 + 0.00000001))*(Gauge_Data!$A$2:$A$16994&lt;=A12052)*INDEX(Gauge_Data!$B$2:$Z$16994,0,$C$2-1)))</f>
        <v>0</v>
      </c>
    </row>
    <row r="12053" spans="1:2" x14ac:dyDescent="0.25">
      <c r="A12053">
        <f>Gauge_Data!A12053</f>
        <v>0</v>
      </c>
      <c r="B12053" cm="1">
        <f t="array" ref="B12053">IF(OR($C$2="",A12053=""),"",SUMPRODUCT((Gauge_Data!$A$2:$A$16994&gt;=(A12053 - Main!$E$4/1440 + 0.00000001))*(Gauge_Data!$A$2:$A$16994&lt;=A12053)*INDEX(Gauge_Data!$B$2:$Z$16994,0,$C$2-1)))</f>
        <v>0</v>
      </c>
    </row>
    <row r="12054" spans="1:2" x14ac:dyDescent="0.25">
      <c r="A12054">
        <f>Gauge_Data!A12054</f>
        <v>0</v>
      </c>
      <c r="B12054" cm="1">
        <f t="array" ref="B12054">IF(OR($C$2="",A12054=""),"",SUMPRODUCT((Gauge_Data!$A$2:$A$16994&gt;=(A12054 - Main!$E$4/1440 + 0.00000001))*(Gauge_Data!$A$2:$A$16994&lt;=A12054)*INDEX(Gauge_Data!$B$2:$Z$16994,0,$C$2-1)))</f>
        <v>0</v>
      </c>
    </row>
    <row r="12055" spans="1:2" x14ac:dyDescent="0.25">
      <c r="A12055">
        <f>Gauge_Data!A12055</f>
        <v>0</v>
      </c>
      <c r="B12055" cm="1">
        <f t="array" ref="B12055">IF(OR($C$2="",A12055=""),"",SUMPRODUCT((Gauge_Data!$A$2:$A$16994&gt;=(A12055 - Main!$E$4/1440 + 0.00000001))*(Gauge_Data!$A$2:$A$16994&lt;=A12055)*INDEX(Gauge_Data!$B$2:$Z$16994,0,$C$2-1)))</f>
        <v>0</v>
      </c>
    </row>
    <row r="12056" spans="1:2" x14ac:dyDescent="0.25">
      <c r="A12056">
        <f>Gauge_Data!A12056</f>
        <v>0</v>
      </c>
      <c r="B12056" cm="1">
        <f t="array" ref="B12056">IF(OR($C$2="",A12056=""),"",SUMPRODUCT((Gauge_Data!$A$2:$A$16994&gt;=(A12056 - Main!$E$4/1440 + 0.00000001))*(Gauge_Data!$A$2:$A$16994&lt;=A12056)*INDEX(Gauge_Data!$B$2:$Z$16994,0,$C$2-1)))</f>
        <v>0</v>
      </c>
    </row>
    <row r="12057" spans="1:2" x14ac:dyDescent="0.25">
      <c r="A12057">
        <f>Gauge_Data!A12057</f>
        <v>0</v>
      </c>
      <c r="B12057" cm="1">
        <f t="array" ref="B12057">IF(OR($C$2="",A12057=""),"",SUMPRODUCT((Gauge_Data!$A$2:$A$16994&gt;=(A12057 - Main!$E$4/1440 + 0.00000001))*(Gauge_Data!$A$2:$A$16994&lt;=A12057)*INDEX(Gauge_Data!$B$2:$Z$16994,0,$C$2-1)))</f>
        <v>0</v>
      </c>
    </row>
    <row r="12058" spans="1:2" x14ac:dyDescent="0.25">
      <c r="A12058">
        <f>Gauge_Data!A12058</f>
        <v>0</v>
      </c>
      <c r="B12058" cm="1">
        <f t="array" ref="B12058">IF(OR($C$2="",A12058=""),"",SUMPRODUCT((Gauge_Data!$A$2:$A$16994&gt;=(A12058 - Main!$E$4/1440 + 0.00000001))*(Gauge_Data!$A$2:$A$16994&lt;=A12058)*INDEX(Gauge_Data!$B$2:$Z$16994,0,$C$2-1)))</f>
        <v>0</v>
      </c>
    </row>
    <row r="12059" spans="1:2" x14ac:dyDescent="0.25">
      <c r="A12059">
        <f>Gauge_Data!A12059</f>
        <v>0</v>
      </c>
      <c r="B12059" cm="1">
        <f t="array" ref="B12059">IF(OR($C$2="",A12059=""),"",SUMPRODUCT((Gauge_Data!$A$2:$A$16994&gt;=(A12059 - Main!$E$4/1440 + 0.00000001))*(Gauge_Data!$A$2:$A$16994&lt;=A12059)*INDEX(Gauge_Data!$B$2:$Z$16994,0,$C$2-1)))</f>
        <v>0</v>
      </c>
    </row>
    <row r="12060" spans="1:2" x14ac:dyDescent="0.25">
      <c r="A12060">
        <f>Gauge_Data!A12060</f>
        <v>0</v>
      </c>
      <c r="B12060" cm="1">
        <f t="array" ref="B12060">IF(OR($C$2="",A12060=""),"",SUMPRODUCT((Gauge_Data!$A$2:$A$16994&gt;=(A12060 - Main!$E$4/1440 + 0.00000001))*(Gauge_Data!$A$2:$A$16994&lt;=A12060)*INDEX(Gauge_Data!$B$2:$Z$16994,0,$C$2-1)))</f>
        <v>0</v>
      </c>
    </row>
    <row r="12061" spans="1:2" x14ac:dyDescent="0.25">
      <c r="A12061">
        <f>Gauge_Data!A12061</f>
        <v>0</v>
      </c>
      <c r="B12061" cm="1">
        <f t="array" ref="B12061">IF(OR($C$2="",A12061=""),"",SUMPRODUCT((Gauge_Data!$A$2:$A$16994&gt;=(A12061 - Main!$E$4/1440 + 0.00000001))*(Gauge_Data!$A$2:$A$16994&lt;=A12061)*INDEX(Gauge_Data!$B$2:$Z$16994,0,$C$2-1)))</f>
        <v>0</v>
      </c>
    </row>
    <row r="12062" spans="1:2" x14ac:dyDescent="0.25">
      <c r="A12062">
        <f>Gauge_Data!A12062</f>
        <v>0</v>
      </c>
      <c r="B12062" cm="1">
        <f t="array" ref="B12062">IF(OR($C$2="",A12062=""),"",SUMPRODUCT((Gauge_Data!$A$2:$A$16994&gt;=(A12062 - Main!$E$4/1440 + 0.00000001))*(Gauge_Data!$A$2:$A$16994&lt;=A12062)*INDEX(Gauge_Data!$B$2:$Z$16994,0,$C$2-1)))</f>
        <v>0</v>
      </c>
    </row>
    <row r="12063" spans="1:2" x14ac:dyDescent="0.25">
      <c r="A12063">
        <f>Gauge_Data!A12063</f>
        <v>0</v>
      </c>
      <c r="B12063" cm="1">
        <f t="array" ref="B12063">IF(OR($C$2="",A12063=""),"",SUMPRODUCT((Gauge_Data!$A$2:$A$16994&gt;=(A12063 - Main!$E$4/1440 + 0.00000001))*(Gauge_Data!$A$2:$A$16994&lt;=A12063)*INDEX(Gauge_Data!$B$2:$Z$16994,0,$C$2-1)))</f>
        <v>0</v>
      </c>
    </row>
    <row r="12064" spans="1:2" x14ac:dyDescent="0.25">
      <c r="A12064">
        <f>Gauge_Data!A12064</f>
        <v>0</v>
      </c>
      <c r="B12064" cm="1">
        <f t="array" ref="B12064">IF(OR($C$2="",A12064=""),"",SUMPRODUCT((Gauge_Data!$A$2:$A$16994&gt;=(A12064 - Main!$E$4/1440 + 0.00000001))*(Gauge_Data!$A$2:$A$16994&lt;=A12064)*INDEX(Gauge_Data!$B$2:$Z$16994,0,$C$2-1)))</f>
        <v>0</v>
      </c>
    </row>
    <row r="12065" spans="1:2" x14ac:dyDescent="0.25">
      <c r="A12065">
        <f>Gauge_Data!A12065</f>
        <v>0</v>
      </c>
      <c r="B12065" cm="1">
        <f t="array" ref="B12065">IF(OR($C$2="",A12065=""),"",SUMPRODUCT((Gauge_Data!$A$2:$A$16994&gt;=(A12065 - Main!$E$4/1440 + 0.00000001))*(Gauge_Data!$A$2:$A$16994&lt;=A12065)*INDEX(Gauge_Data!$B$2:$Z$16994,0,$C$2-1)))</f>
        <v>0</v>
      </c>
    </row>
    <row r="12066" spans="1:2" x14ac:dyDescent="0.25">
      <c r="A12066">
        <f>Gauge_Data!A12066</f>
        <v>0</v>
      </c>
      <c r="B12066" cm="1">
        <f t="array" ref="B12066">IF(OR($C$2="",A12066=""),"",SUMPRODUCT((Gauge_Data!$A$2:$A$16994&gt;=(A12066 - Main!$E$4/1440 + 0.00000001))*(Gauge_Data!$A$2:$A$16994&lt;=A12066)*INDEX(Gauge_Data!$B$2:$Z$16994,0,$C$2-1)))</f>
        <v>0</v>
      </c>
    </row>
    <row r="12067" spans="1:2" x14ac:dyDescent="0.25">
      <c r="A12067">
        <f>Gauge_Data!A12067</f>
        <v>0</v>
      </c>
      <c r="B12067" cm="1">
        <f t="array" ref="B12067">IF(OR($C$2="",A12067=""),"",SUMPRODUCT((Gauge_Data!$A$2:$A$16994&gt;=(A12067 - Main!$E$4/1440 + 0.00000001))*(Gauge_Data!$A$2:$A$16994&lt;=A12067)*INDEX(Gauge_Data!$B$2:$Z$16994,0,$C$2-1)))</f>
        <v>0</v>
      </c>
    </row>
    <row r="12068" spans="1:2" x14ac:dyDescent="0.25">
      <c r="A12068">
        <f>Gauge_Data!A12068</f>
        <v>0</v>
      </c>
      <c r="B12068" cm="1">
        <f t="array" ref="B12068">IF(OR($C$2="",A12068=""),"",SUMPRODUCT((Gauge_Data!$A$2:$A$16994&gt;=(A12068 - Main!$E$4/1440 + 0.00000001))*(Gauge_Data!$A$2:$A$16994&lt;=A12068)*INDEX(Gauge_Data!$B$2:$Z$16994,0,$C$2-1)))</f>
        <v>0</v>
      </c>
    </row>
    <row r="12069" spans="1:2" x14ac:dyDescent="0.25">
      <c r="A12069">
        <f>Gauge_Data!A12069</f>
        <v>0</v>
      </c>
      <c r="B12069" cm="1">
        <f t="array" ref="B12069">IF(OR($C$2="",A12069=""),"",SUMPRODUCT((Gauge_Data!$A$2:$A$16994&gt;=(A12069 - Main!$E$4/1440 + 0.00000001))*(Gauge_Data!$A$2:$A$16994&lt;=A12069)*INDEX(Gauge_Data!$B$2:$Z$16994,0,$C$2-1)))</f>
        <v>0</v>
      </c>
    </row>
    <row r="12070" spans="1:2" x14ac:dyDescent="0.25">
      <c r="A12070">
        <f>Gauge_Data!A12070</f>
        <v>0</v>
      </c>
      <c r="B12070" cm="1">
        <f t="array" ref="B12070">IF(OR($C$2="",A12070=""),"",SUMPRODUCT((Gauge_Data!$A$2:$A$16994&gt;=(A12070 - Main!$E$4/1440 + 0.00000001))*(Gauge_Data!$A$2:$A$16994&lt;=A12070)*INDEX(Gauge_Data!$B$2:$Z$16994,0,$C$2-1)))</f>
        <v>0</v>
      </c>
    </row>
    <row r="12071" spans="1:2" x14ac:dyDescent="0.25">
      <c r="A12071">
        <f>Gauge_Data!A12071</f>
        <v>0</v>
      </c>
      <c r="B12071" cm="1">
        <f t="array" ref="B12071">IF(OR($C$2="",A12071=""),"",SUMPRODUCT((Gauge_Data!$A$2:$A$16994&gt;=(A12071 - Main!$E$4/1440 + 0.00000001))*(Gauge_Data!$A$2:$A$16994&lt;=A12071)*INDEX(Gauge_Data!$B$2:$Z$16994,0,$C$2-1)))</f>
        <v>0</v>
      </c>
    </row>
    <row r="12072" spans="1:2" x14ac:dyDescent="0.25">
      <c r="A12072">
        <f>Gauge_Data!A12072</f>
        <v>0</v>
      </c>
      <c r="B12072" cm="1">
        <f t="array" ref="B12072">IF(OR($C$2="",A12072=""),"",SUMPRODUCT((Gauge_Data!$A$2:$A$16994&gt;=(A12072 - Main!$E$4/1440 + 0.00000001))*(Gauge_Data!$A$2:$A$16994&lt;=A12072)*INDEX(Gauge_Data!$B$2:$Z$16994,0,$C$2-1)))</f>
        <v>0</v>
      </c>
    </row>
    <row r="12073" spans="1:2" x14ac:dyDescent="0.25">
      <c r="A12073">
        <f>Gauge_Data!A12073</f>
        <v>0</v>
      </c>
      <c r="B12073" cm="1">
        <f t="array" ref="B12073">IF(OR($C$2="",A12073=""),"",SUMPRODUCT((Gauge_Data!$A$2:$A$16994&gt;=(A12073 - Main!$E$4/1440 + 0.00000001))*(Gauge_Data!$A$2:$A$16994&lt;=A12073)*INDEX(Gauge_Data!$B$2:$Z$16994,0,$C$2-1)))</f>
        <v>0</v>
      </c>
    </row>
    <row r="12074" spans="1:2" x14ac:dyDescent="0.25">
      <c r="A12074">
        <f>Gauge_Data!A12074</f>
        <v>0</v>
      </c>
      <c r="B12074" cm="1">
        <f t="array" ref="B12074">IF(OR($C$2="",A12074=""),"",SUMPRODUCT((Gauge_Data!$A$2:$A$16994&gt;=(A12074 - Main!$E$4/1440 + 0.00000001))*(Gauge_Data!$A$2:$A$16994&lt;=A12074)*INDEX(Gauge_Data!$B$2:$Z$16994,0,$C$2-1)))</f>
        <v>0</v>
      </c>
    </row>
    <row r="12075" spans="1:2" x14ac:dyDescent="0.25">
      <c r="A12075">
        <f>Gauge_Data!A12075</f>
        <v>0</v>
      </c>
      <c r="B12075" cm="1">
        <f t="array" ref="B12075">IF(OR($C$2="",A12075=""),"",SUMPRODUCT((Gauge_Data!$A$2:$A$16994&gt;=(A12075 - Main!$E$4/1440 + 0.00000001))*(Gauge_Data!$A$2:$A$16994&lt;=A12075)*INDEX(Gauge_Data!$B$2:$Z$16994,0,$C$2-1)))</f>
        <v>0</v>
      </c>
    </row>
    <row r="12076" spans="1:2" x14ac:dyDescent="0.25">
      <c r="A12076">
        <f>Gauge_Data!A12076</f>
        <v>0</v>
      </c>
      <c r="B12076" cm="1">
        <f t="array" ref="B12076">IF(OR($C$2="",A12076=""),"",SUMPRODUCT((Gauge_Data!$A$2:$A$16994&gt;=(A12076 - Main!$E$4/1440 + 0.00000001))*(Gauge_Data!$A$2:$A$16994&lt;=A12076)*INDEX(Gauge_Data!$B$2:$Z$16994,0,$C$2-1)))</f>
        <v>0</v>
      </c>
    </row>
    <row r="12077" spans="1:2" x14ac:dyDescent="0.25">
      <c r="A12077">
        <f>Gauge_Data!A12077</f>
        <v>0</v>
      </c>
      <c r="B12077" cm="1">
        <f t="array" ref="B12077">IF(OR($C$2="",A12077=""),"",SUMPRODUCT((Gauge_Data!$A$2:$A$16994&gt;=(A12077 - Main!$E$4/1440 + 0.00000001))*(Gauge_Data!$A$2:$A$16994&lt;=A12077)*INDEX(Gauge_Data!$B$2:$Z$16994,0,$C$2-1)))</f>
        <v>0</v>
      </c>
    </row>
    <row r="12078" spans="1:2" x14ac:dyDescent="0.25">
      <c r="A12078">
        <f>Gauge_Data!A12078</f>
        <v>0</v>
      </c>
      <c r="B12078" cm="1">
        <f t="array" ref="B12078">IF(OR($C$2="",A12078=""),"",SUMPRODUCT((Gauge_Data!$A$2:$A$16994&gt;=(A12078 - Main!$E$4/1440 + 0.00000001))*(Gauge_Data!$A$2:$A$16994&lt;=A12078)*INDEX(Gauge_Data!$B$2:$Z$16994,0,$C$2-1)))</f>
        <v>0</v>
      </c>
    </row>
    <row r="12079" spans="1:2" x14ac:dyDescent="0.25">
      <c r="A12079">
        <f>Gauge_Data!A12079</f>
        <v>0</v>
      </c>
      <c r="B12079" cm="1">
        <f t="array" ref="B12079">IF(OR($C$2="",A12079=""),"",SUMPRODUCT((Gauge_Data!$A$2:$A$16994&gt;=(A12079 - Main!$E$4/1440 + 0.00000001))*(Gauge_Data!$A$2:$A$16994&lt;=A12079)*INDEX(Gauge_Data!$B$2:$Z$16994,0,$C$2-1)))</f>
        <v>0</v>
      </c>
    </row>
    <row r="12080" spans="1:2" x14ac:dyDescent="0.25">
      <c r="A12080">
        <f>Gauge_Data!A12080</f>
        <v>0</v>
      </c>
      <c r="B12080" cm="1">
        <f t="array" ref="B12080">IF(OR($C$2="",A12080=""),"",SUMPRODUCT((Gauge_Data!$A$2:$A$16994&gt;=(A12080 - Main!$E$4/1440 + 0.00000001))*(Gauge_Data!$A$2:$A$16994&lt;=A12080)*INDEX(Gauge_Data!$B$2:$Z$16994,0,$C$2-1)))</f>
        <v>0</v>
      </c>
    </row>
    <row r="12081" spans="1:2" x14ac:dyDescent="0.25">
      <c r="A12081">
        <f>Gauge_Data!A12081</f>
        <v>0</v>
      </c>
      <c r="B12081" cm="1">
        <f t="array" ref="B12081">IF(OR($C$2="",A12081=""),"",SUMPRODUCT((Gauge_Data!$A$2:$A$16994&gt;=(A12081 - Main!$E$4/1440 + 0.00000001))*(Gauge_Data!$A$2:$A$16994&lt;=A12081)*INDEX(Gauge_Data!$B$2:$Z$16994,0,$C$2-1)))</f>
        <v>0</v>
      </c>
    </row>
    <row r="12082" spans="1:2" x14ac:dyDescent="0.25">
      <c r="A12082">
        <f>Gauge_Data!A12082</f>
        <v>0</v>
      </c>
      <c r="B12082" cm="1">
        <f t="array" ref="B12082">IF(OR($C$2="",A12082=""),"",SUMPRODUCT((Gauge_Data!$A$2:$A$16994&gt;=(A12082 - Main!$E$4/1440 + 0.00000001))*(Gauge_Data!$A$2:$A$16994&lt;=A12082)*INDEX(Gauge_Data!$B$2:$Z$16994,0,$C$2-1)))</f>
        <v>0</v>
      </c>
    </row>
    <row r="12083" spans="1:2" x14ac:dyDescent="0.25">
      <c r="A12083">
        <f>Gauge_Data!A12083</f>
        <v>0</v>
      </c>
      <c r="B12083" cm="1">
        <f t="array" ref="B12083">IF(OR($C$2="",A12083=""),"",SUMPRODUCT((Gauge_Data!$A$2:$A$16994&gt;=(A12083 - Main!$E$4/1440 + 0.00000001))*(Gauge_Data!$A$2:$A$16994&lt;=A12083)*INDEX(Gauge_Data!$B$2:$Z$16994,0,$C$2-1)))</f>
        <v>0</v>
      </c>
    </row>
    <row r="12084" spans="1:2" x14ac:dyDescent="0.25">
      <c r="A12084">
        <f>Gauge_Data!A12084</f>
        <v>0</v>
      </c>
      <c r="B12084" cm="1">
        <f t="array" ref="B12084">IF(OR($C$2="",A12084=""),"",SUMPRODUCT((Gauge_Data!$A$2:$A$16994&gt;=(A12084 - Main!$E$4/1440 + 0.00000001))*(Gauge_Data!$A$2:$A$16994&lt;=A12084)*INDEX(Gauge_Data!$B$2:$Z$16994,0,$C$2-1)))</f>
        <v>0</v>
      </c>
    </row>
    <row r="12085" spans="1:2" x14ac:dyDescent="0.25">
      <c r="A12085">
        <f>Gauge_Data!A12085</f>
        <v>0</v>
      </c>
      <c r="B12085" cm="1">
        <f t="array" ref="B12085">IF(OR($C$2="",A12085=""),"",SUMPRODUCT((Gauge_Data!$A$2:$A$16994&gt;=(A12085 - Main!$E$4/1440 + 0.00000001))*(Gauge_Data!$A$2:$A$16994&lt;=A12085)*INDEX(Gauge_Data!$B$2:$Z$16994,0,$C$2-1)))</f>
        <v>0</v>
      </c>
    </row>
    <row r="12086" spans="1:2" x14ac:dyDescent="0.25">
      <c r="A12086">
        <f>Gauge_Data!A12086</f>
        <v>0</v>
      </c>
      <c r="B12086" cm="1">
        <f t="array" ref="B12086">IF(OR($C$2="",A12086=""),"",SUMPRODUCT((Gauge_Data!$A$2:$A$16994&gt;=(A12086 - Main!$E$4/1440 + 0.00000001))*(Gauge_Data!$A$2:$A$16994&lt;=A12086)*INDEX(Gauge_Data!$B$2:$Z$16994,0,$C$2-1)))</f>
        <v>0</v>
      </c>
    </row>
    <row r="12087" spans="1:2" x14ac:dyDescent="0.25">
      <c r="A12087">
        <f>Gauge_Data!A12087</f>
        <v>0</v>
      </c>
      <c r="B12087" cm="1">
        <f t="array" ref="B12087">IF(OR($C$2="",A12087=""),"",SUMPRODUCT((Gauge_Data!$A$2:$A$16994&gt;=(A12087 - Main!$E$4/1440 + 0.00000001))*(Gauge_Data!$A$2:$A$16994&lt;=A12087)*INDEX(Gauge_Data!$B$2:$Z$16994,0,$C$2-1)))</f>
        <v>0</v>
      </c>
    </row>
    <row r="12088" spans="1:2" x14ac:dyDescent="0.25">
      <c r="A12088">
        <f>Gauge_Data!A12088</f>
        <v>0</v>
      </c>
      <c r="B12088" cm="1">
        <f t="array" ref="B12088">IF(OR($C$2="",A12088=""),"",SUMPRODUCT((Gauge_Data!$A$2:$A$16994&gt;=(A12088 - Main!$E$4/1440 + 0.00000001))*(Gauge_Data!$A$2:$A$16994&lt;=A12088)*INDEX(Gauge_Data!$B$2:$Z$16994,0,$C$2-1)))</f>
        <v>0</v>
      </c>
    </row>
    <row r="12089" spans="1:2" x14ac:dyDescent="0.25">
      <c r="A12089">
        <f>Gauge_Data!A12089</f>
        <v>0</v>
      </c>
      <c r="B12089" cm="1">
        <f t="array" ref="B12089">IF(OR($C$2="",A12089=""),"",SUMPRODUCT((Gauge_Data!$A$2:$A$16994&gt;=(A12089 - Main!$E$4/1440 + 0.00000001))*(Gauge_Data!$A$2:$A$16994&lt;=A12089)*INDEX(Gauge_Data!$B$2:$Z$16994,0,$C$2-1)))</f>
        <v>0</v>
      </c>
    </row>
    <row r="12090" spans="1:2" x14ac:dyDescent="0.25">
      <c r="A12090">
        <f>Gauge_Data!A12090</f>
        <v>0</v>
      </c>
      <c r="B12090" cm="1">
        <f t="array" ref="B12090">IF(OR($C$2="",A12090=""),"",SUMPRODUCT((Gauge_Data!$A$2:$A$16994&gt;=(A12090 - Main!$E$4/1440 + 0.00000001))*(Gauge_Data!$A$2:$A$16994&lt;=A12090)*INDEX(Gauge_Data!$B$2:$Z$16994,0,$C$2-1)))</f>
        <v>0</v>
      </c>
    </row>
    <row r="12091" spans="1:2" x14ac:dyDescent="0.25">
      <c r="A12091">
        <f>Gauge_Data!A12091</f>
        <v>0</v>
      </c>
      <c r="B12091" cm="1">
        <f t="array" ref="B12091">IF(OR($C$2="",A12091=""),"",SUMPRODUCT((Gauge_Data!$A$2:$A$16994&gt;=(A12091 - Main!$E$4/1440 + 0.00000001))*(Gauge_Data!$A$2:$A$16994&lt;=A12091)*INDEX(Gauge_Data!$B$2:$Z$16994,0,$C$2-1)))</f>
        <v>0</v>
      </c>
    </row>
    <row r="12092" spans="1:2" x14ac:dyDescent="0.25">
      <c r="A12092">
        <f>Gauge_Data!A12092</f>
        <v>0</v>
      </c>
      <c r="B12092" cm="1">
        <f t="array" ref="B12092">IF(OR($C$2="",A12092=""),"",SUMPRODUCT((Gauge_Data!$A$2:$A$16994&gt;=(A12092 - Main!$E$4/1440 + 0.00000001))*(Gauge_Data!$A$2:$A$16994&lt;=A12092)*INDEX(Gauge_Data!$B$2:$Z$16994,0,$C$2-1)))</f>
        <v>0</v>
      </c>
    </row>
    <row r="12093" spans="1:2" x14ac:dyDescent="0.25">
      <c r="A12093">
        <f>Gauge_Data!A12093</f>
        <v>0</v>
      </c>
      <c r="B12093" cm="1">
        <f t="array" ref="B12093">IF(OR($C$2="",A12093=""),"",SUMPRODUCT((Gauge_Data!$A$2:$A$16994&gt;=(A12093 - Main!$E$4/1440 + 0.00000001))*(Gauge_Data!$A$2:$A$16994&lt;=A12093)*INDEX(Gauge_Data!$B$2:$Z$16994,0,$C$2-1)))</f>
        <v>0</v>
      </c>
    </row>
    <row r="12094" spans="1:2" x14ac:dyDescent="0.25">
      <c r="A12094">
        <f>Gauge_Data!A12094</f>
        <v>0</v>
      </c>
      <c r="B12094" cm="1">
        <f t="array" ref="B12094">IF(OR($C$2="",A12094=""),"",SUMPRODUCT((Gauge_Data!$A$2:$A$16994&gt;=(A12094 - Main!$E$4/1440 + 0.00000001))*(Gauge_Data!$A$2:$A$16994&lt;=A12094)*INDEX(Gauge_Data!$B$2:$Z$16994,0,$C$2-1)))</f>
        <v>0</v>
      </c>
    </row>
    <row r="12095" spans="1:2" x14ac:dyDescent="0.25">
      <c r="A12095">
        <f>Gauge_Data!A12095</f>
        <v>0</v>
      </c>
      <c r="B12095" cm="1">
        <f t="array" ref="B12095">IF(OR($C$2="",A12095=""),"",SUMPRODUCT((Gauge_Data!$A$2:$A$16994&gt;=(A12095 - Main!$E$4/1440 + 0.00000001))*(Gauge_Data!$A$2:$A$16994&lt;=A12095)*INDEX(Gauge_Data!$B$2:$Z$16994,0,$C$2-1)))</f>
        <v>0</v>
      </c>
    </row>
    <row r="12096" spans="1:2" x14ac:dyDescent="0.25">
      <c r="A12096">
        <f>Gauge_Data!A12096</f>
        <v>0</v>
      </c>
      <c r="B12096" cm="1">
        <f t="array" ref="B12096">IF(OR($C$2="",A12096=""),"",SUMPRODUCT((Gauge_Data!$A$2:$A$16994&gt;=(A12096 - Main!$E$4/1440 + 0.00000001))*(Gauge_Data!$A$2:$A$16994&lt;=A12096)*INDEX(Gauge_Data!$B$2:$Z$16994,0,$C$2-1)))</f>
        <v>0</v>
      </c>
    </row>
    <row r="12097" spans="1:2" x14ac:dyDescent="0.25">
      <c r="A12097">
        <f>Gauge_Data!A12097</f>
        <v>0</v>
      </c>
      <c r="B12097" cm="1">
        <f t="array" ref="B12097">IF(OR($C$2="",A12097=""),"",SUMPRODUCT((Gauge_Data!$A$2:$A$16994&gt;=(A12097 - Main!$E$4/1440 + 0.00000001))*(Gauge_Data!$A$2:$A$16994&lt;=A12097)*INDEX(Gauge_Data!$B$2:$Z$16994,0,$C$2-1)))</f>
        <v>0</v>
      </c>
    </row>
    <row r="12098" spans="1:2" x14ac:dyDescent="0.25">
      <c r="A12098">
        <f>Gauge_Data!A12098</f>
        <v>0</v>
      </c>
      <c r="B12098" cm="1">
        <f t="array" ref="B12098">IF(OR($C$2="",A12098=""),"",SUMPRODUCT((Gauge_Data!$A$2:$A$16994&gt;=(A12098 - Main!$E$4/1440 + 0.00000001))*(Gauge_Data!$A$2:$A$16994&lt;=A12098)*INDEX(Gauge_Data!$B$2:$Z$16994,0,$C$2-1)))</f>
        <v>0</v>
      </c>
    </row>
    <row r="12099" spans="1:2" x14ac:dyDescent="0.25">
      <c r="A12099">
        <f>Gauge_Data!A12099</f>
        <v>0</v>
      </c>
      <c r="B12099" cm="1">
        <f t="array" ref="B12099">IF(OR($C$2="",A12099=""),"",SUMPRODUCT((Gauge_Data!$A$2:$A$16994&gt;=(A12099 - Main!$E$4/1440 + 0.00000001))*(Gauge_Data!$A$2:$A$16994&lt;=A12099)*INDEX(Gauge_Data!$B$2:$Z$16994,0,$C$2-1)))</f>
        <v>0</v>
      </c>
    </row>
    <row r="12100" spans="1:2" x14ac:dyDescent="0.25">
      <c r="A12100">
        <f>Gauge_Data!A12100</f>
        <v>0</v>
      </c>
      <c r="B12100" cm="1">
        <f t="array" ref="B12100">IF(OR($C$2="",A12100=""),"",SUMPRODUCT((Gauge_Data!$A$2:$A$16994&gt;=(A12100 - Main!$E$4/1440 + 0.00000001))*(Gauge_Data!$A$2:$A$16994&lt;=A12100)*INDEX(Gauge_Data!$B$2:$Z$16994,0,$C$2-1)))</f>
        <v>0</v>
      </c>
    </row>
    <row r="12101" spans="1:2" x14ac:dyDescent="0.25">
      <c r="A12101">
        <f>Gauge_Data!A12101</f>
        <v>0</v>
      </c>
      <c r="B12101" cm="1">
        <f t="array" ref="B12101">IF(OR($C$2="",A12101=""),"",SUMPRODUCT((Gauge_Data!$A$2:$A$16994&gt;=(A12101 - Main!$E$4/1440 + 0.00000001))*(Gauge_Data!$A$2:$A$16994&lt;=A12101)*INDEX(Gauge_Data!$B$2:$Z$16994,0,$C$2-1)))</f>
        <v>0</v>
      </c>
    </row>
    <row r="12102" spans="1:2" x14ac:dyDescent="0.25">
      <c r="A12102">
        <f>Gauge_Data!A12102</f>
        <v>0</v>
      </c>
      <c r="B12102" cm="1">
        <f t="array" ref="B12102">IF(OR($C$2="",A12102=""),"",SUMPRODUCT((Gauge_Data!$A$2:$A$16994&gt;=(A12102 - Main!$E$4/1440 + 0.00000001))*(Gauge_Data!$A$2:$A$16994&lt;=A12102)*INDEX(Gauge_Data!$B$2:$Z$16994,0,$C$2-1)))</f>
        <v>0</v>
      </c>
    </row>
    <row r="12103" spans="1:2" x14ac:dyDescent="0.25">
      <c r="A12103">
        <f>Gauge_Data!A12103</f>
        <v>0</v>
      </c>
      <c r="B12103" cm="1">
        <f t="array" ref="B12103">IF(OR($C$2="",A12103=""),"",SUMPRODUCT((Gauge_Data!$A$2:$A$16994&gt;=(A12103 - Main!$E$4/1440 + 0.00000001))*(Gauge_Data!$A$2:$A$16994&lt;=A12103)*INDEX(Gauge_Data!$B$2:$Z$16994,0,$C$2-1)))</f>
        <v>0</v>
      </c>
    </row>
    <row r="12104" spans="1:2" x14ac:dyDescent="0.25">
      <c r="A12104">
        <f>Gauge_Data!A12104</f>
        <v>0</v>
      </c>
      <c r="B12104" cm="1">
        <f t="array" ref="B12104">IF(OR($C$2="",A12104=""),"",SUMPRODUCT((Gauge_Data!$A$2:$A$16994&gt;=(A12104 - Main!$E$4/1440 + 0.00000001))*(Gauge_Data!$A$2:$A$16994&lt;=A12104)*INDEX(Gauge_Data!$B$2:$Z$16994,0,$C$2-1)))</f>
        <v>0</v>
      </c>
    </row>
    <row r="12105" spans="1:2" x14ac:dyDescent="0.25">
      <c r="A12105">
        <f>Gauge_Data!A12105</f>
        <v>0</v>
      </c>
      <c r="B12105" cm="1">
        <f t="array" ref="B12105">IF(OR($C$2="",A12105=""),"",SUMPRODUCT((Gauge_Data!$A$2:$A$16994&gt;=(A12105 - Main!$E$4/1440 + 0.00000001))*(Gauge_Data!$A$2:$A$16994&lt;=A12105)*INDEX(Gauge_Data!$B$2:$Z$16994,0,$C$2-1)))</f>
        <v>0</v>
      </c>
    </row>
    <row r="12106" spans="1:2" x14ac:dyDescent="0.25">
      <c r="A12106">
        <f>Gauge_Data!A12106</f>
        <v>0</v>
      </c>
      <c r="B12106" cm="1">
        <f t="array" ref="B12106">IF(OR($C$2="",A12106=""),"",SUMPRODUCT((Gauge_Data!$A$2:$A$16994&gt;=(A12106 - Main!$E$4/1440 + 0.00000001))*(Gauge_Data!$A$2:$A$16994&lt;=A12106)*INDEX(Gauge_Data!$B$2:$Z$16994,0,$C$2-1)))</f>
        <v>0</v>
      </c>
    </row>
    <row r="12107" spans="1:2" x14ac:dyDescent="0.25">
      <c r="A12107">
        <f>Gauge_Data!A12107</f>
        <v>0</v>
      </c>
      <c r="B12107" cm="1">
        <f t="array" ref="B12107">IF(OR($C$2="",A12107=""),"",SUMPRODUCT((Gauge_Data!$A$2:$A$16994&gt;=(A12107 - Main!$E$4/1440 + 0.00000001))*(Gauge_Data!$A$2:$A$16994&lt;=A12107)*INDEX(Gauge_Data!$B$2:$Z$16994,0,$C$2-1)))</f>
        <v>0</v>
      </c>
    </row>
    <row r="12108" spans="1:2" x14ac:dyDescent="0.25">
      <c r="A12108">
        <f>Gauge_Data!A12108</f>
        <v>0</v>
      </c>
      <c r="B12108" cm="1">
        <f t="array" ref="B12108">IF(OR($C$2="",A12108=""),"",SUMPRODUCT((Gauge_Data!$A$2:$A$16994&gt;=(A12108 - Main!$E$4/1440 + 0.00000001))*(Gauge_Data!$A$2:$A$16994&lt;=A12108)*INDEX(Gauge_Data!$B$2:$Z$16994,0,$C$2-1)))</f>
        <v>0</v>
      </c>
    </row>
    <row r="12109" spans="1:2" x14ac:dyDescent="0.25">
      <c r="A12109">
        <f>Gauge_Data!A12109</f>
        <v>0</v>
      </c>
      <c r="B12109" cm="1">
        <f t="array" ref="B12109">IF(OR($C$2="",A12109=""),"",SUMPRODUCT((Gauge_Data!$A$2:$A$16994&gt;=(A12109 - Main!$E$4/1440 + 0.00000001))*(Gauge_Data!$A$2:$A$16994&lt;=A12109)*INDEX(Gauge_Data!$B$2:$Z$16994,0,$C$2-1)))</f>
        <v>0</v>
      </c>
    </row>
    <row r="12110" spans="1:2" x14ac:dyDescent="0.25">
      <c r="A12110">
        <f>Gauge_Data!A12110</f>
        <v>0</v>
      </c>
      <c r="B12110" cm="1">
        <f t="array" ref="B12110">IF(OR($C$2="",A12110=""),"",SUMPRODUCT((Gauge_Data!$A$2:$A$16994&gt;=(A12110 - Main!$E$4/1440 + 0.00000001))*(Gauge_Data!$A$2:$A$16994&lt;=A12110)*INDEX(Gauge_Data!$B$2:$Z$16994,0,$C$2-1)))</f>
        <v>0</v>
      </c>
    </row>
    <row r="12111" spans="1:2" x14ac:dyDescent="0.25">
      <c r="A12111">
        <f>Gauge_Data!A12111</f>
        <v>0</v>
      </c>
      <c r="B12111" cm="1">
        <f t="array" ref="B12111">IF(OR($C$2="",A12111=""),"",SUMPRODUCT((Gauge_Data!$A$2:$A$16994&gt;=(A12111 - Main!$E$4/1440 + 0.00000001))*(Gauge_Data!$A$2:$A$16994&lt;=A12111)*INDEX(Gauge_Data!$B$2:$Z$16994,0,$C$2-1)))</f>
        <v>0</v>
      </c>
    </row>
    <row r="12112" spans="1:2" x14ac:dyDescent="0.25">
      <c r="A12112">
        <f>Gauge_Data!A12112</f>
        <v>0</v>
      </c>
      <c r="B12112" cm="1">
        <f t="array" ref="B12112">IF(OR($C$2="",A12112=""),"",SUMPRODUCT((Gauge_Data!$A$2:$A$16994&gt;=(A12112 - Main!$E$4/1440 + 0.00000001))*(Gauge_Data!$A$2:$A$16994&lt;=A12112)*INDEX(Gauge_Data!$B$2:$Z$16994,0,$C$2-1)))</f>
        <v>0</v>
      </c>
    </row>
    <row r="12113" spans="1:2" x14ac:dyDescent="0.25">
      <c r="A12113">
        <f>Gauge_Data!A12113</f>
        <v>0</v>
      </c>
      <c r="B12113" cm="1">
        <f t="array" ref="B12113">IF(OR($C$2="",A12113=""),"",SUMPRODUCT((Gauge_Data!$A$2:$A$16994&gt;=(A12113 - Main!$E$4/1440 + 0.00000001))*(Gauge_Data!$A$2:$A$16994&lt;=A12113)*INDEX(Gauge_Data!$B$2:$Z$16994,0,$C$2-1)))</f>
        <v>0</v>
      </c>
    </row>
    <row r="12114" spans="1:2" x14ac:dyDescent="0.25">
      <c r="A12114">
        <f>Gauge_Data!A12114</f>
        <v>0</v>
      </c>
      <c r="B12114" cm="1">
        <f t="array" ref="B12114">IF(OR($C$2="",A12114=""),"",SUMPRODUCT((Gauge_Data!$A$2:$A$16994&gt;=(A12114 - Main!$E$4/1440 + 0.00000001))*(Gauge_Data!$A$2:$A$16994&lt;=A12114)*INDEX(Gauge_Data!$B$2:$Z$16994,0,$C$2-1)))</f>
        <v>0</v>
      </c>
    </row>
    <row r="12115" spans="1:2" x14ac:dyDescent="0.25">
      <c r="A12115">
        <f>Gauge_Data!A12115</f>
        <v>0</v>
      </c>
      <c r="B12115" cm="1">
        <f t="array" ref="B12115">IF(OR($C$2="",A12115=""),"",SUMPRODUCT((Gauge_Data!$A$2:$A$16994&gt;=(A12115 - Main!$E$4/1440 + 0.00000001))*(Gauge_Data!$A$2:$A$16994&lt;=A12115)*INDEX(Gauge_Data!$B$2:$Z$16994,0,$C$2-1)))</f>
        <v>0</v>
      </c>
    </row>
    <row r="12116" spans="1:2" x14ac:dyDescent="0.25">
      <c r="A12116">
        <f>Gauge_Data!A12116</f>
        <v>0</v>
      </c>
      <c r="B12116" cm="1">
        <f t="array" ref="B12116">IF(OR($C$2="",A12116=""),"",SUMPRODUCT((Gauge_Data!$A$2:$A$16994&gt;=(A12116 - Main!$E$4/1440 + 0.00000001))*(Gauge_Data!$A$2:$A$16994&lt;=A12116)*INDEX(Gauge_Data!$B$2:$Z$16994,0,$C$2-1)))</f>
        <v>0</v>
      </c>
    </row>
    <row r="12117" spans="1:2" x14ac:dyDescent="0.25">
      <c r="A12117">
        <f>Gauge_Data!A12117</f>
        <v>0</v>
      </c>
      <c r="B12117" cm="1">
        <f t="array" ref="B12117">IF(OR($C$2="",A12117=""),"",SUMPRODUCT((Gauge_Data!$A$2:$A$16994&gt;=(A12117 - Main!$E$4/1440 + 0.00000001))*(Gauge_Data!$A$2:$A$16994&lt;=A12117)*INDEX(Gauge_Data!$B$2:$Z$16994,0,$C$2-1)))</f>
        <v>0</v>
      </c>
    </row>
    <row r="12118" spans="1:2" x14ac:dyDescent="0.25">
      <c r="A12118">
        <f>Gauge_Data!A12118</f>
        <v>0</v>
      </c>
      <c r="B12118" cm="1">
        <f t="array" ref="B12118">IF(OR($C$2="",A12118=""),"",SUMPRODUCT((Gauge_Data!$A$2:$A$16994&gt;=(A12118 - Main!$E$4/1440 + 0.00000001))*(Gauge_Data!$A$2:$A$16994&lt;=A12118)*INDEX(Gauge_Data!$B$2:$Z$16994,0,$C$2-1)))</f>
        <v>0</v>
      </c>
    </row>
    <row r="12119" spans="1:2" x14ac:dyDescent="0.25">
      <c r="A12119">
        <f>Gauge_Data!A12119</f>
        <v>0</v>
      </c>
      <c r="B12119" cm="1">
        <f t="array" ref="B12119">IF(OR($C$2="",A12119=""),"",SUMPRODUCT((Gauge_Data!$A$2:$A$16994&gt;=(A12119 - Main!$E$4/1440 + 0.00000001))*(Gauge_Data!$A$2:$A$16994&lt;=A12119)*INDEX(Gauge_Data!$B$2:$Z$16994,0,$C$2-1)))</f>
        <v>0</v>
      </c>
    </row>
    <row r="12120" spans="1:2" x14ac:dyDescent="0.25">
      <c r="A12120">
        <f>Gauge_Data!A12120</f>
        <v>0</v>
      </c>
      <c r="B12120" cm="1">
        <f t="array" ref="B12120">IF(OR($C$2="",A12120=""),"",SUMPRODUCT((Gauge_Data!$A$2:$A$16994&gt;=(A12120 - Main!$E$4/1440 + 0.00000001))*(Gauge_Data!$A$2:$A$16994&lt;=A12120)*INDEX(Gauge_Data!$B$2:$Z$16994,0,$C$2-1)))</f>
        <v>0</v>
      </c>
    </row>
    <row r="12121" spans="1:2" x14ac:dyDescent="0.25">
      <c r="A12121">
        <f>Gauge_Data!A12121</f>
        <v>0</v>
      </c>
      <c r="B12121" cm="1">
        <f t="array" ref="B12121">IF(OR($C$2="",A12121=""),"",SUMPRODUCT((Gauge_Data!$A$2:$A$16994&gt;=(A12121 - Main!$E$4/1440 + 0.00000001))*(Gauge_Data!$A$2:$A$16994&lt;=A12121)*INDEX(Gauge_Data!$B$2:$Z$16994,0,$C$2-1)))</f>
        <v>0</v>
      </c>
    </row>
    <row r="12122" spans="1:2" x14ac:dyDescent="0.25">
      <c r="A12122">
        <f>Gauge_Data!A12122</f>
        <v>0</v>
      </c>
      <c r="B12122" cm="1">
        <f t="array" ref="B12122">IF(OR($C$2="",A12122=""),"",SUMPRODUCT((Gauge_Data!$A$2:$A$16994&gt;=(A12122 - Main!$E$4/1440 + 0.00000001))*(Gauge_Data!$A$2:$A$16994&lt;=A12122)*INDEX(Gauge_Data!$B$2:$Z$16994,0,$C$2-1)))</f>
        <v>0</v>
      </c>
    </row>
    <row r="12123" spans="1:2" x14ac:dyDescent="0.25">
      <c r="A12123">
        <f>Gauge_Data!A12123</f>
        <v>0</v>
      </c>
      <c r="B12123" cm="1">
        <f t="array" ref="B12123">IF(OR($C$2="",A12123=""),"",SUMPRODUCT((Gauge_Data!$A$2:$A$16994&gt;=(A12123 - Main!$E$4/1440 + 0.00000001))*(Gauge_Data!$A$2:$A$16994&lt;=A12123)*INDEX(Gauge_Data!$B$2:$Z$16994,0,$C$2-1)))</f>
        <v>0</v>
      </c>
    </row>
    <row r="12124" spans="1:2" x14ac:dyDescent="0.25">
      <c r="A12124">
        <f>Gauge_Data!A12124</f>
        <v>0</v>
      </c>
      <c r="B12124" cm="1">
        <f t="array" ref="B12124">IF(OR($C$2="",A12124=""),"",SUMPRODUCT((Gauge_Data!$A$2:$A$16994&gt;=(A12124 - Main!$E$4/1440 + 0.00000001))*(Gauge_Data!$A$2:$A$16994&lt;=A12124)*INDEX(Gauge_Data!$B$2:$Z$16994,0,$C$2-1)))</f>
        <v>0</v>
      </c>
    </row>
    <row r="12125" spans="1:2" x14ac:dyDescent="0.25">
      <c r="A12125">
        <f>Gauge_Data!A12125</f>
        <v>0</v>
      </c>
      <c r="B12125" cm="1">
        <f t="array" ref="B12125">IF(OR($C$2="",A12125=""),"",SUMPRODUCT((Gauge_Data!$A$2:$A$16994&gt;=(A12125 - Main!$E$4/1440 + 0.00000001))*(Gauge_Data!$A$2:$A$16994&lt;=A12125)*INDEX(Gauge_Data!$B$2:$Z$16994,0,$C$2-1)))</f>
        <v>0</v>
      </c>
    </row>
    <row r="12126" spans="1:2" x14ac:dyDescent="0.25">
      <c r="A12126">
        <f>Gauge_Data!A12126</f>
        <v>0</v>
      </c>
      <c r="B12126" cm="1">
        <f t="array" ref="B12126">IF(OR($C$2="",A12126=""),"",SUMPRODUCT((Gauge_Data!$A$2:$A$16994&gt;=(A12126 - Main!$E$4/1440 + 0.00000001))*(Gauge_Data!$A$2:$A$16994&lt;=A12126)*INDEX(Gauge_Data!$B$2:$Z$16994,0,$C$2-1)))</f>
        <v>0</v>
      </c>
    </row>
    <row r="12127" spans="1:2" x14ac:dyDescent="0.25">
      <c r="A12127">
        <f>Gauge_Data!A12127</f>
        <v>0</v>
      </c>
      <c r="B12127" cm="1">
        <f t="array" ref="B12127">IF(OR($C$2="",A12127=""),"",SUMPRODUCT((Gauge_Data!$A$2:$A$16994&gt;=(A12127 - Main!$E$4/1440 + 0.00000001))*(Gauge_Data!$A$2:$A$16994&lt;=A12127)*INDEX(Gauge_Data!$B$2:$Z$16994,0,$C$2-1)))</f>
        <v>0</v>
      </c>
    </row>
    <row r="12128" spans="1:2" x14ac:dyDescent="0.25">
      <c r="A12128">
        <f>Gauge_Data!A12128</f>
        <v>0</v>
      </c>
      <c r="B12128" cm="1">
        <f t="array" ref="B12128">IF(OR($C$2="",A12128=""),"",SUMPRODUCT((Gauge_Data!$A$2:$A$16994&gt;=(A12128 - Main!$E$4/1440 + 0.00000001))*(Gauge_Data!$A$2:$A$16994&lt;=A12128)*INDEX(Gauge_Data!$B$2:$Z$16994,0,$C$2-1)))</f>
        <v>0</v>
      </c>
    </row>
    <row r="12129" spans="1:2" x14ac:dyDescent="0.25">
      <c r="A12129">
        <f>Gauge_Data!A12129</f>
        <v>0</v>
      </c>
      <c r="B12129" cm="1">
        <f t="array" ref="B12129">IF(OR($C$2="",A12129=""),"",SUMPRODUCT((Gauge_Data!$A$2:$A$16994&gt;=(A12129 - Main!$E$4/1440 + 0.00000001))*(Gauge_Data!$A$2:$A$16994&lt;=A12129)*INDEX(Gauge_Data!$B$2:$Z$16994,0,$C$2-1)))</f>
        <v>0</v>
      </c>
    </row>
    <row r="12130" spans="1:2" x14ac:dyDescent="0.25">
      <c r="A12130">
        <f>Gauge_Data!A12130</f>
        <v>0</v>
      </c>
      <c r="B12130" cm="1">
        <f t="array" ref="B12130">IF(OR($C$2="",A12130=""),"",SUMPRODUCT((Gauge_Data!$A$2:$A$16994&gt;=(A12130 - Main!$E$4/1440 + 0.00000001))*(Gauge_Data!$A$2:$A$16994&lt;=A12130)*INDEX(Gauge_Data!$B$2:$Z$16994,0,$C$2-1)))</f>
        <v>0</v>
      </c>
    </row>
    <row r="12131" spans="1:2" x14ac:dyDescent="0.25">
      <c r="A12131">
        <f>Gauge_Data!A12131</f>
        <v>0</v>
      </c>
      <c r="B12131" cm="1">
        <f t="array" ref="B12131">IF(OR($C$2="",A12131=""),"",SUMPRODUCT((Gauge_Data!$A$2:$A$16994&gt;=(A12131 - Main!$E$4/1440 + 0.00000001))*(Gauge_Data!$A$2:$A$16994&lt;=A12131)*INDEX(Gauge_Data!$B$2:$Z$16994,0,$C$2-1)))</f>
        <v>0</v>
      </c>
    </row>
    <row r="12132" spans="1:2" x14ac:dyDescent="0.25">
      <c r="A12132">
        <f>Gauge_Data!A12132</f>
        <v>0</v>
      </c>
      <c r="B12132" cm="1">
        <f t="array" ref="B12132">IF(OR($C$2="",A12132=""),"",SUMPRODUCT((Gauge_Data!$A$2:$A$16994&gt;=(A12132 - Main!$E$4/1440 + 0.00000001))*(Gauge_Data!$A$2:$A$16994&lt;=A12132)*INDEX(Gauge_Data!$B$2:$Z$16994,0,$C$2-1)))</f>
        <v>0</v>
      </c>
    </row>
    <row r="12133" spans="1:2" x14ac:dyDescent="0.25">
      <c r="A12133">
        <f>Gauge_Data!A12133</f>
        <v>0</v>
      </c>
      <c r="B12133" cm="1">
        <f t="array" ref="B12133">IF(OR($C$2="",A12133=""),"",SUMPRODUCT((Gauge_Data!$A$2:$A$16994&gt;=(A12133 - Main!$E$4/1440 + 0.00000001))*(Gauge_Data!$A$2:$A$16994&lt;=A12133)*INDEX(Gauge_Data!$B$2:$Z$16994,0,$C$2-1)))</f>
        <v>0</v>
      </c>
    </row>
    <row r="12134" spans="1:2" x14ac:dyDescent="0.25">
      <c r="A12134">
        <f>Gauge_Data!A12134</f>
        <v>0</v>
      </c>
      <c r="B12134" cm="1">
        <f t="array" ref="B12134">IF(OR($C$2="",A12134=""),"",SUMPRODUCT((Gauge_Data!$A$2:$A$16994&gt;=(A12134 - Main!$E$4/1440 + 0.00000001))*(Gauge_Data!$A$2:$A$16994&lt;=A12134)*INDEX(Gauge_Data!$B$2:$Z$16994,0,$C$2-1)))</f>
        <v>0</v>
      </c>
    </row>
    <row r="12135" spans="1:2" x14ac:dyDescent="0.25">
      <c r="A12135">
        <f>Gauge_Data!A12135</f>
        <v>0</v>
      </c>
      <c r="B12135" cm="1">
        <f t="array" ref="B12135">IF(OR($C$2="",A12135=""),"",SUMPRODUCT((Gauge_Data!$A$2:$A$16994&gt;=(A12135 - Main!$E$4/1440 + 0.00000001))*(Gauge_Data!$A$2:$A$16994&lt;=A12135)*INDEX(Gauge_Data!$B$2:$Z$16994,0,$C$2-1)))</f>
        <v>0</v>
      </c>
    </row>
    <row r="12136" spans="1:2" x14ac:dyDescent="0.25">
      <c r="A12136">
        <f>Gauge_Data!A12136</f>
        <v>0</v>
      </c>
      <c r="B12136" cm="1">
        <f t="array" ref="B12136">IF(OR($C$2="",A12136=""),"",SUMPRODUCT((Gauge_Data!$A$2:$A$16994&gt;=(A12136 - Main!$E$4/1440 + 0.00000001))*(Gauge_Data!$A$2:$A$16994&lt;=A12136)*INDEX(Gauge_Data!$B$2:$Z$16994,0,$C$2-1)))</f>
        <v>0</v>
      </c>
    </row>
    <row r="12137" spans="1:2" x14ac:dyDescent="0.25">
      <c r="A12137">
        <f>Gauge_Data!A12137</f>
        <v>0</v>
      </c>
      <c r="B12137" cm="1">
        <f t="array" ref="B12137">IF(OR($C$2="",A12137=""),"",SUMPRODUCT((Gauge_Data!$A$2:$A$16994&gt;=(A12137 - Main!$E$4/1440 + 0.00000001))*(Gauge_Data!$A$2:$A$16994&lt;=A12137)*INDEX(Gauge_Data!$B$2:$Z$16994,0,$C$2-1)))</f>
        <v>0</v>
      </c>
    </row>
    <row r="12138" spans="1:2" x14ac:dyDescent="0.25">
      <c r="A12138">
        <f>Gauge_Data!A12138</f>
        <v>0</v>
      </c>
      <c r="B12138" cm="1">
        <f t="array" ref="B12138">IF(OR($C$2="",A12138=""),"",SUMPRODUCT((Gauge_Data!$A$2:$A$16994&gt;=(A12138 - Main!$E$4/1440 + 0.00000001))*(Gauge_Data!$A$2:$A$16994&lt;=A12138)*INDEX(Gauge_Data!$B$2:$Z$16994,0,$C$2-1)))</f>
        <v>0</v>
      </c>
    </row>
    <row r="12139" spans="1:2" x14ac:dyDescent="0.25">
      <c r="A12139">
        <f>Gauge_Data!A12139</f>
        <v>0</v>
      </c>
      <c r="B12139" cm="1">
        <f t="array" ref="B12139">IF(OR($C$2="",A12139=""),"",SUMPRODUCT((Gauge_Data!$A$2:$A$16994&gt;=(A12139 - Main!$E$4/1440 + 0.00000001))*(Gauge_Data!$A$2:$A$16994&lt;=A12139)*INDEX(Gauge_Data!$B$2:$Z$16994,0,$C$2-1)))</f>
        <v>0</v>
      </c>
    </row>
    <row r="12140" spans="1:2" x14ac:dyDescent="0.25">
      <c r="A12140">
        <f>Gauge_Data!A12140</f>
        <v>0</v>
      </c>
      <c r="B12140" cm="1">
        <f t="array" ref="B12140">IF(OR($C$2="",A12140=""),"",SUMPRODUCT((Gauge_Data!$A$2:$A$16994&gt;=(A12140 - Main!$E$4/1440 + 0.00000001))*(Gauge_Data!$A$2:$A$16994&lt;=A12140)*INDEX(Gauge_Data!$B$2:$Z$16994,0,$C$2-1)))</f>
        <v>0</v>
      </c>
    </row>
    <row r="12141" spans="1:2" x14ac:dyDescent="0.25">
      <c r="A12141">
        <f>Gauge_Data!A12141</f>
        <v>0</v>
      </c>
      <c r="B12141" cm="1">
        <f t="array" ref="B12141">IF(OR($C$2="",A12141=""),"",SUMPRODUCT((Gauge_Data!$A$2:$A$16994&gt;=(A12141 - Main!$E$4/1440 + 0.00000001))*(Gauge_Data!$A$2:$A$16994&lt;=A12141)*INDEX(Gauge_Data!$B$2:$Z$16994,0,$C$2-1)))</f>
        <v>0</v>
      </c>
    </row>
    <row r="12142" spans="1:2" x14ac:dyDescent="0.25">
      <c r="A12142">
        <f>Gauge_Data!A12142</f>
        <v>0</v>
      </c>
      <c r="B12142" cm="1">
        <f t="array" ref="B12142">IF(OR($C$2="",A12142=""),"",SUMPRODUCT((Gauge_Data!$A$2:$A$16994&gt;=(A12142 - Main!$E$4/1440 + 0.00000001))*(Gauge_Data!$A$2:$A$16994&lt;=A12142)*INDEX(Gauge_Data!$B$2:$Z$16994,0,$C$2-1)))</f>
        <v>0</v>
      </c>
    </row>
    <row r="12143" spans="1:2" x14ac:dyDescent="0.25">
      <c r="A12143">
        <f>Gauge_Data!A12143</f>
        <v>0</v>
      </c>
      <c r="B12143" cm="1">
        <f t="array" ref="B12143">IF(OR($C$2="",A12143=""),"",SUMPRODUCT((Gauge_Data!$A$2:$A$16994&gt;=(A12143 - Main!$E$4/1440 + 0.00000001))*(Gauge_Data!$A$2:$A$16994&lt;=A12143)*INDEX(Gauge_Data!$B$2:$Z$16994,0,$C$2-1)))</f>
        <v>0</v>
      </c>
    </row>
    <row r="12144" spans="1:2" x14ac:dyDescent="0.25">
      <c r="A12144">
        <f>Gauge_Data!A12144</f>
        <v>0</v>
      </c>
      <c r="B12144" cm="1">
        <f t="array" ref="B12144">IF(OR($C$2="",A12144=""),"",SUMPRODUCT((Gauge_Data!$A$2:$A$16994&gt;=(A12144 - Main!$E$4/1440 + 0.00000001))*(Gauge_Data!$A$2:$A$16994&lt;=A12144)*INDEX(Gauge_Data!$B$2:$Z$16994,0,$C$2-1)))</f>
        <v>0</v>
      </c>
    </row>
    <row r="12145" spans="1:2" x14ac:dyDescent="0.25">
      <c r="A12145">
        <f>Gauge_Data!A12145</f>
        <v>0</v>
      </c>
      <c r="B12145" cm="1">
        <f t="array" ref="B12145">IF(OR($C$2="",A12145=""),"",SUMPRODUCT((Gauge_Data!$A$2:$A$16994&gt;=(A12145 - Main!$E$4/1440 + 0.00000001))*(Gauge_Data!$A$2:$A$16994&lt;=A12145)*INDEX(Gauge_Data!$B$2:$Z$16994,0,$C$2-1)))</f>
        <v>0</v>
      </c>
    </row>
    <row r="12146" spans="1:2" x14ac:dyDescent="0.25">
      <c r="A12146">
        <f>Gauge_Data!A12146</f>
        <v>0</v>
      </c>
      <c r="B12146" cm="1">
        <f t="array" ref="B12146">IF(OR($C$2="",A12146=""),"",SUMPRODUCT((Gauge_Data!$A$2:$A$16994&gt;=(A12146 - Main!$E$4/1440 + 0.00000001))*(Gauge_Data!$A$2:$A$16994&lt;=A12146)*INDEX(Gauge_Data!$B$2:$Z$16994,0,$C$2-1)))</f>
        <v>0</v>
      </c>
    </row>
    <row r="12147" spans="1:2" x14ac:dyDescent="0.25">
      <c r="A12147">
        <f>Gauge_Data!A12147</f>
        <v>0</v>
      </c>
      <c r="B12147" cm="1">
        <f t="array" ref="B12147">IF(OR($C$2="",A12147=""),"",SUMPRODUCT((Gauge_Data!$A$2:$A$16994&gt;=(A12147 - Main!$E$4/1440 + 0.00000001))*(Gauge_Data!$A$2:$A$16994&lt;=A12147)*INDEX(Gauge_Data!$B$2:$Z$16994,0,$C$2-1)))</f>
        <v>0</v>
      </c>
    </row>
    <row r="12148" spans="1:2" x14ac:dyDescent="0.25">
      <c r="A12148">
        <f>Gauge_Data!A12148</f>
        <v>0</v>
      </c>
      <c r="B12148" cm="1">
        <f t="array" ref="B12148">IF(OR($C$2="",A12148=""),"",SUMPRODUCT((Gauge_Data!$A$2:$A$16994&gt;=(A12148 - Main!$E$4/1440 + 0.00000001))*(Gauge_Data!$A$2:$A$16994&lt;=A12148)*INDEX(Gauge_Data!$B$2:$Z$16994,0,$C$2-1)))</f>
        <v>0</v>
      </c>
    </row>
    <row r="12149" spans="1:2" x14ac:dyDescent="0.25">
      <c r="A12149">
        <f>Gauge_Data!A12149</f>
        <v>0</v>
      </c>
      <c r="B12149" cm="1">
        <f t="array" ref="B12149">IF(OR($C$2="",A12149=""),"",SUMPRODUCT((Gauge_Data!$A$2:$A$16994&gt;=(A12149 - Main!$E$4/1440 + 0.00000001))*(Gauge_Data!$A$2:$A$16994&lt;=A12149)*INDEX(Gauge_Data!$B$2:$Z$16994,0,$C$2-1)))</f>
        <v>0</v>
      </c>
    </row>
    <row r="12150" spans="1:2" x14ac:dyDescent="0.25">
      <c r="A12150">
        <f>Gauge_Data!A12150</f>
        <v>0</v>
      </c>
      <c r="B12150" cm="1">
        <f t="array" ref="B12150">IF(OR($C$2="",A12150=""),"",SUMPRODUCT((Gauge_Data!$A$2:$A$16994&gt;=(A12150 - Main!$E$4/1440 + 0.00000001))*(Gauge_Data!$A$2:$A$16994&lt;=A12150)*INDEX(Gauge_Data!$B$2:$Z$16994,0,$C$2-1)))</f>
        <v>0</v>
      </c>
    </row>
    <row r="12151" spans="1:2" x14ac:dyDescent="0.25">
      <c r="A12151">
        <f>Gauge_Data!A12151</f>
        <v>0</v>
      </c>
      <c r="B12151" cm="1">
        <f t="array" ref="B12151">IF(OR($C$2="",A12151=""),"",SUMPRODUCT((Gauge_Data!$A$2:$A$16994&gt;=(A12151 - Main!$E$4/1440 + 0.00000001))*(Gauge_Data!$A$2:$A$16994&lt;=A12151)*INDEX(Gauge_Data!$B$2:$Z$16994,0,$C$2-1)))</f>
        <v>0</v>
      </c>
    </row>
    <row r="12152" spans="1:2" x14ac:dyDescent="0.25">
      <c r="A12152">
        <f>Gauge_Data!A12152</f>
        <v>0</v>
      </c>
      <c r="B12152" cm="1">
        <f t="array" ref="B12152">IF(OR($C$2="",A12152=""),"",SUMPRODUCT((Gauge_Data!$A$2:$A$16994&gt;=(A12152 - Main!$E$4/1440 + 0.00000001))*(Gauge_Data!$A$2:$A$16994&lt;=A12152)*INDEX(Gauge_Data!$B$2:$Z$16994,0,$C$2-1)))</f>
        <v>0</v>
      </c>
    </row>
    <row r="12153" spans="1:2" x14ac:dyDescent="0.25">
      <c r="A12153">
        <f>Gauge_Data!A12153</f>
        <v>0</v>
      </c>
      <c r="B12153" cm="1">
        <f t="array" ref="B12153">IF(OR($C$2="",A12153=""),"",SUMPRODUCT((Gauge_Data!$A$2:$A$16994&gt;=(A12153 - Main!$E$4/1440 + 0.00000001))*(Gauge_Data!$A$2:$A$16994&lt;=A12153)*INDEX(Gauge_Data!$B$2:$Z$16994,0,$C$2-1)))</f>
        <v>0</v>
      </c>
    </row>
    <row r="12154" spans="1:2" x14ac:dyDescent="0.25">
      <c r="A12154">
        <f>Gauge_Data!A12154</f>
        <v>0</v>
      </c>
      <c r="B12154" cm="1">
        <f t="array" ref="B12154">IF(OR($C$2="",A12154=""),"",SUMPRODUCT((Gauge_Data!$A$2:$A$16994&gt;=(A12154 - Main!$E$4/1440 + 0.00000001))*(Gauge_Data!$A$2:$A$16994&lt;=A12154)*INDEX(Gauge_Data!$B$2:$Z$16994,0,$C$2-1)))</f>
        <v>0</v>
      </c>
    </row>
    <row r="12155" spans="1:2" x14ac:dyDescent="0.25">
      <c r="A12155">
        <f>Gauge_Data!A12155</f>
        <v>0</v>
      </c>
      <c r="B12155" cm="1">
        <f t="array" ref="B12155">IF(OR($C$2="",A12155=""),"",SUMPRODUCT((Gauge_Data!$A$2:$A$16994&gt;=(A12155 - Main!$E$4/1440 + 0.00000001))*(Gauge_Data!$A$2:$A$16994&lt;=A12155)*INDEX(Gauge_Data!$B$2:$Z$16994,0,$C$2-1)))</f>
        <v>0</v>
      </c>
    </row>
    <row r="12156" spans="1:2" x14ac:dyDescent="0.25">
      <c r="A12156">
        <f>Gauge_Data!A12156</f>
        <v>0</v>
      </c>
      <c r="B12156" cm="1">
        <f t="array" ref="B12156">IF(OR($C$2="",A12156=""),"",SUMPRODUCT((Gauge_Data!$A$2:$A$16994&gt;=(A12156 - Main!$E$4/1440 + 0.00000001))*(Gauge_Data!$A$2:$A$16994&lt;=A12156)*INDEX(Gauge_Data!$B$2:$Z$16994,0,$C$2-1)))</f>
        <v>0</v>
      </c>
    </row>
    <row r="12157" spans="1:2" x14ac:dyDescent="0.25">
      <c r="A12157">
        <f>Gauge_Data!A12157</f>
        <v>0</v>
      </c>
      <c r="B12157" cm="1">
        <f t="array" ref="B12157">IF(OR($C$2="",A12157=""),"",SUMPRODUCT((Gauge_Data!$A$2:$A$16994&gt;=(A12157 - Main!$E$4/1440 + 0.00000001))*(Gauge_Data!$A$2:$A$16994&lt;=A12157)*INDEX(Gauge_Data!$B$2:$Z$16994,0,$C$2-1)))</f>
        <v>0</v>
      </c>
    </row>
    <row r="12158" spans="1:2" x14ac:dyDescent="0.25">
      <c r="A12158">
        <f>Gauge_Data!A12158</f>
        <v>0</v>
      </c>
      <c r="B12158" cm="1">
        <f t="array" ref="B12158">IF(OR($C$2="",A12158=""),"",SUMPRODUCT((Gauge_Data!$A$2:$A$16994&gt;=(A12158 - Main!$E$4/1440 + 0.00000001))*(Gauge_Data!$A$2:$A$16994&lt;=A12158)*INDEX(Gauge_Data!$B$2:$Z$16994,0,$C$2-1)))</f>
        <v>0</v>
      </c>
    </row>
    <row r="12159" spans="1:2" x14ac:dyDescent="0.25">
      <c r="A12159">
        <f>Gauge_Data!A12159</f>
        <v>0</v>
      </c>
      <c r="B12159" cm="1">
        <f t="array" ref="B12159">IF(OR($C$2="",A12159=""),"",SUMPRODUCT((Gauge_Data!$A$2:$A$16994&gt;=(A12159 - Main!$E$4/1440 + 0.00000001))*(Gauge_Data!$A$2:$A$16994&lt;=A12159)*INDEX(Gauge_Data!$B$2:$Z$16994,0,$C$2-1)))</f>
        <v>0</v>
      </c>
    </row>
    <row r="12160" spans="1:2" x14ac:dyDescent="0.25">
      <c r="A12160">
        <f>Gauge_Data!A12160</f>
        <v>0</v>
      </c>
      <c r="B12160" cm="1">
        <f t="array" ref="B12160">IF(OR($C$2="",A12160=""),"",SUMPRODUCT((Gauge_Data!$A$2:$A$16994&gt;=(A12160 - Main!$E$4/1440 + 0.00000001))*(Gauge_Data!$A$2:$A$16994&lt;=A12160)*INDEX(Gauge_Data!$B$2:$Z$16994,0,$C$2-1)))</f>
        <v>0</v>
      </c>
    </row>
    <row r="12161" spans="1:2" x14ac:dyDescent="0.25">
      <c r="A12161">
        <f>Gauge_Data!A12161</f>
        <v>0</v>
      </c>
      <c r="B12161" cm="1">
        <f t="array" ref="B12161">IF(OR($C$2="",A12161=""),"",SUMPRODUCT((Gauge_Data!$A$2:$A$16994&gt;=(A12161 - Main!$E$4/1440 + 0.00000001))*(Gauge_Data!$A$2:$A$16994&lt;=A12161)*INDEX(Gauge_Data!$B$2:$Z$16994,0,$C$2-1)))</f>
        <v>0</v>
      </c>
    </row>
    <row r="12162" spans="1:2" x14ac:dyDescent="0.25">
      <c r="A12162">
        <f>Gauge_Data!A12162</f>
        <v>0</v>
      </c>
      <c r="B12162" cm="1">
        <f t="array" ref="B12162">IF(OR($C$2="",A12162=""),"",SUMPRODUCT((Gauge_Data!$A$2:$A$16994&gt;=(A12162 - Main!$E$4/1440 + 0.00000001))*(Gauge_Data!$A$2:$A$16994&lt;=A12162)*INDEX(Gauge_Data!$B$2:$Z$16994,0,$C$2-1)))</f>
        <v>0</v>
      </c>
    </row>
    <row r="12163" spans="1:2" x14ac:dyDescent="0.25">
      <c r="A12163">
        <f>Gauge_Data!A12163</f>
        <v>0</v>
      </c>
      <c r="B12163" cm="1">
        <f t="array" ref="B12163">IF(OR($C$2="",A12163=""),"",SUMPRODUCT((Gauge_Data!$A$2:$A$16994&gt;=(A12163 - Main!$E$4/1440 + 0.00000001))*(Gauge_Data!$A$2:$A$16994&lt;=A12163)*INDEX(Gauge_Data!$B$2:$Z$16994,0,$C$2-1)))</f>
        <v>0</v>
      </c>
    </row>
    <row r="12164" spans="1:2" x14ac:dyDescent="0.25">
      <c r="A12164">
        <f>Gauge_Data!A12164</f>
        <v>0</v>
      </c>
      <c r="B12164" cm="1">
        <f t="array" ref="B12164">IF(OR($C$2="",A12164=""),"",SUMPRODUCT((Gauge_Data!$A$2:$A$16994&gt;=(A12164 - Main!$E$4/1440 + 0.00000001))*(Gauge_Data!$A$2:$A$16994&lt;=A12164)*INDEX(Gauge_Data!$B$2:$Z$16994,0,$C$2-1)))</f>
        <v>0</v>
      </c>
    </row>
    <row r="12165" spans="1:2" x14ac:dyDescent="0.25">
      <c r="A12165">
        <f>Gauge_Data!A12165</f>
        <v>0</v>
      </c>
      <c r="B12165" cm="1">
        <f t="array" ref="B12165">IF(OR($C$2="",A12165=""),"",SUMPRODUCT((Gauge_Data!$A$2:$A$16994&gt;=(A12165 - Main!$E$4/1440 + 0.00000001))*(Gauge_Data!$A$2:$A$16994&lt;=A12165)*INDEX(Gauge_Data!$B$2:$Z$16994,0,$C$2-1)))</f>
        <v>0</v>
      </c>
    </row>
    <row r="12166" spans="1:2" x14ac:dyDescent="0.25">
      <c r="A12166">
        <f>Gauge_Data!A12166</f>
        <v>0</v>
      </c>
      <c r="B12166" cm="1">
        <f t="array" ref="B12166">IF(OR($C$2="",A12166=""),"",SUMPRODUCT((Gauge_Data!$A$2:$A$16994&gt;=(A12166 - Main!$E$4/1440 + 0.00000001))*(Gauge_Data!$A$2:$A$16994&lt;=A12166)*INDEX(Gauge_Data!$B$2:$Z$16994,0,$C$2-1)))</f>
        <v>0</v>
      </c>
    </row>
    <row r="12167" spans="1:2" x14ac:dyDescent="0.25">
      <c r="A12167">
        <f>Gauge_Data!A12167</f>
        <v>0</v>
      </c>
      <c r="B12167" cm="1">
        <f t="array" ref="B12167">IF(OR($C$2="",A12167=""),"",SUMPRODUCT((Gauge_Data!$A$2:$A$16994&gt;=(A12167 - Main!$E$4/1440 + 0.00000001))*(Gauge_Data!$A$2:$A$16994&lt;=A12167)*INDEX(Gauge_Data!$B$2:$Z$16994,0,$C$2-1)))</f>
        <v>0</v>
      </c>
    </row>
    <row r="12168" spans="1:2" x14ac:dyDescent="0.25">
      <c r="A12168">
        <f>Gauge_Data!A12168</f>
        <v>0</v>
      </c>
      <c r="B12168" cm="1">
        <f t="array" ref="B12168">IF(OR($C$2="",A12168=""),"",SUMPRODUCT((Gauge_Data!$A$2:$A$16994&gt;=(A12168 - Main!$E$4/1440 + 0.00000001))*(Gauge_Data!$A$2:$A$16994&lt;=A12168)*INDEX(Gauge_Data!$B$2:$Z$16994,0,$C$2-1)))</f>
        <v>0</v>
      </c>
    </row>
    <row r="12169" spans="1:2" x14ac:dyDescent="0.25">
      <c r="A12169">
        <f>Gauge_Data!A12169</f>
        <v>0</v>
      </c>
      <c r="B12169" cm="1">
        <f t="array" ref="B12169">IF(OR($C$2="",A12169=""),"",SUMPRODUCT((Gauge_Data!$A$2:$A$16994&gt;=(A12169 - Main!$E$4/1440 + 0.00000001))*(Gauge_Data!$A$2:$A$16994&lt;=A12169)*INDEX(Gauge_Data!$B$2:$Z$16994,0,$C$2-1)))</f>
        <v>0</v>
      </c>
    </row>
    <row r="12170" spans="1:2" x14ac:dyDescent="0.25">
      <c r="A12170">
        <f>Gauge_Data!A12170</f>
        <v>0</v>
      </c>
      <c r="B12170" cm="1">
        <f t="array" ref="B12170">IF(OR($C$2="",A12170=""),"",SUMPRODUCT((Gauge_Data!$A$2:$A$16994&gt;=(A12170 - Main!$E$4/1440 + 0.00000001))*(Gauge_Data!$A$2:$A$16994&lt;=A12170)*INDEX(Gauge_Data!$B$2:$Z$16994,0,$C$2-1)))</f>
        <v>0</v>
      </c>
    </row>
    <row r="12171" spans="1:2" x14ac:dyDescent="0.25">
      <c r="A12171">
        <f>Gauge_Data!A12171</f>
        <v>0</v>
      </c>
      <c r="B12171" cm="1">
        <f t="array" ref="B12171">IF(OR($C$2="",A12171=""),"",SUMPRODUCT((Gauge_Data!$A$2:$A$16994&gt;=(A12171 - Main!$E$4/1440 + 0.00000001))*(Gauge_Data!$A$2:$A$16994&lt;=A12171)*INDEX(Gauge_Data!$B$2:$Z$16994,0,$C$2-1)))</f>
        <v>0</v>
      </c>
    </row>
    <row r="12172" spans="1:2" x14ac:dyDescent="0.25">
      <c r="A12172">
        <f>Gauge_Data!A12172</f>
        <v>0</v>
      </c>
      <c r="B12172" cm="1">
        <f t="array" ref="B12172">IF(OR($C$2="",A12172=""),"",SUMPRODUCT((Gauge_Data!$A$2:$A$16994&gt;=(A12172 - Main!$E$4/1440 + 0.00000001))*(Gauge_Data!$A$2:$A$16994&lt;=A12172)*INDEX(Gauge_Data!$B$2:$Z$16994,0,$C$2-1)))</f>
        <v>0</v>
      </c>
    </row>
    <row r="12173" spans="1:2" x14ac:dyDescent="0.25">
      <c r="A12173">
        <f>Gauge_Data!A12173</f>
        <v>0</v>
      </c>
      <c r="B12173" cm="1">
        <f t="array" ref="B12173">IF(OR($C$2="",A12173=""),"",SUMPRODUCT((Gauge_Data!$A$2:$A$16994&gt;=(A12173 - Main!$E$4/1440 + 0.00000001))*(Gauge_Data!$A$2:$A$16994&lt;=A12173)*INDEX(Gauge_Data!$B$2:$Z$16994,0,$C$2-1)))</f>
        <v>0</v>
      </c>
    </row>
    <row r="12174" spans="1:2" x14ac:dyDescent="0.25">
      <c r="A12174">
        <f>Gauge_Data!A12174</f>
        <v>0</v>
      </c>
      <c r="B12174" cm="1">
        <f t="array" ref="B12174">IF(OR($C$2="",A12174=""),"",SUMPRODUCT((Gauge_Data!$A$2:$A$16994&gt;=(A12174 - Main!$E$4/1440 + 0.00000001))*(Gauge_Data!$A$2:$A$16994&lt;=A12174)*INDEX(Gauge_Data!$B$2:$Z$16994,0,$C$2-1)))</f>
        <v>0</v>
      </c>
    </row>
    <row r="12175" spans="1:2" x14ac:dyDescent="0.25">
      <c r="A12175">
        <f>Gauge_Data!A12175</f>
        <v>0</v>
      </c>
      <c r="B12175" cm="1">
        <f t="array" ref="B12175">IF(OR($C$2="",A12175=""),"",SUMPRODUCT((Gauge_Data!$A$2:$A$16994&gt;=(A12175 - Main!$E$4/1440 + 0.00000001))*(Gauge_Data!$A$2:$A$16994&lt;=A12175)*INDEX(Gauge_Data!$B$2:$Z$16994,0,$C$2-1)))</f>
        <v>0</v>
      </c>
    </row>
    <row r="12176" spans="1:2" x14ac:dyDescent="0.25">
      <c r="A12176">
        <f>Gauge_Data!A12176</f>
        <v>0</v>
      </c>
      <c r="B12176" cm="1">
        <f t="array" ref="B12176">IF(OR($C$2="",A12176=""),"",SUMPRODUCT((Gauge_Data!$A$2:$A$16994&gt;=(A12176 - Main!$E$4/1440 + 0.00000001))*(Gauge_Data!$A$2:$A$16994&lt;=A12176)*INDEX(Gauge_Data!$B$2:$Z$16994,0,$C$2-1)))</f>
        <v>0</v>
      </c>
    </row>
    <row r="12177" spans="1:2" x14ac:dyDescent="0.25">
      <c r="A12177">
        <f>Gauge_Data!A12177</f>
        <v>0</v>
      </c>
      <c r="B12177" cm="1">
        <f t="array" ref="B12177">IF(OR($C$2="",A12177=""),"",SUMPRODUCT((Gauge_Data!$A$2:$A$16994&gt;=(A12177 - Main!$E$4/1440 + 0.00000001))*(Gauge_Data!$A$2:$A$16994&lt;=A12177)*INDEX(Gauge_Data!$B$2:$Z$16994,0,$C$2-1)))</f>
        <v>0</v>
      </c>
    </row>
    <row r="12178" spans="1:2" x14ac:dyDescent="0.25">
      <c r="A12178">
        <f>Gauge_Data!A12178</f>
        <v>0</v>
      </c>
      <c r="B12178" cm="1">
        <f t="array" ref="B12178">IF(OR($C$2="",A12178=""),"",SUMPRODUCT((Gauge_Data!$A$2:$A$16994&gt;=(A12178 - Main!$E$4/1440 + 0.00000001))*(Gauge_Data!$A$2:$A$16994&lt;=A12178)*INDEX(Gauge_Data!$B$2:$Z$16994,0,$C$2-1)))</f>
        <v>0</v>
      </c>
    </row>
    <row r="12179" spans="1:2" x14ac:dyDescent="0.25">
      <c r="A12179">
        <f>Gauge_Data!A12179</f>
        <v>0</v>
      </c>
      <c r="B12179" cm="1">
        <f t="array" ref="B12179">IF(OR($C$2="",A12179=""),"",SUMPRODUCT((Gauge_Data!$A$2:$A$16994&gt;=(A12179 - Main!$E$4/1440 + 0.00000001))*(Gauge_Data!$A$2:$A$16994&lt;=A12179)*INDEX(Gauge_Data!$B$2:$Z$16994,0,$C$2-1)))</f>
        <v>0</v>
      </c>
    </row>
    <row r="12180" spans="1:2" x14ac:dyDescent="0.25">
      <c r="A12180">
        <f>Gauge_Data!A12180</f>
        <v>0</v>
      </c>
      <c r="B12180" cm="1">
        <f t="array" ref="B12180">IF(OR($C$2="",A12180=""),"",SUMPRODUCT((Gauge_Data!$A$2:$A$16994&gt;=(A12180 - Main!$E$4/1440 + 0.00000001))*(Gauge_Data!$A$2:$A$16994&lt;=A12180)*INDEX(Gauge_Data!$B$2:$Z$16994,0,$C$2-1)))</f>
        <v>0</v>
      </c>
    </row>
    <row r="12181" spans="1:2" x14ac:dyDescent="0.25">
      <c r="A12181">
        <f>Gauge_Data!A12181</f>
        <v>0</v>
      </c>
      <c r="B12181" cm="1">
        <f t="array" ref="B12181">IF(OR($C$2="",A12181=""),"",SUMPRODUCT((Gauge_Data!$A$2:$A$16994&gt;=(A12181 - Main!$E$4/1440 + 0.00000001))*(Gauge_Data!$A$2:$A$16994&lt;=A12181)*INDEX(Gauge_Data!$B$2:$Z$16994,0,$C$2-1)))</f>
        <v>0</v>
      </c>
    </row>
    <row r="12182" spans="1:2" x14ac:dyDescent="0.25">
      <c r="A12182">
        <f>Gauge_Data!A12182</f>
        <v>0</v>
      </c>
      <c r="B12182" cm="1">
        <f t="array" ref="B12182">IF(OR($C$2="",A12182=""),"",SUMPRODUCT((Gauge_Data!$A$2:$A$16994&gt;=(A12182 - Main!$E$4/1440 + 0.00000001))*(Gauge_Data!$A$2:$A$16994&lt;=A12182)*INDEX(Gauge_Data!$B$2:$Z$16994,0,$C$2-1)))</f>
        <v>0</v>
      </c>
    </row>
    <row r="12183" spans="1:2" x14ac:dyDescent="0.25">
      <c r="A12183">
        <f>Gauge_Data!A12183</f>
        <v>0</v>
      </c>
      <c r="B12183" cm="1">
        <f t="array" ref="B12183">IF(OR($C$2="",A12183=""),"",SUMPRODUCT((Gauge_Data!$A$2:$A$16994&gt;=(A12183 - Main!$E$4/1440 + 0.00000001))*(Gauge_Data!$A$2:$A$16994&lt;=A12183)*INDEX(Gauge_Data!$B$2:$Z$16994,0,$C$2-1)))</f>
        <v>0</v>
      </c>
    </row>
    <row r="12184" spans="1:2" x14ac:dyDescent="0.25">
      <c r="A12184">
        <f>Gauge_Data!A12184</f>
        <v>0</v>
      </c>
      <c r="B12184" cm="1">
        <f t="array" ref="B12184">IF(OR($C$2="",A12184=""),"",SUMPRODUCT((Gauge_Data!$A$2:$A$16994&gt;=(A12184 - Main!$E$4/1440 + 0.00000001))*(Gauge_Data!$A$2:$A$16994&lt;=A12184)*INDEX(Gauge_Data!$B$2:$Z$16994,0,$C$2-1)))</f>
        <v>0</v>
      </c>
    </row>
    <row r="12185" spans="1:2" x14ac:dyDescent="0.25">
      <c r="A12185">
        <f>Gauge_Data!A12185</f>
        <v>0</v>
      </c>
      <c r="B12185" cm="1">
        <f t="array" ref="B12185">IF(OR($C$2="",A12185=""),"",SUMPRODUCT((Gauge_Data!$A$2:$A$16994&gt;=(A12185 - Main!$E$4/1440 + 0.00000001))*(Gauge_Data!$A$2:$A$16994&lt;=A12185)*INDEX(Gauge_Data!$B$2:$Z$16994,0,$C$2-1)))</f>
        <v>0</v>
      </c>
    </row>
    <row r="12186" spans="1:2" x14ac:dyDescent="0.25">
      <c r="A12186">
        <f>Gauge_Data!A12186</f>
        <v>0</v>
      </c>
      <c r="B12186" cm="1">
        <f t="array" ref="B12186">IF(OR($C$2="",A12186=""),"",SUMPRODUCT((Gauge_Data!$A$2:$A$16994&gt;=(A12186 - Main!$E$4/1440 + 0.00000001))*(Gauge_Data!$A$2:$A$16994&lt;=A12186)*INDEX(Gauge_Data!$B$2:$Z$16994,0,$C$2-1)))</f>
        <v>0</v>
      </c>
    </row>
    <row r="12187" spans="1:2" x14ac:dyDescent="0.25">
      <c r="A12187">
        <f>Gauge_Data!A12187</f>
        <v>0</v>
      </c>
      <c r="B12187" cm="1">
        <f t="array" ref="B12187">IF(OR($C$2="",A12187=""),"",SUMPRODUCT((Gauge_Data!$A$2:$A$16994&gt;=(A12187 - Main!$E$4/1440 + 0.00000001))*(Gauge_Data!$A$2:$A$16994&lt;=A12187)*INDEX(Gauge_Data!$B$2:$Z$16994,0,$C$2-1)))</f>
        <v>0</v>
      </c>
    </row>
    <row r="12188" spans="1:2" x14ac:dyDescent="0.25">
      <c r="A12188">
        <f>Gauge_Data!A12188</f>
        <v>0</v>
      </c>
      <c r="B12188" cm="1">
        <f t="array" ref="B12188">IF(OR($C$2="",A12188=""),"",SUMPRODUCT((Gauge_Data!$A$2:$A$16994&gt;=(A12188 - Main!$E$4/1440 + 0.00000001))*(Gauge_Data!$A$2:$A$16994&lt;=A12188)*INDEX(Gauge_Data!$B$2:$Z$16994,0,$C$2-1)))</f>
        <v>0</v>
      </c>
    </row>
    <row r="12189" spans="1:2" x14ac:dyDescent="0.25">
      <c r="A12189">
        <f>Gauge_Data!A12189</f>
        <v>0</v>
      </c>
      <c r="B12189" cm="1">
        <f t="array" ref="B12189">IF(OR($C$2="",A12189=""),"",SUMPRODUCT((Gauge_Data!$A$2:$A$16994&gt;=(A12189 - Main!$E$4/1440 + 0.00000001))*(Gauge_Data!$A$2:$A$16994&lt;=A12189)*INDEX(Gauge_Data!$B$2:$Z$16994,0,$C$2-1)))</f>
        <v>0</v>
      </c>
    </row>
    <row r="12190" spans="1:2" x14ac:dyDescent="0.25">
      <c r="A12190">
        <f>Gauge_Data!A12190</f>
        <v>0</v>
      </c>
      <c r="B12190" cm="1">
        <f t="array" ref="B12190">IF(OR($C$2="",A12190=""),"",SUMPRODUCT((Gauge_Data!$A$2:$A$16994&gt;=(A12190 - Main!$E$4/1440 + 0.00000001))*(Gauge_Data!$A$2:$A$16994&lt;=A12190)*INDEX(Gauge_Data!$B$2:$Z$16994,0,$C$2-1)))</f>
        <v>0</v>
      </c>
    </row>
    <row r="12191" spans="1:2" x14ac:dyDescent="0.25">
      <c r="A12191">
        <f>Gauge_Data!A12191</f>
        <v>0</v>
      </c>
      <c r="B12191" cm="1">
        <f t="array" ref="B12191">IF(OR($C$2="",A12191=""),"",SUMPRODUCT((Gauge_Data!$A$2:$A$16994&gt;=(A12191 - Main!$E$4/1440 + 0.00000001))*(Gauge_Data!$A$2:$A$16994&lt;=A12191)*INDEX(Gauge_Data!$B$2:$Z$16994,0,$C$2-1)))</f>
        <v>0</v>
      </c>
    </row>
    <row r="12192" spans="1:2" x14ac:dyDescent="0.25">
      <c r="A12192">
        <f>Gauge_Data!A12192</f>
        <v>0</v>
      </c>
      <c r="B12192" cm="1">
        <f t="array" ref="B12192">IF(OR($C$2="",A12192=""),"",SUMPRODUCT((Gauge_Data!$A$2:$A$16994&gt;=(A12192 - Main!$E$4/1440 + 0.00000001))*(Gauge_Data!$A$2:$A$16994&lt;=A12192)*INDEX(Gauge_Data!$B$2:$Z$16994,0,$C$2-1)))</f>
        <v>0</v>
      </c>
    </row>
    <row r="12193" spans="1:2" x14ac:dyDescent="0.25">
      <c r="A12193">
        <f>Gauge_Data!A12193</f>
        <v>0</v>
      </c>
      <c r="B12193" cm="1">
        <f t="array" ref="B12193">IF(OR($C$2="",A12193=""),"",SUMPRODUCT((Gauge_Data!$A$2:$A$16994&gt;=(A12193 - Main!$E$4/1440 + 0.00000001))*(Gauge_Data!$A$2:$A$16994&lt;=A12193)*INDEX(Gauge_Data!$B$2:$Z$16994,0,$C$2-1)))</f>
        <v>0</v>
      </c>
    </row>
    <row r="12194" spans="1:2" x14ac:dyDescent="0.25">
      <c r="A12194">
        <f>Gauge_Data!A12194</f>
        <v>0</v>
      </c>
      <c r="B12194" cm="1">
        <f t="array" ref="B12194">IF(OR($C$2="",A12194=""),"",SUMPRODUCT((Gauge_Data!$A$2:$A$16994&gt;=(A12194 - Main!$E$4/1440 + 0.00000001))*(Gauge_Data!$A$2:$A$16994&lt;=A12194)*INDEX(Gauge_Data!$B$2:$Z$16994,0,$C$2-1)))</f>
        <v>0</v>
      </c>
    </row>
    <row r="12195" spans="1:2" x14ac:dyDescent="0.25">
      <c r="A12195">
        <f>Gauge_Data!A12195</f>
        <v>0</v>
      </c>
      <c r="B12195" cm="1">
        <f t="array" ref="B12195">IF(OR($C$2="",A12195=""),"",SUMPRODUCT((Gauge_Data!$A$2:$A$16994&gt;=(A12195 - Main!$E$4/1440 + 0.00000001))*(Gauge_Data!$A$2:$A$16994&lt;=A12195)*INDEX(Gauge_Data!$B$2:$Z$16994,0,$C$2-1)))</f>
        <v>0</v>
      </c>
    </row>
    <row r="12196" spans="1:2" x14ac:dyDescent="0.25">
      <c r="A12196">
        <f>Gauge_Data!A12196</f>
        <v>0</v>
      </c>
      <c r="B12196" cm="1">
        <f t="array" ref="B12196">IF(OR($C$2="",A12196=""),"",SUMPRODUCT((Gauge_Data!$A$2:$A$16994&gt;=(A12196 - Main!$E$4/1440 + 0.00000001))*(Gauge_Data!$A$2:$A$16994&lt;=A12196)*INDEX(Gauge_Data!$B$2:$Z$16994,0,$C$2-1)))</f>
        <v>0</v>
      </c>
    </row>
    <row r="12197" spans="1:2" x14ac:dyDescent="0.25">
      <c r="A12197">
        <f>Gauge_Data!A12197</f>
        <v>0</v>
      </c>
      <c r="B12197" cm="1">
        <f t="array" ref="B12197">IF(OR($C$2="",A12197=""),"",SUMPRODUCT((Gauge_Data!$A$2:$A$16994&gt;=(A12197 - Main!$E$4/1440 + 0.00000001))*(Gauge_Data!$A$2:$A$16994&lt;=A12197)*INDEX(Gauge_Data!$B$2:$Z$16994,0,$C$2-1)))</f>
        <v>0</v>
      </c>
    </row>
    <row r="12198" spans="1:2" x14ac:dyDescent="0.25">
      <c r="A12198">
        <f>Gauge_Data!A12198</f>
        <v>0</v>
      </c>
      <c r="B12198" cm="1">
        <f t="array" ref="B12198">IF(OR($C$2="",A12198=""),"",SUMPRODUCT((Gauge_Data!$A$2:$A$16994&gt;=(A12198 - Main!$E$4/1440 + 0.00000001))*(Gauge_Data!$A$2:$A$16994&lt;=A12198)*INDEX(Gauge_Data!$B$2:$Z$16994,0,$C$2-1)))</f>
        <v>0</v>
      </c>
    </row>
    <row r="12199" spans="1:2" x14ac:dyDescent="0.25">
      <c r="A12199">
        <f>Gauge_Data!A12199</f>
        <v>0</v>
      </c>
      <c r="B12199" cm="1">
        <f t="array" ref="B12199">IF(OR($C$2="",A12199=""),"",SUMPRODUCT((Gauge_Data!$A$2:$A$16994&gt;=(A12199 - Main!$E$4/1440 + 0.00000001))*(Gauge_Data!$A$2:$A$16994&lt;=A12199)*INDEX(Gauge_Data!$B$2:$Z$16994,0,$C$2-1)))</f>
        <v>0</v>
      </c>
    </row>
    <row r="12200" spans="1:2" x14ac:dyDescent="0.25">
      <c r="A12200">
        <f>Gauge_Data!A12200</f>
        <v>0</v>
      </c>
      <c r="B12200" cm="1">
        <f t="array" ref="B12200">IF(OR($C$2="",A12200=""),"",SUMPRODUCT((Gauge_Data!$A$2:$A$16994&gt;=(A12200 - Main!$E$4/1440 + 0.00000001))*(Gauge_Data!$A$2:$A$16994&lt;=A12200)*INDEX(Gauge_Data!$B$2:$Z$16994,0,$C$2-1)))</f>
        <v>0</v>
      </c>
    </row>
    <row r="12201" spans="1:2" x14ac:dyDescent="0.25">
      <c r="A12201">
        <f>Gauge_Data!A12201</f>
        <v>0</v>
      </c>
      <c r="B12201" cm="1">
        <f t="array" ref="B12201">IF(OR($C$2="",A12201=""),"",SUMPRODUCT((Gauge_Data!$A$2:$A$16994&gt;=(A12201 - Main!$E$4/1440 + 0.00000001))*(Gauge_Data!$A$2:$A$16994&lt;=A12201)*INDEX(Gauge_Data!$B$2:$Z$16994,0,$C$2-1)))</f>
        <v>0</v>
      </c>
    </row>
    <row r="12202" spans="1:2" x14ac:dyDescent="0.25">
      <c r="A12202">
        <f>Gauge_Data!A12202</f>
        <v>0</v>
      </c>
      <c r="B12202" cm="1">
        <f t="array" ref="B12202">IF(OR($C$2="",A12202=""),"",SUMPRODUCT((Gauge_Data!$A$2:$A$16994&gt;=(A12202 - Main!$E$4/1440 + 0.00000001))*(Gauge_Data!$A$2:$A$16994&lt;=A12202)*INDEX(Gauge_Data!$B$2:$Z$16994,0,$C$2-1)))</f>
        <v>0</v>
      </c>
    </row>
    <row r="12203" spans="1:2" x14ac:dyDescent="0.25">
      <c r="A12203">
        <f>Gauge_Data!A12203</f>
        <v>0</v>
      </c>
      <c r="B12203" cm="1">
        <f t="array" ref="B12203">IF(OR($C$2="",A12203=""),"",SUMPRODUCT((Gauge_Data!$A$2:$A$16994&gt;=(A12203 - Main!$E$4/1440 + 0.00000001))*(Gauge_Data!$A$2:$A$16994&lt;=A12203)*INDEX(Gauge_Data!$B$2:$Z$16994,0,$C$2-1)))</f>
        <v>0</v>
      </c>
    </row>
    <row r="12204" spans="1:2" x14ac:dyDescent="0.25">
      <c r="A12204">
        <f>Gauge_Data!A12204</f>
        <v>0</v>
      </c>
      <c r="B12204" cm="1">
        <f t="array" ref="B12204">IF(OR($C$2="",A12204=""),"",SUMPRODUCT((Gauge_Data!$A$2:$A$16994&gt;=(A12204 - Main!$E$4/1440 + 0.00000001))*(Gauge_Data!$A$2:$A$16994&lt;=A12204)*INDEX(Gauge_Data!$B$2:$Z$16994,0,$C$2-1)))</f>
        <v>0</v>
      </c>
    </row>
    <row r="12205" spans="1:2" x14ac:dyDescent="0.25">
      <c r="A12205">
        <f>Gauge_Data!A12205</f>
        <v>0</v>
      </c>
      <c r="B12205" cm="1">
        <f t="array" ref="B12205">IF(OR($C$2="",A12205=""),"",SUMPRODUCT((Gauge_Data!$A$2:$A$16994&gt;=(A12205 - Main!$E$4/1440 + 0.00000001))*(Gauge_Data!$A$2:$A$16994&lt;=A12205)*INDEX(Gauge_Data!$B$2:$Z$16994,0,$C$2-1)))</f>
        <v>0</v>
      </c>
    </row>
    <row r="12206" spans="1:2" x14ac:dyDescent="0.25">
      <c r="A12206">
        <f>Gauge_Data!A12206</f>
        <v>0</v>
      </c>
      <c r="B12206" cm="1">
        <f t="array" ref="B12206">IF(OR($C$2="",A12206=""),"",SUMPRODUCT((Gauge_Data!$A$2:$A$16994&gt;=(A12206 - Main!$E$4/1440 + 0.00000001))*(Gauge_Data!$A$2:$A$16994&lt;=A12206)*INDEX(Gauge_Data!$B$2:$Z$16994,0,$C$2-1)))</f>
        <v>0</v>
      </c>
    </row>
    <row r="12207" spans="1:2" x14ac:dyDescent="0.25">
      <c r="A12207">
        <f>Gauge_Data!A12207</f>
        <v>0</v>
      </c>
      <c r="B12207" cm="1">
        <f t="array" ref="B12207">IF(OR($C$2="",A12207=""),"",SUMPRODUCT((Gauge_Data!$A$2:$A$16994&gt;=(A12207 - Main!$E$4/1440 + 0.00000001))*(Gauge_Data!$A$2:$A$16994&lt;=A12207)*INDEX(Gauge_Data!$B$2:$Z$16994,0,$C$2-1)))</f>
        <v>0</v>
      </c>
    </row>
    <row r="12208" spans="1:2" x14ac:dyDescent="0.25">
      <c r="A12208">
        <f>Gauge_Data!A12208</f>
        <v>0</v>
      </c>
      <c r="B12208" cm="1">
        <f t="array" ref="B12208">IF(OR($C$2="",A12208=""),"",SUMPRODUCT((Gauge_Data!$A$2:$A$16994&gt;=(A12208 - Main!$E$4/1440 + 0.00000001))*(Gauge_Data!$A$2:$A$16994&lt;=A12208)*INDEX(Gauge_Data!$B$2:$Z$16994,0,$C$2-1)))</f>
        <v>0</v>
      </c>
    </row>
    <row r="12209" spans="1:2" x14ac:dyDescent="0.25">
      <c r="A12209">
        <f>Gauge_Data!A12209</f>
        <v>0</v>
      </c>
      <c r="B12209" cm="1">
        <f t="array" ref="B12209">IF(OR($C$2="",A12209=""),"",SUMPRODUCT((Gauge_Data!$A$2:$A$16994&gt;=(A12209 - Main!$E$4/1440 + 0.00000001))*(Gauge_Data!$A$2:$A$16994&lt;=A12209)*INDEX(Gauge_Data!$B$2:$Z$16994,0,$C$2-1)))</f>
        <v>0</v>
      </c>
    </row>
    <row r="12210" spans="1:2" x14ac:dyDescent="0.25">
      <c r="A12210">
        <f>Gauge_Data!A12210</f>
        <v>0</v>
      </c>
      <c r="B12210" cm="1">
        <f t="array" ref="B12210">IF(OR($C$2="",A12210=""),"",SUMPRODUCT((Gauge_Data!$A$2:$A$16994&gt;=(A12210 - Main!$E$4/1440 + 0.00000001))*(Gauge_Data!$A$2:$A$16994&lt;=A12210)*INDEX(Gauge_Data!$B$2:$Z$16994,0,$C$2-1)))</f>
        <v>0</v>
      </c>
    </row>
    <row r="12211" spans="1:2" x14ac:dyDescent="0.25">
      <c r="A12211">
        <f>Gauge_Data!A12211</f>
        <v>0</v>
      </c>
      <c r="B12211" cm="1">
        <f t="array" ref="B12211">IF(OR($C$2="",A12211=""),"",SUMPRODUCT((Gauge_Data!$A$2:$A$16994&gt;=(A12211 - Main!$E$4/1440 + 0.00000001))*(Gauge_Data!$A$2:$A$16994&lt;=A12211)*INDEX(Gauge_Data!$B$2:$Z$16994,0,$C$2-1)))</f>
        <v>0</v>
      </c>
    </row>
    <row r="12212" spans="1:2" x14ac:dyDescent="0.25">
      <c r="A12212">
        <f>Gauge_Data!A12212</f>
        <v>0</v>
      </c>
      <c r="B12212" cm="1">
        <f t="array" ref="B12212">IF(OR($C$2="",A12212=""),"",SUMPRODUCT((Gauge_Data!$A$2:$A$16994&gt;=(A12212 - Main!$E$4/1440 + 0.00000001))*(Gauge_Data!$A$2:$A$16994&lt;=A12212)*INDEX(Gauge_Data!$B$2:$Z$16994,0,$C$2-1)))</f>
        <v>0</v>
      </c>
    </row>
    <row r="12213" spans="1:2" x14ac:dyDescent="0.25">
      <c r="A12213">
        <f>Gauge_Data!A12213</f>
        <v>0</v>
      </c>
      <c r="B12213" cm="1">
        <f t="array" ref="B12213">IF(OR($C$2="",A12213=""),"",SUMPRODUCT((Gauge_Data!$A$2:$A$16994&gt;=(A12213 - Main!$E$4/1440 + 0.00000001))*(Gauge_Data!$A$2:$A$16994&lt;=A12213)*INDEX(Gauge_Data!$B$2:$Z$16994,0,$C$2-1)))</f>
        <v>0</v>
      </c>
    </row>
    <row r="12214" spans="1:2" x14ac:dyDescent="0.25">
      <c r="A12214">
        <f>Gauge_Data!A12214</f>
        <v>0</v>
      </c>
      <c r="B12214" cm="1">
        <f t="array" ref="B12214">IF(OR($C$2="",A12214=""),"",SUMPRODUCT((Gauge_Data!$A$2:$A$16994&gt;=(A12214 - Main!$E$4/1440 + 0.00000001))*(Gauge_Data!$A$2:$A$16994&lt;=A12214)*INDEX(Gauge_Data!$B$2:$Z$16994,0,$C$2-1)))</f>
        <v>0</v>
      </c>
    </row>
    <row r="12215" spans="1:2" x14ac:dyDescent="0.25">
      <c r="A12215">
        <f>Gauge_Data!A12215</f>
        <v>0</v>
      </c>
      <c r="B12215" cm="1">
        <f t="array" ref="B12215">IF(OR($C$2="",A12215=""),"",SUMPRODUCT((Gauge_Data!$A$2:$A$16994&gt;=(A12215 - Main!$E$4/1440 + 0.00000001))*(Gauge_Data!$A$2:$A$16994&lt;=A12215)*INDEX(Gauge_Data!$B$2:$Z$16994,0,$C$2-1)))</f>
        <v>0</v>
      </c>
    </row>
    <row r="12216" spans="1:2" x14ac:dyDescent="0.25">
      <c r="A12216">
        <f>Gauge_Data!A12216</f>
        <v>0</v>
      </c>
      <c r="B12216" cm="1">
        <f t="array" ref="B12216">IF(OR($C$2="",A12216=""),"",SUMPRODUCT((Gauge_Data!$A$2:$A$16994&gt;=(A12216 - Main!$E$4/1440 + 0.00000001))*(Gauge_Data!$A$2:$A$16994&lt;=A12216)*INDEX(Gauge_Data!$B$2:$Z$16994,0,$C$2-1)))</f>
        <v>0</v>
      </c>
    </row>
    <row r="12217" spans="1:2" x14ac:dyDescent="0.25">
      <c r="A12217">
        <f>Gauge_Data!A12217</f>
        <v>0</v>
      </c>
      <c r="B12217" cm="1">
        <f t="array" ref="B12217">IF(OR($C$2="",A12217=""),"",SUMPRODUCT((Gauge_Data!$A$2:$A$16994&gt;=(A12217 - Main!$E$4/1440 + 0.00000001))*(Gauge_Data!$A$2:$A$16994&lt;=A12217)*INDEX(Gauge_Data!$B$2:$Z$16994,0,$C$2-1)))</f>
        <v>0</v>
      </c>
    </row>
    <row r="12218" spans="1:2" x14ac:dyDescent="0.25">
      <c r="A12218">
        <f>Gauge_Data!A12218</f>
        <v>0</v>
      </c>
      <c r="B12218" cm="1">
        <f t="array" ref="B12218">IF(OR($C$2="",A12218=""),"",SUMPRODUCT((Gauge_Data!$A$2:$A$16994&gt;=(A12218 - Main!$E$4/1440 + 0.00000001))*(Gauge_Data!$A$2:$A$16994&lt;=A12218)*INDEX(Gauge_Data!$B$2:$Z$16994,0,$C$2-1)))</f>
        <v>0</v>
      </c>
    </row>
    <row r="12219" spans="1:2" x14ac:dyDescent="0.25">
      <c r="A12219">
        <f>Gauge_Data!A12219</f>
        <v>0</v>
      </c>
      <c r="B12219" cm="1">
        <f t="array" ref="B12219">IF(OR($C$2="",A12219=""),"",SUMPRODUCT((Gauge_Data!$A$2:$A$16994&gt;=(A12219 - Main!$E$4/1440 + 0.00000001))*(Gauge_Data!$A$2:$A$16994&lt;=A12219)*INDEX(Gauge_Data!$B$2:$Z$16994,0,$C$2-1)))</f>
        <v>0</v>
      </c>
    </row>
    <row r="12220" spans="1:2" x14ac:dyDescent="0.25">
      <c r="A12220">
        <f>Gauge_Data!A12220</f>
        <v>0</v>
      </c>
      <c r="B12220" cm="1">
        <f t="array" ref="B12220">IF(OR($C$2="",A12220=""),"",SUMPRODUCT((Gauge_Data!$A$2:$A$16994&gt;=(A12220 - Main!$E$4/1440 + 0.00000001))*(Gauge_Data!$A$2:$A$16994&lt;=A12220)*INDEX(Gauge_Data!$B$2:$Z$16994,0,$C$2-1)))</f>
        <v>0</v>
      </c>
    </row>
    <row r="12221" spans="1:2" x14ac:dyDescent="0.25">
      <c r="A12221">
        <f>Gauge_Data!A12221</f>
        <v>0</v>
      </c>
      <c r="B12221" cm="1">
        <f t="array" ref="B12221">IF(OR($C$2="",A12221=""),"",SUMPRODUCT((Gauge_Data!$A$2:$A$16994&gt;=(A12221 - Main!$E$4/1440 + 0.00000001))*(Gauge_Data!$A$2:$A$16994&lt;=A12221)*INDEX(Gauge_Data!$B$2:$Z$16994,0,$C$2-1)))</f>
        <v>0</v>
      </c>
    </row>
    <row r="12222" spans="1:2" x14ac:dyDescent="0.25">
      <c r="A12222">
        <f>Gauge_Data!A12222</f>
        <v>0</v>
      </c>
      <c r="B12222" cm="1">
        <f t="array" ref="B12222">IF(OR($C$2="",A12222=""),"",SUMPRODUCT((Gauge_Data!$A$2:$A$16994&gt;=(A12222 - Main!$E$4/1440 + 0.00000001))*(Gauge_Data!$A$2:$A$16994&lt;=A12222)*INDEX(Gauge_Data!$B$2:$Z$16994,0,$C$2-1)))</f>
        <v>0</v>
      </c>
    </row>
    <row r="12223" spans="1:2" x14ac:dyDescent="0.25">
      <c r="A12223">
        <f>Gauge_Data!A12223</f>
        <v>0</v>
      </c>
      <c r="B12223" cm="1">
        <f t="array" ref="B12223">IF(OR($C$2="",A12223=""),"",SUMPRODUCT((Gauge_Data!$A$2:$A$16994&gt;=(A12223 - Main!$E$4/1440 + 0.00000001))*(Gauge_Data!$A$2:$A$16994&lt;=A12223)*INDEX(Gauge_Data!$B$2:$Z$16994,0,$C$2-1)))</f>
        <v>0</v>
      </c>
    </row>
    <row r="12224" spans="1:2" x14ac:dyDescent="0.25">
      <c r="A12224">
        <f>Gauge_Data!A12224</f>
        <v>0</v>
      </c>
      <c r="B12224" cm="1">
        <f t="array" ref="B12224">IF(OR($C$2="",A12224=""),"",SUMPRODUCT((Gauge_Data!$A$2:$A$16994&gt;=(A12224 - Main!$E$4/1440 + 0.00000001))*(Gauge_Data!$A$2:$A$16994&lt;=A12224)*INDEX(Gauge_Data!$B$2:$Z$16994,0,$C$2-1)))</f>
        <v>0</v>
      </c>
    </row>
    <row r="12225" spans="1:2" x14ac:dyDescent="0.25">
      <c r="A12225">
        <f>Gauge_Data!A12225</f>
        <v>0</v>
      </c>
      <c r="B12225" cm="1">
        <f t="array" ref="B12225">IF(OR($C$2="",A12225=""),"",SUMPRODUCT((Gauge_Data!$A$2:$A$16994&gt;=(A12225 - Main!$E$4/1440 + 0.00000001))*(Gauge_Data!$A$2:$A$16994&lt;=A12225)*INDEX(Gauge_Data!$B$2:$Z$16994,0,$C$2-1)))</f>
        <v>0</v>
      </c>
    </row>
    <row r="12226" spans="1:2" x14ac:dyDescent="0.25">
      <c r="A12226">
        <f>Gauge_Data!A12226</f>
        <v>0</v>
      </c>
      <c r="B12226" cm="1">
        <f t="array" ref="B12226">IF(OR($C$2="",A12226=""),"",SUMPRODUCT((Gauge_Data!$A$2:$A$16994&gt;=(A12226 - Main!$E$4/1440 + 0.00000001))*(Gauge_Data!$A$2:$A$16994&lt;=A12226)*INDEX(Gauge_Data!$B$2:$Z$16994,0,$C$2-1)))</f>
        <v>0</v>
      </c>
    </row>
    <row r="12227" spans="1:2" x14ac:dyDescent="0.25">
      <c r="A12227">
        <f>Gauge_Data!A12227</f>
        <v>0</v>
      </c>
      <c r="B12227" cm="1">
        <f t="array" ref="B12227">IF(OR($C$2="",A12227=""),"",SUMPRODUCT((Gauge_Data!$A$2:$A$16994&gt;=(A12227 - Main!$E$4/1440 + 0.00000001))*(Gauge_Data!$A$2:$A$16994&lt;=A12227)*INDEX(Gauge_Data!$B$2:$Z$16994,0,$C$2-1)))</f>
        <v>0</v>
      </c>
    </row>
    <row r="12228" spans="1:2" x14ac:dyDescent="0.25">
      <c r="A12228">
        <f>Gauge_Data!A12228</f>
        <v>0</v>
      </c>
      <c r="B12228" cm="1">
        <f t="array" ref="B12228">IF(OR($C$2="",A12228=""),"",SUMPRODUCT((Gauge_Data!$A$2:$A$16994&gt;=(A12228 - Main!$E$4/1440 + 0.00000001))*(Gauge_Data!$A$2:$A$16994&lt;=A12228)*INDEX(Gauge_Data!$B$2:$Z$16994,0,$C$2-1)))</f>
        <v>0</v>
      </c>
    </row>
    <row r="12229" spans="1:2" x14ac:dyDescent="0.25">
      <c r="A12229">
        <f>Gauge_Data!A12229</f>
        <v>0</v>
      </c>
      <c r="B12229" cm="1">
        <f t="array" ref="B12229">IF(OR($C$2="",A12229=""),"",SUMPRODUCT((Gauge_Data!$A$2:$A$16994&gt;=(A12229 - Main!$E$4/1440 + 0.00000001))*(Gauge_Data!$A$2:$A$16994&lt;=A12229)*INDEX(Gauge_Data!$B$2:$Z$16994,0,$C$2-1)))</f>
        <v>0</v>
      </c>
    </row>
    <row r="12230" spans="1:2" x14ac:dyDescent="0.25">
      <c r="A12230">
        <f>Gauge_Data!A12230</f>
        <v>0</v>
      </c>
      <c r="B12230" cm="1">
        <f t="array" ref="B12230">IF(OR($C$2="",A12230=""),"",SUMPRODUCT((Gauge_Data!$A$2:$A$16994&gt;=(A12230 - Main!$E$4/1440 + 0.00000001))*(Gauge_Data!$A$2:$A$16994&lt;=A12230)*INDEX(Gauge_Data!$B$2:$Z$16994,0,$C$2-1)))</f>
        <v>0</v>
      </c>
    </row>
    <row r="12231" spans="1:2" x14ac:dyDescent="0.25">
      <c r="A12231">
        <f>Gauge_Data!A12231</f>
        <v>0</v>
      </c>
      <c r="B12231" cm="1">
        <f t="array" ref="B12231">IF(OR($C$2="",A12231=""),"",SUMPRODUCT((Gauge_Data!$A$2:$A$16994&gt;=(A12231 - Main!$E$4/1440 + 0.00000001))*(Gauge_Data!$A$2:$A$16994&lt;=A12231)*INDEX(Gauge_Data!$B$2:$Z$16994,0,$C$2-1)))</f>
        <v>0</v>
      </c>
    </row>
    <row r="12232" spans="1:2" x14ac:dyDescent="0.25">
      <c r="A12232">
        <f>Gauge_Data!A12232</f>
        <v>0</v>
      </c>
      <c r="B12232" cm="1">
        <f t="array" ref="B12232">IF(OR($C$2="",A12232=""),"",SUMPRODUCT((Gauge_Data!$A$2:$A$16994&gt;=(A12232 - Main!$E$4/1440 + 0.00000001))*(Gauge_Data!$A$2:$A$16994&lt;=A12232)*INDEX(Gauge_Data!$B$2:$Z$16994,0,$C$2-1)))</f>
        <v>0</v>
      </c>
    </row>
    <row r="12233" spans="1:2" x14ac:dyDescent="0.25">
      <c r="A12233">
        <f>Gauge_Data!A12233</f>
        <v>0</v>
      </c>
      <c r="B12233" cm="1">
        <f t="array" ref="B12233">IF(OR($C$2="",A12233=""),"",SUMPRODUCT((Gauge_Data!$A$2:$A$16994&gt;=(A12233 - Main!$E$4/1440 + 0.00000001))*(Gauge_Data!$A$2:$A$16994&lt;=A12233)*INDEX(Gauge_Data!$B$2:$Z$16994,0,$C$2-1)))</f>
        <v>0</v>
      </c>
    </row>
    <row r="12234" spans="1:2" x14ac:dyDescent="0.25">
      <c r="A12234">
        <f>Gauge_Data!A12234</f>
        <v>0</v>
      </c>
      <c r="B12234" cm="1">
        <f t="array" ref="B12234">IF(OR($C$2="",A12234=""),"",SUMPRODUCT((Gauge_Data!$A$2:$A$16994&gt;=(A12234 - Main!$E$4/1440 + 0.00000001))*(Gauge_Data!$A$2:$A$16994&lt;=A12234)*INDEX(Gauge_Data!$B$2:$Z$16994,0,$C$2-1)))</f>
        <v>0</v>
      </c>
    </row>
    <row r="12235" spans="1:2" x14ac:dyDescent="0.25">
      <c r="A12235">
        <f>Gauge_Data!A12235</f>
        <v>0</v>
      </c>
      <c r="B12235" cm="1">
        <f t="array" ref="B12235">IF(OR($C$2="",A12235=""),"",SUMPRODUCT((Gauge_Data!$A$2:$A$16994&gt;=(A12235 - Main!$E$4/1440 + 0.00000001))*(Gauge_Data!$A$2:$A$16994&lt;=A12235)*INDEX(Gauge_Data!$B$2:$Z$16994,0,$C$2-1)))</f>
        <v>0</v>
      </c>
    </row>
    <row r="12236" spans="1:2" x14ac:dyDescent="0.25">
      <c r="A12236">
        <f>Gauge_Data!A12236</f>
        <v>0</v>
      </c>
      <c r="B12236" cm="1">
        <f t="array" ref="B12236">IF(OR($C$2="",A12236=""),"",SUMPRODUCT((Gauge_Data!$A$2:$A$16994&gt;=(A12236 - Main!$E$4/1440 + 0.00000001))*(Gauge_Data!$A$2:$A$16994&lt;=A12236)*INDEX(Gauge_Data!$B$2:$Z$16994,0,$C$2-1)))</f>
        <v>0</v>
      </c>
    </row>
    <row r="12237" spans="1:2" x14ac:dyDescent="0.25">
      <c r="A12237">
        <f>Gauge_Data!A12237</f>
        <v>0</v>
      </c>
      <c r="B12237" cm="1">
        <f t="array" ref="B12237">IF(OR($C$2="",A12237=""),"",SUMPRODUCT((Gauge_Data!$A$2:$A$16994&gt;=(A12237 - Main!$E$4/1440 + 0.00000001))*(Gauge_Data!$A$2:$A$16994&lt;=A12237)*INDEX(Gauge_Data!$B$2:$Z$16994,0,$C$2-1)))</f>
        <v>0</v>
      </c>
    </row>
    <row r="12238" spans="1:2" x14ac:dyDescent="0.25">
      <c r="A12238">
        <f>Gauge_Data!A12238</f>
        <v>0</v>
      </c>
      <c r="B12238" cm="1">
        <f t="array" ref="B12238">IF(OR($C$2="",A12238=""),"",SUMPRODUCT((Gauge_Data!$A$2:$A$16994&gt;=(A12238 - Main!$E$4/1440 + 0.00000001))*(Gauge_Data!$A$2:$A$16994&lt;=A12238)*INDEX(Gauge_Data!$B$2:$Z$16994,0,$C$2-1)))</f>
        <v>0</v>
      </c>
    </row>
    <row r="12239" spans="1:2" x14ac:dyDescent="0.25">
      <c r="A12239">
        <f>Gauge_Data!A12239</f>
        <v>0</v>
      </c>
      <c r="B12239" cm="1">
        <f t="array" ref="B12239">IF(OR($C$2="",A12239=""),"",SUMPRODUCT((Gauge_Data!$A$2:$A$16994&gt;=(A12239 - Main!$E$4/1440 + 0.00000001))*(Gauge_Data!$A$2:$A$16994&lt;=A12239)*INDEX(Gauge_Data!$B$2:$Z$16994,0,$C$2-1)))</f>
        <v>0</v>
      </c>
    </row>
    <row r="12240" spans="1:2" x14ac:dyDescent="0.25">
      <c r="A12240">
        <f>Gauge_Data!A12240</f>
        <v>0</v>
      </c>
      <c r="B12240" cm="1">
        <f t="array" ref="B12240">IF(OR($C$2="",A12240=""),"",SUMPRODUCT((Gauge_Data!$A$2:$A$16994&gt;=(A12240 - Main!$E$4/1440 + 0.00000001))*(Gauge_Data!$A$2:$A$16994&lt;=A12240)*INDEX(Gauge_Data!$B$2:$Z$16994,0,$C$2-1)))</f>
        <v>0</v>
      </c>
    </row>
    <row r="12241" spans="1:2" x14ac:dyDescent="0.25">
      <c r="A12241">
        <f>Gauge_Data!A12241</f>
        <v>0</v>
      </c>
      <c r="B12241" cm="1">
        <f t="array" ref="B12241">IF(OR($C$2="",A12241=""),"",SUMPRODUCT((Gauge_Data!$A$2:$A$16994&gt;=(A12241 - Main!$E$4/1440 + 0.00000001))*(Gauge_Data!$A$2:$A$16994&lt;=A12241)*INDEX(Gauge_Data!$B$2:$Z$16994,0,$C$2-1)))</f>
        <v>0</v>
      </c>
    </row>
    <row r="12242" spans="1:2" x14ac:dyDescent="0.25">
      <c r="A12242">
        <f>Gauge_Data!A12242</f>
        <v>0</v>
      </c>
      <c r="B12242" cm="1">
        <f t="array" ref="B12242">IF(OR($C$2="",A12242=""),"",SUMPRODUCT((Gauge_Data!$A$2:$A$16994&gt;=(A12242 - Main!$E$4/1440 + 0.00000001))*(Gauge_Data!$A$2:$A$16994&lt;=A12242)*INDEX(Gauge_Data!$B$2:$Z$16994,0,$C$2-1)))</f>
        <v>0</v>
      </c>
    </row>
    <row r="12243" spans="1:2" x14ac:dyDescent="0.25">
      <c r="A12243">
        <f>Gauge_Data!A12243</f>
        <v>0</v>
      </c>
      <c r="B12243" cm="1">
        <f t="array" ref="B12243">IF(OR($C$2="",A12243=""),"",SUMPRODUCT((Gauge_Data!$A$2:$A$16994&gt;=(A12243 - Main!$E$4/1440 + 0.00000001))*(Gauge_Data!$A$2:$A$16994&lt;=A12243)*INDEX(Gauge_Data!$B$2:$Z$16994,0,$C$2-1)))</f>
        <v>0</v>
      </c>
    </row>
    <row r="12244" spans="1:2" x14ac:dyDescent="0.25">
      <c r="A12244">
        <f>Gauge_Data!A12244</f>
        <v>0</v>
      </c>
      <c r="B12244" cm="1">
        <f t="array" ref="B12244">IF(OR($C$2="",A12244=""),"",SUMPRODUCT((Gauge_Data!$A$2:$A$16994&gt;=(A12244 - Main!$E$4/1440 + 0.00000001))*(Gauge_Data!$A$2:$A$16994&lt;=A12244)*INDEX(Gauge_Data!$B$2:$Z$16994,0,$C$2-1)))</f>
        <v>0</v>
      </c>
    </row>
    <row r="12245" spans="1:2" x14ac:dyDescent="0.25">
      <c r="A12245">
        <f>Gauge_Data!A12245</f>
        <v>0</v>
      </c>
      <c r="B12245" cm="1">
        <f t="array" ref="B12245">IF(OR($C$2="",A12245=""),"",SUMPRODUCT((Gauge_Data!$A$2:$A$16994&gt;=(A12245 - Main!$E$4/1440 + 0.00000001))*(Gauge_Data!$A$2:$A$16994&lt;=A12245)*INDEX(Gauge_Data!$B$2:$Z$16994,0,$C$2-1)))</f>
        <v>0</v>
      </c>
    </row>
    <row r="12246" spans="1:2" x14ac:dyDescent="0.25">
      <c r="A12246">
        <f>Gauge_Data!A12246</f>
        <v>0</v>
      </c>
      <c r="B12246" cm="1">
        <f t="array" ref="B12246">IF(OR($C$2="",A12246=""),"",SUMPRODUCT((Gauge_Data!$A$2:$A$16994&gt;=(A12246 - Main!$E$4/1440 + 0.00000001))*(Gauge_Data!$A$2:$A$16994&lt;=A12246)*INDEX(Gauge_Data!$B$2:$Z$16994,0,$C$2-1)))</f>
        <v>0</v>
      </c>
    </row>
    <row r="12247" spans="1:2" x14ac:dyDescent="0.25">
      <c r="A12247">
        <f>Gauge_Data!A12247</f>
        <v>0</v>
      </c>
      <c r="B12247" cm="1">
        <f t="array" ref="B12247">IF(OR($C$2="",A12247=""),"",SUMPRODUCT((Gauge_Data!$A$2:$A$16994&gt;=(A12247 - Main!$E$4/1440 + 0.00000001))*(Gauge_Data!$A$2:$A$16994&lt;=A12247)*INDEX(Gauge_Data!$B$2:$Z$16994,0,$C$2-1)))</f>
        <v>0</v>
      </c>
    </row>
    <row r="12248" spans="1:2" x14ac:dyDescent="0.25">
      <c r="A12248">
        <f>Gauge_Data!A12248</f>
        <v>0</v>
      </c>
      <c r="B12248" cm="1">
        <f t="array" ref="B12248">IF(OR($C$2="",A12248=""),"",SUMPRODUCT((Gauge_Data!$A$2:$A$16994&gt;=(A12248 - Main!$E$4/1440 + 0.00000001))*(Gauge_Data!$A$2:$A$16994&lt;=A12248)*INDEX(Gauge_Data!$B$2:$Z$16994,0,$C$2-1)))</f>
        <v>0</v>
      </c>
    </row>
    <row r="12249" spans="1:2" x14ac:dyDescent="0.25">
      <c r="A12249">
        <f>Gauge_Data!A12249</f>
        <v>0</v>
      </c>
      <c r="B12249" cm="1">
        <f t="array" ref="B12249">IF(OR($C$2="",A12249=""),"",SUMPRODUCT((Gauge_Data!$A$2:$A$16994&gt;=(A12249 - Main!$E$4/1440 + 0.00000001))*(Gauge_Data!$A$2:$A$16994&lt;=A12249)*INDEX(Gauge_Data!$B$2:$Z$16994,0,$C$2-1)))</f>
        <v>0</v>
      </c>
    </row>
    <row r="12250" spans="1:2" x14ac:dyDescent="0.25">
      <c r="A12250">
        <f>Gauge_Data!A12250</f>
        <v>0</v>
      </c>
      <c r="B12250" cm="1">
        <f t="array" ref="B12250">IF(OR($C$2="",A12250=""),"",SUMPRODUCT((Gauge_Data!$A$2:$A$16994&gt;=(A12250 - Main!$E$4/1440 + 0.00000001))*(Gauge_Data!$A$2:$A$16994&lt;=A12250)*INDEX(Gauge_Data!$B$2:$Z$16994,0,$C$2-1)))</f>
        <v>0</v>
      </c>
    </row>
    <row r="12251" spans="1:2" x14ac:dyDescent="0.25">
      <c r="A12251">
        <f>Gauge_Data!A12251</f>
        <v>0</v>
      </c>
      <c r="B12251" cm="1">
        <f t="array" ref="B12251">IF(OR($C$2="",A12251=""),"",SUMPRODUCT((Gauge_Data!$A$2:$A$16994&gt;=(A12251 - Main!$E$4/1440 + 0.00000001))*(Gauge_Data!$A$2:$A$16994&lt;=A12251)*INDEX(Gauge_Data!$B$2:$Z$16994,0,$C$2-1)))</f>
        <v>0</v>
      </c>
    </row>
    <row r="12252" spans="1:2" x14ac:dyDescent="0.25">
      <c r="A12252">
        <f>Gauge_Data!A12252</f>
        <v>0</v>
      </c>
      <c r="B12252" cm="1">
        <f t="array" ref="B12252">IF(OR($C$2="",A12252=""),"",SUMPRODUCT((Gauge_Data!$A$2:$A$16994&gt;=(A12252 - Main!$E$4/1440 + 0.00000001))*(Gauge_Data!$A$2:$A$16994&lt;=A12252)*INDEX(Gauge_Data!$B$2:$Z$16994,0,$C$2-1)))</f>
        <v>0</v>
      </c>
    </row>
    <row r="12253" spans="1:2" x14ac:dyDescent="0.25">
      <c r="A12253">
        <f>Gauge_Data!A12253</f>
        <v>0</v>
      </c>
      <c r="B12253" cm="1">
        <f t="array" ref="B12253">IF(OR($C$2="",A12253=""),"",SUMPRODUCT((Gauge_Data!$A$2:$A$16994&gt;=(A12253 - Main!$E$4/1440 + 0.00000001))*(Gauge_Data!$A$2:$A$16994&lt;=A12253)*INDEX(Gauge_Data!$B$2:$Z$16994,0,$C$2-1)))</f>
        <v>0</v>
      </c>
    </row>
    <row r="12254" spans="1:2" x14ac:dyDescent="0.25">
      <c r="A12254">
        <f>Gauge_Data!A12254</f>
        <v>0</v>
      </c>
      <c r="B12254" cm="1">
        <f t="array" ref="B12254">IF(OR($C$2="",A12254=""),"",SUMPRODUCT((Gauge_Data!$A$2:$A$16994&gt;=(A12254 - Main!$E$4/1440 + 0.00000001))*(Gauge_Data!$A$2:$A$16994&lt;=A12254)*INDEX(Gauge_Data!$B$2:$Z$16994,0,$C$2-1)))</f>
        <v>0</v>
      </c>
    </row>
    <row r="12255" spans="1:2" x14ac:dyDescent="0.25">
      <c r="A12255">
        <f>Gauge_Data!A12255</f>
        <v>0</v>
      </c>
      <c r="B12255" cm="1">
        <f t="array" ref="B12255">IF(OR($C$2="",A12255=""),"",SUMPRODUCT((Gauge_Data!$A$2:$A$16994&gt;=(A12255 - Main!$E$4/1440 + 0.00000001))*(Gauge_Data!$A$2:$A$16994&lt;=A12255)*INDEX(Gauge_Data!$B$2:$Z$16994,0,$C$2-1)))</f>
        <v>0</v>
      </c>
    </row>
    <row r="12256" spans="1:2" x14ac:dyDescent="0.25">
      <c r="A12256">
        <f>Gauge_Data!A12256</f>
        <v>0</v>
      </c>
      <c r="B12256" cm="1">
        <f t="array" ref="B12256">IF(OR($C$2="",A12256=""),"",SUMPRODUCT((Gauge_Data!$A$2:$A$16994&gt;=(A12256 - Main!$E$4/1440 + 0.00000001))*(Gauge_Data!$A$2:$A$16994&lt;=A12256)*INDEX(Gauge_Data!$B$2:$Z$16994,0,$C$2-1)))</f>
        <v>0</v>
      </c>
    </row>
    <row r="12257" spans="1:2" x14ac:dyDescent="0.25">
      <c r="A12257">
        <f>Gauge_Data!A12257</f>
        <v>0</v>
      </c>
      <c r="B12257" cm="1">
        <f t="array" ref="B12257">IF(OR($C$2="",A12257=""),"",SUMPRODUCT((Gauge_Data!$A$2:$A$16994&gt;=(A12257 - Main!$E$4/1440 + 0.00000001))*(Gauge_Data!$A$2:$A$16994&lt;=A12257)*INDEX(Gauge_Data!$B$2:$Z$16994,0,$C$2-1)))</f>
        <v>0</v>
      </c>
    </row>
    <row r="12258" spans="1:2" x14ac:dyDescent="0.25">
      <c r="A12258">
        <f>Gauge_Data!A12258</f>
        <v>0</v>
      </c>
      <c r="B12258" cm="1">
        <f t="array" ref="B12258">IF(OR($C$2="",A12258=""),"",SUMPRODUCT((Gauge_Data!$A$2:$A$16994&gt;=(A12258 - Main!$E$4/1440 + 0.00000001))*(Gauge_Data!$A$2:$A$16994&lt;=A12258)*INDEX(Gauge_Data!$B$2:$Z$16994,0,$C$2-1)))</f>
        <v>0</v>
      </c>
    </row>
    <row r="12259" spans="1:2" x14ac:dyDescent="0.25">
      <c r="A12259">
        <f>Gauge_Data!A12259</f>
        <v>0</v>
      </c>
      <c r="B12259" cm="1">
        <f t="array" ref="B12259">IF(OR($C$2="",A12259=""),"",SUMPRODUCT((Gauge_Data!$A$2:$A$16994&gt;=(A12259 - Main!$E$4/1440 + 0.00000001))*(Gauge_Data!$A$2:$A$16994&lt;=A12259)*INDEX(Gauge_Data!$B$2:$Z$16994,0,$C$2-1)))</f>
        <v>0</v>
      </c>
    </row>
    <row r="12260" spans="1:2" x14ac:dyDescent="0.25">
      <c r="A12260">
        <f>Gauge_Data!A12260</f>
        <v>0</v>
      </c>
      <c r="B12260" cm="1">
        <f t="array" ref="B12260">IF(OR($C$2="",A12260=""),"",SUMPRODUCT((Gauge_Data!$A$2:$A$16994&gt;=(A12260 - Main!$E$4/1440 + 0.00000001))*(Gauge_Data!$A$2:$A$16994&lt;=A12260)*INDEX(Gauge_Data!$B$2:$Z$16994,0,$C$2-1)))</f>
        <v>0</v>
      </c>
    </row>
    <row r="12261" spans="1:2" x14ac:dyDescent="0.25">
      <c r="A12261">
        <f>Gauge_Data!A12261</f>
        <v>0</v>
      </c>
      <c r="B12261" cm="1">
        <f t="array" ref="B12261">IF(OR($C$2="",A12261=""),"",SUMPRODUCT((Gauge_Data!$A$2:$A$16994&gt;=(A12261 - Main!$E$4/1440 + 0.00000001))*(Gauge_Data!$A$2:$A$16994&lt;=A12261)*INDEX(Gauge_Data!$B$2:$Z$16994,0,$C$2-1)))</f>
        <v>0</v>
      </c>
    </row>
    <row r="12262" spans="1:2" x14ac:dyDescent="0.25">
      <c r="A12262">
        <f>Gauge_Data!A12262</f>
        <v>0</v>
      </c>
      <c r="B12262" cm="1">
        <f t="array" ref="B12262">IF(OR($C$2="",A12262=""),"",SUMPRODUCT((Gauge_Data!$A$2:$A$16994&gt;=(A12262 - Main!$E$4/1440 + 0.00000001))*(Gauge_Data!$A$2:$A$16994&lt;=A12262)*INDEX(Gauge_Data!$B$2:$Z$16994,0,$C$2-1)))</f>
        <v>0</v>
      </c>
    </row>
    <row r="12263" spans="1:2" x14ac:dyDescent="0.25">
      <c r="A12263">
        <f>Gauge_Data!A12263</f>
        <v>0</v>
      </c>
      <c r="B12263" cm="1">
        <f t="array" ref="B12263">IF(OR($C$2="",A12263=""),"",SUMPRODUCT((Gauge_Data!$A$2:$A$16994&gt;=(A12263 - Main!$E$4/1440 + 0.00000001))*(Gauge_Data!$A$2:$A$16994&lt;=A12263)*INDEX(Gauge_Data!$B$2:$Z$16994,0,$C$2-1)))</f>
        <v>0</v>
      </c>
    </row>
    <row r="12264" spans="1:2" x14ac:dyDescent="0.25">
      <c r="A12264">
        <f>Gauge_Data!A12264</f>
        <v>0</v>
      </c>
      <c r="B12264" cm="1">
        <f t="array" ref="B12264">IF(OR($C$2="",A12264=""),"",SUMPRODUCT((Gauge_Data!$A$2:$A$16994&gt;=(A12264 - Main!$E$4/1440 + 0.00000001))*(Gauge_Data!$A$2:$A$16994&lt;=A12264)*INDEX(Gauge_Data!$B$2:$Z$16994,0,$C$2-1)))</f>
        <v>0</v>
      </c>
    </row>
    <row r="12265" spans="1:2" x14ac:dyDescent="0.25">
      <c r="A12265">
        <f>Gauge_Data!A12265</f>
        <v>0</v>
      </c>
      <c r="B12265" cm="1">
        <f t="array" ref="B12265">IF(OR($C$2="",A12265=""),"",SUMPRODUCT((Gauge_Data!$A$2:$A$16994&gt;=(A12265 - Main!$E$4/1440 + 0.00000001))*(Gauge_Data!$A$2:$A$16994&lt;=A12265)*INDEX(Gauge_Data!$B$2:$Z$16994,0,$C$2-1)))</f>
        <v>0</v>
      </c>
    </row>
    <row r="12266" spans="1:2" x14ac:dyDescent="0.25">
      <c r="A12266">
        <f>Gauge_Data!A12266</f>
        <v>0</v>
      </c>
      <c r="B12266" cm="1">
        <f t="array" ref="B12266">IF(OR($C$2="",A12266=""),"",SUMPRODUCT((Gauge_Data!$A$2:$A$16994&gt;=(A12266 - Main!$E$4/1440 + 0.00000001))*(Gauge_Data!$A$2:$A$16994&lt;=A12266)*INDEX(Gauge_Data!$B$2:$Z$16994,0,$C$2-1)))</f>
        <v>0</v>
      </c>
    </row>
    <row r="12267" spans="1:2" x14ac:dyDescent="0.25">
      <c r="A12267">
        <f>Gauge_Data!A12267</f>
        <v>0</v>
      </c>
      <c r="B12267" cm="1">
        <f t="array" ref="B12267">IF(OR($C$2="",A12267=""),"",SUMPRODUCT((Gauge_Data!$A$2:$A$16994&gt;=(A12267 - Main!$E$4/1440 + 0.00000001))*(Gauge_Data!$A$2:$A$16994&lt;=A12267)*INDEX(Gauge_Data!$B$2:$Z$16994,0,$C$2-1)))</f>
        <v>0</v>
      </c>
    </row>
    <row r="12268" spans="1:2" x14ac:dyDescent="0.25">
      <c r="A12268">
        <f>Gauge_Data!A12268</f>
        <v>0</v>
      </c>
      <c r="B12268" cm="1">
        <f t="array" ref="B12268">IF(OR($C$2="",A12268=""),"",SUMPRODUCT((Gauge_Data!$A$2:$A$16994&gt;=(A12268 - Main!$E$4/1440 + 0.00000001))*(Gauge_Data!$A$2:$A$16994&lt;=A12268)*INDEX(Gauge_Data!$B$2:$Z$16994,0,$C$2-1)))</f>
        <v>0</v>
      </c>
    </row>
    <row r="12269" spans="1:2" x14ac:dyDescent="0.25">
      <c r="A12269">
        <f>Gauge_Data!A12269</f>
        <v>0</v>
      </c>
      <c r="B12269" cm="1">
        <f t="array" ref="B12269">IF(OR($C$2="",A12269=""),"",SUMPRODUCT((Gauge_Data!$A$2:$A$16994&gt;=(A12269 - Main!$E$4/1440 + 0.00000001))*(Gauge_Data!$A$2:$A$16994&lt;=A12269)*INDEX(Gauge_Data!$B$2:$Z$16994,0,$C$2-1)))</f>
        <v>0</v>
      </c>
    </row>
    <row r="12270" spans="1:2" x14ac:dyDescent="0.25">
      <c r="A12270">
        <f>Gauge_Data!A12270</f>
        <v>0</v>
      </c>
      <c r="B12270" cm="1">
        <f t="array" ref="B12270">IF(OR($C$2="",A12270=""),"",SUMPRODUCT((Gauge_Data!$A$2:$A$16994&gt;=(A12270 - Main!$E$4/1440 + 0.00000001))*(Gauge_Data!$A$2:$A$16994&lt;=A12270)*INDEX(Gauge_Data!$B$2:$Z$16994,0,$C$2-1)))</f>
        <v>0</v>
      </c>
    </row>
    <row r="12271" spans="1:2" x14ac:dyDescent="0.25">
      <c r="A12271">
        <f>Gauge_Data!A12271</f>
        <v>0</v>
      </c>
      <c r="B12271" cm="1">
        <f t="array" ref="B12271">IF(OR($C$2="",A12271=""),"",SUMPRODUCT((Gauge_Data!$A$2:$A$16994&gt;=(A12271 - Main!$E$4/1440 + 0.00000001))*(Gauge_Data!$A$2:$A$16994&lt;=A12271)*INDEX(Gauge_Data!$B$2:$Z$16994,0,$C$2-1)))</f>
        <v>0</v>
      </c>
    </row>
    <row r="12272" spans="1:2" x14ac:dyDescent="0.25">
      <c r="A12272">
        <f>Gauge_Data!A12272</f>
        <v>0</v>
      </c>
      <c r="B12272" cm="1">
        <f t="array" ref="B12272">IF(OR($C$2="",A12272=""),"",SUMPRODUCT((Gauge_Data!$A$2:$A$16994&gt;=(A12272 - Main!$E$4/1440 + 0.00000001))*(Gauge_Data!$A$2:$A$16994&lt;=A12272)*INDEX(Gauge_Data!$B$2:$Z$16994,0,$C$2-1)))</f>
        <v>0</v>
      </c>
    </row>
    <row r="12273" spans="1:2" x14ac:dyDescent="0.25">
      <c r="A12273">
        <f>Gauge_Data!A12273</f>
        <v>0</v>
      </c>
      <c r="B12273" cm="1">
        <f t="array" ref="B12273">IF(OR($C$2="",A12273=""),"",SUMPRODUCT((Gauge_Data!$A$2:$A$16994&gt;=(A12273 - Main!$E$4/1440 + 0.00000001))*(Gauge_Data!$A$2:$A$16994&lt;=A12273)*INDEX(Gauge_Data!$B$2:$Z$16994,0,$C$2-1)))</f>
        <v>0</v>
      </c>
    </row>
    <row r="12274" spans="1:2" x14ac:dyDescent="0.25">
      <c r="A12274">
        <f>Gauge_Data!A12274</f>
        <v>0</v>
      </c>
      <c r="B12274" cm="1">
        <f t="array" ref="B12274">IF(OR($C$2="",A12274=""),"",SUMPRODUCT((Gauge_Data!$A$2:$A$16994&gt;=(A12274 - Main!$E$4/1440 + 0.00000001))*(Gauge_Data!$A$2:$A$16994&lt;=A12274)*INDEX(Gauge_Data!$B$2:$Z$16994,0,$C$2-1)))</f>
        <v>0</v>
      </c>
    </row>
    <row r="12275" spans="1:2" x14ac:dyDescent="0.25">
      <c r="A12275">
        <f>Gauge_Data!A12275</f>
        <v>0</v>
      </c>
      <c r="B12275" cm="1">
        <f t="array" ref="B12275">IF(OR($C$2="",A12275=""),"",SUMPRODUCT((Gauge_Data!$A$2:$A$16994&gt;=(A12275 - Main!$E$4/1440 + 0.00000001))*(Gauge_Data!$A$2:$A$16994&lt;=A12275)*INDEX(Gauge_Data!$B$2:$Z$16994,0,$C$2-1)))</f>
        <v>0</v>
      </c>
    </row>
    <row r="12276" spans="1:2" x14ac:dyDescent="0.25">
      <c r="A12276">
        <f>Gauge_Data!A12276</f>
        <v>0</v>
      </c>
      <c r="B12276" cm="1">
        <f t="array" ref="B12276">IF(OR($C$2="",A12276=""),"",SUMPRODUCT((Gauge_Data!$A$2:$A$16994&gt;=(A12276 - Main!$E$4/1440 + 0.00000001))*(Gauge_Data!$A$2:$A$16994&lt;=A12276)*INDEX(Gauge_Data!$B$2:$Z$16994,0,$C$2-1)))</f>
        <v>0</v>
      </c>
    </row>
    <row r="12277" spans="1:2" x14ac:dyDescent="0.25">
      <c r="A12277">
        <f>Gauge_Data!A12277</f>
        <v>0</v>
      </c>
      <c r="B12277" cm="1">
        <f t="array" ref="B12277">IF(OR($C$2="",A12277=""),"",SUMPRODUCT((Gauge_Data!$A$2:$A$16994&gt;=(A12277 - Main!$E$4/1440 + 0.00000001))*(Gauge_Data!$A$2:$A$16994&lt;=A12277)*INDEX(Gauge_Data!$B$2:$Z$16994,0,$C$2-1)))</f>
        <v>0</v>
      </c>
    </row>
    <row r="12278" spans="1:2" x14ac:dyDescent="0.25">
      <c r="A12278">
        <f>Gauge_Data!A12278</f>
        <v>0</v>
      </c>
      <c r="B12278" cm="1">
        <f t="array" ref="B12278">IF(OR($C$2="",A12278=""),"",SUMPRODUCT((Gauge_Data!$A$2:$A$16994&gt;=(A12278 - Main!$E$4/1440 + 0.00000001))*(Gauge_Data!$A$2:$A$16994&lt;=A12278)*INDEX(Gauge_Data!$B$2:$Z$16994,0,$C$2-1)))</f>
        <v>0</v>
      </c>
    </row>
    <row r="12279" spans="1:2" x14ac:dyDescent="0.25">
      <c r="A12279">
        <f>Gauge_Data!A12279</f>
        <v>0</v>
      </c>
      <c r="B12279" cm="1">
        <f t="array" ref="B12279">IF(OR($C$2="",A12279=""),"",SUMPRODUCT((Gauge_Data!$A$2:$A$16994&gt;=(A12279 - Main!$E$4/1440 + 0.00000001))*(Gauge_Data!$A$2:$A$16994&lt;=A12279)*INDEX(Gauge_Data!$B$2:$Z$16994,0,$C$2-1)))</f>
        <v>0</v>
      </c>
    </row>
    <row r="12280" spans="1:2" x14ac:dyDescent="0.25">
      <c r="A12280">
        <f>Gauge_Data!A12280</f>
        <v>0</v>
      </c>
      <c r="B12280" cm="1">
        <f t="array" ref="B12280">IF(OR($C$2="",A12280=""),"",SUMPRODUCT((Gauge_Data!$A$2:$A$16994&gt;=(A12280 - Main!$E$4/1440 + 0.00000001))*(Gauge_Data!$A$2:$A$16994&lt;=A12280)*INDEX(Gauge_Data!$B$2:$Z$16994,0,$C$2-1)))</f>
        <v>0</v>
      </c>
    </row>
    <row r="12281" spans="1:2" x14ac:dyDescent="0.25">
      <c r="A12281">
        <f>Gauge_Data!A12281</f>
        <v>0</v>
      </c>
      <c r="B12281" cm="1">
        <f t="array" ref="B12281">IF(OR($C$2="",A12281=""),"",SUMPRODUCT((Gauge_Data!$A$2:$A$16994&gt;=(A12281 - Main!$E$4/1440 + 0.00000001))*(Gauge_Data!$A$2:$A$16994&lt;=A12281)*INDEX(Gauge_Data!$B$2:$Z$16994,0,$C$2-1)))</f>
        <v>0</v>
      </c>
    </row>
    <row r="12282" spans="1:2" x14ac:dyDescent="0.25">
      <c r="A12282">
        <f>Gauge_Data!A12282</f>
        <v>0</v>
      </c>
      <c r="B12282" cm="1">
        <f t="array" ref="B12282">IF(OR($C$2="",A12282=""),"",SUMPRODUCT((Gauge_Data!$A$2:$A$16994&gt;=(A12282 - Main!$E$4/1440 + 0.00000001))*(Gauge_Data!$A$2:$A$16994&lt;=A12282)*INDEX(Gauge_Data!$B$2:$Z$16994,0,$C$2-1)))</f>
        <v>0</v>
      </c>
    </row>
    <row r="12283" spans="1:2" x14ac:dyDescent="0.25">
      <c r="A12283">
        <f>Gauge_Data!A12283</f>
        <v>0</v>
      </c>
      <c r="B12283" cm="1">
        <f t="array" ref="B12283">IF(OR($C$2="",A12283=""),"",SUMPRODUCT((Gauge_Data!$A$2:$A$16994&gt;=(A12283 - Main!$E$4/1440 + 0.00000001))*(Gauge_Data!$A$2:$A$16994&lt;=A12283)*INDEX(Gauge_Data!$B$2:$Z$16994,0,$C$2-1)))</f>
        <v>0</v>
      </c>
    </row>
    <row r="12284" spans="1:2" x14ac:dyDescent="0.25">
      <c r="A12284">
        <f>Gauge_Data!A12284</f>
        <v>0</v>
      </c>
      <c r="B12284" cm="1">
        <f t="array" ref="B12284">IF(OR($C$2="",A12284=""),"",SUMPRODUCT((Gauge_Data!$A$2:$A$16994&gt;=(A12284 - Main!$E$4/1440 + 0.00000001))*(Gauge_Data!$A$2:$A$16994&lt;=A12284)*INDEX(Gauge_Data!$B$2:$Z$16994,0,$C$2-1)))</f>
        <v>0</v>
      </c>
    </row>
    <row r="12285" spans="1:2" x14ac:dyDescent="0.25">
      <c r="A12285">
        <f>Gauge_Data!A12285</f>
        <v>0</v>
      </c>
      <c r="B12285" cm="1">
        <f t="array" ref="B12285">IF(OR($C$2="",A12285=""),"",SUMPRODUCT((Gauge_Data!$A$2:$A$16994&gt;=(A12285 - Main!$E$4/1440 + 0.00000001))*(Gauge_Data!$A$2:$A$16994&lt;=A12285)*INDEX(Gauge_Data!$B$2:$Z$16994,0,$C$2-1)))</f>
        <v>0</v>
      </c>
    </row>
    <row r="12286" spans="1:2" x14ac:dyDescent="0.25">
      <c r="A12286">
        <f>Gauge_Data!A12286</f>
        <v>0</v>
      </c>
      <c r="B12286" cm="1">
        <f t="array" ref="B12286">IF(OR($C$2="",A12286=""),"",SUMPRODUCT((Gauge_Data!$A$2:$A$16994&gt;=(A12286 - Main!$E$4/1440 + 0.00000001))*(Gauge_Data!$A$2:$A$16994&lt;=A12286)*INDEX(Gauge_Data!$B$2:$Z$16994,0,$C$2-1)))</f>
        <v>0</v>
      </c>
    </row>
    <row r="12287" spans="1:2" x14ac:dyDescent="0.25">
      <c r="A12287">
        <f>Gauge_Data!A12287</f>
        <v>0</v>
      </c>
      <c r="B12287" cm="1">
        <f t="array" ref="B12287">IF(OR($C$2="",A12287=""),"",SUMPRODUCT((Gauge_Data!$A$2:$A$16994&gt;=(A12287 - Main!$E$4/1440 + 0.00000001))*(Gauge_Data!$A$2:$A$16994&lt;=A12287)*INDEX(Gauge_Data!$B$2:$Z$16994,0,$C$2-1)))</f>
        <v>0</v>
      </c>
    </row>
    <row r="12288" spans="1:2" x14ac:dyDescent="0.25">
      <c r="A12288">
        <f>Gauge_Data!A12288</f>
        <v>0</v>
      </c>
      <c r="B12288" cm="1">
        <f t="array" ref="B12288">IF(OR($C$2="",A12288=""),"",SUMPRODUCT((Gauge_Data!$A$2:$A$16994&gt;=(A12288 - Main!$E$4/1440 + 0.00000001))*(Gauge_Data!$A$2:$A$16994&lt;=A12288)*INDEX(Gauge_Data!$B$2:$Z$16994,0,$C$2-1)))</f>
        <v>0</v>
      </c>
    </row>
    <row r="12289" spans="1:2" x14ac:dyDescent="0.25">
      <c r="A12289">
        <f>Gauge_Data!A12289</f>
        <v>0</v>
      </c>
      <c r="B12289" cm="1">
        <f t="array" ref="B12289">IF(OR($C$2="",A12289=""),"",SUMPRODUCT((Gauge_Data!$A$2:$A$16994&gt;=(A12289 - Main!$E$4/1440 + 0.00000001))*(Gauge_Data!$A$2:$A$16994&lt;=A12289)*INDEX(Gauge_Data!$B$2:$Z$16994,0,$C$2-1)))</f>
        <v>0</v>
      </c>
    </row>
    <row r="12290" spans="1:2" x14ac:dyDescent="0.25">
      <c r="A12290">
        <f>Gauge_Data!A12290</f>
        <v>0</v>
      </c>
      <c r="B12290" cm="1">
        <f t="array" ref="B12290">IF(OR($C$2="",A12290=""),"",SUMPRODUCT((Gauge_Data!$A$2:$A$16994&gt;=(A12290 - Main!$E$4/1440 + 0.00000001))*(Gauge_Data!$A$2:$A$16994&lt;=A12290)*INDEX(Gauge_Data!$B$2:$Z$16994,0,$C$2-1)))</f>
        <v>0</v>
      </c>
    </row>
    <row r="12291" spans="1:2" x14ac:dyDescent="0.25">
      <c r="A12291">
        <f>Gauge_Data!A12291</f>
        <v>0</v>
      </c>
      <c r="B12291" cm="1">
        <f t="array" ref="B12291">IF(OR($C$2="",A12291=""),"",SUMPRODUCT((Gauge_Data!$A$2:$A$16994&gt;=(A12291 - Main!$E$4/1440 + 0.00000001))*(Gauge_Data!$A$2:$A$16994&lt;=A12291)*INDEX(Gauge_Data!$B$2:$Z$16994,0,$C$2-1)))</f>
        <v>0</v>
      </c>
    </row>
    <row r="12292" spans="1:2" x14ac:dyDescent="0.25">
      <c r="A12292">
        <f>Gauge_Data!A12292</f>
        <v>0</v>
      </c>
      <c r="B12292" cm="1">
        <f t="array" ref="B12292">IF(OR($C$2="",A12292=""),"",SUMPRODUCT((Gauge_Data!$A$2:$A$16994&gt;=(A12292 - Main!$E$4/1440 + 0.00000001))*(Gauge_Data!$A$2:$A$16994&lt;=A12292)*INDEX(Gauge_Data!$B$2:$Z$16994,0,$C$2-1)))</f>
        <v>0</v>
      </c>
    </row>
    <row r="12293" spans="1:2" x14ac:dyDescent="0.25">
      <c r="A12293">
        <f>Gauge_Data!A12293</f>
        <v>0</v>
      </c>
      <c r="B12293" cm="1">
        <f t="array" ref="B12293">IF(OR($C$2="",A12293=""),"",SUMPRODUCT((Gauge_Data!$A$2:$A$16994&gt;=(A12293 - Main!$E$4/1440 + 0.00000001))*(Gauge_Data!$A$2:$A$16994&lt;=A12293)*INDEX(Gauge_Data!$B$2:$Z$16994,0,$C$2-1)))</f>
        <v>0</v>
      </c>
    </row>
    <row r="12294" spans="1:2" x14ac:dyDescent="0.25">
      <c r="A12294">
        <f>Gauge_Data!A12294</f>
        <v>0</v>
      </c>
      <c r="B12294" cm="1">
        <f t="array" ref="B12294">IF(OR($C$2="",A12294=""),"",SUMPRODUCT((Gauge_Data!$A$2:$A$16994&gt;=(A12294 - Main!$E$4/1440 + 0.00000001))*(Gauge_Data!$A$2:$A$16994&lt;=A12294)*INDEX(Gauge_Data!$B$2:$Z$16994,0,$C$2-1)))</f>
        <v>0</v>
      </c>
    </row>
    <row r="12295" spans="1:2" x14ac:dyDescent="0.25">
      <c r="A12295">
        <f>Gauge_Data!A12295</f>
        <v>0</v>
      </c>
      <c r="B12295" cm="1">
        <f t="array" ref="B12295">IF(OR($C$2="",A12295=""),"",SUMPRODUCT((Gauge_Data!$A$2:$A$16994&gt;=(A12295 - Main!$E$4/1440 + 0.00000001))*(Gauge_Data!$A$2:$A$16994&lt;=A12295)*INDEX(Gauge_Data!$B$2:$Z$16994,0,$C$2-1)))</f>
        <v>0</v>
      </c>
    </row>
    <row r="12296" spans="1:2" x14ac:dyDescent="0.25">
      <c r="A12296">
        <f>Gauge_Data!A12296</f>
        <v>0</v>
      </c>
      <c r="B12296" cm="1">
        <f t="array" ref="B12296">IF(OR($C$2="",A12296=""),"",SUMPRODUCT((Gauge_Data!$A$2:$A$16994&gt;=(A12296 - Main!$E$4/1440 + 0.00000001))*(Gauge_Data!$A$2:$A$16994&lt;=A12296)*INDEX(Gauge_Data!$B$2:$Z$16994,0,$C$2-1)))</f>
        <v>0</v>
      </c>
    </row>
    <row r="12297" spans="1:2" x14ac:dyDescent="0.25">
      <c r="A12297">
        <f>Gauge_Data!A12297</f>
        <v>0</v>
      </c>
      <c r="B12297" cm="1">
        <f t="array" ref="B12297">IF(OR($C$2="",A12297=""),"",SUMPRODUCT((Gauge_Data!$A$2:$A$16994&gt;=(A12297 - Main!$E$4/1440 + 0.00000001))*(Gauge_Data!$A$2:$A$16994&lt;=A12297)*INDEX(Gauge_Data!$B$2:$Z$16994,0,$C$2-1)))</f>
        <v>0</v>
      </c>
    </row>
    <row r="12298" spans="1:2" x14ac:dyDescent="0.25">
      <c r="A12298">
        <f>Gauge_Data!A12298</f>
        <v>0</v>
      </c>
      <c r="B12298" cm="1">
        <f t="array" ref="B12298">IF(OR($C$2="",A12298=""),"",SUMPRODUCT((Gauge_Data!$A$2:$A$16994&gt;=(A12298 - Main!$E$4/1440 + 0.00000001))*(Gauge_Data!$A$2:$A$16994&lt;=A12298)*INDEX(Gauge_Data!$B$2:$Z$16994,0,$C$2-1)))</f>
        <v>0</v>
      </c>
    </row>
    <row r="12299" spans="1:2" x14ac:dyDescent="0.25">
      <c r="A12299">
        <f>Gauge_Data!A12299</f>
        <v>0</v>
      </c>
      <c r="B12299" cm="1">
        <f t="array" ref="B12299">IF(OR($C$2="",A12299=""),"",SUMPRODUCT((Gauge_Data!$A$2:$A$16994&gt;=(A12299 - Main!$E$4/1440 + 0.00000001))*(Gauge_Data!$A$2:$A$16994&lt;=A12299)*INDEX(Gauge_Data!$B$2:$Z$16994,0,$C$2-1)))</f>
        <v>0</v>
      </c>
    </row>
    <row r="12300" spans="1:2" x14ac:dyDescent="0.25">
      <c r="A12300">
        <f>Gauge_Data!A12300</f>
        <v>0</v>
      </c>
      <c r="B12300" cm="1">
        <f t="array" ref="B12300">IF(OR($C$2="",A12300=""),"",SUMPRODUCT((Gauge_Data!$A$2:$A$16994&gt;=(A12300 - Main!$E$4/1440 + 0.00000001))*(Gauge_Data!$A$2:$A$16994&lt;=A12300)*INDEX(Gauge_Data!$B$2:$Z$16994,0,$C$2-1)))</f>
        <v>0</v>
      </c>
    </row>
    <row r="12301" spans="1:2" x14ac:dyDescent="0.25">
      <c r="A12301">
        <f>Gauge_Data!A12301</f>
        <v>0</v>
      </c>
      <c r="B12301" cm="1">
        <f t="array" ref="B12301">IF(OR($C$2="",A12301=""),"",SUMPRODUCT((Gauge_Data!$A$2:$A$16994&gt;=(A12301 - Main!$E$4/1440 + 0.00000001))*(Gauge_Data!$A$2:$A$16994&lt;=A12301)*INDEX(Gauge_Data!$B$2:$Z$16994,0,$C$2-1)))</f>
        <v>0</v>
      </c>
    </row>
    <row r="12302" spans="1:2" x14ac:dyDescent="0.25">
      <c r="A12302">
        <f>Gauge_Data!A12302</f>
        <v>0</v>
      </c>
      <c r="B12302" cm="1">
        <f t="array" ref="B12302">IF(OR($C$2="",A12302=""),"",SUMPRODUCT((Gauge_Data!$A$2:$A$16994&gt;=(A12302 - Main!$E$4/1440 + 0.00000001))*(Gauge_Data!$A$2:$A$16994&lt;=A12302)*INDEX(Gauge_Data!$B$2:$Z$16994,0,$C$2-1)))</f>
        <v>0</v>
      </c>
    </row>
    <row r="12303" spans="1:2" x14ac:dyDescent="0.25">
      <c r="A12303">
        <f>Gauge_Data!A12303</f>
        <v>0</v>
      </c>
      <c r="B12303" cm="1">
        <f t="array" ref="B12303">IF(OR($C$2="",A12303=""),"",SUMPRODUCT((Gauge_Data!$A$2:$A$16994&gt;=(A12303 - Main!$E$4/1440 + 0.00000001))*(Gauge_Data!$A$2:$A$16994&lt;=A12303)*INDEX(Gauge_Data!$B$2:$Z$16994,0,$C$2-1)))</f>
        <v>0</v>
      </c>
    </row>
    <row r="12304" spans="1:2" x14ac:dyDescent="0.25">
      <c r="A12304">
        <f>Gauge_Data!A12304</f>
        <v>0</v>
      </c>
      <c r="B12304" cm="1">
        <f t="array" ref="B12304">IF(OR($C$2="",A12304=""),"",SUMPRODUCT((Gauge_Data!$A$2:$A$16994&gt;=(A12304 - Main!$E$4/1440 + 0.00000001))*(Gauge_Data!$A$2:$A$16994&lt;=A12304)*INDEX(Gauge_Data!$B$2:$Z$16994,0,$C$2-1)))</f>
        <v>0</v>
      </c>
    </row>
    <row r="12305" spans="1:2" x14ac:dyDescent="0.25">
      <c r="A12305">
        <f>Gauge_Data!A12305</f>
        <v>0</v>
      </c>
      <c r="B12305" cm="1">
        <f t="array" ref="B12305">IF(OR($C$2="",A12305=""),"",SUMPRODUCT((Gauge_Data!$A$2:$A$16994&gt;=(A12305 - Main!$E$4/1440 + 0.00000001))*(Gauge_Data!$A$2:$A$16994&lt;=A12305)*INDEX(Gauge_Data!$B$2:$Z$16994,0,$C$2-1)))</f>
        <v>0</v>
      </c>
    </row>
    <row r="12306" spans="1:2" x14ac:dyDescent="0.25">
      <c r="A12306">
        <f>Gauge_Data!A12306</f>
        <v>0</v>
      </c>
      <c r="B12306" cm="1">
        <f t="array" ref="B12306">IF(OR($C$2="",A12306=""),"",SUMPRODUCT((Gauge_Data!$A$2:$A$16994&gt;=(A12306 - Main!$E$4/1440 + 0.00000001))*(Gauge_Data!$A$2:$A$16994&lt;=A12306)*INDEX(Gauge_Data!$B$2:$Z$16994,0,$C$2-1)))</f>
        <v>0</v>
      </c>
    </row>
    <row r="12307" spans="1:2" x14ac:dyDescent="0.25">
      <c r="A12307">
        <f>Gauge_Data!A12307</f>
        <v>0</v>
      </c>
      <c r="B12307" cm="1">
        <f t="array" ref="B12307">IF(OR($C$2="",A12307=""),"",SUMPRODUCT((Gauge_Data!$A$2:$A$16994&gt;=(A12307 - Main!$E$4/1440 + 0.00000001))*(Gauge_Data!$A$2:$A$16994&lt;=A12307)*INDEX(Gauge_Data!$B$2:$Z$16994,0,$C$2-1)))</f>
        <v>0</v>
      </c>
    </row>
    <row r="12308" spans="1:2" x14ac:dyDescent="0.25">
      <c r="A12308">
        <f>Gauge_Data!A12308</f>
        <v>0</v>
      </c>
      <c r="B12308" cm="1">
        <f t="array" ref="B12308">IF(OR($C$2="",A12308=""),"",SUMPRODUCT((Gauge_Data!$A$2:$A$16994&gt;=(A12308 - Main!$E$4/1440 + 0.00000001))*(Gauge_Data!$A$2:$A$16994&lt;=A12308)*INDEX(Gauge_Data!$B$2:$Z$16994,0,$C$2-1)))</f>
        <v>0</v>
      </c>
    </row>
    <row r="12309" spans="1:2" x14ac:dyDescent="0.25">
      <c r="A12309">
        <f>Gauge_Data!A12309</f>
        <v>0</v>
      </c>
      <c r="B12309" cm="1">
        <f t="array" ref="B12309">IF(OR($C$2="",A12309=""),"",SUMPRODUCT((Gauge_Data!$A$2:$A$16994&gt;=(A12309 - Main!$E$4/1440 + 0.00000001))*(Gauge_Data!$A$2:$A$16994&lt;=A12309)*INDEX(Gauge_Data!$B$2:$Z$16994,0,$C$2-1)))</f>
        <v>0</v>
      </c>
    </row>
    <row r="12310" spans="1:2" x14ac:dyDescent="0.25">
      <c r="A12310">
        <f>Gauge_Data!A12310</f>
        <v>0</v>
      </c>
      <c r="B12310" cm="1">
        <f t="array" ref="B12310">IF(OR($C$2="",A12310=""),"",SUMPRODUCT((Gauge_Data!$A$2:$A$16994&gt;=(A12310 - Main!$E$4/1440 + 0.00000001))*(Gauge_Data!$A$2:$A$16994&lt;=A12310)*INDEX(Gauge_Data!$B$2:$Z$16994,0,$C$2-1)))</f>
        <v>0</v>
      </c>
    </row>
    <row r="12311" spans="1:2" x14ac:dyDescent="0.25">
      <c r="A12311">
        <f>Gauge_Data!A12311</f>
        <v>0</v>
      </c>
      <c r="B12311" cm="1">
        <f t="array" ref="B12311">IF(OR($C$2="",A12311=""),"",SUMPRODUCT((Gauge_Data!$A$2:$A$16994&gt;=(A12311 - Main!$E$4/1440 + 0.00000001))*(Gauge_Data!$A$2:$A$16994&lt;=A12311)*INDEX(Gauge_Data!$B$2:$Z$16994,0,$C$2-1)))</f>
        <v>0</v>
      </c>
    </row>
    <row r="12312" spans="1:2" x14ac:dyDescent="0.25">
      <c r="A12312">
        <f>Gauge_Data!A12312</f>
        <v>0</v>
      </c>
      <c r="B12312" cm="1">
        <f t="array" ref="B12312">IF(OR($C$2="",A12312=""),"",SUMPRODUCT((Gauge_Data!$A$2:$A$16994&gt;=(A12312 - Main!$E$4/1440 + 0.00000001))*(Gauge_Data!$A$2:$A$16994&lt;=A12312)*INDEX(Gauge_Data!$B$2:$Z$16994,0,$C$2-1)))</f>
        <v>0</v>
      </c>
    </row>
    <row r="12313" spans="1:2" x14ac:dyDescent="0.25">
      <c r="A12313">
        <f>Gauge_Data!A12313</f>
        <v>0</v>
      </c>
      <c r="B12313" cm="1">
        <f t="array" ref="B12313">IF(OR($C$2="",A12313=""),"",SUMPRODUCT((Gauge_Data!$A$2:$A$16994&gt;=(A12313 - Main!$E$4/1440 + 0.00000001))*(Gauge_Data!$A$2:$A$16994&lt;=A12313)*INDEX(Gauge_Data!$B$2:$Z$16994,0,$C$2-1)))</f>
        <v>0</v>
      </c>
    </row>
    <row r="12314" spans="1:2" x14ac:dyDescent="0.25">
      <c r="A12314">
        <f>Gauge_Data!A12314</f>
        <v>0</v>
      </c>
      <c r="B12314" cm="1">
        <f t="array" ref="B12314">IF(OR($C$2="",A12314=""),"",SUMPRODUCT((Gauge_Data!$A$2:$A$16994&gt;=(A12314 - Main!$E$4/1440 + 0.00000001))*(Gauge_Data!$A$2:$A$16994&lt;=A12314)*INDEX(Gauge_Data!$B$2:$Z$16994,0,$C$2-1)))</f>
        <v>0</v>
      </c>
    </row>
    <row r="12315" spans="1:2" x14ac:dyDescent="0.25">
      <c r="A12315">
        <f>Gauge_Data!A12315</f>
        <v>0</v>
      </c>
      <c r="B12315" cm="1">
        <f t="array" ref="B12315">IF(OR($C$2="",A12315=""),"",SUMPRODUCT((Gauge_Data!$A$2:$A$16994&gt;=(A12315 - Main!$E$4/1440 + 0.00000001))*(Gauge_Data!$A$2:$A$16994&lt;=A12315)*INDEX(Gauge_Data!$B$2:$Z$16994,0,$C$2-1)))</f>
        <v>0</v>
      </c>
    </row>
    <row r="12316" spans="1:2" x14ac:dyDescent="0.25">
      <c r="A12316">
        <f>Gauge_Data!A12316</f>
        <v>0</v>
      </c>
      <c r="B12316" cm="1">
        <f t="array" ref="B12316">IF(OR($C$2="",A12316=""),"",SUMPRODUCT((Gauge_Data!$A$2:$A$16994&gt;=(A12316 - Main!$E$4/1440 + 0.00000001))*(Gauge_Data!$A$2:$A$16994&lt;=A12316)*INDEX(Gauge_Data!$B$2:$Z$16994,0,$C$2-1)))</f>
        <v>0</v>
      </c>
    </row>
    <row r="12317" spans="1:2" x14ac:dyDescent="0.25">
      <c r="A12317">
        <f>Gauge_Data!A12317</f>
        <v>0</v>
      </c>
      <c r="B12317" cm="1">
        <f t="array" ref="B12317">IF(OR($C$2="",A12317=""),"",SUMPRODUCT((Gauge_Data!$A$2:$A$16994&gt;=(A12317 - Main!$E$4/1440 + 0.00000001))*(Gauge_Data!$A$2:$A$16994&lt;=A12317)*INDEX(Gauge_Data!$B$2:$Z$16994,0,$C$2-1)))</f>
        <v>0</v>
      </c>
    </row>
    <row r="12318" spans="1:2" x14ac:dyDescent="0.25">
      <c r="A12318">
        <f>Gauge_Data!A12318</f>
        <v>0</v>
      </c>
      <c r="B12318" cm="1">
        <f t="array" ref="B12318">IF(OR($C$2="",A12318=""),"",SUMPRODUCT((Gauge_Data!$A$2:$A$16994&gt;=(A12318 - Main!$E$4/1440 + 0.00000001))*(Gauge_Data!$A$2:$A$16994&lt;=A12318)*INDEX(Gauge_Data!$B$2:$Z$16994,0,$C$2-1)))</f>
        <v>0</v>
      </c>
    </row>
    <row r="12319" spans="1:2" x14ac:dyDescent="0.25">
      <c r="A12319">
        <f>Gauge_Data!A12319</f>
        <v>0</v>
      </c>
      <c r="B12319" cm="1">
        <f t="array" ref="B12319">IF(OR($C$2="",A12319=""),"",SUMPRODUCT((Gauge_Data!$A$2:$A$16994&gt;=(A12319 - Main!$E$4/1440 + 0.00000001))*(Gauge_Data!$A$2:$A$16994&lt;=A12319)*INDEX(Gauge_Data!$B$2:$Z$16994,0,$C$2-1)))</f>
        <v>0</v>
      </c>
    </row>
    <row r="12320" spans="1:2" x14ac:dyDescent="0.25">
      <c r="A12320">
        <f>Gauge_Data!A12320</f>
        <v>0</v>
      </c>
      <c r="B12320" cm="1">
        <f t="array" ref="B12320">IF(OR($C$2="",A12320=""),"",SUMPRODUCT((Gauge_Data!$A$2:$A$16994&gt;=(A12320 - Main!$E$4/1440 + 0.00000001))*(Gauge_Data!$A$2:$A$16994&lt;=A12320)*INDEX(Gauge_Data!$B$2:$Z$16994,0,$C$2-1)))</f>
        <v>0</v>
      </c>
    </row>
    <row r="12321" spans="1:2" x14ac:dyDescent="0.25">
      <c r="A12321">
        <f>Gauge_Data!A12321</f>
        <v>0</v>
      </c>
      <c r="B12321" cm="1">
        <f t="array" ref="B12321">IF(OR($C$2="",A12321=""),"",SUMPRODUCT((Gauge_Data!$A$2:$A$16994&gt;=(A12321 - Main!$E$4/1440 + 0.00000001))*(Gauge_Data!$A$2:$A$16994&lt;=A12321)*INDEX(Gauge_Data!$B$2:$Z$16994,0,$C$2-1)))</f>
        <v>0</v>
      </c>
    </row>
    <row r="12322" spans="1:2" x14ac:dyDescent="0.25">
      <c r="A12322">
        <f>Gauge_Data!A12322</f>
        <v>0</v>
      </c>
      <c r="B12322" cm="1">
        <f t="array" ref="B12322">IF(OR($C$2="",A12322=""),"",SUMPRODUCT((Gauge_Data!$A$2:$A$16994&gt;=(A12322 - Main!$E$4/1440 + 0.00000001))*(Gauge_Data!$A$2:$A$16994&lt;=A12322)*INDEX(Gauge_Data!$B$2:$Z$16994,0,$C$2-1)))</f>
        <v>0</v>
      </c>
    </row>
    <row r="12323" spans="1:2" x14ac:dyDescent="0.25">
      <c r="A12323">
        <f>Gauge_Data!A12323</f>
        <v>0</v>
      </c>
      <c r="B12323" cm="1">
        <f t="array" ref="B12323">IF(OR($C$2="",A12323=""),"",SUMPRODUCT((Gauge_Data!$A$2:$A$16994&gt;=(A12323 - Main!$E$4/1440 + 0.00000001))*(Gauge_Data!$A$2:$A$16994&lt;=A12323)*INDEX(Gauge_Data!$B$2:$Z$16994,0,$C$2-1)))</f>
        <v>0</v>
      </c>
    </row>
    <row r="12324" spans="1:2" x14ac:dyDescent="0.25">
      <c r="A12324">
        <f>Gauge_Data!A12324</f>
        <v>0</v>
      </c>
      <c r="B12324" cm="1">
        <f t="array" ref="B12324">IF(OR($C$2="",A12324=""),"",SUMPRODUCT((Gauge_Data!$A$2:$A$16994&gt;=(A12324 - Main!$E$4/1440 + 0.00000001))*(Gauge_Data!$A$2:$A$16994&lt;=A12324)*INDEX(Gauge_Data!$B$2:$Z$16994,0,$C$2-1)))</f>
        <v>0</v>
      </c>
    </row>
    <row r="12325" spans="1:2" x14ac:dyDescent="0.25">
      <c r="A12325">
        <f>Gauge_Data!A12325</f>
        <v>0</v>
      </c>
      <c r="B12325" cm="1">
        <f t="array" ref="B12325">IF(OR($C$2="",A12325=""),"",SUMPRODUCT((Gauge_Data!$A$2:$A$16994&gt;=(A12325 - Main!$E$4/1440 + 0.00000001))*(Gauge_Data!$A$2:$A$16994&lt;=A12325)*INDEX(Gauge_Data!$B$2:$Z$16994,0,$C$2-1)))</f>
        <v>0</v>
      </c>
    </row>
    <row r="12326" spans="1:2" x14ac:dyDescent="0.25">
      <c r="A12326">
        <f>Gauge_Data!A12326</f>
        <v>0</v>
      </c>
      <c r="B12326" cm="1">
        <f t="array" ref="B12326">IF(OR($C$2="",A12326=""),"",SUMPRODUCT((Gauge_Data!$A$2:$A$16994&gt;=(A12326 - Main!$E$4/1440 + 0.00000001))*(Gauge_Data!$A$2:$A$16994&lt;=A12326)*INDEX(Gauge_Data!$B$2:$Z$16994,0,$C$2-1)))</f>
        <v>0</v>
      </c>
    </row>
    <row r="12327" spans="1:2" x14ac:dyDescent="0.25">
      <c r="A12327">
        <f>Gauge_Data!A12327</f>
        <v>0</v>
      </c>
      <c r="B12327" cm="1">
        <f t="array" ref="B12327">IF(OR($C$2="",A12327=""),"",SUMPRODUCT((Gauge_Data!$A$2:$A$16994&gt;=(A12327 - Main!$E$4/1440 + 0.00000001))*(Gauge_Data!$A$2:$A$16994&lt;=A12327)*INDEX(Gauge_Data!$B$2:$Z$16994,0,$C$2-1)))</f>
        <v>0</v>
      </c>
    </row>
    <row r="12328" spans="1:2" x14ac:dyDescent="0.25">
      <c r="A12328">
        <f>Gauge_Data!A12328</f>
        <v>0</v>
      </c>
      <c r="B12328" cm="1">
        <f t="array" ref="B12328">IF(OR($C$2="",A12328=""),"",SUMPRODUCT((Gauge_Data!$A$2:$A$16994&gt;=(A12328 - Main!$E$4/1440 + 0.00000001))*(Gauge_Data!$A$2:$A$16994&lt;=A12328)*INDEX(Gauge_Data!$B$2:$Z$16994,0,$C$2-1)))</f>
        <v>0</v>
      </c>
    </row>
    <row r="12329" spans="1:2" x14ac:dyDescent="0.25">
      <c r="A12329">
        <f>Gauge_Data!A12329</f>
        <v>0</v>
      </c>
      <c r="B12329" cm="1">
        <f t="array" ref="B12329">IF(OR($C$2="",A12329=""),"",SUMPRODUCT((Gauge_Data!$A$2:$A$16994&gt;=(A12329 - Main!$E$4/1440 + 0.00000001))*(Gauge_Data!$A$2:$A$16994&lt;=A12329)*INDEX(Gauge_Data!$B$2:$Z$16994,0,$C$2-1)))</f>
        <v>0</v>
      </c>
    </row>
    <row r="12330" spans="1:2" x14ac:dyDescent="0.25">
      <c r="A12330">
        <f>Gauge_Data!A12330</f>
        <v>0</v>
      </c>
      <c r="B12330" cm="1">
        <f t="array" ref="B12330">IF(OR($C$2="",A12330=""),"",SUMPRODUCT((Gauge_Data!$A$2:$A$16994&gt;=(A12330 - Main!$E$4/1440 + 0.00000001))*(Gauge_Data!$A$2:$A$16994&lt;=A12330)*INDEX(Gauge_Data!$B$2:$Z$16994,0,$C$2-1)))</f>
        <v>0</v>
      </c>
    </row>
    <row r="12331" spans="1:2" x14ac:dyDescent="0.25">
      <c r="A12331">
        <f>Gauge_Data!A12331</f>
        <v>0</v>
      </c>
      <c r="B12331" cm="1">
        <f t="array" ref="B12331">IF(OR($C$2="",A12331=""),"",SUMPRODUCT((Gauge_Data!$A$2:$A$16994&gt;=(A12331 - Main!$E$4/1440 + 0.00000001))*(Gauge_Data!$A$2:$A$16994&lt;=A12331)*INDEX(Gauge_Data!$B$2:$Z$16994,0,$C$2-1)))</f>
        <v>0</v>
      </c>
    </row>
    <row r="12332" spans="1:2" x14ac:dyDescent="0.25">
      <c r="A12332">
        <f>Gauge_Data!A12332</f>
        <v>0</v>
      </c>
      <c r="B12332" cm="1">
        <f t="array" ref="B12332">IF(OR($C$2="",A12332=""),"",SUMPRODUCT((Gauge_Data!$A$2:$A$16994&gt;=(A12332 - Main!$E$4/1440 + 0.00000001))*(Gauge_Data!$A$2:$A$16994&lt;=A12332)*INDEX(Gauge_Data!$B$2:$Z$16994,0,$C$2-1)))</f>
        <v>0</v>
      </c>
    </row>
    <row r="12333" spans="1:2" x14ac:dyDescent="0.25">
      <c r="A12333">
        <f>Gauge_Data!A12333</f>
        <v>0</v>
      </c>
      <c r="B12333" cm="1">
        <f t="array" ref="B12333">IF(OR($C$2="",A12333=""),"",SUMPRODUCT((Gauge_Data!$A$2:$A$16994&gt;=(A12333 - Main!$E$4/1440 + 0.00000001))*(Gauge_Data!$A$2:$A$16994&lt;=A12333)*INDEX(Gauge_Data!$B$2:$Z$16994,0,$C$2-1)))</f>
        <v>0</v>
      </c>
    </row>
    <row r="12334" spans="1:2" x14ac:dyDescent="0.25">
      <c r="A12334">
        <f>Gauge_Data!A12334</f>
        <v>0</v>
      </c>
      <c r="B12334" cm="1">
        <f t="array" ref="B12334">IF(OR($C$2="",A12334=""),"",SUMPRODUCT((Gauge_Data!$A$2:$A$16994&gt;=(A12334 - Main!$E$4/1440 + 0.00000001))*(Gauge_Data!$A$2:$A$16994&lt;=A12334)*INDEX(Gauge_Data!$B$2:$Z$16994,0,$C$2-1)))</f>
        <v>0</v>
      </c>
    </row>
    <row r="12335" spans="1:2" x14ac:dyDescent="0.25">
      <c r="A12335">
        <f>Gauge_Data!A12335</f>
        <v>0</v>
      </c>
      <c r="B12335" cm="1">
        <f t="array" ref="B12335">IF(OR($C$2="",A12335=""),"",SUMPRODUCT((Gauge_Data!$A$2:$A$16994&gt;=(A12335 - Main!$E$4/1440 + 0.00000001))*(Gauge_Data!$A$2:$A$16994&lt;=A12335)*INDEX(Gauge_Data!$B$2:$Z$16994,0,$C$2-1)))</f>
        <v>0</v>
      </c>
    </row>
    <row r="12336" spans="1:2" x14ac:dyDescent="0.25">
      <c r="A12336">
        <f>Gauge_Data!A12336</f>
        <v>0</v>
      </c>
      <c r="B12336" cm="1">
        <f t="array" ref="B12336">IF(OR($C$2="",A12336=""),"",SUMPRODUCT((Gauge_Data!$A$2:$A$16994&gt;=(A12336 - Main!$E$4/1440 + 0.00000001))*(Gauge_Data!$A$2:$A$16994&lt;=A12336)*INDEX(Gauge_Data!$B$2:$Z$16994,0,$C$2-1)))</f>
        <v>0</v>
      </c>
    </row>
    <row r="12337" spans="1:2" x14ac:dyDescent="0.25">
      <c r="A12337">
        <f>Gauge_Data!A12337</f>
        <v>0</v>
      </c>
      <c r="B12337" cm="1">
        <f t="array" ref="B12337">IF(OR($C$2="",A12337=""),"",SUMPRODUCT((Gauge_Data!$A$2:$A$16994&gt;=(A12337 - Main!$E$4/1440 + 0.00000001))*(Gauge_Data!$A$2:$A$16994&lt;=A12337)*INDEX(Gauge_Data!$B$2:$Z$16994,0,$C$2-1)))</f>
        <v>0</v>
      </c>
    </row>
    <row r="12338" spans="1:2" x14ac:dyDescent="0.25">
      <c r="A12338">
        <f>Gauge_Data!A12338</f>
        <v>0</v>
      </c>
      <c r="B12338" cm="1">
        <f t="array" ref="B12338">IF(OR($C$2="",A12338=""),"",SUMPRODUCT((Gauge_Data!$A$2:$A$16994&gt;=(A12338 - Main!$E$4/1440 + 0.00000001))*(Gauge_Data!$A$2:$A$16994&lt;=A12338)*INDEX(Gauge_Data!$B$2:$Z$16994,0,$C$2-1)))</f>
        <v>0</v>
      </c>
    </row>
    <row r="12339" spans="1:2" x14ac:dyDescent="0.25">
      <c r="A12339">
        <f>Gauge_Data!A12339</f>
        <v>0</v>
      </c>
      <c r="B12339" cm="1">
        <f t="array" ref="B12339">IF(OR($C$2="",A12339=""),"",SUMPRODUCT((Gauge_Data!$A$2:$A$16994&gt;=(A12339 - Main!$E$4/1440 + 0.00000001))*(Gauge_Data!$A$2:$A$16994&lt;=A12339)*INDEX(Gauge_Data!$B$2:$Z$16994,0,$C$2-1)))</f>
        <v>0</v>
      </c>
    </row>
    <row r="12340" spans="1:2" x14ac:dyDescent="0.25">
      <c r="A12340">
        <f>Gauge_Data!A12340</f>
        <v>0</v>
      </c>
      <c r="B12340" cm="1">
        <f t="array" ref="B12340">IF(OR($C$2="",A12340=""),"",SUMPRODUCT((Gauge_Data!$A$2:$A$16994&gt;=(A12340 - Main!$E$4/1440 + 0.00000001))*(Gauge_Data!$A$2:$A$16994&lt;=A12340)*INDEX(Gauge_Data!$B$2:$Z$16994,0,$C$2-1)))</f>
        <v>0</v>
      </c>
    </row>
    <row r="12341" spans="1:2" x14ac:dyDescent="0.25">
      <c r="A12341">
        <f>Gauge_Data!A12341</f>
        <v>0</v>
      </c>
      <c r="B12341" cm="1">
        <f t="array" ref="B12341">IF(OR($C$2="",A12341=""),"",SUMPRODUCT((Gauge_Data!$A$2:$A$16994&gt;=(A12341 - Main!$E$4/1440 + 0.00000001))*(Gauge_Data!$A$2:$A$16994&lt;=A12341)*INDEX(Gauge_Data!$B$2:$Z$16994,0,$C$2-1)))</f>
        <v>0</v>
      </c>
    </row>
    <row r="12342" spans="1:2" x14ac:dyDescent="0.25">
      <c r="A12342">
        <f>Gauge_Data!A12342</f>
        <v>0</v>
      </c>
      <c r="B12342" cm="1">
        <f t="array" ref="B12342">IF(OR($C$2="",A12342=""),"",SUMPRODUCT((Gauge_Data!$A$2:$A$16994&gt;=(A12342 - Main!$E$4/1440 + 0.00000001))*(Gauge_Data!$A$2:$A$16994&lt;=A12342)*INDEX(Gauge_Data!$B$2:$Z$16994,0,$C$2-1)))</f>
        <v>0</v>
      </c>
    </row>
    <row r="12343" spans="1:2" x14ac:dyDescent="0.25">
      <c r="A12343">
        <f>Gauge_Data!A12343</f>
        <v>0</v>
      </c>
      <c r="B12343" cm="1">
        <f t="array" ref="B12343">IF(OR($C$2="",A12343=""),"",SUMPRODUCT((Gauge_Data!$A$2:$A$16994&gt;=(A12343 - Main!$E$4/1440 + 0.00000001))*(Gauge_Data!$A$2:$A$16994&lt;=A12343)*INDEX(Gauge_Data!$B$2:$Z$16994,0,$C$2-1)))</f>
        <v>0</v>
      </c>
    </row>
    <row r="12344" spans="1:2" x14ac:dyDescent="0.25">
      <c r="A12344">
        <f>Gauge_Data!A12344</f>
        <v>0</v>
      </c>
      <c r="B12344" cm="1">
        <f t="array" ref="B12344">IF(OR($C$2="",A12344=""),"",SUMPRODUCT((Gauge_Data!$A$2:$A$16994&gt;=(A12344 - Main!$E$4/1440 + 0.00000001))*(Gauge_Data!$A$2:$A$16994&lt;=A12344)*INDEX(Gauge_Data!$B$2:$Z$16994,0,$C$2-1)))</f>
        <v>0</v>
      </c>
    </row>
    <row r="12345" spans="1:2" x14ac:dyDescent="0.25">
      <c r="A12345">
        <f>Gauge_Data!A12345</f>
        <v>0</v>
      </c>
      <c r="B12345" cm="1">
        <f t="array" ref="B12345">IF(OR($C$2="",A12345=""),"",SUMPRODUCT((Gauge_Data!$A$2:$A$16994&gt;=(A12345 - Main!$E$4/1440 + 0.00000001))*(Gauge_Data!$A$2:$A$16994&lt;=A12345)*INDEX(Gauge_Data!$B$2:$Z$16994,0,$C$2-1)))</f>
        <v>0</v>
      </c>
    </row>
    <row r="12346" spans="1:2" x14ac:dyDescent="0.25">
      <c r="A12346">
        <f>Gauge_Data!A12346</f>
        <v>0</v>
      </c>
      <c r="B12346" cm="1">
        <f t="array" ref="B12346">IF(OR($C$2="",A12346=""),"",SUMPRODUCT((Gauge_Data!$A$2:$A$16994&gt;=(A12346 - Main!$E$4/1440 + 0.00000001))*(Gauge_Data!$A$2:$A$16994&lt;=A12346)*INDEX(Gauge_Data!$B$2:$Z$16994,0,$C$2-1)))</f>
        <v>0</v>
      </c>
    </row>
    <row r="12347" spans="1:2" x14ac:dyDescent="0.25">
      <c r="A12347">
        <f>Gauge_Data!A12347</f>
        <v>0</v>
      </c>
      <c r="B12347" cm="1">
        <f t="array" ref="B12347">IF(OR($C$2="",A12347=""),"",SUMPRODUCT((Gauge_Data!$A$2:$A$16994&gt;=(A12347 - Main!$E$4/1440 + 0.00000001))*(Gauge_Data!$A$2:$A$16994&lt;=A12347)*INDEX(Gauge_Data!$B$2:$Z$16994,0,$C$2-1)))</f>
        <v>0</v>
      </c>
    </row>
    <row r="12348" spans="1:2" x14ac:dyDescent="0.25">
      <c r="A12348">
        <f>Gauge_Data!A12348</f>
        <v>0</v>
      </c>
      <c r="B12348" cm="1">
        <f t="array" ref="B12348">IF(OR($C$2="",A12348=""),"",SUMPRODUCT((Gauge_Data!$A$2:$A$16994&gt;=(A12348 - Main!$E$4/1440 + 0.00000001))*(Gauge_Data!$A$2:$A$16994&lt;=A12348)*INDEX(Gauge_Data!$B$2:$Z$16994,0,$C$2-1)))</f>
        <v>0</v>
      </c>
    </row>
    <row r="12349" spans="1:2" x14ac:dyDescent="0.25">
      <c r="A12349">
        <f>Gauge_Data!A12349</f>
        <v>0</v>
      </c>
      <c r="B12349" cm="1">
        <f t="array" ref="B12349">IF(OR($C$2="",A12349=""),"",SUMPRODUCT((Gauge_Data!$A$2:$A$16994&gt;=(A12349 - Main!$E$4/1440 + 0.00000001))*(Gauge_Data!$A$2:$A$16994&lt;=A12349)*INDEX(Gauge_Data!$B$2:$Z$16994,0,$C$2-1)))</f>
        <v>0</v>
      </c>
    </row>
    <row r="12350" spans="1:2" x14ac:dyDescent="0.25">
      <c r="A12350">
        <f>Gauge_Data!A12350</f>
        <v>0</v>
      </c>
      <c r="B12350" cm="1">
        <f t="array" ref="B12350">IF(OR($C$2="",A12350=""),"",SUMPRODUCT((Gauge_Data!$A$2:$A$16994&gt;=(A12350 - Main!$E$4/1440 + 0.00000001))*(Gauge_Data!$A$2:$A$16994&lt;=A12350)*INDEX(Gauge_Data!$B$2:$Z$16994,0,$C$2-1)))</f>
        <v>0</v>
      </c>
    </row>
    <row r="12351" spans="1:2" x14ac:dyDescent="0.25">
      <c r="A12351">
        <f>Gauge_Data!A12351</f>
        <v>0</v>
      </c>
      <c r="B12351" cm="1">
        <f t="array" ref="B12351">IF(OR($C$2="",A12351=""),"",SUMPRODUCT((Gauge_Data!$A$2:$A$16994&gt;=(A12351 - Main!$E$4/1440 + 0.00000001))*(Gauge_Data!$A$2:$A$16994&lt;=A12351)*INDEX(Gauge_Data!$B$2:$Z$16994,0,$C$2-1)))</f>
        <v>0</v>
      </c>
    </row>
    <row r="12352" spans="1:2" x14ac:dyDescent="0.25">
      <c r="A12352">
        <f>Gauge_Data!A12352</f>
        <v>0</v>
      </c>
      <c r="B12352" cm="1">
        <f t="array" ref="B12352">IF(OR($C$2="",A12352=""),"",SUMPRODUCT((Gauge_Data!$A$2:$A$16994&gt;=(A12352 - Main!$E$4/1440 + 0.00000001))*(Gauge_Data!$A$2:$A$16994&lt;=A12352)*INDEX(Gauge_Data!$B$2:$Z$16994,0,$C$2-1)))</f>
        <v>0</v>
      </c>
    </row>
    <row r="12353" spans="1:2" x14ac:dyDescent="0.25">
      <c r="A12353">
        <f>Gauge_Data!A12353</f>
        <v>0</v>
      </c>
      <c r="B12353" cm="1">
        <f t="array" ref="B12353">IF(OR($C$2="",A12353=""),"",SUMPRODUCT((Gauge_Data!$A$2:$A$16994&gt;=(A12353 - Main!$E$4/1440 + 0.00000001))*(Gauge_Data!$A$2:$A$16994&lt;=A12353)*INDEX(Gauge_Data!$B$2:$Z$16994,0,$C$2-1)))</f>
        <v>0</v>
      </c>
    </row>
    <row r="12354" spans="1:2" x14ac:dyDescent="0.25">
      <c r="A12354">
        <f>Gauge_Data!A12354</f>
        <v>0</v>
      </c>
      <c r="B12354" cm="1">
        <f t="array" ref="B12354">IF(OR($C$2="",A12354=""),"",SUMPRODUCT((Gauge_Data!$A$2:$A$16994&gt;=(A12354 - Main!$E$4/1440 + 0.00000001))*(Gauge_Data!$A$2:$A$16994&lt;=A12354)*INDEX(Gauge_Data!$B$2:$Z$16994,0,$C$2-1)))</f>
        <v>0</v>
      </c>
    </row>
    <row r="12355" spans="1:2" x14ac:dyDescent="0.25">
      <c r="A12355">
        <f>Gauge_Data!A12355</f>
        <v>0</v>
      </c>
      <c r="B12355" cm="1">
        <f t="array" ref="B12355">IF(OR($C$2="",A12355=""),"",SUMPRODUCT((Gauge_Data!$A$2:$A$16994&gt;=(A12355 - Main!$E$4/1440 + 0.00000001))*(Gauge_Data!$A$2:$A$16994&lt;=A12355)*INDEX(Gauge_Data!$B$2:$Z$16994,0,$C$2-1)))</f>
        <v>0</v>
      </c>
    </row>
    <row r="12356" spans="1:2" x14ac:dyDescent="0.25">
      <c r="A12356">
        <f>Gauge_Data!A12356</f>
        <v>0</v>
      </c>
      <c r="B12356" cm="1">
        <f t="array" ref="B12356">IF(OR($C$2="",A12356=""),"",SUMPRODUCT((Gauge_Data!$A$2:$A$16994&gt;=(A12356 - Main!$E$4/1440 + 0.00000001))*(Gauge_Data!$A$2:$A$16994&lt;=A12356)*INDEX(Gauge_Data!$B$2:$Z$16994,0,$C$2-1)))</f>
        <v>0</v>
      </c>
    </row>
    <row r="12357" spans="1:2" x14ac:dyDescent="0.25">
      <c r="A12357">
        <f>Gauge_Data!A12357</f>
        <v>0</v>
      </c>
      <c r="B12357" cm="1">
        <f t="array" ref="B12357">IF(OR($C$2="",A12357=""),"",SUMPRODUCT((Gauge_Data!$A$2:$A$16994&gt;=(A12357 - Main!$E$4/1440 + 0.00000001))*(Gauge_Data!$A$2:$A$16994&lt;=A12357)*INDEX(Gauge_Data!$B$2:$Z$16994,0,$C$2-1)))</f>
        <v>0</v>
      </c>
    </row>
    <row r="12358" spans="1:2" x14ac:dyDescent="0.25">
      <c r="A12358">
        <f>Gauge_Data!A12358</f>
        <v>0</v>
      </c>
      <c r="B12358" cm="1">
        <f t="array" ref="B12358">IF(OR($C$2="",A12358=""),"",SUMPRODUCT((Gauge_Data!$A$2:$A$16994&gt;=(A12358 - Main!$E$4/1440 + 0.00000001))*(Gauge_Data!$A$2:$A$16994&lt;=A12358)*INDEX(Gauge_Data!$B$2:$Z$16994,0,$C$2-1)))</f>
        <v>0</v>
      </c>
    </row>
    <row r="12359" spans="1:2" x14ac:dyDescent="0.25">
      <c r="A12359">
        <f>Gauge_Data!A12359</f>
        <v>0</v>
      </c>
      <c r="B12359" cm="1">
        <f t="array" ref="B12359">IF(OR($C$2="",A12359=""),"",SUMPRODUCT((Gauge_Data!$A$2:$A$16994&gt;=(A12359 - Main!$E$4/1440 + 0.00000001))*(Gauge_Data!$A$2:$A$16994&lt;=A12359)*INDEX(Gauge_Data!$B$2:$Z$16994,0,$C$2-1)))</f>
        <v>0</v>
      </c>
    </row>
    <row r="12360" spans="1:2" x14ac:dyDescent="0.25">
      <c r="A12360">
        <f>Gauge_Data!A12360</f>
        <v>0</v>
      </c>
      <c r="B12360" cm="1">
        <f t="array" ref="B12360">IF(OR($C$2="",A12360=""),"",SUMPRODUCT((Gauge_Data!$A$2:$A$16994&gt;=(A12360 - Main!$E$4/1440 + 0.00000001))*(Gauge_Data!$A$2:$A$16994&lt;=A12360)*INDEX(Gauge_Data!$B$2:$Z$16994,0,$C$2-1)))</f>
        <v>0</v>
      </c>
    </row>
    <row r="12361" spans="1:2" x14ac:dyDescent="0.25">
      <c r="A12361">
        <f>Gauge_Data!A12361</f>
        <v>0</v>
      </c>
      <c r="B12361" cm="1">
        <f t="array" ref="B12361">IF(OR($C$2="",A12361=""),"",SUMPRODUCT((Gauge_Data!$A$2:$A$16994&gt;=(A12361 - Main!$E$4/1440 + 0.00000001))*(Gauge_Data!$A$2:$A$16994&lt;=A12361)*INDEX(Gauge_Data!$B$2:$Z$16994,0,$C$2-1)))</f>
        <v>0</v>
      </c>
    </row>
    <row r="12362" spans="1:2" x14ac:dyDescent="0.25">
      <c r="A12362">
        <f>Gauge_Data!A12362</f>
        <v>0</v>
      </c>
      <c r="B12362" cm="1">
        <f t="array" ref="B12362">IF(OR($C$2="",A12362=""),"",SUMPRODUCT((Gauge_Data!$A$2:$A$16994&gt;=(A12362 - Main!$E$4/1440 + 0.00000001))*(Gauge_Data!$A$2:$A$16994&lt;=A12362)*INDEX(Gauge_Data!$B$2:$Z$16994,0,$C$2-1)))</f>
        <v>0</v>
      </c>
    </row>
    <row r="12363" spans="1:2" x14ac:dyDescent="0.25">
      <c r="A12363">
        <f>Gauge_Data!A12363</f>
        <v>0</v>
      </c>
      <c r="B12363" cm="1">
        <f t="array" ref="B12363">IF(OR($C$2="",A12363=""),"",SUMPRODUCT((Gauge_Data!$A$2:$A$16994&gt;=(A12363 - Main!$E$4/1440 + 0.00000001))*(Gauge_Data!$A$2:$A$16994&lt;=A12363)*INDEX(Gauge_Data!$B$2:$Z$16994,0,$C$2-1)))</f>
        <v>0</v>
      </c>
    </row>
    <row r="12364" spans="1:2" x14ac:dyDescent="0.25">
      <c r="A12364">
        <f>Gauge_Data!A12364</f>
        <v>0</v>
      </c>
      <c r="B12364" cm="1">
        <f t="array" ref="B12364">IF(OR($C$2="",A12364=""),"",SUMPRODUCT((Gauge_Data!$A$2:$A$16994&gt;=(A12364 - Main!$E$4/1440 + 0.00000001))*(Gauge_Data!$A$2:$A$16994&lt;=A12364)*INDEX(Gauge_Data!$B$2:$Z$16994,0,$C$2-1)))</f>
        <v>0</v>
      </c>
    </row>
    <row r="12365" spans="1:2" x14ac:dyDescent="0.25">
      <c r="A12365">
        <f>Gauge_Data!A12365</f>
        <v>0</v>
      </c>
      <c r="B12365" cm="1">
        <f t="array" ref="B12365">IF(OR($C$2="",A12365=""),"",SUMPRODUCT((Gauge_Data!$A$2:$A$16994&gt;=(A12365 - Main!$E$4/1440 + 0.00000001))*(Gauge_Data!$A$2:$A$16994&lt;=A12365)*INDEX(Gauge_Data!$B$2:$Z$16994,0,$C$2-1)))</f>
        <v>0</v>
      </c>
    </row>
    <row r="12366" spans="1:2" x14ac:dyDescent="0.25">
      <c r="A12366">
        <f>Gauge_Data!A12366</f>
        <v>0</v>
      </c>
      <c r="B12366" cm="1">
        <f t="array" ref="B12366">IF(OR($C$2="",A12366=""),"",SUMPRODUCT((Gauge_Data!$A$2:$A$16994&gt;=(A12366 - Main!$E$4/1440 + 0.00000001))*(Gauge_Data!$A$2:$A$16994&lt;=A12366)*INDEX(Gauge_Data!$B$2:$Z$16994,0,$C$2-1)))</f>
        <v>0</v>
      </c>
    </row>
    <row r="12367" spans="1:2" x14ac:dyDescent="0.25">
      <c r="A12367">
        <f>Gauge_Data!A12367</f>
        <v>0</v>
      </c>
      <c r="B12367" cm="1">
        <f t="array" ref="B12367">IF(OR($C$2="",A12367=""),"",SUMPRODUCT((Gauge_Data!$A$2:$A$16994&gt;=(A12367 - Main!$E$4/1440 + 0.00000001))*(Gauge_Data!$A$2:$A$16994&lt;=A12367)*INDEX(Gauge_Data!$B$2:$Z$16994,0,$C$2-1)))</f>
        <v>0</v>
      </c>
    </row>
    <row r="12368" spans="1:2" x14ac:dyDescent="0.25">
      <c r="A12368">
        <f>Gauge_Data!A12368</f>
        <v>0</v>
      </c>
      <c r="B12368" cm="1">
        <f t="array" ref="B12368">IF(OR($C$2="",A12368=""),"",SUMPRODUCT((Gauge_Data!$A$2:$A$16994&gt;=(A12368 - Main!$E$4/1440 + 0.00000001))*(Gauge_Data!$A$2:$A$16994&lt;=A12368)*INDEX(Gauge_Data!$B$2:$Z$16994,0,$C$2-1)))</f>
        <v>0</v>
      </c>
    </row>
    <row r="12369" spans="1:2" x14ac:dyDescent="0.25">
      <c r="A12369">
        <f>Gauge_Data!A12369</f>
        <v>0</v>
      </c>
      <c r="B12369" cm="1">
        <f t="array" ref="B12369">IF(OR($C$2="",A12369=""),"",SUMPRODUCT((Gauge_Data!$A$2:$A$16994&gt;=(A12369 - Main!$E$4/1440 + 0.00000001))*(Gauge_Data!$A$2:$A$16994&lt;=A12369)*INDEX(Gauge_Data!$B$2:$Z$16994,0,$C$2-1)))</f>
        <v>0</v>
      </c>
    </row>
    <row r="12370" spans="1:2" x14ac:dyDescent="0.25">
      <c r="A12370">
        <f>Gauge_Data!A12370</f>
        <v>0</v>
      </c>
      <c r="B12370" cm="1">
        <f t="array" ref="B12370">IF(OR($C$2="",A12370=""),"",SUMPRODUCT((Gauge_Data!$A$2:$A$16994&gt;=(A12370 - Main!$E$4/1440 + 0.00000001))*(Gauge_Data!$A$2:$A$16994&lt;=A12370)*INDEX(Gauge_Data!$B$2:$Z$16994,0,$C$2-1)))</f>
        <v>0</v>
      </c>
    </row>
    <row r="12371" spans="1:2" x14ac:dyDescent="0.25">
      <c r="A12371">
        <f>Gauge_Data!A12371</f>
        <v>0</v>
      </c>
      <c r="B12371" cm="1">
        <f t="array" ref="B12371">IF(OR($C$2="",A12371=""),"",SUMPRODUCT((Gauge_Data!$A$2:$A$16994&gt;=(A12371 - Main!$E$4/1440 + 0.00000001))*(Gauge_Data!$A$2:$A$16994&lt;=A12371)*INDEX(Gauge_Data!$B$2:$Z$16994,0,$C$2-1)))</f>
        <v>0</v>
      </c>
    </row>
    <row r="12372" spans="1:2" x14ac:dyDescent="0.25">
      <c r="A12372">
        <f>Gauge_Data!A12372</f>
        <v>0</v>
      </c>
      <c r="B12372" cm="1">
        <f t="array" ref="B12372">IF(OR($C$2="",A12372=""),"",SUMPRODUCT((Gauge_Data!$A$2:$A$16994&gt;=(A12372 - Main!$E$4/1440 + 0.00000001))*(Gauge_Data!$A$2:$A$16994&lt;=A12372)*INDEX(Gauge_Data!$B$2:$Z$16994,0,$C$2-1)))</f>
        <v>0</v>
      </c>
    </row>
    <row r="12373" spans="1:2" x14ac:dyDescent="0.25">
      <c r="A12373">
        <f>Gauge_Data!A12373</f>
        <v>0</v>
      </c>
      <c r="B12373" cm="1">
        <f t="array" ref="B12373">IF(OR($C$2="",A12373=""),"",SUMPRODUCT((Gauge_Data!$A$2:$A$16994&gt;=(A12373 - Main!$E$4/1440 + 0.00000001))*(Gauge_Data!$A$2:$A$16994&lt;=A12373)*INDEX(Gauge_Data!$B$2:$Z$16994,0,$C$2-1)))</f>
        <v>0</v>
      </c>
    </row>
    <row r="12374" spans="1:2" x14ac:dyDescent="0.25">
      <c r="A12374">
        <f>Gauge_Data!A12374</f>
        <v>0</v>
      </c>
      <c r="B12374" cm="1">
        <f t="array" ref="B12374">IF(OR($C$2="",A12374=""),"",SUMPRODUCT((Gauge_Data!$A$2:$A$16994&gt;=(A12374 - Main!$E$4/1440 + 0.00000001))*(Gauge_Data!$A$2:$A$16994&lt;=A12374)*INDEX(Gauge_Data!$B$2:$Z$16994,0,$C$2-1)))</f>
        <v>0</v>
      </c>
    </row>
    <row r="12375" spans="1:2" x14ac:dyDescent="0.25">
      <c r="A12375">
        <f>Gauge_Data!A12375</f>
        <v>0</v>
      </c>
      <c r="B12375" cm="1">
        <f t="array" ref="B12375">IF(OR($C$2="",A12375=""),"",SUMPRODUCT((Gauge_Data!$A$2:$A$16994&gt;=(A12375 - Main!$E$4/1440 + 0.00000001))*(Gauge_Data!$A$2:$A$16994&lt;=A12375)*INDEX(Gauge_Data!$B$2:$Z$16994,0,$C$2-1)))</f>
        <v>0</v>
      </c>
    </row>
    <row r="12376" spans="1:2" x14ac:dyDescent="0.25">
      <c r="A12376">
        <f>Gauge_Data!A12376</f>
        <v>0</v>
      </c>
      <c r="B12376" cm="1">
        <f t="array" ref="B12376">IF(OR($C$2="",A12376=""),"",SUMPRODUCT((Gauge_Data!$A$2:$A$16994&gt;=(A12376 - Main!$E$4/1440 + 0.00000001))*(Gauge_Data!$A$2:$A$16994&lt;=A12376)*INDEX(Gauge_Data!$B$2:$Z$16994,0,$C$2-1)))</f>
        <v>0</v>
      </c>
    </row>
    <row r="12377" spans="1:2" x14ac:dyDescent="0.25">
      <c r="A12377">
        <f>Gauge_Data!A12377</f>
        <v>0</v>
      </c>
      <c r="B12377" cm="1">
        <f t="array" ref="B12377">IF(OR($C$2="",A12377=""),"",SUMPRODUCT((Gauge_Data!$A$2:$A$16994&gt;=(A12377 - Main!$E$4/1440 + 0.00000001))*(Gauge_Data!$A$2:$A$16994&lt;=A12377)*INDEX(Gauge_Data!$B$2:$Z$16994,0,$C$2-1)))</f>
        <v>0</v>
      </c>
    </row>
    <row r="12378" spans="1:2" x14ac:dyDescent="0.25">
      <c r="A12378">
        <f>Gauge_Data!A12378</f>
        <v>0</v>
      </c>
      <c r="B12378" cm="1">
        <f t="array" ref="B12378">IF(OR($C$2="",A12378=""),"",SUMPRODUCT((Gauge_Data!$A$2:$A$16994&gt;=(A12378 - Main!$E$4/1440 + 0.00000001))*(Gauge_Data!$A$2:$A$16994&lt;=A12378)*INDEX(Gauge_Data!$B$2:$Z$16994,0,$C$2-1)))</f>
        <v>0</v>
      </c>
    </row>
    <row r="12379" spans="1:2" x14ac:dyDescent="0.25">
      <c r="A12379">
        <f>Gauge_Data!A12379</f>
        <v>0</v>
      </c>
      <c r="B12379" cm="1">
        <f t="array" ref="B12379">IF(OR($C$2="",A12379=""),"",SUMPRODUCT((Gauge_Data!$A$2:$A$16994&gt;=(A12379 - Main!$E$4/1440 + 0.00000001))*(Gauge_Data!$A$2:$A$16994&lt;=A12379)*INDEX(Gauge_Data!$B$2:$Z$16994,0,$C$2-1)))</f>
        <v>0</v>
      </c>
    </row>
    <row r="12380" spans="1:2" x14ac:dyDescent="0.25">
      <c r="A12380">
        <f>Gauge_Data!A12380</f>
        <v>0</v>
      </c>
      <c r="B12380" cm="1">
        <f t="array" ref="B12380">IF(OR($C$2="",A12380=""),"",SUMPRODUCT((Gauge_Data!$A$2:$A$16994&gt;=(A12380 - Main!$E$4/1440 + 0.00000001))*(Gauge_Data!$A$2:$A$16994&lt;=A12380)*INDEX(Gauge_Data!$B$2:$Z$16994,0,$C$2-1)))</f>
        <v>0</v>
      </c>
    </row>
    <row r="12381" spans="1:2" x14ac:dyDescent="0.25">
      <c r="A12381">
        <f>Gauge_Data!A12381</f>
        <v>0</v>
      </c>
      <c r="B12381" cm="1">
        <f t="array" ref="B12381">IF(OR($C$2="",A12381=""),"",SUMPRODUCT((Gauge_Data!$A$2:$A$16994&gt;=(A12381 - Main!$E$4/1440 + 0.00000001))*(Gauge_Data!$A$2:$A$16994&lt;=A12381)*INDEX(Gauge_Data!$B$2:$Z$16994,0,$C$2-1)))</f>
        <v>0</v>
      </c>
    </row>
    <row r="12382" spans="1:2" x14ac:dyDescent="0.25">
      <c r="A12382">
        <f>Gauge_Data!A12382</f>
        <v>0</v>
      </c>
      <c r="B12382" cm="1">
        <f t="array" ref="B12382">IF(OR($C$2="",A12382=""),"",SUMPRODUCT((Gauge_Data!$A$2:$A$16994&gt;=(A12382 - Main!$E$4/1440 + 0.00000001))*(Gauge_Data!$A$2:$A$16994&lt;=A12382)*INDEX(Gauge_Data!$B$2:$Z$16994,0,$C$2-1)))</f>
        <v>0</v>
      </c>
    </row>
    <row r="12383" spans="1:2" x14ac:dyDescent="0.25">
      <c r="A12383">
        <f>Gauge_Data!A12383</f>
        <v>0</v>
      </c>
      <c r="B12383" cm="1">
        <f t="array" ref="B12383">IF(OR($C$2="",A12383=""),"",SUMPRODUCT((Gauge_Data!$A$2:$A$16994&gt;=(A12383 - Main!$E$4/1440 + 0.00000001))*(Gauge_Data!$A$2:$A$16994&lt;=A12383)*INDEX(Gauge_Data!$B$2:$Z$16994,0,$C$2-1)))</f>
        <v>0</v>
      </c>
    </row>
    <row r="12384" spans="1:2" x14ac:dyDescent="0.25">
      <c r="A12384">
        <f>Gauge_Data!A12384</f>
        <v>0</v>
      </c>
      <c r="B12384" cm="1">
        <f t="array" ref="B12384">IF(OR($C$2="",A12384=""),"",SUMPRODUCT((Gauge_Data!$A$2:$A$16994&gt;=(A12384 - Main!$E$4/1440 + 0.00000001))*(Gauge_Data!$A$2:$A$16994&lt;=A12384)*INDEX(Gauge_Data!$B$2:$Z$16994,0,$C$2-1)))</f>
        <v>0</v>
      </c>
    </row>
    <row r="12385" spans="1:2" x14ac:dyDescent="0.25">
      <c r="A12385">
        <f>Gauge_Data!A12385</f>
        <v>0</v>
      </c>
      <c r="B12385" cm="1">
        <f t="array" ref="B12385">IF(OR($C$2="",A12385=""),"",SUMPRODUCT((Gauge_Data!$A$2:$A$16994&gt;=(A12385 - Main!$E$4/1440 + 0.00000001))*(Gauge_Data!$A$2:$A$16994&lt;=A12385)*INDEX(Gauge_Data!$B$2:$Z$16994,0,$C$2-1)))</f>
        <v>0</v>
      </c>
    </row>
    <row r="12386" spans="1:2" x14ac:dyDescent="0.25">
      <c r="A12386">
        <f>Gauge_Data!A12386</f>
        <v>0</v>
      </c>
      <c r="B12386" cm="1">
        <f t="array" ref="B12386">IF(OR($C$2="",A12386=""),"",SUMPRODUCT((Gauge_Data!$A$2:$A$16994&gt;=(A12386 - Main!$E$4/1440 + 0.00000001))*(Gauge_Data!$A$2:$A$16994&lt;=A12386)*INDEX(Gauge_Data!$B$2:$Z$16994,0,$C$2-1)))</f>
        <v>0</v>
      </c>
    </row>
    <row r="12387" spans="1:2" x14ac:dyDescent="0.25">
      <c r="A12387">
        <f>Gauge_Data!A12387</f>
        <v>0</v>
      </c>
      <c r="B12387" cm="1">
        <f t="array" ref="B12387">IF(OR($C$2="",A12387=""),"",SUMPRODUCT((Gauge_Data!$A$2:$A$16994&gt;=(A12387 - Main!$E$4/1440 + 0.00000001))*(Gauge_Data!$A$2:$A$16994&lt;=A12387)*INDEX(Gauge_Data!$B$2:$Z$16994,0,$C$2-1)))</f>
        <v>0</v>
      </c>
    </row>
    <row r="12388" spans="1:2" x14ac:dyDescent="0.25">
      <c r="A12388">
        <f>Gauge_Data!A12388</f>
        <v>0</v>
      </c>
      <c r="B12388" cm="1">
        <f t="array" ref="B12388">IF(OR($C$2="",A12388=""),"",SUMPRODUCT((Gauge_Data!$A$2:$A$16994&gt;=(A12388 - Main!$E$4/1440 + 0.00000001))*(Gauge_Data!$A$2:$A$16994&lt;=A12388)*INDEX(Gauge_Data!$B$2:$Z$16994,0,$C$2-1)))</f>
        <v>0</v>
      </c>
    </row>
    <row r="12389" spans="1:2" x14ac:dyDescent="0.25">
      <c r="A12389">
        <f>Gauge_Data!A12389</f>
        <v>0</v>
      </c>
      <c r="B12389" cm="1">
        <f t="array" ref="B12389">IF(OR($C$2="",A12389=""),"",SUMPRODUCT((Gauge_Data!$A$2:$A$16994&gt;=(A12389 - Main!$E$4/1440 + 0.00000001))*(Gauge_Data!$A$2:$A$16994&lt;=A12389)*INDEX(Gauge_Data!$B$2:$Z$16994,0,$C$2-1)))</f>
        <v>0</v>
      </c>
    </row>
    <row r="12390" spans="1:2" x14ac:dyDescent="0.25">
      <c r="A12390">
        <f>Gauge_Data!A12390</f>
        <v>0</v>
      </c>
      <c r="B12390" cm="1">
        <f t="array" ref="B12390">IF(OR($C$2="",A12390=""),"",SUMPRODUCT((Gauge_Data!$A$2:$A$16994&gt;=(A12390 - Main!$E$4/1440 + 0.00000001))*(Gauge_Data!$A$2:$A$16994&lt;=A12390)*INDEX(Gauge_Data!$B$2:$Z$16994,0,$C$2-1)))</f>
        <v>0</v>
      </c>
    </row>
    <row r="12391" spans="1:2" x14ac:dyDescent="0.25">
      <c r="A12391">
        <f>Gauge_Data!A12391</f>
        <v>0</v>
      </c>
      <c r="B12391" cm="1">
        <f t="array" ref="B12391">IF(OR($C$2="",A12391=""),"",SUMPRODUCT((Gauge_Data!$A$2:$A$16994&gt;=(A12391 - Main!$E$4/1440 + 0.00000001))*(Gauge_Data!$A$2:$A$16994&lt;=A12391)*INDEX(Gauge_Data!$B$2:$Z$16994,0,$C$2-1)))</f>
        <v>0</v>
      </c>
    </row>
    <row r="12392" spans="1:2" x14ac:dyDescent="0.25">
      <c r="A12392">
        <f>Gauge_Data!A12392</f>
        <v>0</v>
      </c>
      <c r="B12392" cm="1">
        <f t="array" ref="B12392">IF(OR($C$2="",A12392=""),"",SUMPRODUCT((Gauge_Data!$A$2:$A$16994&gt;=(A12392 - Main!$E$4/1440 + 0.00000001))*(Gauge_Data!$A$2:$A$16994&lt;=A12392)*INDEX(Gauge_Data!$B$2:$Z$16994,0,$C$2-1)))</f>
        <v>0</v>
      </c>
    </row>
    <row r="12393" spans="1:2" x14ac:dyDescent="0.25">
      <c r="A12393">
        <f>Gauge_Data!A12393</f>
        <v>0</v>
      </c>
      <c r="B12393" cm="1">
        <f t="array" ref="B12393">IF(OR($C$2="",A12393=""),"",SUMPRODUCT((Gauge_Data!$A$2:$A$16994&gt;=(A12393 - Main!$E$4/1440 + 0.00000001))*(Gauge_Data!$A$2:$A$16994&lt;=A12393)*INDEX(Gauge_Data!$B$2:$Z$16994,0,$C$2-1)))</f>
        <v>0</v>
      </c>
    </row>
    <row r="12394" spans="1:2" x14ac:dyDescent="0.25">
      <c r="A12394">
        <f>Gauge_Data!A12394</f>
        <v>0</v>
      </c>
      <c r="B12394" cm="1">
        <f t="array" ref="B12394">IF(OR($C$2="",A12394=""),"",SUMPRODUCT((Gauge_Data!$A$2:$A$16994&gt;=(A12394 - Main!$E$4/1440 + 0.00000001))*(Gauge_Data!$A$2:$A$16994&lt;=A12394)*INDEX(Gauge_Data!$B$2:$Z$16994,0,$C$2-1)))</f>
        <v>0</v>
      </c>
    </row>
    <row r="12395" spans="1:2" x14ac:dyDescent="0.25">
      <c r="A12395">
        <f>Gauge_Data!A12395</f>
        <v>0</v>
      </c>
      <c r="B12395" cm="1">
        <f t="array" ref="B12395">IF(OR($C$2="",A12395=""),"",SUMPRODUCT((Gauge_Data!$A$2:$A$16994&gt;=(A12395 - Main!$E$4/1440 + 0.00000001))*(Gauge_Data!$A$2:$A$16994&lt;=A12395)*INDEX(Gauge_Data!$B$2:$Z$16994,0,$C$2-1)))</f>
        <v>0</v>
      </c>
    </row>
    <row r="12396" spans="1:2" x14ac:dyDescent="0.25">
      <c r="A12396">
        <f>Gauge_Data!A12396</f>
        <v>0</v>
      </c>
      <c r="B12396" cm="1">
        <f t="array" ref="B12396">IF(OR($C$2="",A12396=""),"",SUMPRODUCT((Gauge_Data!$A$2:$A$16994&gt;=(A12396 - Main!$E$4/1440 + 0.00000001))*(Gauge_Data!$A$2:$A$16994&lt;=A12396)*INDEX(Gauge_Data!$B$2:$Z$16994,0,$C$2-1)))</f>
        <v>0</v>
      </c>
    </row>
    <row r="12397" spans="1:2" x14ac:dyDescent="0.25">
      <c r="A12397">
        <f>Gauge_Data!A12397</f>
        <v>0</v>
      </c>
      <c r="B12397" cm="1">
        <f t="array" ref="B12397">IF(OR($C$2="",A12397=""),"",SUMPRODUCT((Gauge_Data!$A$2:$A$16994&gt;=(A12397 - Main!$E$4/1440 + 0.00000001))*(Gauge_Data!$A$2:$A$16994&lt;=A12397)*INDEX(Gauge_Data!$B$2:$Z$16994,0,$C$2-1)))</f>
        <v>0</v>
      </c>
    </row>
    <row r="12398" spans="1:2" x14ac:dyDescent="0.25">
      <c r="A12398">
        <f>Gauge_Data!A12398</f>
        <v>0</v>
      </c>
      <c r="B12398" cm="1">
        <f t="array" ref="B12398">IF(OR($C$2="",A12398=""),"",SUMPRODUCT((Gauge_Data!$A$2:$A$16994&gt;=(A12398 - Main!$E$4/1440 + 0.00000001))*(Gauge_Data!$A$2:$A$16994&lt;=A12398)*INDEX(Gauge_Data!$B$2:$Z$16994,0,$C$2-1)))</f>
        <v>0</v>
      </c>
    </row>
    <row r="12399" spans="1:2" x14ac:dyDescent="0.25">
      <c r="A12399">
        <f>Gauge_Data!A12399</f>
        <v>0</v>
      </c>
      <c r="B12399" cm="1">
        <f t="array" ref="B12399">IF(OR($C$2="",A12399=""),"",SUMPRODUCT((Gauge_Data!$A$2:$A$16994&gt;=(A12399 - Main!$E$4/1440 + 0.00000001))*(Gauge_Data!$A$2:$A$16994&lt;=A12399)*INDEX(Gauge_Data!$B$2:$Z$16994,0,$C$2-1)))</f>
        <v>0</v>
      </c>
    </row>
    <row r="12400" spans="1:2" x14ac:dyDescent="0.25">
      <c r="A12400">
        <f>Gauge_Data!A12400</f>
        <v>0</v>
      </c>
      <c r="B12400" cm="1">
        <f t="array" ref="B12400">IF(OR($C$2="",A12400=""),"",SUMPRODUCT((Gauge_Data!$A$2:$A$16994&gt;=(A12400 - Main!$E$4/1440 + 0.00000001))*(Gauge_Data!$A$2:$A$16994&lt;=A12400)*INDEX(Gauge_Data!$B$2:$Z$16994,0,$C$2-1)))</f>
        <v>0</v>
      </c>
    </row>
    <row r="12401" spans="1:2" x14ac:dyDescent="0.25">
      <c r="A12401">
        <f>Gauge_Data!A12401</f>
        <v>0</v>
      </c>
      <c r="B12401" cm="1">
        <f t="array" ref="B12401">IF(OR($C$2="",A12401=""),"",SUMPRODUCT((Gauge_Data!$A$2:$A$16994&gt;=(A12401 - Main!$E$4/1440 + 0.00000001))*(Gauge_Data!$A$2:$A$16994&lt;=A12401)*INDEX(Gauge_Data!$B$2:$Z$16994,0,$C$2-1)))</f>
        <v>0</v>
      </c>
    </row>
    <row r="12402" spans="1:2" x14ac:dyDescent="0.25">
      <c r="A12402">
        <f>Gauge_Data!A12402</f>
        <v>0</v>
      </c>
      <c r="B12402" cm="1">
        <f t="array" ref="B12402">IF(OR($C$2="",A12402=""),"",SUMPRODUCT((Gauge_Data!$A$2:$A$16994&gt;=(A12402 - Main!$E$4/1440 + 0.00000001))*(Gauge_Data!$A$2:$A$16994&lt;=A12402)*INDEX(Gauge_Data!$B$2:$Z$16994,0,$C$2-1)))</f>
        <v>0</v>
      </c>
    </row>
    <row r="12403" spans="1:2" x14ac:dyDescent="0.25">
      <c r="A12403">
        <f>Gauge_Data!A12403</f>
        <v>0</v>
      </c>
      <c r="B12403" cm="1">
        <f t="array" ref="B12403">IF(OR($C$2="",A12403=""),"",SUMPRODUCT((Gauge_Data!$A$2:$A$16994&gt;=(A12403 - Main!$E$4/1440 + 0.00000001))*(Gauge_Data!$A$2:$A$16994&lt;=A12403)*INDEX(Gauge_Data!$B$2:$Z$16994,0,$C$2-1)))</f>
        <v>0</v>
      </c>
    </row>
    <row r="12404" spans="1:2" x14ac:dyDescent="0.25">
      <c r="A12404">
        <f>Gauge_Data!A12404</f>
        <v>0</v>
      </c>
      <c r="B12404" cm="1">
        <f t="array" ref="B12404">IF(OR($C$2="",A12404=""),"",SUMPRODUCT((Gauge_Data!$A$2:$A$16994&gt;=(A12404 - Main!$E$4/1440 + 0.00000001))*(Gauge_Data!$A$2:$A$16994&lt;=A12404)*INDEX(Gauge_Data!$B$2:$Z$16994,0,$C$2-1)))</f>
        <v>0</v>
      </c>
    </row>
    <row r="12405" spans="1:2" x14ac:dyDescent="0.25">
      <c r="A12405">
        <f>Gauge_Data!A12405</f>
        <v>0</v>
      </c>
      <c r="B12405" cm="1">
        <f t="array" ref="B12405">IF(OR($C$2="",A12405=""),"",SUMPRODUCT((Gauge_Data!$A$2:$A$16994&gt;=(A12405 - Main!$E$4/1440 + 0.00000001))*(Gauge_Data!$A$2:$A$16994&lt;=A12405)*INDEX(Gauge_Data!$B$2:$Z$16994,0,$C$2-1)))</f>
        <v>0</v>
      </c>
    </row>
    <row r="12406" spans="1:2" x14ac:dyDescent="0.25">
      <c r="A12406">
        <f>Gauge_Data!A12406</f>
        <v>0</v>
      </c>
      <c r="B12406" cm="1">
        <f t="array" ref="B12406">IF(OR($C$2="",A12406=""),"",SUMPRODUCT((Gauge_Data!$A$2:$A$16994&gt;=(A12406 - Main!$E$4/1440 + 0.00000001))*(Gauge_Data!$A$2:$A$16994&lt;=A12406)*INDEX(Gauge_Data!$B$2:$Z$16994,0,$C$2-1)))</f>
        <v>0</v>
      </c>
    </row>
    <row r="12407" spans="1:2" x14ac:dyDescent="0.25">
      <c r="A12407">
        <f>Gauge_Data!A12407</f>
        <v>0</v>
      </c>
      <c r="B12407" cm="1">
        <f t="array" ref="B12407">IF(OR($C$2="",A12407=""),"",SUMPRODUCT((Gauge_Data!$A$2:$A$16994&gt;=(A12407 - Main!$E$4/1440 + 0.00000001))*(Gauge_Data!$A$2:$A$16994&lt;=A12407)*INDEX(Gauge_Data!$B$2:$Z$16994,0,$C$2-1)))</f>
        <v>0</v>
      </c>
    </row>
    <row r="12408" spans="1:2" x14ac:dyDescent="0.25">
      <c r="A12408">
        <f>Gauge_Data!A12408</f>
        <v>0</v>
      </c>
      <c r="B12408" cm="1">
        <f t="array" ref="B12408">IF(OR($C$2="",A12408=""),"",SUMPRODUCT((Gauge_Data!$A$2:$A$16994&gt;=(A12408 - Main!$E$4/1440 + 0.00000001))*(Gauge_Data!$A$2:$A$16994&lt;=A12408)*INDEX(Gauge_Data!$B$2:$Z$16994,0,$C$2-1)))</f>
        <v>0</v>
      </c>
    </row>
    <row r="12409" spans="1:2" x14ac:dyDescent="0.25">
      <c r="A12409">
        <f>Gauge_Data!A12409</f>
        <v>0</v>
      </c>
      <c r="B12409" cm="1">
        <f t="array" ref="B12409">IF(OR($C$2="",A12409=""),"",SUMPRODUCT((Gauge_Data!$A$2:$A$16994&gt;=(A12409 - Main!$E$4/1440 + 0.00000001))*(Gauge_Data!$A$2:$A$16994&lt;=A12409)*INDEX(Gauge_Data!$B$2:$Z$16994,0,$C$2-1)))</f>
        <v>0</v>
      </c>
    </row>
    <row r="12410" spans="1:2" x14ac:dyDescent="0.25">
      <c r="A12410">
        <f>Gauge_Data!A12410</f>
        <v>0</v>
      </c>
      <c r="B12410" cm="1">
        <f t="array" ref="B12410">IF(OR($C$2="",A12410=""),"",SUMPRODUCT((Gauge_Data!$A$2:$A$16994&gt;=(A12410 - Main!$E$4/1440 + 0.00000001))*(Gauge_Data!$A$2:$A$16994&lt;=A12410)*INDEX(Gauge_Data!$B$2:$Z$16994,0,$C$2-1)))</f>
        <v>0</v>
      </c>
    </row>
    <row r="12411" spans="1:2" x14ac:dyDescent="0.25">
      <c r="A12411">
        <f>Gauge_Data!A12411</f>
        <v>0</v>
      </c>
      <c r="B12411" cm="1">
        <f t="array" ref="B12411">IF(OR($C$2="",A12411=""),"",SUMPRODUCT((Gauge_Data!$A$2:$A$16994&gt;=(A12411 - Main!$E$4/1440 + 0.00000001))*(Gauge_Data!$A$2:$A$16994&lt;=A12411)*INDEX(Gauge_Data!$B$2:$Z$16994,0,$C$2-1)))</f>
        <v>0</v>
      </c>
    </row>
    <row r="12412" spans="1:2" x14ac:dyDescent="0.25">
      <c r="A12412">
        <f>Gauge_Data!A12412</f>
        <v>0</v>
      </c>
      <c r="B12412" cm="1">
        <f t="array" ref="B12412">IF(OR($C$2="",A12412=""),"",SUMPRODUCT((Gauge_Data!$A$2:$A$16994&gt;=(A12412 - Main!$E$4/1440 + 0.00000001))*(Gauge_Data!$A$2:$A$16994&lt;=A12412)*INDEX(Gauge_Data!$B$2:$Z$16994,0,$C$2-1)))</f>
        <v>0</v>
      </c>
    </row>
    <row r="12413" spans="1:2" x14ac:dyDescent="0.25">
      <c r="A12413">
        <f>Gauge_Data!A12413</f>
        <v>0</v>
      </c>
      <c r="B12413" cm="1">
        <f t="array" ref="B12413">IF(OR($C$2="",A12413=""),"",SUMPRODUCT((Gauge_Data!$A$2:$A$16994&gt;=(A12413 - Main!$E$4/1440 + 0.00000001))*(Gauge_Data!$A$2:$A$16994&lt;=A12413)*INDEX(Gauge_Data!$B$2:$Z$16994,0,$C$2-1)))</f>
        <v>0</v>
      </c>
    </row>
    <row r="12414" spans="1:2" x14ac:dyDescent="0.25">
      <c r="A12414">
        <f>Gauge_Data!A12414</f>
        <v>0</v>
      </c>
      <c r="B12414" cm="1">
        <f t="array" ref="B12414">IF(OR($C$2="",A12414=""),"",SUMPRODUCT((Gauge_Data!$A$2:$A$16994&gt;=(A12414 - Main!$E$4/1440 + 0.00000001))*(Gauge_Data!$A$2:$A$16994&lt;=A12414)*INDEX(Gauge_Data!$B$2:$Z$16994,0,$C$2-1)))</f>
        <v>0</v>
      </c>
    </row>
    <row r="12415" spans="1:2" x14ac:dyDescent="0.25">
      <c r="A12415">
        <f>Gauge_Data!A12415</f>
        <v>0</v>
      </c>
      <c r="B12415" cm="1">
        <f t="array" ref="B12415">IF(OR($C$2="",A12415=""),"",SUMPRODUCT((Gauge_Data!$A$2:$A$16994&gt;=(A12415 - Main!$E$4/1440 + 0.00000001))*(Gauge_Data!$A$2:$A$16994&lt;=A12415)*INDEX(Gauge_Data!$B$2:$Z$16994,0,$C$2-1)))</f>
        <v>0</v>
      </c>
    </row>
    <row r="12416" spans="1:2" x14ac:dyDescent="0.25">
      <c r="A12416">
        <f>Gauge_Data!A12416</f>
        <v>0</v>
      </c>
      <c r="B12416" cm="1">
        <f t="array" ref="B12416">IF(OR($C$2="",A12416=""),"",SUMPRODUCT((Gauge_Data!$A$2:$A$16994&gt;=(A12416 - Main!$E$4/1440 + 0.00000001))*(Gauge_Data!$A$2:$A$16994&lt;=A12416)*INDEX(Gauge_Data!$B$2:$Z$16994,0,$C$2-1)))</f>
        <v>0</v>
      </c>
    </row>
    <row r="12417" spans="1:2" x14ac:dyDescent="0.25">
      <c r="A12417">
        <f>Gauge_Data!A12417</f>
        <v>0</v>
      </c>
      <c r="B12417" cm="1">
        <f t="array" ref="B12417">IF(OR($C$2="",A12417=""),"",SUMPRODUCT((Gauge_Data!$A$2:$A$16994&gt;=(A12417 - Main!$E$4/1440 + 0.00000001))*(Gauge_Data!$A$2:$A$16994&lt;=A12417)*INDEX(Gauge_Data!$B$2:$Z$16994,0,$C$2-1)))</f>
        <v>0</v>
      </c>
    </row>
    <row r="12418" spans="1:2" x14ac:dyDescent="0.25">
      <c r="A12418">
        <f>Gauge_Data!A12418</f>
        <v>0</v>
      </c>
      <c r="B12418" cm="1">
        <f t="array" ref="B12418">IF(OR($C$2="",A12418=""),"",SUMPRODUCT((Gauge_Data!$A$2:$A$16994&gt;=(A12418 - Main!$E$4/1440 + 0.00000001))*(Gauge_Data!$A$2:$A$16994&lt;=A12418)*INDEX(Gauge_Data!$B$2:$Z$16994,0,$C$2-1)))</f>
        <v>0</v>
      </c>
    </row>
    <row r="12419" spans="1:2" x14ac:dyDescent="0.25">
      <c r="A12419">
        <f>Gauge_Data!A12419</f>
        <v>0</v>
      </c>
      <c r="B12419" cm="1">
        <f t="array" ref="B12419">IF(OR($C$2="",A12419=""),"",SUMPRODUCT((Gauge_Data!$A$2:$A$16994&gt;=(A12419 - Main!$E$4/1440 + 0.00000001))*(Gauge_Data!$A$2:$A$16994&lt;=A12419)*INDEX(Gauge_Data!$B$2:$Z$16994,0,$C$2-1)))</f>
        <v>0</v>
      </c>
    </row>
    <row r="12420" spans="1:2" x14ac:dyDescent="0.25">
      <c r="A12420">
        <f>Gauge_Data!A12420</f>
        <v>0</v>
      </c>
      <c r="B12420" cm="1">
        <f t="array" ref="B12420">IF(OR($C$2="",A12420=""),"",SUMPRODUCT((Gauge_Data!$A$2:$A$16994&gt;=(A12420 - Main!$E$4/1440 + 0.00000001))*(Gauge_Data!$A$2:$A$16994&lt;=A12420)*INDEX(Gauge_Data!$B$2:$Z$16994,0,$C$2-1)))</f>
        <v>0</v>
      </c>
    </row>
    <row r="12421" spans="1:2" x14ac:dyDescent="0.25">
      <c r="A12421">
        <f>Gauge_Data!A12421</f>
        <v>0</v>
      </c>
      <c r="B12421" cm="1">
        <f t="array" ref="B12421">IF(OR($C$2="",A12421=""),"",SUMPRODUCT((Gauge_Data!$A$2:$A$16994&gt;=(A12421 - Main!$E$4/1440 + 0.00000001))*(Gauge_Data!$A$2:$A$16994&lt;=A12421)*INDEX(Gauge_Data!$B$2:$Z$16994,0,$C$2-1)))</f>
        <v>0</v>
      </c>
    </row>
    <row r="12422" spans="1:2" x14ac:dyDescent="0.25">
      <c r="A12422">
        <f>Gauge_Data!A12422</f>
        <v>0</v>
      </c>
      <c r="B12422" cm="1">
        <f t="array" ref="B12422">IF(OR($C$2="",A12422=""),"",SUMPRODUCT((Gauge_Data!$A$2:$A$16994&gt;=(A12422 - Main!$E$4/1440 + 0.00000001))*(Gauge_Data!$A$2:$A$16994&lt;=A12422)*INDEX(Gauge_Data!$B$2:$Z$16994,0,$C$2-1)))</f>
        <v>0</v>
      </c>
    </row>
    <row r="12423" spans="1:2" x14ac:dyDescent="0.25">
      <c r="A12423">
        <f>Gauge_Data!A12423</f>
        <v>0</v>
      </c>
      <c r="B12423" cm="1">
        <f t="array" ref="B12423">IF(OR($C$2="",A12423=""),"",SUMPRODUCT((Gauge_Data!$A$2:$A$16994&gt;=(A12423 - Main!$E$4/1440 + 0.00000001))*(Gauge_Data!$A$2:$A$16994&lt;=A12423)*INDEX(Gauge_Data!$B$2:$Z$16994,0,$C$2-1)))</f>
        <v>0</v>
      </c>
    </row>
    <row r="12424" spans="1:2" x14ac:dyDescent="0.25">
      <c r="A12424">
        <f>Gauge_Data!A12424</f>
        <v>0</v>
      </c>
      <c r="B12424" cm="1">
        <f t="array" ref="B12424">IF(OR($C$2="",A12424=""),"",SUMPRODUCT((Gauge_Data!$A$2:$A$16994&gt;=(A12424 - Main!$E$4/1440 + 0.00000001))*(Gauge_Data!$A$2:$A$16994&lt;=A12424)*INDEX(Gauge_Data!$B$2:$Z$16994,0,$C$2-1)))</f>
        <v>0</v>
      </c>
    </row>
    <row r="12425" spans="1:2" x14ac:dyDescent="0.25">
      <c r="A12425">
        <f>Gauge_Data!A12425</f>
        <v>0</v>
      </c>
      <c r="B12425" cm="1">
        <f t="array" ref="B12425">IF(OR($C$2="",A12425=""),"",SUMPRODUCT((Gauge_Data!$A$2:$A$16994&gt;=(A12425 - Main!$E$4/1440 + 0.00000001))*(Gauge_Data!$A$2:$A$16994&lt;=A12425)*INDEX(Gauge_Data!$B$2:$Z$16994,0,$C$2-1)))</f>
        <v>0</v>
      </c>
    </row>
    <row r="12426" spans="1:2" x14ac:dyDescent="0.25">
      <c r="A12426">
        <f>Gauge_Data!A12426</f>
        <v>0</v>
      </c>
      <c r="B12426" cm="1">
        <f t="array" ref="B12426">IF(OR($C$2="",A12426=""),"",SUMPRODUCT((Gauge_Data!$A$2:$A$16994&gt;=(A12426 - Main!$E$4/1440 + 0.00000001))*(Gauge_Data!$A$2:$A$16994&lt;=A12426)*INDEX(Gauge_Data!$B$2:$Z$16994,0,$C$2-1)))</f>
        <v>0</v>
      </c>
    </row>
    <row r="12427" spans="1:2" x14ac:dyDescent="0.25">
      <c r="A12427">
        <f>Gauge_Data!A12427</f>
        <v>0</v>
      </c>
      <c r="B12427" cm="1">
        <f t="array" ref="B12427">IF(OR($C$2="",A12427=""),"",SUMPRODUCT((Gauge_Data!$A$2:$A$16994&gt;=(A12427 - Main!$E$4/1440 + 0.00000001))*(Gauge_Data!$A$2:$A$16994&lt;=A12427)*INDEX(Gauge_Data!$B$2:$Z$16994,0,$C$2-1)))</f>
        <v>0</v>
      </c>
    </row>
    <row r="12428" spans="1:2" x14ac:dyDescent="0.25">
      <c r="A12428">
        <f>Gauge_Data!A12428</f>
        <v>0</v>
      </c>
      <c r="B12428" cm="1">
        <f t="array" ref="B12428">IF(OR($C$2="",A12428=""),"",SUMPRODUCT((Gauge_Data!$A$2:$A$16994&gt;=(A12428 - Main!$E$4/1440 + 0.00000001))*(Gauge_Data!$A$2:$A$16994&lt;=A12428)*INDEX(Gauge_Data!$B$2:$Z$16994,0,$C$2-1)))</f>
        <v>0</v>
      </c>
    </row>
    <row r="12429" spans="1:2" x14ac:dyDescent="0.25">
      <c r="A12429">
        <f>Gauge_Data!A12429</f>
        <v>0</v>
      </c>
      <c r="B12429" cm="1">
        <f t="array" ref="B12429">IF(OR($C$2="",A12429=""),"",SUMPRODUCT((Gauge_Data!$A$2:$A$16994&gt;=(A12429 - Main!$E$4/1440 + 0.00000001))*(Gauge_Data!$A$2:$A$16994&lt;=A12429)*INDEX(Gauge_Data!$B$2:$Z$16994,0,$C$2-1)))</f>
        <v>0</v>
      </c>
    </row>
    <row r="12430" spans="1:2" x14ac:dyDescent="0.25">
      <c r="A12430">
        <f>Gauge_Data!A12430</f>
        <v>0</v>
      </c>
      <c r="B12430" cm="1">
        <f t="array" ref="B12430">IF(OR($C$2="",A12430=""),"",SUMPRODUCT((Gauge_Data!$A$2:$A$16994&gt;=(A12430 - Main!$E$4/1440 + 0.00000001))*(Gauge_Data!$A$2:$A$16994&lt;=A12430)*INDEX(Gauge_Data!$B$2:$Z$16994,0,$C$2-1)))</f>
        <v>0</v>
      </c>
    </row>
    <row r="12431" spans="1:2" x14ac:dyDescent="0.25">
      <c r="A12431">
        <f>Gauge_Data!A12431</f>
        <v>0</v>
      </c>
      <c r="B12431" cm="1">
        <f t="array" ref="B12431">IF(OR($C$2="",A12431=""),"",SUMPRODUCT((Gauge_Data!$A$2:$A$16994&gt;=(A12431 - Main!$E$4/1440 + 0.00000001))*(Gauge_Data!$A$2:$A$16994&lt;=A12431)*INDEX(Gauge_Data!$B$2:$Z$16994,0,$C$2-1)))</f>
        <v>0</v>
      </c>
    </row>
    <row r="12432" spans="1:2" x14ac:dyDescent="0.25">
      <c r="A12432">
        <f>Gauge_Data!A12432</f>
        <v>0</v>
      </c>
      <c r="B12432" cm="1">
        <f t="array" ref="B12432">IF(OR($C$2="",A12432=""),"",SUMPRODUCT((Gauge_Data!$A$2:$A$16994&gt;=(A12432 - Main!$E$4/1440 + 0.00000001))*(Gauge_Data!$A$2:$A$16994&lt;=A12432)*INDEX(Gauge_Data!$B$2:$Z$16994,0,$C$2-1)))</f>
        <v>0</v>
      </c>
    </row>
    <row r="12433" spans="1:2" x14ac:dyDescent="0.25">
      <c r="A12433">
        <f>Gauge_Data!A12433</f>
        <v>0</v>
      </c>
      <c r="B12433" cm="1">
        <f t="array" ref="B12433">IF(OR($C$2="",A12433=""),"",SUMPRODUCT((Gauge_Data!$A$2:$A$16994&gt;=(A12433 - Main!$E$4/1440 + 0.00000001))*(Gauge_Data!$A$2:$A$16994&lt;=A12433)*INDEX(Gauge_Data!$B$2:$Z$16994,0,$C$2-1)))</f>
        <v>0</v>
      </c>
    </row>
    <row r="12434" spans="1:2" x14ac:dyDescent="0.25">
      <c r="A12434">
        <f>Gauge_Data!A12434</f>
        <v>0</v>
      </c>
      <c r="B12434" cm="1">
        <f t="array" ref="B12434">IF(OR($C$2="",A12434=""),"",SUMPRODUCT((Gauge_Data!$A$2:$A$16994&gt;=(A12434 - Main!$E$4/1440 + 0.00000001))*(Gauge_Data!$A$2:$A$16994&lt;=A12434)*INDEX(Gauge_Data!$B$2:$Z$16994,0,$C$2-1)))</f>
        <v>0</v>
      </c>
    </row>
    <row r="12435" spans="1:2" x14ac:dyDescent="0.25">
      <c r="A12435">
        <f>Gauge_Data!A12435</f>
        <v>0</v>
      </c>
      <c r="B12435" cm="1">
        <f t="array" ref="B12435">IF(OR($C$2="",A12435=""),"",SUMPRODUCT((Gauge_Data!$A$2:$A$16994&gt;=(A12435 - Main!$E$4/1440 + 0.00000001))*(Gauge_Data!$A$2:$A$16994&lt;=A12435)*INDEX(Gauge_Data!$B$2:$Z$16994,0,$C$2-1)))</f>
        <v>0</v>
      </c>
    </row>
    <row r="12436" spans="1:2" x14ac:dyDescent="0.25">
      <c r="A12436">
        <f>Gauge_Data!A12436</f>
        <v>0</v>
      </c>
      <c r="B12436" cm="1">
        <f t="array" ref="B12436">IF(OR($C$2="",A12436=""),"",SUMPRODUCT((Gauge_Data!$A$2:$A$16994&gt;=(A12436 - Main!$E$4/1440 + 0.00000001))*(Gauge_Data!$A$2:$A$16994&lt;=A12436)*INDEX(Gauge_Data!$B$2:$Z$16994,0,$C$2-1)))</f>
        <v>0</v>
      </c>
    </row>
    <row r="12437" spans="1:2" x14ac:dyDescent="0.25">
      <c r="A12437">
        <f>Gauge_Data!A12437</f>
        <v>0</v>
      </c>
      <c r="B12437" cm="1">
        <f t="array" ref="B12437">IF(OR($C$2="",A12437=""),"",SUMPRODUCT((Gauge_Data!$A$2:$A$16994&gt;=(A12437 - Main!$E$4/1440 + 0.00000001))*(Gauge_Data!$A$2:$A$16994&lt;=A12437)*INDEX(Gauge_Data!$B$2:$Z$16994,0,$C$2-1)))</f>
        <v>0</v>
      </c>
    </row>
    <row r="12438" spans="1:2" x14ac:dyDescent="0.25">
      <c r="A12438">
        <f>Gauge_Data!A12438</f>
        <v>0</v>
      </c>
      <c r="B12438" cm="1">
        <f t="array" ref="B12438">IF(OR($C$2="",A12438=""),"",SUMPRODUCT((Gauge_Data!$A$2:$A$16994&gt;=(A12438 - Main!$E$4/1440 + 0.00000001))*(Gauge_Data!$A$2:$A$16994&lt;=A12438)*INDEX(Gauge_Data!$B$2:$Z$16994,0,$C$2-1)))</f>
        <v>0</v>
      </c>
    </row>
    <row r="12439" spans="1:2" x14ac:dyDescent="0.25">
      <c r="A12439">
        <f>Gauge_Data!A12439</f>
        <v>0</v>
      </c>
      <c r="B12439" cm="1">
        <f t="array" ref="B12439">IF(OR($C$2="",A12439=""),"",SUMPRODUCT((Gauge_Data!$A$2:$A$16994&gt;=(A12439 - Main!$E$4/1440 + 0.00000001))*(Gauge_Data!$A$2:$A$16994&lt;=A12439)*INDEX(Gauge_Data!$B$2:$Z$16994,0,$C$2-1)))</f>
        <v>0</v>
      </c>
    </row>
    <row r="12440" spans="1:2" x14ac:dyDescent="0.25">
      <c r="A12440">
        <f>Gauge_Data!A12440</f>
        <v>0</v>
      </c>
      <c r="B12440" cm="1">
        <f t="array" ref="B12440">IF(OR($C$2="",A12440=""),"",SUMPRODUCT((Gauge_Data!$A$2:$A$16994&gt;=(A12440 - Main!$E$4/1440 + 0.00000001))*(Gauge_Data!$A$2:$A$16994&lt;=A12440)*INDEX(Gauge_Data!$B$2:$Z$16994,0,$C$2-1)))</f>
        <v>0</v>
      </c>
    </row>
    <row r="12441" spans="1:2" x14ac:dyDescent="0.25">
      <c r="A12441">
        <f>Gauge_Data!A12441</f>
        <v>0</v>
      </c>
      <c r="B12441" cm="1">
        <f t="array" ref="B12441">IF(OR($C$2="",A12441=""),"",SUMPRODUCT((Gauge_Data!$A$2:$A$16994&gt;=(A12441 - Main!$E$4/1440 + 0.00000001))*(Gauge_Data!$A$2:$A$16994&lt;=A12441)*INDEX(Gauge_Data!$B$2:$Z$16994,0,$C$2-1)))</f>
        <v>0</v>
      </c>
    </row>
    <row r="12442" spans="1:2" x14ac:dyDescent="0.25">
      <c r="A12442">
        <f>Gauge_Data!A12442</f>
        <v>0</v>
      </c>
      <c r="B12442" cm="1">
        <f t="array" ref="B12442">IF(OR($C$2="",A12442=""),"",SUMPRODUCT((Gauge_Data!$A$2:$A$16994&gt;=(A12442 - Main!$E$4/1440 + 0.00000001))*(Gauge_Data!$A$2:$A$16994&lt;=A12442)*INDEX(Gauge_Data!$B$2:$Z$16994,0,$C$2-1)))</f>
        <v>0</v>
      </c>
    </row>
    <row r="12443" spans="1:2" x14ac:dyDescent="0.25">
      <c r="A12443">
        <f>Gauge_Data!A12443</f>
        <v>0</v>
      </c>
      <c r="B12443" cm="1">
        <f t="array" ref="B12443">IF(OR($C$2="",A12443=""),"",SUMPRODUCT((Gauge_Data!$A$2:$A$16994&gt;=(A12443 - Main!$E$4/1440 + 0.00000001))*(Gauge_Data!$A$2:$A$16994&lt;=A12443)*INDEX(Gauge_Data!$B$2:$Z$16994,0,$C$2-1)))</f>
        <v>0</v>
      </c>
    </row>
    <row r="12444" spans="1:2" x14ac:dyDescent="0.25">
      <c r="A12444">
        <f>Gauge_Data!A12444</f>
        <v>0</v>
      </c>
      <c r="B12444" cm="1">
        <f t="array" ref="B12444">IF(OR($C$2="",A12444=""),"",SUMPRODUCT((Gauge_Data!$A$2:$A$16994&gt;=(A12444 - Main!$E$4/1440 + 0.00000001))*(Gauge_Data!$A$2:$A$16994&lt;=A12444)*INDEX(Gauge_Data!$B$2:$Z$16994,0,$C$2-1)))</f>
        <v>0</v>
      </c>
    </row>
    <row r="12445" spans="1:2" x14ac:dyDescent="0.25">
      <c r="A12445">
        <f>Gauge_Data!A12445</f>
        <v>0</v>
      </c>
      <c r="B12445" cm="1">
        <f t="array" ref="B12445">IF(OR($C$2="",A12445=""),"",SUMPRODUCT((Gauge_Data!$A$2:$A$16994&gt;=(A12445 - Main!$E$4/1440 + 0.00000001))*(Gauge_Data!$A$2:$A$16994&lt;=A12445)*INDEX(Gauge_Data!$B$2:$Z$16994,0,$C$2-1)))</f>
        <v>0</v>
      </c>
    </row>
    <row r="12446" spans="1:2" x14ac:dyDescent="0.25">
      <c r="A12446">
        <f>Gauge_Data!A12446</f>
        <v>0</v>
      </c>
      <c r="B12446" cm="1">
        <f t="array" ref="B12446">IF(OR($C$2="",A12446=""),"",SUMPRODUCT((Gauge_Data!$A$2:$A$16994&gt;=(A12446 - Main!$E$4/1440 + 0.00000001))*(Gauge_Data!$A$2:$A$16994&lt;=A12446)*INDEX(Gauge_Data!$B$2:$Z$16994,0,$C$2-1)))</f>
        <v>0</v>
      </c>
    </row>
    <row r="12447" spans="1:2" x14ac:dyDescent="0.25">
      <c r="A12447">
        <f>Gauge_Data!A12447</f>
        <v>0</v>
      </c>
      <c r="B12447" cm="1">
        <f t="array" ref="B12447">IF(OR($C$2="",A12447=""),"",SUMPRODUCT((Gauge_Data!$A$2:$A$16994&gt;=(A12447 - Main!$E$4/1440 + 0.00000001))*(Gauge_Data!$A$2:$A$16994&lt;=A12447)*INDEX(Gauge_Data!$B$2:$Z$16994,0,$C$2-1)))</f>
        <v>0</v>
      </c>
    </row>
    <row r="12448" spans="1:2" x14ac:dyDescent="0.25">
      <c r="A12448">
        <f>Gauge_Data!A12448</f>
        <v>0</v>
      </c>
      <c r="B12448" cm="1">
        <f t="array" ref="B12448">IF(OR($C$2="",A12448=""),"",SUMPRODUCT((Gauge_Data!$A$2:$A$16994&gt;=(A12448 - Main!$E$4/1440 + 0.00000001))*(Gauge_Data!$A$2:$A$16994&lt;=A12448)*INDEX(Gauge_Data!$B$2:$Z$16994,0,$C$2-1)))</f>
        <v>0</v>
      </c>
    </row>
    <row r="12449" spans="1:2" x14ac:dyDescent="0.25">
      <c r="A12449">
        <f>Gauge_Data!A12449</f>
        <v>0</v>
      </c>
      <c r="B12449" cm="1">
        <f t="array" ref="B12449">IF(OR($C$2="",A12449=""),"",SUMPRODUCT((Gauge_Data!$A$2:$A$16994&gt;=(A12449 - Main!$E$4/1440 + 0.00000001))*(Gauge_Data!$A$2:$A$16994&lt;=A12449)*INDEX(Gauge_Data!$B$2:$Z$16994,0,$C$2-1)))</f>
        <v>0</v>
      </c>
    </row>
    <row r="12450" spans="1:2" x14ac:dyDescent="0.25">
      <c r="A12450">
        <f>Gauge_Data!A12450</f>
        <v>0</v>
      </c>
      <c r="B12450" cm="1">
        <f t="array" ref="B12450">IF(OR($C$2="",A12450=""),"",SUMPRODUCT((Gauge_Data!$A$2:$A$16994&gt;=(A12450 - Main!$E$4/1440 + 0.00000001))*(Gauge_Data!$A$2:$A$16994&lt;=A12450)*INDEX(Gauge_Data!$B$2:$Z$16994,0,$C$2-1)))</f>
        <v>0</v>
      </c>
    </row>
    <row r="12451" spans="1:2" x14ac:dyDescent="0.25">
      <c r="A12451">
        <f>Gauge_Data!A12451</f>
        <v>0</v>
      </c>
      <c r="B12451" cm="1">
        <f t="array" ref="B12451">IF(OR($C$2="",A12451=""),"",SUMPRODUCT((Gauge_Data!$A$2:$A$16994&gt;=(A12451 - Main!$E$4/1440 + 0.00000001))*(Gauge_Data!$A$2:$A$16994&lt;=A12451)*INDEX(Gauge_Data!$B$2:$Z$16994,0,$C$2-1)))</f>
        <v>0</v>
      </c>
    </row>
    <row r="12452" spans="1:2" x14ac:dyDescent="0.25">
      <c r="A12452">
        <f>Gauge_Data!A12452</f>
        <v>0</v>
      </c>
      <c r="B12452" cm="1">
        <f t="array" ref="B12452">IF(OR($C$2="",A12452=""),"",SUMPRODUCT((Gauge_Data!$A$2:$A$16994&gt;=(A12452 - Main!$E$4/1440 + 0.00000001))*(Gauge_Data!$A$2:$A$16994&lt;=A12452)*INDEX(Gauge_Data!$B$2:$Z$16994,0,$C$2-1)))</f>
        <v>0</v>
      </c>
    </row>
    <row r="12453" spans="1:2" x14ac:dyDescent="0.25">
      <c r="A12453">
        <f>Gauge_Data!A12453</f>
        <v>0</v>
      </c>
      <c r="B12453" cm="1">
        <f t="array" ref="B12453">IF(OR($C$2="",A12453=""),"",SUMPRODUCT((Gauge_Data!$A$2:$A$16994&gt;=(A12453 - Main!$E$4/1440 + 0.00000001))*(Gauge_Data!$A$2:$A$16994&lt;=A12453)*INDEX(Gauge_Data!$B$2:$Z$16994,0,$C$2-1)))</f>
        <v>0</v>
      </c>
    </row>
    <row r="12454" spans="1:2" x14ac:dyDescent="0.25">
      <c r="A12454">
        <f>Gauge_Data!A12454</f>
        <v>0</v>
      </c>
      <c r="B12454" cm="1">
        <f t="array" ref="B12454">IF(OR($C$2="",A12454=""),"",SUMPRODUCT((Gauge_Data!$A$2:$A$16994&gt;=(A12454 - Main!$E$4/1440 + 0.00000001))*(Gauge_Data!$A$2:$A$16994&lt;=A12454)*INDEX(Gauge_Data!$B$2:$Z$16994,0,$C$2-1)))</f>
        <v>0</v>
      </c>
    </row>
    <row r="12455" spans="1:2" x14ac:dyDescent="0.25">
      <c r="A12455">
        <f>Gauge_Data!A12455</f>
        <v>0</v>
      </c>
      <c r="B12455" cm="1">
        <f t="array" ref="B12455">IF(OR($C$2="",A12455=""),"",SUMPRODUCT((Gauge_Data!$A$2:$A$16994&gt;=(A12455 - Main!$E$4/1440 + 0.00000001))*(Gauge_Data!$A$2:$A$16994&lt;=A12455)*INDEX(Gauge_Data!$B$2:$Z$16994,0,$C$2-1)))</f>
        <v>0</v>
      </c>
    </row>
    <row r="12456" spans="1:2" x14ac:dyDescent="0.25">
      <c r="A12456">
        <f>Gauge_Data!A12456</f>
        <v>0</v>
      </c>
      <c r="B12456" cm="1">
        <f t="array" ref="B12456">IF(OR($C$2="",A12456=""),"",SUMPRODUCT((Gauge_Data!$A$2:$A$16994&gt;=(A12456 - Main!$E$4/1440 + 0.00000001))*(Gauge_Data!$A$2:$A$16994&lt;=A12456)*INDEX(Gauge_Data!$B$2:$Z$16994,0,$C$2-1)))</f>
        <v>0</v>
      </c>
    </row>
    <row r="12457" spans="1:2" x14ac:dyDescent="0.25">
      <c r="A12457">
        <f>Gauge_Data!A12457</f>
        <v>0</v>
      </c>
      <c r="B12457" cm="1">
        <f t="array" ref="B12457">IF(OR($C$2="",A12457=""),"",SUMPRODUCT((Gauge_Data!$A$2:$A$16994&gt;=(A12457 - Main!$E$4/1440 + 0.00000001))*(Gauge_Data!$A$2:$A$16994&lt;=A12457)*INDEX(Gauge_Data!$B$2:$Z$16994,0,$C$2-1)))</f>
        <v>0</v>
      </c>
    </row>
    <row r="12458" spans="1:2" x14ac:dyDescent="0.25">
      <c r="A12458">
        <f>Gauge_Data!A12458</f>
        <v>0</v>
      </c>
      <c r="B12458" cm="1">
        <f t="array" ref="B12458">IF(OR($C$2="",A12458=""),"",SUMPRODUCT((Gauge_Data!$A$2:$A$16994&gt;=(A12458 - Main!$E$4/1440 + 0.00000001))*(Gauge_Data!$A$2:$A$16994&lt;=A12458)*INDEX(Gauge_Data!$B$2:$Z$16994,0,$C$2-1)))</f>
        <v>0</v>
      </c>
    </row>
    <row r="12459" spans="1:2" x14ac:dyDescent="0.25">
      <c r="A12459">
        <f>Gauge_Data!A12459</f>
        <v>0</v>
      </c>
      <c r="B12459" cm="1">
        <f t="array" ref="B12459">IF(OR($C$2="",A12459=""),"",SUMPRODUCT((Gauge_Data!$A$2:$A$16994&gt;=(A12459 - Main!$E$4/1440 + 0.00000001))*(Gauge_Data!$A$2:$A$16994&lt;=A12459)*INDEX(Gauge_Data!$B$2:$Z$16994,0,$C$2-1)))</f>
        <v>0</v>
      </c>
    </row>
    <row r="12460" spans="1:2" x14ac:dyDescent="0.25">
      <c r="A12460">
        <f>Gauge_Data!A12460</f>
        <v>0</v>
      </c>
      <c r="B12460" cm="1">
        <f t="array" ref="B12460">IF(OR($C$2="",A12460=""),"",SUMPRODUCT((Gauge_Data!$A$2:$A$16994&gt;=(A12460 - Main!$E$4/1440 + 0.00000001))*(Gauge_Data!$A$2:$A$16994&lt;=A12460)*INDEX(Gauge_Data!$B$2:$Z$16994,0,$C$2-1)))</f>
        <v>0</v>
      </c>
    </row>
    <row r="12461" spans="1:2" x14ac:dyDescent="0.25">
      <c r="A12461">
        <f>Gauge_Data!A12461</f>
        <v>0</v>
      </c>
      <c r="B12461" cm="1">
        <f t="array" ref="B12461">IF(OR($C$2="",A12461=""),"",SUMPRODUCT((Gauge_Data!$A$2:$A$16994&gt;=(A12461 - Main!$E$4/1440 + 0.00000001))*(Gauge_Data!$A$2:$A$16994&lt;=A12461)*INDEX(Gauge_Data!$B$2:$Z$16994,0,$C$2-1)))</f>
        <v>0</v>
      </c>
    </row>
    <row r="12462" spans="1:2" x14ac:dyDescent="0.25">
      <c r="A12462">
        <f>Gauge_Data!A12462</f>
        <v>0</v>
      </c>
      <c r="B12462" cm="1">
        <f t="array" ref="B12462">IF(OR($C$2="",A12462=""),"",SUMPRODUCT((Gauge_Data!$A$2:$A$16994&gt;=(A12462 - Main!$E$4/1440 + 0.00000001))*(Gauge_Data!$A$2:$A$16994&lt;=A12462)*INDEX(Gauge_Data!$B$2:$Z$16994,0,$C$2-1)))</f>
        <v>0</v>
      </c>
    </row>
    <row r="12463" spans="1:2" x14ac:dyDescent="0.25">
      <c r="A12463">
        <f>Gauge_Data!A12463</f>
        <v>0</v>
      </c>
      <c r="B12463" cm="1">
        <f t="array" ref="B12463">IF(OR($C$2="",A12463=""),"",SUMPRODUCT((Gauge_Data!$A$2:$A$16994&gt;=(A12463 - Main!$E$4/1440 + 0.00000001))*(Gauge_Data!$A$2:$A$16994&lt;=A12463)*INDEX(Gauge_Data!$B$2:$Z$16994,0,$C$2-1)))</f>
        <v>0</v>
      </c>
    </row>
    <row r="12464" spans="1:2" x14ac:dyDescent="0.25">
      <c r="A12464">
        <f>Gauge_Data!A12464</f>
        <v>0</v>
      </c>
      <c r="B12464" cm="1">
        <f t="array" ref="B12464">IF(OR($C$2="",A12464=""),"",SUMPRODUCT((Gauge_Data!$A$2:$A$16994&gt;=(A12464 - Main!$E$4/1440 + 0.00000001))*(Gauge_Data!$A$2:$A$16994&lt;=A12464)*INDEX(Gauge_Data!$B$2:$Z$16994,0,$C$2-1)))</f>
        <v>0</v>
      </c>
    </row>
    <row r="12465" spans="1:2" x14ac:dyDescent="0.25">
      <c r="A12465">
        <f>Gauge_Data!A12465</f>
        <v>0</v>
      </c>
      <c r="B12465" cm="1">
        <f t="array" ref="B12465">IF(OR($C$2="",A12465=""),"",SUMPRODUCT((Gauge_Data!$A$2:$A$16994&gt;=(A12465 - Main!$E$4/1440 + 0.00000001))*(Gauge_Data!$A$2:$A$16994&lt;=A12465)*INDEX(Gauge_Data!$B$2:$Z$16994,0,$C$2-1)))</f>
        <v>0</v>
      </c>
    </row>
    <row r="12466" spans="1:2" x14ac:dyDescent="0.25">
      <c r="A12466">
        <f>Gauge_Data!A12466</f>
        <v>0</v>
      </c>
      <c r="B12466" cm="1">
        <f t="array" ref="B12466">IF(OR($C$2="",A12466=""),"",SUMPRODUCT((Gauge_Data!$A$2:$A$16994&gt;=(A12466 - Main!$E$4/1440 + 0.00000001))*(Gauge_Data!$A$2:$A$16994&lt;=A12466)*INDEX(Gauge_Data!$B$2:$Z$16994,0,$C$2-1)))</f>
        <v>0</v>
      </c>
    </row>
    <row r="12467" spans="1:2" x14ac:dyDescent="0.25">
      <c r="A12467">
        <f>Gauge_Data!A12467</f>
        <v>0</v>
      </c>
      <c r="B12467" cm="1">
        <f t="array" ref="B12467">IF(OR($C$2="",A12467=""),"",SUMPRODUCT((Gauge_Data!$A$2:$A$16994&gt;=(A12467 - Main!$E$4/1440 + 0.00000001))*(Gauge_Data!$A$2:$A$16994&lt;=A12467)*INDEX(Gauge_Data!$B$2:$Z$16994,0,$C$2-1)))</f>
        <v>0</v>
      </c>
    </row>
    <row r="12468" spans="1:2" x14ac:dyDescent="0.25">
      <c r="A12468">
        <f>Gauge_Data!A12468</f>
        <v>0</v>
      </c>
      <c r="B12468" cm="1">
        <f t="array" ref="B12468">IF(OR($C$2="",A12468=""),"",SUMPRODUCT((Gauge_Data!$A$2:$A$16994&gt;=(A12468 - Main!$E$4/1440 + 0.00000001))*(Gauge_Data!$A$2:$A$16994&lt;=A12468)*INDEX(Gauge_Data!$B$2:$Z$16994,0,$C$2-1)))</f>
        <v>0</v>
      </c>
    </row>
    <row r="12469" spans="1:2" x14ac:dyDescent="0.25">
      <c r="A12469">
        <f>Gauge_Data!A12469</f>
        <v>0</v>
      </c>
      <c r="B12469" cm="1">
        <f t="array" ref="B12469">IF(OR($C$2="",A12469=""),"",SUMPRODUCT((Gauge_Data!$A$2:$A$16994&gt;=(A12469 - Main!$E$4/1440 + 0.00000001))*(Gauge_Data!$A$2:$A$16994&lt;=A12469)*INDEX(Gauge_Data!$B$2:$Z$16994,0,$C$2-1)))</f>
        <v>0</v>
      </c>
    </row>
    <row r="12470" spans="1:2" x14ac:dyDescent="0.25">
      <c r="A12470">
        <f>Gauge_Data!A12470</f>
        <v>0</v>
      </c>
      <c r="B12470" cm="1">
        <f t="array" ref="B12470">IF(OR($C$2="",A12470=""),"",SUMPRODUCT((Gauge_Data!$A$2:$A$16994&gt;=(A12470 - Main!$E$4/1440 + 0.00000001))*(Gauge_Data!$A$2:$A$16994&lt;=A12470)*INDEX(Gauge_Data!$B$2:$Z$16994,0,$C$2-1)))</f>
        <v>0</v>
      </c>
    </row>
    <row r="12471" spans="1:2" x14ac:dyDescent="0.25">
      <c r="A12471">
        <f>Gauge_Data!A12471</f>
        <v>0</v>
      </c>
      <c r="B12471" cm="1">
        <f t="array" ref="B12471">IF(OR($C$2="",A12471=""),"",SUMPRODUCT((Gauge_Data!$A$2:$A$16994&gt;=(A12471 - Main!$E$4/1440 + 0.00000001))*(Gauge_Data!$A$2:$A$16994&lt;=A12471)*INDEX(Gauge_Data!$B$2:$Z$16994,0,$C$2-1)))</f>
        <v>0</v>
      </c>
    </row>
    <row r="12472" spans="1:2" x14ac:dyDescent="0.25">
      <c r="A12472">
        <f>Gauge_Data!A12472</f>
        <v>0</v>
      </c>
      <c r="B12472" cm="1">
        <f t="array" ref="B12472">IF(OR($C$2="",A12472=""),"",SUMPRODUCT((Gauge_Data!$A$2:$A$16994&gt;=(A12472 - Main!$E$4/1440 + 0.00000001))*(Gauge_Data!$A$2:$A$16994&lt;=A12472)*INDEX(Gauge_Data!$B$2:$Z$16994,0,$C$2-1)))</f>
        <v>0</v>
      </c>
    </row>
    <row r="12473" spans="1:2" x14ac:dyDescent="0.25">
      <c r="A12473">
        <f>Gauge_Data!A12473</f>
        <v>0</v>
      </c>
      <c r="B12473" cm="1">
        <f t="array" ref="B12473">IF(OR($C$2="",A12473=""),"",SUMPRODUCT((Gauge_Data!$A$2:$A$16994&gt;=(A12473 - Main!$E$4/1440 + 0.00000001))*(Gauge_Data!$A$2:$A$16994&lt;=A12473)*INDEX(Gauge_Data!$B$2:$Z$16994,0,$C$2-1)))</f>
        <v>0</v>
      </c>
    </row>
    <row r="12474" spans="1:2" x14ac:dyDescent="0.25">
      <c r="A12474">
        <f>Gauge_Data!A12474</f>
        <v>0</v>
      </c>
      <c r="B12474" cm="1">
        <f t="array" ref="B12474">IF(OR($C$2="",A12474=""),"",SUMPRODUCT((Gauge_Data!$A$2:$A$16994&gt;=(A12474 - Main!$E$4/1440 + 0.00000001))*(Gauge_Data!$A$2:$A$16994&lt;=A12474)*INDEX(Gauge_Data!$B$2:$Z$16994,0,$C$2-1)))</f>
        <v>0</v>
      </c>
    </row>
    <row r="12475" spans="1:2" x14ac:dyDescent="0.25">
      <c r="A12475">
        <f>Gauge_Data!A12475</f>
        <v>0</v>
      </c>
      <c r="B12475" cm="1">
        <f t="array" ref="B12475">IF(OR($C$2="",A12475=""),"",SUMPRODUCT((Gauge_Data!$A$2:$A$16994&gt;=(A12475 - Main!$E$4/1440 + 0.00000001))*(Gauge_Data!$A$2:$A$16994&lt;=A12475)*INDEX(Gauge_Data!$B$2:$Z$16994,0,$C$2-1)))</f>
        <v>0</v>
      </c>
    </row>
    <row r="12476" spans="1:2" x14ac:dyDescent="0.25">
      <c r="A12476">
        <f>Gauge_Data!A12476</f>
        <v>0</v>
      </c>
      <c r="B12476" cm="1">
        <f t="array" ref="B12476">IF(OR($C$2="",A12476=""),"",SUMPRODUCT((Gauge_Data!$A$2:$A$16994&gt;=(A12476 - Main!$E$4/1440 + 0.00000001))*(Gauge_Data!$A$2:$A$16994&lt;=A12476)*INDEX(Gauge_Data!$B$2:$Z$16994,0,$C$2-1)))</f>
        <v>0</v>
      </c>
    </row>
    <row r="12477" spans="1:2" x14ac:dyDescent="0.25">
      <c r="A12477">
        <f>Gauge_Data!A12477</f>
        <v>0</v>
      </c>
      <c r="B12477" cm="1">
        <f t="array" ref="B12477">IF(OR($C$2="",A12477=""),"",SUMPRODUCT((Gauge_Data!$A$2:$A$16994&gt;=(A12477 - Main!$E$4/1440 + 0.00000001))*(Gauge_Data!$A$2:$A$16994&lt;=A12477)*INDEX(Gauge_Data!$B$2:$Z$16994,0,$C$2-1)))</f>
        <v>0</v>
      </c>
    </row>
    <row r="12478" spans="1:2" x14ac:dyDescent="0.25">
      <c r="A12478">
        <f>Gauge_Data!A12478</f>
        <v>0</v>
      </c>
      <c r="B12478" cm="1">
        <f t="array" ref="B12478">IF(OR($C$2="",A12478=""),"",SUMPRODUCT((Gauge_Data!$A$2:$A$16994&gt;=(A12478 - Main!$E$4/1440 + 0.00000001))*(Gauge_Data!$A$2:$A$16994&lt;=A12478)*INDEX(Gauge_Data!$B$2:$Z$16994,0,$C$2-1)))</f>
        <v>0</v>
      </c>
    </row>
    <row r="12479" spans="1:2" x14ac:dyDescent="0.25">
      <c r="A12479">
        <f>Gauge_Data!A12479</f>
        <v>0</v>
      </c>
      <c r="B12479" cm="1">
        <f t="array" ref="B12479">IF(OR($C$2="",A12479=""),"",SUMPRODUCT((Gauge_Data!$A$2:$A$16994&gt;=(A12479 - Main!$E$4/1440 + 0.00000001))*(Gauge_Data!$A$2:$A$16994&lt;=A12479)*INDEX(Gauge_Data!$B$2:$Z$16994,0,$C$2-1)))</f>
        <v>0</v>
      </c>
    </row>
    <row r="12480" spans="1:2" x14ac:dyDescent="0.25">
      <c r="A12480">
        <f>Gauge_Data!A12480</f>
        <v>0</v>
      </c>
      <c r="B12480" cm="1">
        <f t="array" ref="B12480">IF(OR($C$2="",A12480=""),"",SUMPRODUCT((Gauge_Data!$A$2:$A$16994&gt;=(A12480 - Main!$E$4/1440 + 0.00000001))*(Gauge_Data!$A$2:$A$16994&lt;=A12480)*INDEX(Gauge_Data!$B$2:$Z$16994,0,$C$2-1)))</f>
        <v>0</v>
      </c>
    </row>
    <row r="12481" spans="1:2" x14ac:dyDescent="0.25">
      <c r="A12481">
        <f>Gauge_Data!A12481</f>
        <v>0</v>
      </c>
      <c r="B12481" cm="1">
        <f t="array" ref="B12481">IF(OR($C$2="",A12481=""),"",SUMPRODUCT((Gauge_Data!$A$2:$A$16994&gt;=(A12481 - Main!$E$4/1440 + 0.00000001))*(Gauge_Data!$A$2:$A$16994&lt;=A12481)*INDEX(Gauge_Data!$B$2:$Z$16994,0,$C$2-1)))</f>
        <v>0</v>
      </c>
    </row>
    <row r="12482" spans="1:2" x14ac:dyDescent="0.25">
      <c r="A12482">
        <f>Gauge_Data!A12482</f>
        <v>0</v>
      </c>
      <c r="B12482" cm="1">
        <f t="array" ref="B12482">IF(OR($C$2="",A12482=""),"",SUMPRODUCT((Gauge_Data!$A$2:$A$16994&gt;=(A12482 - Main!$E$4/1440 + 0.00000001))*(Gauge_Data!$A$2:$A$16994&lt;=A12482)*INDEX(Gauge_Data!$B$2:$Z$16994,0,$C$2-1)))</f>
        <v>0</v>
      </c>
    </row>
    <row r="12483" spans="1:2" x14ac:dyDescent="0.25">
      <c r="A12483">
        <f>Gauge_Data!A12483</f>
        <v>0</v>
      </c>
      <c r="B12483" cm="1">
        <f t="array" ref="B12483">IF(OR($C$2="",A12483=""),"",SUMPRODUCT((Gauge_Data!$A$2:$A$16994&gt;=(A12483 - Main!$E$4/1440 + 0.00000001))*(Gauge_Data!$A$2:$A$16994&lt;=A12483)*INDEX(Gauge_Data!$B$2:$Z$16994,0,$C$2-1)))</f>
        <v>0</v>
      </c>
    </row>
    <row r="12484" spans="1:2" x14ac:dyDescent="0.25">
      <c r="A12484">
        <f>Gauge_Data!A12484</f>
        <v>0</v>
      </c>
      <c r="B12484" cm="1">
        <f t="array" ref="B12484">IF(OR($C$2="",A12484=""),"",SUMPRODUCT((Gauge_Data!$A$2:$A$16994&gt;=(A12484 - Main!$E$4/1440 + 0.00000001))*(Gauge_Data!$A$2:$A$16994&lt;=A12484)*INDEX(Gauge_Data!$B$2:$Z$16994,0,$C$2-1)))</f>
        <v>0</v>
      </c>
    </row>
    <row r="12485" spans="1:2" x14ac:dyDescent="0.25">
      <c r="A12485">
        <f>Gauge_Data!A12485</f>
        <v>0</v>
      </c>
      <c r="B12485" cm="1">
        <f t="array" ref="B12485">IF(OR($C$2="",A12485=""),"",SUMPRODUCT((Gauge_Data!$A$2:$A$16994&gt;=(A12485 - Main!$E$4/1440 + 0.00000001))*(Gauge_Data!$A$2:$A$16994&lt;=A12485)*INDEX(Gauge_Data!$B$2:$Z$16994,0,$C$2-1)))</f>
        <v>0</v>
      </c>
    </row>
    <row r="12486" spans="1:2" x14ac:dyDescent="0.25">
      <c r="A12486">
        <f>Gauge_Data!A12486</f>
        <v>0</v>
      </c>
      <c r="B12486" cm="1">
        <f t="array" ref="B12486">IF(OR($C$2="",A12486=""),"",SUMPRODUCT((Gauge_Data!$A$2:$A$16994&gt;=(A12486 - Main!$E$4/1440 + 0.00000001))*(Gauge_Data!$A$2:$A$16994&lt;=A12486)*INDEX(Gauge_Data!$B$2:$Z$16994,0,$C$2-1)))</f>
        <v>0</v>
      </c>
    </row>
    <row r="12487" spans="1:2" x14ac:dyDescent="0.25">
      <c r="A12487">
        <f>Gauge_Data!A12487</f>
        <v>0</v>
      </c>
      <c r="B12487" cm="1">
        <f t="array" ref="B12487">IF(OR($C$2="",A12487=""),"",SUMPRODUCT((Gauge_Data!$A$2:$A$16994&gt;=(A12487 - Main!$E$4/1440 + 0.00000001))*(Gauge_Data!$A$2:$A$16994&lt;=A12487)*INDEX(Gauge_Data!$B$2:$Z$16994,0,$C$2-1)))</f>
        <v>0</v>
      </c>
    </row>
    <row r="12488" spans="1:2" x14ac:dyDescent="0.25">
      <c r="A12488">
        <f>Gauge_Data!A12488</f>
        <v>0</v>
      </c>
      <c r="B12488" cm="1">
        <f t="array" ref="B12488">IF(OR($C$2="",A12488=""),"",SUMPRODUCT((Gauge_Data!$A$2:$A$16994&gt;=(A12488 - Main!$E$4/1440 + 0.00000001))*(Gauge_Data!$A$2:$A$16994&lt;=A12488)*INDEX(Gauge_Data!$B$2:$Z$16994,0,$C$2-1)))</f>
        <v>0</v>
      </c>
    </row>
    <row r="12489" spans="1:2" x14ac:dyDescent="0.25">
      <c r="A12489">
        <f>Gauge_Data!A12489</f>
        <v>0</v>
      </c>
      <c r="B12489" cm="1">
        <f t="array" ref="B12489">IF(OR($C$2="",A12489=""),"",SUMPRODUCT((Gauge_Data!$A$2:$A$16994&gt;=(A12489 - Main!$E$4/1440 + 0.00000001))*(Gauge_Data!$A$2:$A$16994&lt;=A12489)*INDEX(Gauge_Data!$B$2:$Z$16994,0,$C$2-1)))</f>
        <v>0</v>
      </c>
    </row>
    <row r="12490" spans="1:2" x14ac:dyDescent="0.25">
      <c r="A12490">
        <f>Gauge_Data!A12490</f>
        <v>0</v>
      </c>
      <c r="B12490" cm="1">
        <f t="array" ref="B12490">IF(OR($C$2="",A12490=""),"",SUMPRODUCT((Gauge_Data!$A$2:$A$16994&gt;=(A12490 - Main!$E$4/1440 + 0.00000001))*(Gauge_Data!$A$2:$A$16994&lt;=A12490)*INDEX(Gauge_Data!$B$2:$Z$16994,0,$C$2-1)))</f>
        <v>0</v>
      </c>
    </row>
    <row r="12491" spans="1:2" x14ac:dyDescent="0.25">
      <c r="A12491">
        <f>Gauge_Data!A12491</f>
        <v>0</v>
      </c>
      <c r="B12491" cm="1">
        <f t="array" ref="B12491">IF(OR($C$2="",A12491=""),"",SUMPRODUCT((Gauge_Data!$A$2:$A$16994&gt;=(A12491 - Main!$E$4/1440 + 0.00000001))*(Gauge_Data!$A$2:$A$16994&lt;=A12491)*INDEX(Gauge_Data!$B$2:$Z$16994,0,$C$2-1)))</f>
        <v>0</v>
      </c>
    </row>
    <row r="12492" spans="1:2" x14ac:dyDescent="0.25">
      <c r="A12492">
        <f>Gauge_Data!A12492</f>
        <v>0</v>
      </c>
      <c r="B12492" cm="1">
        <f t="array" ref="B12492">IF(OR($C$2="",A12492=""),"",SUMPRODUCT((Gauge_Data!$A$2:$A$16994&gt;=(A12492 - Main!$E$4/1440 + 0.00000001))*(Gauge_Data!$A$2:$A$16994&lt;=A12492)*INDEX(Gauge_Data!$B$2:$Z$16994,0,$C$2-1)))</f>
        <v>0</v>
      </c>
    </row>
    <row r="12493" spans="1:2" x14ac:dyDescent="0.25">
      <c r="A12493">
        <f>Gauge_Data!A12493</f>
        <v>0</v>
      </c>
      <c r="B12493" cm="1">
        <f t="array" ref="B12493">IF(OR($C$2="",A12493=""),"",SUMPRODUCT((Gauge_Data!$A$2:$A$16994&gt;=(A12493 - Main!$E$4/1440 + 0.00000001))*(Gauge_Data!$A$2:$A$16994&lt;=A12493)*INDEX(Gauge_Data!$B$2:$Z$16994,0,$C$2-1)))</f>
        <v>0</v>
      </c>
    </row>
    <row r="12494" spans="1:2" x14ac:dyDescent="0.25">
      <c r="A12494">
        <f>Gauge_Data!A12494</f>
        <v>0</v>
      </c>
      <c r="B12494" cm="1">
        <f t="array" ref="B12494">IF(OR($C$2="",A12494=""),"",SUMPRODUCT((Gauge_Data!$A$2:$A$16994&gt;=(A12494 - Main!$E$4/1440 + 0.00000001))*(Gauge_Data!$A$2:$A$16994&lt;=A12494)*INDEX(Gauge_Data!$B$2:$Z$16994,0,$C$2-1)))</f>
        <v>0</v>
      </c>
    </row>
    <row r="12495" spans="1:2" x14ac:dyDescent="0.25">
      <c r="A12495">
        <f>Gauge_Data!A12495</f>
        <v>0</v>
      </c>
      <c r="B12495" cm="1">
        <f t="array" ref="B12495">IF(OR($C$2="",A12495=""),"",SUMPRODUCT((Gauge_Data!$A$2:$A$16994&gt;=(A12495 - Main!$E$4/1440 + 0.00000001))*(Gauge_Data!$A$2:$A$16994&lt;=A12495)*INDEX(Gauge_Data!$B$2:$Z$16994,0,$C$2-1)))</f>
        <v>0</v>
      </c>
    </row>
    <row r="12496" spans="1:2" x14ac:dyDescent="0.25">
      <c r="A12496">
        <f>Gauge_Data!A12496</f>
        <v>0</v>
      </c>
      <c r="B12496" cm="1">
        <f t="array" ref="B12496">IF(OR($C$2="",A12496=""),"",SUMPRODUCT((Gauge_Data!$A$2:$A$16994&gt;=(A12496 - Main!$E$4/1440 + 0.00000001))*(Gauge_Data!$A$2:$A$16994&lt;=A12496)*INDEX(Gauge_Data!$B$2:$Z$16994,0,$C$2-1)))</f>
        <v>0</v>
      </c>
    </row>
    <row r="12497" spans="1:2" x14ac:dyDescent="0.25">
      <c r="A12497">
        <f>Gauge_Data!A12497</f>
        <v>0</v>
      </c>
      <c r="B12497" cm="1">
        <f t="array" ref="B12497">IF(OR($C$2="",A12497=""),"",SUMPRODUCT((Gauge_Data!$A$2:$A$16994&gt;=(A12497 - Main!$E$4/1440 + 0.00000001))*(Gauge_Data!$A$2:$A$16994&lt;=A12497)*INDEX(Gauge_Data!$B$2:$Z$16994,0,$C$2-1)))</f>
        <v>0</v>
      </c>
    </row>
    <row r="12498" spans="1:2" x14ac:dyDescent="0.25">
      <c r="A12498">
        <f>Gauge_Data!A12498</f>
        <v>0</v>
      </c>
      <c r="B12498" cm="1">
        <f t="array" ref="B12498">IF(OR($C$2="",A12498=""),"",SUMPRODUCT((Gauge_Data!$A$2:$A$16994&gt;=(A12498 - Main!$E$4/1440 + 0.00000001))*(Gauge_Data!$A$2:$A$16994&lt;=A12498)*INDEX(Gauge_Data!$B$2:$Z$16994,0,$C$2-1)))</f>
        <v>0</v>
      </c>
    </row>
    <row r="12499" spans="1:2" x14ac:dyDescent="0.25">
      <c r="A12499">
        <f>Gauge_Data!A12499</f>
        <v>0</v>
      </c>
      <c r="B12499" cm="1">
        <f t="array" ref="B12499">IF(OR($C$2="",A12499=""),"",SUMPRODUCT((Gauge_Data!$A$2:$A$16994&gt;=(A12499 - Main!$E$4/1440 + 0.00000001))*(Gauge_Data!$A$2:$A$16994&lt;=A12499)*INDEX(Gauge_Data!$B$2:$Z$16994,0,$C$2-1)))</f>
        <v>0</v>
      </c>
    </row>
    <row r="12500" spans="1:2" x14ac:dyDescent="0.25">
      <c r="A12500">
        <f>Gauge_Data!A12500</f>
        <v>0</v>
      </c>
      <c r="B12500" cm="1">
        <f t="array" ref="B12500">IF(OR($C$2="",A12500=""),"",SUMPRODUCT((Gauge_Data!$A$2:$A$16994&gt;=(A12500 - Main!$E$4/1440 + 0.00000001))*(Gauge_Data!$A$2:$A$16994&lt;=A12500)*INDEX(Gauge_Data!$B$2:$Z$16994,0,$C$2-1)))</f>
        <v>0</v>
      </c>
    </row>
    <row r="12501" spans="1:2" x14ac:dyDescent="0.25">
      <c r="A12501">
        <f>Gauge_Data!A12501</f>
        <v>0</v>
      </c>
      <c r="B12501" cm="1">
        <f t="array" ref="B12501">IF(OR($C$2="",A12501=""),"",SUMPRODUCT((Gauge_Data!$A$2:$A$16994&gt;=(A12501 - Main!$E$4/1440 + 0.00000001))*(Gauge_Data!$A$2:$A$16994&lt;=A12501)*INDEX(Gauge_Data!$B$2:$Z$16994,0,$C$2-1)))</f>
        <v>0</v>
      </c>
    </row>
    <row r="12502" spans="1:2" x14ac:dyDescent="0.25">
      <c r="A12502">
        <f>Gauge_Data!A12502</f>
        <v>0</v>
      </c>
      <c r="B12502" cm="1">
        <f t="array" ref="B12502">IF(OR($C$2="",A12502=""),"",SUMPRODUCT((Gauge_Data!$A$2:$A$16994&gt;=(A12502 - Main!$E$4/1440 + 0.00000001))*(Gauge_Data!$A$2:$A$16994&lt;=A12502)*INDEX(Gauge_Data!$B$2:$Z$16994,0,$C$2-1)))</f>
        <v>0</v>
      </c>
    </row>
    <row r="12503" spans="1:2" x14ac:dyDescent="0.25">
      <c r="A12503">
        <f>Gauge_Data!A12503</f>
        <v>0</v>
      </c>
      <c r="B12503" cm="1">
        <f t="array" ref="B12503">IF(OR($C$2="",A12503=""),"",SUMPRODUCT((Gauge_Data!$A$2:$A$16994&gt;=(A12503 - Main!$E$4/1440 + 0.00000001))*(Gauge_Data!$A$2:$A$16994&lt;=A12503)*INDEX(Gauge_Data!$B$2:$Z$16994,0,$C$2-1)))</f>
        <v>0</v>
      </c>
    </row>
    <row r="12504" spans="1:2" x14ac:dyDescent="0.25">
      <c r="A12504">
        <f>Gauge_Data!A12504</f>
        <v>0</v>
      </c>
      <c r="B12504" cm="1">
        <f t="array" ref="B12504">IF(OR($C$2="",A12504=""),"",SUMPRODUCT((Gauge_Data!$A$2:$A$16994&gt;=(A12504 - Main!$E$4/1440 + 0.00000001))*(Gauge_Data!$A$2:$A$16994&lt;=A12504)*INDEX(Gauge_Data!$B$2:$Z$16994,0,$C$2-1)))</f>
        <v>0</v>
      </c>
    </row>
    <row r="12505" spans="1:2" x14ac:dyDescent="0.25">
      <c r="A12505">
        <f>Gauge_Data!A12505</f>
        <v>0</v>
      </c>
      <c r="B12505" cm="1">
        <f t="array" ref="B12505">IF(OR($C$2="",A12505=""),"",SUMPRODUCT((Gauge_Data!$A$2:$A$16994&gt;=(A12505 - Main!$E$4/1440 + 0.00000001))*(Gauge_Data!$A$2:$A$16994&lt;=A12505)*INDEX(Gauge_Data!$B$2:$Z$16994,0,$C$2-1)))</f>
        <v>0</v>
      </c>
    </row>
    <row r="12506" spans="1:2" x14ac:dyDescent="0.25">
      <c r="A12506">
        <f>Gauge_Data!A12506</f>
        <v>0</v>
      </c>
      <c r="B12506" cm="1">
        <f t="array" ref="B12506">IF(OR($C$2="",A12506=""),"",SUMPRODUCT((Gauge_Data!$A$2:$A$16994&gt;=(A12506 - Main!$E$4/1440 + 0.00000001))*(Gauge_Data!$A$2:$A$16994&lt;=A12506)*INDEX(Gauge_Data!$B$2:$Z$16994,0,$C$2-1)))</f>
        <v>0</v>
      </c>
    </row>
    <row r="12507" spans="1:2" x14ac:dyDescent="0.25">
      <c r="A12507">
        <f>Gauge_Data!A12507</f>
        <v>0</v>
      </c>
      <c r="B12507" cm="1">
        <f t="array" ref="B12507">IF(OR($C$2="",A12507=""),"",SUMPRODUCT((Gauge_Data!$A$2:$A$16994&gt;=(A12507 - Main!$E$4/1440 + 0.00000001))*(Gauge_Data!$A$2:$A$16994&lt;=A12507)*INDEX(Gauge_Data!$B$2:$Z$16994,0,$C$2-1)))</f>
        <v>0</v>
      </c>
    </row>
    <row r="12508" spans="1:2" x14ac:dyDescent="0.25">
      <c r="A12508">
        <f>Gauge_Data!A12508</f>
        <v>0</v>
      </c>
      <c r="B12508" cm="1">
        <f t="array" ref="B12508">IF(OR($C$2="",A12508=""),"",SUMPRODUCT((Gauge_Data!$A$2:$A$16994&gt;=(A12508 - Main!$E$4/1440 + 0.00000001))*(Gauge_Data!$A$2:$A$16994&lt;=A12508)*INDEX(Gauge_Data!$B$2:$Z$16994,0,$C$2-1)))</f>
        <v>0</v>
      </c>
    </row>
    <row r="12509" spans="1:2" x14ac:dyDescent="0.25">
      <c r="A12509">
        <f>Gauge_Data!A12509</f>
        <v>0</v>
      </c>
      <c r="B12509" cm="1">
        <f t="array" ref="B12509">IF(OR($C$2="",A12509=""),"",SUMPRODUCT((Gauge_Data!$A$2:$A$16994&gt;=(A12509 - Main!$E$4/1440 + 0.00000001))*(Gauge_Data!$A$2:$A$16994&lt;=A12509)*INDEX(Gauge_Data!$B$2:$Z$16994,0,$C$2-1)))</f>
        <v>0</v>
      </c>
    </row>
    <row r="12510" spans="1:2" x14ac:dyDescent="0.25">
      <c r="A12510">
        <f>Gauge_Data!A12510</f>
        <v>0</v>
      </c>
      <c r="B12510" cm="1">
        <f t="array" ref="B12510">IF(OR($C$2="",A12510=""),"",SUMPRODUCT((Gauge_Data!$A$2:$A$16994&gt;=(A12510 - Main!$E$4/1440 + 0.00000001))*(Gauge_Data!$A$2:$A$16994&lt;=A12510)*INDEX(Gauge_Data!$B$2:$Z$16994,0,$C$2-1)))</f>
        <v>0</v>
      </c>
    </row>
    <row r="12511" spans="1:2" x14ac:dyDescent="0.25">
      <c r="A12511">
        <f>Gauge_Data!A12511</f>
        <v>0</v>
      </c>
      <c r="B12511" cm="1">
        <f t="array" ref="B12511">IF(OR($C$2="",A12511=""),"",SUMPRODUCT((Gauge_Data!$A$2:$A$16994&gt;=(A12511 - Main!$E$4/1440 + 0.00000001))*(Gauge_Data!$A$2:$A$16994&lt;=A12511)*INDEX(Gauge_Data!$B$2:$Z$16994,0,$C$2-1)))</f>
        <v>0</v>
      </c>
    </row>
    <row r="12512" spans="1:2" x14ac:dyDescent="0.25">
      <c r="A12512">
        <f>Gauge_Data!A12512</f>
        <v>0</v>
      </c>
      <c r="B12512" cm="1">
        <f t="array" ref="B12512">IF(OR($C$2="",A12512=""),"",SUMPRODUCT((Gauge_Data!$A$2:$A$16994&gt;=(A12512 - Main!$E$4/1440 + 0.00000001))*(Gauge_Data!$A$2:$A$16994&lt;=A12512)*INDEX(Gauge_Data!$B$2:$Z$16994,0,$C$2-1)))</f>
        <v>0</v>
      </c>
    </row>
    <row r="12513" spans="1:2" x14ac:dyDescent="0.25">
      <c r="A12513">
        <f>Gauge_Data!A12513</f>
        <v>0</v>
      </c>
      <c r="B12513" cm="1">
        <f t="array" ref="B12513">IF(OR($C$2="",A12513=""),"",SUMPRODUCT((Gauge_Data!$A$2:$A$16994&gt;=(A12513 - Main!$E$4/1440 + 0.00000001))*(Gauge_Data!$A$2:$A$16994&lt;=A12513)*INDEX(Gauge_Data!$B$2:$Z$16994,0,$C$2-1)))</f>
        <v>0</v>
      </c>
    </row>
    <row r="12514" spans="1:2" x14ac:dyDescent="0.25">
      <c r="A12514">
        <f>Gauge_Data!A12514</f>
        <v>0</v>
      </c>
      <c r="B12514" cm="1">
        <f t="array" ref="B12514">IF(OR($C$2="",A12514=""),"",SUMPRODUCT((Gauge_Data!$A$2:$A$16994&gt;=(A12514 - Main!$E$4/1440 + 0.00000001))*(Gauge_Data!$A$2:$A$16994&lt;=A12514)*INDEX(Gauge_Data!$B$2:$Z$16994,0,$C$2-1)))</f>
        <v>0</v>
      </c>
    </row>
    <row r="12515" spans="1:2" x14ac:dyDescent="0.25">
      <c r="A12515">
        <f>Gauge_Data!A12515</f>
        <v>0</v>
      </c>
      <c r="B12515" cm="1">
        <f t="array" ref="B12515">IF(OR($C$2="",A12515=""),"",SUMPRODUCT((Gauge_Data!$A$2:$A$16994&gt;=(A12515 - Main!$E$4/1440 + 0.00000001))*(Gauge_Data!$A$2:$A$16994&lt;=A12515)*INDEX(Gauge_Data!$B$2:$Z$16994,0,$C$2-1)))</f>
        <v>0</v>
      </c>
    </row>
    <row r="12516" spans="1:2" x14ac:dyDescent="0.25">
      <c r="A12516">
        <f>Gauge_Data!A12516</f>
        <v>0</v>
      </c>
      <c r="B12516" cm="1">
        <f t="array" ref="B12516">IF(OR($C$2="",A12516=""),"",SUMPRODUCT((Gauge_Data!$A$2:$A$16994&gt;=(A12516 - Main!$E$4/1440 + 0.00000001))*(Gauge_Data!$A$2:$A$16994&lt;=A12516)*INDEX(Gauge_Data!$B$2:$Z$16994,0,$C$2-1)))</f>
        <v>0</v>
      </c>
    </row>
    <row r="12517" spans="1:2" x14ac:dyDescent="0.25">
      <c r="A12517">
        <f>Gauge_Data!A12517</f>
        <v>0</v>
      </c>
      <c r="B12517" cm="1">
        <f t="array" ref="B12517">IF(OR($C$2="",A12517=""),"",SUMPRODUCT((Gauge_Data!$A$2:$A$16994&gt;=(A12517 - Main!$E$4/1440 + 0.00000001))*(Gauge_Data!$A$2:$A$16994&lt;=A12517)*INDEX(Gauge_Data!$B$2:$Z$16994,0,$C$2-1)))</f>
        <v>0</v>
      </c>
    </row>
    <row r="12518" spans="1:2" x14ac:dyDescent="0.25">
      <c r="A12518">
        <f>Gauge_Data!A12518</f>
        <v>0</v>
      </c>
      <c r="B12518" cm="1">
        <f t="array" ref="B12518">IF(OR($C$2="",A12518=""),"",SUMPRODUCT((Gauge_Data!$A$2:$A$16994&gt;=(A12518 - Main!$E$4/1440 + 0.00000001))*(Gauge_Data!$A$2:$A$16994&lt;=A12518)*INDEX(Gauge_Data!$B$2:$Z$16994,0,$C$2-1)))</f>
        <v>0</v>
      </c>
    </row>
    <row r="12519" spans="1:2" x14ac:dyDescent="0.25">
      <c r="A12519">
        <f>Gauge_Data!A12519</f>
        <v>0</v>
      </c>
      <c r="B12519" cm="1">
        <f t="array" ref="B12519">IF(OR($C$2="",A12519=""),"",SUMPRODUCT((Gauge_Data!$A$2:$A$16994&gt;=(A12519 - Main!$E$4/1440 + 0.00000001))*(Gauge_Data!$A$2:$A$16994&lt;=A12519)*INDEX(Gauge_Data!$B$2:$Z$16994,0,$C$2-1)))</f>
        <v>0</v>
      </c>
    </row>
    <row r="12520" spans="1:2" x14ac:dyDescent="0.25">
      <c r="A12520">
        <f>Gauge_Data!A12520</f>
        <v>0</v>
      </c>
      <c r="B12520" cm="1">
        <f t="array" ref="B12520">IF(OR($C$2="",A12520=""),"",SUMPRODUCT((Gauge_Data!$A$2:$A$16994&gt;=(A12520 - Main!$E$4/1440 + 0.00000001))*(Gauge_Data!$A$2:$A$16994&lt;=A12520)*INDEX(Gauge_Data!$B$2:$Z$16994,0,$C$2-1)))</f>
        <v>0</v>
      </c>
    </row>
    <row r="12521" spans="1:2" x14ac:dyDescent="0.25">
      <c r="A12521">
        <f>Gauge_Data!A12521</f>
        <v>0</v>
      </c>
      <c r="B12521" cm="1">
        <f t="array" ref="B12521">IF(OR($C$2="",A12521=""),"",SUMPRODUCT((Gauge_Data!$A$2:$A$16994&gt;=(A12521 - Main!$E$4/1440 + 0.00000001))*(Gauge_Data!$A$2:$A$16994&lt;=A12521)*INDEX(Gauge_Data!$B$2:$Z$16994,0,$C$2-1)))</f>
        <v>0</v>
      </c>
    </row>
    <row r="12522" spans="1:2" x14ac:dyDescent="0.25">
      <c r="A12522">
        <f>Gauge_Data!A12522</f>
        <v>0</v>
      </c>
      <c r="B12522" cm="1">
        <f t="array" ref="B12522">IF(OR($C$2="",A12522=""),"",SUMPRODUCT((Gauge_Data!$A$2:$A$16994&gt;=(A12522 - Main!$E$4/1440 + 0.00000001))*(Gauge_Data!$A$2:$A$16994&lt;=A12522)*INDEX(Gauge_Data!$B$2:$Z$16994,0,$C$2-1)))</f>
        <v>0</v>
      </c>
    </row>
    <row r="12523" spans="1:2" x14ac:dyDescent="0.25">
      <c r="A12523">
        <f>Gauge_Data!A12523</f>
        <v>0</v>
      </c>
      <c r="B12523" cm="1">
        <f t="array" ref="B12523">IF(OR($C$2="",A12523=""),"",SUMPRODUCT((Gauge_Data!$A$2:$A$16994&gt;=(A12523 - Main!$E$4/1440 + 0.00000001))*(Gauge_Data!$A$2:$A$16994&lt;=A12523)*INDEX(Gauge_Data!$B$2:$Z$16994,0,$C$2-1)))</f>
        <v>0</v>
      </c>
    </row>
    <row r="12524" spans="1:2" x14ac:dyDescent="0.25">
      <c r="A12524">
        <f>Gauge_Data!A12524</f>
        <v>0</v>
      </c>
      <c r="B12524" cm="1">
        <f t="array" ref="B12524">IF(OR($C$2="",A12524=""),"",SUMPRODUCT((Gauge_Data!$A$2:$A$16994&gt;=(A12524 - Main!$E$4/1440 + 0.00000001))*(Gauge_Data!$A$2:$A$16994&lt;=A12524)*INDEX(Gauge_Data!$B$2:$Z$16994,0,$C$2-1)))</f>
        <v>0</v>
      </c>
    </row>
    <row r="12525" spans="1:2" x14ac:dyDescent="0.25">
      <c r="A12525">
        <f>Gauge_Data!A12525</f>
        <v>0</v>
      </c>
      <c r="B12525" cm="1">
        <f t="array" ref="B12525">IF(OR($C$2="",A12525=""),"",SUMPRODUCT((Gauge_Data!$A$2:$A$16994&gt;=(A12525 - Main!$E$4/1440 + 0.00000001))*(Gauge_Data!$A$2:$A$16994&lt;=A12525)*INDEX(Gauge_Data!$B$2:$Z$16994,0,$C$2-1)))</f>
        <v>0</v>
      </c>
    </row>
    <row r="12526" spans="1:2" x14ac:dyDescent="0.25">
      <c r="A12526">
        <f>Gauge_Data!A12526</f>
        <v>0</v>
      </c>
      <c r="B12526" cm="1">
        <f t="array" ref="B12526">IF(OR($C$2="",A12526=""),"",SUMPRODUCT((Gauge_Data!$A$2:$A$16994&gt;=(A12526 - Main!$E$4/1440 + 0.00000001))*(Gauge_Data!$A$2:$A$16994&lt;=A12526)*INDEX(Gauge_Data!$B$2:$Z$16994,0,$C$2-1)))</f>
        <v>0</v>
      </c>
    </row>
    <row r="12527" spans="1:2" x14ac:dyDescent="0.25">
      <c r="A12527">
        <f>Gauge_Data!A12527</f>
        <v>0</v>
      </c>
      <c r="B12527" cm="1">
        <f t="array" ref="B12527">IF(OR($C$2="",A12527=""),"",SUMPRODUCT((Gauge_Data!$A$2:$A$16994&gt;=(A12527 - Main!$E$4/1440 + 0.00000001))*(Gauge_Data!$A$2:$A$16994&lt;=A12527)*INDEX(Gauge_Data!$B$2:$Z$16994,0,$C$2-1)))</f>
        <v>0</v>
      </c>
    </row>
    <row r="12528" spans="1:2" x14ac:dyDescent="0.25">
      <c r="A12528">
        <f>Gauge_Data!A12528</f>
        <v>0</v>
      </c>
      <c r="B12528" cm="1">
        <f t="array" ref="B12528">IF(OR($C$2="",A12528=""),"",SUMPRODUCT((Gauge_Data!$A$2:$A$16994&gt;=(A12528 - Main!$E$4/1440 + 0.00000001))*(Gauge_Data!$A$2:$A$16994&lt;=A12528)*INDEX(Gauge_Data!$B$2:$Z$16994,0,$C$2-1)))</f>
        <v>0</v>
      </c>
    </row>
    <row r="12529" spans="1:2" x14ac:dyDescent="0.25">
      <c r="A12529">
        <f>Gauge_Data!A12529</f>
        <v>0</v>
      </c>
      <c r="B12529" cm="1">
        <f t="array" ref="B12529">IF(OR($C$2="",A12529=""),"",SUMPRODUCT((Gauge_Data!$A$2:$A$16994&gt;=(A12529 - Main!$E$4/1440 + 0.00000001))*(Gauge_Data!$A$2:$A$16994&lt;=A12529)*INDEX(Gauge_Data!$B$2:$Z$16994,0,$C$2-1)))</f>
        <v>0</v>
      </c>
    </row>
    <row r="12530" spans="1:2" x14ac:dyDescent="0.25">
      <c r="A12530">
        <f>Gauge_Data!A12530</f>
        <v>0</v>
      </c>
      <c r="B12530" cm="1">
        <f t="array" ref="B12530">IF(OR($C$2="",A12530=""),"",SUMPRODUCT((Gauge_Data!$A$2:$A$16994&gt;=(A12530 - Main!$E$4/1440 + 0.00000001))*(Gauge_Data!$A$2:$A$16994&lt;=A12530)*INDEX(Gauge_Data!$B$2:$Z$16994,0,$C$2-1)))</f>
        <v>0</v>
      </c>
    </row>
    <row r="12531" spans="1:2" x14ac:dyDescent="0.25">
      <c r="A12531">
        <f>Gauge_Data!A12531</f>
        <v>0</v>
      </c>
      <c r="B12531" cm="1">
        <f t="array" ref="B12531">IF(OR($C$2="",A12531=""),"",SUMPRODUCT((Gauge_Data!$A$2:$A$16994&gt;=(A12531 - Main!$E$4/1440 + 0.00000001))*(Gauge_Data!$A$2:$A$16994&lt;=A12531)*INDEX(Gauge_Data!$B$2:$Z$16994,0,$C$2-1)))</f>
        <v>0</v>
      </c>
    </row>
    <row r="12532" spans="1:2" x14ac:dyDescent="0.25">
      <c r="A12532">
        <f>Gauge_Data!A12532</f>
        <v>0</v>
      </c>
      <c r="B12532" cm="1">
        <f t="array" ref="B12532">IF(OR($C$2="",A12532=""),"",SUMPRODUCT((Gauge_Data!$A$2:$A$16994&gt;=(A12532 - Main!$E$4/1440 + 0.00000001))*(Gauge_Data!$A$2:$A$16994&lt;=A12532)*INDEX(Gauge_Data!$B$2:$Z$16994,0,$C$2-1)))</f>
        <v>0</v>
      </c>
    </row>
    <row r="12533" spans="1:2" x14ac:dyDescent="0.25">
      <c r="A12533">
        <f>Gauge_Data!A12533</f>
        <v>0</v>
      </c>
      <c r="B12533" cm="1">
        <f t="array" ref="B12533">IF(OR($C$2="",A12533=""),"",SUMPRODUCT((Gauge_Data!$A$2:$A$16994&gt;=(A12533 - Main!$E$4/1440 + 0.00000001))*(Gauge_Data!$A$2:$A$16994&lt;=A12533)*INDEX(Gauge_Data!$B$2:$Z$16994,0,$C$2-1)))</f>
        <v>0</v>
      </c>
    </row>
    <row r="12534" spans="1:2" x14ac:dyDescent="0.25">
      <c r="A12534">
        <f>Gauge_Data!A12534</f>
        <v>0</v>
      </c>
      <c r="B12534" cm="1">
        <f t="array" ref="B12534">IF(OR($C$2="",A12534=""),"",SUMPRODUCT((Gauge_Data!$A$2:$A$16994&gt;=(A12534 - Main!$E$4/1440 + 0.00000001))*(Gauge_Data!$A$2:$A$16994&lt;=A12534)*INDEX(Gauge_Data!$B$2:$Z$16994,0,$C$2-1)))</f>
        <v>0</v>
      </c>
    </row>
    <row r="12535" spans="1:2" x14ac:dyDescent="0.25">
      <c r="A12535">
        <f>Gauge_Data!A12535</f>
        <v>0</v>
      </c>
      <c r="B12535" cm="1">
        <f t="array" ref="B12535">IF(OR($C$2="",A12535=""),"",SUMPRODUCT((Gauge_Data!$A$2:$A$16994&gt;=(A12535 - Main!$E$4/1440 + 0.00000001))*(Gauge_Data!$A$2:$A$16994&lt;=A12535)*INDEX(Gauge_Data!$B$2:$Z$16994,0,$C$2-1)))</f>
        <v>0</v>
      </c>
    </row>
    <row r="12536" spans="1:2" x14ac:dyDescent="0.25">
      <c r="A12536">
        <f>Gauge_Data!A12536</f>
        <v>0</v>
      </c>
      <c r="B12536" cm="1">
        <f t="array" ref="B12536">IF(OR($C$2="",A12536=""),"",SUMPRODUCT((Gauge_Data!$A$2:$A$16994&gt;=(A12536 - Main!$E$4/1440 + 0.00000001))*(Gauge_Data!$A$2:$A$16994&lt;=A12536)*INDEX(Gauge_Data!$B$2:$Z$16994,0,$C$2-1)))</f>
        <v>0</v>
      </c>
    </row>
    <row r="12537" spans="1:2" x14ac:dyDescent="0.25">
      <c r="A12537">
        <f>Gauge_Data!A12537</f>
        <v>0</v>
      </c>
      <c r="B12537" cm="1">
        <f t="array" ref="B12537">IF(OR($C$2="",A12537=""),"",SUMPRODUCT((Gauge_Data!$A$2:$A$16994&gt;=(A12537 - Main!$E$4/1440 + 0.00000001))*(Gauge_Data!$A$2:$A$16994&lt;=A12537)*INDEX(Gauge_Data!$B$2:$Z$16994,0,$C$2-1)))</f>
        <v>0</v>
      </c>
    </row>
    <row r="12538" spans="1:2" x14ac:dyDescent="0.25">
      <c r="A12538">
        <f>Gauge_Data!A12538</f>
        <v>0</v>
      </c>
      <c r="B12538" cm="1">
        <f t="array" ref="B12538">IF(OR($C$2="",A12538=""),"",SUMPRODUCT((Gauge_Data!$A$2:$A$16994&gt;=(A12538 - Main!$E$4/1440 + 0.00000001))*(Gauge_Data!$A$2:$A$16994&lt;=A12538)*INDEX(Gauge_Data!$B$2:$Z$16994,0,$C$2-1)))</f>
        <v>0</v>
      </c>
    </row>
    <row r="12539" spans="1:2" x14ac:dyDescent="0.25">
      <c r="A12539">
        <f>Gauge_Data!A12539</f>
        <v>0</v>
      </c>
      <c r="B12539" cm="1">
        <f t="array" ref="B12539">IF(OR($C$2="",A12539=""),"",SUMPRODUCT((Gauge_Data!$A$2:$A$16994&gt;=(A12539 - Main!$E$4/1440 + 0.00000001))*(Gauge_Data!$A$2:$A$16994&lt;=A12539)*INDEX(Gauge_Data!$B$2:$Z$16994,0,$C$2-1)))</f>
        <v>0</v>
      </c>
    </row>
    <row r="12540" spans="1:2" x14ac:dyDescent="0.25">
      <c r="A12540">
        <f>Gauge_Data!A12540</f>
        <v>0</v>
      </c>
      <c r="B12540" cm="1">
        <f t="array" ref="B12540">IF(OR($C$2="",A12540=""),"",SUMPRODUCT((Gauge_Data!$A$2:$A$16994&gt;=(A12540 - Main!$E$4/1440 + 0.00000001))*(Gauge_Data!$A$2:$A$16994&lt;=A12540)*INDEX(Gauge_Data!$B$2:$Z$16994,0,$C$2-1)))</f>
        <v>0</v>
      </c>
    </row>
    <row r="12541" spans="1:2" x14ac:dyDescent="0.25">
      <c r="A12541">
        <f>Gauge_Data!A12541</f>
        <v>0</v>
      </c>
      <c r="B12541" cm="1">
        <f t="array" ref="B12541">IF(OR($C$2="",A12541=""),"",SUMPRODUCT((Gauge_Data!$A$2:$A$16994&gt;=(A12541 - Main!$E$4/1440 + 0.00000001))*(Gauge_Data!$A$2:$A$16994&lt;=A12541)*INDEX(Gauge_Data!$B$2:$Z$16994,0,$C$2-1)))</f>
        <v>0</v>
      </c>
    </row>
    <row r="12542" spans="1:2" x14ac:dyDescent="0.25">
      <c r="A12542">
        <f>Gauge_Data!A12542</f>
        <v>0</v>
      </c>
      <c r="B12542" cm="1">
        <f t="array" ref="B12542">IF(OR($C$2="",A12542=""),"",SUMPRODUCT((Gauge_Data!$A$2:$A$16994&gt;=(A12542 - Main!$E$4/1440 + 0.00000001))*(Gauge_Data!$A$2:$A$16994&lt;=A12542)*INDEX(Gauge_Data!$B$2:$Z$16994,0,$C$2-1)))</f>
        <v>0</v>
      </c>
    </row>
    <row r="12543" spans="1:2" x14ac:dyDescent="0.25">
      <c r="A12543">
        <f>Gauge_Data!A12543</f>
        <v>0</v>
      </c>
      <c r="B12543" cm="1">
        <f t="array" ref="B12543">IF(OR($C$2="",A12543=""),"",SUMPRODUCT((Gauge_Data!$A$2:$A$16994&gt;=(A12543 - Main!$E$4/1440 + 0.00000001))*(Gauge_Data!$A$2:$A$16994&lt;=A12543)*INDEX(Gauge_Data!$B$2:$Z$16994,0,$C$2-1)))</f>
        <v>0</v>
      </c>
    </row>
    <row r="12544" spans="1:2" x14ac:dyDescent="0.25">
      <c r="A12544">
        <f>Gauge_Data!A12544</f>
        <v>0</v>
      </c>
      <c r="B12544" cm="1">
        <f t="array" ref="B12544">IF(OR($C$2="",A12544=""),"",SUMPRODUCT((Gauge_Data!$A$2:$A$16994&gt;=(A12544 - Main!$E$4/1440 + 0.00000001))*(Gauge_Data!$A$2:$A$16994&lt;=A12544)*INDEX(Gauge_Data!$B$2:$Z$16994,0,$C$2-1)))</f>
        <v>0</v>
      </c>
    </row>
    <row r="12545" spans="1:2" x14ac:dyDescent="0.25">
      <c r="A12545">
        <f>Gauge_Data!A12545</f>
        <v>0</v>
      </c>
      <c r="B12545" cm="1">
        <f t="array" ref="B12545">IF(OR($C$2="",A12545=""),"",SUMPRODUCT((Gauge_Data!$A$2:$A$16994&gt;=(A12545 - Main!$E$4/1440 + 0.00000001))*(Gauge_Data!$A$2:$A$16994&lt;=A12545)*INDEX(Gauge_Data!$B$2:$Z$16994,0,$C$2-1)))</f>
        <v>0</v>
      </c>
    </row>
    <row r="12546" spans="1:2" x14ac:dyDescent="0.25">
      <c r="A12546">
        <f>Gauge_Data!A12546</f>
        <v>0</v>
      </c>
      <c r="B12546" cm="1">
        <f t="array" ref="B12546">IF(OR($C$2="",A12546=""),"",SUMPRODUCT((Gauge_Data!$A$2:$A$16994&gt;=(A12546 - Main!$E$4/1440 + 0.00000001))*(Gauge_Data!$A$2:$A$16994&lt;=A12546)*INDEX(Gauge_Data!$B$2:$Z$16994,0,$C$2-1)))</f>
        <v>0</v>
      </c>
    </row>
    <row r="12547" spans="1:2" x14ac:dyDescent="0.25">
      <c r="A12547">
        <f>Gauge_Data!A12547</f>
        <v>0</v>
      </c>
      <c r="B12547" cm="1">
        <f t="array" ref="B12547">IF(OR($C$2="",A12547=""),"",SUMPRODUCT((Gauge_Data!$A$2:$A$16994&gt;=(A12547 - Main!$E$4/1440 + 0.00000001))*(Gauge_Data!$A$2:$A$16994&lt;=A12547)*INDEX(Gauge_Data!$B$2:$Z$16994,0,$C$2-1)))</f>
        <v>0</v>
      </c>
    </row>
    <row r="12548" spans="1:2" x14ac:dyDescent="0.25">
      <c r="A12548">
        <f>Gauge_Data!A12548</f>
        <v>0</v>
      </c>
      <c r="B12548" cm="1">
        <f t="array" ref="B12548">IF(OR($C$2="",A12548=""),"",SUMPRODUCT((Gauge_Data!$A$2:$A$16994&gt;=(A12548 - Main!$E$4/1440 + 0.00000001))*(Gauge_Data!$A$2:$A$16994&lt;=A12548)*INDEX(Gauge_Data!$B$2:$Z$16994,0,$C$2-1)))</f>
        <v>0</v>
      </c>
    </row>
    <row r="12549" spans="1:2" x14ac:dyDescent="0.25">
      <c r="A12549">
        <f>Gauge_Data!A12549</f>
        <v>0</v>
      </c>
      <c r="B12549" cm="1">
        <f t="array" ref="B12549">IF(OR($C$2="",A12549=""),"",SUMPRODUCT((Gauge_Data!$A$2:$A$16994&gt;=(A12549 - Main!$E$4/1440 + 0.00000001))*(Gauge_Data!$A$2:$A$16994&lt;=A12549)*INDEX(Gauge_Data!$B$2:$Z$16994,0,$C$2-1)))</f>
        <v>0</v>
      </c>
    </row>
    <row r="12550" spans="1:2" x14ac:dyDescent="0.25">
      <c r="A12550">
        <f>Gauge_Data!A12550</f>
        <v>0</v>
      </c>
      <c r="B12550" cm="1">
        <f t="array" ref="B12550">IF(OR($C$2="",A12550=""),"",SUMPRODUCT((Gauge_Data!$A$2:$A$16994&gt;=(A12550 - Main!$E$4/1440 + 0.00000001))*(Gauge_Data!$A$2:$A$16994&lt;=A12550)*INDEX(Gauge_Data!$B$2:$Z$16994,0,$C$2-1)))</f>
        <v>0</v>
      </c>
    </row>
    <row r="12551" spans="1:2" x14ac:dyDescent="0.25">
      <c r="A12551">
        <f>Gauge_Data!A12551</f>
        <v>0</v>
      </c>
      <c r="B12551" cm="1">
        <f t="array" ref="B12551">IF(OR($C$2="",A12551=""),"",SUMPRODUCT((Gauge_Data!$A$2:$A$16994&gt;=(A12551 - Main!$E$4/1440 + 0.00000001))*(Gauge_Data!$A$2:$A$16994&lt;=A12551)*INDEX(Gauge_Data!$B$2:$Z$16994,0,$C$2-1)))</f>
        <v>0</v>
      </c>
    </row>
    <row r="12552" spans="1:2" x14ac:dyDescent="0.25">
      <c r="A12552">
        <f>Gauge_Data!A12552</f>
        <v>0</v>
      </c>
      <c r="B12552" cm="1">
        <f t="array" ref="B12552">IF(OR($C$2="",A12552=""),"",SUMPRODUCT((Gauge_Data!$A$2:$A$16994&gt;=(A12552 - Main!$E$4/1440 + 0.00000001))*(Gauge_Data!$A$2:$A$16994&lt;=A12552)*INDEX(Gauge_Data!$B$2:$Z$16994,0,$C$2-1)))</f>
        <v>0</v>
      </c>
    </row>
    <row r="12553" spans="1:2" x14ac:dyDescent="0.25">
      <c r="A12553">
        <f>Gauge_Data!A12553</f>
        <v>0</v>
      </c>
      <c r="B12553" cm="1">
        <f t="array" ref="B12553">IF(OR($C$2="",A12553=""),"",SUMPRODUCT((Gauge_Data!$A$2:$A$16994&gt;=(A12553 - Main!$E$4/1440 + 0.00000001))*(Gauge_Data!$A$2:$A$16994&lt;=A12553)*INDEX(Gauge_Data!$B$2:$Z$16994,0,$C$2-1)))</f>
        <v>0</v>
      </c>
    </row>
    <row r="12554" spans="1:2" x14ac:dyDescent="0.25">
      <c r="A12554">
        <f>Gauge_Data!A12554</f>
        <v>0</v>
      </c>
      <c r="B12554" cm="1">
        <f t="array" ref="B12554">IF(OR($C$2="",A12554=""),"",SUMPRODUCT((Gauge_Data!$A$2:$A$16994&gt;=(A12554 - Main!$E$4/1440 + 0.00000001))*(Gauge_Data!$A$2:$A$16994&lt;=A12554)*INDEX(Gauge_Data!$B$2:$Z$16994,0,$C$2-1)))</f>
        <v>0</v>
      </c>
    </row>
    <row r="12555" spans="1:2" x14ac:dyDescent="0.25">
      <c r="A12555">
        <f>Gauge_Data!A12555</f>
        <v>0</v>
      </c>
      <c r="B12555" cm="1">
        <f t="array" ref="B12555">IF(OR($C$2="",A12555=""),"",SUMPRODUCT((Gauge_Data!$A$2:$A$16994&gt;=(A12555 - Main!$E$4/1440 + 0.00000001))*(Gauge_Data!$A$2:$A$16994&lt;=A12555)*INDEX(Gauge_Data!$B$2:$Z$16994,0,$C$2-1)))</f>
        <v>0</v>
      </c>
    </row>
    <row r="12556" spans="1:2" x14ac:dyDescent="0.25">
      <c r="A12556">
        <f>Gauge_Data!A12556</f>
        <v>0</v>
      </c>
      <c r="B12556" cm="1">
        <f t="array" ref="B12556">IF(OR($C$2="",A12556=""),"",SUMPRODUCT((Gauge_Data!$A$2:$A$16994&gt;=(A12556 - Main!$E$4/1440 + 0.00000001))*(Gauge_Data!$A$2:$A$16994&lt;=A12556)*INDEX(Gauge_Data!$B$2:$Z$16994,0,$C$2-1)))</f>
        <v>0</v>
      </c>
    </row>
    <row r="12557" spans="1:2" x14ac:dyDescent="0.25">
      <c r="A12557">
        <f>Gauge_Data!A12557</f>
        <v>0</v>
      </c>
      <c r="B12557" cm="1">
        <f t="array" ref="B12557">IF(OR($C$2="",A12557=""),"",SUMPRODUCT((Gauge_Data!$A$2:$A$16994&gt;=(A12557 - Main!$E$4/1440 + 0.00000001))*(Gauge_Data!$A$2:$A$16994&lt;=A12557)*INDEX(Gauge_Data!$B$2:$Z$16994,0,$C$2-1)))</f>
        <v>0</v>
      </c>
    </row>
    <row r="12558" spans="1:2" x14ac:dyDescent="0.25">
      <c r="A12558">
        <f>Gauge_Data!A12558</f>
        <v>0</v>
      </c>
      <c r="B12558" cm="1">
        <f t="array" ref="B12558">IF(OR($C$2="",A12558=""),"",SUMPRODUCT((Gauge_Data!$A$2:$A$16994&gt;=(A12558 - Main!$E$4/1440 + 0.00000001))*(Gauge_Data!$A$2:$A$16994&lt;=A12558)*INDEX(Gauge_Data!$B$2:$Z$16994,0,$C$2-1)))</f>
        <v>0</v>
      </c>
    </row>
    <row r="12559" spans="1:2" x14ac:dyDescent="0.25">
      <c r="A12559">
        <f>Gauge_Data!A12559</f>
        <v>0</v>
      </c>
      <c r="B12559" cm="1">
        <f t="array" ref="B12559">IF(OR($C$2="",A12559=""),"",SUMPRODUCT((Gauge_Data!$A$2:$A$16994&gt;=(A12559 - Main!$E$4/1440 + 0.00000001))*(Gauge_Data!$A$2:$A$16994&lt;=A12559)*INDEX(Gauge_Data!$B$2:$Z$16994,0,$C$2-1)))</f>
        <v>0</v>
      </c>
    </row>
    <row r="12560" spans="1:2" x14ac:dyDescent="0.25">
      <c r="A12560">
        <f>Gauge_Data!A12560</f>
        <v>0</v>
      </c>
      <c r="B12560" cm="1">
        <f t="array" ref="B12560">IF(OR($C$2="",A12560=""),"",SUMPRODUCT((Gauge_Data!$A$2:$A$16994&gt;=(A12560 - Main!$E$4/1440 + 0.00000001))*(Gauge_Data!$A$2:$A$16994&lt;=A12560)*INDEX(Gauge_Data!$B$2:$Z$16994,0,$C$2-1)))</f>
        <v>0</v>
      </c>
    </row>
    <row r="12561" spans="1:2" x14ac:dyDescent="0.25">
      <c r="A12561">
        <f>Gauge_Data!A12561</f>
        <v>0</v>
      </c>
      <c r="B12561" cm="1">
        <f t="array" ref="B12561">IF(OR($C$2="",A12561=""),"",SUMPRODUCT((Gauge_Data!$A$2:$A$16994&gt;=(A12561 - Main!$E$4/1440 + 0.00000001))*(Gauge_Data!$A$2:$A$16994&lt;=A12561)*INDEX(Gauge_Data!$B$2:$Z$16994,0,$C$2-1)))</f>
        <v>0</v>
      </c>
    </row>
    <row r="12562" spans="1:2" x14ac:dyDescent="0.25">
      <c r="A12562">
        <f>Gauge_Data!A12562</f>
        <v>0</v>
      </c>
      <c r="B12562" cm="1">
        <f t="array" ref="B12562">IF(OR($C$2="",A12562=""),"",SUMPRODUCT((Gauge_Data!$A$2:$A$16994&gt;=(A12562 - Main!$E$4/1440 + 0.00000001))*(Gauge_Data!$A$2:$A$16994&lt;=A12562)*INDEX(Gauge_Data!$B$2:$Z$16994,0,$C$2-1)))</f>
        <v>0</v>
      </c>
    </row>
    <row r="12563" spans="1:2" x14ac:dyDescent="0.25">
      <c r="A12563">
        <f>Gauge_Data!A12563</f>
        <v>0</v>
      </c>
      <c r="B12563" cm="1">
        <f t="array" ref="B12563">IF(OR($C$2="",A12563=""),"",SUMPRODUCT((Gauge_Data!$A$2:$A$16994&gt;=(A12563 - Main!$E$4/1440 + 0.00000001))*(Gauge_Data!$A$2:$A$16994&lt;=A12563)*INDEX(Gauge_Data!$B$2:$Z$16994,0,$C$2-1)))</f>
        <v>0</v>
      </c>
    </row>
    <row r="12564" spans="1:2" x14ac:dyDescent="0.25">
      <c r="A12564">
        <f>Gauge_Data!A12564</f>
        <v>0</v>
      </c>
      <c r="B12564" cm="1">
        <f t="array" ref="B12564">IF(OR($C$2="",A12564=""),"",SUMPRODUCT((Gauge_Data!$A$2:$A$16994&gt;=(A12564 - Main!$E$4/1440 + 0.00000001))*(Gauge_Data!$A$2:$A$16994&lt;=A12564)*INDEX(Gauge_Data!$B$2:$Z$16994,0,$C$2-1)))</f>
        <v>0</v>
      </c>
    </row>
    <row r="12565" spans="1:2" x14ac:dyDescent="0.25">
      <c r="A12565">
        <f>Gauge_Data!A12565</f>
        <v>0</v>
      </c>
      <c r="B12565" cm="1">
        <f t="array" ref="B12565">IF(OR($C$2="",A12565=""),"",SUMPRODUCT((Gauge_Data!$A$2:$A$16994&gt;=(A12565 - Main!$E$4/1440 + 0.00000001))*(Gauge_Data!$A$2:$A$16994&lt;=A12565)*INDEX(Gauge_Data!$B$2:$Z$16994,0,$C$2-1)))</f>
        <v>0</v>
      </c>
    </row>
    <row r="12566" spans="1:2" x14ac:dyDescent="0.25">
      <c r="A12566">
        <f>Gauge_Data!A12566</f>
        <v>0</v>
      </c>
      <c r="B12566" cm="1">
        <f t="array" ref="B12566">IF(OR($C$2="",A12566=""),"",SUMPRODUCT((Gauge_Data!$A$2:$A$16994&gt;=(A12566 - Main!$E$4/1440 + 0.00000001))*(Gauge_Data!$A$2:$A$16994&lt;=A12566)*INDEX(Gauge_Data!$B$2:$Z$16994,0,$C$2-1)))</f>
        <v>0</v>
      </c>
    </row>
    <row r="12567" spans="1:2" x14ac:dyDescent="0.25">
      <c r="A12567">
        <f>Gauge_Data!A12567</f>
        <v>0</v>
      </c>
      <c r="B12567" cm="1">
        <f t="array" ref="B12567">IF(OR($C$2="",A12567=""),"",SUMPRODUCT((Gauge_Data!$A$2:$A$16994&gt;=(A12567 - Main!$E$4/1440 + 0.00000001))*(Gauge_Data!$A$2:$A$16994&lt;=A12567)*INDEX(Gauge_Data!$B$2:$Z$16994,0,$C$2-1)))</f>
        <v>0</v>
      </c>
    </row>
    <row r="12568" spans="1:2" x14ac:dyDescent="0.25">
      <c r="A12568">
        <f>Gauge_Data!A12568</f>
        <v>0</v>
      </c>
      <c r="B12568" cm="1">
        <f t="array" ref="B12568">IF(OR($C$2="",A12568=""),"",SUMPRODUCT((Gauge_Data!$A$2:$A$16994&gt;=(A12568 - Main!$E$4/1440 + 0.00000001))*(Gauge_Data!$A$2:$A$16994&lt;=A12568)*INDEX(Gauge_Data!$B$2:$Z$16994,0,$C$2-1)))</f>
        <v>0</v>
      </c>
    </row>
    <row r="12569" spans="1:2" x14ac:dyDescent="0.25">
      <c r="A12569">
        <f>Gauge_Data!A12569</f>
        <v>0</v>
      </c>
      <c r="B12569" cm="1">
        <f t="array" ref="B12569">IF(OR($C$2="",A12569=""),"",SUMPRODUCT((Gauge_Data!$A$2:$A$16994&gt;=(A12569 - Main!$E$4/1440 + 0.00000001))*(Gauge_Data!$A$2:$A$16994&lt;=A12569)*INDEX(Gauge_Data!$B$2:$Z$16994,0,$C$2-1)))</f>
        <v>0</v>
      </c>
    </row>
    <row r="12570" spans="1:2" x14ac:dyDescent="0.25">
      <c r="A12570">
        <f>Gauge_Data!A12570</f>
        <v>0</v>
      </c>
      <c r="B12570" cm="1">
        <f t="array" ref="B12570">IF(OR($C$2="",A12570=""),"",SUMPRODUCT((Gauge_Data!$A$2:$A$16994&gt;=(A12570 - Main!$E$4/1440 + 0.00000001))*(Gauge_Data!$A$2:$A$16994&lt;=A12570)*INDEX(Gauge_Data!$B$2:$Z$16994,0,$C$2-1)))</f>
        <v>0</v>
      </c>
    </row>
    <row r="12571" spans="1:2" x14ac:dyDescent="0.25">
      <c r="A12571">
        <f>Gauge_Data!A12571</f>
        <v>0</v>
      </c>
      <c r="B12571" cm="1">
        <f t="array" ref="B12571">IF(OR($C$2="",A12571=""),"",SUMPRODUCT((Gauge_Data!$A$2:$A$16994&gt;=(A12571 - Main!$E$4/1440 + 0.00000001))*(Gauge_Data!$A$2:$A$16994&lt;=A12571)*INDEX(Gauge_Data!$B$2:$Z$16994,0,$C$2-1)))</f>
        <v>0</v>
      </c>
    </row>
    <row r="12572" spans="1:2" x14ac:dyDescent="0.25">
      <c r="A12572">
        <f>Gauge_Data!A12572</f>
        <v>0</v>
      </c>
      <c r="B12572" cm="1">
        <f t="array" ref="B12572">IF(OR($C$2="",A12572=""),"",SUMPRODUCT((Gauge_Data!$A$2:$A$16994&gt;=(A12572 - Main!$E$4/1440 + 0.00000001))*(Gauge_Data!$A$2:$A$16994&lt;=A12572)*INDEX(Gauge_Data!$B$2:$Z$16994,0,$C$2-1)))</f>
        <v>0</v>
      </c>
    </row>
    <row r="12573" spans="1:2" x14ac:dyDescent="0.25">
      <c r="A12573">
        <f>Gauge_Data!A12573</f>
        <v>0</v>
      </c>
      <c r="B12573" cm="1">
        <f t="array" ref="B12573">IF(OR($C$2="",A12573=""),"",SUMPRODUCT((Gauge_Data!$A$2:$A$16994&gt;=(A12573 - Main!$E$4/1440 + 0.00000001))*(Gauge_Data!$A$2:$A$16994&lt;=A12573)*INDEX(Gauge_Data!$B$2:$Z$16994,0,$C$2-1)))</f>
        <v>0</v>
      </c>
    </row>
    <row r="12574" spans="1:2" x14ac:dyDescent="0.25">
      <c r="A12574">
        <f>Gauge_Data!A12574</f>
        <v>0</v>
      </c>
      <c r="B12574" cm="1">
        <f t="array" ref="B12574">IF(OR($C$2="",A12574=""),"",SUMPRODUCT((Gauge_Data!$A$2:$A$16994&gt;=(A12574 - Main!$E$4/1440 + 0.00000001))*(Gauge_Data!$A$2:$A$16994&lt;=A12574)*INDEX(Gauge_Data!$B$2:$Z$16994,0,$C$2-1)))</f>
        <v>0</v>
      </c>
    </row>
    <row r="12575" spans="1:2" x14ac:dyDescent="0.25">
      <c r="A12575">
        <f>Gauge_Data!A12575</f>
        <v>0</v>
      </c>
      <c r="B12575" cm="1">
        <f t="array" ref="B12575">IF(OR($C$2="",A12575=""),"",SUMPRODUCT((Gauge_Data!$A$2:$A$16994&gt;=(A12575 - Main!$E$4/1440 + 0.00000001))*(Gauge_Data!$A$2:$A$16994&lt;=A12575)*INDEX(Gauge_Data!$B$2:$Z$16994,0,$C$2-1)))</f>
        <v>0</v>
      </c>
    </row>
    <row r="12576" spans="1:2" x14ac:dyDescent="0.25">
      <c r="A12576">
        <f>Gauge_Data!A12576</f>
        <v>0</v>
      </c>
      <c r="B12576" cm="1">
        <f t="array" ref="B12576">IF(OR($C$2="",A12576=""),"",SUMPRODUCT((Gauge_Data!$A$2:$A$16994&gt;=(A12576 - Main!$E$4/1440 + 0.00000001))*(Gauge_Data!$A$2:$A$16994&lt;=A12576)*INDEX(Gauge_Data!$B$2:$Z$16994,0,$C$2-1)))</f>
        <v>0</v>
      </c>
    </row>
    <row r="12577" spans="1:2" x14ac:dyDescent="0.25">
      <c r="A12577">
        <f>Gauge_Data!A12577</f>
        <v>0</v>
      </c>
      <c r="B12577" cm="1">
        <f t="array" ref="B12577">IF(OR($C$2="",A12577=""),"",SUMPRODUCT((Gauge_Data!$A$2:$A$16994&gt;=(A12577 - Main!$E$4/1440 + 0.00000001))*(Gauge_Data!$A$2:$A$16994&lt;=A12577)*INDEX(Gauge_Data!$B$2:$Z$16994,0,$C$2-1)))</f>
        <v>0</v>
      </c>
    </row>
    <row r="12578" spans="1:2" x14ac:dyDescent="0.25">
      <c r="A12578">
        <f>Gauge_Data!A12578</f>
        <v>0</v>
      </c>
      <c r="B12578" cm="1">
        <f t="array" ref="B12578">IF(OR($C$2="",A12578=""),"",SUMPRODUCT((Gauge_Data!$A$2:$A$16994&gt;=(A12578 - Main!$E$4/1440 + 0.00000001))*(Gauge_Data!$A$2:$A$16994&lt;=A12578)*INDEX(Gauge_Data!$B$2:$Z$16994,0,$C$2-1)))</f>
        <v>0</v>
      </c>
    </row>
    <row r="12579" spans="1:2" x14ac:dyDescent="0.25">
      <c r="A12579">
        <f>Gauge_Data!A12579</f>
        <v>0</v>
      </c>
      <c r="B12579" cm="1">
        <f t="array" ref="B12579">IF(OR($C$2="",A12579=""),"",SUMPRODUCT((Gauge_Data!$A$2:$A$16994&gt;=(A12579 - Main!$E$4/1440 + 0.00000001))*(Gauge_Data!$A$2:$A$16994&lt;=A12579)*INDEX(Gauge_Data!$B$2:$Z$16994,0,$C$2-1)))</f>
        <v>0</v>
      </c>
    </row>
    <row r="12580" spans="1:2" x14ac:dyDescent="0.25">
      <c r="A12580">
        <f>Gauge_Data!A12580</f>
        <v>0</v>
      </c>
      <c r="B12580" cm="1">
        <f t="array" ref="B12580">IF(OR($C$2="",A12580=""),"",SUMPRODUCT((Gauge_Data!$A$2:$A$16994&gt;=(A12580 - Main!$E$4/1440 + 0.00000001))*(Gauge_Data!$A$2:$A$16994&lt;=A12580)*INDEX(Gauge_Data!$B$2:$Z$16994,0,$C$2-1)))</f>
        <v>0</v>
      </c>
    </row>
    <row r="12581" spans="1:2" x14ac:dyDescent="0.25">
      <c r="A12581">
        <f>Gauge_Data!A12581</f>
        <v>0</v>
      </c>
      <c r="B12581" cm="1">
        <f t="array" ref="B12581">IF(OR($C$2="",A12581=""),"",SUMPRODUCT((Gauge_Data!$A$2:$A$16994&gt;=(A12581 - Main!$E$4/1440 + 0.00000001))*(Gauge_Data!$A$2:$A$16994&lt;=A12581)*INDEX(Gauge_Data!$B$2:$Z$16994,0,$C$2-1)))</f>
        <v>0</v>
      </c>
    </row>
    <row r="12582" spans="1:2" x14ac:dyDescent="0.25">
      <c r="A12582">
        <f>Gauge_Data!A12582</f>
        <v>0</v>
      </c>
      <c r="B12582" cm="1">
        <f t="array" ref="B12582">IF(OR($C$2="",A12582=""),"",SUMPRODUCT((Gauge_Data!$A$2:$A$16994&gt;=(A12582 - Main!$E$4/1440 + 0.00000001))*(Gauge_Data!$A$2:$A$16994&lt;=A12582)*INDEX(Gauge_Data!$B$2:$Z$16994,0,$C$2-1)))</f>
        <v>0</v>
      </c>
    </row>
    <row r="12583" spans="1:2" x14ac:dyDescent="0.25">
      <c r="A12583">
        <f>Gauge_Data!A12583</f>
        <v>0</v>
      </c>
      <c r="B12583" cm="1">
        <f t="array" ref="B12583">IF(OR($C$2="",A12583=""),"",SUMPRODUCT((Gauge_Data!$A$2:$A$16994&gt;=(A12583 - Main!$E$4/1440 + 0.00000001))*(Gauge_Data!$A$2:$A$16994&lt;=A12583)*INDEX(Gauge_Data!$B$2:$Z$16994,0,$C$2-1)))</f>
        <v>0</v>
      </c>
    </row>
    <row r="12584" spans="1:2" x14ac:dyDescent="0.25">
      <c r="A12584">
        <f>Gauge_Data!A12584</f>
        <v>0</v>
      </c>
      <c r="B12584" cm="1">
        <f t="array" ref="B12584">IF(OR($C$2="",A12584=""),"",SUMPRODUCT((Gauge_Data!$A$2:$A$16994&gt;=(A12584 - Main!$E$4/1440 + 0.00000001))*(Gauge_Data!$A$2:$A$16994&lt;=A12584)*INDEX(Gauge_Data!$B$2:$Z$16994,0,$C$2-1)))</f>
        <v>0</v>
      </c>
    </row>
    <row r="12585" spans="1:2" x14ac:dyDescent="0.25">
      <c r="A12585">
        <f>Gauge_Data!A12585</f>
        <v>0</v>
      </c>
      <c r="B12585" cm="1">
        <f t="array" ref="B12585">IF(OR($C$2="",A12585=""),"",SUMPRODUCT((Gauge_Data!$A$2:$A$16994&gt;=(A12585 - Main!$E$4/1440 + 0.00000001))*(Gauge_Data!$A$2:$A$16994&lt;=A12585)*INDEX(Gauge_Data!$B$2:$Z$16994,0,$C$2-1)))</f>
        <v>0</v>
      </c>
    </row>
    <row r="12586" spans="1:2" x14ac:dyDescent="0.25">
      <c r="A12586">
        <f>Gauge_Data!A12586</f>
        <v>0</v>
      </c>
      <c r="B12586" cm="1">
        <f t="array" ref="B12586">IF(OR($C$2="",A12586=""),"",SUMPRODUCT((Gauge_Data!$A$2:$A$16994&gt;=(A12586 - Main!$E$4/1440 + 0.00000001))*(Gauge_Data!$A$2:$A$16994&lt;=A12586)*INDEX(Gauge_Data!$B$2:$Z$16994,0,$C$2-1)))</f>
        <v>0</v>
      </c>
    </row>
    <row r="12587" spans="1:2" x14ac:dyDescent="0.25">
      <c r="A12587">
        <f>Gauge_Data!A12587</f>
        <v>0</v>
      </c>
      <c r="B12587" cm="1">
        <f t="array" ref="B12587">IF(OR($C$2="",A12587=""),"",SUMPRODUCT((Gauge_Data!$A$2:$A$16994&gt;=(A12587 - Main!$E$4/1440 + 0.00000001))*(Gauge_Data!$A$2:$A$16994&lt;=A12587)*INDEX(Gauge_Data!$B$2:$Z$16994,0,$C$2-1)))</f>
        <v>0</v>
      </c>
    </row>
    <row r="12588" spans="1:2" x14ac:dyDescent="0.25">
      <c r="A12588">
        <f>Gauge_Data!A12588</f>
        <v>0</v>
      </c>
      <c r="B12588" cm="1">
        <f t="array" ref="B12588">IF(OR($C$2="",A12588=""),"",SUMPRODUCT((Gauge_Data!$A$2:$A$16994&gt;=(A12588 - Main!$E$4/1440 + 0.00000001))*(Gauge_Data!$A$2:$A$16994&lt;=A12588)*INDEX(Gauge_Data!$B$2:$Z$16994,0,$C$2-1)))</f>
        <v>0</v>
      </c>
    </row>
    <row r="12589" spans="1:2" x14ac:dyDescent="0.25">
      <c r="A12589">
        <f>Gauge_Data!A12589</f>
        <v>0</v>
      </c>
      <c r="B12589" cm="1">
        <f t="array" ref="B12589">IF(OR($C$2="",A12589=""),"",SUMPRODUCT((Gauge_Data!$A$2:$A$16994&gt;=(A12589 - Main!$E$4/1440 + 0.00000001))*(Gauge_Data!$A$2:$A$16994&lt;=A12589)*INDEX(Gauge_Data!$B$2:$Z$16994,0,$C$2-1)))</f>
        <v>0</v>
      </c>
    </row>
    <row r="12590" spans="1:2" x14ac:dyDescent="0.25">
      <c r="A12590">
        <f>Gauge_Data!A12590</f>
        <v>0</v>
      </c>
      <c r="B12590" cm="1">
        <f t="array" ref="B12590">IF(OR($C$2="",A12590=""),"",SUMPRODUCT((Gauge_Data!$A$2:$A$16994&gt;=(A12590 - Main!$E$4/1440 + 0.00000001))*(Gauge_Data!$A$2:$A$16994&lt;=A12590)*INDEX(Gauge_Data!$B$2:$Z$16994,0,$C$2-1)))</f>
        <v>0</v>
      </c>
    </row>
    <row r="12591" spans="1:2" x14ac:dyDescent="0.25">
      <c r="A12591">
        <f>Gauge_Data!A12591</f>
        <v>0</v>
      </c>
      <c r="B12591" cm="1">
        <f t="array" ref="B12591">IF(OR($C$2="",A12591=""),"",SUMPRODUCT((Gauge_Data!$A$2:$A$16994&gt;=(A12591 - Main!$E$4/1440 + 0.00000001))*(Gauge_Data!$A$2:$A$16994&lt;=A12591)*INDEX(Gauge_Data!$B$2:$Z$16994,0,$C$2-1)))</f>
        <v>0</v>
      </c>
    </row>
    <row r="12592" spans="1:2" x14ac:dyDescent="0.25">
      <c r="A12592">
        <f>Gauge_Data!A12592</f>
        <v>0</v>
      </c>
      <c r="B12592" cm="1">
        <f t="array" ref="B12592">IF(OR($C$2="",A12592=""),"",SUMPRODUCT((Gauge_Data!$A$2:$A$16994&gt;=(A12592 - Main!$E$4/1440 + 0.00000001))*(Gauge_Data!$A$2:$A$16994&lt;=A12592)*INDEX(Gauge_Data!$B$2:$Z$16994,0,$C$2-1)))</f>
        <v>0</v>
      </c>
    </row>
    <row r="12593" spans="1:2" x14ac:dyDescent="0.25">
      <c r="A12593">
        <f>Gauge_Data!A12593</f>
        <v>0</v>
      </c>
      <c r="B12593" cm="1">
        <f t="array" ref="B12593">IF(OR($C$2="",A12593=""),"",SUMPRODUCT((Gauge_Data!$A$2:$A$16994&gt;=(A12593 - Main!$E$4/1440 + 0.00000001))*(Gauge_Data!$A$2:$A$16994&lt;=A12593)*INDEX(Gauge_Data!$B$2:$Z$16994,0,$C$2-1)))</f>
        <v>0</v>
      </c>
    </row>
    <row r="12594" spans="1:2" x14ac:dyDescent="0.25">
      <c r="A12594">
        <f>Gauge_Data!A12594</f>
        <v>0</v>
      </c>
      <c r="B12594" cm="1">
        <f t="array" ref="B12594">IF(OR($C$2="",A12594=""),"",SUMPRODUCT((Gauge_Data!$A$2:$A$16994&gt;=(A12594 - Main!$E$4/1440 + 0.00000001))*(Gauge_Data!$A$2:$A$16994&lt;=A12594)*INDEX(Gauge_Data!$B$2:$Z$16994,0,$C$2-1)))</f>
        <v>0</v>
      </c>
    </row>
    <row r="12595" spans="1:2" x14ac:dyDescent="0.25">
      <c r="A12595">
        <f>Gauge_Data!A12595</f>
        <v>0</v>
      </c>
      <c r="B12595" cm="1">
        <f t="array" ref="B12595">IF(OR($C$2="",A12595=""),"",SUMPRODUCT((Gauge_Data!$A$2:$A$16994&gt;=(A12595 - Main!$E$4/1440 + 0.00000001))*(Gauge_Data!$A$2:$A$16994&lt;=A12595)*INDEX(Gauge_Data!$B$2:$Z$16994,0,$C$2-1)))</f>
        <v>0</v>
      </c>
    </row>
    <row r="12596" spans="1:2" x14ac:dyDescent="0.25">
      <c r="A12596">
        <f>Gauge_Data!A12596</f>
        <v>0</v>
      </c>
      <c r="B12596" cm="1">
        <f t="array" ref="B12596">IF(OR($C$2="",A12596=""),"",SUMPRODUCT((Gauge_Data!$A$2:$A$16994&gt;=(A12596 - Main!$E$4/1440 + 0.00000001))*(Gauge_Data!$A$2:$A$16994&lt;=A12596)*INDEX(Gauge_Data!$B$2:$Z$16994,0,$C$2-1)))</f>
        <v>0</v>
      </c>
    </row>
    <row r="12597" spans="1:2" x14ac:dyDescent="0.25">
      <c r="A12597">
        <f>Gauge_Data!A12597</f>
        <v>0</v>
      </c>
      <c r="B12597" cm="1">
        <f t="array" ref="B12597">IF(OR($C$2="",A12597=""),"",SUMPRODUCT((Gauge_Data!$A$2:$A$16994&gt;=(A12597 - Main!$E$4/1440 + 0.00000001))*(Gauge_Data!$A$2:$A$16994&lt;=A12597)*INDEX(Gauge_Data!$B$2:$Z$16994,0,$C$2-1)))</f>
        <v>0</v>
      </c>
    </row>
    <row r="12598" spans="1:2" x14ac:dyDescent="0.25">
      <c r="A12598">
        <f>Gauge_Data!A12598</f>
        <v>0</v>
      </c>
      <c r="B12598" cm="1">
        <f t="array" ref="B12598">IF(OR($C$2="",A12598=""),"",SUMPRODUCT((Gauge_Data!$A$2:$A$16994&gt;=(A12598 - Main!$E$4/1440 + 0.00000001))*(Gauge_Data!$A$2:$A$16994&lt;=A12598)*INDEX(Gauge_Data!$B$2:$Z$16994,0,$C$2-1)))</f>
        <v>0</v>
      </c>
    </row>
    <row r="12599" spans="1:2" x14ac:dyDescent="0.25">
      <c r="A12599">
        <f>Gauge_Data!A12599</f>
        <v>0</v>
      </c>
      <c r="B12599" cm="1">
        <f t="array" ref="B12599">IF(OR($C$2="",A12599=""),"",SUMPRODUCT((Gauge_Data!$A$2:$A$16994&gt;=(A12599 - Main!$E$4/1440 + 0.00000001))*(Gauge_Data!$A$2:$A$16994&lt;=A12599)*INDEX(Gauge_Data!$B$2:$Z$16994,0,$C$2-1)))</f>
        <v>0</v>
      </c>
    </row>
    <row r="12600" spans="1:2" x14ac:dyDescent="0.25">
      <c r="A12600">
        <f>Gauge_Data!A12600</f>
        <v>0</v>
      </c>
      <c r="B12600" cm="1">
        <f t="array" ref="B12600">IF(OR($C$2="",A12600=""),"",SUMPRODUCT((Gauge_Data!$A$2:$A$16994&gt;=(A12600 - Main!$E$4/1440 + 0.00000001))*(Gauge_Data!$A$2:$A$16994&lt;=A12600)*INDEX(Gauge_Data!$B$2:$Z$16994,0,$C$2-1)))</f>
        <v>0</v>
      </c>
    </row>
    <row r="12601" spans="1:2" x14ac:dyDescent="0.25">
      <c r="A12601">
        <f>Gauge_Data!A12601</f>
        <v>0</v>
      </c>
      <c r="B12601" cm="1">
        <f t="array" ref="B12601">IF(OR($C$2="",A12601=""),"",SUMPRODUCT((Gauge_Data!$A$2:$A$16994&gt;=(A12601 - Main!$E$4/1440 + 0.00000001))*(Gauge_Data!$A$2:$A$16994&lt;=A12601)*INDEX(Gauge_Data!$B$2:$Z$16994,0,$C$2-1)))</f>
        <v>0</v>
      </c>
    </row>
    <row r="12602" spans="1:2" x14ac:dyDescent="0.25">
      <c r="A12602">
        <f>Gauge_Data!A12602</f>
        <v>0</v>
      </c>
      <c r="B12602" cm="1">
        <f t="array" ref="B12602">IF(OR($C$2="",A12602=""),"",SUMPRODUCT((Gauge_Data!$A$2:$A$16994&gt;=(A12602 - Main!$E$4/1440 + 0.00000001))*(Gauge_Data!$A$2:$A$16994&lt;=A12602)*INDEX(Gauge_Data!$B$2:$Z$16994,0,$C$2-1)))</f>
        <v>0</v>
      </c>
    </row>
    <row r="12603" spans="1:2" x14ac:dyDescent="0.25">
      <c r="A12603">
        <f>Gauge_Data!A12603</f>
        <v>0</v>
      </c>
      <c r="B12603" cm="1">
        <f t="array" ref="B12603">IF(OR($C$2="",A12603=""),"",SUMPRODUCT((Gauge_Data!$A$2:$A$16994&gt;=(A12603 - Main!$E$4/1440 + 0.00000001))*(Gauge_Data!$A$2:$A$16994&lt;=A12603)*INDEX(Gauge_Data!$B$2:$Z$16994,0,$C$2-1)))</f>
        <v>0</v>
      </c>
    </row>
    <row r="12604" spans="1:2" x14ac:dyDescent="0.25">
      <c r="A12604">
        <f>Gauge_Data!A12604</f>
        <v>0</v>
      </c>
      <c r="B12604" cm="1">
        <f t="array" ref="B12604">IF(OR($C$2="",A12604=""),"",SUMPRODUCT((Gauge_Data!$A$2:$A$16994&gt;=(A12604 - Main!$E$4/1440 + 0.00000001))*(Gauge_Data!$A$2:$A$16994&lt;=A12604)*INDEX(Gauge_Data!$B$2:$Z$16994,0,$C$2-1)))</f>
        <v>0</v>
      </c>
    </row>
    <row r="12605" spans="1:2" x14ac:dyDescent="0.25">
      <c r="A12605">
        <f>Gauge_Data!A12605</f>
        <v>0</v>
      </c>
      <c r="B12605" cm="1">
        <f t="array" ref="B12605">IF(OR($C$2="",A12605=""),"",SUMPRODUCT((Gauge_Data!$A$2:$A$16994&gt;=(A12605 - Main!$E$4/1440 + 0.00000001))*(Gauge_Data!$A$2:$A$16994&lt;=A12605)*INDEX(Gauge_Data!$B$2:$Z$16994,0,$C$2-1)))</f>
        <v>0</v>
      </c>
    </row>
    <row r="12606" spans="1:2" x14ac:dyDescent="0.25">
      <c r="A12606">
        <f>Gauge_Data!A12606</f>
        <v>0</v>
      </c>
      <c r="B12606" cm="1">
        <f t="array" ref="B12606">IF(OR($C$2="",A12606=""),"",SUMPRODUCT((Gauge_Data!$A$2:$A$16994&gt;=(A12606 - Main!$E$4/1440 + 0.00000001))*(Gauge_Data!$A$2:$A$16994&lt;=A12606)*INDEX(Gauge_Data!$B$2:$Z$16994,0,$C$2-1)))</f>
        <v>0</v>
      </c>
    </row>
    <row r="12607" spans="1:2" x14ac:dyDescent="0.25">
      <c r="A12607">
        <f>Gauge_Data!A12607</f>
        <v>0</v>
      </c>
      <c r="B12607" cm="1">
        <f t="array" ref="B12607">IF(OR($C$2="",A12607=""),"",SUMPRODUCT((Gauge_Data!$A$2:$A$16994&gt;=(A12607 - Main!$E$4/1440 + 0.00000001))*(Gauge_Data!$A$2:$A$16994&lt;=A12607)*INDEX(Gauge_Data!$B$2:$Z$16994,0,$C$2-1)))</f>
        <v>0</v>
      </c>
    </row>
    <row r="12608" spans="1:2" x14ac:dyDescent="0.25">
      <c r="A12608">
        <f>Gauge_Data!A12608</f>
        <v>0</v>
      </c>
      <c r="B12608" cm="1">
        <f t="array" ref="B12608">IF(OR($C$2="",A12608=""),"",SUMPRODUCT((Gauge_Data!$A$2:$A$16994&gt;=(A12608 - Main!$E$4/1440 + 0.00000001))*(Gauge_Data!$A$2:$A$16994&lt;=A12608)*INDEX(Gauge_Data!$B$2:$Z$16994,0,$C$2-1)))</f>
        <v>0</v>
      </c>
    </row>
    <row r="12609" spans="1:2" x14ac:dyDescent="0.25">
      <c r="A12609">
        <f>Gauge_Data!A12609</f>
        <v>0</v>
      </c>
      <c r="B12609" cm="1">
        <f t="array" ref="B12609">IF(OR($C$2="",A12609=""),"",SUMPRODUCT((Gauge_Data!$A$2:$A$16994&gt;=(A12609 - Main!$E$4/1440 + 0.00000001))*(Gauge_Data!$A$2:$A$16994&lt;=A12609)*INDEX(Gauge_Data!$B$2:$Z$16994,0,$C$2-1)))</f>
        <v>0</v>
      </c>
    </row>
    <row r="12610" spans="1:2" x14ac:dyDescent="0.25">
      <c r="A12610">
        <f>Gauge_Data!A12610</f>
        <v>0</v>
      </c>
      <c r="B12610" cm="1">
        <f t="array" ref="B12610">IF(OR($C$2="",A12610=""),"",SUMPRODUCT((Gauge_Data!$A$2:$A$16994&gt;=(A12610 - Main!$E$4/1440 + 0.00000001))*(Gauge_Data!$A$2:$A$16994&lt;=A12610)*INDEX(Gauge_Data!$B$2:$Z$16994,0,$C$2-1)))</f>
        <v>0</v>
      </c>
    </row>
    <row r="12611" spans="1:2" x14ac:dyDescent="0.25">
      <c r="A12611">
        <f>Gauge_Data!A12611</f>
        <v>0</v>
      </c>
      <c r="B12611" cm="1">
        <f t="array" ref="B12611">IF(OR($C$2="",A12611=""),"",SUMPRODUCT((Gauge_Data!$A$2:$A$16994&gt;=(A12611 - Main!$E$4/1440 + 0.00000001))*(Gauge_Data!$A$2:$A$16994&lt;=A12611)*INDEX(Gauge_Data!$B$2:$Z$16994,0,$C$2-1)))</f>
        <v>0</v>
      </c>
    </row>
    <row r="12612" spans="1:2" x14ac:dyDescent="0.25">
      <c r="A12612">
        <f>Gauge_Data!A12612</f>
        <v>0</v>
      </c>
      <c r="B12612" cm="1">
        <f t="array" ref="B12612">IF(OR($C$2="",A12612=""),"",SUMPRODUCT((Gauge_Data!$A$2:$A$16994&gt;=(A12612 - Main!$E$4/1440 + 0.00000001))*(Gauge_Data!$A$2:$A$16994&lt;=A12612)*INDEX(Gauge_Data!$B$2:$Z$16994,0,$C$2-1)))</f>
        <v>0</v>
      </c>
    </row>
    <row r="12613" spans="1:2" x14ac:dyDescent="0.25">
      <c r="A12613">
        <f>Gauge_Data!A12613</f>
        <v>0</v>
      </c>
      <c r="B12613" cm="1">
        <f t="array" ref="B12613">IF(OR($C$2="",A12613=""),"",SUMPRODUCT((Gauge_Data!$A$2:$A$16994&gt;=(A12613 - Main!$E$4/1440 + 0.00000001))*(Gauge_Data!$A$2:$A$16994&lt;=A12613)*INDEX(Gauge_Data!$B$2:$Z$16994,0,$C$2-1)))</f>
        <v>0</v>
      </c>
    </row>
    <row r="12614" spans="1:2" x14ac:dyDescent="0.25">
      <c r="A12614">
        <f>Gauge_Data!A12614</f>
        <v>0</v>
      </c>
      <c r="B12614" cm="1">
        <f t="array" ref="B12614">IF(OR($C$2="",A12614=""),"",SUMPRODUCT((Gauge_Data!$A$2:$A$16994&gt;=(A12614 - Main!$E$4/1440 + 0.00000001))*(Gauge_Data!$A$2:$A$16994&lt;=A12614)*INDEX(Gauge_Data!$B$2:$Z$16994,0,$C$2-1)))</f>
        <v>0</v>
      </c>
    </row>
    <row r="12615" spans="1:2" x14ac:dyDescent="0.25">
      <c r="A12615">
        <f>Gauge_Data!A12615</f>
        <v>0</v>
      </c>
      <c r="B12615" cm="1">
        <f t="array" ref="B12615">IF(OR($C$2="",A12615=""),"",SUMPRODUCT((Gauge_Data!$A$2:$A$16994&gt;=(A12615 - Main!$E$4/1440 + 0.00000001))*(Gauge_Data!$A$2:$A$16994&lt;=A12615)*INDEX(Gauge_Data!$B$2:$Z$16994,0,$C$2-1)))</f>
        <v>0</v>
      </c>
    </row>
    <row r="12616" spans="1:2" x14ac:dyDescent="0.25">
      <c r="A12616">
        <f>Gauge_Data!A12616</f>
        <v>0</v>
      </c>
      <c r="B12616" cm="1">
        <f t="array" ref="B12616">IF(OR($C$2="",A12616=""),"",SUMPRODUCT((Gauge_Data!$A$2:$A$16994&gt;=(A12616 - Main!$E$4/1440 + 0.00000001))*(Gauge_Data!$A$2:$A$16994&lt;=A12616)*INDEX(Gauge_Data!$B$2:$Z$16994,0,$C$2-1)))</f>
        <v>0</v>
      </c>
    </row>
    <row r="12617" spans="1:2" x14ac:dyDescent="0.25">
      <c r="A12617">
        <f>Gauge_Data!A12617</f>
        <v>0</v>
      </c>
      <c r="B12617" cm="1">
        <f t="array" ref="B12617">IF(OR($C$2="",A12617=""),"",SUMPRODUCT((Gauge_Data!$A$2:$A$16994&gt;=(A12617 - Main!$E$4/1440 + 0.00000001))*(Gauge_Data!$A$2:$A$16994&lt;=A12617)*INDEX(Gauge_Data!$B$2:$Z$16994,0,$C$2-1)))</f>
        <v>0</v>
      </c>
    </row>
    <row r="12618" spans="1:2" x14ac:dyDescent="0.25">
      <c r="A12618">
        <f>Gauge_Data!A12618</f>
        <v>0</v>
      </c>
      <c r="B12618" cm="1">
        <f t="array" ref="B12618">IF(OR($C$2="",A12618=""),"",SUMPRODUCT((Gauge_Data!$A$2:$A$16994&gt;=(A12618 - Main!$E$4/1440 + 0.00000001))*(Gauge_Data!$A$2:$A$16994&lt;=A12618)*INDEX(Gauge_Data!$B$2:$Z$16994,0,$C$2-1)))</f>
        <v>0</v>
      </c>
    </row>
    <row r="12619" spans="1:2" x14ac:dyDescent="0.25">
      <c r="A12619">
        <f>Gauge_Data!A12619</f>
        <v>0</v>
      </c>
      <c r="B12619" cm="1">
        <f t="array" ref="B12619">IF(OR($C$2="",A12619=""),"",SUMPRODUCT((Gauge_Data!$A$2:$A$16994&gt;=(A12619 - Main!$E$4/1440 + 0.00000001))*(Gauge_Data!$A$2:$A$16994&lt;=A12619)*INDEX(Gauge_Data!$B$2:$Z$16994,0,$C$2-1)))</f>
        <v>0</v>
      </c>
    </row>
    <row r="12620" spans="1:2" x14ac:dyDescent="0.25">
      <c r="A12620">
        <f>Gauge_Data!A12620</f>
        <v>0</v>
      </c>
      <c r="B12620" cm="1">
        <f t="array" ref="B12620">IF(OR($C$2="",A12620=""),"",SUMPRODUCT((Gauge_Data!$A$2:$A$16994&gt;=(A12620 - Main!$E$4/1440 + 0.00000001))*(Gauge_Data!$A$2:$A$16994&lt;=A12620)*INDEX(Gauge_Data!$B$2:$Z$16994,0,$C$2-1)))</f>
        <v>0</v>
      </c>
    </row>
    <row r="12621" spans="1:2" x14ac:dyDescent="0.25">
      <c r="A12621">
        <f>Gauge_Data!A12621</f>
        <v>0</v>
      </c>
      <c r="B12621" cm="1">
        <f t="array" ref="B12621">IF(OR($C$2="",A12621=""),"",SUMPRODUCT((Gauge_Data!$A$2:$A$16994&gt;=(A12621 - Main!$E$4/1440 + 0.00000001))*(Gauge_Data!$A$2:$A$16994&lt;=A12621)*INDEX(Gauge_Data!$B$2:$Z$16994,0,$C$2-1)))</f>
        <v>0</v>
      </c>
    </row>
    <row r="12622" spans="1:2" x14ac:dyDescent="0.25">
      <c r="A12622">
        <f>Gauge_Data!A12622</f>
        <v>0</v>
      </c>
      <c r="B12622" cm="1">
        <f t="array" ref="B12622">IF(OR($C$2="",A12622=""),"",SUMPRODUCT((Gauge_Data!$A$2:$A$16994&gt;=(A12622 - Main!$E$4/1440 + 0.00000001))*(Gauge_Data!$A$2:$A$16994&lt;=A12622)*INDEX(Gauge_Data!$B$2:$Z$16994,0,$C$2-1)))</f>
        <v>0</v>
      </c>
    </row>
    <row r="12623" spans="1:2" x14ac:dyDescent="0.25">
      <c r="A12623">
        <f>Gauge_Data!A12623</f>
        <v>0</v>
      </c>
      <c r="B12623" cm="1">
        <f t="array" ref="B12623">IF(OR($C$2="",A12623=""),"",SUMPRODUCT((Gauge_Data!$A$2:$A$16994&gt;=(A12623 - Main!$E$4/1440 + 0.00000001))*(Gauge_Data!$A$2:$A$16994&lt;=A12623)*INDEX(Gauge_Data!$B$2:$Z$16994,0,$C$2-1)))</f>
        <v>0</v>
      </c>
    </row>
    <row r="12624" spans="1:2" x14ac:dyDescent="0.25">
      <c r="A12624">
        <f>Gauge_Data!A12624</f>
        <v>0</v>
      </c>
      <c r="B12624" cm="1">
        <f t="array" ref="B12624">IF(OR($C$2="",A12624=""),"",SUMPRODUCT((Gauge_Data!$A$2:$A$16994&gt;=(A12624 - Main!$E$4/1440 + 0.00000001))*(Gauge_Data!$A$2:$A$16994&lt;=A12624)*INDEX(Gauge_Data!$B$2:$Z$16994,0,$C$2-1)))</f>
        <v>0</v>
      </c>
    </row>
    <row r="12625" spans="1:2" x14ac:dyDescent="0.25">
      <c r="A12625">
        <f>Gauge_Data!A12625</f>
        <v>0</v>
      </c>
      <c r="B12625" cm="1">
        <f t="array" ref="B12625">IF(OR($C$2="",A12625=""),"",SUMPRODUCT((Gauge_Data!$A$2:$A$16994&gt;=(A12625 - Main!$E$4/1440 + 0.00000001))*(Gauge_Data!$A$2:$A$16994&lt;=A12625)*INDEX(Gauge_Data!$B$2:$Z$16994,0,$C$2-1)))</f>
        <v>0</v>
      </c>
    </row>
    <row r="12626" spans="1:2" x14ac:dyDescent="0.25">
      <c r="A12626">
        <f>Gauge_Data!A12626</f>
        <v>0</v>
      </c>
      <c r="B12626" cm="1">
        <f t="array" ref="B12626">IF(OR($C$2="",A12626=""),"",SUMPRODUCT((Gauge_Data!$A$2:$A$16994&gt;=(A12626 - Main!$E$4/1440 + 0.00000001))*(Gauge_Data!$A$2:$A$16994&lt;=A12626)*INDEX(Gauge_Data!$B$2:$Z$16994,0,$C$2-1)))</f>
        <v>0</v>
      </c>
    </row>
    <row r="12627" spans="1:2" x14ac:dyDescent="0.25">
      <c r="A12627">
        <f>Gauge_Data!A12627</f>
        <v>0</v>
      </c>
      <c r="B12627" cm="1">
        <f t="array" ref="B12627">IF(OR($C$2="",A12627=""),"",SUMPRODUCT((Gauge_Data!$A$2:$A$16994&gt;=(A12627 - Main!$E$4/1440 + 0.00000001))*(Gauge_Data!$A$2:$A$16994&lt;=A12627)*INDEX(Gauge_Data!$B$2:$Z$16994,0,$C$2-1)))</f>
        <v>0</v>
      </c>
    </row>
    <row r="12628" spans="1:2" x14ac:dyDescent="0.25">
      <c r="A12628">
        <f>Gauge_Data!A12628</f>
        <v>0</v>
      </c>
      <c r="B12628" cm="1">
        <f t="array" ref="B12628">IF(OR($C$2="",A12628=""),"",SUMPRODUCT((Gauge_Data!$A$2:$A$16994&gt;=(A12628 - Main!$E$4/1440 + 0.00000001))*(Gauge_Data!$A$2:$A$16994&lt;=A12628)*INDEX(Gauge_Data!$B$2:$Z$16994,0,$C$2-1)))</f>
        <v>0</v>
      </c>
    </row>
    <row r="12629" spans="1:2" x14ac:dyDescent="0.25">
      <c r="A12629">
        <f>Gauge_Data!A12629</f>
        <v>0</v>
      </c>
      <c r="B12629" cm="1">
        <f t="array" ref="B12629">IF(OR($C$2="",A12629=""),"",SUMPRODUCT((Gauge_Data!$A$2:$A$16994&gt;=(A12629 - Main!$E$4/1440 + 0.00000001))*(Gauge_Data!$A$2:$A$16994&lt;=A12629)*INDEX(Gauge_Data!$B$2:$Z$16994,0,$C$2-1)))</f>
        <v>0</v>
      </c>
    </row>
    <row r="12630" spans="1:2" x14ac:dyDescent="0.25">
      <c r="A12630">
        <f>Gauge_Data!A12630</f>
        <v>0</v>
      </c>
      <c r="B12630" cm="1">
        <f t="array" ref="B12630">IF(OR($C$2="",A12630=""),"",SUMPRODUCT((Gauge_Data!$A$2:$A$16994&gt;=(A12630 - Main!$E$4/1440 + 0.00000001))*(Gauge_Data!$A$2:$A$16994&lt;=A12630)*INDEX(Gauge_Data!$B$2:$Z$16994,0,$C$2-1)))</f>
        <v>0</v>
      </c>
    </row>
    <row r="12631" spans="1:2" x14ac:dyDescent="0.25">
      <c r="A12631">
        <f>Gauge_Data!A12631</f>
        <v>0</v>
      </c>
      <c r="B12631" cm="1">
        <f t="array" ref="B12631">IF(OR($C$2="",A12631=""),"",SUMPRODUCT((Gauge_Data!$A$2:$A$16994&gt;=(A12631 - Main!$E$4/1440 + 0.00000001))*(Gauge_Data!$A$2:$A$16994&lt;=A12631)*INDEX(Gauge_Data!$B$2:$Z$16994,0,$C$2-1)))</f>
        <v>0</v>
      </c>
    </row>
    <row r="12632" spans="1:2" x14ac:dyDescent="0.25">
      <c r="A12632">
        <f>Gauge_Data!A12632</f>
        <v>0</v>
      </c>
      <c r="B12632" cm="1">
        <f t="array" ref="B12632">IF(OR($C$2="",A12632=""),"",SUMPRODUCT((Gauge_Data!$A$2:$A$16994&gt;=(A12632 - Main!$E$4/1440 + 0.00000001))*(Gauge_Data!$A$2:$A$16994&lt;=A12632)*INDEX(Gauge_Data!$B$2:$Z$16994,0,$C$2-1)))</f>
        <v>0</v>
      </c>
    </row>
    <row r="12633" spans="1:2" x14ac:dyDescent="0.25">
      <c r="A12633">
        <f>Gauge_Data!A12633</f>
        <v>0</v>
      </c>
      <c r="B12633" cm="1">
        <f t="array" ref="B12633">IF(OR($C$2="",A12633=""),"",SUMPRODUCT((Gauge_Data!$A$2:$A$16994&gt;=(A12633 - Main!$E$4/1440 + 0.00000001))*(Gauge_Data!$A$2:$A$16994&lt;=A12633)*INDEX(Gauge_Data!$B$2:$Z$16994,0,$C$2-1)))</f>
        <v>0</v>
      </c>
    </row>
    <row r="12634" spans="1:2" x14ac:dyDescent="0.25">
      <c r="A12634">
        <f>Gauge_Data!A12634</f>
        <v>0</v>
      </c>
      <c r="B12634" cm="1">
        <f t="array" ref="B12634">IF(OR($C$2="",A12634=""),"",SUMPRODUCT((Gauge_Data!$A$2:$A$16994&gt;=(A12634 - Main!$E$4/1440 + 0.00000001))*(Gauge_Data!$A$2:$A$16994&lt;=A12634)*INDEX(Gauge_Data!$B$2:$Z$16994,0,$C$2-1)))</f>
        <v>0</v>
      </c>
    </row>
    <row r="12635" spans="1:2" x14ac:dyDescent="0.25">
      <c r="A12635">
        <f>Gauge_Data!A12635</f>
        <v>0</v>
      </c>
      <c r="B12635" cm="1">
        <f t="array" ref="B12635">IF(OR($C$2="",A12635=""),"",SUMPRODUCT((Gauge_Data!$A$2:$A$16994&gt;=(A12635 - Main!$E$4/1440 + 0.00000001))*(Gauge_Data!$A$2:$A$16994&lt;=A12635)*INDEX(Gauge_Data!$B$2:$Z$16994,0,$C$2-1)))</f>
        <v>0</v>
      </c>
    </row>
    <row r="12636" spans="1:2" x14ac:dyDescent="0.25">
      <c r="A12636">
        <f>Gauge_Data!A12636</f>
        <v>0</v>
      </c>
      <c r="B12636" cm="1">
        <f t="array" ref="B12636">IF(OR($C$2="",A12636=""),"",SUMPRODUCT((Gauge_Data!$A$2:$A$16994&gt;=(A12636 - Main!$E$4/1440 + 0.00000001))*(Gauge_Data!$A$2:$A$16994&lt;=A12636)*INDEX(Gauge_Data!$B$2:$Z$16994,0,$C$2-1)))</f>
        <v>0</v>
      </c>
    </row>
    <row r="12637" spans="1:2" x14ac:dyDescent="0.25">
      <c r="A12637">
        <f>Gauge_Data!A12637</f>
        <v>0</v>
      </c>
      <c r="B12637" cm="1">
        <f t="array" ref="B12637">IF(OR($C$2="",A12637=""),"",SUMPRODUCT((Gauge_Data!$A$2:$A$16994&gt;=(A12637 - Main!$E$4/1440 + 0.00000001))*(Gauge_Data!$A$2:$A$16994&lt;=A12637)*INDEX(Gauge_Data!$B$2:$Z$16994,0,$C$2-1)))</f>
        <v>0</v>
      </c>
    </row>
    <row r="12638" spans="1:2" x14ac:dyDescent="0.25">
      <c r="A12638">
        <f>Gauge_Data!A12638</f>
        <v>0</v>
      </c>
      <c r="B12638" cm="1">
        <f t="array" ref="B12638">IF(OR($C$2="",A12638=""),"",SUMPRODUCT((Gauge_Data!$A$2:$A$16994&gt;=(A12638 - Main!$E$4/1440 + 0.00000001))*(Gauge_Data!$A$2:$A$16994&lt;=A12638)*INDEX(Gauge_Data!$B$2:$Z$16994,0,$C$2-1)))</f>
        <v>0</v>
      </c>
    </row>
    <row r="12639" spans="1:2" x14ac:dyDescent="0.25">
      <c r="A12639">
        <f>Gauge_Data!A12639</f>
        <v>0</v>
      </c>
      <c r="B12639" cm="1">
        <f t="array" ref="B12639">IF(OR($C$2="",A12639=""),"",SUMPRODUCT((Gauge_Data!$A$2:$A$16994&gt;=(A12639 - Main!$E$4/1440 + 0.00000001))*(Gauge_Data!$A$2:$A$16994&lt;=A12639)*INDEX(Gauge_Data!$B$2:$Z$16994,0,$C$2-1)))</f>
        <v>0</v>
      </c>
    </row>
    <row r="12640" spans="1:2" x14ac:dyDescent="0.25">
      <c r="A12640">
        <f>Gauge_Data!A12640</f>
        <v>0</v>
      </c>
      <c r="B12640" cm="1">
        <f t="array" ref="B12640">IF(OR($C$2="",A12640=""),"",SUMPRODUCT((Gauge_Data!$A$2:$A$16994&gt;=(A12640 - Main!$E$4/1440 + 0.00000001))*(Gauge_Data!$A$2:$A$16994&lt;=A12640)*INDEX(Gauge_Data!$B$2:$Z$16994,0,$C$2-1)))</f>
        <v>0</v>
      </c>
    </row>
    <row r="12641" spans="1:2" x14ac:dyDescent="0.25">
      <c r="A12641">
        <f>Gauge_Data!A12641</f>
        <v>0</v>
      </c>
      <c r="B12641" cm="1">
        <f t="array" ref="B12641">IF(OR($C$2="",A12641=""),"",SUMPRODUCT((Gauge_Data!$A$2:$A$16994&gt;=(A12641 - Main!$E$4/1440 + 0.00000001))*(Gauge_Data!$A$2:$A$16994&lt;=A12641)*INDEX(Gauge_Data!$B$2:$Z$16994,0,$C$2-1)))</f>
        <v>0</v>
      </c>
    </row>
    <row r="12642" spans="1:2" x14ac:dyDescent="0.25">
      <c r="A12642">
        <f>Gauge_Data!A12642</f>
        <v>0</v>
      </c>
      <c r="B12642" cm="1">
        <f t="array" ref="B12642">IF(OR($C$2="",A12642=""),"",SUMPRODUCT((Gauge_Data!$A$2:$A$16994&gt;=(A12642 - Main!$E$4/1440 + 0.00000001))*(Gauge_Data!$A$2:$A$16994&lt;=A12642)*INDEX(Gauge_Data!$B$2:$Z$16994,0,$C$2-1)))</f>
        <v>0</v>
      </c>
    </row>
    <row r="12643" spans="1:2" x14ac:dyDescent="0.25">
      <c r="A12643">
        <f>Gauge_Data!A12643</f>
        <v>0</v>
      </c>
      <c r="B12643" cm="1">
        <f t="array" ref="B12643">IF(OR($C$2="",A12643=""),"",SUMPRODUCT((Gauge_Data!$A$2:$A$16994&gt;=(A12643 - Main!$E$4/1440 + 0.00000001))*(Gauge_Data!$A$2:$A$16994&lt;=A12643)*INDEX(Gauge_Data!$B$2:$Z$16994,0,$C$2-1)))</f>
        <v>0</v>
      </c>
    </row>
    <row r="12644" spans="1:2" x14ac:dyDescent="0.25">
      <c r="A12644">
        <f>Gauge_Data!A12644</f>
        <v>0</v>
      </c>
      <c r="B12644" cm="1">
        <f t="array" ref="B12644">IF(OR($C$2="",A12644=""),"",SUMPRODUCT((Gauge_Data!$A$2:$A$16994&gt;=(A12644 - Main!$E$4/1440 + 0.00000001))*(Gauge_Data!$A$2:$A$16994&lt;=A12644)*INDEX(Gauge_Data!$B$2:$Z$16994,0,$C$2-1)))</f>
        <v>0</v>
      </c>
    </row>
    <row r="12645" spans="1:2" x14ac:dyDescent="0.25">
      <c r="A12645">
        <f>Gauge_Data!A12645</f>
        <v>0</v>
      </c>
      <c r="B12645" cm="1">
        <f t="array" ref="B12645">IF(OR($C$2="",A12645=""),"",SUMPRODUCT((Gauge_Data!$A$2:$A$16994&gt;=(A12645 - Main!$E$4/1440 + 0.00000001))*(Gauge_Data!$A$2:$A$16994&lt;=A12645)*INDEX(Gauge_Data!$B$2:$Z$16994,0,$C$2-1)))</f>
        <v>0</v>
      </c>
    </row>
    <row r="12646" spans="1:2" x14ac:dyDescent="0.25">
      <c r="A12646">
        <f>Gauge_Data!A12646</f>
        <v>0</v>
      </c>
      <c r="B12646" cm="1">
        <f t="array" ref="B12646">IF(OR($C$2="",A12646=""),"",SUMPRODUCT((Gauge_Data!$A$2:$A$16994&gt;=(A12646 - Main!$E$4/1440 + 0.00000001))*(Gauge_Data!$A$2:$A$16994&lt;=A12646)*INDEX(Gauge_Data!$B$2:$Z$16994,0,$C$2-1)))</f>
        <v>0</v>
      </c>
    </row>
    <row r="12647" spans="1:2" x14ac:dyDescent="0.25">
      <c r="A12647">
        <f>Gauge_Data!A12647</f>
        <v>0</v>
      </c>
      <c r="B12647" cm="1">
        <f t="array" ref="B12647">IF(OR($C$2="",A12647=""),"",SUMPRODUCT((Gauge_Data!$A$2:$A$16994&gt;=(A12647 - Main!$E$4/1440 + 0.00000001))*(Gauge_Data!$A$2:$A$16994&lt;=A12647)*INDEX(Gauge_Data!$B$2:$Z$16994,0,$C$2-1)))</f>
        <v>0</v>
      </c>
    </row>
    <row r="12648" spans="1:2" x14ac:dyDescent="0.25">
      <c r="A12648">
        <f>Gauge_Data!A12648</f>
        <v>0</v>
      </c>
      <c r="B12648" cm="1">
        <f t="array" ref="B12648">IF(OR($C$2="",A12648=""),"",SUMPRODUCT((Gauge_Data!$A$2:$A$16994&gt;=(A12648 - Main!$E$4/1440 + 0.00000001))*(Gauge_Data!$A$2:$A$16994&lt;=A12648)*INDEX(Gauge_Data!$B$2:$Z$16994,0,$C$2-1)))</f>
        <v>0</v>
      </c>
    </row>
    <row r="12649" spans="1:2" x14ac:dyDescent="0.25">
      <c r="A12649">
        <f>Gauge_Data!A12649</f>
        <v>0</v>
      </c>
      <c r="B12649" cm="1">
        <f t="array" ref="B12649">IF(OR($C$2="",A12649=""),"",SUMPRODUCT((Gauge_Data!$A$2:$A$16994&gt;=(A12649 - Main!$E$4/1440 + 0.00000001))*(Gauge_Data!$A$2:$A$16994&lt;=A12649)*INDEX(Gauge_Data!$B$2:$Z$16994,0,$C$2-1)))</f>
        <v>0</v>
      </c>
    </row>
    <row r="12650" spans="1:2" x14ac:dyDescent="0.25">
      <c r="A12650">
        <f>Gauge_Data!A12650</f>
        <v>0</v>
      </c>
      <c r="B12650" cm="1">
        <f t="array" ref="B12650">IF(OR($C$2="",A12650=""),"",SUMPRODUCT((Gauge_Data!$A$2:$A$16994&gt;=(A12650 - Main!$E$4/1440 + 0.00000001))*(Gauge_Data!$A$2:$A$16994&lt;=A12650)*INDEX(Gauge_Data!$B$2:$Z$16994,0,$C$2-1)))</f>
        <v>0</v>
      </c>
    </row>
    <row r="12651" spans="1:2" x14ac:dyDescent="0.25">
      <c r="A12651">
        <f>Gauge_Data!A12651</f>
        <v>0</v>
      </c>
      <c r="B12651" cm="1">
        <f t="array" ref="B12651">IF(OR($C$2="",A12651=""),"",SUMPRODUCT((Gauge_Data!$A$2:$A$16994&gt;=(A12651 - Main!$E$4/1440 + 0.00000001))*(Gauge_Data!$A$2:$A$16994&lt;=A12651)*INDEX(Gauge_Data!$B$2:$Z$16994,0,$C$2-1)))</f>
        <v>0</v>
      </c>
    </row>
    <row r="12652" spans="1:2" x14ac:dyDescent="0.25">
      <c r="A12652">
        <f>Gauge_Data!A12652</f>
        <v>0</v>
      </c>
      <c r="B12652" cm="1">
        <f t="array" ref="B12652">IF(OR($C$2="",A12652=""),"",SUMPRODUCT((Gauge_Data!$A$2:$A$16994&gt;=(A12652 - Main!$E$4/1440 + 0.00000001))*(Gauge_Data!$A$2:$A$16994&lt;=A12652)*INDEX(Gauge_Data!$B$2:$Z$16994,0,$C$2-1)))</f>
        <v>0</v>
      </c>
    </row>
    <row r="12653" spans="1:2" x14ac:dyDescent="0.25">
      <c r="A12653">
        <f>Gauge_Data!A12653</f>
        <v>0</v>
      </c>
      <c r="B12653" cm="1">
        <f t="array" ref="B12653">IF(OR($C$2="",A12653=""),"",SUMPRODUCT((Gauge_Data!$A$2:$A$16994&gt;=(A12653 - Main!$E$4/1440 + 0.00000001))*(Gauge_Data!$A$2:$A$16994&lt;=A12653)*INDEX(Gauge_Data!$B$2:$Z$16994,0,$C$2-1)))</f>
        <v>0</v>
      </c>
    </row>
    <row r="12654" spans="1:2" x14ac:dyDescent="0.25">
      <c r="A12654">
        <f>Gauge_Data!A12654</f>
        <v>0</v>
      </c>
      <c r="B12654" cm="1">
        <f t="array" ref="B12654">IF(OR($C$2="",A12654=""),"",SUMPRODUCT((Gauge_Data!$A$2:$A$16994&gt;=(A12654 - Main!$E$4/1440 + 0.00000001))*(Gauge_Data!$A$2:$A$16994&lt;=A12654)*INDEX(Gauge_Data!$B$2:$Z$16994,0,$C$2-1)))</f>
        <v>0</v>
      </c>
    </row>
    <row r="12655" spans="1:2" x14ac:dyDescent="0.25">
      <c r="A12655">
        <f>Gauge_Data!A12655</f>
        <v>0</v>
      </c>
      <c r="B12655" cm="1">
        <f t="array" ref="B12655">IF(OR($C$2="",A12655=""),"",SUMPRODUCT((Gauge_Data!$A$2:$A$16994&gt;=(A12655 - Main!$E$4/1440 + 0.00000001))*(Gauge_Data!$A$2:$A$16994&lt;=A12655)*INDEX(Gauge_Data!$B$2:$Z$16994,0,$C$2-1)))</f>
        <v>0</v>
      </c>
    </row>
    <row r="12656" spans="1:2" x14ac:dyDescent="0.25">
      <c r="A12656">
        <f>Gauge_Data!A12656</f>
        <v>0</v>
      </c>
      <c r="B12656" cm="1">
        <f t="array" ref="B12656">IF(OR($C$2="",A12656=""),"",SUMPRODUCT((Gauge_Data!$A$2:$A$16994&gt;=(A12656 - Main!$E$4/1440 + 0.00000001))*(Gauge_Data!$A$2:$A$16994&lt;=A12656)*INDEX(Gauge_Data!$B$2:$Z$16994,0,$C$2-1)))</f>
        <v>0</v>
      </c>
    </row>
    <row r="12657" spans="1:2" x14ac:dyDescent="0.25">
      <c r="A12657">
        <f>Gauge_Data!A12657</f>
        <v>0</v>
      </c>
      <c r="B12657" cm="1">
        <f t="array" ref="B12657">IF(OR($C$2="",A12657=""),"",SUMPRODUCT((Gauge_Data!$A$2:$A$16994&gt;=(A12657 - Main!$E$4/1440 + 0.00000001))*(Gauge_Data!$A$2:$A$16994&lt;=A12657)*INDEX(Gauge_Data!$B$2:$Z$16994,0,$C$2-1)))</f>
        <v>0</v>
      </c>
    </row>
    <row r="12658" spans="1:2" x14ac:dyDescent="0.25">
      <c r="A12658">
        <f>Gauge_Data!A12658</f>
        <v>0</v>
      </c>
      <c r="B12658" cm="1">
        <f t="array" ref="B12658">IF(OR($C$2="",A12658=""),"",SUMPRODUCT((Gauge_Data!$A$2:$A$16994&gt;=(A12658 - Main!$E$4/1440 + 0.00000001))*(Gauge_Data!$A$2:$A$16994&lt;=A12658)*INDEX(Gauge_Data!$B$2:$Z$16994,0,$C$2-1)))</f>
        <v>0</v>
      </c>
    </row>
    <row r="12659" spans="1:2" x14ac:dyDescent="0.25">
      <c r="A12659">
        <f>Gauge_Data!A12659</f>
        <v>0</v>
      </c>
      <c r="B12659" cm="1">
        <f t="array" ref="B12659">IF(OR($C$2="",A12659=""),"",SUMPRODUCT((Gauge_Data!$A$2:$A$16994&gt;=(A12659 - Main!$E$4/1440 + 0.00000001))*(Gauge_Data!$A$2:$A$16994&lt;=A12659)*INDEX(Gauge_Data!$B$2:$Z$16994,0,$C$2-1)))</f>
        <v>0</v>
      </c>
    </row>
    <row r="12660" spans="1:2" x14ac:dyDescent="0.25">
      <c r="A12660">
        <f>Gauge_Data!A12660</f>
        <v>0</v>
      </c>
      <c r="B12660" cm="1">
        <f t="array" ref="B12660">IF(OR($C$2="",A12660=""),"",SUMPRODUCT((Gauge_Data!$A$2:$A$16994&gt;=(A12660 - Main!$E$4/1440 + 0.00000001))*(Gauge_Data!$A$2:$A$16994&lt;=A12660)*INDEX(Gauge_Data!$B$2:$Z$16994,0,$C$2-1)))</f>
        <v>0</v>
      </c>
    </row>
    <row r="12661" spans="1:2" x14ac:dyDescent="0.25">
      <c r="A12661">
        <f>Gauge_Data!A12661</f>
        <v>0</v>
      </c>
      <c r="B12661" cm="1">
        <f t="array" ref="B12661">IF(OR($C$2="",A12661=""),"",SUMPRODUCT((Gauge_Data!$A$2:$A$16994&gt;=(A12661 - Main!$E$4/1440 + 0.00000001))*(Gauge_Data!$A$2:$A$16994&lt;=A12661)*INDEX(Gauge_Data!$B$2:$Z$16994,0,$C$2-1)))</f>
        <v>0</v>
      </c>
    </row>
    <row r="12662" spans="1:2" x14ac:dyDescent="0.25">
      <c r="A12662">
        <f>Gauge_Data!A12662</f>
        <v>0</v>
      </c>
      <c r="B12662" cm="1">
        <f t="array" ref="B12662">IF(OR($C$2="",A12662=""),"",SUMPRODUCT((Gauge_Data!$A$2:$A$16994&gt;=(A12662 - Main!$E$4/1440 + 0.00000001))*(Gauge_Data!$A$2:$A$16994&lt;=A12662)*INDEX(Gauge_Data!$B$2:$Z$16994,0,$C$2-1)))</f>
        <v>0</v>
      </c>
    </row>
    <row r="12663" spans="1:2" x14ac:dyDescent="0.25">
      <c r="A12663">
        <f>Gauge_Data!A12663</f>
        <v>0</v>
      </c>
      <c r="B12663" cm="1">
        <f t="array" ref="B12663">IF(OR($C$2="",A12663=""),"",SUMPRODUCT((Gauge_Data!$A$2:$A$16994&gt;=(A12663 - Main!$E$4/1440 + 0.00000001))*(Gauge_Data!$A$2:$A$16994&lt;=A12663)*INDEX(Gauge_Data!$B$2:$Z$16994,0,$C$2-1)))</f>
        <v>0</v>
      </c>
    </row>
    <row r="12664" spans="1:2" x14ac:dyDescent="0.25">
      <c r="A12664">
        <f>Gauge_Data!A12664</f>
        <v>0</v>
      </c>
      <c r="B12664" cm="1">
        <f t="array" ref="B12664">IF(OR($C$2="",A12664=""),"",SUMPRODUCT((Gauge_Data!$A$2:$A$16994&gt;=(A12664 - Main!$E$4/1440 + 0.00000001))*(Gauge_Data!$A$2:$A$16994&lt;=A12664)*INDEX(Gauge_Data!$B$2:$Z$16994,0,$C$2-1)))</f>
        <v>0</v>
      </c>
    </row>
    <row r="12665" spans="1:2" x14ac:dyDescent="0.25">
      <c r="A12665">
        <f>Gauge_Data!A12665</f>
        <v>0</v>
      </c>
      <c r="B12665" cm="1">
        <f t="array" ref="B12665">IF(OR($C$2="",A12665=""),"",SUMPRODUCT((Gauge_Data!$A$2:$A$16994&gt;=(A12665 - Main!$E$4/1440 + 0.00000001))*(Gauge_Data!$A$2:$A$16994&lt;=A12665)*INDEX(Gauge_Data!$B$2:$Z$16994,0,$C$2-1)))</f>
        <v>0</v>
      </c>
    </row>
    <row r="12666" spans="1:2" x14ac:dyDescent="0.25">
      <c r="A12666">
        <f>Gauge_Data!A12666</f>
        <v>0</v>
      </c>
      <c r="B12666" cm="1">
        <f t="array" ref="B12666">IF(OR($C$2="",A12666=""),"",SUMPRODUCT((Gauge_Data!$A$2:$A$16994&gt;=(A12666 - Main!$E$4/1440 + 0.00000001))*(Gauge_Data!$A$2:$A$16994&lt;=A12666)*INDEX(Gauge_Data!$B$2:$Z$16994,0,$C$2-1)))</f>
        <v>0</v>
      </c>
    </row>
    <row r="12667" spans="1:2" x14ac:dyDescent="0.25">
      <c r="A12667">
        <f>Gauge_Data!A12667</f>
        <v>0</v>
      </c>
      <c r="B12667" cm="1">
        <f t="array" ref="B12667">IF(OR($C$2="",A12667=""),"",SUMPRODUCT((Gauge_Data!$A$2:$A$16994&gt;=(A12667 - Main!$E$4/1440 + 0.00000001))*(Gauge_Data!$A$2:$A$16994&lt;=A12667)*INDEX(Gauge_Data!$B$2:$Z$16994,0,$C$2-1)))</f>
        <v>0</v>
      </c>
    </row>
    <row r="12668" spans="1:2" x14ac:dyDescent="0.25">
      <c r="A12668">
        <f>Gauge_Data!A12668</f>
        <v>0</v>
      </c>
      <c r="B12668" cm="1">
        <f t="array" ref="B12668">IF(OR($C$2="",A12668=""),"",SUMPRODUCT((Gauge_Data!$A$2:$A$16994&gt;=(A12668 - Main!$E$4/1440 + 0.00000001))*(Gauge_Data!$A$2:$A$16994&lt;=A12668)*INDEX(Gauge_Data!$B$2:$Z$16994,0,$C$2-1)))</f>
        <v>0</v>
      </c>
    </row>
    <row r="12669" spans="1:2" x14ac:dyDescent="0.25">
      <c r="A12669">
        <f>Gauge_Data!A12669</f>
        <v>0</v>
      </c>
      <c r="B12669" cm="1">
        <f t="array" ref="B12669">IF(OR($C$2="",A12669=""),"",SUMPRODUCT((Gauge_Data!$A$2:$A$16994&gt;=(A12669 - Main!$E$4/1440 + 0.00000001))*(Gauge_Data!$A$2:$A$16994&lt;=A12669)*INDEX(Gauge_Data!$B$2:$Z$16994,0,$C$2-1)))</f>
        <v>0</v>
      </c>
    </row>
    <row r="12670" spans="1:2" x14ac:dyDescent="0.25">
      <c r="A12670">
        <f>Gauge_Data!A12670</f>
        <v>0</v>
      </c>
      <c r="B12670" cm="1">
        <f t="array" ref="B12670">IF(OR($C$2="",A12670=""),"",SUMPRODUCT((Gauge_Data!$A$2:$A$16994&gt;=(A12670 - Main!$E$4/1440 + 0.00000001))*(Gauge_Data!$A$2:$A$16994&lt;=A12670)*INDEX(Gauge_Data!$B$2:$Z$16994,0,$C$2-1)))</f>
        <v>0</v>
      </c>
    </row>
    <row r="12671" spans="1:2" x14ac:dyDescent="0.25">
      <c r="A12671">
        <f>Gauge_Data!A12671</f>
        <v>0</v>
      </c>
      <c r="B12671" cm="1">
        <f t="array" ref="B12671">IF(OR($C$2="",A12671=""),"",SUMPRODUCT((Gauge_Data!$A$2:$A$16994&gt;=(A12671 - Main!$E$4/1440 + 0.00000001))*(Gauge_Data!$A$2:$A$16994&lt;=A12671)*INDEX(Gauge_Data!$B$2:$Z$16994,0,$C$2-1)))</f>
        <v>0</v>
      </c>
    </row>
    <row r="12672" spans="1:2" x14ac:dyDescent="0.25">
      <c r="A12672">
        <f>Gauge_Data!A12672</f>
        <v>0</v>
      </c>
      <c r="B12672" cm="1">
        <f t="array" ref="B12672">IF(OR($C$2="",A12672=""),"",SUMPRODUCT((Gauge_Data!$A$2:$A$16994&gt;=(A12672 - Main!$E$4/1440 + 0.00000001))*(Gauge_Data!$A$2:$A$16994&lt;=A12672)*INDEX(Gauge_Data!$B$2:$Z$16994,0,$C$2-1)))</f>
        <v>0</v>
      </c>
    </row>
    <row r="12673" spans="1:2" x14ac:dyDescent="0.25">
      <c r="A12673">
        <f>Gauge_Data!A12673</f>
        <v>0</v>
      </c>
      <c r="B12673" cm="1">
        <f t="array" ref="B12673">IF(OR($C$2="",A12673=""),"",SUMPRODUCT((Gauge_Data!$A$2:$A$16994&gt;=(A12673 - Main!$E$4/1440 + 0.00000001))*(Gauge_Data!$A$2:$A$16994&lt;=A12673)*INDEX(Gauge_Data!$B$2:$Z$16994,0,$C$2-1)))</f>
        <v>0</v>
      </c>
    </row>
    <row r="12674" spans="1:2" x14ac:dyDescent="0.25">
      <c r="A12674">
        <f>Gauge_Data!A12674</f>
        <v>0</v>
      </c>
      <c r="B12674" cm="1">
        <f t="array" ref="B12674">IF(OR($C$2="",A12674=""),"",SUMPRODUCT((Gauge_Data!$A$2:$A$16994&gt;=(A12674 - Main!$E$4/1440 + 0.00000001))*(Gauge_Data!$A$2:$A$16994&lt;=A12674)*INDEX(Gauge_Data!$B$2:$Z$16994,0,$C$2-1)))</f>
        <v>0</v>
      </c>
    </row>
    <row r="12675" spans="1:2" x14ac:dyDescent="0.25">
      <c r="A12675">
        <f>Gauge_Data!A12675</f>
        <v>0</v>
      </c>
      <c r="B12675" cm="1">
        <f t="array" ref="B12675">IF(OR($C$2="",A12675=""),"",SUMPRODUCT((Gauge_Data!$A$2:$A$16994&gt;=(A12675 - Main!$E$4/1440 + 0.00000001))*(Gauge_Data!$A$2:$A$16994&lt;=A12675)*INDEX(Gauge_Data!$B$2:$Z$16994,0,$C$2-1)))</f>
        <v>0</v>
      </c>
    </row>
    <row r="12676" spans="1:2" x14ac:dyDescent="0.25">
      <c r="A12676">
        <f>Gauge_Data!A12676</f>
        <v>0</v>
      </c>
      <c r="B12676" cm="1">
        <f t="array" ref="B12676">IF(OR($C$2="",A12676=""),"",SUMPRODUCT((Gauge_Data!$A$2:$A$16994&gt;=(A12676 - Main!$E$4/1440 + 0.00000001))*(Gauge_Data!$A$2:$A$16994&lt;=A12676)*INDEX(Gauge_Data!$B$2:$Z$16994,0,$C$2-1)))</f>
        <v>0</v>
      </c>
    </row>
    <row r="12677" spans="1:2" x14ac:dyDescent="0.25">
      <c r="A12677">
        <f>Gauge_Data!A12677</f>
        <v>0</v>
      </c>
      <c r="B12677" cm="1">
        <f t="array" ref="B12677">IF(OR($C$2="",A12677=""),"",SUMPRODUCT((Gauge_Data!$A$2:$A$16994&gt;=(A12677 - Main!$E$4/1440 + 0.00000001))*(Gauge_Data!$A$2:$A$16994&lt;=A12677)*INDEX(Gauge_Data!$B$2:$Z$16994,0,$C$2-1)))</f>
        <v>0</v>
      </c>
    </row>
    <row r="12678" spans="1:2" x14ac:dyDescent="0.25">
      <c r="A12678">
        <f>Gauge_Data!A12678</f>
        <v>0</v>
      </c>
      <c r="B12678" cm="1">
        <f t="array" ref="B12678">IF(OR($C$2="",A12678=""),"",SUMPRODUCT((Gauge_Data!$A$2:$A$16994&gt;=(A12678 - Main!$E$4/1440 + 0.00000001))*(Gauge_Data!$A$2:$A$16994&lt;=A12678)*INDEX(Gauge_Data!$B$2:$Z$16994,0,$C$2-1)))</f>
        <v>0</v>
      </c>
    </row>
    <row r="12679" spans="1:2" x14ac:dyDescent="0.25">
      <c r="A12679">
        <f>Gauge_Data!A12679</f>
        <v>0</v>
      </c>
      <c r="B12679" cm="1">
        <f t="array" ref="B12679">IF(OR($C$2="",A12679=""),"",SUMPRODUCT((Gauge_Data!$A$2:$A$16994&gt;=(A12679 - Main!$E$4/1440 + 0.00000001))*(Gauge_Data!$A$2:$A$16994&lt;=A12679)*INDEX(Gauge_Data!$B$2:$Z$16994,0,$C$2-1)))</f>
        <v>0</v>
      </c>
    </row>
    <row r="12680" spans="1:2" x14ac:dyDescent="0.25">
      <c r="A12680">
        <f>Gauge_Data!A12680</f>
        <v>0</v>
      </c>
      <c r="B12680" cm="1">
        <f t="array" ref="B12680">IF(OR($C$2="",A12680=""),"",SUMPRODUCT((Gauge_Data!$A$2:$A$16994&gt;=(A12680 - Main!$E$4/1440 + 0.00000001))*(Gauge_Data!$A$2:$A$16994&lt;=A12680)*INDEX(Gauge_Data!$B$2:$Z$16994,0,$C$2-1)))</f>
        <v>0</v>
      </c>
    </row>
    <row r="12681" spans="1:2" x14ac:dyDescent="0.25">
      <c r="A12681">
        <f>Gauge_Data!A12681</f>
        <v>0</v>
      </c>
      <c r="B12681" cm="1">
        <f t="array" ref="B12681">IF(OR($C$2="",A12681=""),"",SUMPRODUCT((Gauge_Data!$A$2:$A$16994&gt;=(A12681 - Main!$E$4/1440 + 0.00000001))*(Gauge_Data!$A$2:$A$16994&lt;=A12681)*INDEX(Gauge_Data!$B$2:$Z$16994,0,$C$2-1)))</f>
        <v>0</v>
      </c>
    </row>
    <row r="12682" spans="1:2" x14ac:dyDescent="0.25">
      <c r="A12682">
        <f>Gauge_Data!A12682</f>
        <v>0</v>
      </c>
      <c r="B12682" cm="1">
        <f t="array" ref="B12682">IF(OR($C$2="",A12682=""),"",SUMPRODUCT((Gauge_Data!$A$2:$A$16994&gt;=(A12682 - Main!$E$4/1440 + 0.00000001))*(Gauge_Data!$A$2:$A$16994&lt;=A12682)*INDEX(Gauge_Data!$B$2:$Z$16994,0,$C$2-1)))</f>
        <v>0</v>
      </c>
    </row>
    <row r="12683" spans="1:2" x14ac:dyDescent="0.25">
      <c r="A12683">
        <f>Gauge_Data!A12683</f>
        <v>0</v>
      </c>
      <c r="B12683" cm="1">
        <f t="array" ref="B12683">IF(OR($C$2="",A12683=""),"",SUMPRODUCT((Gauge_Data!$A$2:$A$16994&gt;=(A12683 - Main!$E$4/1440 + 0.00000001))*(Gauge_Data!$A$2:$A$16994&lt;=A12683)*INDEX(Gauge_Data!$B$2:$Z$16994,0,$C$2-1)))</f>
        <v>0</v>
      </c>
    </row>
    <row r="12684" spans="1:2" x14ac:dyDescent="0.25">
      <c r="A12684">
        <f>Gauge_Data!A12684</f>
        <v>0</v>
      </c>
      <c r="B12684" cm="1">
        <f t="array" ref="B12684">IF(OR($C$2="",A12684=""),"",SUMPRODUCT((Gauge_Data!$A$2:$A$16994&gt;=(A12684 - Main!$E$4/1440 + 0.00000001))*(Gauge_Data!$A$2:$A$16994&lt;=A12684)*INDEX(Gauge_Data!$B$2:$Z$16994,0,$C$2-1)))</f>
        <v>0</v>
      </c>
    </row>
    <row r="12685" spans="1:2" x14ac:dyDescent="0.25">
      <c r="A12685">
        <f>Gauge_Data!A12685</f>
        <v>0</v>
      </c>
      <c r="B12685" cm="1">
        <f t="array" ref="B12685">IF(OR($C$2="",A12685=""),"",SUMPRODUCT((Gauge_Data!$A$2:$A$16994&gt;=(A12685 - Main!$E$4/1440 + 0.00000001))*(Gauge_Data!$A$2:$A$16994&lt;=A12685)*INDEX(Gauge_Data!$B$2:$Z$16994,0,$C$2-1)))</f>
        <v>0</v>
      </c>
    </row>
    <row r="12686" spans="1:2" x14ac:dyDescent="0.25">
      <c r="A12686">
        <f>Gauge_Data!A12686</f>
        <v>0</v>
      </c>
      <c r="B12686" cm="1">
        <f t="array" ref="B12686">IF(OR($C$2="",A12686=""),"",SUMPRODUCT((Gauge_Data!$A$2:$A$16994&gt;=(A12686 - Main!$E$4/1440 + 0.00000001))*(Gauge_Data!$A$2:$A$16994&lt;=A12686)*INDEX(Gauge_Data!$B$2:$Z$16994,0,$C$2-1)))</f>
        <v>0</v>
      </c>
    </row>
    <row r="12687" spans="1:2" x14ac:dyDescent="0.25">
      <c r="A12687">
        <f>Gauge_Data!A12687</f>
        <v>0</v>
      </c>
      <c r="B12687" cm="1">
        <f t="array" ref="B12687">IF(OR($C$2="",A12687=""),"",SUMPRODUCT((Gauge_Data!$A$2:$A$16994&gt;=(A12687 - Main!$E$4/1440 + 0.00000001))*(Gauge_Data!$A$2:$A$16994&lt;=A12687)*INDEX(Gauge_Data!$B$2:$Z$16994,0,$C$2-1)))</f>
        <v>0</v>
      </c>
    </row>
    <row r="12688" spans="1:2" x14ac:dyDescent="0.25">
      <c r="A12688">
        <f>Gauge_Data!A12688</f>
        <v>0</v>
      </c>
      <c r="B12688" cm="1">
        <f t="array" ref="B12688">IF(OR($C$2="",A12688=""),"",SUMPRODUCT((Gauge_Data!$A$2:$A$16994&gt;=(A12688 - Main!$E$4/1440 + 0.00000001))*(Gauge_Data!$A$2:$A$16994&lt;=A12688)*INDEX(Gauge_Data!$B$2:$Z$16994,0,$C$2-1)))</f>
        <v>0</v>
      </c>
    </row>
    <row r="12689" spans="1:2" x14ac:dyDescent="0.25">
      <c r="A12689">
        <f>Gauge_Data!A12689</f>
        <v>0</v>
      </c>
      <c r="B12689" cm="1">
        <f t="array" ref="B12689">IF(OR($C$2="",A12689=""),"",SUMPRODUCT((Gauge_Data!$A$2:$A$16994&gt;=(A12689 - Main!$E$4/1440 + 0.00000001))*(Gauge_Data!$A$2:$A$16994&lt;=A12689)*INDEX(Gauge_Data!$B$2:$Z$16994,0,$C$2-1)))</f>
        <v>0</v>
      </c>
    </row>
    <row r="12690" spans="1:2" x14ac:dyDescent="0.25">
      <c r="A12690">
        <f>Gauge_Data!A12690</f>
        <v>0</v>
      </c>
      <c r="B12690" cm="1">
        <f t="array" ref="B12690">IF(OR($C$2="",A12690=""),"",SUMPRODUCT((Gauge_Data!$A$2:$A$16994&gt;=(A12690 - Main!$E$4/1440 + 0.00000001))*(Gauge_Data!$A$2:$A$16994&lt;=A12690)*INDEX(Gauge_Data!$B$2:$Z$16994,0,$C$2-1)))</f>
        <v>0</v>
      </c>
    </row>
    <row r="12691" spans="1:2" x14ac:dyDescent="0.25">
      <c r="A12691">
        <f>Gauge_Data!A12691</f>
        <v>0</v>
      </c>
      <c r="B12691" cm="1">
        <f t="array" ref="B12691">IF(OR($C$2="",A12691=""),"",SUMPRODUCT((Gauge_Data!$A$2:$A$16994&gt;=(A12691 - Main!$E$4/1440 + 0.00000001))*(Gauge_Data!$A$2:$A$16994&lt;=A12691)*INDEX(Gauge_Data!$B$2:$Z$16994,0,$C$2-1)))</f>
        <v>0</v>
      </c>
    </row>
    <row r="12692" spans="1:2" x14ac:dyDescent="0.25">
      <c r="A12692">
        <f>Gauge_Data!A12692</f>
        <v>0</v>
      </c>
      <c r="B12692" cm="1">
        <f t="array" ref="B12692">IF(OR($C$2="",A12692=""),"",SUMPRODUCT((Gauge_Data!$A$2:$A$16994&gt;=(A12692 - Main!$E$4/1440 + 0.00000001))*(Gauge_Data!$A$2:$A$16994&lt;=A12692)*INDEX(Gauge_Data!$B$2:$Z$16994,0,$C$2-1)))</f>
        <v>0</v>
      </c>
    </row>
    <row r="12693" spans="1:2" x14ac:dyDescent="0.25">
      <c r="A12693">
        <f>Gauge_Data!A12693</f>
        <v>0</v>
      </c>
      <c r="B12693" cm="1">
        <f t="array" ref="B12693">IF(OR($C$2="",A12693=""),"",SUMPRODUCT((Gauge_Data!$A$2:$A$16994&gt;=(A12693 - Main!$E$4/1440 + 0.00000001))*(Gauge_Data!$A$2:$A$16994&lt;=A12693)*INDEX(Gauge_Data!$B$2:$Z$16994,0,$C$2-1)))</f>
        <v>0</v>
      </c>
    </row>
    <row r="12694" spans="1:2" x14ac:dyDescent="0.25">
      <c r="A12694">
        <f>Gauge_Data!A12694</f>
        <v>0</v>
      </c>
      <c r="B12694" cm="1">
        <f t="array" ref="B12694">IF(OR($C$2="",A12694=""),"",SUMPRODUCT((Gauge_Data!$A$2:$A$16994&gt;=(A12694 - Main!$E$4/1440 + 0.00000001))*(Gauge_Data!$A$2:$A$16994&lt;=A12694)*INDEX(Gauge_Data!$B$2:$Z$16994,0,$C$2-1)))</f>
        <v>0</v>
      </c>
    </row>
    <row r="12695" spans="1:2" x14ac:dyDescent="0.25">
      <c r="A12695">
        <f>Gauge_Data!A12695</f>
        <v>0</v>
      </c>
      <c r="B12695" cm="1">
        <f t="array" ref="B12695">IF(OR($C$2="",A12695=""),"",SUMPRODUCT((Gauge_Data!$A$2:$A$16994&gt;=(A12695 - Main!$E$4/1440 + 0.00000001))*(Gauge_Data!$A$2:$A$16994&lt;=A12695)*INDEX(Gauge_Data!$B$2:$Z$16994,0,$C$2-1)))</f>
        <v>0</v>
      </c>
    </row>
    <row r="12696" spans="1:2" x14ac:dyDescent="0.25">
      <c r="A12696">
        <f>Gauge_Data!A12696</f>
        <v>0</v>
      </c>
      <c r="B12696" cm="1">
        <f t="array" ref="B12696">IF(OR($C$2="",A12696=""),"",SUMPRODUCT((Gauge_Data!$A$2:$A$16994&gt;=(A12696 - Main!$E$4/1440 + 0.00000001))*(Gauge_Data!$A$2:$A$16994&lt;=A12696)*INDEX(Gauge_Data!$B$2:$Z$16994,0,$C$2-1)))</f>
        <v>0</v>
      </c>
    </row>
    <row r="12697" spans="1:2" x14ac:dyDescent="0.25">
      <c r="A12697">
        <f>Gauge_Data!A12697</f>
        <v>0</v>
      </c>
      <c r="B12697" cm="1">
        <f t="array" ref="B12697">IF(OR($C$2="",A12697=""),"",SUMPRODUCT((Gauge_Data!$A$2:$A$16994&gt;=(A12697 - Main!$E$4/1440 + 0.00000001))*(Gauge_Data!$A$2:$A$16994&lt;=A12697)*INDEX(Gauge_Data!$B$2:$Z$16994,0,$C$2-1)))</f>
        <v>0</v>
      </c>
    </row>
    <row r="12698" spans="1:2" x14ac:dyDescent="0.25">
      <c r="A12698">
        <f>Gauge_Data!A12698</f>
        <v>0</v>
      </c>
      <c r="B12698" cm="1">
        <f t="array" ref="B12698">IF(OR($C$2="",A12698=""),"",SUMPRODUCT((Gauge_Data!$A$2:$A$16994&gt;=(A12698 - Main!$E$4/1440 + 0.00000001))*(Gauge_Data!$A$2:$A$16994&lt;=A12698)*INDEX(Gauge_Data!$B$2:$Z$16994,0,$C$2-1)))</f>
        <v>0</v>
      </c>
    </row>
    <row r="12699" spans="1:2" x14ac:dyDescent="0.25">
      <c r="A12699">
        <f>Gauge_Data!A12699</f>
        <v>0</v>
      </c>
      <c r="B12699" cm="1">
        <f t="array" ref="B12699">IF(OR($C$2="",A12699=""),"",SUMPRODUCT((Gauge_Data!$A$2:$A$16994&gt;=(A12699 - Main!$E$4/1440 + 0.00000001))*(Gauge_Data!$A$2:$A$16994&lt;=A12699)*INDEX(Gauge_Data!$B$2:$Z$16994,0,$C$2-1)))</f>
        <v>0</v>
      </c>
    </row>
    <row r="12700" spans="1:2" x14ac:dyDescent="0.25">
      <c r="A12700">
        <f>Gauge_Data!A12700</f>
        <v>0</v>
      </c>
      <c r="B12700" cm="1">
        <f t="array" ref="B12700">IF(OR($C$2="",A12700=""),"",SUMPRODUCT((Gauge_Data!$A$2:$A$16994&gt;=(A12700 - Main!$E$4/1440 + 0.00000001))*(Gauge_Data!$A$2:$A$16994&lt;=A12700)*INDEX(Gauge_Data!$B$2:$Z$16994,0,$C$2-1)))</f>
        <v>0</v>
      </c>
    </row>
    <row r="12701" spans="1:2" x14ac:dyDescent="0.25">
      <c r="A12701">
        <f>Gauge_Data!A12701</f>
        <v>0</v>
      </c>
      <c r="B12701" cm="1">
        <f t="array" ref="B12701">IF(OR($C$2="",A12701=""),"",SUMPRODUCT((Gauge_Data!$A$2:$A$16994&gt;=(A12701 - Main!$E$4/1440 + 0.00000001))*(Gauge_Data!$A$2:$A$16994&lt;=A12701)*INDEX(Gauge_Data!$B$2:$Z$16994,0,$C$2-1)))</f>
        <v>0</v>
      </c>
    </row>
    <row r="12702" spans="1:2" x14ac:dyDescent="0.25">
      <c r="A12702">
        <f>Gauge_Data!A12702</f>
        <v>0</v>
      </c>
      <c r="B12702" cm="1">
        <f t="array" ref="B12702">IF(OR($C$2="",A12702=""),"",SUMPRODUCT((Gauge_Data!$A$2:$A$16994&gt;=(A12702 - Main!$E$4/1440 + 0.00000001))*(Gauge_Data!$A$2:$A$16994&lt;=A12702)*INDEX(Gauge_Data!$B$2:$Z$16994,0,$C$2-1)))</f>
        <v>0</v>
      </c>
    </row>
    <row r="12703" spans="1:2" x14ac:dyDescent="0.25">
      <c r="A12703">
        <f>Gauge_Data!A12703</f>
        <v>0</v>
      </c>
      <c r="B12703" cm="1">
        <f t="array" ref="B12703">IF(OR($C$2="",A12703=""),"",SUMPRODUCT((Gauge_Data!$A$2:$A$16994&gt;=(A12703 - Main!$E$4/1440 + 0.00000001))*(Gauge_Data!$A$2:$A$16994&lt;=A12703)*INDEX(Gauge_Data!$B$2:$Z$16994,0,$C$2-1)))</f>
        <v>0</v>
      </c>
    </row>
    <row r="12704" spans="1:2" x14ac:dyDescent="0.25">
      <c r="A12704">
        <f>Gauge_Data!A12704</f>
        <v>0</v>
      </c>
      <c r="B12704" cm="1">
        <f t="array" ref="B12704">IF(OR($C$2="",A12704=""),"",SUMPRODUCT((Gauge_Data!$A$2:$A$16994&gt;=(A12704 - Main!$E$4/1440 + 0.00000001))*(Gauge_Data!$A$2:$A$16994&lt;=A12704)*INDEX(Gauge_Data!$B$2:$Z$16994,0,$C$2-1)))</f>
        <v>0</v>
      </c>
    </row>
    <row r="12705" spans="1:2" x14ac:dyDescent="0.25">
      <c r="A12705">
        <f>Gauge_Data!A12705</f>
        <v>0</v>
      </c>
      <c r="B12705" cm="1">
        <f t="array" ref="B12705">IF(OR($C$2="",A12705=""),"",SUMPRODUCT((Gauge_Data!$A$2:$A$16994&gt;=(A12705 - Main!$E$4/1440 + 0.00000001))*(Gauge_Data!$A$2:$A$16994&lt;=A12705)*INDEX(Gauge_Data!$B$2:$Z$16994,0,$C$2-1)))</f>
        <v>0</v>
      </c>
    </row>
    <row r="12706" spans="1:2" x14ac:dyDescent="0.25">
      <c r="A12706">
        <f>Gauge_Data!A12706</f>
        <v>0</v>
      </c>
      <c r="B12706" cm="1">
        <f t="array" ref="B12706">IF(OR($C$2="",A12706=""),"",SUMPRODUCT((Gauge_Data!$A$2:$A$16994&gt;=(A12706 - Main!$E$4/1440 + 0.00000001))*(Gauge_Data!$A$2:$A$16994&lt;=A12706)*INDEX(Gauge_Data!$B$2:$Z$16994,0,$C$2-1)))</f>
        <v>0</v>
      </c>
    </row>
    <row r="12707" spans="1:2" x14ac:dyDescent="0.25">
      <c r="A12707">
        <f>Gauge_Data!A12707</f>
        <v>0</v>
      </c>
      <c r="B12707" cm="1">
        <f t="array" ref="B12707">IF(OR($C$2="",A12707=""),"",SUMPRODUCT((Gauge_Data!$A$2:$A$16994&gt;=(A12707 - Main!$E$4/1440 + 0.00000001))*(Gauge_Data!$A$2:$A$16994&lt;=A12707)*INDEX(Gauge_Data!$B$2:$Z$16994,0,$C$2-1)))</f>
        <v>0</v>
      </c>
    </row>
    <row r="12708" spans="1:2" x14ac:dyDescent="0.25">
      <c r="A12708">
        <f>Gauge_Data!A12708</f>
        <v>0</v>
      </c>
      <c r="B12708" cm="1">
        <f t="array" ref="B12708">IF(OR($C$2="",A12708=""),"",SUMPRODUCT((Gauge_Data!$A$2:$A$16994&gt;=(A12708 - Main!$E$4/1440 + 0.00000001))*(Gauge_Data!$A$2:$A$16994&lt;=A12708)*INDEX(Gauge_Data!$B$2:$Z$16994,0,$C$2-1)))</f>
        <v>0</v>
      </c>
    </row>
    <row r="12709" spans="1:2" x14ac:dyDescent="0.25">
      <c r="A12709">
        <f>Gauge_Data!A12709</f>
        <v>0</v>
      </c>
      <c r="B12709" cm="1">
        <f t="array" ref="B12709">IF(OR($C$2="",A12709=""),"",SUMPRODUCT((Gauge_Data!$A$2:$A$16994&gt;=(A12709 - Main!$E$4/1440 + 0.00000001))*(Gauge_Data!$A$2:$A$16994&lt;=A12709)*INDEX(Gauge_Data!$B$2:$Z$16994,0,$C$2-1)))</f>
        <v>0</v>
      </c>
    </row>
    <row r="12710" spans="1:2" x14ac:dyDescent="0.25">
      <c r="A12710">
        <f>Gauge_Data!A12710</f>
        <v>0</v>
      </c>
      <c r="B12710" cm="1">
        <f t="array" ref="B12710">IF(OR($C$2="",A12710=""),"",SUMPRODUCT((Gauge_Data!$A$2:$A$16994&gt;=(A12710 - Main!$E$4/1440 + 0.00000001))*(Gauge_Data!$A$2:$A$16994&lt;=A12710)*INDEX(Gauge_Data!$B$2:$Z$16994,0,$C$2-1)))</f>
        <v>0</v>
      </c>
    </row>
    <row r="12711" spans="1:2" x14ac:dyDescent="0.25">
      <c r="A12711">
        <f>Gauge_Data!A12711</f>
        <v>0</v>
      </c>
      <c r="B12711" cm="1">
        <f t="array" ref="B12711">IF(OR($C$2="",A12711=""),"",SUMPRODUCT((Gauge_Data!$A$2:$A$16994&gt;=(A12711 - Main!$E$4/1440 + 0.00000001))*(Gauge_Data!$A$2:$A$16994&lt;=A12711)*INDEX(Gauge_Data!$B$2:$Z$16994,0,$C$2-1)))</f>
        <v>0</v>
      </c>
    </row>
    <row r="12712" spans="1:2" x14ac:dyDescent="0.25">
      <c r="A12712">
        <f>Gauge_Data!A12712</f>
        <v>0</v>
      </c>
      <c r="B12712" cm="1">
        <f t="array" ref="B12712">IF(OR($C$2="",A12712=""),"",SUMPRODUCT((Gauge_Data!$A$2:$A$16994&gt;=(A12712 - Main!$E$4/1440 + 0.00000001))*(Gauge_Data!$A$2:$A$16994&lt;=A12712)*INDEX(Gauge_Data!$B$2:$Z$16994,0,$C$2-1)))</f>
        <v>0</v>
      </c>
    </row>
    <row r="12713" spans="1:2" x14ac:dyDescent="0.25">
      <c r="A12713">
        <f>Gauge_Data!A12713</f>
        <v>0</v>
      </c>
      <c r="B12713" cm="1">
        <f t="array" ref="B12713">IF(OR($C$2="",A12713=""),"",SUMPRODUCT((Gauge_Data!$A$2:$A$16994&gt;=(A12713 - Main!$E$4/1440 + 0.00000001))*(Gauge_Data!$A$2:$A$16994&lt;=A12713)*INDEX(Gauge_Data!$B$2:$Z$16994,0,$C$2-1)))</f>
        <v>0</v>
      </c>
    </row>
    <row r="12714" spans="1:2" x14ac:dyDescent="0.25">
      <c r="A12714">
        <f>Gauge_Data!A12714</f>
        <v>0</v>
      </c>
      <c r="B12714" cm="1">
        <f t="array" ref="B12714">IF(OR($C$2="",A12714=""),"",SUMPRODUCT((Gauge_Data!$A$2:$A$16994&gt;=(A12714 - Main!$E$4/1440 + 0.00000001))*(Gauge_Data!$A$2:$A$16994&lt;=A12714)*INDEX(Gauge_Data!$B$2:$Z$16994,0,$C$2-1)))</f>
        <v>0</v>
      </c>
    </row>
    <row r="12715" spans="1:2" x14ac:dyDescent="0.25">
      <c r="A12715">
        <f>Gauge_Data!A12715</f>
        <v>0</v>
      </c>
      <c r="B12715" cm="1">
        <f t="array" ref="B12715">IF(OR($C$2="",A12715=""),"",SUMPRODUCT((Gauge_Data!$A$2:$A$16994&gt;=(A12715 - Main!$E$4/1440 + 0.00000001))*(Gauge_Data!$A$2:$A$16994&lt;=A12715)*INDEX(Gauge_Data!$B$2:$Z$16994,0,$C$2-1)))</f>
        <v>0</v>
      </c>
    </row>
    <row r="12716" spans="1:2" x14ac:dyDescent="0.25">
      <c r="A12716">
        <f>Gauge_Data!A12716</f>
        <v>0</v>
      </c>
      <c r="B12716" cm="1">
        <f t="array" ref="B12716">IF(OR($C$2="",A12716=""),"",SUMPRODUCT((Gauge_Data!$A$2:$A$16994&gt;=(A12716 - Main!$E$4/1440 + 0.00000001))*(Gauge_Data!$A$2:$A$16994&lt;=A12716)*INDEX(Gauge_Data!$B$2:$Z$16994,0,$C$2-1)))</f>
        <v>0</v>
      </c>
    </row>
    <row r="12717" spans="1:2" x14ac:dyDescent="0.25">
      <c r="A12717">
        <f>Gauge_Data!A12717</f>
        <v>0</v>
      </c>
      <c r="B12717" cm="1">
        <f t="array" ref="B12717">IF(OR($C$2="",A12717=""),"",SUMPRODUCT((Gauge_Data!$A$2:$A$16994&gt;=(A12717 - Main!$E$4/1440 + 0.00000001))*(Gauge_Data!$A$2:$A$16994&lt;=A12717)*INDEX(Gauge_Data!$B$2:$Z$16994,0,$C$2-1)))</f>
        <v>0</v>
      </c>
    </row>
    <row r="12718" spans="1:2" x14ac:dyDescent="0.25">
      <c r="A12718">
        <f>Gauge_Data!A12718</f>
        <v>0</v>
      </c>
      <c r="B12718" cm="1">
        <f t="array" ref="B12718">IF(OR($C$2="",A12718=""),"",SUMPRODUCT((Gauge_Data!$A$2:$A$16994&gt;=(A12718 - Main!$E$4/1440 + 0.00000001))*(Gauge_Data!$A$2:$A$16994&lt;=A12718)*INDEX(Gauge_Data!$B$2:$Z$16994,0,$C$2-1)))</f>
        <v>0</v>
      </c>
    </row>
    <row r="12719" spans="1:2" x14ac:dyDescent="0.25">
      <c r="A12719">
        <f>Gauge_Data!A12719</f>
        <v>0</v>
      </c>
      <c r="B12719" cm="1">
        <f t="array" ref="B12719">IF(OR($C$2="",A12719=""),"",SUMPRODUCT((Gauge_Data!$A$2:$A$16994&gt;=(A12719 - Main!$E$4/1440 + 0.00000001))*(Gauge_Data!$A$2:$A$16994&lt;=A12719)*INDEX(Gauge_Data!$B$2:$Z$16994,0,$C$2-1)))</f>
        <v>0</v>
      </c>
    </row>
    <row r="12720" spans="1:2" x14ac:dyDescent="0.25">
      <c r="A12720">
        <f>Gauge_Data!A12720</f>
        <v>0</v>
      </c>
      <c r="B12720" cm="1">
        <f t="array" ref="B12720">IF(OR($C$2="",A12720=""),"",SUMPRODUCT((Gauge_Data!$A$2:$A$16994&gt;=(A12720 - Main!$E$4/1440 + 0.00000001))*(Gauge_Data!$A$2:$A$16994&lt;=A12720)*INDEX(Gauge_Data!$B$2:$Z$16994,0,$C$2-1)))</f>
        <v>0</v>
      </c>
    </row>
    <row r="12721" spans="1:2" x14ac:dyDescent="0.25">
      <c r="A12721">
        <f>Gauge_Data!A12721</f>
        <v>0</v>
      </c>
      <c r="B12721" cm="1">
        <f t="array" ref="B12721">IF(OR($C$2="",A12721=""),"",SUMPRODUCT((Gauge_Data!$A$2:$A$16994&gt;=(A12721 - Main!$E$4/1440 + 0.00000001))*(Gauge_Data!$A$2:$A$16994&lt;=A12721)*INDEX(Gauge_Data!$B$2:$Z$16994,0,$C$2-1)))</f>
        <v>0</v>
      </c>
    </row>
    <row r="12722" spans="1:2" x14ac:dyDescent="0.25">
      <c r="A12722">
        <f>Gauge_Data!A12722</f>
        <v>0</v>
      </c>
      <c r="B12722" cm="1">
        <f t="array" ref="B12722">IF(OR($C$2="",A12722=""),"",SUMPRODUCT((Gauge_Data!$A$2:$A$16994&gt;=(A12722 - Main!$E$4/1440 + 0.00000001))*(Gauge_Data!$A$2:$A$16994&lt;=A12722)*INDEX(Gauge_Data!$B$2:$Z$16994,0,$C$2-1)))</f>
        <v>0</v>
      </c>
    </row>
    <row r="12723" spans="1:2" x14ac:dyDescent="0.25">
      <c r="A12723">
        <f>Gauge_Data!A12723</f>
        <v>0</v>
      </c>
      <c r="B12723" cm="1">
        <f t="array" ref="B12723">IF(OR($C$2="",A12723=""),"",SUMPRODUCT((Gauge_Data!$A$2:$A$16994&gt;=(A12723 - Main!$E$4/1440 + 0.00000001))*(Gauge_Data!$A$2:$A$16994&lt;=A12723)*INDEX(Gauge_Data!$B$2:$Z$16994,0,$C$2-1)))</f>
        <v>0</v>
      </c>
    </row>
    <row r="12724" spans="1:2" x14ac:dyDescent="0.25">
      <c r="A12724">
        <f>Gauge_Data!A12724</f>
        <v>0</v>
      </c>
      <c r="B12724" cm="1">
        <f t="array" ref="B12724">IF(OR($C$2="",A12724=""),"",SUMPRODUCT((Gauge_Data!$A$2:$A$16994&gt;=(A12724 - Main!$E$4/1440 + 0.00000001))*(Gauge_Data!$A$2:$A$16994&lt;=A12724)*INDEX(Gauge_Data!$B$2:$Z$16994,0,$C$2-1)))</f>
        <v>0</v>
      </c>
    </row>
    <row r="12725" spans="1:2" x14ac:dyDescent="0.25">
      <c r="A12725">
        <f>Gauge_Data!A12725</f>
        <v>0</v>
      </c>
      <c r="B12725" cm="1">
        <f t="array" ref="B12725">IF(OR($C$2="",A12725=""),"",SUMPRODUCT((Gauge_Data!$A$2:$A$16994&gt;=(A12725 - Main!$E$4/1440 + 0.00000001))*(Gauge_Data!$A$2:$A$16994&lt;=A12725)*INDEX(Gauge_Data!$B$2:$Z$16994,0,$C$2-1)))</f>
        <v>0</v>
      </c>
    </row>
    <row r="12726" spans="1:2" x14ac:dyDescent="0.25">
      <c r="A12726">
        <f>Gauge_Data!A12726</f>
        <v>0</v>
      </c>
      <c r="B12726" cm="1">
        <f t="array" ref="B12726">IF(OR($C$2="",A12726=""),"",SUMPRODUCT((Gauge_Data!$A$2:$A$16994&gt;=(A12726 - Main!$E$4/1440 + 0.00000001))*(Gauge_Data!$A$2:$A$16994&lt;=A12726)*INDEX(Gauge_Data!$B$2:$Z$16994,0,$C$2-1)))</f>
        <v>0</v>
      </c>
    </row>
    <row r="12727" spans="1:2" x14ac:dyDescent="0.25">
      <c r="A12727">
        <f>Gauge_Data!A12727</f>
        <v>0</v>
      </c>
      <c r="B12727" cm="1">
        <f t="array" ref="B12727">IF(OR($C$2="",A12727=""),"",SUMPRODUCT((Gauge_Data!$A$2:$A$16994&gt;=(A12727 - Main!$E$4/1440 + 0.00000001))*(Gauge_Data!$A$2:$A$16994&lt;=A12727)*INDEX(Gauge_Data!$B$2:$Z$16994,0,$C$2-1)))</f>
        <v>0</v>
      </c>
    </row>
    <row r="12728" spans="1:2" x14ac:dyDescent="0.25">
      <c r="A12728">
        <f>Gauge_Data!A12728</f>
        <v>0</v>
      </c>
      <c r="B12728" cm="1">
        <f t="array" ref="B12728">IF(OR($C$2="",A12728=""),"",SUMPRODUCT((Gauge_Data!$A$2:$A$16994&gt;=(A12728 - Main!$E$4/1440 + 0.00000001))*(Gauge_Data!$A$2:$A$16994&lt;=A12728)*INDEX(Gauge_Data!$B$2:$Z$16994,0,$C$2-1)))</f>
        <v>0</v>
      </c>
    </row>
    <row r="12729" spans="1:2" x14ac:dyDescent="0.25">
      <c r="A12729">
        <f>Gauge_Data!A12729</f>
        <v>0</v>
      </c>
      <c r="B12729" cm="1">
        <f t="array" ref="B12729">IF(OR($C$2="",A12729=""),"",SUMPRODUCT((Gauge_Data!$A$2:$A$16994&gt;=(A12729 - Main!$E$4/1440 + 0.00000001))*(Gauge_Data!$A$2:$A$16994&lt;=A12729)*INDEX(Gauge_Data!$B$2:$Z$16994,0,$C$2-1)))</f>
        <v>0</v>
      </c>
    </row>
    <row r="12730" spans="1:2" x14ac:dyDescent="0.25">
      <c r="A12730">
        <f>Gauge_Data!A12730</f>
        <v>0</v>
      </c>
      <c r="B12730" cm="1">
        <f t="array" ref="B12730">IF(OR($C$2="",A12730=""),"",SUMPRODUCT((Gauge_Data!$A$2:$A$16994&gt;=(A12730 - Main!$E$4/1440 + 0.00000001))*(Gauge_Data!$A$2:$A$16994&lt;=A12730)*INDEX(Gauge_Data!$B$2:$Z$16994,0,$C$2-1)))</f>
        <v>0</v>
      </c>
    </row>
    <row r="12731" spans="1:2" x14ac:dyDescent="0.25">
      <c r="A12731">
        <f>Gauge_Data!A12731</f>
        <v>0</v>
      </c>
      <c r="B12731" cm="1">
        <f t="array" ref="B12731">IF(OR($C$2="",A12731=""),"",SUMPRODUCT((Gauge_Data!$A$2:$A$16994&gt;=(A12731 - Main!$E$4/1440 + 0.00000001))*(Gauge_Data!$A$2:$A$16994&lt;=A12731)*INDEX(Gauge_Data!$B$2:$Z$16994,0,$C$2-1)))</f>
        <v>0</v>
      </c>
    </row>
    <row r="12732" spans="1:2" x14ac:dyDescent="0.25">
      <c r="A12732">
        <f>Gauge_Data!A12732</f>
        <v>0</v>
      </c>
      <c r="B12732" cm="1">
        <f t="array" ref="B12732">IF(OR($C$2="",A12732=""),"",SUMPRODUCT((Gauge_Data!$A$2:$A$16994&gt;=(A12732 - Main!$E$4/1440 + 0.00000001))*(Gauge_Data!$A$2:$A$16994&lt;=A12732)*INDEX(Gauge_Data!$B$2:$Z$16994,0,$C$2-1)))</f>
        <v>0</v>
      </c>
    </row>
    <row r="12733" spans="1:2" x14ac:dyDescent="0.25">
      <c r="A12733">
        <f>Gauge_Data!A12733</f>
        <v>0</v>
      </c>
      <c r="B12733" cm="1">
        <f t="array" ref="B12733">IF(OR($C$2="",A12733=""),"",SUMPRODUCT((Gauge_Data!$A$2:$A$16994&gt;=(A12733 - Main!$E$4/1440 + 0.00000001))*(Gauge_Data!$A$2:$A$16994&lt;=A12733)*INDEX(Gauge_Data!$B$2:$Z$16994,0,$C$2-1)))</f>
        <v>0</v>
      </c>
    </row>
    <row r="12734" spans="1:2" x14ac:dyDescent="0.25">
      <c r="A12734">
        <f>Gauge_Data!A12734</f>
        <v>0</v>
      </c>
      <c r="B12734" cm="1">
        <f t="array" ref="B12734">IF(OR($C$2="",A12734=""),"",SUMPRODUCT((Gauge_Data!$A$2:$A$16994&gt;=(A12734 - Main!$E$4/1440 + 0.00000001))*(Gauge_Data!$A$2:$A$16994&lt;=A12734)*INDEX(Gauge_Data!$B$2:$Z$16994,0,$C$2-1)))</f>
        <v>0</v>
      </c>
    </row>
    <row r="12735" spans="1:2" x14ac:dyDescent="0.25">
      <c r="A12735">
        <f>Gauge_Data!A12735</f>
        <v>0</v>
      </c>
      <c r="B12735" cm="1">
        <f t="array" ref="B12735">IF(OR($C$2="",A12735=""),"",SUMPRODUCT((Gauge_Data!$A$2:$A$16994&gt;=(A12735 - Main!$E$4/1440 + 0.00000001))*(Gauge_Data!$A$2:$A$16994&lt;=A12735)*INDEX(Gauge_Data!$B$2:$Z$16994,0,$C$2-1)))</f>
        <v>0</v>
      </c>
    </row>
    <row r="12736" spans="1:2" x14ac:dyDescent="0.25">
      <c r="A12736">
        <f>Gauge_Data!A12736</f>
        <v>0</v>
      </c>
      <c r="B12736" cm="1">
        <f t="array" ref="B12736">IF(OR($C$2="",A12736=""),"",SUMPRODUCT((Gauge_Data!$A$2:$A$16994&gt;=(A12736 - Main!$E$4/1440 + 0.00000001))*(Gauge_Data!$A$2:$A$16994&lt;=A12736)*INDEX(Gauge_Data!$B$2:$Z$16994,0,$C$2-1)))</f>
        <v>0</v>
      </c>
    </row>
    <row r="12737" spans="1:2" x14ac:dyDescent="0.25">
      <c r="A12737">
        <f>Gauge_Data!A12737</f>
        <v>0</v>
      </c>
      <c r="B12737" cm="1">
        <f t="array" ref="B12737">IF(OR($C$2="",A12737=""),"",SUMPRODUCT((Gauge_Data!$A$2:$A$16994&gt;=(A12737 - Main!$E$4/1440 + 0.00000001))*(Gauge_Data!$A$2:$A$16994&lt;=A12737)*INDEX(Gauge_Data!$B$2:$Z$16994,0,$C$2-1)))</f>
        <v>0</v>
      </c>
    </row>
    <row r="12738" spans="1:2" x14ac:dyDescent="0.25">
      <c r="A12738">
        <f>Gauge_Data!A12738</f>
        <v>0</v>
      </c>
      <c r="B12738" cm="1">
        <f t="array" ref="B12738">IF(OR($C$2="",A12738=""),"",SUMPRODUCT((Gauge_Data!$A$2:$A$16994&gt;=(A12738 - Main!$E$4/1440 + 0.00000001))*(Gauge_Data!$A$2:$A$16994&lt;=A12738)*INDEX(Gauge_Data!$B$2:$Z$16994,0,$C$2-1)))</f>
        <v>0</v>
      </c>
    </row>
    <row r="12739" spans="1:2" x14ac:dyDescent="0.25">
      <c r="A12739">
        <f>Gauge_Data!A12739</f>
        <v>0</v>
      </c>
      <c r="B12739" cm="1">
        <f t="array" ref="B12739">IF(OR($C$2="",A12739=""),"",SUMPRODUCT((Gauge_Data!$A$2:$A$16994&gt;=(A12739 - Main!$E$4/1440 + 0.00000001))*(Gauge_Data!$A$2:$A$16994&lt;=A12739)*INDEX(Gauge_Data!$B$2:$Z$16994,0,$C$2-1)))</f>
        <v>0</v>
      </c>
    </row>
    <row r="12740" spans="1:2" x14ac:dyDescent="0.25">
      <c r="A12740">
        <f>Gauge_Data!A12740</f>
        <v>0</v>
      </c>
      <c r="B12740" cm="1">
        <f t="array" ref="B12740">IF(OR($C$2="",A12740=""),"",SUMPRODUCT((Gauge_Data!$A$2:$A$16994&gt;=(A12740 - Main!$E$4/1440 + 0.00000001))*(Gauge_Data!$A$2:$A$16994&lt;=A12740)*INDEX(Gauge_Data!$B$2:$Z$16994,0,$C$2-1)))</f>
        <v>0</v>
      </c>
    </row>
    <row r="12741" spans="1:2" x14ac:dyDescent="0.25">
      <c r="A12741">
        <f>Gauge_Data!A12741</f>
        <v>0</v>
      </c>
      <c r="B12741" cm="1">
        <f t="array" ref="B12741">IF(OR($C$2="",A12741=""),"",SUMPRODUCT((Gauge_Data!$A$2:$A$16994&gt;=(A12741 - Main!$E$4/1440 + 0.00000001))*(Gauge_Data!$A$2:$A$16994&lt;=A12741)*INDEX(Gauge_Data!$B$2:$Z$16994,0,$C$2-1)))</f>
        <v>0</v>
      </c>
    </row>
    <row r="12742" spans="1:2" x14ac:dyDescent="0.25">
      <c r="A12742">
        <f>Gauge_Data!A12742</f>
        <v>0</v>
      </c>
      <c r="B12742" cm="1">
        <f t="array" ref="B12742">IF(OR($C$2="",A12742=""),"",SUMPRODUCT((Gauge_Data!$A$2:$A$16994&gt;=(A12742 - Main!$E$4/1440 + 0.00000001))*(Gauge_Data!$A$2:$A$16994&lt;=A12742)*INDEX(Gauge_Data!$B$2:$Z$16994,0,$C$2-1)))</f>
        <v>0</v>
      </c>
    </row>
    <row r="12743" spans="1:2" x14ac:dyDescent="0.25">
      <c r="A12743">
        <f>Gauge_Data!A12743</f>
        <v>0</v>
      </c>
      <c r="B12743" cm="1">
        <f t="array" ref="B12743">IF(OR($C$2="",A12743=""),"",SUMPRODUCT((Gauge_Data!$A$2:$A$16994&gt;=(A12743 - Main!$E$4/1440 + 0.00000001))*(Gauge_Data!$A$2:$A$16994&lt;=A12743)*INDEX(Gauge_Data!$B$2:$Z$16994,0,$C$2-1)))</f>
        <v>0</v>
      </c>
    </row>
    <row r="12744" spans="1:2" x14ac:dyDescent="0.25">
      <c r="A12744">
        <f>Gauge_Data!A12744</f>
        <v>0</v>
      </c>
      <c r="B12744" cm="1">
        <f t="array" ref="B12744">IF(OR($C$2="",A12744=""),"",SUMPRODUCT((Gauge_Data!$A$2:$A$16994&gt;=(A12744 - Main!$E$4/1440 + 0.00000001))*(Gauge_Data!$A$2:$A$16994&lt;=A12744)*INDEX(Gauge_Data!$B$2:$Z$16994,0,$C$2-1)))</f>
        <v>0</v>
      </c>
    </row>
    <row r="12745" spans="1:2" x14ac:dyDescent="0.25">
      <c r="A12745">
        <f>Gauge_Data!A12745</f>
        <v>0</v>
      </c>
      <c r="B12745" cm="1">
        <f t="array" ref="B12745">IF(OR($C$2="",A12745=""),"",SUMPRODUCT((Gauge_Data!$A$2:$A$16994&gt;=(A12745 - Main!$E$4/1440 + 0.00000001))*(Gauge_Data!$A$2:$A$16994&lt;=A12745)*INDEX(Gauge_Data!$B$2:$Z$16994,0,$C$2-1)))</f>
        <v>0</v>
      </c>
    </row>
    <row r="12746" spans="1:2" x14ac:dyDescent="0.25">
      <c r="A12746">
        <f>Gauge_Data!A12746</f>
        <v>0</v>
      </c>
      <c r="B12746" cm="1">
        <f t="array" ref="B12746">IF(OR($C$2="",A12746=""),"",SUMPRODUCT((Gauge_Data!$A$2:$A$16994&gt;=(A12746 - Main!$E$4/1440 + 0.00000001))*(Gauge_Data!$A$2:$A$16994&lt;=A12746)*INDEX(Gauge_Data!$B$2:$Z$16994,0,$C$2-1)))</f>
        <v>0</v>
      </c>
    </row>
    <row r="12747" spans="1:2" x14ac:dyDescent="0.25">
      <c r="A12747">
        <f>Gauge_Data!A12747</f>
        <v>0</v>
      </c>
      <c r="B12747" cm="1">
        <f t="array" ref="B12747">IF(OR($C$2="",A12747=""),"",SUMPRODUCT((Gauge_Data!$A$2:$A$16994&gt;=(A12747 - Main!$E$4/1440 + 0.00000001))*(Gauge_Data!$A$2:$A$16994&lt;=A12747)*INDEX(Gauge_Data!$B$2:$Z$16994,0,$C$2-1)))</f>
        <v>0</v>
      </c>
    </row>
    <row r="12748" spans="1:2" x14ac:dyDescent="0.25">
      <c r="A12748">
        <f>Gauge_Data!A12748</f>
        <v>0</v>
      </c>
      <c r="B12748" cm="1">
        <f t="array" ref="B12748">IF(OR($C$2="",A12748=""),"",SUMPRODUCT((Gauge_Data!$A$2:$A$16994&gt;=(A12748 - Main!$E$4/1440 + 0.00000001))*(Gauge_Data!$A$2:$A$16994&lt;=A12748)*INDEX(Gauge_Data!$B$2:$Z$16994,0,$C$2-1)))</f>
        <v>0</v>
      </c>
    </row>
    <row r="12749" spans="1:2" x14ac:dyDescent="0.25">
      <c r="A12749">
        <f>Gauge_Data!A12749</f>
        <v>0</v>
      </c>
      <c r="B12749" cm="1">
        <f t="array" ref="B12749">IF(OR($C$2="",A12749=""),"",SUMPRODUCT((Gauge_Data!$A$2:$A$16994&gt;=(A12749 - Main!$E$4/1440 + 0.00000001))*(Gauge_Data!$A$2:$A$16994&lt;=A12749)*INDEX(Gauge_Data!$B$2:$Z$16994,0,$C$2-1)))</f>
        <v>0</v>
      </c>
    </row>
    <row r="12750" spans="1:2" x14ac:dyDescent="0.25">
      <c r="A12750">
        <f>Gauge_Data!A12750</f>
        <v>0</v>
      </c>
      <c r="B12750" cm="1">
        <f t="array" ref="B12750">IF(OR($C$2="",A12750=""),"",SUMPRODUCT((Gauge_Data!$A$2:$A$16994&gt;=(A12750 - Main!$E$4/1440 + 0.00000001))*(Gauge_Data!$A$2:$A$16994&lt;=A12750)*INDEX(Gauge_Data!$B$2:$Z$16994,0,$C$2-1)))</f>
        <v>0</v>
      </c>
    </row>
    <row r="12751" spans="1:2" x14ac:dyDescent="0.25">
      <c r="A12751">
        <f>Gauge_Data!A12751</f>
        <v>0</v>
      </c>
      <c r="B12751" cm="1">
        <f t="array" ref="B12751">IF(OR($C$2="",A12751=""),"",SUMPRODUCT((Gauge_Data!$A$2:$A$16994&gt;=(A12751 - Main!$E$4/1440 + 0.00000001))*(Gauge_Data!$A$2:$A$16994&lt;=A12751)*INDEX(Gauge_Data!$B$2:$Z$16994,0,$C$2-1)))</f>
        <v>0</v>
      </c>
    </row>
    <row r="12752" spans="1:2" x14ac:dyDescent="0.25">
      <c r="A12752">
        <f>Gauge_Data!A12752</f>
        <v>0</v>
      </c>
      <c r="B12752" cm="1">
        <f t="array" ref="B12752">IF(OR($C$2="",A12752=""),"",SUMPRODUCT((Gauge_Data!$A$2:$A$16994&gt;=(A12752 - Main!$E$4/1440 + 0.00000001))*(Gauge_Data!$A$2:$A$16994&lt;=A12752)*INDEX(Gauge_Data!$B$2:$Z$16994,0,$C$2-1)))</f>
        <v>0</v>
      </c>
    </row>
    <row r="12753" spans="1:2" x14ac:dyDescent="0.25">
      <c r="A12753">
        <f>Gauge_Data!A12753</f>
        <v>0</v>
      </c>
      <c r="B12753" cm="1">
        <f t="array" ref="B12753">IF(OR($C$2="",A12753=""),"",SUMPRODUCT((Gauge_Data!$A$2:$A$16994&gt;=(A12753 - Main!$E$4/1440 + 0.00000001))*(Gauge_Data!$A$2:$A$16994&lt;=A12753)*INDEX(Gauge_Data!$B$2:$Z$16994,0,$C$2-1)))</f>
        <v>0</v>
      </c>
    </row>
    <row r="12754" spans="1:2" x14ac:dyDescent="0.25">
      <c r="A12754">
        <f>Gauge_Data!A12754</f>
        <v>0</v>
      </c>
      <c r="B12754" cm="1">
        <f t="array" ref="B12754">IF(OR($C$2="",A12754=""),"",SUMPRODUCT((Gauge_Data!$A$2:$A$16994&gt;=(A12754 - Main!$E$4/1440 + 0.00000001))*(Gauge_Data!$A$2:$A$16994&lt;=A12754)*INDEX(Gauge_Data!$B$2:$Z$16994,0,$C$2-1)))</f>
        <v>0</v>
      </c>
    </row>
    <row r="12755" spans="1:2" x14ac:dyDescent="0.25">
      <c r="A12755">
        <f>Gauge_Data!A12755</f>
        <v>0</v>
      </c>
      <c r="B12755" cm="1">
        <f t="array" ref="B12755">IF(OR($C$2="",A12755=""),"",SUMPRODUCT((Gauge_Data!$A$2:$A$16994&gt;=(A12755 - Main!$E$4/1440 + 0.00000001))*(Gauge_Data!$A$2:$A$16994&lt;=A12755)*INDEX(Gauge_Data!$B$2:$Z$16994,0,$C$2-1)))</f>
        <v>0</v>
      </c>
    </row>
    <row r="12756" spans="1:2" x14ac:dyDescent="0.25">
      <c r="A12756">
        <f>Gauge_Data!A12756</f>
        <v>0</v>
      </c>
      <c r="B12756" cm="1">
        <f t="array" ref="B12756">IF(OR($C$2="",A12756=""),"",SUMPRODUCT((Gauge_Data!$A$2:$A$16994&gt;=(A12756 - Main!$E$4/1440 + 0.00000001))*(Gauge_Data!$A$2:$A$16994&lt;=A12756)*INDEX(Gauge_Data!$B$2:$Z$16994,0,$C$2-1)))</f>
        <v>0</v>
      </c>
    </row>
    <row r="12757" spans="1:2" x14ac:dyDescent="0.25">
      <c r="A12757">
        <f>Gauge_Data!A12757</f>
        <v>0</v>
      </c>
      <c r="B12757" cm="1">
        <f t="array" ref="B12757">IF(OR($C$2="",A12757=""),"",SUMPRODUCT((Gauge_Data!$A$2:$A$16994&gt;=(A12757 - Main!$E$4/1440 + 0.00000001))*(Gauge_Data!$A$2:$A$16994&lt;=A12757)*INDEX(Gauge_Data!$B$2:$Z$16994,0,$C$2-1)))</f>
        <v>0</v>
      </c>
    </row>
    <row r="12758" spans="1:2" x14ac:dyDescent="0.25">
      <c r="A12758">
        <f>Gauge_Data!A12758</f>
        <v>0</v>
      </c>
      <c r="B12758" cm="1">
        <f t="array" ref="B12758">IF(OR($C$2="",A12758=""),"",SUMPRODUCT((Gauge_Data!$A$2:$A$16994&gt;=(A12758 - Main!$E$4/1440 + 0.00000001))*(Gauge_Data!$A$2:$A$16994&lt;=A12758)*INDEX(Gauge_Data!$B$2:$Z$16994,0,$C$2-1)))</f>
        <v>0</v>
      </c>
    </row>
    <row r="12759" spans="1:2" x14ac:dyDescent="0.25">
      <c r="A12759">
        <f>Gauge_Data!A12759</f>
        <v>0</v>
      </c>
      <c r="B12759" cm="1">
        <f t="array" ref="B12759">IF(OR($C$2="",A12759=""),"",SUMPRODUCT((Gauge_Data!$A$2:$A$16994&gt;=(A12759 - Main!$E$4/1440 + 0.00000001))*(Gauge_Data!$A$2:$A$16994&lt;=A12759)*INDEX(Gauge_Data!$B$2:$Z$16994,0,$C$2-1)))</f>
        <v>0</v>
      </c>
    </row>
    <row r="12760" spans="1:2" x14ac:dyDescent="0.25">
      <c r="A12760">
        <f>Gauge_Data!A12760</f>
        <v>0</v>
      </c>
      <c r="B12760" cm="1">
        <f t="array" ref="B12760">IF(OR($C$2="",A12760=""),"",SUMPRODUCT((Gauge_Data!$A$2:$A$16994&gt;=(A12760 - Main!$E$4/1440 + 0.00000001))*(Gauge_Data!$A$2:$A$16994&lt;=A12760)*INDEX(Gauge_Data!$B$2:$Z$16994,0,$C$2-1)))</f>
        <v>0</v>
      </c>
    </row>
    <row r="12761" spans="1:2" x14ac:dyDescent="0.25">
      <c r="A12761">
        <f>Gauge_Data!A12761</f>
        <v>0</v>
      </c>
      <c r="B12761" cm="1">
        <f t="array" ref="B12761">IF(OR($C$2="",A12761=""),"",SUMPRODUCT((Gauge_Data!$A$2:$A$16994&gt;=(A12761 - Main!$E$4/1440 + 0.00000001))*(Gauge_Data!$A$2:$A$16994&lt;=A12761)*INDEX(Gauge_Data!$B$2:$Z$16994,0,$C$2-1)))</f>
        <v>0</v>
      </c>
    </row>
    <row r="12762" spans="1:2" x14ac:dyDescent="0.25">
      <c r="A12762">
        <f>Gauge_Data!A12762</f>
        <v>0</v>
      </c>
      <c r="B12762" cm="1">
        <f t="array" ref="B12762">IF(OR($C$2="",A12762=""),"",SUMPRODUCT((Gauge_Data!$A$2:$A$16994&gt;=(A12762 - Main!$E$4/1440 + 0.00000001))*(Gauge_Data!$A$2:$A$16994&lt;=A12762)*INDEX(Gauge_Data!$B$2:$Z$16994,0,$C$2-1)))</f>
        <v>0</v>
      </c>
    </row>
    <row r="12763" spans="1:2" x14ac:dyDescent="0.25">
      <c r="A12763">
        <f>Gauge_Data!A12763</f>
        <v>0</v>
      </c>
      <c r="B12763" cm="1">
        <f t="array" ref="B12763">IF(OR($C$2="",A12763=""),"",SUMPRODUCT((Gauge_Data!$A$2:$A$16994&gt;=(A12763 - Main!$E$4/1440 + 0.00000001))*(Gauge_Data!$A$2:$A$16994&lt;=A12763)*INDEX(Gauge_Data!$B$2:$Z$16994,0,$C$2-1)))</f>
        <v>0</v>
      </c>
    </row>
    <row r="12764" spans="1:2" x14ac:dyDescent="0.25">
      <c r="A12764">
        <f>Gauge_Data!A12764</f>
        <v>0</v>
      </c>
      <c r="B12764" cm="1">
        <f t="array" ref="B12764">IF(OR($C$2="",A12764=""),"",SUMPRODUCT((Gauge_Data!$A$2:$A$16994&gt;=(A12764 - Main!$E$4/1440 + 0.00000001))*(Gauge_Data!$A$2:$A$16994&lt;=A12764)*INDEX(Gauge_Data!$B$2:$Z$16994,0,$C$2-1)))</f>
        <v>0</v>
      </c>
    </row>
    <row r="12765" spans="1:2" x14ac:dyDescent="0.25">
      <c r="A12765">
        <f>Gauge_Data!A12765</f>
        <v>0</v>
      </c>
      <c r="B12765" cm="1">
        <f t="array" ref="B12765">IF(OR($C$2="",A12765=""),"",SUMPRODUCT((Gauge_Data!$A$2:$A$16994&gt;=(A12765 - Main!$E$4/1440 + 0.00000001))*(Gauge_Data!$A$2:$A$16994&lt;=A12765)*INDEX(Gauge_Data!$B$2:$Z$16994,0,$C$2-1)))</f>
        <v>0</v>
      </c>
    </row>
    <row r="12766" spans="1:2" x14ac:dyDescent="0.25">
      <c r="A12766">
        <f>Gauge_Data!A12766</f>
        <v>0</v>
      </c>
      <c r="B12766" cm="1">
        <f t="array" ref="B12766">IF(OR($C$2="",A12766=""),"",SUMPRODUCT((Gauge_Data!$A$2:$A$16994&gt;=(A12766 - Main!$E$4/1440 + 0.00000001))*(Gauge_Data!$A$2:$A$16994&lt;=A12766)*INDEX(Gauge_Data!$B$2:$Z$16994,0,$C$2-1)))</f>
        <v>0</v>
      </c>
    </row>
    <row r="12767" spans="1:2" x14ac:dyDescent="0.25">
      <c r="A12767">
        <f>Gauge_Data!A12767</f>
        <v>0</v>
      </c>
      <c r="B12767" cm="1">
        <f t="array" ref="B12767">IF(OR($C$2="",A12767=""),"",SUMPRODUCT((Gauge_Data!$A$2:$A$16994&gt;=(A12767 - Main!$E$4/1440 + 0.00000001))*(Gauge_Data!$A$2:$A$16994&lt;=A12767)*INDEX(Gauge_Data!$B$2:$Z$16994,0,$C$2-1)))</f>
        <v>0</v>
      </c>
    </row>
    <row r="12768" spans="1:2" x14ac:dyDescent="0.25">
      <c r="A12768">
        <f>Gauge_Data!A12768</f>
        <v>0</v>
      </c>
      <c r="B12768" cm="1">
        <f t="array" ref="B12768">IF(OR($C$2="",A12768=""),"",SUMPRODUCT((Gauge_Data!$A$2:$A$16994&gt;=(A12768 - Main!$E$4/1440 + 0.00000001))*(Gauge_Data!$A$2:$A$16994&lt;=A12768)*INDEX(Gauge_Data!$B$2:$Z$16994,0,$C$2-1)))</f>
        <v>0</v>
      </c>
    </row>
    <row r="12769" spans="1:2" x14ac:dyDescent="0.25">
      <c r="A12769">
        <f>Gauge_Data!A12769</f>
        <v>0</v>
      </c>
      <c r="B12769" cm="1">
        <f t="array" ref="B12769">IF(OR($C$2="",A12769=""),"",SUMPRODUCT((Gauge_Data!$A$2:$A$16994&gt;=(A12769 - Main!$E$4/1440 + 0.00000001))*(Gauge_Data!$A$2:$A$16994&lt;=A12769)*INDEX(Gauge_Data!$B$2:$Z$16994,0,$C$2-1)))</f>
        <v>0</v>
      </c>
    </row>
    <row r="12770" spans="1:2" x14ac:dyDescent="0.25">
      <c r="A12770">
        <f>Gauge_Data!A12770</f>
        <v>0</v>
      </c>
      <c r="B12770" cm="1">
        <f t="array" ref="B12770">IF(OR($C$2="",A12770=""),"",SUMPRODUCT((Gauge_Data!$A$2:$A$16994&gt;=(A12770 - Main!$E$4/1440 + 0.00000001))*(Gauge_Data!$A$2:$A$16994&lt;=A12770)*INDEX(Gauge_Data!$B$2:$Z$16994,0,$C$2-1)))</f>
        <v>0</v>
      </c>
    </row>
    <row r="12771" spans="1:2" x14ac:dyDescent="0.25">
      <c r="A12771">
        <f>Gauge_Data!A12771</f>
        <v>0</v>
      </c>
      <c r="B12771" cm="1">
        <f t="array" ref="B12771">IF(OR($C$2="",A12771=""),"",SUMPRODUCT((Gauge_Data!$A$2:$A$16994&gt;=(A12771 - Main!$E$4/1440 + 0.00000001))*(Gauge_Data!$A$2:$A$16994&lt;=A12771)*INDEX(Gauge_Data!$B$2:$Z$16994,0,$C$2-1)))</f>
        <v>0</v>
      </c>
    </row>
    <row r="12772" spans="1:2" x14ac:dyDescent="0.25">
      <c r="A12772">
        <f>Gauge_Data!A12772</f>
        <v>0</v>
      </c>
      <c r="B12772" cm="1">
        <f t="array" ref="B12772">IF(OR($C$2="",A12772=""),"",SUMPRODUCT((Gauge_Data!$A$2:$A$16994&gt;=(A12772 - Main!$E$4/1440 + 0.00000001))*(Gauge_Data!$A$2:$A$16994&lt;=A12772)*INDEX(Gauge_Data!$B$2:$Z$16994,0,$C$2-1)))</f>
        <v>0</v>
      </c>
    </row>
    <row r="12773" spans="1:2" x14ac:dyDescent="0.25">
      <c r="A12773">
        <f>Gauge_Data!A12773</f>
        <v>0</v>
      </c>
      <c r="B12773" cm="1">
        <f t="array" ref="B12773">IF(OR($C$2="",A12773=""),"",SUMPRODUCT((Gauge_Data!$A$2:$A$16994&gt;=(A12773 - Main!$E$4/1440 + 0.00000001))*(Gauge_Data!$A$2:$A$16994&lt;=A12773)*INDEX(Gauge_Data!$B$2:$Z$16994,0,$C$2-1)))</f>
        <v>0</v>
      </c>
    </row>
    <row r="12774" spans="1:2" x14ac:dyDescent="0.25">
      <c r="A12774">
        <f>Gauge_Data!A12774</f>
        <v>0</v>
      </c>
      <c r="B12774" cm="1">
        <f t="array" ref="B12774">IF(OR($C$2="",A12774=""),"",SUMPRODUCT((Gauge_Data!$A$2:$A$16994&gt;=(A12774 - Main!$E$4/1440 + 0.00000001))*(Gauge_Data!$A$2:$A$16994&lt;=A12774)*INDEX(Gauge_Data!$B$2:$Z$16994,0,$C$2-1)))</f>
        <v>0</v>
      </c>
    </row>
    <row r="12775" spans="1:2" x14ac:dyDescent="0.25">
      <c r="A12775">
        <f>Gauge_Data!A12775</f>
        <v>0</v>
      </c>
      <c r="B12775" cm="1">
        <f t="array" ref="B12775">IF(OR($C$2="",A12775=""),"",SUMPRODUCT((Gauge_Data!$A$2:$A$16994&gt;=(A12775 - Main!$E$4/1440 + 0.00000001))*(Gauge_Data!$A$2:$A$16994&lt;=A12775)*INDEX(Gauge_Data!$B$2:$Z$16994,0,$C$2-1)))</f>
        <v>0</v>
      </c>
    </row>
    <row r="12776" spans="1:2" x14ac:dyDescent="0.25">
      <c r="A12776">
        <f>Gauge_Data!A12776</f>
        <v>0</v>
      </c>
      <c r="B12776" cm="1">
        <f t="array" ref="B12776">IF(OR($C$2="",A12776=""),"",SUMPRODUCT((Gauge_Data!$A$2:$A$16994&gt;=(A12776 - Main!$E$4/1440 + 0.00000001))*(Gauge_Data!$A$2:$A$16994&lt;=A12776)*INDEX(Gauge_Data!$B$2:$Z$16994,0,$C$2-1)))</f>
        <v>0</v>
      </c>
    </row>
    <row r="12777" spans="1:2" x14ac:dyDescent="0.25">
      <c r="A12777">
        <f>Gauge_Data!A12777</f>
        <v>0</v>
      </c>
      <c r="B12777" cm="1">
        <f t="array" ref="B12777">IF(OR($C$2="",A12777=""),"",SUMPRODUCT((Gauge_Data!$A$2:$A$16994&gt;=(A12777 - Main!$E$4/1440 + 0.00000001))*(Gauge_Data!$A$2:$A$16994&lt;=A12777)*INDEX(Gauge_Data!$B$2:$Z$16994,0,$C$2-1)))</f>
        <v>0</v>
      </c>
    </row>
    <row r="12778" spans="1:2" x14ac:dyDescent="0.25">
      <c r="A12778">
        <f>Gauge_Data!A12778</f>
        <v>0</v>
      </c>
      <c r="B12778" cm="1">
        <f t="array" ref="B12778">IF(OR($C$2="",A12778=""),"",SUMPRODUCT((Gauge_Data!$A$2:$A$16994&gt;=(A12778 - Main!$E$4/1440 + 0.00000001))*(Gauge_Data!$A$2:$A$16994&lt;=A12778)*INDEX(Gauge_Data!$B$2:$Z$16994,0,$C$2-1)))</f>
        <v>0</v>
      </c>
    </row>
    <row r="12779" spans="1:2" x14ac:dyDescent="0.25">
      <c r="A12779">
        <f>Gauge_Data!A12779</f>
        <v>0</v>
      </c>
      <c r="B12779" cm="1">
        <f t="array" ref="B12779">IF(OR($C$2="",A12779=""),"",SUMPRODUCT((Gauge_Data!$A$2:$A$16994&gt;=(A12779 - Main!$E$4/1440 + 0.00000001))*(Gauge_Data!$A$2:$A$16994&lt;=A12779)*INDEX(Gauge_Data!$B$2:$Z$16994,0,$C$2-1)))</f>
        <v>0</v>
      </c>
    </row>
    <row r="12780" spans="1:2" x14ac:dyDescent="0.25">
      <c r="A12780">
        <f>Gauge_Data!A12780</f>
        <v>0</v>
      </c>
      <c r="B12780" cm="1">
        <f t="array" ref="B12780">IF(OR($C$2="",A12780=""),"",SUMPRODUCT((Gauge_Data!$A$2:$A$16994&gt;=(A12780 - Main!$E$4/1440 + 0.00000001))*(Gauge_Data!$A$2:$A$16994&lt;=A12780)*INDEX(Gauge_Data!$B$2:$Z$16994,0,$C$2-1)))</f>
        <v>0</v>
      </c>
    </row>
    <row r="12781" spans="1:2" x14ac:dyDescent="0.25">
      <c r="A12781">
        <f>Gauge_Data!A12781</f>
        <v>0</v>
      </c>
      <c r="B12781" cm="1">
        <f t="array" ref="B12781">IF(OR($C$2="",A12781=""),"",SUMPRODUCT((Gauge_Data!$A$2:$A$16994&gt;=(A12781 - Main!$E$4/1440 + 0.00000001))*(Gauge_Data!$A$2:$A$16994&lt;=A12781)*INDEX(Gauge_Data!$B$2:$Z$16994,0,$C$2-1)))</f>
        <v>0</v>
      </c>
    </row>
    <row r="12782" spans="1:2" x14ac:dyDescent="0.25">
      <c r="A12782">
        <f>Gauge_Data!A12782</f>
        <v>0</v>
      </c>
      <c r="B12782" cm="1">
        <f t="array" ref="B12782">IF(OR($C$2="",A12782=""),"",SUMPRODUCT((Gauge_Data!$A$2:$A$16994&gt;=(A12782 - Main!$E$4/1440 + 0.00000001))*(Gauge_Data!$A$2:$A$16994&lt;=A12782)*INDEX(Gauge_Data!$B$2:$Z$16994,0,$C$2-1)))</f>
        <v>0</v>
      </c>
    </row>
    <row r="12783" spans="1:2" x14ac:dyDescent="0.25">
      <c r="A12783">
        <f>Gauge_Data!A12783</f>
        <v>0</v>
      </c>
      <c r="B12783" cm="1">
        <f t="array" ref="B12783">IF(OR($C$2="",A12783=""),"",SUMPRODUCT((Gauge_Data!$A$2:$A$16994&gt;=(A12783 - Main!$E$4/1440 + 0.00000001))*(Gauge_Data!$A$2:$A$16994&lt;=A12783)*INDEX(Gauge_Data!$B$2:$Z$16994,0,$C$2-1)))</f>
        <v>0</v>
      </c>
    </row>
    <row r="12784" spans="1:2" x14ac:dyDescent="0.25">
      <c r="A12784">
        <f>Gauge_Data!A12784</f>
        <v>0</v>
      </c>
      <c r="B12784" cm="1">
        <f t="array" ref="B12784">IF(OR($C$2="",A12784=""),"",SUMPRODUCT((Gauge_Data!$A$2:$A$16994&gt;=(A12784 - Main!$E$4/1440 + 0.00000001))*(Gauge_Data!$A$2:$A$16994&lt;=A12784)*INDEX(Gauge_Data!$B$2:$Z$16994,0,$C$2-1)))</f>
        <v>0</v>
      </c>
    </row>
    <row r="12785" spans="1:2" x14ac:dyDescent="0.25">
      <c r="A12785">
        <f>Gauge_Data!A12785</f>
        <v>0</v>
      </c>
      <c r="B12785" cm="1">
        <f t="array" ref="B12785">IF(OR($C$2="",A12785=""),"",SUMPRODUCT((Gauge_Data!$A$2:$A$16994&gt;=(A12785 - Main!$E$4/1440 + 0.00000001))*(Gauge_Data!$A$2:$A$16994&lt;=A12785)*INDEX(Gauge_Data!$B$2:$Z$16994,0,$C$2-1)))</f>
        <v>0</v>
      </c>
    </row>
    <row r="12786" spans="1:2" x14ac:dyDescent="0.25">
      <c r="A12786">
        <f>Gauge_Data!A12786</f>
        <v>0</v>
      </c>
      <c r="B12786" cm="1">
        <f t="array" ref="B12786">IF(OR($C$2="",A12786=""),"",SUMPRODUCT((Gauge_Data!$A$2:$A$16994&gt;=(A12786 - Main!$E$4/1440 + 0.00000001))*(Gauge_Data!$A$2:$A$16994&lt;=A12786)*INDEX(Gauge_Data!$B$2:$Z$16994,0,$C$2-1)))</f>
        <v>0</v>
      </c>
    </row>
    <row r="12787" spans="1:2" x14ac:dyDescent="0.25">
      <c r="A12787">
        <f>Gauge_Data!A12787</f>
        <v>0</v>
      </c>
      <c r="B12787" cm="1">
        <f t="array" ref="B12787">IF(OR($C$2="",A12787=""),"",SUMPRODUCT((Gauge_Data!$A$2:$A$16994&gt;=(A12787 - Main!$E$4/1440 + 0.00000001))*(Gauge_Data!$A$2:$A$16994&lt;=A12787)*INDEX(Gauge_Data!$B$2:$Z$16994,0,$C$2-1)))</f>
        <v>0</v>
      </c>
    </row>
    <row r="12788" spans="1:2" x14ac:dyDescent="0.25">
      <c r="A12788">
        <f>Gauge_Data!A12788</f>
        <v>0</v>
      </c>
      <c r="B12788" cm="1">
        <f t="array" ref="B12788">IF(OR($C$2="",A12788=""),"",SUMPRODUCT((Gauge_Data!$A$2:$A$16994&gt;=(A12788 - Main!$E$4/1440 + 0.00000001))*(Gauge_Data!$A$2:$A$16994&lt;=A12788)*INDEX(Gauge_Data!$B$2:$Z$16994,0,$C$2-1)))</f>
        <v>0</v>
      </c>
    </row>
    <row r="12789" spans="1:2" x14ac:dyDescent="0.25">
      <c r="A12789">
        <f>Gauge_Data!A12789</f>
        <v>0</v>
      </c>
      <c r="B12789" cm="1">
        <f t="array" ref="B12789">IF(OR($C$2="",A12789=""),"",SUMPRODUCT((Gauge_Data!$A$2:$A$16994&gt;=(A12789 - Main!$E$4/1440 + 0.00000001))*(Gauge_Data!$A$2:$A$16994&lt;=A12789)*INDEX(Gauge_Data!$B$2:$Z$16994,0,$C$2-1)))</f>
        <v>0</v>
      </c>
    </row>
    <row r="12790" spans="1:2" x14ac:dyDescent="0.25">
      <c r="A12790">
        <f>Gauge_Data!A12790</f>
        <v>0</v>
      </c>
      <c r="B12790" cm="1">
        <f t="array" ref="B12790">IF(OR($C$2="",A12790=""),"",SUMPRODUCT((Gauge_Data!$A$2:$A$16994&gt;=(A12790 - Main!$E$4/1440 + 0.00000001))*(Gauge_Data!$A$2:$A$16994&lt;=A12790)*INDEX(Gauge_Data!$B$2:$Z$16994,0,$C$2-1)))</f>
        <v>0</v>
      </c>
    </row>
    <row r="12791" spans="1:2" x14ac:dyDescent="0.25">
      <c r="A12791">
        <f>Gauge_Data!A12791</f>
        <v>0</v>
      </c>
      <c r="B12791" cm="1">
        <f t="array" ref="B12791">IF(OR($C$2="",A12791=""),"",SUMPRODUCT((Gauge_Data!$A$2:$A$16994&gt;=(A12791 - Main!$E$4/1440 + 0.00000001))*(Gauge_Data!$A$2:$A$16994&lt;=A12791)*INDEX(Gauge_Data!$B$2:$Z$16994,0,$C$2-1)))</f>
        <v>0</v>
      </c>
    </row>
    <row r="12792" spans="1:2" x14ac:dyDescent="0.25">
      <c r="A12792">
        <f>Gauge_Data!A12792</f>
        <v>0</v>
      </c>
      <c r="B12792" cm="1">
        <f t="array" ref="B12792">IF(OR($C$2="",A12792=""),"",SUMPRODUCT((Gauge_Data!$A$2:$A$16994&gt;=(A12792 - Main!$E$4/1440 + 0.00000001))*(Gauge_Data!$A$2:$A$16994&lt;=A12792)*INDEX(Gauge_Data!$B$2:$Z$16994,0,$C$2-1)))</f>
        <v>0</v>
      </c>
    </row>
    <row r="12793" spans="1:2" x14ac:dyDescent="0.25">
      <c r="A12793">
        <f>Gauge_Data!A12793</f>
        <v>0</v>
      </c>
      <c r="B12793" cm="1">
        <f t="array" ref="B12793">IF(OR($C$2="",A12793=""),"",SUMPRODUCT((Gauge_Data!$A$2:$A$16994&gt;=(A12793 - Main!$E$4/1440 + 0.00000001))*(Gauge_Data!$A$2:$A$16994&lt;=A12793)*INDEX(Gauge_Data!$B$2:$Z$16994,0,$C$2-1)))</f>
        <v>0</v>
      </c>
    </row>
    <row r="12794" spans="1:2" x14ac:dyDescent="0.25">
      <c r="A12794">
        <f>Gauge_Data!A12794</f>
        <v>0</v>
      </c>
      <c r="B12794" cm="1">
        <f t="array" ref="B12794">IF(OR($C$2="",A12794=""),"",SUMPRODUCT((Gauge_Data!$A$2:$A$16994&gt;=(A12794 - Main!$E$4/1440 + 0.00000001))*(Gauge_Data!$A$2:$A$16994&lt;=A12794)*INDEX(Gauge_Data!$B$2:$Z$16994,0,$C$2-1)))</f>
        <v>0</v>
      </c>
    </row>
    <row r="12795" spans="1:2" x14ac:dyDescent="0.25">
      <c r="A12795">
        <f>Gauge_Data!A12795</f>
        <v>0</v>
      </c>
      <c r="B12795" cm="1">
        <f t="array" ref="B12795">IF(OR($C$2="",A12795=""),"",SUMPRODUCT((Gauge_Data!$A$2:$A$16994&gt;=(A12795 - Main!$E$4/1440 + 0.00000001))*(Gauge_Data!$A$2:$A$16994&lt;=A12795)*INDEX(Gauge_Data!$B$2:$Z$16994,0,$C$2-1)))</f>
        <v>0</v>
      </c>
    </row>
    <row r="12796" spans="1:2" x14ac:dyDescent="0.25">
      <c r="A12796">
        <f>Gauge_Data!A12796</f>
        <v>0</v>
      </c>
      <c r="B12796" cm="1">
        <f t="array" ref="B12796">IF(OR($C$2="",A12796=""),"",SUMPRODUCT((Gauge_Data!$A$2:$A$16994&gt;=(A12796 - Main!$E$4/1440 + 0.00000001))*(Gauge_Data!$A$2:$A$16994&lt;=A12796)*INDEX(Gauge_Data!$B$2:$Z$16994,0,$C$2-1)))</f>
        <v>0</v>
      </c>
    </row>
    <row r="12797" spans="1:2" x14ac:dyDescent="0.25">
      <c r="A12797">
        <f>Gauge_Data!A12797</f>
        <v>0</v>
      </c>
      <c r="B12797" cm="1">
        <f t="array" ref="B12797">IF(OR($C$2="",A12797=""),"",SUMPRODUCT((Gauge_Data!$A$2:$A$16994&gt;=(A12797 - Main!$E$4/1440 + 0.00000001))*(Gauge_Data!$A$2:$A$16994&lt;=A12797)*INDEX(Gauge_Data!$B$2:$Z$16994,0,$C$2-1)))</f>
        <v>0</v>
      </c>
    </row>
    <row r="12798" spans="1:2" x14ac:dyDescent="0.25">
      <c r="A12798">
        <f>Gauge_Data!A12798</f>
        <v>0</v>
      </c>
      <c r="B12798" cm="1">
        <f t="array" ref="B12798">IF(OR($C$2="",A12798=""),"",SUMPRODUCT((Gauge_Data!$A$2:$A$16994&gt;=(A12798 - Main!$E$4/1440 + 0.00000001))*(Gauge_Data!$A$2:$A$16994&lt;=A12798)*INDEX(Gauge_Data!$B$2:$Z$16994,0,$C$2-1)))</f>
        <v>0</v>
      </c>
    </row>
    <row r="12799" spans="1:2" x14ac:dyDescent="0.25">
      <c r="A12799">
        <f>Gauge_Data!A12799</f>
        <v>0</v>
      </c>
      <c r="B12799" cm="1">
        <f t="array" ref="B12799">IF(OR($C$2="",A12799=""),"",SUMPRODUCT((Gauge_Data!$A$2:$A$16994&gt;=(A12799 - Main!$E$4/1440 + 0.00000001))*(Gauge_Data!$A$2:$A$16994&lt;=A12799)*INDEX(Gauge_Data!$B$2:$Z$16994,0,$C$2-1)))</f>
        <v>0</v>
      </c>
    </row>
    <row r="12800" spans="1:2" x14ac:dyDescent="0.25">
      <c r="A12800">
        <f>Gauge_Data!A12800</f>
        <v>0</v>
      </c>
      <c r="B12800" cm="1">
        <f t="array" ref="B12800">IF(OR($C$2="",A12800=""),"",SUMPRODUCT((Gauge_Data!$A$2:$A$16994&gt;=(A12800 - Main!$E$4/1440 + 0.00000001))*(Gauge_Data!$A$2:$A$16994&lt;=A12800)*INDEX(Gauge_Data!$B$2:$Z$16994,0,$C$2-1)))</f>
        <v>0</v>
      </c>
    </row>
    <row r="12801" spans="1:2" x14ac:dyDescent="0.25">
      <c r="A12801">
        <f>Gauge_Data!A12801</f>
        <v>0</v>
      </c>
      <c r="B12801" cm="1">
        <f t="array" ref="B12801">IF(OR($C$2="",A12801=""),"",SUMPRODUCT((Gauge_Data!$A$2:$A$16994&gt;=(A12801 - Main!$E$4/1440 + 0.00000001))*(Gauge_Data!$A$2:$A$16994&lt;=A12801)*INDEX(Gauge_Data!$B$2:$Z$16994,0,$C$2-1)))</f>
        <v>0</v>
      </c>
    </row>
    <row r="12802" spans="1:2" x14ac:dyDescent="0.25">
      <c r="A12802">
        <f>Gauge_Data!A12802</f>
        <v>0</v>
      </c>
      <c r="B12802" cm="1">
        <f t="array" ref="B12802">IF(OR($C$2="",A12802=""),"",SUMPRODUCT((Gauge_Data!$A$2:$A$16994&gt;=(A12802 - Main!$E$4/1440 + 0.00000001))*(Gauge_Data!$A$2:$A$16994&lt;=A12802)*INDEX(Gauge_Data!$B$2:$Z$16994,0,$C$2-1)))</f>
        <v>0</v>
      </c>
    </row>
    <row r="12803" spans="1:2" x14ac:dyDescent="0.25">
      <c r="A12803">
        <f>Gauge_Data!A12803</f>
        <v>0</v>
      </c>
      <c r="B12803" cm="1">
        <f t="array" ref="B12803">IF(OR($C$2="",A12803=""),"",SUMPRODUCT((Gauge_Data!$A$2:$A$16994&gt;=(A12803 - Main!$E$4/1440 + 0.00000001))*(Gauge_Data!$A$2:$A$16994&lt;=A12803)*INDEX(Gauge_Data!$B$2:$Z$16994,0,$C$2-1)))</f>
        <v>0</v>
      </c>
    </row>
    <row r="12804" spans="1:2" x14ac:dyDescent="0.25">
      <c r="A12804">
        <f>Gauge_Data!A12804</f>
        <v>0</v>
      </c>
      <c r="B12804" cm="1">
        <f t="array" ref="B12804">IF(OR($C$2="",A12804=""),"",SUMPRODUCT((Gauge_Data!$A$2:$A$16994&gt;=(A12804 - Main!$E$4/1440 + 0.00000001))*(Gauge_Data!$A$2:$A$16994&lt;=A12804)*INDEX(Gauge_Data!$B$2:$Z$16994,0,$C$2-1)))</f>
        <v>0</v>
      </c>
    </row>
    <row r="12805" spans="1:2" x14ac:dyDescent="0.25">
      <c r="A12805">
        <f>Gauge_Data!A12805</f>
        <v>0</v>
      </c>
      <c r="B12805" cm="1">
        <f t="array" ref="B12805">IF(OR($C$2="",A12805=""),"",SUMPRODUCT((Gauge_Data!$A$2:$A$16994&gt;=(A12805 - Main!$E$4/1440 + 0.00000001))*(Gauge_Data!$A$2:$A$16994&lt;=A12805)*INDEX(Gauge_Data!$B$2:$Z$16994,0,$C$2-1)))</f>
        <v>0</v>
      </c>
    </row>
    <row r="12806" spans="1:2" x14ac:dyDescent="0.25">
      <c r="A12806">
        <f>Gauge_Data!A12806</f>
        <v>0</v>
      </c>
      <c r="B12806" cm="1">
        <f t="array" ref="B12806">IF(OR($C$2="",A12806=""),"",SUMPRODUCT((Gauge_Data!$A$2:$A$16994&gt;=(A12806 - Main!$E$4/1440 + 0.00000001))*(Gauge_Data!$A$2:$A$16994&lt;=A12806)*INDEX(Gauge_Data!$B$2:$Z$16994,0,$C$2-1)))</f>
        <v>0</v>
      </c>
    </row>
    <row r="12807" spans="1:2" x14ac:dyDescent="0.25">
      <c r="A12807">
        <f>Gauge_Data!A12807</f>
        <v>0</v>
      </c>
      <c r="B12807" cm="1">
        <f t="array" ref="B12807">IF(OR($C$2="",A12807=""),"",SUMPRODUCT((Gauge_Data!$A$2:$A$16994&gt;=(A12807 - Main!$E$4/1440 + 0.00000001))*(Gauge_Data!$A$2:$A$16994&lt;=A12807)*INDEX(Gauge_Data!$B$2:$Z$16994,0,$C$2-1)))</f>
        <v>0</v>
      </c>
    </row>
    <row r="12808" spans="1:2" x14ac:dyDescent="0.25">
      <c r="A12808">
        <f>Gauge_Data!A12808</f>
        <v>0</v>
      </c>
      <c r="B12808" cm="1">
        <f t="array" ref="B12808">IF(OR($C$2="",A12808=""),"",SUMPRODUCT((Gauge_Data!$A$2:$A$16994&gt;=(A12808 - Main!$E$4/1440 + 0.00000001))*(Gauge_Data!$A$2:$A$16994&lt;=A12808)*INDEX(Gauge_Data!$B$2:$Z$16994,0,$C$2-1)))</f>
        <v>0</v>
      </c>
    </row>
    <row r="12809" spans="1:2" x14ac:dyDescent="0.25">
      <c r="A12809">
        <f>Gauge_Data!A12809</f>
        <v>0</v>
      </c>
      <c r="B12809" cm="1">
        <f t="array" ref="B12809">IF(OR($C$2="",A12809=""),"",SUMPRODUCT((Gauge_Data!$A$2:$A$16994&gt;=(A12809 - Main!$E$4/1440 + 0.00000001))*(Gauge_Data!$A$2:$A$16994&lt;=A12809)*INDEX(Gauge_Data!$B$2:$Z$16994,0,$C$2-1)))</f>
        <v>0</v>
      </c>
    </row>
    <row r="12810" spans="1:2" x14ac:dyDescent="0.25">
      <c r="A12810">
        <f>Gauge_Data!A12810</f>
        <v>0</v>
      </c>
      <c r="B12810" cm="1">
        <f t="array" ref="B12810">IF(OR($C$2="",A12810=""),"",SUMPRODUCT((Gauge_Data!$A$2:$A$16994&gt;=(A12810 - Main!$E$4/1440 + 0.00000001))*(Gauge_Data!$A$2:$A$16994&lt;=A12810)*INDEX(Gauge_Data!$B$2:$Z$16994,0,$C$2-1)))</f>
        <v>0</v>
      </c>
    </row>
    <row r="12811" spans="1:2" x14ac:dyDescent="0.25">
      <c r="A12811">
        <f>Gauge_Data!A12811</f>
        <v>0</v>
      </c>
      <c r="B12811" cm="1">
        <f t="array" ref="B12811">IF(OR($C$2="",A12811=""),"",SUMPRODUCT((Gauge_Data!$A$2:$A$16994&gt;=(A12811 - Main!$E$4/1440 + 0.00000001))*(Gauge_Data!$A$2:$A$16994&lt;=A12811)*INDEX(Gauge_Data!$B$2:$Z$16994,0,$C$2-1)))</f>
        <v>0</v>
      </c>
    </row>
    <row r="12812" spans="1:2" x14ac:dyDescent="0.25">
      <c r="A12812">
        <f>Gauge_Data!A12812</f>
        <v>0</v>
      </c>
      <c r="B12812" cm="1">
        <f t="array" ref="B12812">IF(OR($C$2="",A12812=""),"",SUMPRODUCT((Gauge_Data!$A$2:$A$16994&gt;=(A12812 - Main!$E$4/1440 + 0.00000001))*(Gauge_Data!$A$2:$A$16994&lt;=A12812)*INDEX(Gauge_Data!$B$2:$Z$16994,0,$C$2-1)))</f>
        <v>0</v>
      </c>
    </row>
    <row r="12813" spans="1:2" x14ac:dyDescent="0.25">
      <c r="A12813">
        <f>Gauge_Data!A12813</f>
        <v>0</v>
      </c>
      <c r="B12813" cm="1">
        <f t="array" ref="B12813">IF(OR($C$2="",A12813=""),"",SUMPRODUCT((Gauge_Data!$A$2:$A$16994&gt;=(A12813 - Main!$E$4/1440 + 0.00000001))*(Gauge_Data!$A$2:$A$16994&lt;=A12813)*INDEX(Gauge_Data!$B$2:$Z$16994,0,$C$2-1)))</f>
        <v>0</v>
      </c>
    </row>
    <row r="12814" spans="1:2" x14ac:dyDescent="0.25">
      <c r="A12814">
        <f>Gauge_Data!A12814</f>
        <v>0</v>
      </c>
      <c r="B12814" cm="1">
        <f t="array" ref="B12814">IF(OR($C$2="",A12814=""),"",SUMPRODUCT((Gauge_Data!$A$2:$A$16994&gt;=(A12814 - Main!$E$4/1440 + 0.00000001))*(Gauge_Data!$A$2:$A$16994&lt;=A12814)*INDEX(Gauge_Data!$B$2:$Z$16994,0,$C$2-1)))</f>
        <v>0</v>
      </c>
    </row>
    <row r="12815" spans="1:2" x14ac:dyDescent="0.25">
      <c r="A12815">
        <f>Gauge_Data!A12815</f>
        <v>0</v>
      </c>
      <c r="B12815" cm="1">
        <f t="array" ref="B12815">IF(OR($C$2="",A12815=""),"",SUMPRODUCT((Gauge_Data!$A$2:$A$16994&gt;=(A12815 - Main!$E$4/1440 + 0.00000001))*(Gauge_Data!$A$2:$A$16994&lt;=A12815)*INDEX(Gauge_Data!$B$2:$Z$16994,0,$C$2-1)))</f>
        <v>0</v>
      </c>
    </row>
    <row r="12816" spans="1:2" x14ac:dyDescent="0.25">
      <c r="A12816">
        <f>Gauge_Data!A12816</f>
        <v>0</v>
      </c>
      <c r="B12816" cm="1">
        <f t="array" ref="B12816">IF(OR($C$2="",A12816=""),"",SUMPRODUCT((Gauge_Data!$A$2:$A$16994&gt;=(A12816 - Main!$E$4/1440 + 0.00000001))*(Gauge_Data!$A$2:$A$16994&lt;=A12816)*INDEX(Gauge_Data!$B$2:$Z$16994,0,$C$2-1)))</f>
        <v>0</v>
      </c>
    </row>
    <row r="12817" spans="1:2" x14ac:dyDescent="0.25">
      <c r="A12817">
        <f>Gauge_Data!A12817</f>
        <v>0</v>
      </c>
      <c r="B12817" cm="1">
        <f t="array" ref="B12817">IF(OR($C$2="",A12817=""),"",SUMPRODUCT((Gauge_Data!$A$2:$A$16994&gt;=(A12817 - Main!$E$4/1440 + 0.00000001))*(Gauge_Data!$A$2:$A$16994&lt;=A12817)*INDEX(Gauge_Data!$B$2:$Z$16994,0,$C$2-1)))</f>
        <v>0</v>
      </c>
    </row>
    <row r="12818" spans="1:2" x14ac:dyDescent="0.25">
      <c r="A12818">
        <f>Gauge_Data!A12818</f>
        <v>0</v>
      </c>
      <c r="B12818" cm="1">
        <f t="array" ref="B12818">IF(OR($C$2="",A12818=""),"",SUMPRODUCT((Gauge_Data!$A$2:$A$16994&gt;=(A12818 - Main!$E$4/1440 + 0.00000001))*(Gauge_Data!$A$2:$A$16994&lt;=A12818)*INDEX(Gauge_Data!$B$2:$Z$16994,0,$C$2-1)))</f>
        <v>0</v>
      </c>
    </row>
    <row r="12819" spans="1:2" x14ac:dyDescent="0.25">
      <c r="A12819">
        <f>Gauge_Data!A12819</f>
        <v>0</v>
      </c>
      <c r="B12819" cm="1">
        <f t="array" ref="B12819">IF(OR($C$2="",A12819=""),"",SUMPRODUCT((Gauge_Data!$A$2:$A$16994&gt;=(A12819 - Main!$E$4/1440 + 0.00000001))*(Gauge_Data!$A$2:$A$16994&lt;=A12819)*INDEX(Gauge_Data!$B$2:$Z$16994,0,$C$2-1)))</f>
        <v>0</v>
      </c>
    </row>
    <row r="12820" spans="1:2" x14ac:dyDescent="0.25">
      <c r="A12820">
        <f>Gauge_Data!A12820</f>
        <v>0</v>
      </c>
      <c r="B12820" cm="1">
        <f t="array" ref="B12820">IF(OR($C$2="",A12820=""),"",SUMPRODUCT((Gauge_Data!$A$2:$A$16994&gt;=(A12820 - Main!$E$4/1440 + 0.00000001))*(Gauge_Data!$A$2:$A$16994&lt;=A12820)*INDEX(Gauge_Data!$B$2:$Z$16994,0,$C$2-1)))</f>
        <v>0</v>
      </c>
    </row>
    <row r="12821" spans="1:2" x14ac:dyDescent="0.25">
      <c r="A12821">
        <f>Gauge_Data!A12821</f>
        <v>0</v>
      </c>
      <c r="B12821" cm="1">
        <f t="array" ref="B12821">IF(OR($C$2="",A12821=""),"",SUMPRODUCT((Gauge_Data!$A$2:$A$16994&gt;=(A12821 - Main!$E$4/1440 + 0.00000001))*(Gauge_Data!$A$2:$A$16994&lt;=A12821)*INDEX(Gauge_Data!$B$2:$Z$16994,0,$C$2-1)))</f>
        <v>0</v>
      </c>
    </row>
    <row r="12822" spans="1:2" x14ac:dyDescent="0.25">
      <c r="A12822">
        <f>Gauge_Data!A12822</f>
        <v>0</v>
      </c>
      <c r="B12822" cm="1">
        <f t="array" ref="B12822">IF(OR($C$2="",A12822=""),"",SUMPRODUCT((Gauge_Data!$A$2:$A$16994&gt;=(A12822 - Main!$E$4/1440 + 0.00000001))*(Gauge_Data!$A$2:$A$16994&lt;=A12822)*INDEX(Gauge_Data!$B$2:$Z$16994,0,$C$2-1)))</f>
        <v>0</v>
      </c>
    </row>
    <row r="12823" spans="1:2" x14ac:dyDescent="0.25">
      <c r="A12823">
        <f>Gauge_Data!A12823</f>
        <v>0</v>
      </c>
      <c r="B12823" cm="1">
        <f t="array" ref="B12823">IF(OR($C$2="",A12823=""),"",SUMPRODUCT((Gauge_Data!$A$2:$A$16994&gt;=(A12823 - Main!$E$4/1440 + 0.00000001))*(Gauge_Data!$A$2:$A$16994&lt;=A12823)*INDEX(Gauge_Data!$B$2:$Z$16994,0,$C$2-1)))</f>
        <v>0</v>
      </c>
    </row>
    <row r="12824" spans="1:2" x14ac:dyDescent="0.25">
      <c r="A12824">
        <f>Gauge_Data!A12824</f>
        <v>0</v>
      </c>
      <c r="B12824" cm="1">
        <f t="array" ref="B12824">IF(OR($C$2="",A12824=""),"",SUMPRODUCT((Gauge_Data!$A$2:$A$16994&gt;=(A12824 - Main!$E$4/1440 + 0.00000001))*(Gauge_Data!$A$2:$A$16994&lt;=A12824)*INDEX(Gauge_Data!$B$2:$Z$16994,0,$C$2-1)))</f>
        <v>0</v>
      </c>
    </row>
    <row r="12825" spans="1:2" x14ac:dyDescent="0.25">
      <c r="A12825">
        <f>Gauge_Data!A12825</f>
        <v>0</v>
      </c>
      <c r="B12825" cm="1">
        <f t="array" ref="B12825">IF(OR($C$2="",A12825=""),"",SUMPRODUCT((Gauge_Data!$A$2:$A$16994&gt;=(A12825 - Main!$E$4/1440 + 0.00000001))*(Gauge_Data!$A$2:$A$16994&lt;=A12825)*INDEX(Gauge_Data!$B$2:$Z$16994,0,$C$2-1)))</f>
        <v>0</v>
      </c>
    </row>
    <row r="12826" spans="1:2" x14ac:dyDescent="0.25">
      <c r="A12826">
        <f>Gauge_Data!A12826</f>
        <v>0</v>
      </c>
      <c r="B12826" cm="1">
        <f t="array" ref="B12826">IF(OR($C$2="",A12826=""),"",SUMPRODUCT((Gauge_Data!$A$2:$A$16994&gt;=(A12826 - Main!$E$4/1440 + 0.00000001))*(Gauge_Data!$A$2:$A$16994&lt;=A12826)*INDEX(Gauge_Data!$B$2:$Z$16994,0,$C$2-1)))</f>
        <v>0</v>
      </c>
    </row>
    <row r="12827" spans="1:2" x14ac:dyDescent="0.25">
      <c r="A12827">
        <f>Gauge_Data!A12827</f>
        <v>0</v>
      </c>
      <c r="B12827" cm="1">
        <f t="array" ref="B12827">IF(OR($C$2="",A12827=""),"",SUMPRODUCT((Gauge_Data!$A$2:$A$16994&gt;=(A12827 - Main!$E$4/1440 + 0.00000001))*(Gauge_Data!$A$2:$A$16994&lt;=A12827)*INDEX(Gauge_Data!$B$2:$Z$16994,0,$C$2-1)))</f>
        <v>0</v>
      </c>
    </row>
    <row r="12828" spans="1:2" x14ac:dyDescent="0.25">
      <c r="A12828">
        <f>Gauge_Data!A12828</f>
        <v>0</v>
      </c>
      <c r="B12828" cm="1">
        <f t="array" ref="B12828">IF(OR($C$2="",A12828=""),"",SUMPRODUCT((Gauge_Data!$A$2:$A$16994&gt;=(A12828 - Main!$E$4/1440 + 0.00000001))*(Gauge_Data!$A$2:$A$16994&lt;=A12828)*INDEX(Gauge_Data!$B$2:$Z$16994,0,$C$2-1)))</f>
        <v>0</v>
      </c>
    </row>
    <row r="12829" spans="1:2" x14ac:dyDescent="0.25">
      <c r="A12829">
        <f>Gauge_Data!A12829</f>
        <v>0</v>
      </c>
      <c r="B12829" cm="1">
        <f t="array" ref="B12829">IF(OR($C$2="",A12829=""),"",SUMPRODUCT((Gauge_Data!$A$2:$A$16994&gt;=(A12829 - Main!$E$4/1440 + 0.00000001))*(Gauge_Data!$A$2:$A$16994&lt;=A12829)*INDEX(Gauge_Data!$B$2:$Z$16994,0,$C$2-1)))</f>
        <v>0</v>
      </c>
    </row>
    <row r="12830" spans="1:2" x14ac:dyDescent="0.25">
      <c r="A12830">
        <f>Gauge_Data!A12830</f>
        <v>0</v>
      </c>
      <c r="B12830" cm="1">
        <f t="array" ref="B12830">IF(OR($C$2="",A12830=""),"",SUMPRODUCT((Gauge_Data!$A$2:$A$16994&gt;=(A12830 - Main!$E$4/1440 + 0.00000001))*(Gauge_Data!$A$2:$A$16994&lt;=A12830)*INDEX(Gauge_Data!$B$2:$Z$16994,0,$C$2-1)))</f>
        <v>0</v>
      </c>
    </row>
    <row r="12831" spans="1:2" x14ac:dyDescent="0.25">
      <c r="A12831">
        <f>Gauge_Data!A12831</f>
        <v>0</v>
      </c>
      <c r="B12831" cm="1">
        <f t="array" ref="B12831">IF(OR($C$2="",A12831=""),"",SUMPRODUCT((Gauge_Data!$A$2:$A$16994&gt;=(A12831 - Main!$E$4/1440 + 0.00000001))*(Gauge_Data!$A$2:$A$16994&lt;=A12831)*INDEX(Gauge_Data!$B$2:$Z$16994,0,$C$2-1)))</f>
        <v>0</v>
      </c>
    </row>
    <row r="12832" spans="1:2" x14ac:dyDescent="0.25">
      <c r="A12832">
        <f>Gauge_Data!A12832</f>
        <v>0</v>
      </c>
      <c r="B12832" cm="1">
        <f t="array" ref="B12832">IF(OR($C$2="",A12832=""),"",SUMPRODUCT((Gauge_Data!$A$2:$A$16994&gt;=(A12832 - Main!$E$4/1440 + 0.00000001))*(Gauge_Data!$A$2:$A$16994&lt;=A12832)*INDEX(Gauge_Data!$B$2:$Z$16994,0,$C$2-1)))</f>
        <v>0</v>
      </c>
    </row>
    <row r="12833" spans="1:2" x14ac:dyDescent="0.25">
      <c r="A12833">
        <f>Gauge_Data!A12833</f>
        <v>0</v>
      </c>
      <c r="B12833" cm="1">
        <f t="array" ref="B12833">IF(OR($C$2="",A12833=""),"",SUMPRODUCT((Gauge_Data!$A$2:$A$16994&gt;=(A12833 - Main!$E$4/1440 + 0.00000001))*(Gauge_Data!$A$2:$A$16994&lt;=A12833)*INDEX(Gauge_Data!$B$2:$Z$16994,0,$C$2-1)))</f>
        <v>0</v>
      </c>
    </row>
    <row r="12834" spans="1:2" x14ac:dyDescent="0.25">
      <c r="A12834">
        <f>Gauge_Data!A12834</f>
        <v>0</v>
      </c>
      <c r="B12834" cm="1">
        <f t="array" ref="B12834">IF(OR($C$2="",A12834=""),"",SUMPRODUCT((Gauge_Data!$A$2:$A$16994&gt;=(A12834 - Main!$E$4/1440 + 0.00000001))*(Gauge_Data!$A$2:$A$16994&lt;=A12834)*INDEX(Gauge_Data!$B$2:$Z$16994,0,$C$2-1)))</f>
        <v>0</v>
      </c>
    </row>
    <row r="12835" spans="1:2" x14ac:dyDescent="0.25">
      <c r="A12835">
        <f>Gauge_Data!A12835</f>
        <v>0</v>
      </c>
      <c r="B12835" cm="1">
        <f t="array" ref="B12835">IF(OR($C$2="",A12835=""),"",SUMPRODUCT((Gauge_Data!$A$2:$A$16994&gt;=(A12835 - Main!$E$4/1440 + 0.00000001))*(Gauge_Data!$A$2:$A$16994&lt;=A12835)*INDEX(Gauge_Data!$B$2:$Z$16994,0,$C$2-1)))</f>
        <v>0</v>
      </c>
    </row>
    <row r="12836" spans="1:2" x14ac:dyDescent="0.25">
      <c r="A12836">
        <f>Gauge_Data!A12836</f>
        <v>0</v>
      </c>
      <c r="B12836" cm="1">
        <f t="array" ref="B12836">IF(OR($C$2="",A12836=""),"",SUMPRODUCT((Gauge_Data!$A$2:$A$16994&gt;=(A12836 - Main!$E$4/1440 + 0.00000001))*(Gauge_Data!$A$2:$A$16994&lt;=A12836)*INDEX(Gauge_Data!$B$2:$Z$16994,0,$C$2-1)))</f>
        <v>0</v>
      </c>
    </row>
    <row r="12837" spans="1:2" x14ac:dyDescent="0.25">
      <c r="A12837">
        <f>Gauge_Data!A12837</f>
        <v>0</v>
      </c>
      <c r="B12837" cm="1">
        <f t="array" ref="B12837">IF(OR($C$2="",A12837=""),"",SUMPRODUCT((Gauge_Data!$A$2:$A$16994&gt;=(A12837 - Main!$E$4/1440 + 0.00000001))*(Gauge_Data!$A$2:$A$16994&lt;=A12837)*INDEX(Gauge_Data!$B$2:$Z$16994,0,$C$2-1)))</f>
        <v>0</v>
      </c>
    </row>
    <row r="12838" spans="1:2" x14ac:dyDescent="0.25">
      <c r="A12838">
        <f>Gauge_Data!A12838</f>
        <v>0</v>
      </c>
      <c r="B12838" cm="1">
        <f t="array" ref="B12838">IF(OR($C$2="",A12838=""),"",SUMPRODUCT((Gauge_Data!$A$2:$A$16994&gt;=(A12838 - Main!$E$4/1440 + 0.00000001))*(Gauge_Data!$A$2:$A$16994&lt;=A12838)*INDEX(Gauge_Data!$B$2:$Z$16994,0,$C$2-1)))</f>
        <v>0</v>
      </c>
    </row>
    <row r="12839" spans="1:2" x14ac:dyDescent="0.25">
      <c r="A12839">
        <f>Gauge_Data!A12839</f>
        <v>0</v>
      </c>
      <c r="B12839" cm="1">
        <f t="array" ref="B12839">IF(OR($C$2="",A12839=""),"",SUMPRODUCT((Gauge_Data!$A$2:$A$16994&gt;=(A12839 - Main!$E$4/1440 + 0.00000001))*(Gauge_Data!$A$2:$A$16994&lt;=A12839)*INDEX(Gauge_Data!$B$2:$Z$16994,0,$C$2-1)))</f>
        <v>0</v>
      </c>
    </row>
    <row r="12840" spans="1:2" x14ac:dyDescent="0.25">
      <c r="A12840">
        <f>Gauge_Data!A12840</f>
        <v>0</v>
      </c>
      <c r="B12840" cm="1">
        <f t="array" ref="B12840">IF(OR($C$2="",A12840=""),"",SUMPRODUCT((Gauge_Data!$A$2:$A$16994&gt;=(A12840 - Main!$E$4/1440 + 0.00000001))*(Gauge_Data!$A$2:$A$16994&lt;=A12840)*INDEX(Gauge_Data!$B$2:$Z$16994,0,$C$2-1)))</f>
        <v>0</v>
      </c>
    </row>
    <row r="12841" spans="1:2" x14ac:dyDescent="0.25">
      <c r="A12841">
        <f>Gauge_Data!A12841</f>
        <v>0</v>
      </c>
      <c r="B12841" cm="1">
        <f t="array" ref="B12841">IF(OR($C$2="",A12841=""),"",SUMPRODUCT((Gauge_Data!$A$2:$A$16994&gt;=(A12841 - Main!$E$4/1440 + 0.00000001))*(Gauge_Data!$A$2:$A$16994&lt;=A12841)*INDEX(Gauge_Data!$B$2:$Z$16994,0,$C$2-1)))</f>
        <v>0</v>
      </c>
    </row>
    <row r="12842" spans="1:2" x14ac:dyDescent="0.25">
      <c r="A12842">
        <f>Gauge_Data!A12842</f>
        <v>0</v>
      </c>
      <c r="B12842" cm="1">
        <f t="array" ref="B12842">IF(OR($C$2="",A12842=""),"",SUMPRODUCT((Gauge_Data!$A$2:$A$16994&gt;=(A12842 - Main!$E$4/1440 + 0.00000001))*(Gauge_Data!$A$2:$A$16994&lt;=A12842)*INDEX(Gauge_Data!$B$2:$Z$16994,0,$C$2-1)))</f>
        <v>0</v>
      </c>
    </row>
    <row r="12843" spans="1:2" x14ac:dyDescent="0.25">
      <c r="A12843">
        <f>Gauge_Data!A12843</f>
        <v>0</v>
      </c>
      <c r="B12843" cm="1">
        <f t="array" ref="B12843">IF(OR($C$2="",A12843=""),"",SUMPRODUCT((Gauge_Data!$A$2:$A$16994&gt;=(A12843 - Main!$E$4/1440 + 0.00000001))*(Gauge_Data!$A$2:$A$16994&lt;=A12843)*INDEX(Gauge_Data!$B$2:$Z$16994,0,$C$2-1)))</f>
        <v>0</v>
      </c>
    </row>
    <row r="12844" spans="1:2" x14ac:dyDescent="0.25">
      <c r="A12844">
        <f>Gauge_Data!A12844</f>
        <v>0</v>
      </c>
      <c r="B12844" cm="1">
        <f t="array" ref="B12844">IF(OR($C$2="",A12844=""),"",SUMPRODUCT((Gauge_Data!$A$2:$A$16994&gt;=(A12844 - Main!$E$4/1440 + 0.00000001))*(Gauge_Data!$A$2:$A$16994&lt;=A12844)*INDEX(Gauge_Data!$B$2:$Z$16994,0,$C$2-1)))</f>
        <v>0</v>
      </c>
    </row>
    <row r="12845" spans="1:2" x14ac:dyDescent="0.25">
      <c r="A12845">
        <f>Gauge_Data!A12845</f>
        <v>0</v>
      </c>
      <c r="B12845" cm="1">
        <f t="array" ref="B12845">IF(OR($C$2="",A12845=""),"",SUMPRODUCT((Gauge_Data!$A$2:$A$16994&gt;=(A12845 - Main!$E$4/1440 + 0.00000001))*(Gauge_Data!$A$2:$A$16994&lt;=A12845)*INDEX(Gauge_Data!$B$2:$Z$16994,0,$C$2-1)))</f>
        <v>0</v>
      </c>
    </row>
    <row r="12846" spans="1:2" x14ac:dyDescent="0.25">
      <c r="A12846">
        <f>Gauge_Data!A12846</f>
        <v>0</v>
      </c>
      <c r="B12846" cm="1">
        <f t="array" ref="B12846">IF(OR($C$2="",A12846=""),"",SUMPRODUCT((Gauge_Data!$A$2:$A$16994&gt;=(A12846 - Main!$E$4/1440 + 0.00000001))*(Gauge_Data!$A$2:$A$16994&lt;=A12846)*INDEX(Gauge_Data!$B$2:$Z$16994,0,$C$2-1)))</f>
        <v>0</v>
      </c>
    </row>
    <row r="12847" spans="1:2" x14ac:dyDescent="0.25">
      <c r="A12847">
        <f>Gauge_Data!A12847</f>
        <v>0</v>
      </c>
      <c r="B12847" cm="1">
        <f t="array" ref="B12847">IF(OR($C$2="",A12847=""),"",SUMPRODUCT((Gauge_Data!$A$2:$A$16994&gt;=(A12847 - Main!$E$4/1440 + 0.00000001))*(Gauge_Data!$A$2:$A$16994&lt;=A12847)*INDEX(Gauge_Data!$B$2:$Z$16994,0,$C$2-1)))</f>
        <v>0</v>
      </c>
    </row>
    <row r="12848" spans="1:2" x14ac:dyDescent="0.25">
      <c r="A12848">
        <f>Gauge_Data!A12848</f>
        <v>0</v>
      </c>
      <c r="B12848" cm="1">
        <f t="array" ref="B12848">IF(OR($C$2="",A12848=""),"",SUMPRODUCT((Gauge_Data!$A$2:$A$16994&gt;=(A12848 - Main!$E$4/1440 + 0.00000001))*(Gauge_Data!$A$2:$A$16994&lt;=A12848)*INDEX(Gauge_Data!$B$2:$Z$16994,0,$C$2-1)))</f>
        <v>0</v>
      </c>
    </row>
    <row r="12849" spans="1:2" x14ac:dyDescent="0.25">
      <c r="A12849">
        <f>Gauge_Data!A12849</f>
        <v>0</v>
      </c>
      <c r="B12849" cm="1">
        <f t="array" ref="B12849">IF(OR($C$2="",A12849=""),"",SUMPRODUCT((Gauge_Data!$A$2:$A$16994&gt;=(A12849 - Main!$E$4/1440 + 0.00000001))*(Gauge_Data!$A$2:$A$16994&lt;=A12849)*INDEX(Gauge_Data!$B$2:$Z$16994,0,$C$2-1)))</f>
        <v>0</v>
      </c>
    </row>
    <row r="12850" spans="1:2" x14ac:dyDescent="0.25">
      <c r="A12850">
        <f>Gauge_Data!A12850</f>
        <v>0</v>
      </c>
      <c r="B12850" cm="1">
        <f t="array" ref="B12850">IF(OR($C$2="",A12850=""),"",SUMPRODUCT((Gauge_Data!$A$2:$A$16994&gt;=(A12850 - Main!$E$4/1440 + 0.00000001))*(Gauge_Data!$A$2:$A$16994&lt;=A12850)*INDEX(Gauge_Data!$B$2:$Z$16994,0,$C$2-1)))</f>
        <v>0</v>
      </c>
    </row>
    <row r="12851" spans="1:2" x14ac:dyDescent="0.25">
      <c r="A12851">
        <f>Gauge_Data!A12851</f>
        <v>0</v>
      </c>
      <c r="B12851" cm="1">
        <f t="array" ref="B12851">IF(OR($C$2="",A12851=""),"",SUMPRODUCT((Gauge_Data!$A$2:$A$16994&gt;=(A12851 - Main!$E$4/1440 + 0.00000001))*(Gauge_Data!$A$2:$A$16994&lt;=A12851)*INDEX(Gauge_Data!$B$2:$Z$16994,0,$C$2-1)))</f>
        <v>0</v>
      </c>
    </row>
    <row r="12852" spans="1:2" x14ac:dyDescent="0.25">
      <c r="A12852">
        <f>Gauge_Data!A12852</f>
        <v>0</v>
      </c>
      <c r="B12852" cm="1">
        <f t="array" ref="B12852">IF(OR($C$2="",A12852=""),"",SUMPRODUCT((Gauge_Data!$A$2:$A$16994&gt;=(A12852 - Main!$E$4/1440 + 0.00000001))*(Gauge_Data!$A$2:$A$16994&lt;=A12852)*INDEX(Gauge_Data!$B$2:$Z$16994,0,$C$2-1)))</f>
        <v>0</v>
      </c>
    </row>
    <row r="12853" spans="1:2" x14ac:dyDescent="0.25">
      <c r="A12853">
        <f>Gauge_Data!A12853</f>
        <v>0</v>
      </c>
      <c r="B12853" cm="1">
        <f t="array" ref="B12853">IF(OR($C$2="",A12853=""),"",SUMPRODUCT((Gauge_Data!$A$2:$A$16994&gt;=(A12853 - Main!$E$4/1440 + 0.00000001))*(Gauge_Data!$A$2:$A$16994&lt;=A12853)*INDEX(Gauge_Data!$B$2:$Z$16994,0,$C$2-1)))</f>
        <v>0</v>
      </c>
    </row>
    <row r="12854" spans="1:2" x14ac:dyDescent="0.25">
      <c r="A12854">
        <f>Gauge_Data!A12854</f>
        <v>0</v>
      </c>
      <c r="B12854" cm="1">
        <f t="array" ref="B12854">IF(OR($C$2="",A12854=""),"",SUMPRODUCT((Gauge_Data!$A$2:$A$16994&gt;=(A12854 - Main!$E$4/1440 + 0.00000001))*(Gauge_Data!$A$2:$A$16994&lt;=A12854)*INDEX(Gauge_Data!$B$2:$Z$16994,0,$C$2-1)))</f>
        <v>0</v>
      </c>
    </row>
    <row r="12855" spans="1:2" x14ac:dyDescent="0.25">
      <c r="A12855">
        <f>Gauge_Data!A12855</f>
        <v>0</v>
      </c>
      <c r="B12855" cm="1">
        <f t="array" ref="B12855">IF(OR($C$2="",A12855=""),"",SUMPRODUCT((Gauge_Data!$A$2:$A$16994&gt;=(A12855 - Main!$E$4/1440 + 0.00000001))*(Gauge_Data!$A$2:$A$16994&lt;=A12855)*INDEX(Gauge_Data!$B$2:$Z$16994,0,$C$2-1)))</f>
        <v>0</v>
      </c>
    </row>
    <row r="12856" spans="1:2" x14ac:dyDescent="0.25">
      <c r="A12856">
        <f>Gauge_Data!A12856</f>
        <v>0</v>
      </c>
      <c r="B12856" cm="1">
        <f t="array" ref="B12856">IF(OR($C$2="",A12856=""),"",SUMPRODUCT((Gauge_Data!$A$2:$A$16994&gt;=(A12856 - Main!$E$4/1440 + 0.00000001))*(Gauge_Data!$A$2:$A$16994&lt;=A12856)*INDEX(Gauge_Data!$B$2:$Z$16994,0,$C$2-1)))</f>
        <v>0</v>
      </c>
    </row>
    <row r="12857" spans="1:2" x14ac:dyDescent="0.25">
      <c r="A12857">
        <f>Gauge_Data!A12857</f>
        <v>0</v>
      </c>
      <c r="B12857" cm="1">
        <f t="array" ref="B12857">IF(OR($C$2="",A12857=""),"",SUMPRODUCT((Gauge_Data!$A$2:$A$16994&gt;=(A12857 - Main!$E$4/1440 + 0.00000001))*(Gauge_Data!$A$2:$A$16994&lt;=A12857)*INDEX(Gauge_Data!$B$2:$Z$16994,0,$C$2-1)))</f>
        <v>0</v>
      </c>
    </row>
    <row r="12858" spans="1:2" x14ac:dyDescent="0.25">
      <c r="A12858">
        <f>Gauge_Data!A12858</f>
        <v>0</v>
      </c>
      <c r="B12858" cm="1">
        <f t="array" ref="B12858">IF(OR($C$2="",A12858=""),"",SUMPRODUCT((Gauge_Data!$A$2:$A$16994&gt;=(A12858 - Main!$E$4/1440 + 0.00000001))*(Gauge_Data!$A$2:$A$16994&lt;=A12858)*INDEX(Gauge_Data!$B$2:$Z$16994,0,$C$2-1)))</f>
        <v>0</v>
      </c>
    </row>
    <row r="12859" spans="1:2" x14ac:dyDescent="0.25">
      <c r="A12859">
        <f>Gauge_Data!A12859</f>
        <v>0</v>
      </c>
      <c r="B12859" cm="1">
        <f t="array" ref="B12859">IF(OR($C$2="",A12859=""),"",SUMPRODUCT((Gauge_Data!$A$2:$A$16994&gt;=(A12859 - Main!$E$4/1440 + 0.00000001))*(Gauge_Data!$A$2:$A$16994&lt;=A12859)*INDEX(Gauge_Data!$B$2:$Z$16994,0,$C$2-1)))</f>
        <v>0</v>
      </c>
    </row>
    <row r="12860" spans="1:2" x14ac:dyDescent="0.25">
      <c r="A12860">
        <f>Gauge_Data!A12860</f>
        <v>0</v>
      </c>
      <c r="B12860" cm="1">
        <f t="array" ref="B12860">IF(OR($C$2="",A12860=""),"",SUMPRODUCT((Gauge_Data!$A$2:$A$16994&gt;=(A12860 - Main!$E$4/1440 + 0.00000001))*(Gauge_Data!$A$2:$A$16994&lt;=A12860)*INDEX(Gauge_Data!$B$2:$Z$16994,0,$C$2-1)))</f>
        <v>0</v>
      </c>
    </row>
    <row r="12861" spans="1:2" x14ac:dyDescent="0.25">
      <c r="A12861">
        <f>Gauge_Data!A12861</f>
        <v>0</v>
      </c>
      <c r="B12861" cm="1">
        <f t="array" ref="B12861">IF(OR($C$2="",A12861=""),"",SUMPRODUCT((Gauge_Data!$A$2:$A$16994&gt;=(A12861 - Main!$E$4/1440 + 0.00000001))*(Gauge_Data!$A$2:$A$16994&lt;=A12861)*INDEX(Gauge_Data!$B$2:$Z$16994,0,$C$2-1)))</f>
        <v>0</v>
      </c>
    </row>
    <row r="12862" spans="1:2" x14ac:dyDescent="0.25">
      <c r="A12862">
        <f>Gauge_Data!A12862</f>
        <v>0</v>
      </c>
      <c r="B12862" cm="1">
        <f t="array" ref="B12862">IF(OR($C$2="",A12862=""),"",SUMPRODUCT((Gauge_Data!$A$2:$A$16994&gt;=(A12862 - Main!$E$4/1440 + 0.00000001))*(Gauge_Data!$A$2:$A$16994&lt;=A12862)*INDEX(Gauge_Data!$B$2:$Z$16994,0,$C$2-1)))</f>
        <v>0</v>
      </c>
    </row>
    <row r="12863" spans="1:2" x14ac:dyDescent="0.25">
      <c r="A12863">
        <f>Gauge_Data!A12863</f>
        <v>0</v>
      </c>
      <c r="B12863" cm="1">
        <f t="array" ref="B12863">IF(OR($C$2="",A12863=""),"",SUMPRODUCT((Gauge_Data!$A$2:$A$16994&gt;=(A12863 - Main!$E$4/1440 + 0.00000001))*(Gauge_Data!$A$2:$A$16994&lt;=A12863)*INDEX(Gauge_Data!$B$2:$Z$16994,0,$C$2-1)))</f>
        <v>0</v>
      </c>
    </row>
    <row r="12864" spans="1:2" x14ac:dyDescent="0.25">
      <c r="A12864">
        <f>Gauge_Data!A12864</f>
        <v>0</v>
      </c>
      <c r="B12864" cm="1">
        <f t="array" ref="B12864">IF(OR($C$2="",A12864=""),"",SUMPRODUCT((Gauge_Data!$A$2:$A$16994&gt;=(A12864 - Main!$E$4/1440 + 0.00000001))*(Gauge_Data!$A$2:$A$16994&lt;=A12864)*INDEX(Gauge_Data!$B$2:$Z$16994,0,$C$2-1)))</f>
        <v>0</v>
      </c>
    </row>
    <row r="12865" spans="1:2" x14ac:dyDescent="0.25">
      <c r="A12865">
        <f>Gauge_Data!A12865</f>
        <v>0</v>
      </c>
      <c r="B12865" cm="1">
        <f t="array" ref="B12865">IF(OR($C$2="",A12865=""),"",SUMPRODUCT((Gauge_Data!$A$2:$A$16994&gt;=(A12865 - Main!$E$4/1440 + 0.00000001))*(Gauge_Data!$A$2:$A$16994&lt;=A12865)*INDEX(Gauge_Data!$B$2:$Z$16994,0,$C$2-1)))</f>
        <v>0</v>
      </c>
    </row>
    <row r="12866" spans="1:2" x14ac:dyDescent="0.25">
      <c r="A12866">
        <f>Gauge_Data!A12866</f>
        <v>0</v>
      </c>
      <c r="B12866" cm="1">
        <f t="array" ref="B12866">IF(OR($C$2="",A12866=""),"",SUMPRODUCT((Gauge_Data!$A$2:$A$16994&gt;=(A12866 - Main!$E$4/1440 + 0.00000001))*(Gauge_Data!$A$2:$A$16994&lt;=A12866)*INDEX(Gauge_Data!$B$2:$Z$16994,0,$C$2-1)))</f>
        <v>0</v>
      </c>
    </row>
    <row r="12867" spans="1:2" x14ac:dyDescent="0.25">
      <c r="A12867">
        <f>Gauge_Data!A12867</f>
        <v>0</v>
      </c>
      <c r="B12867" cm="1">
        <f t="array" ref="B12867">IF(OR($C$2="",A12867=""),"",SUMPRODUCT((Gauge_Data!$A$2:$A$16994&gt;=(A12867 - Main!$E$4/1440 + 0.00000001))*(Gauge_Data!$A$2:$A$16994&lt;=A12867)*INDEX(Gauge_Data!$B$2:$Z$16994,0,$C$2-1)))</f>
        <v>0</v>
      </c>
    </row>
    <row r="12868" spans="1:2" x14ac:dyDescent="0.25">
      <c r="A12868">
        <f>Gauge_Data!A12868</f>
        <v>0</v>
      </c>
      <c r="B12868" cm="1">
        <f t="array" ref="B12868">IF(OR($C$2="",A12868=""),"",SUMPRODUCT((Gauge_Data!$A$2:$A$16994&gt;=(A12868 - Main!$E$4/1440 + 0.00000001))*(Gauge_Data!$A$2:$A$16994&lt;=A12868)*INDEX(Gauge_Data!$B$2:$Z$16994,0,$C$2-1)))</f>
        <v>0</v>
      </c>
    </row>
    <row r="12869" spans="1:2" x14ac:dyDescent="0.25">
      <c r="A12869">
        <f>Gauge_Data!A12869</f>
        <v>0</v>
      </c>
      <c r="B12869" cm="1">
        <f t="array" ref="B12869">IF(OR($C$2="",A12869=""),"",SUMPRODUCT((Gauge_Data!$A$2:$A$16994&gt;=(A12869 - Main!$E$4/1440 + 0.00000001))*(Gauge_Data!$A$2:$A$16994&lt;=A12869)*INDEX(Gauge_Data!$B$2:$Z$16994,0,$C$2-1)))</f>
        <v>0</v>
      </c>
    </row>
    <row r="12870" spans="1:2" x14ac:dyDescent="0.25">
      <c r="A12870">
        <f>Gauge_Data!A12870</f>
        <v>0</v>
      </c>
      <c r="B12870" cm="1">
        <f t="array" ref="B12870">IF(OR($C$2="",A12870=""),"",SUMPRODUCT((Gauge_Data!$A$2:$A$16994&gt;=(A12870 - Main!$E$4/1440 + 0.00000001))*(Gauge_Data!$A$2:$A$16994&lt;=A12870)*INDEX(Gauge_Data!$B$2:$Z$16994,0,$C$2-1)))</f>
        <v>0</v>
      </c>
    </row>
    <row r="12871" spans="1:2" x14ac:dyDescent="0.25">
      <c r="A12871">
        <f>Gauge_Data!A12871</f>
        <v>0</v>
      </c>
      <c r="B12871" cm="1">
        <f t="array" ref="B12871">IF(OR($C$2="",A12871=""),"",SUMPRODUCT((Gauge_Data!$A$2:$A$16994&gt;=(A12871 - Main!$E$4/1440 + 0.00000001))*(Gauge_Data!$A$2:$A$16994&lt;=A12871)*INDEX(Gauge_Data!$B$2:$Z$16994,0,$C$2-1)))</f>
        <v>0</v>
      </c>
    </row>
    <row r="12872" spans="1:2" x14ac:dyDescent="0.25">
      <c r="A12872">
        <f>Gauge_Data!A12872</f>
        <v>0</v>
      </c>
      <c r="B12872" cm="1">
        <f t="array" ref="B12872">IF(OR($C$2="",A12872=""),"",SUMPRODUCT((Gauge_Data!$A$2:$A$16994&gt;=(A12872 - Main!$E$4/1440 + 0.00000001))*(Gauge_Data!$A$2:$A$16994&lt;=A12872)*INDEX(Gauge_Data!$B$2:$Z$16994,0,$C$2-1)))</f>
        <v>0</v>
      </c>
    </row>
    <row r="12873" spans="1:2" x14ac:dyDescent="0.25">
      <c r="A12873">
        <f>Gauge_Data!A12873</f>
        <v>0</v>
      </c>
      <c r="B12873" cm="1">
        <f t="array" ref="B12873">IF(OR($C$2="",A12873=""),"",SUMPRODUCT((Gauge_Data!$A$2:$A$16994&gt;=(A12873 - Main!$E$4/1440 + 0.00000001))*(Gauge_Data!$A$2:$A$16994&lt;=A12873)*INDEX(Gauge_Data!$B$2:$Z$16994,0,$C$2-1)))</f>
        <v>0</v>
      </c>
    </row>
    <row r="12874" spans="1:2" x14ac:dyDescent="0.25">
      <c r="A12874">
        <f>Gauge_Data!A12874</f>
        <v>0</v>
      </c>
      <c r="B12874" cm="1">
        <f t="array" ref="B12874">IF(OR($C$2="",A12874=""),"",SUMPRODUCT((Gauge_Data!$A$2:$A$16994&gt;=(A12874 - Main!$E$4/1440 + 0.00000001))*(Gauge_Data!$A$2:$A$16994&lt;=A12874)*INDEX(Gauge_Data!$B$2:$Z$16994,0,$C$2-1)))</f>
        <v>0</v>
      </c>
    </row>
    <row r="12875" spans="1:2" x14ac:dyDescent="0.25">
      <c r="A12875">
        <f>Gauge_Data!A12875</f>
        <v>0</v>
      </c>
      <c r="B12875" cm="1">
        <f t="array" ref="B12875">IF(OR($C$2="",A12875=""),"",SUMPRODUCT((Gauge_Data!$A$2:$A$16994&gt;=(A12875 - Main!$E$4/1440 + 0.00000001))*(Gauge_Data!$A$2:$A$16994&lt;=A12875)*INDEX(Gauge_Data!$B$2:$Z$16994,0,$C$2-1)))</f>
        <v>0</v>
      </c>
    </row>
    <row r="12876" spans="1:2" x14ac:dyDescent="0.25">
      <c r="A12876">
        <f>Gauge_Data!A12876</f>
        <v>0</v>
      </c>
      <c r="B12876" cm="1">
        <f t="array" ref="B12876">IF(OR($C$2="",A12876=""),"",SUMPRODUCT((Gauge_Data!$A$2:$A$16994&gt;=(A12876 - Main!$E$4/1440 + 0.00000001))*(Gauge_Data!$A$2:$A$16994&lt;=A12876)*INDEX(Gauge_Data!$B$2:$Z$16994,0,$C$2-1)))</f>
        <v>0</v>
      </c>
    </row>
    <row r="12877" spans="1:2" x14ac:dyDescent="0.25">
      <c r="A12877">
        <f>Gauge_Data!A12877</f>
        <v>0</v>
      </c>
      <c r="B12877" cm="1">
        <f t="array" ref="B12877">IF(OR($C$2="",A12877=""),"",SUMPRODUCT((Gauge_Data!$A$2:$A$16994&gt;=(A12877 - Main!$E$4/1440 + 0.00000001))*(Gauge_Data!$A$2:$A$16994&lt;=A12877)*INDEX(Gauge_Data!$B$2:$Z$16994,0,$C$2-1)))</f>
        <v>0</v>
      </c>
    </row>
    <row r="12878" spans="1:2" x14ac:dyDescent="0.25">
      <c r="A12878">
        <f>Gauge_Data!A12878</f>
        <v>0</v>
      </c>
      <c r="B12878" cm="1">
        <f t="array" ref="B12878">IF(OR($C$2="",A12878=""),"",SUMPRODUCT((Gauge_Data!$A$2:$A$16994&gt;=(A12878 - Main!$E$4/1440 + 0.00000001))*(Gauge_Data!$A$2:$A$16994&lt;=A12878)*INDEX(Gauge_Data!$B$2:$Z$16994,0,$C$2-1)))</f>
        <v>0</v>
      </c>
    </row>
    <row r="12879" spans="1:2" x14ac:dyDescent="0.25">
      <c r="A12879">
        <f>Gauge_Data!A12879</f>
        <v>0</v>
      </c>
      <c r="B12879" cm="1">
        <f t="array" ref="B12879">IF(OR($C$2="",A12879=""),"",SUMPRODUCT((Gauge_Data!$A$2:$A$16994&gt;=(A12879 - Main!$E$4/1440 + 0.00000001))*(Gauge_Data!$A$2:$A$16994&lt;=A12879)*INDEX(Gauge_Data!$B$2:$Z$16994,0,$C$2-1)))</f>
        <v>0</v>
      </c>
    </row>
    <row r="12880" spans="1:2" x14ac:dyDescent="0.25">
      <c r="A12880">
        <f>Gauge_Data!A12880</f>
        <v>0</v>
      </c>
      <c r="B12880" cm="1">
        <f t="array" ref="B12880">IF(OR($C$2="",A12880=""),"",SUMPRODUCT((Gauge_Data!$A$2:$A$16994&gt;=(A12880 - Main!$E$4/1440 + 0.00000001))*(Gauge_Data!$A$2:$A$16994&lt;=A12880)*INDEX(Gauge_Data!$B$2:$Z$16994,0,$C$2-1)))</f>
        <v>0</v>
      </c>
    </row>
    <row r="12881" spans="1:2" x14ac:dyDescent="0.25">
      <c r="A12881">
        <f>Gauge_Data!A12881</f>
        <v>0</v>
      </c>
      <c r="B12881" cm="1">
        <f t="array" ref="B12881">IF(OR($C$2="",A12881=""),"",SUMPRODUCT((Gauge_Data!$A$2:$A$16994&gt;=(A12881 - Main!$E$4/1440 + 0.00000001))*(Gauge_Data!$A$2:$A$16994&lt;=A12881)*INDEX(Gauge_Data!$B$2:$Z$16994,0,$C$2-1)))</f>
        <v>0</v>
      </c>
    </row>
    <row r="12882" spans="1:2" x14ac:dyDescent="0.25">
      <c r="A12882">
        <f>Gauge_Data!A12882</f>
        <v>0</v>
      </c>
      <c r="B12882" cm="1">
        <f t="array" ref="B12882">IF(OR($C$2="",A12882=""),"",SUMPRODUCT((Gauge_Data!$A$2:$A$16994&gt;=(A12882 - Main!$E$4/1440 + 0.00000001))*(Gauge_Data!$A$2:$A$16994&lt;=A12882)*INDEX(Gauge_Data!$B$2:$Z$16994,0,$C$2-1)))</f>
        <v>0</v>
      </c>
    </row>
    <row r="12883" spans="1:2" x14ac:dyDescent="0.25">
      <c r="A12883">
        <f>Gauge_Data!A12883</f>
        <v>0</v>
      </c>
      <c r="B12883" cm="1">
        <f t="array" ref="B12883">IF(OR($C$2="",A12883=""),"",SUMPRODUCT((Gauge_Data!$A$2:$A$16994&gt;=(A12883 - Main!$E$4/1440 + 0.00000001))*(Gauge_Data!$A$2:$A$16994&lt;=A12883)*INDEX(Gauge_Data!$B$2:$Z$16994,0,$C$2-1)))</f>
        <v>0</v>
      </c>
    </row>
    <row r="12884" spans="1:2" x14ac:dyDescent="0.25">
      <c r="A12884">
        <f>Gauge_Data!A12884</f>
        <v>0</v>
      </c>
      <c r="B12884" cm="1">
        <f t="array" ref="B12884">IF(OR($C$2="",A12884=""),"",SUMPRODUCT((Gauge_Data!$A$2:$A$16994&gt;=(A12884 - Main!$E$4/1440 + 0.00000001))*(Gauge_Data!$A$2:$A$16994&lt;=A12884)*INDEX(Gauge_Data!$B$2:$Z$16994,0,$C$2-1)))</f>
        <v>0</v>
      </c>
    </row>
    <row r="12885" spans="1:2" x14ac:dyDescent="0.25">
      <c r="A12885">
        <f>Gauge_Data!A12885</f>
        <v>0</v>
      </c>
      <c r="B12885" cm="1">
        <f t="array" ref="B12885">IF(OR($C$2="",A12885=""),"",SUMPRODUCT((Gauge_Data!$A$2:$A$16994&gt;=(A12885 - Main!$E$4/1440 + 0.00000001))*(Gauge_Data!$A$2:$A$16994&lt;=A12885)*INDEX(Gauge_Data!$B$2:$Z$16994,0,$C$2-1)))</f>
        <v>0</v>
      </c>
    </row>
    <row r="12886" spans="1:2" x14ac:dyDescent="0.25">
      <c r="A12886">
        <f>Gauge_Data!A12886</f>
        <v>0</v>
      </c>
      <c r="B12886" cm="1">
        <f t="array" ref="B12886">IF(OR($C$2="",A12886=""),"",SUMPRODUCT((Gauge_Data!$A$2:$A$16994&gt;=(A12886 - Main!$E$4/1440 + 0.00000001))*(Gauge_Data!$A$2:$A$16994&lt;=A12886)*INDEX(Gauge_Data!$B$2:$Z$16994,0,$C$2-1)))</f>
        <v>0</v>
      </c>
    </row>
    <row r="12887" spans="1:2" x14ac:dyDescent="0.25">
      <c r="A12887">
        <f>Gauge_Data!A12887</f>
        <v>0</v>
      </c>
      <c r="B12887" cm="1">
        <f t="array" ref="B12887">IF(OR($C$2="",A12887=""),"",SUMPRODUCT((Gauge_Data!$A$2:$A$16994&gt;=(A12887 - Main!$E$4/1440 + 0.00000001))*(Gauge_Data!$A$2:$A$16994&lt;=A12887)*INDEX(Gauge_Data!$B$2:$Z$16994,0,$C$2-1)))</f>
        <v>0</v>
      </c>
    </row>
    <row r="12888" spans="1:2" x14ac:dyDescent="0.25">
      <c r="A12888">
        <f>Gauge_Data!A12888</f>
        <v>0</v>
      </c>
      <c r="B12888" cm="1">
        <f t="array" ref="B12888">IF(OR($C$2="",A12888=""),"",SUMPRODUCT((Gauge_Data!$A$2:$A$16994&gt;=(A12888 - Main!$E$4/1440 + 0.00000001))*(Gauge_Data!$A$2:$A$16994&lt;=A12888)*INDEX(Gauge_Data!$B$2:$Z$16994,0,$C$2-1)))</f>
        <v>0</v>
      </c>
    </row>
    <row r="12889" spans="1:2" x14ac:dyDescent="0.25">
      <c r="A12889">
        <f>Gauge_Data!A12889</f>
        <v>0</v>
      </c>
      <c r="B12889" cm="1">
        <f t="array" ref="B12889">IF(OR($C$2="",A12889=""),"",SUMPRODUCT((Gauge_Data!$A$2:$A$16994&gt;=(A12889 - Main!$E$4/1440 + 0.00000001))*(Gauge_Data!$A$2:$A$16994&lt;=A12889)*INDEX(Gauge_Data!$B$2:$Z$16994,0,$C$2-1)))</f>
        <v>0</v>
      </c>
    </row>
    <row r="12890" spans="1:2" x14ac:dyDescent="0.25">
      <c r="A12890">
        <f>Gauge_Data!A12890</f>
        <v>0</v>
      </c>
      <c r="B12890" cm="1">
        <f t="array" ref="B12890">IF(OR($C$2="",A12890=""),"",SUMPRODUCT((Gauge_Data!$A$2:$A$16994&gt;=(A12890 - Main!$E$4/1440 + 0.00000001))*(Gauge_Data!$A$2:$A$16994&lt;=A12890)*INDEX(Gauge_Data!$B$2:$Z$16994,0,$C$2-1)))</f>
        <v>0</v>
      </c>
    </row>
    <row r="12891" spans="1:2" x14ac:dyDescent="0.25">
      <c r="A12891">
        <f>Gauge_Data!A12891</f>
        <v>0</v>
      </c>
      <c r="B12891" cm="1">
        <f t="array" ref="B12891">IF(OR($C$2="",A12891=""),"",SUMPRODUCT((Gauge_Data!$A$2:$A$16994&gt;=(A12891 - Main!$E$4/1440 + 0.00000001))*(Gauge_Data!$A$2:$A$16994&lt;=A12891)*INDEX(Gauge_Data!$B$2:$Z$16994,0,$C$2-1)))</f>
        <v>0</v>
      </c>
    </row>
    <row r="12892" spans="1:2" x14ac:dyDescent="0.25">
      <c r="A12892">
        <f>Gauge_Data!A12892</f>
        <v>0</v>
      </c>
      <c r="B12892" cm="1">
        <f t="array" ref="B12892">IF(OR($C$2="",A12892=""),"",SUMPRODUCT((Gauge_Data!$A$2:$A$16994&gt;=(A12892 - Main!$E$4/1440 + 0.00000001))*(Gauge_Data!$A$2:$A$16994&lt;=A12892)*INDEX(Gauge_Data!$B$2:$Z$16994,0,$C$2-1)))</f>
        <v>0</v>
      </c>
    </row>
    <row r="12893" spans="1:2" x14ac:dyDescent="0.25">
      <c r="A12893">
        <f>Gauge_Data!A12893</f>
        <v>0</v>
      </c>
      <c r="B12893" cm="1">
        <f t="array" ref="B12893">IF(OR($C$2="",A12893=""),"",SUMPRODUCT((Gauge_Data!$A$2:$A$16994&gt;=(A12893 - Main!$E$4/1440 + 0.00000001))*(Gauge_Data!$A$2:$A$16994&lt;=A12893)*INDEX(Gauge_Data!$B$2:$Z$16994,0,$C$2-1)))</f>
        <v>0</v>
      </c>
    </row>
    <row r="12894" spans="1:2" x14ac:dyDescent="0.25">
      <c r="A12894">
        <f>Gauge_Data!A12894</f>
        <v>0</v>
      </c>
      <c r="B12894" cm="1">
        <f t="array" ref="B12894">IF(OR($C$2="",A12894=""),"",SUMPRODUCT((Gauge_Data!$A$2:$A$16994&gt;=(A12894 - Main!$E$4/1440 + 0.00000001))*(Gauge_Data!$A$2:$A$16994&lt;=A12894)*INDEX(Gauge_Data!$B$2:$Z$16994,0,$C$2-1)))</f>
        <v>0</v>
      </c>
    </row>
    <row r="12895" spans="1:2" x14ac:dyDescent="0.25">
      <c r="A12895">
        <f>Gauge_Data!A12895</f>
        <v>0</v>
      </c>
      <c r="B12895" cm="1">
        <f t="array" ref="B12895">IF(OR($C$2="",A12895=""),"",SUMPRODUCT((Gauge_Data!$A$2:$A$16994&gt;=(A12895 - Main!$E$4/1440 + 0.00000001))*(Gauge_Data!$A$2:$A$16994&lt;=A12895)*INDEX(Gauge_Data!$B$2:$Z$16994,0,$C$2-1)))</f>
        <v>0</v>
      </c>
    </row>
    <row r="12896" spans="1:2" x14ac:dyDescent="0.25">
      <c r="A12896">
        <f>Gauge_Data!A12896</f>
        <v>0</v>
      </c>
      <c r="B12896" cm="1">
        <f t="array" ref="B12896">IF(OR($C$2="",A12896=""),"",SUMPRODUCT((Gauge_Data!$A$2:$A$16994&gt;=(A12896 - Main!$E$4/1440 + 0.00000001))*(Gauge_Data!$A$2:$A$16994&lt;=A12896)*INDEX(Gauge_Data!$B$2:$Z$16994,0,$C$2-1)))</f>
        <v>0</v>
      </c>
    </row>
    <row r="12897" spans="1:2" x14ac:dyDescent="0.25">
      <c r="A12897">
        <f>Gauge_Data!A12897</f>
        <v>0</v>
      </c>
      <c r="B12897" cm="1">
        <f t="array" ref="B12897">IF(OR($C$2="",A12897=""),"",SUMPRODUCT((Gauge_Data!$A$2:$A$16994&gt;=(A12897 - Main!$E$4/1440 + 0.00000001))*(Gauge_Data!$A$2:$A$16994&lt;=A12897)*INDEX(Gauge_Data!$B$2:$Z$16994,0,$C$2-1)))</f>
        <v>0</v>
      </c>
    </row>
    <row r="12898" spans="1:2" x14ac:dyDescent="0.25">
      <c r="A12898">
        <f>Gauge_Data!A12898</f>
        <v>0</v>
      </c>
      <c r="B12898" cm="1">
        <f t="array" ref="B12898">IF(OR($C$2="",A12898=""),"",SUMPRODUCT((Gauge_Data!$A$2:$A$16994&gt;=(A12898 - Main!$E$4/1440 + 0.00000001))*(Gauge_Data!$A$2:$A$16994&lt;=A12898)*INDEX(Gauge_Data!$B$2:$Z$16994,0,$C$2-1)))</f>
        <v>0</v>
      </c>
    </row>
    <row r="12899" spans="1:2" x14ac:dyDescent="0.25">
      <c r="A12899">
        <f>Gauge_Data!A12899</f>
        <v>0</v>
      </c>
      <c r="B12899" cm="1">
        <f t="array" ref="B12899">IF(OR($C$2="",A12899=""),"",SUMPRODUCT((Gauge_Data!$A$2:$A$16994&gt;=(A12899 - Main!$E$4/1440 + 0.00000001))*(Gauge_Data!$A$2:$A$16994&lt;=A12899)*INDEX(Gauge_Data!$B$2:$Z$16994,0,$C$2-1)))</f>
        <v>0</v>
      </c>
    </row>
    <row r="12900" spans="1:2" x14ac:dyDescent="0.25">
      <c r="A12900">
        <f>Gauge_Data!A12900</f>
        <v>0</v>
      </c>
      <c r="B12900" cm="1">
        <f t="array" ref="B12900">IF(OR($C$2="",A12900=""),"",SUMPRODUCT((Gauge_Data!$A$2:$A$16994&gt;=(A12900 - Main!$E$4/1440 + 0.00000001))*(Gauge_Data!$A$2:$A$16994&lt;=A12900)*INDEX(Gauge_Data!$B$2:$Z$16994,0,$C$2-1)))</f>
        <v>0</v>
      </c>
    </row>
    <row r="12901" spans="1:2" x14ac:dyDescent="0.25">
      <c r="A12901">
        <f>Gauge_Data!A12901</f>
        <v>0</v>
      </c>
      <c r="B12901" cm="1">
        <f t="array" ref="B12901">IF(OR($C$2="",A12901=""),"",SUMPRODUCT((Gauge_Data!$A$2:$A$16994&gt;=(A12901 - Main!$E$4/1440 + 0.00000001))*(Gauge_Data!$A$2:$A$16994&lt;=A12901)*INDEX(Gauge_Data!$B$2:$Z$16994,0,$C$2-1)))</f>
        <v>0</v>
      </c>
    </row>
    <row r="12902" spans="1:2" x14ac:dyDescent="0.25">
      <c r="A12902">
        <f>Gauge_Data!A12902</f>
        <v>0</v>
      </c>
      <c r="B12902" cm="1">
        <f t="array" ref="B12902">IF(OR($C$2="",A12902=""),"",SUMPRODUCT((Gauge_Data!$A$2:$A$16994&gt;=(A12902 - Main!$E$4/1440 + 0.00000001))*(Gauge_Data!$A$2:$A$16994&lt;=A12902)*INDEX(Gauge_Data!$B$2:$Z$16994,0,$C$2-1)))</f>
        <v>0</v>
      </c>
    </row>
    <row r="12903" spans="1:2" x14ac:dyDescent="0.25">
      <c r="A12903">
        <f>Gauge_Data!A12903</f>
        <v>0</v>
      </c>
      <c r="B12903" cm="1">
        <f t="array" ref="B12903">IF(OR($C$2="",A12903=""),"",SUMPRODUCT((Gauge_Data!$A$2:$A$16994&gt;=(A12903 - Main!$E$4/1440 + 0.00000001))*(Gauge_Data!$A$2:$A$16994&lt;=A12903)*INDEX(Gauge_Data!$B$2:$Z$16994,0,$C$2-1)))</f>
        <v>0</v>
      </c>
    </row>
    <row r="12904" spans="1:2" x14ac:dyDescent="0.25">
      <c r="A12904">
        <f>Gauge_Data!A12904</f>
        <v>0</v>
      </c>
      <c r="B12904" cm="1">
        <f t="array" ref="B12904">IF(OR($C$2="",A12904=""),"",SUMPRODUCT((Gauge_Data!$A$2:$A$16994&gt;=(A12904 - Main!$E$4/1440 + 0.00000001))*(Gauge_Data!$A$2:$A$16994&lt;=A12904)*INDEX(Gauge_Data!$B$2:$Z$16994,0,$C$2-1)))</f>
        <v>0</v>
      </c>
    </row>
    <row r="12905" spans="1:2" x14ac:dyDescent="0.25">
      <c r="A12905">
        <f>Gauge_Data!A12905</f>
        <v>0</v>
      </c>
      <c r="B12905" cm="1">
        <f t="array" ref="B12905">IF(OR($C$2="",A12905=""),"",SUMPRODUCT((Gauge_Data!$A$2:$A$16994&gt;=(A12905 - Main!$E$4/1440 + 0.00000001))*(Gauge_Data!$A$2:$A$16994&lt;=A12905)*INDEX(Gauge_Data!$B$2:$Z$16994,0,$C$2-1)))</f>
        <v>0</v>
      </c>
    </row>
    <row r="12906" spans="1:2" x14ac:dyDescent="0.25">
      <c r="A12906">
        <f>Gauge_Data!A12906</f>
        <v>0</v>
      </c>
      <c r="B12906" cm="1">
        <f t="array" ref="B12906">IF(OR($C$2="",A12906=""),"",SUMPRODUCT((Gauge_Data!$A$2:$A$16994&gt;=(A12906 - Main!$E$4/1440 + 0.00000001))*(Gauge_Data!$A$2:$A$16994&lt;=A12906)*INDEX(Gauge_Data!$B$2:$Z$16994,0,$C$2-1)))</f>
        <v>0</v>
      </c>
    </row>
    <row r="12907" spans="1:2" x14ac:dyDescent="0.25">
      <c r="A12907">
        <f>Gauge_Data!A12907</f>
        <v>0</v>
      </c>
      <c r="B12907" cm="1">
        <f t="array" ref="B12907">IF(OR($C$2="",A12907=""),"",SUMPRODUCT((Gauge_Data!$A$2:$A$16994&gt;=(A12907 - Main!$E$4/1440 + 0.00000001))*(Gauge_Data!$A$2:$A$16994&lt;=A12907)*INDEX(Gauge_Data!$B$2:$Z$16994,0,$C$2-1)))</f>
        <v>0</v>
      </c>
    </row>
    <row r="12908" spans="1:2" x14ac:dyDescent="0.25">
      <c r="A12908">
        <f>Gauge_Data!A12908</f>
        <v>0</v>
      </c>
      <c r="B12908" cm="1">
        <f t="array" ref="B12908">IF(OR($C$2="",A12908=""),"",SUMPRODUCT((Gauge_Data!$A$2:$A$16994&gt;=(A12908 - Main!$E$4/1440 + 0.00000001))*(Gauge_Data!$A$2:$A$16994&lt;=A12908)*INDEX(Gauge_Data!$B$2:$Z$16994,0,$C$2-1)))</f>
        <v>0</v>
      </c>
    </row>
    <row r="12909" spans="1:2" x14ac:dyDescent="0.25">
      <c r="A12909">
        <f>Gauge_Data!A12909</f>
        <v>0</v>
      </c>
      <c r="B12909" cm="1">
        <f t="array" ref="B12909">IF(OR($C$2="",A12909=""),"",SUMPRODUCT((Gauge_Data!$A$2:$A$16994&gt;=(A12909 - Main!$E$4/1440 + 0.00000001))*(Gauge_Data!$A$2:$A$16994&lt;=A12909)*INDEX(Gauge_Data!$B$2:$Z$16994,0,$C$2-1)))</f>
        <v>0</v>
      </c>
    </row>
    <row r="12910" spans="1:2" x14ac:dyDescent="0.25">
      <c r="A12910">
        <f>Gauge_Data!A12910</f>
        <v>0</v>
      </c>
      <c r="B12910" cm="1">
        <f t="array" ref="B12910">IF(OR($C$2="",A12910=""),"",SUMPRODUCT((Gauge_Data!$A$2:$A$16994&gt;=(A12910 - Main!$E$4/1440 + 0.00000001))*(Gauge_Data!$A$2:$A$16994&lt;=A12910)*INDEX(Gauge_Data!$B$2:$Z$16994,0,$C$2-1)))</f>
        <v>0</v>
      </c>
    </row>
    <row r="12911" spans="1:2" x14ac:dyDescent="0.25">
      <c r="A12911">
        <f>Gauge_Data!A12911</f>
        <v>0</v>
      </c>
      <c r="B12911" cm="1">
        <f t="array" ref="B12911">IF(OR($C$2="",A12911=""),"",SUMPRODUCT((Gauge_Data!$A$2:$A$16994&gt;=(A12911 - Main!$E$4/1440 + 0.00000001))*(Gauge_Data!$A$2:$A$16994&lt;=A12911)*INDEX(Gauge_Data!$B$2:$Z$16994,0,$C$2-1)))</f>
        <v>0</v>
      </c>
    </row>
    <row r="12912" spans="1:2" x14ac:dyDescent="0.25">
      <c r="A12912">
        <f>Gauge_Data!A12912</f>
        <v>0</v>
      </c>
      <c r="B12912" cm="1">
        <f t="array" ref="B12912">IF(OR($C$2="",A12912=""),"",SUMPRODUCT((Gauge_Data!$A$2:$A$16994&gt;=(A12912 - Main!$E$4/1440 + 0.00000001))*(Gauge_Data!$A$2:$A$16994&lt;=A12912)*INDEX(Gauge_Data!$B$2:$Z$16994,0,$C$2-1)))</f>
        <v>0</v>
      </c>
    </row>
    <row r="12913" spans="1:2" x14ac:dyDescent="0.25">
      <c r="A12913">
        <f>Gauge_Data!A12913</f>
        <v>0</v>
      </c>
      <c r="B12913" cm="1">
        <f t="array" ref="B12913">IF(OR($C$2="",A12913=""),"",SUMPRODUCT((Gauge_Data!$A$2:$A$16994&gt;=(A12913 - Main!$E$4/1440 + 0.00000001))*(Gauge_Data!$A$2:$A$16994&lt;=A12913)*INDEX(Gauge_Data!$B$2:$Z$16994,0,$C$2-1)))</f>
        <v>0</v>
      </c>
    </row>
    <row r="12914" spans="1:2" x14ac:dyDescent="0.25">
      <c r="A12914">
        <f>Gauge_Data!A12914</f>
        <v>0</v>
      </c>
      <c r="B12914" cm="1">
        <f t="array" ref="B12914">IF(OR($C$2="",A12914=""),"",SUMPRODUCT((Gauge_Data!$A$2:$A$16994&gt;=(A12914 - Main!$E$4/1440 + 0.00000001))*(Gauge_Data!$A$2:$A$16994&lt;=A12914)*INDEX(Gauge_Data!$B$2:$Z$16994,0,$C$2-1)))</f>
        <v>0</v>
      </c>
    </row>
    <row r="12915" spans="1:2" x14ac:dyDescent="0.25">
      <c r="A12915">
        <f>Gauge_Data!A12915</f>
        <v>0</v>
      </c>
      <c r="B12915" cm="1">
        <f t="array" ref="B12915">IF(OR($C$2="",A12915=""),"",SUMPRODUCT((Gauge_Data!$A$2:$A$16994&gt;=(A12915 - Main!$E$4/1440 + 0.00000001))*(Gauge_Data!$A$2:$A$16994&lt;=A12915)*INDEX(Gauge_Data!$B$2:$Z$16994,0,$C$2-1)))</f>
        <v>0</v>
      </c>
    </row>
    <row r="12916" spans="1:2" x14ac:dyDescent="0.25">
      <c r="A12916">
        <f>Gauge_Data!A12916</f>
        <v>0</v>
      </c>
      <c r="B12916" cm="1">
        <f t="array" ref="B12916">IF(OR($C$2="",A12916=""),"",SUMPRODUCT((Gauge_Data!$A$2:$A$16994&gt;=(A12916 - Main!$E$4/1440 + 0.00000001))*(Gauge_Data!$A$2:$A$16994&lt;=A12916)*INDEX(Gauge_Data!$B$2:$Z$16994,0,$C$2-1)))</f>
        <v>0</v>
      </c>
    </row>
    <row r="12917" spans="1:2" x14ac:dyDescent="0.25">
      <c r="A12917">
        <f>Gauge_Data!A12917</f>
        <v>0</v>
      </c>
      <c r="B12917" cm="1">
        <f t="array" ref="B12917">IF(OR($C$2="",A12917=""),"",SUMPRODUCT((Gauge_Data!$A$2:$A$16994&gt;=(A12917 - Main!$E$4/1440 + 0.00000001))*(Gauge_Data!$A$2:$A$16994&lt;=A12917)*INDEX(Gauge_Data!$B$2:$Z$16994,0,$C$2-1)))</f>
        <v>0</v>
      </c>
    </row>
    <row r="12918" spans="1:2" x14ac:dyDescent="0.25">
      <c r="A12918">
        <f>Gauge_Data!A12918</f>
        <v>0</v>
      </c>
      <c r="B12918" cm="1">
        <f t="array" ref="B12918">IF(OR($C$2="",A12918=""),"",SUMPRODUCT((Gauge_Data!$A$2:$A$16994&gt;=(A12918 - Main!$E$4/1440 + 0.00000001))*(Gauge_Data!$A$2:$A$16994&lt;=A12918)*INDEX(Gauge_Data!$B$2:$Z$16994,0,$C$2-1)))</f>
        <v>0</v>
      </c>
    </row>
    <row r="12919" spans="1:2" x14ac:dyDescent="0.25">
      <c r="A12919">
        <f>Gauge_Data!A12919</f>
        <v>0</v>
      </c>
      <c r="B12919" cm="1">
        <f t="array" ref="B12919">IF(OR($C$2="",A12919=""),"",SUMPRODUCT((Gauge_Data!$A$2:$A$16994&gt;=(A12919 - Main!$E$4/1440 + 0.00000001))*(Gauge_Data!$A$2:$A$16994&lt;=A12919)*INDEX(Gauge_Data!$B$2:$Z$16994,0,$C$2-1)))</f>
        <v>0</v>
      </c>
    </row>
    <row r="12920" spans="1:2" x14ac:dyDescent="0.25">
      <c r="A12920">
        <f>Gauge_Data!A12920</f>
        <v>0</v>
      </c>
      <c r="B12920" cm="1">
        <f t="array" ref="B12920">IF(OR($C$2="",A12920=""),"",SUMPRODUCT((Gauge_Data!$A$2:$A$16994&gt;=(A12920 - Main!$E$4/1440 + 0.00000001))*(Gauge_Data!$A$2:$A$16994&lt;=A12920)*INDEX(Gauge_Data!$B$2:$Z$16994,0,$C$2-1)))</f>
        <v>0</v>
      </c>
    </row>
    <row r="12921" spans="1:2" x14ac:dyDescent="0.25">
      <c r="A12921">
        <f>Gauge_Data!A12921</f>
        <v>0</v>
      </c>
      <c r="B12921" cm="1">
        <f t="array" ref="B12921">IF(OR($C$2="",A12921=""),"",SUMPRODUCT((Gauge_Data!$A$2:$A$16994&gt;=(A12921 - Main!$E$4/1440 + 0.00000001))*(Gauge_Data!$A$2:$A$16994&lt;=A12921)*INDEX(Gauge_Data!$B$2:$Z$16994,0,$C$2-1)))</f>
        <v>0</v>
      </c>
    </row>
    <row r="12922" spans="1:2" x14ac:dyDescent="0.25">
      <c r="A12922">
        <f>Gauge_Data!A12922</f>
        <v>0</v>
      </c>
      <c r="B12922" cm="1">
        <f t="array" ref="B12922">IF(OR($C$2="",A12922=""),"",SUMPRODUCT((Gauge_Data!$A$2:$A$16994&gt;=(A12922 - Main!$E$4/1440 + 0.00000001))*(Gauge_Data!$A$2:$A$16994&lt;=A12922)*INDEX(Gauge_Data!$B$2:$Z$16994,0,$C$2-1)))</f>
        <v>0</v>
      </c>
    </row>
    <row r="12923" spans="1:2" x14ac:dyDescent="0.25">
      <c r="A12923">
        <f>Gauge_Data!A12923</f>
        <v>0</v>
      </c>
      <c r="B12923" cm="1">
        <f t="array" ref="B12923">IF(OR($C$2="",A12923=""),"",SUMPRODUCT((Gauge_Data!$A$2:$A$16994&gt;=(A12923 - Main!$E$4/1440 + 0.00000001))*(Gauge_Data!$A$2:$A$16994&lt;=A12923)*INDEX(Gauge_Data!$B$2:$Z$16994,0,$C$2-1)))</f>
        <v>0</v>
      </c>
    </row>
    <row r="12924" spans="1:2" x14ac:dyDescent="0.25">
      <c r="A12924">
        <f>Gauge_Data!A12924</f>
        <v>0</v>
      </c>
      <c r="B12924" cm="1">
        <f t="array" ref="B12924">IF(OR($C$2="",A12924=""),"",SUMPRODUCT((Gauge_Data!$A$2:$A$16994&gt;=(A12924 - Main!$E$4/1440 + 0.00000001))*(Gauge_Data!$A$2:$A$16994&lt;=A12924)*INDEX(Gauge_Data!$B$2:$Z$16994,0,$C$2-1)))</f>
        <v>0</v>
      </c>
    </row>
    <row r="12925" spans="1:2" x14ac:dyDescent="0.25">
      <c r="A12925">
        <f>Gauge_Data!A12925</f>
        <v>0</v>
      </c>
      <c r="B12925" cm="1">
        <f t="array" ref="B12925">IF(OR($C$2="",A12925=""),"",SUMPRODUCT((Gauge_Data!$A$2:$A$16994&gt;=(A12925 - Main!$E$4/1440 + 0.00000001))*(Gauge_Data!$A$2:$A$16994&lt;=A12925)*INDEX(Gauge_Data!$B$2:$Z$16994,0,$C$2-1)))</f>
        <v>0</v>
      </c>
    </row>
    <row r="12926" spans="1:2" x14ac:dyDescent="0.25">
      <c r="A12926">
        <f>Gauge_Data!A12926</f>
        <v>0</v>
      </c>
      <c r="B12926" cm="1">
        <f t="array" ref="B12926">IF(OR($C$2="",A12926=""),"",SUMPRODUCT((Gauge_Data!$A$2:$A$16994&gt;=(A12926 - Main!$E$4/1440 + 0.00000001))*(Gauge_Data!$A$2:$A$16994&lt;=A12926)*INDEX(Gauge_Data!$B$2:$Z$16994,0,$C$2-1)))</f>
        <v>0</v>
      </c>
    </row>
    <row r="12927" spans="1:2" x14ac:dyDescent="0.25">
      <c r="A12927">
        <f>Gauge_Data!A12927</f>
        <v>0</v>
      </c>
      <c r="B12927" cm="1">
        <f t="array" ref="B12927">IF(OR($C$2="",A12927=""),"",SUMPRODUCT((Gauge_Data!$A$2:$A$16994&gt;=(A12927 - Main!$E$4/1440 + 0.00000001))*(Gauge_Data!$A$2:$A$16994&lt;=A12927)*INDEX(Gauge_Data!$B$2:$Z$16994,0,$C$2-1)))</f>
        <v>0</v>
      </c>
    </row>
    <row r="12928" spans="1:2" x14ac:dyDescent="0.25">
      <c r="A12928">
        <f>Gauge_Data!A12928</f>
        <v>0</v>
      </c>
      <c r="B12928" cm="1">
        <f t="array" ref="B12928">IF(OR($C$2="",A12928=""),"",SUMPRODUCT((Gauge_Data!$A$2:$A$16994&gt;=(A12928 - Main!$E$4/1440 + 0.00000001))*(Gauge_Data!$A$2:$A$16994&lt;=A12928)*INDEX(Gauge_Data!$B$2:$Z$16994,0,$C$2-1)))</f>
        <v>0</v>
      </c>
    </row>
    <row r="12929" spans="1:2" x14ac:dyDescent="0.25">
      <c r="A12929">
        <f>Gauge_Data!A12929</f>
        <v>0</v>
      </c>
      <c r="B12929" cm="1">
        <f t="array" ref="B12929">IF(OR($C$2="",A12929=""),"",SUMPRODUCT((Gauge_Data!$A$2:$A$16994&gt;=(A12929 - Main!$E$4/1440 + 0.00000001))*(Gauge_Data!$A$2:$A$16994&lt;=A12929)*INDEX(Gauge_Data!$B$2:$Z$16994,0,$C$2-1)))</f>
        <v>0</v>
      </c>
    </row>
    <row r="12930" spans="1:2" x14ac:dyDescent="0.25">
      <c r="A12930">
        <f>Gauge_Data!A12930</f>
        <v>0</v>
      </c>
      <c r="B12930" cm="1">
        <f t="array" ref="B12930">IF(OR($C$2="",A12930=""),"",SUMPRODUCT((Gauge_Data!$A$2:$A$16994&gt;=(A12930 - Main!$E$4/1440 + 0.00000001))*(Gauge_Data!$A$2:$A$16994&lt;=A12930)*INDEX(Gauge_Data!$B$2:$Z$16994,0,$C$2-1)))</f>
        <v>0</v>
      </c>
    </row>
    <row r="12931" spans="1:2" x14ac:dyDescent="0.25">
      <c r="A12931">
        <f>Gauge_Data!A12931</f>
        <v>0</v>
      </c>
      <c r="B12931" cm="1">
        <f t="array" ref="B12931">IF(OR($C$2="",A12931=""),"",SUMPRODUCT((Gauge_Data!$A$2:$A$16994&gt;=(A12931 - Main!$E$4/1440 + 0.00000001))*(Gauge_Data!$A$2:$A$16994&lt;=A12931)*INDEX(Gauge_Data!$B$2:$Z$16994,0,$C$2-1)))</f>
        <v>0</v>
      </c>
    </row>
    <row r="12932" spans="1:2" x14ac:dyDescent="0.25">
      <c r="A12932">
        <f>Gauge_Data!A12932</f>
        <v>0</v>
      </c>
      <c r="B12932" cm="1">
        <f t="array" ref="B12932">IF(OR($C$2="",A12932=""),"",SUMPRODUCT((Gauge_Data!$A$2:$A$16994&gt;=(A12932 - Main!$E$4/1440 + 0.00000001))*(Gauge_Data!$A$2:$A$16994&lt;=A12932)*INDEX(Gauge_Data!$B$2:$Z$16994,0,$C$2-1)))</f>
        <v>0</v>
      </c>
    </row>
    <row r="12933" spans="1:2" x14ac:dyDescent="0.25">
      <c r="A12933">
        <f>Gauge_Data!A12933</f>
        <v>0</v>
      </c>
      <c r="B12933" cm="1">
        <f t="array" ref="B12933">IF(OR($C$2="",A12933=""),"",SUMPRODUCT((Gauge_Data!$A$2:$A$16994&gt;=(A12933 - Main!$E$4/1440 + 0.00000001))*(Gauge_Data!$A$2:$A$16994&lt;=A12933)*INDEX(Gauge_Data!$B$2:$Z$16994,0,$C$2-1)))</f>
        <v>0</v>
      </c>
    </row>
    <row r="12934" spans="1:2" x14ac:dyDescent="0.25">
      <c r="A12934">
        <f>Gauge_Data!A12934</f>
        <v>0</v>
      </c>
      <c r="B12934" cm="1">
        <f t="array" ref="B12934">IF(OR($C$2="",A12934=""),"",SUMPRODUCT((Gauge_Data!$A$2:$A$16994&gt;=(A12934 - Main!$E$4/1440 + 0.00000001))*(Gauge_Data!$A$2:$A$16994&lt;=A12934)*INDEX(Gauge_Data!$B$2:$Z$16994,0,$C$2-1)))</f>
        <v>0</v>
      </c>
    </row>
    <row r="12935" spans="1:2" x14ac:dyDescent="0.25">
      <c r="A12935">
        <f>Gauge_Data!A12935</f>
        <v>0</v>
      </c>
      <c r="B12935" cm="1">
        <f t="array" ref="B12935">IF(OR($C$2="",A12935=""),"",SUMPRODUCT((Gauge_Data!$A$2:$A$16994&gt;=(A12935 - Main!$E$4/1440 + 0.00000001))*(Gauge_Data!$A$2:$A$16994&lt;=A12935)*INDEX(Gauge_Data!$B$2:$Z$16994,0,$C$2-1)))</f>
        <v>0</v>
      </c>
    </row>
    <row r="12936" spans="1:2" x14ac:dyDescent="0.25">
      <c r="A12936">
        <f>Gauge_Data!A12936</f>
        <v>0</v>
      </c>
      <c r="B12936" cm="1">
        <f t="array" ref="B12936">IF(OR($C$2="",A12936=""),"",SUMPRODUCT((Gauge_Data!$A$2:$A$16994&gt;=(A12936 - Main!$E$4/1440 + 0.00000001))*(Gauge_Data!$A$2:$A$16994&lt;=A12936)*INDEX(Gauge_Data!$B$2:$Z$16994,0,$C$2-1)))</f>
        <v>0</v>
      </c>
    </row>
    <row r="12937" spans="1:2" x14ac:dyDescent="0.25">
      <c r="A12937">
        <f>Gauge_Data!A12937</f>
        <v>0</v>
      </c>
      <c r="B12937" cm="1">
        <f t="array" ref="B12937">IF(OR($C$2="",A12937=""),"",SUMPRODUCT((Gauge_Data!$A$2:$A$16994&gt;=(A12937 - Main!$E$4/1440 + 0.00000001))*(Gauge_Data!$A$2:$A$16994&lt;=A12937)*INDEX(Gauge_Data!$B$2:$Z$16994,0,$C$2-1)))</f>
        <v>0</v>
      </c>
    </row>
    <row r="12938" spans="1:2" x14ac:dyDescent="0.25">
      <c r="A12938">
        <f>Gauge_Data!A12938</f>
        <v>0</v>
      </c>
      <c r="B12938" cm="1">
        <f t="array" ref="B12938">IF(OR($C$2="",A12938=""),"",SUMPRODUCT((Gauge_Data!$A$2:$A$16994&gt;=(A12938 - Main!$E$4/1440 + 0.00000001))*(Gauge_Data!$A$2:$A$16994&lt;=A12938)*INDEX(Gauge_Data!$B$2:$Z$16994,0,$C$2-1)))</f>
        <v>0</v>
      </c>
    </row>
    <row r="12939" spans="1:2" x14ac:dyDescent="0.25">
      <c r="A12939">
        <f>Gauge_Data!A12939</f>
        <v>0</v>
      </c>
      <c r="B12939" cm="1">
        <f t="array" ref="B12939">IF(OR($C$2="",A12939=""),"",SUMPRODUCT((Gauge_Data!$A$2:$A$16994&gt;=(A12939 - Main!$E$4/1440 + 0.00000001))*(Gauge_Data!$A$2:$A$16994&lt;=A12939)*INDEX(Gauge_Data!$B$2:$Z$16994,0,$C$2-1)))</f>
        <v>0</v>
      </c>
    </row>
    <row r="12940" spans="1:2" x14ac:dyDescent="0.25">
      <c r="A12940">
        <f>Gauge_Data!A12940</f>
        <v>0</v>
      </c>
      <c r="B12940" cm="1">
        <f t="array" ref="B12940">IF(OR($C$2="",A12940=""),"",SUMPRODUCT((Gauge_Data!$A$2:$A$16994&gt;=(A12940 - Main!$E$4/1440 + 0.00000001))*(Gauge_Data!$A$2:$A$16994&lt;=A12940)*INDEX(Gauge_Data!$B$2:$Z$16994,0,$C$2-1)))</f>
        <v>0</v>
      </c>
    </row>
    <row r="12941" spans="1:2" x14ac:dyDescent="0.25">
      <c r="A12941">
        <f>Gauge_Data!A12941</f>
        <v>0</v>
      </c>
      <c r="B12941" cm="1">
        <f t="array" ref="B12941">IF(OR($C$2="",A12941=""),"",SUMPRODUCT((Gauge_Data!$A$2:$A$16994&gt;=(A12941 - Main!$E$4/1440 + 0.00000001))*(Gauge_Data!$A$2:$A$16994&lt;=A12941)*INDEX(Gauge_Data!$B$2:$Z$16994,0,$C$2-1)))</f>
        <v>0</v>
      </c>
    </row>
    <row r="12942" spans="1:2" x14ac:dyDescent="0.25">
      <c r="A12942">
        <f>Gauge_Data!A12942</f>
        <v>0</v>
      </c>
      <c r="B12942" cm="1">
        <f t="array" ref="B12942">IF(OR($C$2="",A12942=""),"",SUMPRODUCT((Gauge_Data!$A$2:$A$16994&gt;=(A12942 - Main!$E$4/1440 + 0.00000001))*(Gauge_Data!$A$2:$A$16994&lt;=A12942)*INDEX(Gauge_Data!$B$2:$Z$16994,0,$C$2-1)))</f>
        <v>0</v>
      </c>
    </row>
    <row r="12943" spans="1:2" x14ac:dyDescent="0.25">
      <c r="A12943">
        <f>Gauge_Data!A12943</f>
        <v>0</v>
      </c>
      <c r="B12943" cm="1">
        <f t="array" ref="B12943">IF(OR($C$2="",A12943=""),"",SUMPRODUCT((Gauge_Data!$A$2:$A$16994&gt;=(A12943 - Main!$E$4/1440 + 0.00000001))*(Gauge_Data!$A$2:$A$16994&lt;=A12943)*INDEX(Gauge_Data!$B$2:$Z$16994,0,$C$2-1)))</f>
        <v>0</v>
      </c>
    </row>
    <row r="12944" spans="1:2" x14ac:dyDescent="0.25">
      <c r="A12944">
        <f>Gauge_Data!A12944</f>
        <v>0</v>
      </c>
      <c r="B12944" cm="1">
        <f t="array" ref="B12944">IF(OR($C$2="",A12944=""),"",SUMPRODUCT((Gauge_Data!$A$2:$A$16994&gt;=(A12944 - Main!$E$4/1440 + 0.00000001))*(Gauge_Data!$A$2:$A$16994&lt;=A12944)*INDEX(Gauge_Data!$B$2:$Z$16994,0,$C$2-1)))</f>
        <v>0</v>
      </c>
    </row>
    <row r="12945" spans="1:2" x14ac:dyDescent="0.25">
      <c r="A12945">
        <f>Gauge_Data!A12945</f>
        <v>0</v>
      </c>
      <c r="B12945" cm="1">
        <f t="array" ref="B12945">IF(OR($C$2="",A12945=""),"",SUMPRODUCT((Gauge_Data!$A$2:$A$16994&gt;=(A12945 - Main!$E$4/1440 + 0.00000001))*(Gauge_Data!$A$2:$A$16994&lt;=A12945)*INDEX(Gauge_Data!$B$2:$Z$16994,0,$C$2-1)))</f>
        <v>0</v>
      </c>
    </row>
    <row r="12946" spans="1:2" x14ac:dyDescent="0.25">
      <c r="A12946">
        <f>Gauge_Data!A12946</f>
        <v>0</v>
      </c>
      <c r="B12946" cm="1">
        <f t="array" ref="B12946">IF(OR($C$2="",A12946=""),"",SUMPRODUCT((Gauge_Data!$A$2:$A$16994&gt;=(A12946 - Main!$E$4/1440 + 0.00000001))*(Gauge_Data!$A$2:$A$16994&lt;=A12946)*INDEX(Gauge_Data!$B$2:$Z$16994,0,$C$2-1)))</f>
        <v>0</v>
      </c>
    </row>
    <row r="12947" spans="1:2" x14ac:dyDescent="0.25">
      <c r="A12947">
        <f>Gauge_Data!A12947</f>
        <v>0</v>
      </c>
      <c r="B12947" cm="1">
        <f t="array" ref="B12947">IF(OR($C$2="",A12947=""),"",SUMPRODUCT((Gauge_Data!$A$2:$A$16994&gt;=(A12947 - Main!$E$4/1440 + 0.00000001))*(Gauge_Data!$A$2:$A$16994&lt;=A12947)*INDEX(Gauge_Data!$B$2:$Z$16994,0,$C$2-1)))</f>
        <v>0</v>
      </c>
    </row>
    <row r="12948" spans="1:2" x14ac:dyDescent="0.25">
      <c r="A12948">
        <f>Gauge_Data!A12948</f>
        <v>0</v>
      </c>
      <c r="B12948" cm="1">
        <f t="array" ref="B12948">IF(OR($C$2="",A12948=""),"",SUMPRODUCT((Gauge_Data!$A$2:$A$16994&gt;=(A12948 - Main!$E$4/1440 + 0.00000001))*(Gauge_Data!$A$2:$A$16994&lt;=A12948)*INDEX(Gauge_Data!$B$2:$Z$16994,0,$C$2-1)))</f>
        <v>0</v>
      </c>
    </row>
    <row r="12949" spans="1:2" x14ac:dyDescent="0.25">
      <c r="A12949">
        <f>Gauge_Data!A12949</f>
        <v>0</v>
      </c>
      <c r="B12949" cm="1">
        <f t="array" ref="B12949">IF(OR($C$2="",A12949=""),"",SUMPRODUCT((Gauge_Data!$A$2:$A$16994&gt;=(A12949 - Main!$E$4/1440 + 0.00000001))*(Gauge_Data!$A$2:$A$16994&lt;=A12949)*INDEX(Gauge_Data!$B$2:$Z$16994,0,$C$2-1)))</f>
        <v>0</v>
      </c>
    </row>
    <row r="12950" spans="1:2" x14ac:dyDescent="0.25">
      <c r="A12950">
        <f>Gauge_Data!A12950</f>
        <v>0</v>
      </c>
      <c r="B12950" cm="1">
        <f t="array" ref="B12950">IF(OR($C$2="",A12950=""),"",SUMPRODUCT((Gauge_Data!$A$2:$A$16994&gt;=(A12950 - Main!$E$4/1440 + 0.00000001))*(Gauge_Data!$A$2:$A$16994&lt;=A12950)*INDEX(Gauge_Data!$B$2:$Z$16994,0,$C$2-1)))</f>
        <v>0</v>
      </c>
    </row>
    <row r="12951" spans="1:2" x14ac:dyDescent="0.25">
      <c r="A12951">
        <f>Gauge_Data!A12951</f>
        <v>0</v>
      </c>
      <c r="B12951" cm="1">
        <f t="array" ref="B12951">IF(OR($C$2="",A12951=""),"",SUMPRODUCT((Gauge_Data!$A$2:$A$16994&gt;=(A12951 - Main!$E$4/1440 + 0.00000001))*(Gauge_Data!$A$2:$A$16994&lt;=A12951)*INDEX(Gauge_Data!$B$2:$Z$16994,0,$C$2-1)))</f>
        <v>0</v>
      </c>
    </row>
    <row r="12952" spans="1:2" x14ac:dyDescent="0.25">
      <c r="A12952">
        <f>Gauge_Data!A12952</f>
        <v>0</v>
      </c>
      <c r="B12952" cm="1">
        <f t="array" ref="B12952">IF(OR($C$2="",A12952=""),"",SUMPRODUCT((Gauge_Data!$A$2:$A$16994&gt;=(A12952 - Main!$E$4/1440 + 0.00000001))*(Gauge_Data!$A$2:$A$16994&lt;=A12952)*INDEX(Gauge_Data!$B$2:$Z$16994,0,$C$2-1)))</f>
        <v>0</v>
      </c>
    </row>
    <row r="12953" spans="1:2" x14ac:dyDescent="0.25">
      <c r="A12953">
        <f>Gauge_Data!A12953</f>
        <v>0</v>
      </c>
      <c r="B12953" cm="1">
        <f t="array" ref="B12953">IF(OR($C$2="",A12953=""),"",SUMPRODUCT((Gauge_Data!$A$2:$A$16994&gt;=(A12953 - Main!$E$4/1440 + 0.00000001))*(Gauge_Data!$A$2:$A$16994&lt;=A12953)*INDEX(Gauge_Data!$B$2:$Z$16994,0,$C$2-1)))</f>
        <v>0</v>
      </c>
    </row>
    <row r="12954" spans="1:2" x14ac:dyDescent="0.25">
      <c r="A12954">
        <f>Gauge_Data!A12954</f>
        <v>0</v>
      </c>
      <c r="B12954" cm="1">
        <f t="array" ref="B12954">IF(OR($C$2="",A12954=""),"",SUMPRODUCT((Gauge_Data!$A$2:$A$16994&gt;=(A12954 - Main!$E$4/1440 + 0.00000001))*(Gauge_Data!$A$2:$A$16994&lt;=A12954)*INDEX(Gauge_Data!$B$2:$Z$16994,0,$C$2-1)))</f>
        <v>0</v>
      </c>
    </row>
    <row r="12955" spans="1:2" x14ac:dyDescent="0.25">
      <c r="A12955">
        <f>Gauge_Data!A12955</f>
        <v>0</v>
      </c>
      <c r="B12955" cm="1">
        <f t="array" ref="B12955">IF(OR($C$2="",A12955=""),"",SUMPRODUCT((Gauge_Data!$A$2:$A$16994&gt;=(A12955 - Main!$E$4/1440 + 0.00000001))*(Gauge_Data!$A$2:$A$16994&lt;=A12955)*INDEX(Gauge_Data!$B$2:$Z$16994,0,$C$2-1)))</f>
        <v>0</v>
      </c>
    </row>
    <row r="12956" spans="1:2" x14ac:dyDescent="0.25">
      <c r="A12956">
        <f>Gauge_Data!A12956</f>
        <v>0</v>
      </c>
      <c r="B12956" cm="1">
        <f t="array" ref="B12956">IF(OR($C$2="",A12956=""),"",SUMPRODUCT((Gauge_Data!$A$2:$A$16994&gt;=(A12956 - Main!$E$4/1440 + 0.00000001))*(Gauge_Data!$A$2:$A$16994&lt;=A12956)*INDEX(Gauge_Data!$B$2:$Z$16994,0,$C$2-1)))</f>
        <v>0</v>
      </c>
    </row>
    <row r="12957" spans="1:2" x14ac:dyDescent="0.25">
      <c r="A12957">
        <f>Gauge_Data!A12957</f>
        <v>0</v>
      </c>
      <c r="B12957" cm="1">
        <f t="array" ref="B12957">IF(OR($C$2="",A12957=""),"",SUMPRODUCT((Gauge_Data!$A$2:$A$16994&gt;=(A12957 - Main!$E$4/1440 + 0.00000001))*(Gauge_Data!$A$2:$A$16994&lt;=A12957)*INDEX(Gauge_Data!$B$2:$Z$16994,0,$C$2-1)))</f>
        <v>0</v>
      </c>
    </row>
    <row r="12958" spans="1:2" x14ac:dyDescent="0.25">
      <c r="A12958">
        <f>Gauge_Data!A12958</f>
        <v>0</v>
      </c>
      <c r="B12958" cm="1">
        <f t="array" ref="B12958">IF(OR($C$2="",A12958=""),"",SUMPRODUCT((Gauge_Data!$A$2:$A$16994&gt;=(A12958 - Main!$E$4/1440 + 0.00000001))*(Gauge_Data!$A$2:$A$16994&lt;=A12958)*INDEX(Gauge_Data!$B$2:$Z$16994,0,$C$2-1)))</f>
        <v>0</v>
      </c>
    </row>
    <row r="12959" spans="1:2" x14ac:dyDescent="0.25">
      <c r="A12959">
        <f>Gauge_Data!A12959</f>
        <v>0</v>
      </c>
      <c r="B12959" cm="1">
        <f t="array" ref="B12959">IF(OR($C$2="",A12959=""),"",SUMPRODUCT((Gauge_Data!$A$2:$A$16994&gt;=(A12959 - Main!$E$4/1440 + 0.00000001))*(Gauge_Data!$A$2:$A$16994&lt;=A12959)*INDEX(Gauge_Data!$B$2:$Z$16994,0,$C$2-1)))</f>
        <v>0</v>
      </c>
    </row>
    <row r="12960" spans="1:2" x14ac:dyDescent="0.25">
      <c r="A12960">
        <f>Gauge_Data!A12960</f>
        <v>0</v>
      </c>
      <c r="B12960" cm="1">
        <f t="array" ref="B12960">IF(OR($C$2="",A12960=""),"",SUMPRODUCT((Gauge_Data!$A$2:$A$16994&gt;=(A12960 - Main!$E$4/1440 + 0.00000001))*(Gauge_Data!$A$2:$A$16994&lt;=A12960)*INDEX(Gauge_Data!$B$2:$Z$16994,0,$C$2-1)))</f>
        <v>0</v>
      </c>
    </row>
    <row r="12961" spans="1:2" x14ac:dyDescent="0.25">
      <c r="A12961">
        <f>Gauge_Data!A12961</f>
        <v>0</v>
      </c>
      <c r="B12961" cm="1">
        <f t="array" ref="B12961">IF(OR($C$2="",A12961=""),"",SUMPRODUCT((Gauge_Data!$A$2:$A$16994&gt;=(A12961 - Main!$E$4/1440 + 0.00000001))*(Gauge_Data!$A$2:$A$16994&lt;=A12961)*INDEX(Gauge_Data!$B$2:$Z$16994,0,$C$2-1)))</f>
        <v>0</v>
      </c>
    </row>
    <row r="12962" spans="1:2" x14ac:dyDescent="0.25">
      <c r="A12962">
        <f>Gauge_Data!A12962</f>
        <v>0</v>
      </c>
      <c r="B12962" cm="1">
        <f t="array" ref="B12962">IF(OR($C$2="",A12962=""),"",SUMPRODUCT((Gauge_Data!$A$2:$A$16994&gt;=(A12962 - Main!$E$4/1440 + 0.00000001))*(Gauge_Data!$A$2:$A$16994&lt;=A12962)*INDEX(Gauge_Data!$B$2:$Z$16994,0,$C$2-1)))</f>
        <v>0</v>
      </c>
    </row>
    <row r="12963" spans="1:2" x14ac:dyDescent="0.25">
      <c r="A12963">
        <f>Gauge_Data!A12963</f>
        <v>0</v>
      </c>
      <c r="B12963" cm="1">
        <f t="array" ref="B12963">IF(OR($C$2="",A12963=""),"",SUMPRODUCT((Gauge_Data!$A$2:$A$16994&gt;=(A12963 - Main!$E$4/1440 + 0.00000001))*(Gauge_Data!$A$2:$A$16994&lt;=A12963)*INDEX(Gauge_Data!$B$2:$Z$16994,0,$C$2-1)))</f>
        <v>0</v>
      </c>
    </row>
    <row r="12964" spans="1:2" x14ac:dyDescent="0.25">
      <c r="A12964">
        <f>Gauge_Data!A12964</f>
        <v>0</v>
      </c>
      <c r="B12964" cm="1">
        <f t="array" ref="B12964">IF(OR($C$2="",A12964=""),"",SUMPRODUCT((Gauge_Data!$A$2:$A$16994&gt;=(A12964 - Main!$E$4/1440 + 0.00000001))*(Gauge_Data!$A$2:$A$16994&lt;=A12964)*INDEX(Gauge_Data!$B$2:$Z$16994,0,$C$2-1)))</f>
        <v>0</v>
      </c>
    </row>
    <row r="12965" spans="1:2" x14ac:dyDescent="0.25">
      <c r="A12965">
        <f>Gauge_Data!A12965</f>
        <v>0</v>
      </c>
      <c r="B12965" cm="1">
        <f t="array" ref="B12965">IF(OR($C$2="",A12965=""),"",SUMPRODUCT((Gauge_Data!$A$2:$A$16994&gt;=(A12965 - Main!$E$4/1440 + 0.00000001))*(Gauge_Data!$A$2:$A$16994&lt;=A12965)*INDEX(Gauge_Data!$B$2:$Z$16994,0,$C$2-1)))</f>
        <v>0</v>
      </c>
    </row>
    <row r="12966" spans="1:2" x14ac:dyDescent="0.25">
      <c r="A12966">
        <f>Gauge_Data!A12966</f>
        <v>0</v>
      </c>
      <c r="B12966" cm="1">
        <f t="array" ref="B12966">IF(OR($C$2="",A12966=""),"",SUMPRODUCT((Gauge_Data!$A$2:$A$16994&gt;=(A12966 - Main!$E$4/1440 + 0.00000001))*(Gauge_Data!$A$2:$A$16994&lt;=A12966)*INDEX(Gauge_Data!$B$2:$Z$16994,0,$C$2-1)))</f>
        <v>0</v>
      </c>
    </row>
    <row r="12967" spans="1:2" x14ac:dyDescent="0.25">
      <c r="A12967">
        <f>Gauge_Data!A12967</f>
        <v>0</v>
      </c>
      <c r="B12967" cm="1">
        <f t="array" ref="B12967">IF(OR($C$2="",A12967=""),"",SUMPRODUCT((Gauge_Data!$A$2:$A$16994&gt;=(A12967 - Main!$E$4/1440 + 0.00000001))*(Gauge_Data!$A$2:$A$16994&lt;=A12967)*INDEX(Gauge_Data!$B$2:$Z$16994,0,$C$2-1)))</f>
        <v>0</v>
      </c>
    </row>
    <row r="12968" spans="1:2" x14ac:dyDescent="0.25">
      <c r="A12968">
        <f>Gauge_Data!A12968</f>
        <v>0</v>
      </c>
      <c r="B12968" cm="1">
        <f t="array" ref="B12968">IF(OR($C$2="",A12968=""),"",SUMPRODUCT((Gauge_Data!$A$2:$A$16994&gt;=(A12968 - Main!$E$4/1440 + 0.00000001))*(Gauge_Data!$A$2:$A$16994&lt;=A12968)*INDEX(Gauge_Data!$B$2:$Z$16994,0,$C$2-1)))</f>
        <v>0</v>
      </c>
    </row>
    <row r="12969" spans="1:2" x14ac:dyDescent="0.25">
      <c r="A12969">
        <f>Gauge_Data!A12969</f>
        <v>0</v>
      </c>
      <c r="B12969" cm="1">
        <f t="array" ref="B12969">IF(OR($C$2="",A12969=""),"",SUMPRODUCT((Gauge_Data!$A$2:$A$16994&gt;=(A12969 - Main!$E$4/1440 + 0.00000001))*(Gauge_Data!$A$2:$A$16994&lt;=A12969)*INDEX(Gauge_Data!$B$2:$Z$16994,0,$C$2-1)))</f>
        <v>0</v>
      </c>
    </row>
    <row r="12970" spans="1:2" x14ac:dyDescent="0.25">
      <c r="A12970">
        <f>Gauge_Data!A12970</f>
        <v>0</v>
      </c>
      <c r="B12970" cm="1">
        <f t="array" ref="B12970">IF(OR($C$2="",A12970=""),"",SUMPRODUCT((Gauge_Data!$A$2:$A$16994&gt;=(A12970 - Main!$E$4/1440 + 0.00000001))*(Gauge_Data!$A$2:$A$16994&lt;=A12970)*INDEX(Gauge_Data!$B$2:$Z$16994,0,$C$2-1)))</f>
        <v>0</v>
      </c>
    </row>
    <row r="12971" spans="1:2" x14ac:dyDescent="0.25">
      <c r="A12971">
        <f>Gauge_Data!A12971</f>
        <v>0</v>
      </c>
      <c r="B12971" cm="1">
        <f t="array" ref="B12971">IF(OR($C$2="",A12971=""),"",SUMPRODUCT((Gauge_Data!$A$2:$A$16994&gt;=(A12971 - Main!$E$4/1440 + 0.00000001))*(Gauge_Data!$A$2:$A$16994&lt;=A12971)*INDEX(Gauge_Data!$B$2:$Z$16994,0,$C$2-1)))</f>
        <v>0</v>
      </c>
    </row>
    <row r="12972" spans="1:2" x14ac:dyDescent="0.25">
      <c r="A12972">
        <f>Gauge_Data!A12972</f>
        <v>0</v>
      </c>
      <c r="B12972" cm="1">
        <f t="array" ref="B12972">IF(OR($C$2="",A12972=""),"",SUMPRODUCT((Gauge_Data!$A$2:$A$16994&gt;=(A12972 - Main!$E$4/1440 + 0.00000001))*(Gauge_Data!$A$2:$A$16994&lt;=A12972)*INDEX(Gauge_Data!$B$2:$Z$16994,0,$C$2-1)))</f>
        <v>0</v>
      </c>
    </row>
    <row r="12973" spans="1:2" x14ac:dyDescent="0.25">
      <c r="A12973">
        <f>Gauge_Data!A12973</f>
        <v>0</v>
      </c>
      <c r="B12973" cm="1">
        <f t="array" ref="B12973">IF(OR($C$2="",A12973=""),"",SUMPRODUCT((Gauge_Data!$A$2:$A$16994&gt;=(A12973 - Main!$E$4/1440 + 0.00000001))*(Gauge_Data!$A$2:$A$16994&lt;=A12973)*INDEX(Gauge_Data!$B$2:$Z$16994,0,$C$2-1)))</f>
        <v>0</v>
      </c>
    </row>
    <row r="12974" spans="1:2" x14ac:dyDescent="0.25">
      <c r="A12974">
        <f>Gauge_Data!A12974</f>
        <v>0</v>
      </c>
      <c r="B12974" cm="1">
        <f t="array" ref="B12974">IF(OR($C$2="",A12974=""),"",SUMPRODUCT((Gauge_Data!$A$2:$A$16994&gt;=(A12974 - Main!$E$4/1440 + 0.00000001))*(Gauge_Data!$A$2:$A$16994&lt;=A12974)*INDEX(Gauge_Data!$B$2:$Z$16994,0,$C$2-1)))</f>
        <v>0</v>
      </c>
    </row>
    <row r="12975" spans="1:2" x14ac:dyDescent="0.25">
      <c r="A12975">
        <f>Gauge_Data!A12975</f>
        <v>0</v>
      </c>
      <c r="B12975" cm="1">
        <f t="array" ref="B12975">IF(OR($C$2="",A12975=""),"",SUMPRODUCT((Gauge_Data!$A$2:$A$16994&gt;=(A12975 - Main!$E$4/1440 + 0.00000001))*(Gauge_Data!$A$2:$A$16994&lt;=A12975)*INDEX(Gauge_Data!$B$2:$Z$16994,0,$C$2-1)))</f>
        <v>0</v>
      </c>
    </row>
    <row r="12976" spans="1:2" x14ac:dyDescent="0.25">
      <c r="A12976">
        <f>Gauge_Data!A12976</f>
        <v>0</v>
      </c>
      <c r="B12976" cm="1">
        <f t="array" ref="B12976">IF(OR($C$2="",A12976=""),"",SUMPRODUCT((Gauge_Data!$A$2:$A$16994&gt;=(A12976 - Main!$E$4/1440 + 0.00000001))*(Gauge_Data!$A$2:$A$16994&lt;=A12976)*INDEX(Gauge_Data!$B$2:$Z$16994,0,$C$2-1)))</f>
        <v>0</v>
      </c>
    </row>
    <row r="12977" spans="1:2" x14ac:dyDescent="0.25">
      <c r="A12977">
        <f>Gauge_Data!A12977</f>
        <v>0</v>
      </c>
      <c r="B12977" cm="1">
        <f t="array" ref="B12977">IF(OR($C$2="",A12977=""),"",SUMPRODUCT((Gauge_Data!$A$2:$A$16994&gt;=(A12977 - Main!$E$4/1440 + 0.00000001))*(Gauge_Data!$A$2:$A$16994&lt;=A12977)*INDEX(Gauge_Data!$B$2:$Z$16994,0,$C$2-1)))</f>
        <v>0</v>
      </c>
    </row>
    <row r="12978" spans="1:2" x14ac:dyDescent="0.25">
      <c r="A12978">
        <f>Gauge_Data!A12978</f>
        <v>0</v>
      </c>
      <c r="B12978" cm="1">
        <f t="array" ref="B12978">IF(OR($C$2="",A12978=""),"",SUMPRODUCT((Gauge_Data!$A$2:$A$16994&gt;=(A12978 - Main!$E$4/1440 + 0.00000001))*(Gauge_Data!$A$2:$A$16994&lt;=A12978)*INDEX(Gauge_Data!$B$2:$Z$16994,0,$C$2-1)))</f>
        <v>0</v>
      </c>
    </row>
    <row r="12979" spans="1:2" x14ac:dyDescent="0.25">
      <c r="A12979">
        <f>Gauge_Data!A12979</f>
        <v>0</v>
      </c>
      <c r="B12979" cm="1">
        <f t="array" ref="B12979">IF(OR($C$2="",A12979=""),"",SUMPRODUCT((Gauge_Data!$A$2:$A$16994&gt;=(A12979 - Main!$E$4/1440 + 0.00000001))*(Gauge_Data!$A$2:$A$16994&lt;=A12979)*INDEX(Gauge_Data!$B$2:$Z$16994,0,$C$2-1)))</f>
        <v>0</v>
      </c>
    </row>
    <row r="12980" spans="1:2" x14ac:dyDescent="0.25">
      <c r="A12980">
        <f>Gauge_Data!A12980</f>
        <v>0</v>
      </c>
      <c r="B12980" cm="1">
        <f t="array" ref="B12980">IF(OR($C$2="",A12980=""),"",SUMPRODUCT((Gauge_Data!$A$2:$A$16994&gt;=(A12980 - Main!$E$4/1440 + 0.00000001))*(Gauge_Data!$A$2:$A$16994&lt;=A12980)*INDEX(Gauge_Data!$B$2:$Z$16994,0,$C$2-1)))</f>
        <v>0</v>
      </c>
    </row>
    <row r="12981" spans="1:2" x14ac:dyDescent="0.25">
      <c r="A12981">
        <f>Gauge_Data!A12981</f>
        <v>0</v>
      </c>
      <c r="B12981" cm="1">
        <f t="array" ref="B12981">IF(OR($C$2="",A12981=""),"",SUMPRODUCT((Gauge_Data!$A$2:$A$16994&gt;=(A12981 - Main!$E$4/1440 + 0.00000001))*(Gauge_Data!$A$2:$A$16994&lt;=A12981)*INDEX(Gauge_Data!$B$2:$Z$16994,0,$C$2-1)))</f>
        <v>0</v>
      </c>
    </row>
    <row r="12982" spans="1:2" x14ac:dyDescent="0.25">
      <c r="A12982">
        <f>Gauge_Data!A12982</f>
        <v>0</v>
      </c>
      <c r="B12982" cm="1">
        <f t="array" ref="B12982">IF(OR($C$2="",A12982=""),"",SUMPRODUCT((Gauge_Data!$A$2:$A$16994&gt;=(A12982 - Main!$E$4/1440 + 0.00000001))*(Gauge_Data!$A$2:$A$16994&lt;=A12982)*INDEX(Gauge_Data!$B$2:$Z$16994,0,$C$2-1)))</f>
        <v>0</v>
      </c>
    </row>
    <row r="12983" spans="1:2" x14ac:dyDescent="0.25">
      <c r="A12983">
        <f>Gauge_Data!A12983</f>
        <v>0</v>
      </c>
      <c r="B12983" cm="1">
        <f t="array" ref="B12983">IF(OR($C$2="",A12983=""),"",SUMPRODUCT((Gauge_Data!$A$2:$A$16994&gt;=(A12983 - Main!$E$4/1440 + 0.00000001))*(Gauge_Data!$A$2:$A$16994&lt;=A12983)*INDEX(Gauge_Data!$B$2:$Z$16994,0,$C$2-1)))</f>
        <v>0</v>
      </c>
    </row>
    <row r="12984" spans="1:2" x14ac:dyDescent="0.25">
      <c r="A12984">
        <f>Gauge_Data!A12984</f>
        <v>0</v>
      </c>
      <c r="B12984" cm="1">
        <f t="array" ref="B12984">IF(OR($C$2="",A12984=""),"",SUMPRODUCT((Gauge_Data!$A$2:$A$16994&gt;=(A12984 - Main!$E$4/1440 + 0.00000001))*(Gauge_Data!$A$2:$A$16994&lt;=A12984)*INDEX(Gauge_Data!$B$2:$Z$16994,0,$C$2-1)))</f>
        <v>0</v>
      </c>
    </row>
    <row r="12985" spans="1:2" x14ac:dyDescent="0.25">
      <c r="A12985">
        <f>Gauge_Data!A12985</f>
        <v>0</v>
      </c>
      <c r="B12985" cm="1">
        <f t="array" ref="B12985">IF(OR($C$2="",A12985=""),"",SUMPRODUCT((Gauge_Data!$A$2:$A$16994&gt;=(A12985 - Main!$E$4/1440 + 0.00000001))*(Gauge_Data!$A$2:$A$16994&lt;=A12985)*INDEX(Gauge_Data!$B$2:$Z$16994,0,$C$2-1)))</f>
        <v>0</v>
      </c>
    </row>
    <row r="12986" spans="1:2" x14ac:dyDescent="0.25">
      <c r="A12986">
        <f>Gauge_Data!A12986</f>
        <v>0</v>
      </c>
      <c r="B12986" cm="1">
        <f t="array" ref="B12986">IF(OR($C$2="",A12986=""),"",SUMPRODUCT((Gauge_Data!$A$2:$A$16994&gt;=(A12986 - Main!$E$4/1440 + 0.00000001))*(Gauge_Data!$A$2:$A$16994&lt;=A12986)*INDEX(Gauge_Data!$B$2:$Z$16994,0,$C$2-1)))</f>
        <v>0</v>
      </c>
    </row>
    <row r="12987" spans="1:2" x14ac:dyDescent="0.25">
      <c r="A12987">
        <f>Gauge_Data!A12987</f>
        <v>0</v>
      </c>
      <c r="B12987" cm="1">
        <f t="array" ref="B12987">IF(OR($C$2="",A12987=""),"",SUMPRODUCT((Gauge_Data!$A$2:$A$16994&gt;=(A12987 - Main!$E$4/1440 + 0.00000001))*(Gauge_Data!$A$2:$A$16994&lt;=A12987)*INDEX(Gauge_Data!$B$2:$Z$16994,0,$C$2-1)))</f>
        <v>0</v>
      </c>
    </row>
    <row r="12988" spans="1:2" x14ac:dyDescent="0.25">
      <c r="A12988">
        <f>Gauge_Data!A12988</f>
        <v>0</v>
      </c>
      <c r="B12988" cm="1">
        <f t="array" ref="B12988">IF(OR($C$2="",A12988=""),"",SUMPRODUCT((Gauge_Data!$A$2:$A$16994&gt;=(A12988 - Main!$E$4/1440 + 0.00000001))*(Gauge_Data!$A$2:$A$16994&lt;=A12988)*INDEX(Gauge_Data!$B$2:$Z$16994,0,$C$2-1)))</f>
        <v>0</v>
      </c>
    </row>
    <row r="12989" spans="1:2" x14ac:dyDescent="0.25">
      <c r="A12989">
        <f>Gauge_Data!A12989</f>
        <v>0</v>
      </c>
      <c r="B12989" cm="1">
        <f t="array" ref="B12989">IF(OR($C$2="",A12989=""),"",SUMPRODUCT((Gauge_Data!$A$2:$A$16994&gt;=(A12989 - Main!$E$4/1440 + 0.00000001))*(Gauge_Data!$A$2:$A$16994&lt;=A12989)*INDEX(Gauge_Data!$B$2:$Z$16994,0,$C$2-1)))</f>
        <v>0</v>
      </c>
    </row>
    <row r="12990" spans="1:2" x14ac:dyDescent="0.25">
      <c r="A12990">
        <f>Gauge_Data!A12990</f>
        <v>0</v>
      </c>
      <c r="B12990" cm="1">
        <f t="array" ref="B12990">IF(OR($C$2="",A12990=""),"",SUMPRODUCT((Gauge_Data!$A$2:$A$16994&gt;=(A12990 - Main!$E$4/1440 + 0.00000001))*(Gauge_Data!$A$2:$A$16994&lt;=A12990)*INDEX(Gauge_Data!$B$2:$Z$16994,0,$C$2-1)))</f>
        <v>0</v>
      </c>
    </row>
    <row r="12991" spans="1:2" x14ac:dyDescent="0.25">
      <c r="A12991">
        <f>Gauge_Data!A12991</f>
        <v>0</v>
      </c>
      <c r="B12991" cm="1">
        <f t="array" ref="B12991">IF(OR($C$2="",A12991=""),"",SUMPRODUCT((Gauge_Data!$A$2:$A$16994&gt;=(A12991 - Main!$E$4/1440 + 0.00000001))*(Gauge_Data!$A$2:$A$16994&lt;=A12991)*INDEX(Gauge_Data!$B$2:$Z$16994,0,$C$2-1)))</f>
        <v>0</v>
      </c>
    </row>
    <row r="12992" spans="1:2" x14ac:dyDescent="0.25">
      <c r="A12992">
        <f>Gauge_Data!A12992</f>
        <v>0</v>
      </c>
      <c r="B12992" cm="1">
        <f t="array" ref="B12992">IF(OR($C$2="",A12992=""),"",SUMPRODUCT((Gauge_Data!$A$2:$A$16994&gt;=(A12992 - Main!$E$4/1440 + 0.00000001))*(Gauge_Data!$A$2:$A$16994&lt;=A12992)*INDEX(Gauge_Data!$B$2:$Z$16994,0,$C$2-1)))</f>
        <v>0</v>
      </c>
    </row>
    <row r="12993" spans="1:2" x14ac:dyDescent="0.25">
      <c r="A12993">
        <f>Gauge_Data!A12993</f>
        <v>0</v>
      </c>
      <c r="B12993" cm="1">
        <f t="array" ref="B12993">IF(OR($C$2="",A12993=""),"",SUMPRODUCT((Gauge_Data!$A$2:$A$16994&gt;=(A12993 - Main!$E$4/1440 + 0.00000001))*(Gauge_Data!$A$2:$A$16994&lt;=A12993)*INDEX(Gauge_Data!$B$2:$Z$16994,0,$C$2-1)))</f>
        <v>0</v>
      </c>
    </row>
    <row r="12994" spans="1:2" x14ac:dyDescent="0.25">
      <c r="A12994">
        <f>Gauge_Data!A12994</f>
        <v>0</v>
      </c>
      <c r="B12994" cm="1">
        <f t="array" ref="B12994">IF(OR($C$2="",A12994=""),"",SUMPRODUCT((Gauge_Data!$A$2:$A$16994&gt;=(A12994 - Main!$E$4/1440 + 0.00000001))*(Gauge_Data!$A$2:$A$16994&lt;=A12994)*INDEX(Gauge_Data!$B$2:$Z$16994,0,$C$2-1)))</f>
        <v>0</v>
      </c>
    </row>
    <row r="12995" spans="1:2" x14ac:dyDescent="0.25">
      <c r="A12995">
        <f>Gauge_Data!A12995</f>
        <v>0</v>
      </c>
      <c r="B12995" cm="1">
        <f t="array" ref="B12995">IF(OR($C$2="",A12995=""),"",SUMPRODUCT((Gauge_Data!$A$2:$A$16994&gt;=(A12995 - Main!$E$4/1440 + 0.00000001))*(Gauge_Data!$A$2:$A$16994&lt;=A12995)*INDEX(Gauge_Data!$B$2:$Z$16994,0,$C$2-1)))</f>
        <v>0</v>
      </c>
    </row>
    <row r="12996" spans="1:2" x14ac:dyDescent="0.25">
      <c r="A12996">
        <f>Gauge_Data!A12996</f>
        <v>0</v>
      </c>
      <c r="B12996" cm="1">
        <f t="array" ref="B12996">IF(OR($C$2="",A12996=""),"",SUMPRODUCT((Gauge_Data!$A$2:$A$16994&gt;=(A12996 - Main!$E$4/1440 + 0.00000001))*(Gauge_Data!$A$2:$A$16994&lt;=A12996)*INDEX(Gauge_Data!$B$2:$Z$16994,0,$C$2-1)))</f>
        <v>0</v>
      </c>
    </row>
    <row r="12997" spans="1:2" x14ac:dyDescent="0.25">
      <c r="A12997">
        <f>Gauge_Data!A12997</f>
        <v>0</v>
      </c>
      <c r="B12997" cm="1">
        <f t="array" ref="B12997">IF(OR($C$2="",A12997=""),"",SUMPRODUCT((Gauge_Data!$A$2:$A$16994&gt;=(A12997 - Main!$E$4/1440 + 0.00000001))*(Gauge_Data!$A$2:$A$16994&lt;=A12997)*INDEX(Gauge_Data!$B$2:$Z$16994,0,$C$2-1)))</f>
        <v>0</v>
      </c>
    </row>
    <row r="12998" spans="1:2" x14ac:dyDescent="0.25">
      <c r="A12998">
        <f>Gauge_Data!A12998</f>
        <v>0</v>
      </c>
      <c r="B12998" cm="1">
        <f t="array" ref="B12998">IF(OR($C$2="",A12998=""),"",SUMPRODUCT((Gauge_Data!$A$2:$A$16994&gt;=(A12998 - Main!$E$4/1440 + 0.00000001))*(Gauge_Data!$A$2:$A$16994&lt;=A12998)*INDEX(Gauge_Data!$B$2:$Z$16994,0,$C$2-1)))</f>
        <v>0</v>
      </c>
    </row>
    <row r="12999" spans="1:2" x14ac:dyDescent="0.25">
      <c r="A12999">
        <f>Gauge_Data!A12999</f>
        <v>0</v>
      </c>
      <c r="B12999" cm="1">
        <f t="array" ref="B12999">IF(OR($C$2="",A12999=""),"",SUMPRODUCT((Gauge_Data!$A$2:$A$16994&gt;=(A12999 - Main!$E$4/1440 + 0.00000001))*(Gauge_Data!$A$2:$A$16994&lt;=A12999)*INDEX(Gauge_Data!$B$2:$Z$16994,0,$C$2-1)))</f>
        <v>0</v>
      </c>
    </row>
    <row r="13000" spans="1:2" x14ac:dyDescent="0.25">
      <c r="A13000">
        <f>Gauge_Data!A13000</f>
        <v>0</v>
      </c>
      <c r="B13000" cm="1">
        <f t="array" ref="B13000">IF(OR($C$2="",A13000=""),"",SUMPRODUCT((Gauge_Data!$A$2:$A$16994&gt;=(A13000 - Main!$E$4/1440 + 0.00000001))*(Gauge_Data!$A$2:$A$16994&lt;=A13000)*INDEX(Gauge_Data!$B$2:$Z$16994,0,$C$2-1)))</f>
        <v>0</v>
      </c>
    </row>
    <row r="13001" spans="1:2" x14ac:dyDescent="0.25">
      <c r="A13001">
        <f>Gauge_Data!A13001</f>
        <v>0</v>
      </c>
      <c r="B13001" cm="1">
        <f t="array" ref="B13001">IF(OR($C$2="",A13001=""),"",SUMPRODUCT((Gauge_Data!$A$2:$A$16994&gt;=(A13001 - Main!$E$4/1440 + 0.00000001))*(Gauge_Data!$A$2:$A$16994&lt;=A13001)*INDEX(Gauge_Data!$B$2:$Z$16994,0,$C$2-1)))</f>
        <v>0</v>
      </c>
    </row>
    <row r="13002" spans="1:2" x14ac:dyDescent="0.25">
      <c r="A13002">
        <f>Gauge_Data!A13002</f>
        <v>0</v>
      </c>
      <c r="B13002" cm="1">
        <f t="array" ref="B13002">IF(OR($C$2="",A13002=""),"",SUMPRODUCT((Gauge_Data!$A$2:$A$16994&gt;=(A13002 - Main!$E$4/1440 + 0.00000001))*(Gauge_Data!$A$2:$A$16994&lt;=A13002)*INDEX(Gauge_Data!$B$2:$Z$16994,0,$C$2-1)))</f>
        <v>0</v>
      </c>
    </row>
    <row r="13003" spans="1:2" x14ac:dyDescent="0.25">
      <c r="A13003">
        <f>Gauge_Data!A13003</f>
        <v>0</v>
      </c>
      <c r="B13003" cm="1">
        <f t="array" ref="B13003">IF(OR($C$2="",A13003=""),"",SUMPRODUCT((Gauge_Data!$A$2:$A$16994&gt;=(A13003 - Main!$E$4/1440 + 0.00000001))*(Gauge_Data!$A$2:$A$16994&lt;=A13003)*INDEX(Gauge_Data!$B$2:$Z$16994,0,$C$2-1)))</f>
        <v>0</v>
      </c>
    </row>
    <row r="13004" spans="1:2" x14ac:dyDescent="0.25">
      <c r="A13004">
        <f>Gauge_Data!A13004</f>
        <v>0</v>
      </c>
      <c r="B13004" cm="1">
        <f t="array" ref="B13004">IF(OR($C$2="",A13004=""),"",SUMPRODUCT((Gauge_Data!$A$2:$A$16994&gt;=(A13004 - Main!$E$4/1440 + 0.00000001))*(Gauge_Data!$A$2:$A$16994&lt;=A13004)*INDEX(Gauge_Data!$B$2:$Z$16994,0,$C$2-1)))</f>
        <v>0</v>
      </c>
    </row>
    <row r="13005" spans="1:2" x14ac:dyDescent="0.25">
      <c r="A13005">
        <f>Gauge_Data!A13005</f>
        <v>0</v>
      </c>
      <c r="B13005" cm="1">
        <f t="array" ref="B13005">IF(OR($C$2="",A13005=""),"",SUMPRODUCT((Gauge_Data!$A$2:$A$16994&gt;=(A13005 - Main!$E$4/1440 + 0.00000001))*(Gauge_Data!$A$2:$A$16994&lt;=A13005)*INDEX(Gauge_Data!$B$2:$Z$16994,0,$C$2-1)))</f>
        <v>0</v>
      </c>
    </row>
    <row r="13006" spans="1:2" x14ac:dyDescent="0.25">
      <c r="A13006">
        <f>Gauge_Data!A13006</f>
        <v>0</v>
      </c>
      <c r="B13006" cm="1">
        <f t="array" ref="B13006">IF(OR($C$2="",A13006=""),"",SUMPRODUCT((Gauge_Data!$A$2:$A$16994&gt;=(A13006 - Main!$E$4/1440 + 0.00000001))*(Gauge_Data!$A$2:$A$16994&lt;=A13006)*INDEX(Gauge_Data!$B$2:$Z$16994,0,$C$2-1)))</f>
        <v>0</v>
      </c>
    </row>
    <row r="13007" spans="1:2" x14ac:dyDescent="0.25">
      <c r="A13007">
        <f>Gauge_Data!A13007</f>
        <v>0</v>
      </c>
      <c r="B13007" cm="1">
        <f t="array" ref="B13007">IF(OR($C$2="",A13007=""),"",SUMPRODUCT((Gauge_Data!$A$2:$A$16994&gt;=(A13007 - Main!$E$4/1440 + 0.00000001))*(Gauge_Data!$A$2:$A$16994&lt;=A13007)*INDEX(Gauge_Data!$B$2:$Z$16994,0,$C$2-1)))</f>
        <v>0</v>
      </c>
    </row>
    <row r="13008" spans="1:2" x14ac:dyDescent="0.25">
      <c r="A13008">
        <f>Gauge_Data!A13008</f>
        <v>0</v>
      </c>
      <c r="B13008" cm="1">
        <f t="array" ref="B13008">IF(OR($C$2="",A13008=""),"",SUMPRODUCT((Gauge_Data!$A$2:$A$16994&gt;=(A13008 - Main!$E$4/1440 + 0.00000001))*(Gauge_Data!$A$2:$A$16994&lt;=A13008)*INDEX(Gauge_Data!$B$2:$Z$16994,0,$C$2-1)))</f>
        <v>0</v>
      </c>
    </row>
    <row r="13009" spans="1:2" x14ac:dyDescent="0.25">
      <c r="A13009">
        <f>Gauge_Data!A13009</f>
        <v>0</v>
      </c>
      <c r="B13009" cm="1">
        <f t="array" ref="B13009">IF(OR($C$2="",A13009=""),"",SUMPRODUCT((Gauge_Data!$A$2:$A$16994&gt;=(A13009 - Main!$E$4/1440 + 0.00000001))*(Gauge_Data!$A$2:$A$16994&lt;=A13009)*INDEX(Gauge_Data!$B$2:$Z$16994,0,$C$2-1)))</f>
        <v>0</v>
      </c>
    </row>
    <row r="13010" spans="1:2" x14ac:dyDescent="0.25">
      <c r="A13010">
        <f>Gauge_Data!A13010</f>
        <v>0</v>
      </c>
      <c r="B13010" cm="1">
        <f t="array" ref="B13010">IF(OR($C$2="",A13010=""),"",SUMPRODUCT((Gauge_Data!$A$2:$A$16994&gt;=(A13010 - Main!$E$4/1440 + 0.00000001))*(Gauge_Data!$A$2:$A$16994&lt;=A13010)*INDEX(Gauge_Data!$B$2:$Z$16994,0,$C$2-1)))</f>
        <v>0</v>
      </c>
    </row>
    <row r="13011" spans="1:2" x14ac:dyDescent="0.25">
      <c r="A13011">
        <f>Gauge_Data!A13011</f>
        <v>0</v>
      </c>
      <c r="B13011" cm="1">
        <f t="array" ref="B13011">IF(OR($C$2="",A13011=""),"",SUMPRODUCT((Gauge_Data!$A$2:$A$16994&gt;=(A13011 - Main!$E$4/1440 + 0.00000001))*(Gauge_Data!$A$2:$A$16994&lt;=A13011)*INDEX(Gauge_Data!$B$2:$Z$16994,0,$C$2-1)))</f>
        <v>0</v>
      </c>
    </row>
    <row r="13012" spans="1:2" x14ac:dyDescent="0.25">
      <c r="A13012">
        <f>Gauge_Data!A13012</f>
        <v>0</v>
      </c>
      <c r="B13012" cm="1">
        <f t="array" ref="B13012">IF(OR($C$2="",A13012=""),"",SUMPRODUCT((Gauge_Data!$A$2:$A$16994&gt;=(A13012 - Main!$E$4/1440 + 0.00000001))*(Gauge_Data!$A$2:$A$16994&lt;=A13012)*INDEX(Gauge_Data!$B$2:$Z$16994,0,$C$2-1)))</f>
        <v>0</v>
      </c>
    </row>
    <row r="13013" spans="1:2" x14ac:dyDescent="0.25">
      <c r="A13013">
        <f>Gauge_Data!A13013</f>
        <v>0</v>
      </c>
      <c r="B13013" cm="1">
        <f t="array" ref="B13013">IF(OR($C$2="",A13013=""),"",SUMPRODUCT((Gauge_Data!$A$2:$A$16994&gt;=(A13013 - Main!$E$4/1440 + 0.00000001))*(Gauge_Data!$A$2:$A$16994&lt;=A13013)*INDEX(Gauge_Data!$B$2:$Z$16994,0,$C$2-1)))</f>
        <v>0</v>
      </c>
    </row>
    <row r="13014" spans="1:2" x14ac:dyDescent="0.25">
      <c r="A13014">
        <f>Gauge_Data!A13014</f>
        <v>0</v>
      </c>
      <c r="B13014" cm="1">
        <f t="array" ref="B13014">IF(OR($C$2="",A13014=""),"",SUMPRODUCT((Gauge_Data!$A$2:$A$16994&gt;=(A13014 - Main!$E$4/1440 + 0.00000001))*(Gauge_Data!$A$2:$A$16994&lt;=A13014)*INDEX(Gauge_Data!$B$2:$Z$16994,0,$C$2-1)))</f>
        <v>0</v>
      </c>
    </row>
    <row r="13015" spans="1:2" x14ac:dyDescent="0.25">
      <c r="A13015">
        <f>Gauge_Data!A13015</f>
        <v>0</v>
      </c>
      <c r="B13015" cm="1">
        <f t="array" ref="B13015">IF(OR($C$2="",A13015=""),"",SUMPRODUCT((Gauge_Data!$A$2:$A$16994&gt;=(A13015 - Main!$E$4/1440 + 0.00000001))*(Gauge_Data!$A$2:$A$16994&lt;=A13015)*INDEX(Gauge_Data!$B$2:$Z$16994,0,$C$2-1)))</f>
        <v>0</v>
      </c>
    </row>
    <row r="13016" spans="1:2" x14ac:dyDescent="0.25">
      <c r="A13016">
        <f>Gauge_Data!A13016</f>
        <v>0</v>
      </c>
      <c r="B13016" cm="1">
        <f t="array" ref="B13016">IF(OR($C$2="",A13016=""),"",SUMPRODUCT((Gauge_Data!$A$2:$A$16994&gt;=(A13016 - Main!$E$4/1440 + 0.00000001))*(Gauge_Data!$A$2:$A$16994&lt;=A13016)*INDEX(Gauge_Data!$B$2:$Z$16994,0,$C$2-1)))</f>
        <v>0</v>
      </c>
    </row>
    <row r="13017" spans="1:2" x14ac:dyDescent="0.25">
      <c r="A13017">
        <f>Gauge_Data!A13017</f>
        <v>0</v>
      </c>
      <c r="B13017" cm="1">
        <f t="array" ref="B13017">IF(OR($C$2="",A13017=""),"",SUMPRODUCT((Gauge_Data!$A$2:$A$16994&gt;=(A13017 - Main!$E$4/1440 + 0.00000001))*(Gauge_Data!$A$2:$A$16994&lt;=A13017)*INDEX(Gauge_Data!$B$2:$Z$16994,0,$C$2-1)))</f>
        <v>0</v>
      </c>
    </row>
    <row r="13018" spans="1:2" x14ac:dyDescent="0.25">
      <c r="A13018">
        <f>Gauge_Data!A13018</f>
        <v>0</v>
      </c>
      <c r="B13018" cm="1">
        <f t="array" ref="B13018">IF(OR($C$2="",A13018=""),"",SUMPRODUCT((Gauge_Data!$A$2:$A$16994&gt;=(A13018 - Main!$E$4/1440 + 0.00000001))*(Gauge_Data!$A$2:$A$16994&lt;=A13018)*INDEX(Gauge_Data!$B$2:$Z$16994,0,$C$2-1)))</f>
        <v>0</v>
      </c>
    </row>
    <row r="13019" spans="1:2" x14ac:dyDescent="0.25">
      <c r="A13019">
        <f>Gauge_Data!A13019</f>
        <v>0</v>
      </c>
      <c r="B13019" cm="1">
        <f t="array" ref="B13019">IF(OR($C$2="",A13019=""),"",SUMPRODUCT((Gauge_Data!$A$2:$A$16994&gt;=(A13019 - Main!$E$4/1440 + 0.00000001))*(Gauge_Data!$A$2:$A$16994&lt;=A13019)*INDEX(Gauge_Data!$B$2:$Z$16994,0,$C$2-1)))</f>
        <v>0</v>
      </c>
    </row>
    <row r="13020" spans="1:2" x14ac:dyDescent="0.25">
      <c r="A13020">
        <f>Gauge_Data!A13020</f>
        <v>0</v>
      </c>
      <c r="B13020" cm="1">
        <f t="array" ref="B13020">IF(OR($C$2="",A13020=""),"",SUMPRODUCT((Gauge_Data!$A$2:$A$16994&gt;=(A13020 - Main!$E$4/1440 + 0.00000001))*(Gauge_Data!$A$2:$A$16994&lt;=A13020)*INDEX(Gauge_Data!$B$2:$Z$16994,0,$C$2-1)))</f>
        <v>0</v>
      </c>
    </row>
    <row r="13021" spans="1:2" x14ac:dyDescent="0.25">
      <c r="A13021">
        <f>Gauge_Data!A13021</f>
        <v>0</v>
      </c>
      <c r="B13021" cm="1">
        <f t="array" ref="B13021">IF(OR($C$2="",A13021=""),"",SUMPRODUCT((Gauge_Data!$A$2:$A$16994&gt;=(A13021 - Main!$E$4/1440 + 0.00000001))*(Gauge_Data!$A$2:$A$16994&lt;=A13021)*INDEX(Gauge_Data!$B$2:$Z$16994,0,$C$2-1)))</f>
        <v>0</v>
      </c>
    </row>
    <row r="13022" spans="1:2" x14ac:dyDescent="0.25">
      <c r="A13022">
        <f>Gauge_Data!A13022</f>
        <v>0</v>
      </c>
      <c r="B13022" cm="1">
        <f t="array" ref="B13022">IF(OR($C$2="",A13022=""),"",SUMPRODUCT((Gauge_Data!$A$2:$A$16994&gt;=(A13022 - Main!$E$4/1440 + 0.00000001))*(Gauge_Data!$A$2:$A$16994&lt;=A13022)*INDEX(Gauge_Data!$B$2:$Z$16994,0,$C$2-1)))</f>
        <v>0</v>
      </c>
    </row>
    <row r="13023" spans="1:2" x14ac:dyDescent="0.25">
      <c r="A13023">
        <f>Gauge_Data!A13023</f>
        <v>0</v>
      </c>
      <c r="B13023" cm="1">
        <f t="array" ref="B13023">IF(OR($C$2="",A13023=""),"",SUMPRODUCT((Gauge_Data!$A$2:$A$16994&gt;=(A13023 - Main!$E$4/1440 + 0.00000001))*(Gauge_Data!$A$2:$A$16994&lt;=A13023)*INDEX(Gauge_Data!$B$2:$Z$16994,0,$C$2-1)))</f>
        <v>0</v>
      </c>
    </row>
    <row r="13024" spans="1:2" x14ac:dyDescent="0.25">
      <c r="A13024">
        <f>Gauge_Data!A13024</f>
        <v>0</v>
      </c>
      <c r="B13024" cm="1">
        <f t="array" ref="B13024">IF(OR($C$2="",A13024=""),"",SUMPRODUCT((Gauge_Data!$A$2:$A$16994&gt;=(A13024 - Main!$E$4/1440 + 0.00000001))*(Gauge_Data!$A$2:$A$16994&lt;=A13024)*INDEX(Gauge_Data!$B$2:$Z$16994,0,$C$2-1)))</f>
        <v>0</v>
      </c>
    </row>
    <row r="13025" spans="1:2" x14ac:dyDescent="0.25">
      <c r="A13025">
        <f>Gauge_Data!A13025</f>
        <v>0</v>
      </c>
      <c r="B13025" cm="1">
        <f t="array" ref="B13025">IF(OR($C$2="",A13025=""),"",SUMPRODUCT((Gauge_Data!$A$2:$A$16994&gt;=(A13025 - Main!$E$4/1440 + 0.00000001))*(Gauge_Data!$A$2:$A$16994&lt;=A13025)*INDEX(Gauge_Data!$B$2:$Z$16994,0,$C$2-1)))</f>
        <v>0</v>
      </c>
    </row>
    <row r="13026" spans="1:2" x14ac:dyDescent="0.25">
      <c r="A13026">
        <f>Gauge_Data!A13026</f>
        <v>0</v>
      </c>
      <c r="B13026" cm="1">
        <f t="array" ref="B13026">IF(OR($C$2="",A13026=""),"",SUMPRODUCT((Gauge_Data!$A$2:$A$16994&gt;=(A13026 - Main!$E$4/1440 + 0.00000001))*(Gauge_Data!$A$2:$A$16994&lt;=A13026)*INDEX(Gauge_Data!$B$2:$Z$16994,0,$C$2-1)))</f>
        <v>0</v>
      </c>
    </row>
    <row r="13027" spans="1:2" x14ac:dyDescent="0.25">
      <c r="A13027">
        <f>Gauge_Data!A13027</f>
        <v>0</v>
      </c>
      <c r="B13027" cm="1">
        <f t="array" ref="B13027">IF(OR($C$2="",A13027=""),"",SUMPRODUCT((Gauge_Data!$A$2:$A$16994&gt;=(A13027 - Main!$E$4/1440 + 0.00000001))*(Gauge_Data!$A$2:$A$16994&lt;=A13027)*INDEX(Gauge_Data!$B$2:$Z$16994,0,$C$2-1)))</f>
        <v>0</v>
      </c>
    </row>
    <row r="13028" spans="1:2" x14ac:dyDescent="0.25">
      <c r="A13028">
        <f>Gauge_Data!A13028</f>
        <v>0</v>
      </c>
      <c r="B13028" cm="1">
        <f t="array" ref="B13028">IF(OR($C$2="",A13028=""),"",SUMPRODUCT((Gauge_Data!$A$2:$A$16994&gt;=(A13028 - Main!$E$4/1440 + 0.00000001))*(Gauge_Data!$A$2:$A$16994&lt;=A13028)*INDEX(Gauge_Data!$B$2:$Z$16994,0,$C$2-1)))</f>
        <v>0</v>
      </c>
    </row>
    <row r="13029" spans="1:2" x14ac:dyDescent="0.25">
      <c r="A13029">
        <f>Gauge_Data!A13029</f>
        <v>0</v>
      </c>
      <c r="B13029" cm="1">
        <f t="array" ref="B13029">IF(OR($C$2="",A13029=""),"",SUMPRODUCT((Gauge_Data!$A$2:$A$16994&gt;=(A13029 - Main!$E$4/1440 + 0.00000001))*(Gauge_Data!$A$2:$A$16994&lt;=A13029)*INDEX(Gauge_Data!$B$2:$Z$16994,0,$C$2-1)))</f>
        <v>0</v>
      </c>
    </row>
    <row r="13030" spans="1:2" x14ac:dyDescent="0.25">
      <c r="A13030">
        <f>Gauge_Data!A13030</f>
        <v>0</v>
      </c>
      <c r="B13030" cm="1">
        <f t="array" ref="B13030">IF(OR($C$2="",A13030=""),"",SUMPRODUCT((Gauge_Data!$A$2:$A$16994&gt;=(A13030 - Main!$E$4/1440 + 0.00000001))*(Gauge_Data!$A$2:$A$16994&lt;=A13030)*INDEX(Gauge_Data!$B$2:$Z$16994,0,$C$2-1)))</f>
        <v>0</v>
      </c>
    </row>
    <row r="13031" spans="1:2" x14ac:dyDescent="0.25">
      <c r="A13031">
        <f>Gauge_Data!A13031</f>
        <v>0</v>
      </c>
      <c r="B13031" cm="1">
        <f t="array" ref="B13031">IF(OR($C$2="",A13031=""),"",SUMPRODUCT((Gauge_Data!$A$2:$A$16994&gt;=(A13031 - Main!$E$4/1440 + 0.00000001))*(Gauge_Data!$A$2:$A$16994&lt;=A13031)*INDEX(Gauge_Data!$B$2:$Z$16994,0,$C$2-1)))</f>
        <v>0</v>
      </c>
    </row>
    <row r="13032" spans="1:2" x14ac:dyDescent="0.25">
      <c r="A13032">
        <f>Gauge_Data!A13032</f>
        <v>0</v>
      </c>
      <c r="B13032" cm="1">
        <f t="array" ref="B13032">IF(OR($C$2="",A13032=""),"",SUMPRODUCT((Gauge_Data!$A$2:$A$16994&gt;=(A13032 - Main!$E$4/1440 + 0.00000001))*(Gauge_Data!$A$2:$A$16994&lt;=A13032)*INDEX(Gauge_Data!$B$2:$Z$16994,0,$C$2-1)))</f>
        <v>0</v>
      </c>
    </row>
    <row r="13033" spans="1:2" x14ac:dyDescent="0.25">
      <c r="A13033">
        <f>Gauge_Data!A13033</f>
        <v>0</v>
      </c>
      <c r="B13033" cm="1">
        <f t="array" ref="B13033">IF(OR($C$2="",A13033=""),"",SUMPRODUCT((Gauge_Data!$A$2:$A$16994&gt;=(A13033 - Main!$E$4/1440 + 0.00000001))*(Gauge_Data!$A$2:$A$16994&lt;=A13033)*INDEX(Gauge_Data!$B$2:$Z$16994,0,$C$2-1)))</f>
        <v>0</v>
      </c>
    </row>
    <row r="13034" spans="1:2" x14ac:dyDescent="0.25">
      <c r="A13034">
        <f>Gauge_Data!A13034</f>
        <v>0</v>
      </c>
      <c r="B13034" cm="1">
        <f t="array" ref="B13034">IF(OR($C$2="",A13034=""),"",SUMPRODUCT((Gauge_Data!$A$2:$A$16994&gt;=(A13034 - Main!$E$4/1440 + 0.00000001))*(Gauge_Data!$A$2:$A$16994&lt;=A13034)*INDEX(Gauge_Data!$B$2:$Z$16994,0,$C$2-1)))</f>
        <v>0</v>
      </c>
    </row>
    <row r="13035" spans="1:2" x14ac:dyDescent="0.25">
      <c r="A13035">
        <f>Gauge_Data!A13035</f>
        <v>0</v>
      </c>
      <c r="B13035" cm="1">
        <f t="array" ref="B13035">IF(OR($C$2="",A13035=""),"",SUMPRODUCT((Gauge_Data!$A$2:$A$16994&gt;=(A13035 - Main!$E$4/1440 + 0.00000001))*(Gauge_Data!$A$2:$A$16994&lt;=A13035)*INDEX(Gauge_Data!$B$2:$Z$16994,0,$C$2-1)))</f>
        <v>0</v>
      </c>
    </row>
    <row r="13036" spans="1:2" x14ac:dyDescent="0.25">
      <c r="A13036">
        <f>Gauge_Data!A13036</f>
        <v>0</v>
      </c>
      <c r="B13036" cm="1">
        <f t="array" ref="B13036">IF(OR($C$2="",A13036=""),"",SUMPRODUCT((Gauge_Data!$A$2:$A$16994&gt;=(A13036 - Main!$E$4/1440 + 0.00000001))*(Gauge_Data!$A$2:$A$16994&lt;=A13036)*INDEX(Gauge_Data!$B$2:$Z$16994,0,$C$2-1)))</f>
        <v>0</v>
      </c>
    </row>
    <row r="13037" spans="1:2" x14ac:dyDescent="0.25">
      <c r="A13037">
        <f>Gauge_Data!A13037</f>
        <v>0</v>
      </c>
      <c r="B13037" cm="1">
        <f t="array" ref="B13037">IF(OR($C$2="",A13037=""),"",SUMPRODUCT((Gauge_Data!$A$2:$A$16994&gt;=(A13037 - Main!$E$4/1440 + 0.00000001))*(Gauge_Data!$A$2:$A$16994&lt;=A13037)*INDEX(Gauge_Data!$B$2:$Z$16994,0,$C$2-1)))</f>
        <v>0</v>
      </c>
    </row>
    <row r="13038" spans="1:2" x14ac:dyDescent="0.25">
      <c r="A13038">
        <f>Gauge_Data!A13038</f>
        <v>0</v>
      </c>
      <c r="B13038" cm="1">
        <f t="array" ref="B13038">IF(OR($C$2="",A13038=""),"",SUMPRODUCT((Gauge_Data!$A$2:$A$16994&gt;=(A13038 - Main!$E$4/1440 + 0.00000001))*(Gauge_Data!$A$2:$A$16994&lt;=A13038)*INDEX(Gauge_Data!$B$2:$Z$16994,0,$C$2-1)))</f>
        <v>0</v>
      </c>
    </row>
    <row r="13039" spans="1:2" x14ac:dyDescent="0.25">
      <c r="A13039">
        <f>Gauge_Data!A13039</f>
        <v>0</v>
      </c>
      <c r="B13039" cm="1">
        <f t="array" ref="B13039">IF(OR($C$2="",A13039=""),"",SUMPRODUCT((Gauge_Data!$A$2:$A$16994&gt;=(A13039 - Main!$E$4/1440 + 0.00000001))*(Gauge_Data!$A$2:$A$16994&lt;=A13039)*INDEX(Gauge_Data!$B$2:$Z$16994,0,$C$2-1)))</f>
        <v>0</v>
      </c>
    </row>
    <row r="13040" spans="1:2" x14ac:dyDescent="0.25">
      <c r="A13040">
        <f>Gauge_Data!A13040</f>
        <v>0</v>
      </c>
      <c r="B13040" cm="1">
        <f t="array" ref="B13040">IF(OR($C$2="",A13040=""),"",SUMPRODUCT((Gauge_Data!$A$2:$A$16994&gt;=(A13040 - Main!$E$4/1440 + 0.00000001))*(Gauge_Data!$A$2:$A$16994&lt;=A13040)*INDEX(Gauge_Data!$B$2:$Z$16994,0,$C$2-1)))</f>
        <v>0</v>
      </c>
    </row>
    <row r="13041" spans="1:2" x14ac:dyDescent="0.25">
      <c r="A13041">
        <f>Gauge_Data!A13041</f>
        <v>0</v>
      </c>
      <c r="B13041" cm="1">
        <f t="array" ref="B13041">IF(OR($C$2="",A13041=""),"",SUMPRODUCT((Gauge_Data!$A$2:$A$16994&gt;=(A13041 - Main!$E$4/1440 + 0.00000001))*(Gauge_Data!$A$2:$A$16994&lt;=A13041)*INDEX(Gauge_Data!$B$2:$Z$16994,0,$C$2-1)))</f>
        <v>0</v>
      </c>
    </row>
    <row r="13042" spans="1:2" x14ac:dyDescent="0.25">
      <c r="A13042">
        <f>Gauge_Data!A13042</f>
        <v>0</v>
      </c>
      <c r="B13042" cm="1">
        <f t="array" ref="B13042">IF(OR($C$2="",A13042=""),"",SUMPRODUCT((Gauge_Data!$A$2:$A$16994&gt;=(A13042 - Main!$E$4/1440 + 0.00000001))*(Gauge_Data!$A$2:$A$16994&lt;=A13042)*INDEX(Gauge_Data!$B$2:$Z$16994,0,$C$2-1)))</f>
        <v>0</v>
      </c>
    </row>
    <row r="13043" spans="1:2" x14ac:dyDescent="0.25">
      <c r="A13043">
        <f>Gauge_Data!A13043</f>
        <v>0</v>
      </c>
      <c r="B13043" cm="1">
        <f t="array" ref="B13043">IF(OR($C$2="",A13043=""),"",SUMPRODUCT((Gauge_Data!$A$2:$A$16994&gt;=(A13043 - Main!$E$4/1440 + 0.00000001))*(Gauge_Data!$A$2:$A$16994&lt;=A13043)*INDEX(Gauge_Data!$B$2:$Z$16994,0,$C$2-1)))</f>
        <v>0</v>
      </c>
    </row>
    <row r="13044" spans="1:2" x14ac:dyDescent="0.25">
      <c r="A13044">
        <f>Gauge_Data!A13044</f>
        <v>0</v>
      </c>
      <c r="B13044" cm="1">
        <f t="array" ref="B13044">IF(OR($C$2="",A13044=""),"",SUMPRODUCT((Gauge_Data!$A$2:$A$16994&gt;=(A13044 - Main!$E$4/1440 + 0.00000001))*(Gauge_Data!$A$2:$A$16994&lt;=A13044)*INDEX(Gauge_Data!$B$2:$Z$16994,0,$C$2-1)))</f>
        <v>0</v>
      </c>
    </row>
    <row r="13045" spans="1:2" x14ac:dyDescent="0.25">
      <c r="A13045">
        <f>Gauge_Data!A13045</f>
        <v>0</v>
      </c>
      <c r="B13045" cm="1">
        <f t="array" ref="B13045">IF(OR($C$2="",A13045=""),"",SUMPRODUCT((Gauge_Data!$A$2:$A$16994&gt;=(A13045 - Main!$E$4/1440 + 0.00000001))*(Gauge_Data!$A$2:$A$16994&lt;=A13045)*INDEX(Gauge_Data!$B$2:$Z$16994,0,$C$2-1)))</f>
        <v>0</v>
      </c>
    </row>
    <row r="13046" spans="1:2" x14ac:dyDescent="0.25">
      <c r="A13046">
        <f>Gauge_Data!A13046</f>
        <v>0</v>
      </c>
      <c r="B13046" cm="1">
        <f t="array" ref="B13046">IF(OR($C$2="",A13046=""),"",SUMPRODUCT((Gauge_Data!$A$2:$A$16994&gt;=(A13046 - Main!$E$4/1440 + 0.00000001))*(Gauge_Data!$A$2:$A$16994&lt;=A13046)*INDEX(Gauge_Data!$B$2:$Z$16994,0,$C$2-1)))</f>
        <v>0</v>
      </c>
    </row>
    <row r="13047" spans="1:2" x14ac:dyDescent="0.25">
      <c r="A13047">
        <f>Gauge_Data!A13047</f>
        <v>0</v>
      </c>
      <c r="B13047" cm="1">
        <f t="array" ref="B13047">IF(OR($C$2="",A13047=""),"",SUMPRODUCT((Gauge_Data!$A$2:$A$16994&gt;=(A13047 - Main!$E$4/1440 + 0.00000001))*(Gauge_Data!$A$2:$A$16994&lt;=A13047)*INDEX(Gauge_Data!$B$2:$Z$16994,0,$C$2-1)))</f>
        <v>0</v>
      </c>
    </row>
    <row r="13048" spans="1:2" x14ac:dyDescent="0.25">
      <c r="A13048">
        <f>Gauge_Data!A13048</f>
        <v>0</v>
      </c>
      <c r="B13048" cm="1">
        <f t="array" ref="B13048">IF(OR($C$2="",A13048=""),"",SUMPRODUCT((Gauge_Data!$A$2:$A$16994&gt;=(A13048 - Main!$E$4/1440 + 0.00000001))*(Gauge_Data!$A$2:$A$16994&lt;=A13048)*INDEX(Gauge_Data!$B$2:$Z$16994,0,$C$2-1)))</f>
        <v>0</v>
      </c>
    </row>
    <row r="13049" spans="1:2" x14ac:dyDescent="0.25">
      <c r="A13049">
        <f>Gauge_Data!A13049</f>
        <v>0</v>
      </c>
      <c r="B13049" cm="1">
        <f t="array" ref="B13049">IF(OR($C$2="",A13049=""),"",SUMPRODUCT((Gauge_Data!$A$2:$A$16994&gt;=(A13049 - Main!$E$4/1440 + 0.00000001))*(Gauge_Data!$A$2:$A$16994&lt;=A13049)*INDEX(Gauge_Data!$B$2:$Z$16994,0,$C$2-1)))</f>
        <v>0</v>
      </c>
    </row>
    <row r="13050" spans="1:2" x14ac:dyDescent="0.25">
      <c r="A13050">
        <f>Gauge_Data!A13050</f>
        <v>0</v>
      </c>
      <c r="B13050" cm="1">
        <f t="array" ref="B13050">IF(OR($C$2="",A13050=""),"",SUMPRODUCT((Gauge_Data!$A$2:$A$16994&gt;=(A13050 - Main!$E$4/1440 + 0.00000001))*(Gauge_Data!$A$2:$A$16994&lt;=A13050)*INDEX(Gauge_Data!$B$2:$Z$16994,0,$C$2-1)))</f>
        <v>0</v>
      </c>
    </row>
    <row r="13051" spans="1:2" x14ac:dyDescent="0.25">
      <c r="A13051">
        <f>Gauge_Data!A13051</f>
        <v>0</v>
      </c>
      <c r="B13051" cm="1">
        <f t="array" ref="B13051">IF(OR($C$2="",A13051=""),"",SUMPRODUCT((Gauge_Data!$A$2:$A$16994&gt;=(A13051 - Main!$E$4/1440 + 0.00000001))*(Gauge_Data!$A$2:$A$16994&lt;=A13051)*INDEX(Gauge_Data!$B$2:$Z$16994,0,$C$2-1)))</f>
        <v>0</v>
      </c>
    </row>
    <row r="13052" spans="1:2" x14ac:dyDescent="0.25">
      <c r="A13052">
        <f>Gauge_Data!A13052</f>
        <v>0</v>
      </c>
      <c r="B13052" cm="1">
        <f t="array" ref="B13052">IF(OR($C$2="",A13052=""),"",SUMPRODUCT((Gauge_Data!$A$2:$A$16994&gt;=(A13052 - Main!$E$4/1440 + 0.00000001))*(Gauge_Data!$A$2:$A$16994&lt;=A13052)*INDEX(Gauge_Data!$B$2:$Z$16994,0,$C$2-1)))</f>
        <v>0</v>
      </c>
    </row>
    <row r="13053" spans="1:2" x14ac:dyDescent="0.25">
      <c r="A13053">
        <f>Gauge_Data!A13053</f>
        <v>0</v>
      </c>
      <c r="B13053" cm="1">
        <f t="array" ref="B13053">IF(OR($C$2="",A13053=""),"",SUMPRODUCT((Gauge_Data!$A$2:$A$16994&gt;=(A13053 - Main!$E$4/1440 + 0.00000001))*(Gauge_Data!$A$2:$A$16994&lt;=A13053)*INDEX(Gauge_Data!$B$2:$Z$16994,0,$C$2-1)))</f>
        <v>0</v>
      </c>
    </row>
    <row r="13054" spans="1:2" x14ac:dyDescent="0.25">
      <c r="A13054">
        <f>Gauge_Data!A13054</f>
        <v>0</v>
      </c>
      <c r="B13054" cm="1">
        <f t="array" ref="B13054">IF(OR($C$2="",A13054=""),"",SUMPRODUCT((Gauge_Data!$A$2:$A$16994&gt;=(A13054 - Main!$E$4/1440 + 0.00000001))*(Gauge_Data!$A$2:$A$16994&lt;=A13054)*INDEX(Gauge_Data!$B$2:$Z$16994,0,$C$2-1)))</f>
        <v>0</v>
      </c>
    </row>
    <row r="13055" spans="1:2" x14ac:dyDescent="0.25">
      <c r="A13055">
        <f>Gauge_Data!A13055</f>
        <v>0</v>
      </c>
      <c r="B13055" cm="1">
        <f t="array" ref="B13055">IF(OR($C$2="",A13055=""),"",SUMPRODUCT((Gauge_Data!$A$2:$A$16994&gt;=(A13055 - Main!$E$4/1440 + 0.00000001))*(Gauge_Data!$A$2:$A$16994&lt;=A13055)*INDEX(Gauge_Data!$B$2:$Z$16994,0,$C$2-1)))</f>
        <v>0</v>
      </c>
    </row>
    <row r="13056" spans="1:2" x14ac:dyDescent="0.25">
      <c r="A13056">
        <f>Gauge_Data!A13056</f>
        <v>0</v>
      </c>
      <c r="B13056" cm="1">
        <f t="array" ref="B13056">IF(OR($C$2="",A13056=""),"",SUMPRODUCT((Gauge_Data!$A$2:$A$16994&gt;=(A13056 - Main!$E$4/1440 + 0.00000001))*(Gauge_Data!$A$2:$A$16994&lt;=A13056)*INDEX(Gauge_Data!$B$2:$Z$16994,0,$C$2-1)))</f>
        <v>0</v>
      </c>
    </row>
    <row r="13057" spans="1:2" x14ac:dyDescent="0.25">
      <c r="A13057">
        <f>Gauge_Data!A13057</f>
        <v>0</v>
      </c>
      <c r="B13057" cm="1">
        <f t="array" ref="B13057">IF(OR($C$2="",A13057=""),"",SUMPRODUCT((Gauge_Data!$A$2:$A$16994&gt;=(A13057 - Main!$E$4/1440 + 0.00000001))*(Gauge_Data!$A$2:$A$16994&lt;=A13057)*INDEX(Gauge_Data!$B$2:$Z$16994,0,$C$2-1)))</f>
        <v>0</v>
      </c>
    </row>
    <row r="13058" spans="1:2" x14ac:dyDescent="0.25">
      <c r="A13058">
        <f>Gauge_Data!A13058</f>
        <v>0</v>
      </c>
      <c r="B13058" cm="1">
        <f t="array" ref="B13058">IF(OR($C$2="",A13058=""),"",SUMPRODUCT((Gauge_Data!$A$2:$A$16994&gt;=(A13058 - Main!$E$4/1440 + 0.00000001))*(Gauge_Data!$A$2:$A$16994&lt;=A13058)*INDEX(Gauge_Data!$B$2:$Z$16994,0,$C$2-1)))</f>
        <v>0</v>
      </c>
    </row>
    <row r="13059" spans="1:2" x14ac:dyDescent="0.25">
      <c r="A13059">
        <f>Gauge_Data!A13059</f>
        <v>0</v>
      </c>
      <c r="B13059" cm="1">
        <f t="array" ref="B13059">IF(OR($C$2="",A13059=""),"",SUMPRODUCT((Gauge_Data!$A$2:$A$16994&gt;=(A13059 - Main!$E$4/1440 + 0.00000001))*(Gauge_Data!$A$2:$A$16994&lt;=A13059)*INDEX(Gauge_Data!$B$2:$Z$16994,0,$C$2-1)))</f>
        <v>0</v>
      </c>
    </row>
    <row r="13060" spans="1:2" x14ac:dyDescent="0.25">
      <c r="A13060">
        <f>Gauge_Data!A13060</f>
        <v>0</v>
      </c>
      <c r="B13060" cm="1">
        <f t="array" ref="B13060">IF(OR($C$2="",A13060=""),"",SUMPRODUCT((Gauge_Data!$A$2:$A$16994&gt;=(A13060 - Main!$E$4/1440 + 0.00000001))*(Gauge_Data!$A$2:$A$16994&lt;=A13060)*INDEX(Gauge_Data!$B$2:$Z$16994,0,$C$2-1)))</f>
        <v>0</v>
      </c>
    </row>
    <row r="13061" spans="1:2" x14ac:dyDescent="0.25">
      <c r="A13061">
        <f>Gauge_Data!A13061</f>
        <v>0</v>
      </c>
      <c r="B13061" cm="1">
        <f t="array" ref="B13061">IF(OR($C$2="",A13061=""),"",SUMPRODUCT((Gauge_Data!$A$2:$A$16994&gt;=(A13061 - Main!$E$4/1440 + 0.00000001))*(Gauge_Data!$A$2:$A$16994&lt;=A13061)*INDEX(Gauge_Data!$B$2:$Z$16994,0,$C$2-1)))</f>
        <v>0</v>
      </c>
    </row>
    <row r="13062" spans="1:2" x14ac:dyDescent="0.25">
      <c r="A13062">
        <f>Gauge_Data!A13062</f>
        <v>0</v>
      </c>
      <c r="B13062" cm="1">
        <f t="array" ref="B13062">IF(OR($C$2="",A13062=""),"",SUMPRODUCT((Gauge_Data!$A$2:$A$16994&gt;=(A13062 - Main!$E$4/1440 + 0.00000001))*(Gauge_Data!$A$2:$A$16994&lt;=A13062)*INDEX(Gauge_Data!$B$2:$Z$16994,0,$C$2-1)))</f>
        <v>0</v>
      </c>
    </row>
    <row r="13063" spans="1:2" x14ac:dyDescent="0.25">
      <c r="A13063">
        <f>Gauge_Data!A13063</f>
        <v>0</v>
      </c>
      <c r="B13063" cm="1">
        <f t="array" ref="B13063">IF(OR($C$2="",A13063=""),"",SUMPRODUCT((Gauge_Data!$A$2:$A$16994&gt;=(A13063 - Main!$E$4/1440 + 0.00000001))*(Gauge_Data!$A$2:$A$16994&lt;=A13063)*INDEX(Gauge_Data!$B$2:$Z$16994,0,$C$2-1)))</f>
        <v>0</v>
      </c>
    </row>
    <row r="13064" spans="1:2" x14ac:dyDescent="0.25">
      <c r="A13064">
        <f>Gauge_Data!A13064</f>
        <v>0</v>
      </c>
      <c r="B13064" cm="1">
        <f t="array" ref="B13064">IF(OR($C$2="",A13064=""),"",SUMPRODUCT((Gauge_Data!$A$2:$A$16994&gt;=(A13064 - Main!$E$4/1440 + 0.00000001))*(Gauge_Data!$A$2:$A$16994&lt;=A13064)*INDEX(Gauge_Data!$B$2:$Z$16994,0,$C$2-1)))</f>
        <v>0</v>
      </c>
    </row>
    <row r="13065" spans="1:2" x14ac:dyDescent="0.25">
      <c r="A13065">
        <f>Gauge_Data!A13065</f>
        <v>0</v>
      </c>
      <c r="B13065" cm="1">
        <f t="array" ref="B13065">IF(OR($C$2="",A13065=""),"",SUMPRODUCT((Gauge_Data!$A$2:$A$16994&gt;=(A13065 - Main!$E$4/1440 + 0.00000001))*(Gauge_Data!$A$2:$A$16994&lt;=A13065)*INDEX(Gauge_Data!$B$2:$Z$16994,0,$C$2-1)))</f>
        <v>0</v>
      </c>
    </row>
    <row r="13066" spans="1:2" x14ac:dyDescent="0.25">
      <c r="A13066">
        <f>Gauge_Data!A13066</f>
        <v>0</v>
      </c>
      <c r="B13066" cm="1">
        <f t="array" ref="B13066">IF(OR($C$2="",A13066=""),"",SUMPRODUCT((Gauge_Data!$A$2:$A$16994&gt;=(A13066 - Main!$E$4/1440 + 0.00000001))*(Gauge_Data!$A$2:$A$16994&lt;=A13066)*INDEX(Gauge_Data!$B$2:$Z$16994,0,$C$2-1)))</f>
        <v>0</v>
      </c>
    </row>
    <row r="13067" spans="1:2" x14ac:dyDescent="0.25">
      <c r="A13067">
        <f>Gauge_Data!A13067</f>
        <v>0</v>
      </c>
      <c r="B13067" cm="1">
        <f t="array" ref="B13067">IF(OR($C$2="",A13067=""),"",SUMPRODUCT((Gauge_Data!$A$2:$A$16994&gt;=(A13067 - Main!$E$4/1440 + 0.00000001))*(Gauge_Data!$A$2:$A$16994&lt;=A13067)*INDEX(Gauge_Data!$B$2:$Z$16994,0,$C$2-1)))</f>
        <v>0</v>
      </c>
    </row>
    <row r="13068" spans="1:2" x14ac:dyDescent="0.25">
      <c r="A13068">
        <f>Gauge_Data!A13068</f>
        <v>0</v>
      </c>
      <c r="B13068" cm="1">
        <f t="array" ref="B13068">IF(OR($C$2="",A13068=""),"",SUMPRODUCT((Gauge_Data!$A$2:$A$16994&gt;=(A13068 - Main!$E$4/1440 + 0.00000001))*(Gauge_Data!$A$2:$A$16994&lt;=A13068)*INDEX(Gauge_Data!$B$2:$Z$16994,0,$C$2-1)))</f>
        <v>0</v>
      </c>
    </row>
    <row r="13069" spans="1:2" x14ac:dyDescent="0.25">
      <c r="A13069">
        <f>Gauge_Data!A13069</f>
        <v>0</v>
      </c>
      <c r="B13069" cm="1">
        <f t="array" ref="B13069">IF(OR($C$2="",A13069=""),"",SUMPRODUCT((Gauge_Data!$A$2:$A$16994&gt;=(A13069 - Main!$E$4/1440 + 0.00000001))*(Gauge_Data!$A$2:$A$16994&lt;=A13069)*INDEX(Gauge_Data!$B$2:$Z$16994,0,$C$2-1)))</f>
        <v>0</v>
      </c>
    </row>
    <row r="13070" spans="1:2" x14ac:dyDescent="0.25">
      <c r="A13070">
        <f>Gauge_Data!A13070</f>
        <v>0</v>
      </c>
      <c r="B13070" cm="1">
        <f t="array" ref="B13070">IF(OR($C$2="",A13070=""),"",SUMPRODUCT((Gauge_Data!$A$2:$A$16994&gt;=(A13070 - Main!$E$4/1440 + 0.00000001))*(Gauge_Data!$A$2:$A$16994&lt;=A13070)*INDEX(Gauge_Data!$B$2:$Z$16994,0,$C$2-1)))</f>
        <v>0</v>
      </c>
    </row>
    <row r="13071" spans="1:2" x14ac:dyDescent="0.25">
      <c r="A13071">
        <f>Gauge_Data!A13071</f>
        <v>0</v>
      </c>
      <c r="B13071" cm="1">
        <f t="array" ref="B13071">IF(OR($C$2="",A13071=""),"",SUMPRODUCT((Gauge_Data!$A$2:$A$16994&gt;=(A13071 - Main!$E$4/1440 + 0.00000001))*(Gauge_Data!$A$2:$A$16994&lt;=A13071)*INDEX(Gauge_Data!$B$2:$Z$16994,0,$C$2-1)))</f>
        <v>0</v>
      </c>
    </row>
    <row r="13072" spans="1:2" x14ac:dyDescent="0.25">
      <c r="A13072">
        <f>Gauge_Data!A13072</f>
        <v>0</v>
      </c>
      <c r="B13072" cm="1">
        <f t="array" ref="B13072">IF(OR($C$2="",A13072=""),"",SUMPRODUCT((Gauge_Data!$A$2:$A$16994&gt;=(A13072 - Main!$E$4/1440 + 0.00000001))*(Gauge_Data!$A$2:$A$16994&lt;=A13072)*INDEX(Gauge_Data!$B$2:$Z$16994,0,$C$2-1)))</f>
        <v>0</v>
      </c>
    </row>
    <row r="13073" spans="1:2" x14ac:dyDescent="0.25">
      <c r="A13073">
        <f>Gauge_Data!A13073</f>
        <v>0</v>
      </c>
      <c r="B13073" cm="1">
        <f t="array" ref="B13073">IF(OR($C$2="",A13073=""),"",SUMPRODUCT((Gauge_Data!$A$2:$A$16994&gt;=(A13073 - Main!$E$4/1440 + 0.00000001))*(Gauge_Data!$A$2:$A$16994&lt;=A13073)*INDEX(Gauge_Data!$B$2:$Z$16994,0,$C$2-1)))</f>
        <v>0</v>
      </c>
    </row>
    <row r="13074" spans="1:2" x14ac:dyDescent="0.25">
      <c r="A13074">
        <f>Gauge_Data!A13074</f>
        <v>0</v>
      </c>
      <c r="B13074" cm="1">
        <f t="array" ref="B13074">IF(OR($C$2="",A13074=""),"",SUMPRODUCT((Gauge_Data!$A$2:$A$16994&gt;=(A13074 - Main!$E$4/1440 + 0.00000001))*(Gauge_Data!$A$2:$A$16994&lt;=A13074)*INDEX(Gauge_Data!$B$2:$Z$16994,0,$C$2-1)))</f>
        <v>0</v>
      </c>
    </row>
    <row r="13075" spans="1:2" x14ac:dyDescent="0.25">
      <c r="A13075">
        <f>Gauge_Data!A13075</f>
        <v>0</v>
      </c>
      <c r="B13075" cm="1">
        <f t="array" ref="B13075">IF(OR($C$2="",A13075=""),"",SUMPRODUCT((Gauge_Data!$A$2:$A$16994&gt;=(A13075 - Main!$E$4/1440 + 0.00000001))*(Gauge_Data!$A$2:$A$16994&lt;=A13075)*INDEX(Gauge_Data!$B$2:$Z$16994,0,$C$2-1)))</f>
        <v>0</v>
      </c>
    </row>
    <row r="13076" spans="1:2" x14ac:dyDescent="0.25">
      <c r="A13076">
        <f>Gauge_Data!A13076</f>
        <v>0</v>
      </c>
      <c r="B13076" cm="1">
        <f t="array" ref="B13076">IF(OR($C$2="",A13076=""),"",SUMPRODUCT((Gauge_Data!$A$2:$A$16994&gt;=(A13076 - Main!$E$4/1440 + 0.00000001))*(Gauge_Data!$A$2:$A$16994&lt;=A13076)*INDEX(Gauge_Data!$B$2:$Z$16994,0,$C$2-1)))</f>
        <v>0</v>
      </c>
    </row>
    <row r="13077" spans="1:2" x14ac:dyDescent="0.25">
      <c r="A13077">
        <f>Gauge_Data!A13077</f>
        <v>0</v>
      </c>
      <c r="B13077" cm="1">
        <f t="array" ref="B13077">IF(OR($C$2="",A13077=""),"",SUMPRODUCT((Gauge_Data!$A$2:$A$16994&gt;=(A13077 - Main!$E$4/1440 + 0.00000001))*(Gauge_Data!$A$2:$A$16994&lt;=A13077)*INDEX(Gauge_Data!$B$2:$Z$16994,0,$C$2-1)))</f>
        <v>0</v>
      </c>
    </row>
    <row r="13078" spans="1:2" x14ac:dyDescent="0.25">
      <c r="A13078">
        <f>Gauge_Data!A13078</f>
        <v>0</v>
      </c>
      <c r="B13078" cm="1">
        <f t="array" ref="B13078">IF(OR($C$2="",A13078=""),"",SUMPRODUCT((Gauge_Data!$A$2:$A$16994&gt;=(A13078 - Main!$E$4/1440 + 0.00000001))*(Gauge_Data!$A$2:$A$16994&lt;=A13078)*INDEX(Gauge_Data!$B$2:$Z$16994,0,$C$2-1)))</f>
        <v>0</v>
      </c>
    </row>
    <row r="13079" spans="1:2" x14ac:dyDescent="0.25">
      <c r="A13079">
        <f>Gauge_Data!A13079</f>
        <v>0</v>
      </c>
      <c r="B13079" cm="1">
        <f t="array" ref="B13079">IF(OR($C$2="",A13079=""),"",SUMPRODUCT((Gauge_Data!$A$2:$A$16994&gt;=(A13079 - Main!$E$4/1440 + 0.00000001))*(Gauge_Data!$A$2:$A$16994&lt;=A13079)*INDEX(Gauge_Data!$B$2:$Z$16994,0,$C$2-1)))</f>
        <v>0</v>
      </c>
    </row>
    <row r="13080" spans="1:2" x14ac:dyDescent="0.25">
      <c r="A13080">
        <f>Gauge_Data!A13080</f>
        <v>0</v>
      </c>
      <c r="B13080" cm="1">
        <f t="array" ref="B13080">IF(OR($C$2="",A13080=""),"",SUMPRODUCT((Gauge_Data!$A$2:$A$16994&gt;=(A13080 - Main!$E$4/1440 + 0.00000001))*(Gauge_Data!$A$2:$A$16994&lt;=A13080)*INDEX(Gauge_Data!$B$2:$Z$16994,0,$C$2-1)))</f>
        <v>0</v>
      </c>
    </row>
    <row r="13081" spans="1:2" x14ac:dyDescent="0.25">
      <c r="A13081">
        <f>Gauge_Data!A13081</f>
        <v>0</v>
      </c>
      <c r="B13081" cm="1">
        <f t="array" ref="B13081">IF(OR($C$2="",A13081=""),"",SUMPRODUCT((Gauge_Data!$A$2:$A$16994&gt;=(A13081 - Main!$E$4/1440 + 0.00000001))*(Gauge_Data!$A$2:$A$16994&lt;=A13081)*INDEX(Gauge_Data!$B$2:$Z$16994,0,$C$2-1)))</f>
        <v>0</v>
      </c>
    </row>
    <row r="13082" spans="1:2" x14ac:dyDescent="0.25">
      <c r="A13082">
        <f>Gauge_Data!A13082</f>
        <v>0</v>
      </c>
      <c r="B13082" cm="1">
        <f t="array" ref="B13082">IF(OR($C$2="",A13082=""),"",SUMPRODUCT((Gauge_Data!$A$2:$A$16994&gt;=(A13082 - Main!$E$4/1440 + 0.00000001))*(Gauge_Data!$A$2:$A$16994&lt;=A13082)*INDEX(Gauge_Data!$B$2:$Z$16994,0,$C$2-1)))</f>
        <v>0</v>
      </c>
    </row>
    <row r="13083" spans="1:2" x14ac:dyDescent="0.25">
      <c r="A13083">
        <f>Gauge_Data!A13083</f>
        <v>0</v>
      </c>
      <c r="B13083" cm="1">
        <f t="array" ref="B13083">IF(OR($C$2="",A13083=""),"",SUMPRODUCT((Gauge_Data!$A$2:$A$16994&gt;=(A13083 - Main!$E$4/1440 + 0.00000001))*(Gauge_Data!$A$2:$A$16994&lt;=A13083)*INDEX(Gauge_Data!$B$2:$Z$16994,0,$C$2-1)))</f>
        <v>0</v>
      </c>
    </row>
    <row r="13084" spans="1:2" x14ac:dyDescent="0.25">
      <c r="A13084">
        <f>Gauge_Data!A13084</f>
        <v>0</v>
      </c>
      <c r="B13084" cm="1">
        <f t="array" ref="B13084">IF(OR($C$2="",A13084=""),"",SUMPRODUCT((Gauge_Data!$A$2:$A$16994&gt;=(A13084 - Main!$E$4/1440 + 0.00000001))*(Gauge_Data!$A$2:$A$16994&lt;=A13084)*INDEX(Gauge_Data!$B$2:$Z$16994,0,$C$2-1)))</f>
        <v>0</v>
      </c>
    </row>
    <row r="13085" spans="1:2" x14ac:dyDescent="0.25">
      <c r="A13085">
        <f>Gauge_Data!A13085</f>
        <v>0</v>
      </c>
      <c r="B13085" cm="1">
        <f t="array" ref="B13085">IF(OR($C$2="",A13085=""),"",SUMPRODUCT((Gauge_Data!$A$2:$A$16994&gt;=(A13085 - Main!$E$4/1440 + 0.00000001))*(Gauge_Data!$A$2:$A$16994&lt;=A13085)*INDEX(Gauge_Data!$B$2:$Z$16994,0,$C$2-1)))</f>
        <v>0</v>
      </c>
    </row>
    <row r="13086" spans="1:2" x14ac:dyDescent="0.25">
      <c r="A13086">
        <f>Gauge_Data!A13086</f>
        <v>0</v>
      </c>
      <c r="B13086" cm="1">
        <f t="array" ref="B13086">IF(OR($C$2="",A13086=""),"",SUMPRODUCT((Gauge_Data!$A$2:$A$16994&gt;=(A13086 - Main!$E$4/1440 + 0.00000001))*(Gauge_Data!$A$2:$A$16994&lt;=A13086)*INDEX(Gauge_Data!$B$2:$Z$16994,0,$C$2-1)))</f>
        <v>0</v>
      </c>
    </row>
    <row r="13087" spans="1:2" x14ac:dyDescent="0.25">
      <c r="A13087">
        <f>Gauge_Data!A13087</f>
        <v>0</v>
      </c>
      <c r="B13087" cm="1">
        <f t="array" ref="B13087">IF(OR($C$2="",A13087=""),"",SUMPRODUCT((Gauge_Data!$A$2:$A$16994&gt;=(A13087 - Main!$E$4/1440 + 0.00000001))*(Gauge_Data!$A$2:$A$16994&lt;=A13087)*INDEX(Gauge_Data!$B$2:$Z$16994,0,$C$2-1)))</f>
        <v>0</v>
      </c>
    </row>
    <row r="13088" spans="1:2" x14ac:dyDescent="0.25">
      <c r="A13088">
        <f>Gauge_Data!A13088</f>
        <v>0</v>
      </c>
      <c r="B13088" cm="1">
        <f t="array" ref="B13088">IF(OR($C$2="",A13088=""),"",SUMPRODUCT((Gauge_Data!$A$2:$A$16994&gt;=(A13088 - Main!$E$4/1440 + 0.00000001))*(Gauge_Data!$A$2:$A$16994&lt;=A13088)*INDEX(Gauge_Data!$B$2:$Z$16994,0,$C$2-1)))</f>
        <v>0</v>
      </c>
    </row>
    <row r="13089" spans="1:2" x14ac:dyDescent="0.25">
      <c r="A13089">
        <f>Gauge_Data!A13089</f>
        <v>0</v>
      </c>
      <c r="B13089" cm="1">
        <f t="array" ref="B13089">IF(OR($C$2="",A13089=""),"",SUMPRODUCT((Gauge_Data!$A$2:$A$16994&gt;=(A13089 - Main!$E$4/1440 + 0.00000001))*(Gauge_Data!$A$2:$A$16994&lt;=A13089)*INDEX(Gauge_Data!$B$2:$Z$16994,0,$C$2-1)))</f>
        <v>0</v>
      </c>
    </row>
    <row r="13090" spans="1:2" x14ac:dyDescent="0.25">
      <c r="A13090">
        <f>Gauge_Data!A13090</f>
        <v>0</v>
      </c>
      <c r="B13090" cm="1">
        <f t="array" ref="B13090">IF(OR($C$2="",A13090=""),"",SUMPRODUCT((Gauge_Data!$A$2:$A$16994&gt;=(A13090 - Main!$E$4/1440 + 0.00000001))*(Gauge_Data!$A$2:$A$16994&lt;=A13090)*INDEX(Gauge_Data!$B$2:$Z$16994,0,$C$2-1)))</f>
        <v>0</v>
      </c>
    </row>
    <row r="13091" spans="1:2" x14ac:dyDescent="0.25">
      <c r="A13091">
        <f>Gauge_Data!A13091</f>
        <v>0</v>
      </c>
      <c r="B13091" cm="1">
        <f t="array" ref="B13091">IF(OR($C$2="",A13091=""),"",SUMPRODUCT((Gauge_Data!$A$2:$A$16994&gt;=(A13091 - Main!$E$4/1440 + 0.00000001))*(Gauge_Data!$A$2:$A$16994&lt;=A13091)*INDEX(Gauge_Data!$B$2:$Z$16994,0,$C$2-1)))</f>
        <v>0</v>
      </c>
    </row>
    <row r="13092" spans="1:2" x14ac:dyDescent="0.25">
      <c r="A13092">
        <f>Gauge_Data!A13092</f>
        <v>0</v>
      </c>
      <c r="B13092" cm="1">
        <f t="array" ref="B13092">IF(OR($C$2="",A13092=""),"",SUMPRODUCT((Gauge_Data!$A$2:$A$16994&gt;=(A13092 - Main!$E$4/1440 + 0.00000001))*(Gauge_Data!$A$2:$A$16994&lt;=A13092)*INDEX(Gauge_Data!$B$2:$Z$16994,0,$C$2-1)))</f>
        <v>0</v>
      </c>
    </row>
    <row r="13093" spans="1:2" x14ac:dyDescent="0.25">
      <c r="A13093">
        <f>Gauge_Data!A13093</f>
        <v>0</v>
      </c>
      <c r="B13093" cm="1">
        <f t="array" ref="B13093">IF(OR($C$2="",A13093=""),"",SUMPRODUCT((Gauge_Data!$A$2:$A$16994&gt;=(A13093 - Main!$E$4/1440 + 0.00000001))*(Gauge_Data!$A$2:$A$16994&lt;=A13093)*INDEX(Gauge_Data!$B$2:$Z$16994,0,$C$2-1)))</f>
        <v>0</v>
      </c>
    </row>
    <row r="13094" spans="1:2" x14ac:dyDescent="0.25">
      <c r="A13094">
        <f>Gauge_Data!A13094</f>
        <v>0</v>
      </c>
      <c r="B13094" cm="1">
        <f t="array" ref="B13094">IF(OR($C$2="",A13094=""),"",SUMPRODUCT((Gauge_Data!$A$2:$A$16994&gt;=(A13094 - Main!$E$4/1440 + 0.00000001))*(Gauge_Data!$A$2:$A$16994&lt;=A13094)*INDEX(Gauge_Data!$B$2:$Z$16994,0,$C$2-1)))</f>
        <v>0</v>
      </c>
    </row>
    <row r="13095" spans="1:2" x14ac:dyDescent="0.25">
      <c r="A13095">
        <f>Gauge_Data!A13095</f>
        <v>0</v>
      </c>
      <c r="B13095" cm="1">
        <f t="array" ref="B13095">IF(OR($C$2="",A13095=""),"",SUMPRODUCT((Gauge_Data!$A$2:$A$16994&gt;=(A13095 - Main!$E$4/1440 + 0.00000001))*(Gauge_Data!$A$2:$A$16994&lt;=A13095)*INDEX(Gauge_Data!$B$2:$Z$16994,0,$C$2-1)))</f>
        <v>0</v>
      </c>
    </row>
    <row r="13096" spans="1:2" x14ac:dyDescent="0.25">
      <c r="A13096">
        <f>Gauge_Data!A13096</f>
        <v>0</v>
      </c>
      <c r="B13096" cm="1">
        <f t="array" ref="B13096">IF(OR($C$2="",A13096=""),"",SUMPRODUCT((Gauge_Data!$A$2:$A$16994&gt;=(A13096 - Main!$E$4/1440 + 0.00000001))*(Gauge_Data!$A$2:$A$16994&lt;=A13096)*INDEX(Gauge_Data!$B$2:$Z$16994,0,$C$2-1)))</f>
        <v>0</v>
      </c>
    </row>
    <row r="13097" spans="1:2" x14ac:dyDescent="0.25">
      <c r="A13097">
        <f>Gauge_Data!A13097</f>
        <v>0</v>
      </c>
      <c r="B13097" cm="1">
        <f t="array" ref="B13097">IF(OR($C$2="",A13097=""),"",SUMPRODUCT((Gauge_Data!$A$2:$A$16994&gt;=(A13097 - Main!$E$4/1440 + 0.00000001))*(Gauge_Data!$A$2:$A$16994&lt;=A13097)*INDEX(Gauge_Data!$B$2:$Z$16994,0,$C$2-1)))</f>
        <v>0</v>
      </c>
    </row>
    <row r="13098" spans="1:2" x14ac:dyDescent="0.25">
      <c r="A13098">
        <f>Gauge_Data!A13098</f>
        <v>0</v>
      </c>
      <c r="B13098" cm="1">
        <f t="array" ref="B13098">IF(OR($C$2="",A13098=""),"",SUMPRODUCT((Gauge_Data!$A$2:$A$16994&gt;=(A13098 - Main!$E$4/1440 + 0.00000001))*(Gauge_Data!$A$2:$A$16994&lt;=A13098)*INDEX(Gauge_Data!$B$2:$Z$16994,0,$C$2-1)))</f>
        <v>0</v>
      </c>
    </row>
    <row r="13099" spans="1:2" x14ac:dyDescent="0.25">
      <c r="A13099">
        <f>Gauge_Data!A13099</f>
        <v>0</v>
      </c>
      <c r="B13099" cm="1">
        <f t="array" ref="B13099">IF(OR($C$2="",A13099=""),"",SUMPRODUCT((Gauge_Data!$A$2:$A$16994&gt;=(A13099 - Main!$E$4/1440 + 0.00000001))*(Gauge_Data!$A$2:$A$16994&lt;=A13099)*INDEX(Gauge_Data!$B$2:$Z$16994,0,$C$2-1)))</f>
        <v>0</v>
      </c>
    </row>
    <row r="13100" spans="1:2" x14ac:dyDescent="0.25">
      <c r="A13100">
        <f>Gauge_Data!A13100</f>
        <v>0</v>
      </c>
      <c r="B13100" cm="1">
        <f t="array" ref="B13100">IF(OR($C$2="",A13100=""),"",SUMPRODUCT((Gauge_Data!$A$2:$A$16994&gt;=(A13100 - Main!$E$4/1440 + 0.00000001))*(Gauge_Data!$A$2:$A$16994&lt;=A13100)*INDEX(Gauge_Data!$B$2:$Z$16994,0,$C$2-1)))</f>
        <v>0</v>
      </c>
    </row>
    <row r="13101" spans="1:2" x14ac:dyDescent="0.25">
      <c r="A13101">
        <f>Gauge_Data!A13101</f>
        <v>0</v>
      </c>
      <c r="B13101" cm="1">
        <f t="array" ref="B13101">IF(OR($C$2="",A13101=""),"",SUMPRODUCT((Gauge_Data!$A$2:$A$16994&gt;=(A13101 - Main!$E$4/1440 + 0.00000001))*(Gauge_Data!$A$2:$A$16994&lt;=A13101)*INDEX(Gauge_Data!$B$2:$Z$16994,0,$C$2-1)))</f>
        <v>0</v>
      </c>
    </row>
    <row r="13102" spans="1:2" x14ac:dyDescent="0.25">
      <c r="A13102">
        <f>Gauge_Data!A13102</f>
        <v>0</v>
      </c>
      <c r="B13102" cm="1">
        <f t="array" ref="B13102">IF(OR($C$2="",A13102=""),"",SUMPRODUCT((Gauge_Data!$A$2:$A$16994&gt;=(A13102 - Main!$E$4/1440 + 0.00000001))*(Gauge_Data!$A$2:$A$16994&lt;=A13102)*INDEX(Gauge_Data!$B$2:$Z$16994,0,$C$2-1)))</f>
        <v>0</v>
      </c>
    </row>
    <row r="13103" spans="1:2" x14ac:dyDescent="0.25">
      <c r="A13103">
        <f>Gauge_Data!A13103</f>
        <v>0</v>
      </c>
      <c r="B13103" cm="1">
        <f t="array" ref="B13103">IF(OR($C$2="",A13103=""),"",SUMPRODUCT((Gauge_Data!$A$2:$A$16994&gt;=(A13103 - Main!$E$4/1440 + 0.00000001))*(Gauge_Data!$A$2:$A$16994&lt;=A13103)*INDEX(Gauge_Data!$B$2:$Z$16994,0,$C$2-1)))</f>
        <v>0</v>
      </c>
    </row>
    <row r="13104" spans="1:2" x14ac:dyDescent="0.25">
      <c r="A13104">
        <f>Gauge_Data!A13104</f>
        <v>0</v>
      </c>
      <c r="B13104" cm="1">
        <f t="array" ref="B13104">IF(OR($C$2="",A13104=""),"",SUMPRODUCT((Gauge_Data!$A$2:$A$16994&gt;=(A13104 - Main!$E$4/1440 + 0.00000001))*(Gauge_Data!$A$2:$A$16994&lt;=A13104)*INDEX(Gauge_Data!$B$2:$Z$16994,0,$C$2-1)))</f>
        <v>0</v>
      </c>
    </row>
    <row r="13105" spans="1:2" x14ac:dyDescent="0.25">
      <c r="A13105">
        <f>Gauge_Data!A13105</f>
        <v>0</v>
      </c>
      <c r="B13105" cm="1">
        <f t="array" ref="B13105">IF(OR($C$2="",A13105=""),"",SUMPRODUCT((Gauge_Data!$A$2:$A$16994&gt;=(A13105 - Main!$E$4/1440 + 0.00000001))*(Gauge_Data!$A$2:$A$16994&lt;=A13105)*INDEX(Gauge_Data!$B$2:$Z$16994,0,$C$2-1)))</f>
        <v>0</v>
      </c>
    </row>
    <row r="13106" spans="1:2" x14ac:dyDescent="0.25">
      <c r="A13106">
        <f>Gauge_Data!A13106</f>
        <v>0</v>
      </c>
      <c r="B13106" cm="1">
        <f t="array" ref="B13106">IF(OR($C$2="",A13106=""),"",SUMPRODUCT((Gauge_Data!$A$2:$A$16994&gt;=(A13106 - Main!$E$4/1440 + 0.00000001))*(Gauge_Data!$A$2:$A$16994&lt;=A13106)*INDEX(Gauge_Data!$B$2:$Z$16994,0,$C$2-1)))</f>
        <v>0</v>
      </c>
    </row>
    <row r="13107" spans="1:2" x14ac:dyDescent="0.25">
      <c r="A13107">
        <f>Gauge_Data!A13107</f>
        <v>0</v>
      </c>
      <c r="B13107" cm="1">
        <f t="array" ref="B13107">IF(OR($C$2="",A13107=""),"",SUMPRODUCT((Gauge_Data!$A$2:$A$16994&gt;=(A13107 - Main!$E$4/1440 + 0.00000001))*(Gauge_Data!$A$2:$A$16994&lt;=A13107)*INDEX(Gauge_Data!$B$2:$Z$16994,0,$C$2-1)))</f>
        <v>0</v>
      </c>
    </row>
    <row r="13108" spans="1:2" x14ac:dyDescent="0.25">
      <c r="A13108">
        <f>Gauge_Data!A13108</f>
        <v>0</v>
      </c>
      <c r="B13108" cm="1">
        <f t="array" ref="B13108">IF(OR($C$2="",A13108=""),"",SUMPRODUCT((Gauge_Data!$A$2:$A$16994&gt;=(A13108 - Main!$E$4/1440 + 0.00000001))*(Gauge_Data!$A$2:$A$16994&lt;=A13108)*INDEX(Gauge_Data!$B$2:$Z$16994,0,$C$2-1)))</f>
        <v>0</v>
      </c>
    </row>
    <row r="13109" spans="1:2" x14ac:dyDescent="0.25">
      <c r="A13109">
        <f>Gauge_Data!A13109</f>
        <v>0</v>
      </c>
      <c r="B13109" cm="1">
        <f t="array" ref="B13109">IF(OR($C$2="",A13109=""),"",SUMPRODUCT((Gauge_Data!$A$2:$A$16994&gt;=(A13109 - Main!$E$4/1440 + 0.00000001))*(Gauge_Data!$A$2:$A$16994&lt;=A13109)*INDEX(Gauge_Data!$B$2:$Z$16994,0,$C$2-1)))</f>
        <v>0</v>
      </c>
    </row>
    <row r="13110" spans="1:2" x14ac:dyDescent="0.25">
      <c r="A13110">
        <f>Gauge_Data!A13110</f>
        <v>0</v>
      </c>
      <c r="B13110" cm="1">
        <f t="array" ref="B13110">IF(OR($C$2="",A13110=""),"",SUMPRODUCT((Gauge_Data!$A$2:$A$16994&gt;=(A13110 - Main!$E$4/1440 + 0.00000001))*(Gauge_Data!$A$2:$A$16994&lt;=A13110)*INDEX(Gauge_Data!$B$2:$Z$16994,0,$C$2-1)))</f>
        <v>0</v>
      </c>
    </row>
    <row r="13111" spans="1:2" x14ac:dyDescent="0.25">
      <c r="A13111">
        <f>Gauge_Data!A13111</f>
        <v>0</v>
      </c>
      <c r="B13111" cm="1">
        <f t="array" ref="B13111">IF(OR($C$2="",A13111=""),"",SUMPRODUCT((Gauge_Data!$A$2:$A$16994&gt;=(A13111 - Main!$E$4/1440 + 0.00000001))*(Gauge_Data!$A$2:$A$16994&lt;=A13111)*INDEX(Gauge_Data!$B$2:$Z$16994,0,$C$2-1)))</f>
        <v>0</v>
      </c>
    </row>
    <row r="13112" spans="1:2" x14ac:dyDescent="0.25">
      <c r="A13112">
        <f>Gauge_Data!A13112</f>
        <v>0</v>
      </c>
      <c r="B13112" cm="1">
        <f t="array" ref="B13112">IF(OR($C$2="",A13112=""),"",SUMPRODUCT((Gauge_Data!$A$2:$A$16994&gt;=(A13112 - Main!$E$4/1440 + 0.00000001))*(Gauge_Data!$A$2:$A$16994&lt;=A13112)*INDEX(Gauge_Data!$B$2:$Z$16994,0,$C$2-1)))</f>
        <v>0</v>
      </c>
    </row>
    <row r="13113" spans="1:2" x14ac:dyDescent="0.25">
      <c r="A13113">
        <f>Gauge_Data!A13113</f>
        <v>0</v>
      </c>
      <c r="B13113" cm="1">
        <f t="array" ref="B13113">IF(OR($C$2="",A13113=""),"",SUMPRODUCT((Gauge_Data!$A$2:$A$16994&gt;=(A13113 - Main!$E$4/1440 + 0.00000001))*(Gauge_Data!$A$2:$A$16994&lt;=A13113)*INDEX(Gauge_Data!$B$2:$Z$16994,0,$C$2-1)))</f>
        <v>0</v>
      </c>
    </row>
    <row r="13114" spans="1:2" x14ac:dyDescent="0.25">
      <c r="A13114">
        <f>Gauge_Data!A13114</f>
        <v>0</v>
      </c>
      <c r="B13114" cm="1">
        <f t="array" ref="B13114">IF(OR($C$2="",A13114=""),"",SUMPRODUCT((Gauge_Data!$A$2:$A$16994&gt;=(A13114 - Main!$E$4/1440 + 0.00000001))*(Gauge_Data!$A$2:$A$16994&lt;=A13114)*INDEX(Gauge_Data!$B$2:$Z$16994,0,$C$2-1)))</f>
        <v>0</v>
      </c>
    </row>
    <row r="13115" spans="1:2" x14ac:dyDescent="0.25">
      <c r="A13115">
        <f>Gauge_Data!A13115</f>
        <v>0</v>
      </c>
      <c r="B13115" cm="1">
        <f t="array" ref="B13115">IF(OR($C$2="",A13115=""),"",SUMPRODUCT((Gauge_Data!$A$2:$A$16994&gt;=(A13115 - Main!$E$4/1440 + 0.00000001))*(Gauge_Data!$A$2:$A$16994&lt;=A13115)*INDEX(Gauge_Data!$B$2:$Z$16994,0,$C$2-1)))</f>
        <v>0</v>
      </c>
    </row>
    <row r="13116" spans="1:2" x14ac:dyDescent="0.25">
      <c r="A13116">
        <f>Gauge_Data!A13116</f>
        <v>0</v>
      </c>
      <c r="B13116" cm="1">
        <f t="array" ref="B13116">IF(OR($C$2="",A13116=""),"",SUMPRODUCT((Gauge_Data!$A$2:$A$16994&gt;=(A13116 - Main!$E$4/1440 + 0.00000001))*(Gauge_Data!$A$2:$A$16994&lt;=A13116)*INDEX(Gauge_Data!$B$2:$Z$16994,0,$C$2-1)))</f>
        <v>0</v>
      </c>
    </row>
    <row r="13117" spans="1:2" x14ac:dyDescent="0.25">
      <c r="A13117">
        <f>Gauge_Data!A13117</f>
        <v>0</v>
      </c>
      <c r="B13117" cm="1">
        <f t="array" ref="B13117">IF(OR($C$2="",A13117=""),"",SUMPRODUCT((Gauge_Data!$A$2:$A$16994&gt;=(A13117 - Main!$E$4/1440 + 0.00000001))*(Gauge_Data!$A$2:$A$16994&lt;=A13117)*INDEX(Gauge_Data!$B$2:$Z$16994,0,$C$2-1)))</f>
        <v>0</v>
      </c>
    </row>
    <row r="13118" spans="1:2" x14ac:dyDescent="0.25">
      <c r="A13118">
        <f>Gauge_Data!A13118</f>
        <v>0</v>
      </c>
      <c r="B13118" cm="1">
        <f t="array" ref="B13118">IF(OR($C$2="",A13118=""),"",SUMPRODUCT((Gauge_Data!$A$2:$A$16994&gt;=(A13118 - Main!$E$4/1440 + 0.00000001))*(Gauge_Data!$A$2:$A$16994&lt;=A13118)*INDEX(Gauge_Data!$B$2:$Z$16994,0,$C$2-1)))</f>
        <v>0</v>
      </c>
    </row>
    <row r="13119" spans="1:2" x14ac:dyDescent="0.25">
      <c r="A13119">
        <f>Gauge_Data!A13119</f>
        <v>0</v>
      </c>
      <c r="B13119" cm="1">
        <f t="array" ref="B13119">IF(OR($C$2="",A13119=""),"",SUMPRODUCT((Gauge_Data!$A$2:$A$16994&gt;=(A13119 - Main!$E$4/1440 + 0.00000001))*(Gauge_Data!$A$2:$A$16994&lt;=A13119)*INDEX(Gauge_Data!$B$2:$Z$16994,0,$C$2-1)))</f>
        <v>0</v>
      </c>
    </row>
    <row r="13120" spans="1:2" x14ac:dyDescent="0.25">
      <c r="A13120">
        <f>Gauge_Data!A13120</f>
        <v>0</v>
      </c>
      <c r="B13120" cm="1">
        <f t="array" ref="B13120">IF(OR($C$2="",A13120=""),"",SUMPRODUCT((Gauge_Data!$A$2:$A$16994&gt;=(A13120 - Main!$E$4/1440 + 0.00000001))*(Gauge_Data!$A$2:$A$16994&lt;=A13120)*INDEX(Gauge_Data!$B$2:$Z$16994,0,$C$2-1)))</f>
        <v>0</v>
      </c>
    </row>
    <row r="13121" spans="1:2" x14ac:dyDescent="0.25">
      <c r="A13121">
        <f>Gauge_Data!A13121</f>
        <v>0</v>
      </c>
      <c r="B13121" cm="1">
        <f t="array" ref="B13121">IF(OR($C$2="",A13121=""),"",SUMPRODUCT((Gauge_Data!$A$2:$A$16994&gt;=(A13121 - Main!$E$4/1440 + 0.00000001))*(Gauge_Data!$A$2:$A$16994&lt;=A13121)*INDEX(Gauge_Data!$B$2:$Z$16994,0,$C$2-1)))</f>
        <v>0</v>
      </c>
    </row>
    <row r="13122" spans="1:2" x14ac:dyDescent="0.25">
      <c r="A13122">
        <f>Gauge_Data!A13122</f>
        <v>0</v>
      </c>
      <c r="B13122" cm="1">
        <f t="array" ref="B13122">IF(OR($C$2="",A13122=""),"",SUMPRODUCT((Gauge_Data!$A$2:$A$16994&gt;=(A13122 - Main!$E$4/1440 + 0.00000001))*(Gauge_Data!$A$2:$A$16994&lt;=A13122)*INDEX(Gauge_Data!$B$2:$Z$16994,0,$C$2-1)))</f>
        <v>0</v>
      </c>
    </row>
    <row r="13123" spans="1:2" x14ac:dyDescent="0.25">
      <c r="A13123">
        <f>Gauge_Data!A13123</f>
        <v>0</v>
      </c>
      <c r="B13123" cm="1">
        <f t="array" ref="B13123">IF(OR($C$2="",A13123=""),"",SUMPRODUCT((Gauge_Data!$A$2:$A$16994&gt;=(A13123 - Main!$E$4/1440 + 0.00000001))*(Gauge_Data!$A$2:$A$16994&lt;=A13123)*INDEX(Gauge_Data!$B$2:$Z$16994,0,$C$2-1)))</f>
        <v>0</v>
      </c>
    </row>
    <row r="13124" spans="1:2" x14ac:dyDescent="0.25">
      <c r="A13124">
        <f>Gauge_Data!A13124</f>
        <v>0</v>
      </c>
      <c r="B13124" cm="1">
        <f t="array" ref="B13124">IF(OR($C$2="",A13124=""),"",SUMPRODUCT((Gauge_Data!$A$2:$A$16994&gt;=(A13124 - Main!$E$4/1440 + 0.00000001))*(Gauge_Data!$A$2:$A$16994&lt;=A13124)*INDEX(Gauge_Data!$B$2:$Z$16994,0,$C$2-1)))</f>
        <v>0</v>
      </c>
    </row>
    <row r="13125" spans="1:2" x14ac:dyDescent="0.25">
      <c r="A13125">
        <f>Gauge_Data!A13125</f>
        <v>0</v>
      </c>
      <c r="B13125" cm="1">
        <f t="array" ref="B13125">IF(OR($C$2="",A13125=""),"",SUMPRODUCT((Gauge_Data!$A$2:$A$16994&gt;=(A13125 - Main!$E$4/1440 + 0.00000001))*(Gauge_Data!$A$2:$A$16994&lt;=A13125)*INDEX(Gauge_Data!$B$2:$Z$16994,0,$C$2-1)))</f>
        <v>0</v>
      </c>
    </row>
    <row r="13126" spans="1:2" x14ac:dyDescent="0.25">
      <c r="A13126">
        <f>Gauge_Data!A13126</f>
        <v>0</v>
      </c>
      <c r="B13126" cm="1">
        <f t="array" ref="B13126">IF(OR($C$2="",A13126=""),"",SUMPRODUCT((Gauge_Data!$A$2:$A$16994&gt;=(A13126 - Main!$E$4/1440 + 0.00000001))*(Gauge_Data!$A$2:$A$16994&lt;=A13126)*INDEX(Gauge_Data!$B$2:$Z$16994,0,$C$2-1)))</f>
        <v>0</v>
      </c>
    </row>
    <row r="13127" spans="1:2" x14ac:dyDescent="0.25">
      <c r="A13127">
        <f>Gauge_Data!A13127</f>
        <v>0</v>
      </c>
      <c r="B13127" cm="1">
        <f t="array" ref="B13127">IF(OR($C$2="",A13127=""),"",SUMPRODUCT((Gauge_Data!$A$2:$A$16994&gt;=(A13127 - Main!$E$4/1440 + 0.00000001))*(Gauge_Data!$A$2:$A$16994&lt;=A13127)*INDEX(Gauge_Data!$B$2:$Z$16994,0,$C$2-1)))</f>
        <v>0</v>
      </c>
    </row>
    <row r="13128" spans="1:2" x14ac:dyDescent="0.25">
      <c r="A13128">
        <f>Gauge_Data!A13128</f>
        <v>0</v>
      </c>
      <c r="B13128" cm="1">
        <f t="array" ref="B13128">IF(OR($C$2="",A13128=""),"",SUMPRODUCT((Gauge_Data!$A$2:$A$16994&gt;=(A13128 - Main!$E$4/1440 + 0.00000001))*(Gauge_Data!$A$2:$A$16994&lt;=A13128)*INDEX(Gauge_Data!$B$2:$Z$16994,0,$C$2-1)))</f>
        <v>0</v>
      </c>
    </row>
    <row r="13129" spans="1:2" x14ac:dyDescent="0.25">
      <c r="A13129">
        <f>Gauge_Data!A13129</f>
        <v>0</v>
      </c>
      <c r="B13129" cm="1">
        <f t="array" ref="B13129">IF(OR($C$2="",A13129=""),"",SUMPRODUCT((Gauge_Data!$A$2:$A$16994&gt;=(A13129 - Main!$E$4/1440 + 0.00000001))*(Gauge_Data!$A$2:$A$16994&lt;=A13129)*INDEX(Gauge_Data!$B$2:$Z$16994,0,$C$2-1)))</f>
        <v>0</v>
      </c>
    </row>
    <row r="13130" spans="1:2" x14ac:dyDescent="0.25">
      <c r="A13130">
        <f>Gauge_Data!A13130</f>
        <v>0</v>
      </c>
      <c r="B13130" cm="1">
        <f t="array" ref="B13130">IF(OR($C$2="",A13130=""),"",SUMPRODUCT((Gauge_Data!$A$2:$A$16994&gt;=(A13130 - Main!$E$4/1440 + 0.00000001))*(Gauge_Data!$A$2:$A$16994&lt;=A13130)*INDEX(Gauge_Data!$B$2:$Z$16994,0,$C$2-1)))</f>
        <v>0</v>
      </c>
    </row>
    <row r="13131" spans="1:2" x14ac:dyDescent="0.25">
      <c r="A13131">
        <f>Gauge_Data!A13131</f>
        <v>0</v>
      </c>
      <c r="B13131" cm="1">
        <f t="array" ref="B13131">IF(OR($C$2="",A13131=""),"",SUMPRODUCT((Gauge_Data!$A$2:$A$16994&gt;=(A13131 - Main!$E$4/1440 + 0.00000001))*(Gauge_Data!$A$2:$A$16994&lt;=A13131)*INDEX(Gauge_Data!$B$2:$Z$16994,0,$C$2-1)))</f>
        <v>0</v>
      </c>
    </row>
    <row r="13132" spans="1:2" x14ac:dyDescent="0.25">
      <c r="A13132">
        <f>Gauge_Data!A13132</f>
        <v>0</v>
      </c>
      <c r="B13132" cm="1">
        <f t="array" ref="B13132">IF(OR($C$2="",A13132=""),"",SUMPRODUCT((Gauge_Data!$A$2:$A$16994&gt;=(A13132 - Main!$E$4/1440 + 0.00000001))*(Gauge_Data!$A$2:$A$16994&lt;=A13132)*INDEX(Gauge_Data!$B$2:$Z$16994,0,$C$2-1)))</f>
        <v>0</v>
      </c>
    </row>
    <row r="13133" spans="1:2" x14ac:dyDescent="0.25">
      <c r="A13133">
        <f>Gauge_Data!A13133</f>
        <v>0</v>
      </c>
      <c r="B13133" cm="1">
        <f t="array" ref="B13133">IF(OR($C$2="",A13133=""),"",SUMPRODUCT((Gauge_Data!$A$2:$A$16994&gt;=(A13133 - Main!$E$4/1440 + 0.00000001))*(Gauge_Data!$A$2:$A$16994&lt;=A13133)*INDEX(Gauge_Data!$B$2:$Z$16994,0,$C$2-1)))</f>
        <v>0</v>
      </c>
    </row>
    <row r="13134" spans="1:2" x14ac:dyDescent="0.25">
      <c r="A13134">
        <f>Gauge_Data!A13134</f>
        <v>0</v>
      </c>
      <c r="B13134" cm="1">
        <f t="array" ref="B13134">IF(OR($C$2="",A13134=""),"",SUMPRODUCT((Gauge_Data!$A$2:$A$16994&gt;=(A13134 - Main!$E$4/1440 + 0.00000001))*(Gauge_Data!$A$2:$A$16994&lt;=A13134)*INDEX(Gauge_Data!$B$2:$Z$16994,0,$C$2-1)))</f>
        <v>0</v>
      </c>
    </row>
    <row r="13135" spans="1:2" x14ac:dyDescent="0.25">
      <c r="A13135">
        <f>Gauge_Data!A13135</f>
        <v>0</v>
      </c>
      <c r="B13135" cm="1">
        <f t="array" ref="B13135">IF(OR($C$2="",A13135=""),"",SUMPRODUCT((Gauge_Data!$A$2:$A$16994&gt;=(A13135 - Main!$E$4/1440 + 0.00000001))*(Gauge_Data!$A$2:$A$16994&lt;=A13135)*INDEX(Gauge_Data!$B$2:$Z$16994,0,$C$2-1)))</f>
        <v>0</v>
      </c>
    </row>
    <row r="13136" spans="1:2" x14ac:dyDescent="0.25">
      <c r="A13136">
        <f>Gauge_Data!A13136</f>
        <v>0</v>
      </c>
      <c r="B13136" cm="1">
        <f t="array" ref="B13136">IF(OR($C$2="",A13136=""),"",SUMPRODUCT((Gauge_Data!$A$2:$A$16994&gt;=(A13136 - Main!$E$4/1440 + 0.00000001))*(Gauge_Data!$A$2:$A$16994&lt;=A13136)*INDEX(Gauge_Data!$B$2:$Z$16994,0,$C$2-1)))</f>
        <v>0</v>
      </c>
    </row>
    <row r="13137" spans="1:2" x14ac:dyDescent="0.25">
      <c r="A13137">
        <f>Gauge_Data!A13137</f>
        <v>0</v>
      </c>
      <c r="B13137" cm="1">
        <f t="array" ref="B13137">IF(OR($C$2="",A13137=""),"",SUMPRODUCT((Gauge_Data!$A$2:$A$16994&gt;=(A13137 - Main!$E$4/1440 + 0.00000001))*(Gauge_Data!$A$2:$A$16994&lt;=A13137)*INDEX(Gauge_Data!$B$2:$Z$16994,0,$C$2-1)))</f>
        <v>0</v>
      </c>
    </row>
    <row r="13138" spans="1:2" x14ac:dyDescent="0.25">
      <c r="A13138">
        <f>Gauge_Data!A13138</f>
        <v>0</v>
      </c>
      <c r="B13138" cm="1">
        <f t="array" ref="B13138">IF(OR($C$2="",A13138=""),"",SUMPRODUCT((Gauge_Data!$A$2:$A$16994&gt;=(A13138 - Main!$E$4/1440 + 0.00000001))*(Gauge_Data!$A$2:$A$16994&lt;=A13138)*INDEX(Gauge_Data!$B$2:$Z$16994,0,$C$2-1)))</f>
        <v>0</v>
      </c>
    </row>
    <row r="13139" spans="1:2" x14ac:dyDescent="0.25">
      <c r="A13139">
        <f>Gauge_Data!A13139</f>
        <v>0</v>
      </c>
      <c r="B13139" cm="1">
        <f t="array" ref="B13139">IF(OR($C$2="",A13139=""),"",SUMPRODUCT((Gauge_Data!$A$2:$A$16994&gt;=(A13139 - Main!$E$4/1440 + 0.00000001))*(Gauge_Data!$A$2:$A$16994&lt;=A13139)*INDEX(Gauge_Data!$B$2:$Z$16994,0,$C$2-1)))</f>
        <v>0</v>
      </c>
    </row>
    <row r="13140" spans="1:2" x14ac:dyDescent="0.25">
      <c r="A13140">
        <f>Gauge_Data!A13140</f>
        <v>0</v>
      </c>
      <c r="B13140" cm="1">
        <f t="array" ref="B13140">IF(OR($C$2="",A13140=""),"",SUMPRODUCT((Gauge_Data!$A$2:$A$16994&gt;=(A13140 - Main!$E$4/1440 + 0.00000001))*(Gauge_Data!$A$2:$A$16994&lt;=A13140)*INDEX(Gauge_Data!$B$2:$Z$16994,0,$C$2-1)))</f>
        <v>0</v>
      </c>
    </row>
    <row r="13141" spans="1:2" x14ac:dyDescent="0.25">
      <c r="A13141">
        <f>Gauge_Data!A13141</f>
        <v>0</v>
      </c>
      <c r="B13141" cm="1">
        <f t="array" ref="B13141">IF(OR($C$2="",A13141=""),"",SUMPRODUCT((Gauge_Data!$A$2:$A$16994&gt;=(A13141 - Main!$E$4/1440 + 0.00000001))*(Gauge_Data!$A$2:$A$16994&lt;=A13141)*INDEX(Gauge_Data!$B$2:$Z$16994,0,$C$2-1)))</f>
        <v>0</v>
      </c>
    </row>
    <row r="13142" spans="1:2" x14ac:dyDescent="0.25">
      <c r="A13142">
        <f>Gauge_Data!A13142</f>
        <v>0</v>
      </c>
      <c r="B13142" cm="1">
        <f t="array" ref="B13142">IF(OR($C$2="",A13142=""),"",SUMPRODUCT((Gauge_Data!$A$2:$A$16994&gt;=(A13142 - Main!$E$4/1440 + 0.00000001))*(Gauge_Data!$A$2:$A$16994&lt;=A13142)*INDEX(Gauge_Data!$B$2:$Z$16994,0,$C$2-1)))</f>
        <v>0</v>
      </c>
    </row>
    <row r="13143" spans="1:2" x14ac:dyDescent="0.25">
      <c r="A13143">
        <f>Gauge_Data!A13143</f>
        <v>0</v>
      </c>
      <c r="B13143" cm="1">
        <f t="array" ref="B13143">IF(OR($C$2="",A13143=""),"",SUMPRODUCT((Gauge_Data!$A$2:$A$16994&gt;=(A13143 - Main!$E$4/1440 + 0.00000001))*(Gauge_Data!$A$2:$A$16994&lt;=A13143)*INDEX(Gauge_Data!$B$2:$Z$16994,0,$C$2-1)))</f>
        <v>0</v>
      </c>
    </row>
    <row r="13144" spans="1:2" x14ac:dyDescent="0.25">
      <c r="A13144">
        <f>Gauge_Data!A13144</f>
        <v>0</v>
      </c>
      <c r="B13144" cm="1">
        <f t="array" ref="B13144">IF(OR($C$2="",A13144=""),"",SUMPRODUCT((Gauge_Data!$A$2:$A$16994&gt;=(A13144 - Main!$E$4/1440 + 0.00000001))*(Gauge_Data!$A$2:$A$16994&lt;=A13144)*INDEX(Gauge_Data!$B$2:$Z$16994,0,$C$2-1)))</f>
        <v>0</v>
      </c>
    </row>
    <row r="13145" spans="1:2" x14ac:dyDescent="0.25">
      <c r="A13145">
        <f>Gauge_Data!A13145</f>
        <v>0</v>
      </c>
      <c r="B13145" cm="1">
        <f t="array" ref="B13145">IF(OR($C$2="",A13145=""),"",SUMPRODUCT((Gauge_Data!$A$2:$A$16994&gt;=(A13145 - Main!$E$4/1440 + 0.00000001))*(Gauge_Data!$A$2:$A$16994&lt;=A13145)*INDEX(Gauge_Data!$B$2:$Z$16994,0,$C$2-1)))</f>
        <v>0</v>
      </c>
    </row>
    <row r="13146" spans="1:2" x14ac:dyDescent="0.25">
      <c r="A13146">
        <f>Gauge_Data!A13146</f>
        <v>0</v>
      </c>
      <c r="B13146" cm="1">
        <f t="array" ref="B13146">IF(OR($C$2="",A13146=""),"",SUMPRODUCT((Gauge_Data!$A$2:$A$16994&gt;=(A13146 - Main!$E$4/1440 + 0.00000001))*(Gauge_Data!$A$2:$A$16994&lt;=A13146)*INDEX(Gauge_Data!$B$2:$Z$16994,0,$C$2-1)))</f>
        <v>0</v>
      </c>
    </row>
    <row r="13147" spans="1:2" x14ac:dyDescent="0.25">
      <c r="A13147">
        <f>Gauge_Data!A13147</f>
        <v>0</v>
      </c>
      <c r="B13147" cm="1">
        <f t="array" ref="B13147">IF(OR($C$2="",A13147=""),"",SUMPRODUCT((Gauge_Data!$A$2:$A$16994&gt;=(A13147 - Main!$E$4/1440 + 0.00000001))*(Gauge_Data!$A$2:$A$16994&lt;=A13147)*INDEX(Gauge_Data!$B$2:$Z$16994,0,$C$2-1)))</f>
        <v>0</v>
      </c>
    </row>
    <row r="13148" spans="1:2" x14ac:dyDescent="0.25">
      <c r="A13148">
        <f>Gauge_Data!A13148</f>
        <v>0</v>
      </c>
      <c r="B13148" cm="1">
        <f t="array" ref="B13148">IF(OR($C$2="",A13148=""),"",SUMPRODUCT((Gauge_Data!$A$2:$A$16994&gt;=(A13148 - Main!$E$4/1440 + 0.00000001))*(Gauge_Data!$A$2:$A$16994&lt;=A13148)*INDEX(Gauge_Data!$B$2:$Z$16994,0,$C$2-1)))</f>
        <v>0</v>
      </c>
    </row>
    <row r="13149" spans="1:2" x14ac:dyDescent="0.25">
      <c r="A13149">
        <f>Gauge_Data!A13149</f>
        <v>0</v>
      </c>
      <c r="B13149" cm="1">
        <f t="array" ref="B13149">IF(OR($C$2="",A13149=""),"",SUMPRODUCT((Gauge_Data!$A$2:$A$16994&gt;=(A13149 - Main!$E$4/1440 + 0.00000001))*(Gauge_Data!$A$2:$A$16994&lt;=A13149)*INDEX(Gauge_Data!$B$2:$Z$16994,0,$C$2-1)))</f>
        <v>0</v>
      </c>
    </row>
    <row r="13150" spans="1:2" x14ac:dyDescent="0.25">
      <c r="A13150">
        <f>Gauge_Data!A13150</f>
        <v>0</v>
      </c>
      <c r="B13150" cm="1">
        <f t="array" ref="B13150">IF(OR($C$2="",A13150=""),"",SUMPRODUCT((Gauge_Data!$A$2:$A$16994&gt;=(A13150 - Main!$E$4/1440 + 0.00000001))*(Gauge_Data!$A$2:$A$16994&lt;=A13150)*INDEX(Gauge_Data!$B$2:$Z$16994,0,$C$2-1)))</f>
        <v>0</v>
      </c>
    </row>
    <row r="13151" spans="1:2" x14ac:dyDescent="0.25">
      <c r="A13151">
        <f>Gauge_Data!A13151</f>
        <v>0</v>
      </c>
      <c r="B13151" cm="1">
        <f t="array" ref="B13151">IF(OR($C$2="",A13151=""),"",SUMPRODUCT((Gauge_Data!$A$2:$A$16994&gt;=(A13151 - Main!$E$4/1440 + 0.00000001))*(Gauge_Data!$A$2:$A$16994&lt;=A13151)*INDEX(Gauge_Data!$B$2:$Z$16994,0,$C$2-1)))</f>
        <v>0</v>
      </c>
    </row>
    <row r="13152" spans="1:2" x14ac:dyDescent="0.25">
      <c r="A13152">
        <f>Gauge_Data!A13152</f>
        <v>0</v>
      </c>
      <c r="B13152" cm="1">
        <f t="array" ref="B13152">IF(OR($C$2="",A13152=""),"",SUMPRODUCT((Gauge_Data!$A$2:$A$16994&gt;=(A13152 - Main!$E$4/1440 + 0.00000001))*(Gauge_Data!$A$2:$A$16994&lt;=A13152)*INDEX(Gauge_Data!$B$2:$Z$16994,0,$C$2-1)))</f>
        <v>0</v>
      </c>
    </row>
    <row r="13153" spans="1:2" x14ac:dyDescent="0.25">
      <c r="A13153">
        <f>Gauge_Data!A13153</f>
        <v>0</v>
      </c>
      <c r="B13153" cm="1">
        <f t="array" ref="B13153">IF(OR($C$2="",A13153=""),"",SUMPRODUCT((Gauge_Data!$A$2:$A$16994&gt;=(A13153 - Main!$E$4/1440 + 0.00000001))*(Gauge_Data!$A$2:$A$16994&lt;=A13153)*INDEX(Gauge_Data!$B$2:$Z$16994,0,$C$2-1)))</f>
        <v>0</v>
      </c>
    </row>
    <row r="13154" spans="1:2" x14ac:dyDescent="0.25">
      <c r="A13154">
        <f>Gauge_Data!A13154</f>
        <v>0</v>
      </c>
      <c r="B13154" cm="1">
        <f t="array" ref="B13154">IF(OR($C$2="",A13154=""),"",SUMPRODUCT((Gauge_Data!$A$2:$A$16994&gt;=(A13154 - Main!$E$4/1440 + 0.00000001))*(Gauge_Data!$A$2:$A$16994&lt;=A13154)*INDEX(Gauge_Data!$B$2:$Z$16994,0,$C$2-1)))</f>
        <v>0</v>
      </c>
    </row>
    <row r="13155" spans="1:2" x14ac:dyDescent="0.25">
      <c r="A13155">
        <f>Gauge_Data!A13155</f>
        <v>0</v>
      </c>
      <c r="B13155" cm="1">
        <f t="array" ref="B13155">IF(OR($C$2="",A13155=""),"",SUMPRODUCT((Gauge_Data!$A$2:$A$16994&gt;=(A13155 - Main!$E$4/1440 + 0.00000001))*(Gauge_Data!$A$2:$A$16994&lt;=A13155)*INDEX(Gauge_Data!$B$2:$Z$16994,0,$C$2-1)))</f>
        <v>0</v>
      </c>
    </row>
    <row r="13156" spans="1:2" x14ac:dyDescent="0.25">
      <c r="A13156">
        <f>Gauge_Data!A13156</f>
        <v>0</v>
      </c>
      <c r="B13156" cm="1">
        <f t="array" ref="B13156">IF(OR($C$2="",A13156=""),"",SUMPRODUCT((Gauge_Data!$A$2:$A$16994&gt;=(A13156 - Main!$E$4/1440 + 0.00000001))*(Gauge_Data!$A$2:$A$16994&lt;=A13156)*INDEX(Gauge_Data!$B$2:$Z$16994,0,$C$2-1)))</f>
        <v>0</v>
      </c>
    </row>
    <row r="13157" spans="1:2" x14ac:dyDescent="0.25">
      <c r="A13157">
        <f>Gauge_Data!A13157</f>
        <v>0</v>
      </c>
      <c r="B13157" cm="1">
        <f t="array" ref="B13157">IF(OR($C$2="",A13157=""),"",SUMPRODUCT((Gauge_Data!$A$2:$A$16994&gt;=(A13157 - Main!$E$4/1440 + 0.00000001))*(Gauge_Data!$A$2:$A$16994&lt;=A13157)*INDEX(Gauge_Data!$B$2:$Z$16994,0,$C$2-1)))</f>
        <v>0</v>
      </c>
    </row>
    <row r="13158" spans="1:2" x14ac:dyDescent="0.25">
      <c r="A13158">
        <f>Gauge_Data!A13158</f>
        <v>0</v>
      </c>
      <c r="B13158" cm="1">
        <f t="array" ref="B13158">IF(OR($C$2="",A13158=""),"",SUMPRODUCT((Gauge_Data!$A$2:$A$16994&gt;=(A13158 - Main!$E$4/1440 + 0.00000001))*(Gauge_Data!$A$2:$A$16994&lt;=A13158)*INDEX(Gauge_Data!$B$2:$Z$16994,0,$C$2-1)))</f>
        <v>0</v>
      </c>
    </row>
    <row r="13159" spans="1:2" x14ac:dyDescent="0.25">
      <c r="A13159">
        <f>Gauge_Data!A13159</f>
        <v>0</v>
      </c>
      <c r="B13159" cm="1">
        <f t="array" ref="B13159">IF(OR($C$2="",A13159=""),"",SUMPRODUCT((Gauge_Data!$A$2:$A$16994&gt;=(A13159 - Main!$E$4/1440 + 0.00000001))*(Gauge_Data!$A$2:$A$16994&lt;=A13159)*INDEX(Gauge_Data!$B$2:$Z$16994,0,$C$2-1)))</f>
        <v>0</v>
      </c>
    </row>
    <row r="13160" spans="1:2" x14ac:dyDescent="0.25">
      <c r="A13160">
        <f>Gauge_Data!A13160</f>
        <v>0</v>
      </c>
      <c r="B13160" cm="1">
        <f t="array" ref="B13160">IF(OR($C$2="",A13160=""),"",SUMPRODUCT((Gauge_Data!$A$2:$A$16994&gt;=(A13160 - Main!$E$4/1440 + 0.00000001))*(Gauge_Data!$A$2:$A$16994&lt;=A13160)*INDEX(Gauge_Data!$B$2:$Z$16994,0,$C$2-1)))</f>
        <v>0</v>
      </c>
    </row>
    <row r="13161" spans="1:2" x14ac:dyDescent="0.25">
      <c r="A13161">
        <f>Gauge_Data!A13161</f>
        <v>0</v>
      </c>
      <c r="B13161" cm="1">
        <f t="array" ref="B13161">IF(OR($C$2="",A13161=""),"",SUMPRODUCT((Gauge_Data!$A$2:$A$16994&gt;=(A13161 - Main!$E$4/1440 + 0.00000001))*(Gauge_Data!$A$2:$A$16994&lt;=A13161)*INDEX(Gauge_Data!$B$2:$Z$16994,0,$C$2-1)))</f>
        <v>0</v>
      </c>
    </row>
    <row r="13162" spans="1:2" x14ac:dyDescent="0.25">
      <c r="A13162">
        <f>Gauge_Data!A13162</f>
        <v>0</v>
      </c>
      <c r="B13162" cm="1">
        <f t="array" ref="B13162">IF(OR($C$2="",A13162=""),"",SUMPRODUCT((Gauge_Data!$A$2:$A$16994&gt;=(A13162 - Main!$E$4/1440 + 0.00000001))*(Gauge_Data!$A$2:$A$16994&lt;=A13162)*INDEX(Gauge_Data!$B$2:$Z$16994,0,$C$2-1)))</f>
        <v>0</v>
      </c>
    </row>
    <row r="13163" spans="1:2" x14ac:dyDescent="0.25">
      <c r="A13163">
        <f>Gauge_Data!A13163</f>
        <v>0</v>
      </c>
      <c r="B13163" cm="1">
        <f t="array" ref="B13163">IF(OR($C$2="",A13163=""),"",SUMPRODUCT((Gauge_Data!$A$2:$A$16994&gt;=(A13163 - Main!$E$4/1440 + 0.00000001))*(Gauge_Data!$A$2:$A$16994&lt;=A13163)*INDEX(Gauge_Data!$B$2:$Z$16994,0,$C$2-1)))</f>
        <v>0</v>
      </c>
    </row>
    <row r="13164" spans="1:2" x14ac:dyDescent="0.25">
      <c r="A13164">
        <f>Gauge_Data!A13164</f>
        <v>0</v>
      </c>
      <c r="B13164" cm="1">
        <f t="array" ref="B13164">IF(OR($C$2="",A13164=""),"",SUMPRODUCT((Gauge_Data!$A$2:$A$16994&gt;=(A13164 - Main!$E$4/1440 + 0.00000001))*(Gauge_Data!$A$2:$A$16994&lt;=A13164)*INDEX(Gauge_Data!$B$2:$Z$16994,0,$C$2-1)))</f>
        <v>0</v>
      </c>
    </row>
    <row r="13165" spans="1:2" x14ac:dyDescent="0.25">
      <c r="A13165">
        <f>Gauge_Data!A13165</f>
        <v>0</v>
      </c>
      <c r="B13165" cm="1">
        <f t="array" ref="B13165">IF(OR($C$2="",A13165=""),"",SUMPRODUCT((Gauge_Data!$A$2:$A$16994&gt;=(A13165 - Main!$E$4/1440 + 0.00000001))*(Gauge_Data!$A$2:$A$16994&lt;=A13165)*INDEX(Gauge_Data!$B$2:$Z$16994,0,$C$2-1)))</f>
        <v>0</v>
      </c>
    </row>
    <row r="13166" spans="1:2" x14ac:dyDescent="0.25">
      <c r="A13166">
        <f>Gauge_Data!A13166</f>
        <v>0</v>
      </c>
      <c r="B13166" cm="1">
        <f t="array" ref="B13166">IF(OR($C$2="",A13166=""),"",SUMPRODUCT((Gauge_Data!$A$2:$A$16994&gt;=(A13166 - Main!$E$4/1440 + 0.00000001))*(Gauge_Data!$A$2:$A$16994&lt;=A13166)*INDEX(Gauge_Data!$B$2:$Z$16994,0,$C$2-1)))</f>
        <v>0</v>
      </c>
    </row>
    <row r="13167" spans="1:2" x14ac:dyDescent="0.25">
      <c r="A13167">
        <f>Gauge_Data!A13167</f>
        <v>0</v>
      </c>
      <c r="B13167" cm="1">
        <f t="array" ref="B13167">IF(OR($C$2="",A13167=""),"",SUMPRODUCT((Gauge_Data!$A$2:$A$16994&gt;=(A13167 - Main!$E$4/1440 + 0.00000001))*(Gauge_Data!$A$2:$A$16994&lt;=A13167)*INDEX(Gauge_Data!$B$2:$Z$16994,0,$C$2-1)))</f>
        <v>0</v>
      </c>
    </row>
    <row r="13168" spans="1:2" x14ac:dyDescent="0.25">
      <c r="A13168">
        <f>Gauge_Data!A13168</f>
        <v>0</v>
      </c>
      <c r="B13168" cm="1">
        <f t="array" ref="B13168">IF(OR($C$2="",A13168=""),"",SUMPRODUCT((Gauge_Data!$A$2:$A$16994&gt;=(A13168 - Main!$E$4/1440 + 0.00000001))*(Gauge_Data!$A$2:$A$16994&lt;=A13168)*INDEX(Gauge_Data!$B$2:$Z$16994,0,$C$2-1)))</f>
        <v>0</v>
      </c>
    </row>
    <row r="13169" spans="1:2" x14ac:dyDescent="0.25">
      <c r="A13169">
        <f>Gauge_Data!A13169</f>
        <v>0</v>
      </c>
      <c r="B13169" cm="1">
        <f t="array" ref="B13169">IF(OR($C$2="",A13169=""),"",SUMPRODUCT((Gauge_Data!$A$2:$A$16994&gt;=(A13169 - Main!$E$4/1440 + 0.00000001))*(Gauge_Data!$A$2:$A$16994&lt;=A13169)*INDEX(Gauge_Data!$B$2:$Z$16994,0,$C$2-1)))</f>
        <v>0</v>
      </c>
    </row>
    <row r="13170" spans="1:2" x14ac:dyDescent="0.25">
      <c r="A13170">
        <f>Gauge_Data!A13170</f>
        <v>0</v>
      </c>
      <c r="B13170" cm="1">
        <f t="array" ref="B13170">IF(OR($C$2="",A13170=""),"",SUMPRODUCT((Gauge_Data!$A$2:$A$16994&gt;=(A13170 - Main!$E$4/1440 + 0.00000001))*(Gauge_Data!$A$2:$A$16994&lt;=A13170)*INDEX(Gauge_Data!$B$2:$Z$16994,0,$C$2-1)))</f>
        <v>0</v>
      </c>
    </row>
    <row r="13171" spans="1:2" x14ac:dyDescent="0.25">
      <c r="A13171">
        <f>Gauge_Data!A13171</f>
        <v>0</v>
      </c>
      <c r="B13171" cm="1">
        <f t="array" ref="B13171">IF(OR($C$2="",A13171=""),"",SUMPRODUCT((Gauge_Data!$A$2:$A$16994&gt;=(A13171 - Main!$E$4/1440 + 0.00000001))*(Gauge_Data!$A$2:$A$16994&lt;=A13171)*INDEX(Gauge_Data!$B$2:$Z$16994,0,$C$2-1)))</f>
        <v>0</v>
      </c>
    </row>
    <row r="13172" spans="1:2" x14ac:dyDescent="0.25">
      <c r="A13172">
        <f>Gauge_Data!A13172</f>
        <v>0</v>
      </c>
      <c r="B13172" cm="1">
        <f t="array" ref="B13172">IF(OR($C$2="",A13172=""),"",SUMPRODUCT((Gauge_Data!$A$2:$A$16994&gt;=(A13172 - Main!$E$4/1440 + 0.00000001))*(Gauge_Data!$A$2:$A$16994&lt;=A13172)*INDEX(Gauge_Data!$B$2:$Z$16994,0,$C$2-1)))</f>
        <v>0</v>
      </c>
    </row>
    <row r="13173" spans="1:2" x14ac:dyDescent="0.25">
      <c r="A13173">
        <f>Gauge_Data!A13173</f>
        <v>0</v>
      </c>
      <c r="B13173" cm="1">
        <f t="array" ref="B13173">IF(OR($C$2="",A13173=""),"",SUMPRODUCT((Gauge_Data!$A$2:$A$16994&gt;=(A13173 - Main!$E$4/1440 + 0.00000001))*(Gauge_Data!$A$2:$A$16994&lt;=A13173)*INDEX(Gauge_Data!$B$2:$Z$16994,0,$C$2-1)))</f>
        <v>0</v>
      </c>
    </row>
    <row r="13174" spans="1:2" x14ac:dyDescent="0.25">
      <c r="A13174">
        <f>Gauge_Data!A13174</f>
        <v>0</v>
      </c>
      <c r="B13174" cm="1">
        <f t="array" ref="B13174">IF(OR($C$2="",A13174=""),"",SUMPRODUCT((Gauge_Data!$A$2:$A$16994&gt;=(A13174 - Main!$E$4/1440 + 0.00000001))*(Gauge_Data!$A$2:$A$16994&lt;=A13174)*INDEX(Gauge_Data!$B$2:$Z$16994,0,$C$2-1)))</f>
        <v>0</v>
      </c>
    </row>
    <row r="13175" spans="1:2" x14ac:dyDescent="0.25">
      <c r="A13175">
        <f>Gauge_Data!A13175</f>
        <v>0</v>
      </c>
      <c r="B13175" cm="1">
        <f t="array" ref="B13175">IF(OR($C$2="",A13175=""),"",SUMPRODUCT((Gauge_Data!$A$2:$A$16994&gt;=(A13175 - Main!$E$4/1440 + 0.00000001))*(Gauge_Data!$A$2:$A$16994&lt;=A13175)*INDEX(Gauge_Data!$B$2:$Z$16994,0,$C$2-1)))</f>
        <v>0</v>
      </c>
    </row>
    <row r="13176" spans="1:2" x14ac:dyDescent="0.25">
      <c r="A13176">
        <f>Gauge_Data!A13176</f>
        <v>0</v>
      </c>
      <c r="B13176" cm="1">
        <f t="array" ref="B13176">IF(OR($C$2="",A13176=""),"",SUMPRODUCT((Gauge_Data!$A$2:$A$16994&gt;=(A13176 - Main!$E$4/1440 + 0.00000001))*(Gauge_Data!$A$2:$A$16994&lt;=A13176)*INDEX(Gauge_Data!$B$2:$Z$16994,0,$C$2-1)))</f>
        <v>0</v>
      </c>
    </row>
    <row r="13177" spans="1:2" x14ac:dyDescent="0.25">
      <c r="A13177">
        <f>Gauge_Data!A13177</f>
        <v>0</v>
      </c>
      <c r="B13177" cm="1">
        <f t="array" ref="B13177">IF(OR($C$2="",A13177=""),"",SUMPRODUCT((Gauge_Data!$A$2:$A$16994&gt;=(A13177 - Main!$E$4/1440 + 0.00000001))*(Gauge_Data!$A$2:$A$16994&lt;=A13177)*INDEX(Gauge_Data!$B$2:$Z$16994,0,$C$2-1)))</f>
        <v>0</v>
      </c>
    </row>
    <row r="13178" spans="1:2" x14ac:dyDescent="0.25">
      <c r="A13178">
        <f>Gauge_Data!A13178</f>
        <v>0</v>
      </c>
      <c r="B13178" cm="1">
        <f t="array" ref="B13178">IF(OR($C$2="",A13178=""),"",SUMPRODUCT((Gauge_Data!$A$2:$A$16994&gt;=(A13178 - Main!$E$4/1440 + 0.00000001))*(Gauge_Data!$A$2:$A$16994&lt;=A13178)*INDEX(Gauge_Data!$B$2:$Z$16994,0,$C$2-1)))</f>
        <v>0</v>
      </c>
    </row>
    <row r="13179" spans="1:2" x14ac:dyDescent="0.25">
      <c r="A13179">
        <f>Gauge_Data!A13179</f>
        <v>0</v>
      </c>
      <c r="B13179" cm="1">
        <f t="array" ref="B13179">IF(OR($C$2="",A13179=""),"",SUMPRODUCT((Gauge_Data!$A$2:$A$16994&gt;=(A13179 - Main!$E$4/1440 + 0.00000001))*(Gauge_Data!$A$2:$A$16994&lt;=A13179)*INDEX(Gauge_Data!$B$2:$Z$16994,0,$C$2-1)))</f>
        <v>0</v>
      </c>
    </row>
    <row r="13180" spans="1:2" x14ac:dyDescent="0.25">
      <c r="A13180">
        <f>Gauge_Data!A13180</f>
        <v>0</v>
      </c>
      <c r="B13180" cm="1">
        <f t="array" ref="B13180">IF(OR($C$2="",A13180=""),"",SUMPRODUCT((Gauge_Data!$A$2:$A$16994&gt;=(A13180 - Main!$E$4/1440 + 0.00000001))*(Gauge_Data!$A$2:$A$16994&lt;=A13180)*INDEX(Gauge_Data!$B$2:$Z$16994,0,$C$2-1)))</f>
        <v>0</v>
      </c>
    </row>
    <row r="13181" spans="1:2" x14ac:dyDescent="0.25">
      <c r="A13181">
        <f>Gauge_Data!A13181</f>
        <v>0</v>
      </c>
      <c r="B13181" cm="1">
        <f t="array" ref="B13181">IF(OR($C$2="",A13181=""),"",SUMPRODUCT((Gauge_Data!$A$2:$A$16994&gt;=(A13181 - Main!$E$4/1440 + 0.00000001))*(Gauge_Data!$A$2:$A$16994&lt;=A13181)*INDEX(Gauge_Data!$B$2:$Z$16994,0,$C$2-1)))</f>
        <v>0</v>
      </c>
    </row>
    <row r="13182" spans="1:2" x14ac:dyDescent="0.25">
      <c r="A13182">
        <f>Gauge_Data!A13182</f>
        <v>0</v>
      </c>
      <c r="B13182" cm="1">
        <f t="array" ref="B13182">IF(OR($C$2="",A13182=""),"",SUMPRODUCT((Gauge_Data!$A$2:$A$16994&gt;=(A13182 - Main!$E$4/1440 + 0.00000001))*(Gauge_Data!$A$2:$A$16994&lt;=A13182)*INDEX(Gauge_Data!$B$2:$Z$16994,0,$C$2-1)))</f>
        <v>0</v>
      </c>
    </row>
    <row r="13183" spans="1:2" x14ac:dyDescent="0.25">
      <c r="A13183">
        <f>Gauge_Data!A13183</f>
        <v>0</v>
      </c>
      <c r="B13183" cm="1">
        <f t="array" ref="B13183">IF(OR($C$2="",A13183=""),"",SUMPRODUCT((Gauge_Data!$A$2:$A$16994&gt;=(A13183 - Main!$E$4/1440 + 0.00000001))*(Gauge_Data!$A$2:$A$16994&lt;=A13183)*INDEX(Gauge_Data!$B$2:$Z$16994,0,$C$2-1)))</f>
        <v>0</v>
      </c>
    </row>
    <row r="13184" spans="1:2" x14ac:dyDescent="0.25">
      <c r="A13184">
        <f>Gauge_Data!A13184</f>
        <v>0</v>
      </c>
      <c r="B13184" cm="1">
        <f t="array" ref="B13184">IF(OR($C$2="",A13184=""),"",SUMPRODUCT((Gauge_Data!$A$2:$A$16994&gt;=(A13184 - Main!$E$4/1440 + 0.00000001))*(Gauge_Data!$A$2:$A$16994&lt;=A13184)*INDEX(Gauge_Data!$B$2:$Z$16994,0,$C$2-1)))</f>
        <v>0</v>
      </c>
    </row>
    <row r="13185" spans="1:2" x14ac:dyDescent="0.25">
      <c r="A13185">
        <f>Gauge_Data!A13185</f>
        <v>0</v>
      </c>
      <c r="B13185" cm="1">
        <f t="array" ref="B13185">IF(OR($C$2="",A13185=""),"",SUMPRODUCT((Gauge_Data!$A$2:$A$16994&gt;=(A13185 - Main!$E$4/1440 + 0.00000001))*(Gauge_Data!$A$2:$A$16994&lt;=A13185)*INDEX(Gauge_Data!$B$2:$Z$16994,0,$C$2-1)))</f>
        <v>0</v>
      </c>
    </row>
    <row r="13186" spans="1:2" x14ac:dyDescent="0.25">
      <c r="A13186">
        <f>Gauge_Data!A13186</f>
        <v>0</v>
      </c>
      <c r="B13186" cm="1">
        <f t="array" ref="B13186">IF(OR($C$2="",A13186=""),"",SUMPRODUCT((Gauge_Data!$A$2:$A$16994&gt;=(A13186 - Main!$E$4/1440 + 0.00000001))*(Gauge_Data!$A$2:$A$16994&lt;=A13186)*INDEX(Gauge_Data!$B$2:$Z$16994,0,$C$2-1)))</f>
        <v>0</v>
      </c>
    </row>
    <row r="13187" spans="1:2" x14ac:dyDescent="0.25">
      <c r="A13187">
        <f>Gauge_Data!A13187</f>
        <v>0</v>
      </c>
      <c r="B13187" cm="1">
        <f t="array" ref="B13187">IF(OR($C$2="",A13187=""),"",SUMPRODUCT((Gauge_Data!$A$2:$A$16994&gt;=(A13187 - Main!$E$4/1440 + 0.00000001))*(Gauge_Data!$A$2:$A$16994&lt;=A13187)*INDEX(Gauge_Data!$B$2:$Z$16994,0,$C$2-1)))</f>
        <v>0</v>
      </c>
    </row>
    <row r="13188" spans="1:2" x14ac:dyDescent="0.25">
      <c r="A13188">
        <f>Gauge_Data!A13188</f>
        <v>0</v>
      </c>
      <c r="B13188" cm="1">
        <f t="array" ref="B13188">IF(OR($C$2="",A13188=""),"",SUMPRODUCT((Gauge_Data!$A$2:$A$16994&gt;=(A13188 - Main!$E$4/1440 + 0.00000001))*(Gauge_Data!$A$2:$A$16994&lt;=A13188)*INDEX(Gauge_Data!$B$2:$Z$16994,0,$C$2-1)))</f>
        <v>0</v>
      </c>
    </row>
    <row r="13189" spans="1:2" x14ac:dyDescent="0.25">
      <c r="A13189">
        <f>Gauge_Data!A13189</f>
        <v>0</v>
      </c>
      <c r="B13189" cm="1">
        <f t="array" ref="B13189">IF(OR($C$2="",A13189=""),"",SUMPRODUCT((Gauge_Data!$A$2:$A$16994&gt;=(A13189 - Main!$E$4/1440 + 0.00000001))*(Gauge_Data!$A$2:$A$16994&lt;=A13189)*INDEX(Gauge_Data!$B$2:$Z$16994,0,$C$2-1)))</f>
        <v>0</v>
      </c>
    </row>
    <row r="13190" spans="1:2" x14ac:dyDescent="0.25">
      <c r="A13190">
        <f>Gauge_Data!A13190</f>
        <v>0</v>
      </c>
      <c r="B13190" cm="1">
        <f t="array" ref="B13190">IF(OR($C$2="",A13190=""),"",SUMPRODUCT((Gauge_Data!$A$2:$A$16994&gt;=(A13190 - Main!$E$4/1440 + 0.00000001))*(Gauge_Data!$A$2:$A$16994&lt;=A13190)*INDEX(Gauge_Data!$B$2:$Z$16994,0,$C$2-1)))</f>
        <v>0</v>
      </c>
    </row>
    <row r="13191" spans="1:2" x14ac:dyDescent="0.25">
      <c r="A13191">
        <f>Gauge_Data!A13191</f>
        <v>0</v>
      </c>
      <c r="B13191" cm="1">
        <f t="array" ref="B13191">IF(OR($C$2="",A13191=""),"",SUMPRODUCT((Gauge_Data!$A$2:$A$16994&gt;=(A13191 - Main!$E$4/1440 + 0.00000001))*(Gauge_Data!$A$2:$A$16994&lt;=A13191)*INDEX(Gauge_Data!$B$2:$Z$16994,0,$C$2-1)))</f>
        <v>0</v>
      </c>
    </row>
    <row r="13192" spans="1:2" x14ac:dyDescent="0.25">
      <c r="A13192">
        <f>Gauge_Data!A13192</f>
        <v>0</v>
      </c>
      <c r="B13192" cm="1">
        <f t="array" ref="B13192">IF(OR($C$2="",A13192=""),"",SUMPRODUCT((Gauge_Data!$A$2:$A$16994&gt;=(A13192 - Main!$E$4/1440 + 0.00000001))*(Gauge_Data!$A$2:$A$16994&lt;=A13192)*INDEX(Gauge_Data!$B$2:$Z$16994,0,$C$2-1)))</f>
        <v>0</v>
      </c>
    </row>
    <row r="13193" spans="1:2" x14ac:dyDescent="0.25">
      <c r="A13193">
        <f>Gauge_Data!A13193</f>
        <v>0</v>
      </c>
      <c r="B13193" cm="1">
        <f t="array" ref="B13193">IF(OR($C$2="",A13193=""),"",SUMPRODUCT((Gauge_Data!$A$2:$A$16994&gt;=(A13193 - Main!$E$4/1440 + 0.00000001))*(Gauge_Data!$A$2:$A$16994&lt;=A13193)*INDEX(Gauge_Data!$B$2:$Z$16994,0,$C$2-1)))</f>
        <v>0</v>
      </c>
    </row>
    <row r="13194" spans="1:2" x14ac:dyDescent="0.25">
      <c r="A13194">
        <f>Gauge_Data!A13194</f>
        <v>0</v>
      </c>
      <c r="B13194" cm="1">
        <f t="array" ref="B13194">IF(OR($C$2="",A13194=""),"",SUMPRODUCT((Gauge_Data!$A$2:$A$16994&gt;=(A13194 - Main!$E$4/1440 + 0.00000001))*(Gauge_Data!$A$2:$A$16994&lt;=A13194)*INDEX(Gauge_Data!$B$2:$Z$16994,0,$C$2-1)))</f>
        <v>0</v>
      </c>
    </row>
    <row r="13195" spans="1:2" x14ac:dyDescent="0.25">
      <c r="A13195">
        <f>Gauge_Data!A13195</f>
        <v>0</v>
      </c>
      <c r="B13195" cm="1">
        <f t="array" ref="B13195">IF(OR($C$2="",A13195=""),"",SUMPRODUCT((Gauge_Data!$A$2:$A$16994&gt;=(A13195 - Main!$E$4/1440 + 0.00000001))*(Gauge_Data!$A$2:$A$16994&lt;=A13195)*INDEX(Gauge_Data!$B$2:$Z$16994,0,$C$2-1)))</f>
        <v>0</v>
      </c>
    </row>
    <row r="13196" spans="1:2" x14ac:dyDescent="0.25">
      <c r="A13196">
        <f>Gauge_Data!A13196</f>
        <v>0</v>
      </c>
      <c r="B13196" cm="1">
        <f t="array" ref="B13196">IF(OR($C$2="",A13196=""),"",SUMPRODUCT((Gauge_Data!$A$2:$A$16994&gt;=(A13196 - Main!$E$4/1440 + 0.00000001))*(Gauge_Data!$A$2:$A$16994&lt;=A13196)*INDEX(Gauge_Data!$B$2:$Z$16994,0,$C$2-1)))</f>
        <v>0</v>
      </c>
    </row>
    <row r="13197" spans="1:2" x14ac:dyDescent="0.25">
      <c r="A13197">
        <f>Gauge_Data!A13197</f>
        <v>0</v>
      </c>
      <c r="B13197" cm="1">
        <f t="array" ref="B13197">IF(OR($C$2="",A13197=""),"",SUMPRODUCT((Gauge_Data!$A$2:$A$16994&gt;=(A13197 - Main!$E$4/1440 + 0.00000001))*(Gauge_Data!$A$2:$A$16994&lt;=A13197)*INDEX(Gauge_Data!$B$2:$Z$16994,0,$C$2-1)))</f>
        <v>0</v>
      </c>
    </row>
    <row r="13198" spans="1:2" x14ac:dyDescent="0.25">
      <c r="A13198">
        <f>Gauge_Data!A13198</f>
        <v>0</v>
      </c>
      <c r="B13198" cm="1">
        <f t="array" ref="B13198">IF(OR($C$2="",A13198=""),"",SUMPRODUCT((Gauge_Data!$A$2:$A$16994&gt;=(A13198 - Main!$E$4/1440 + 0.00000001))*(Gauge_Data!$A$2:$A$16994&lt;=A13198)*INDEX(Gauge_Data!$B$2:$Z$16994,0,$C$2-1)))</f>
        <v>0</v>
      </c>
    </row>
    <row r="13199" spans="1:2" x14ac:dyDescent="0.25">
      <c r="A13199">
        <f>Gauge_Data!A13199</f>
        <v>0</v>
      </c>
      <c r="B13199" cm="1">
        <f t="array" ref="B13199">IF(OR($C$2="",A13199=""),"",SUMPRODUCT((Gauge_Data!$A$2:$A$16994&gt;=(A13199 - Main!$E$4/1440 + 0.00000001))*(Gauge_Data!$A$2:$A$16994&lt;=A13199)*INDEX(Gauge_Data!$B$2:$Z$16994,0,$C$2-1)))</f>
        <v>0</v>
      </c>
    </row>
    <row r="13200" spans="1:2" x14ac:dyDescent="0.25">
      <c r="A13200">
        <f>Gauge_Data!A13200</f>
        <v>0</v>
      </c>
      <c r="B13200" cm="1">
        <f t="array" ref="B13200">IF(OR($C$2="",A13200=""),"",SUMPRODUCT((Gauge_Data!$A$2:$A$16994&gt;=(A13200 - Main!$E$4/1440 + 0.00000001))*(Gauge_Data!$A$2:$A$16994&lt;=A13200)*INDEX(Gauge_Data!$B$2:$Z$16994,0,$C$2-1)))</f>
        <v>0</v>
      </c>
    </row>
    <row r="13201" spans="1:2" x14ac:dyDescent="0.25">
      <c r="A13201">
        <f>Gauge_Data!A13201</f>
        <v>0</v>
      </c>
      <c r="B13201" cm="1">
        <f t="array" ref="B13201">IF(OR($C$2="",A13201=""),"",SUMPRODUCT((Gauge_Data!$A$2:$A$16994&gt;=(A13201 - Main!$E$4/1440 + 0.00000001))*(Gauge_Data!$A$2:$A$16994&lt;=A13201)*INDEX(Gauge_Data!$B$2:$Z$16994,0,$C$2-1)))</f>
        <v>0</v>
      </c>
    </row>
    <row r="13202" spans="1:2" x14ac:dyDescent="0.25">
      <c r="A13202">
        <f>Gauge_Data!A13202</f>
        <v>0</v>
      </c>
      <c r="B13202" cm="1">
        <f t="array" ref="B13202">IF(OR($C$2="",A13202=""),"",SUMPRODUCT((Gauge_Data!$A$2:$A$16994&gt;=(A13202 - Main!$E$4/1440 + 0.00000001))*(Gauge_Data!$A$2:$A$16994&lt;=A13202)*INDEX(Gauge_Data!$B$2:$Z$16994,0,$C$2-1)))</f>
        <v>0</v>
      </c>
    </row>
    <row r="13203" spans="1:2" x14ac:dyDescent="0.25">
      <c r="A13203">
        <f>Gauge_Data!A13203</f>
        <v>0</v>
      </c>
      <c r="B13203" cm="1">
        <f t="array" ref="B13203">IF(OR($C$2="",A13203=""),"",SUMPRODUCT((Gauge_Data!$A$2:$A$16994&gt;=(A13203 - Main!$E$4/1440 + 0.00000001))*(Gauge_Data!$A$2:$A$16994&lt;=A13203)*INDEX(Gauge_Data!$B$2:$Z$16994,0,$C$2-1)))</f>
        <v>0</v>
      </c>
    </row>
    <row r="13204" spans="1:2" x14ac:dyDescent="0.25">
      <c r="A13204">
        <f>Gauge_Data!A13204</f>
        <v>0</v>
      </c>
      <c r="B13204" cm="1">
        <f t="array" ref="B13204">IF(OR($C$2="",A13204=""),"",SUMPRODUCT((Gauge_Data!$A$2:$A$16994&gt;=(A13204 - Main!$E$4/1440 + 0.00000001))*(Gauge_Data!$A$2:$A$16994&lt;=A13204)*INDEX(Gauge_Data!$B$2:$Z$16994,0,$C$2-1)))</f>
        <v>0</v>
      </c>
    </row>
    <row r="13205" spans="1:2" x14ac:dyDescent="0.25">
      <c r="A13205">
        <f>Gauge_Data!A13205</f>
        <v>0</v>
      </c>
      <c r="B13205" cm="1">
        <f t="array" ref="B13205">IF(OR($C$2="",A13205=""),"",SUMPRODUCT((Gauge_Data!$A$2:$A$16994&gt;=(A13205 - Main!$E$4/1440 + 0.00000001))*(Gauge_Data!$A$2:$A$16994&lt;=A13205)*INDEX(Gauge_Data!$B$2:$Z$16994,0,$C$2-1)))</f>
        <v>0</v>
      </c>
    </row>
    <row r="13206" spans="1:2" x14ac:dyDescent="0.25">
      <c r="A13206">
        <f>Gauge_Data!A13206</f>
        <v>0</v>
      </c>
      <c r="B13206" cm="1">
        <f t="array" ref="B13206">IF(OR($C$2="",A13206=""),"",SUMPRODUCT((Gauge_Data!$A$2:$A$16994&gt;=(A13206 - Main!$E$4/1440 + 0.00000001))*(Gauge_Data!$A$2:$A$16994&lt;=A13206)*INDEX(Gauge_Data!$B$2:$Z$16994,0,$C$2-1)))</f>
        <v>0</v>
      </c>
    </row>
    <row r="13207" spans="1:2" x14ac:dyDescent="0.25">
      <c r="A13207">
        <f>Gauge_Data!A13207</f>
        <v>0</v>
      </c>
      <c r="B13207" cm="1">
        <f t="array" ref="B13207">IF(OR($C$2="",A13207=""),"",SUMPRODUCT((Gauge_Data!$A$2:$A$16994&gt;=(A13207 - Main!$E$4/1440 + 0.00000001))*(Gauge_Data!$A$2:$A$16994&lt;=A13207)*INDEX(Gauge_Data!$B$2:$Z$16994,0,$C$2-1)))</f>
        <v>0</v>
      </c>
    </row>
    <row r="13208" spans="1:2" x14ac:dyDescent="0.25">
      <c r="A13208">
        <f>Gauge_Data!A13208</f>
        <v>0</v>
      </c>
      <c r="B13208" cm="1">
        <f t="array" ref="B13208">IF(OR($C$2="",A13208=""),"",SUMPRODUCT((Gauge_Data!$A$2:$A$16994&gt;=(A13208 - Main!$E$4/1440 + 0.00000001))*(Gauge_Data!$A$2:$A$16994&lt;=A13208)*INDEX(Gauge_Data!$B$2:$Z$16994,0,$C$2-1)))</f>
        <v>0</v>
      </c>
    </row>
    <row r="13209" spans="1:2" x14ac:dyDescent="0.25">
      <c r="A13209">
        <f>Gauge_Data!A13209</f>
        <v>0</v>
      </c>
      <c r="B13209" cm="1">
        <f t="array" ref="B13209">IF(OR($C$2="",A13209=""),"",SUMPRODUCT((Gauge_Data!$A$2:$A$16994&gt;=(A13209 - Main!$E$4/1440 + 0.00000001))*(Gauge_Data!$A$2:$A$16994&lt;=A13209)*INDEX(Gauge_Data!$B$2:$Z$16994,0,$C$2-1)))</f>
        <v>0</v>
      </c>
    </row>
    <row r="13210" spans="1:2" x14ac:dyDescent="0.25">
      <c r="A13210">
        <f>Gauge_Data!A13210</f>
        <v>0</v>
      </c>
      <c r="B13210" cm="1">
        <f t="array" ref="B13210">IF(OR($C$2="",A13210=""),"",SUMPRODUCT((Gauge_Data!$A$2:$A$16994&gt;=(A13210 - Main!$E$4/1440 + 0.00000001))*(Gauge_Data!$A$2:$A$16994&lt;=A13210)*INDEX(Gauge_Data!$B$2:$Z$16994,0,$C$2-1)))</f>
        <v>0</v>
      </c>
    </row>
    <row r="13211" spans="1:2" x14ac:dyDescent="0.25">
      <c r="A13211">
        <f>Gauge_Data!A13211</f>
        <v>0</v>
      </c>
      <c r="B13211" cm="1">
        <f t="array" ref="B13211">IF(OR($C$2="",A13211=""),"",SUMPRODUCT((Gauge_Data!$A$2:$A$16994&gt;=(A13211 - Main!$E$4/1440 + 0.00000001))*(Gauge_Data!$A$2:$A$16994&lt;=A13211)*INDEX(Gauge_Data!$B$2:$Z$16994,0,$C$2-1)))</f>
        <v>0</v>
      </c>
    </row>
    <row r="13212" spans="1:2" x14ac:dyDescent="0.25">
      <c r="A13212">
        <f>Gauge_Data!A13212</f>
        <v>0</v>
      </c>
      <c r="B13212" cm="1">
        <f t="array" ref="B13212">IF(OR($C$2="",A13212=""),"",SUMPRODUCT((Gauge_Data!$A$2:$A$16994&gt;=(A13212 - Main!$E$4/1440 + 0.00000001))*(Gauge_Data!$A$2:$A$16994&lt;=A13212)*INDEX(Gauge_Data!$B$2:$Z$16994,0,$C$2-1)))</f>
        <v>0</v>
      </c>
    </row>
    <row r="13213" spans="1:2" x14ac:dyDescent="0.25">
      <c r="A13213">
        <f>Gauge_Data!A13213</f>
        <v>0</v>
      </c>
      <c r="B13213" cm="1">
        <f t="array" ref="B13213">IF(OR($C$2="",A13213=""),"",SUMPRODUCT((Gauge_Data!$A$2:$A$16994&gt;=(A13213 - Main!$E$4/1440 + 0.00000001))*(Gauge_Data!$A$2:$A$16994&lt;=A13213)*INDEX(Gauge_Data!$B$2:$Z$16994,0,$C$2-1)))</f>
        <v>0</v>
      </c>
    </row>
    <row r="13214" spans="1:2" x14ac:dyDescent="0.25">
      <c r="A13214">
        <f>Gauge_Data!A13214</f>
        <v>0</v>
      </c>
      <c r="B13214" cm="1">
        <f t="array" ref="B13214">IF(OR($C$2="",A13214=""),"",SUMPRODUCT((Gauge_Data!$A$2:$A$16994&gt;=(A13214 - Main!$E$4/1440 + 0.00000001))*(Gauge_Data!$A$2:$A$16994&lt;=A13214)*INDEX(Gauge_Data!$B$2:$Z$16994,0,$C$2-1)))</f>
        <v>0</v>
      </c>
    </row>
    <row r="13215" spans="1:2" x14ac:dyDescent="0.25">
      <c r="A13215">
        <f>Gauge_Data!A13215</f>
        <v>0</v>
      </c>
      <c r="B13215" cm="1">
        <f t="array" ref="B13215">IF(OR($C$2="",A13215=""),"",SUMPRODUCT((Gauge_Data!$A$2:$A$16994&gt;=(A13215 - Main!$E$4/1440 + 0.00000001))*(Gauge_Data!$A$2:$A$16994&lt;=A13215)*INDEX(Gauge_Data!$B$2:$Z$16994,0,$C$2-1)))</f>
        <v>0</v>
      </c>
    </row>
    <row r="13216" spans="1:2" x14ac:dyDescent="0.25">
      <c r="A13216">
        <f>Gauge_Data!A13216</f>
        <v>0</v>
      </c>
      <c r="B13216" cm="1">
        <f t="array" ref="B13216">IF(OR($C$2="",A13216=""),"",SUMPRODUCT((Gauge_Data!$A$2:$A$16994&gt;=(A13216 - Main!$E$4/1440 + 0.00000001))*(Gauge_Data!$A$2:$A$16994&lt;=A13216)*INDEX(Gauge_Data!$B$2:$Z$16994,0,$C$2-1)))</f>
        <v>0</v>
      </c>
    </row>
    <row r="13217" spans="1:2" x14ac:dyDescent="0.25">
      <c r="A13217">
        <f>Gauge_Data!A13217</f>
        <v>0</v>
      </c>
      <c r="B13217" cm="1">
        <f t="array" ref="B13217">IF(OR($C$2="",A13217=""),"",SUMPRODUCT((Gauge_Data!$A$2:$A$16994&gt;=(A13217 - Main!$E$4/1440 + 0.00000001))*(Gauge_Data!$A$2:$A$16994&lt;=A13217)*INDEX(Gauge_Data!$B$2:$Z$16994,0,$C$2-1)))</f>
        <v>0</v>
      </c>
    </row>
    <row r="13218" spans="1:2" x14ac:dyDescent="0.25">
      <c r="A13218">
        <f>Gauge_Data!A13218</f>
        <v>0</v>
      </c>
      <c r="B13218" cm="1">
        <f t="array" ref="B13218">IF(OR($C$2="",A13218=""),"",SUMPRODUCT((Gauge_Data!$A$2:$A$16994&gt;=(A13218 - Main!$E$4/1440 + 0.00000001))*(Gauge_Data!$A$2:$A$16994&lt;=A13218)*INDEX(Gauge_Data!$B$2:$Z$16994,0,$C$2-1)))</f>
        <v>0</v>
      </c>
    </row>
    <row r="13219" spans="1:2" x14ac:dyDescent="0.25">
      <c r="A13219">
        <f>Gauge_Data!A13219</f>
        <v>0</v>
      </c>
      <c r="B13219" cm="1">
        <f t="array" ref="B13219">IF(OR($C$2="",A13219=""),"",SUMPRODUCT((Gauge_Data!$A$2:$A$16994&gt;=(A13219 - Main!$E$4/1440 + 0.00000001))*(Gauge_Data!$A$2:$A$16994&lt;=A13219)*INDEX(Gauge_Data!$B$2:$Z$16994,0,$C$2-1)))</f>
        <v>0</v>
      </c>
    </row>
    <row r="13220" spans="1:2" x14ac:dyDescent="0.25">
      <c r="A13220">
        <f>Gauge_Data!A13220</f>
        <v>0</v>
      </c>
      <c r="B13220" cm="1">
        <f t="array" ref="B13220">IF(OR($C$2="",A13220=""),"",SUMPRODUCT((Gauge_Data!$A$2:$A$16994&gt;=(A13220 - Main!$E$4/1440 + 0.00000001))*(Gauge_Data!$A$2:$A$16994&lt;=A13220)*INDEX(Gauge_Data!$B$2:$Z$16994,0,$C$2-1)))</f>
        <v>0</v>
      </c>
    </row>
    <row r="13221" spans="1:2" x14ac:dyDescent="0.25">
      <c r="A13221">
        <f>Gauge_Data!A13221</f>
        <v>0</v>
      </c>
      <c r="B13221" cm="1">
        <f t="array" ref="B13221">IF(OR($C$2="",A13221=""),"",SUMPRODUCT((Gauge_Data!$A$2:$A$16994&gt;=(A13221 - Main!$E$4/1440 + 0.00000001))*(Gauge_Data!$A$2:$A$16994&lt;=A13221)*INDEX(Gauge_Data!$B$2:$Z$16994,0,$C$2-1)))</f>
        <v>0</v>
      </c>
    </row>
    <row r="13222" spans="1:2" x14ac:dyDescent="0.25">
      <c r="A13222">
        <f>Gauge_Data!A13222</f>
        <v>0</v>
      </c>
      <c r="B13222" cm="1">
        <f t="array" ref="B13222">IF(OR($C$2="",A13222=""),"",SUMPRODUCT((Gauge_Data!$A$2:$A$16994&gt;=(A13222 - Main!$E$4/1440 + 0.00000001))*(Gauge_Data!$A$2:$A$16994&lt;=A13222)*INDEX(Gauge_Data!$B$2:$Z$16994,0,$C$2-1)))</f>
        <v>0</v>
      </c>
    </row>
    <row r="13223" spans="1:2" x14ac:dyDescent="0.25">
      <c r="A13223">
        <f>Gauge_Data!A13223</f>
        <v>0</v>
      </c>
      <c r="B13223" cm="1">
        <f t="array" ref="B13223">IF(OR($C$2="",A13223=""),"",SUMPRODUCT((Gauge_Data!$A$2:$A$16994&gt;=(A13223 - Main!$E$4/1440 + 0.00000001))*(Gauge_Data!$A$2:$A$16994&lt;=A13223)*INDEX(Gauge_Data!$B$2:$Z$16994,0,$C$2-1)))</f>
        <v>0</v>
      </c>
    </row>
    <row r="13224" spans="1:2" x14ac:dyDescent="0.25">
      <c r="A13224">
        <f>Gauge_Data!A13224</f>
        <v>0</v>
      </c>
      <c r="B13224" cm="1">
        <f t="array" ref="B13224">IF(OR($C$2="",A13224=""),"",SUMPRODUCT((Gauge_Data!$A$2:$A$16994&gt;=(A13224 - Main!$E$4/1440 + 0.00000001))*(Gauge_Data!$A$2:$A$16994&lt;=A13224)*INDEX(Gauge_Data!$B$2:$Z$16994,0,$C$2-1)))</f>
        <v>0</v>
      </c>
    </row>
    <row r="13225" spans="1:2" x14ac:dyDescent="0.25">
      <c r="A13225">
        <f>Gauge_Data!A13225</f>
        <v>0</v>
      </c>
      <c r="B13225" cm="1">
        <f t="array" ref="B13225">IF(OR($C$2="",A13225=""),"",SUMPRODUCT((Gauge_Data!$A$2:$A$16994&gt;=(A13225 - Main!$E$4/1440 + 0.00000001))*(Gauge_Data!$A$2:$A$16994&lt;=A13225)*INDEX(Gauge_Data!$B$2:$Z$16994,0,$C$2-1)))</f>
        <v>0</v>
      </c>
    </row>
    <row r="13226" spans="1:2" x14ac:dyDescent="0.25">
      <c r="A13226">
        <f>Gauge_Data!A13226</f>
        <v>0</v>
      </c>
      <c r="B13226" cm="1">
        <f t="array" ref="B13226">IF(OR($C$2="",A13226=""),"",SUMPRODUCT((Gauge_Data!$A$2:$A$16994&gt;=(A13226 - Main!$E$4/1440 + 0.00000001))*(Gauge_Data!$A$2:$A$16994&lt;=A13226)*INDEX(Gauge_Data!$B$2:$Z$16994,0,$C$2-1)))</f>
        <v>0</v>
      </c>
    </row>
    <row r="13227" spans="1:2" x14ac:dyDescent="0.25">
      <c r="A13227">
        <f>Gauge_Data!A13227</f>
        <v>0</v>
      </c>
      <c r="B13227" cm="1">
        <f t="array" ref="B13227">IF(OR($C$2="",A13227=""),"",SUMPRODUCT((Gauge_Data!$A$2:$A$16994&gt;=(A13227 - Main!$E$4/1440 + 0.00000001))*(Gauge_Data!$A$2:$A$16994&lt;=A13227)*INDEX(Gauge_Data!$B$2:$Z$16994,0,$C$2-1)))</f>
        <v>0</v>
      </c>
    </row>
    <row r="13228" spans="1:2" x14ac:dyDescent="0.25">
      <c r="A13228">
        <f>Gauge_Data!A13228</f>
        <v>0</v>
      </c>
      <c r="B13228" cm="1">
        <f t="array" ref="B13228">IF(OR($C$2="",A13228=""),"",SUMPRODUCT((Gauge_Data!$A$2:$A$16994&gt;=(A13228 - Main!$E$4/1440 + 0.00000001))*(Gauge_Data!$A$2:$A$16994&lt;=A13228)*INDEX(Gauge_Data!$B$2:$Z$16994,0,$C$2-1)))</f>
        <v>0</v>
      </c>
    </row>
    <row r="13229" spans="1:2" x14ac:dyDescent="0.25">
      <c r="A13229">
        <f>Gauge_Data!A13229</f>
        <v>0</v>
      </c>
      <c r="B13229" cm="1">
        <f t="array" ref="B13229">IF(OR($C$2="",A13229=""),"",SUMPRODUCT((Gauge_Data!$A$2:$A$16994&gt;=(A13229 - Main!$E$4/1440 + 0.00000001))*(Gauge_Data!$A$2:$A$16994&lt;=A13229)*INDEX(Gauge_Data!$B$2:$Z$16994,0,$C$2-1)))</f>
        <v>0</v>
      </c>
    </row>
    <row r="13230" spans="1:2" x14ac:dyDescent="0.25">
      <c r="A13230">
        <f>Gauge_Data!A13230</f>
        <v>0</v>
      </c>
      <c r="B13230" cm="1">
        <f t="array" ref="B13230">IF(OR($C$2="",A13230=""),"",SUMPRODUCT((Gauge_Data!$A$2:$A$16994&gt;=(A13230 - Main!$E$4/1440 + 0.00000001))*(Gauge_Data!$A$2:$A$16994&lt;=A13230)*INDEX(Gauge_Data!$B$2:$Z$16994,0,$C$2-1)))</f>
        <v>0</v>
      </c>
    </row>
    <row r="13231" spans="1:2" x14ac:dyDescent="0.25">
      <c r="A13231">
        <f>Gauge_Data!A13231</f>
        <v>0</v>
      </c>
      <c r="B13231" cm="1">
        <f t="array" ref="B13231">IF(OR($C$2="",A13231=""),"",SUMPRODUCT((Gauge_Data!$A$2:$A$16994&gt;=(A13231 - Main!$E$4/1440 + 0.00000001))*(Gauge_Data!$A$2:$A$16994&lt;=A13231)*INDEX(Gauge_Data!$B$2:$Z$16994,0,$C$2-1)))</f>
        <v>0</v>
      </c>
    </row>
    <row r="13232" spans="1:2" x14ac:dyDescent="0.25">
      <c r="A13232">
        <f>Gauge_Data!A13232</f>
        <v>0</v>
      </c>
      <c r="B13232" cm="1">
        <f t="array" ref="B13232">IF(OR($C$2="",A13232=""),"",SUMPRODUCT((Gauge_Data!$A$2:$A$16994&gt;=(A13232 - Main!$E$4/1440 + 0.00000001))*(Gauge_Data!$A$2:$A$16994&lt;=A13232)*INDEX(Gauge_Data!$B$2:$Z$16994,0,$C$2-1)))</f>
        <v>0</v>
      </c>
    </row>
    <row r="13233" spans="1:2" x14ac:dyDescent="0.25">
      <c r="A13233">
        <f>Gauge_Data!A13233</f>
        <v>0</v>
      </c>
      <c r="B13233" cm="1">
        <f t="array" ref="B13233">IF(OR($C$2="",A13233=""),"",SUMPRODUCT((Gauge_Data!$A$2:$A$16994&gt;=(A13233 - Main!$E$4/1440 + 0.00000001))*(Gauge_Data!$A$2:$A$16994&lt;=A13233)*INDEX(Gauge_Data!$B$2:$Z$16994,0,$C$2-1)))</f>
        <v>0</v>
      </c>
    </row>
    <row r="13234" spans="1:2" x14ac:dyDescent="0.25">
      <c r="A13234">
        <f>Gauge_Data!A13234</f>
        <v>0</v>
      </c>
      <c r="B13234" cm="1">
        <f t="array" ref="B13234">IF(OR($C$2="",A13234=""),"",SUMPRODUCT((Gauge_Data!$A$2:$A$16994&gt;=(A13234 - Main!$E$4/1440 + 0.00000001))*(Gauge_Data!$A$2:$A$16994&lt;=A13234)*INDEX(Gauge_Data!$B$2:$Z$16994,0,$C$2-1)))</f>
        <v>0</v>
      </c>
    </row>
    <row r="13235" spans="1:2" x14ac:dyDescent="0.25">
      <c r="A13235">
        <f>Gauge_Data!A13235</f>
        <v>0</v>
      </c>
      <c r="B13235" cm="1">
        <f t="array" ref="B13235">IF(OR($C$2="",A13235=""),"",SUMPRODUCT((Gauge_Data!$A$2:$A$16994&gt;=(A13235 - Main!$E$4/1440 + 0.00000001))*(Gauge_Data!$A$2:$A$16994&lt;=A13235)*INDEX(Gauge_Data!$B$2:$Z$16994,0,$C$2-1)))</f>
        <v>0</v>
      </c>
    </row>
    <row r="13236" spans="1:2" x14ac:dyDescent="0.25">
      <c r="A13236">
        <f>Gauge_Data!A13236</f>
        <v>0</v>
      </c>
      <c r="B13236" cm="1">
        <f t="array" ref="B13236">IF(OR($C$2="",A13236=""),"",SUMPRODUCT((Gauge_Data!$A$2:$A$16994&gt;=(A13236 - Main!$E$4/1440 + 0.00000001))*(Gauge_Data!$A$2:$A$16994&lt;=A13236)*INDEX(Gauge_Data!$B$2:$Z$16994,0,$C$2-1)))</f>
        <v>0</v>
      </c>
    </row>
    <row r="13237" spans="1:2" x14ac:dyDescent="0.25">
      <c r="A13237">
        <f>Gauge_Data!A13237</f>
        <v>0</v>
      </c>
      <c r="B13237" cm="1">
        <f t="array" ref="B13237">IF(OR($C$2="",A13237=""),"",SUMPRODUCT((Gauge_Data!$A$2:$A$16994&gt;=(A13237 - Main!$E$4/1440 + 0.00000001))*(Gauge_Data!$A$2:$A$16994&lt;=A13237)*INDEX(Gauge_Data!$B$2:$Z$16994,0,$C$2-1)))</f>
        <v>0</v>
      </c>
    </row>
    <row r="13238" spans="1:2" x14ac:dyDescent="0.25">
      <c r="A13238">
        <f>Gauge_Data!A13238</f>
        <v>0</v>
      </c>
      <c r="B13238" cm="1">
        <f t="array" ref="B13238">IF(OR($C$2="",A13238=""),"",SUMPRODUCT((Gauge_Data!$A$2:$A$16994&gt;=(A13238 - Main!$E$4/1440 + 0.00000001))*(Gauge_Data!$A$2:$A$16994&lt;=A13238)*INDEX(Gauge_Data!$B$2:$Z$16994,0,$C$2-1)))</f>
        <v>0</v>
      </c>
    </row>
    <row r="13239" spans="1:2" x14ac:dyDescent="0.25">
      <c r="A13239">
        <f>Gauge_Data!A13239</f>
        <v>0</v>
      </c>
      <c r="B13239" cm="1">
        <f t="array" ref="B13239">IF(OR($C$2="",A13239=""),"",SUMPRODUCT((Gauge_Data!$A$2:$A$16994&gt;=(A13239 - Main!$E$4/1440 + 0.00000001))*(Gauge_Data!$A$2:$A$16994&lt;=A13239)*INDEX(Gauge_Data!$B$2:$Z$16994,0,$C$2-1)))</f>
        <v>0</v>
      </c>
    </row>
    <row r="13240" spans="1:2" x14ac:dyDescent="0.25">
      <c r="A13240">
        <f>Gauge_Data!A13240</f>
        <v>0</v>
      </c>
      <c r="B13240" cm="1">
        <f t="array" ref="B13240">IF(OR($C$2="",A13240=""),"",SUMPRODUCT((Gauge_Data!$A$2:$A$16994&gt;=(A13240 - Main!$E$4/1440 + 0.00000001))*(Gauge_Data!$A$2:$A$16994&lt;=A13240)*INDEX(Gauge_Data!$B$2:$Z$16994,0,$C$2-1)))</f>
        <v>0</v>
      </c>
    </row>
    <row r="13241" spans="1:2" x14ac:dyDescent="0.25">
      <c r="A13241">
        <f>Gauge_Data!A13241</f>
        <v>0</v>
      </c>
      <c r="B13241" cm="1">
        <f t="array" ref="B13241">IF(OR($C$2="",A13241=""),"",SUMPRODUCT((Gauge_Data!$A$2:$A$16994&gt;=(A13241 - Main!$E$4/1440 + 0.00000001))*(Gauge_Data!$A$2:$A$16994&lt;=A13241)*INDEX(Gauge_Data!$B$2:$Z$16994,0,$C$2-1)))</f>
        <v>0</v>
      </c>
    </row>
    <row r="13242" spans="1:2" x14ac:dyDescent="0.25">
      <c r="A13242">
        <f>Gauge_Data!A13242</f>
        <v>0</v>
      </c>
      <c r="B13242" cm="1">
        <f t="array" ref="B13242">IF(OR($C$2="",A13242=""),"",SUMPRODUCT((Gauge_Data!$A$2:$A$16994&gt;=(A13242 - Main!$E$4/1440 + 0.00000001))*(Gauge_Data!$A$2:$A$16994&lt;=A13242)*INDEX(Gauge_Data!$B$2:$Z$16994,0,$C$2-1)))</f>
        <v>0</v>
      </c>
    </row>
    <row r="13243" spans="1:2" x14ac:dyDescent="0.25">
      <c r="A13243">
        <f>Gauge_Data!A13243</f>
        <v>0</v>
      </c>
      <c r="B13243" cm="1">
        <f t="array" ref="B13243">IF(OR($C$2="",A13243=""),"",SUMPRODUCT((Gauge_Data!$A$2:$A$16994&gt;=(A13243 - Main!$E$4/1440 + 0.00000001))*(Gauge_Data!$A$2:$A$16994&lt;=A13243)*INDEX(Gauge_Data!$B$2:$Z$16994,0,$C$2-1)))</f>
        <v>0</v>
      </c>
    </row>
    <row r="13244" spans="1:2" x14ac:dyDescent="0.25">
      <c r="A13244">
        <f>Gauge_Data!A13244</f>
        <v>0</v>
      </c>
      <c r="B13244" cm="1">
        <f t="array" ref="B13244">IF(OR($C$2="",A13244=""),"",SUMPRODUCT((Gauge_Data!$A$2:$A$16994&gt;=(A13244 - Main!$E$4/1440 + 0.00000001))*(Gauge_Data!$A$2:$A$16994&lt;=A13244)*INDEX(Gauge_Data!$B$2:$Z$16994,0,$C$2-1)))</f>
        <v>0</v>
      </c>
    </row>
    <row r="13245" spans="1:2" x14ac:dyDescent="0.25">
      <c r="A13245">
        <f>Gauge_Data!A13245</f>
        <v>0</v>
      </c>
      <c r="B13245" cm="1">
        <f t="array" ref="B13245">IF(OR($C$2="",A13245=""),"",SUMPRODUCT((Gauge_Data!$A$2:$A$16994&gt;=(A13245 - Main!$E$4/1440 + 0.00000001))*(Gauge_Data!$A$2:$A$16994&lt;=A13245)*INDEX(Gauge_Data!$B$2:$Z$16994,0,$C$2-1)))</f>
        <v>0</v>
      </c>
    </row>
    <row r="13246" spans="1:2" x14ac:dyDescent="0.25">
      <c r="A13246">
        <f>Gauge_Data!A13246</f>
        <v>0</v>
      </c>
      <c r="B13246" cm="1">
        <f t="array" ref="B13246">IF(OR($C$2="",A13246=""),"",SUMPRODUCT((Gauge_Data!$A$2:$A$16994&gt;=(A13246 - Main!$E$4/1440 + 0.00000001))*(Gauge_Data!$A$2:$A$16994&lt;=A13246)*INDEX(Gauge_Data!$B$2:$Z$16994,0,$C$2-1)))</f>
        <v>0</v>
      </c>
    </row>
    <row r="13247" spans="1:2" x14ac:dyDescent="0.25">
      <c r="A13247">
        <f>Gauge_Data!A13247</f>
        <v>0</v>
      </c>
      <c r="B13247" cm="1">
        <f t="array" ref="B13247">IF(OR($C$2="",A13247=""),"",SUMPRODUCT((Gauge_Data!$A$2:$A$16994&gt;=(A13247 - Main!$E$4/1440 + 0.00000001))*(Gauge_Data!$A$2:$A$16994&lt;=A13247)*INDEX(Gauge_Data!$B$2:$Z$16994,0,$C$2-1)))</f>
        <v>0</v>
      </c>
    </row>
    <row r="13248" spans="1:2" x14ac:dyDescent="0.25">
      <c r="A13248">
        <f>Gauge_Data!A13248</f>
        <v>0</v>
      </c>
      <c r="B13248" cm="1">
        <f t="array" ref="B13248">IF(OR($C$2="",A13248=""),"",SUMPRODUCT((Gauge_Data!$A$2:$A$16994&gt;=(A13248 - Main!$E$4/1440 + 0.00000001))*(Gauge_Data!$A$2:$A$16994&lt;=A13248)*INDEX(Gauge_Data!$B$2:$Z$16994,0,$C$2-1)))</f>
        <v>0</v>
      </c>
    </row>
    <row r="13249" spans="1:2" x14ac:dyDescent="0.25">
      <c r="A13249">
        <f>Gauge_Data!A13249</f>
        <v>0</v>
      </c>
      <c r="B13249" cm="1">
        <f t="array" ref="B13249">IF(OR($C$2="",A13249=""),"",SUMPRODUCT((Gauge_Data!$A$2:$A$16994&gt;=(A13249 - Main!$E$4/1440 + 0.00000001))*(Gauge_Data!$A$2:$A$16994&lt;=A13249)*INDEX(Gauge_Data!$B$2:$Z$16994,0,$C$2-1)))</f>
        <v>0</v>
      </c>
    </row>
    <row r="13250" spans="1:2" x14ac:dyDescent="0.25">
      <c r="A13250">
        <f>Gauge_Data!A13250</f>
        <v>0</v>
      </c>
      <c r="B13250" cm="1">
        <f t="array" ref="B13250">IF(OR($C$2="",A13250=""),"",SUMPRODUCT((Gauge_Data!$A$2:$A$16994&gt;=(A13250 - Main!$E$4/1440 + 0.00000001))*(Gauge_Data!$A$2:$A$16994&lt;=A13250)*INDEX(Gauge_Data!$B$2:$Z$16994,0,$C$2-1)))</f>
        <v>0</v>
      </c>
    </row>
    <row r="13251" spans="1:2" x14ac:dyDescent="0.25">
      <c r="A13251">
        <f>Gauge_Data!A13251</f>
        <v>0</v>
      </c>
      <c r="B13251" cm="1">
        <f t="array" ref="B13251">IF(OR($C$2="",A13251=""),"",SUMPRODUCT((Gauge_Data!$A$2:$A$16994&gt;=(A13251 - Main!$E$4/1440 + 0.00000001))*(Gauge_Data!$A$2:$A$16994&lt;=A13251)*INDEX(Gauge_Data!$B$2:$Z$16994,0,$C$2-1)))</f>
        <v>0</v>
      </c>
    </row>
    <row r="13252" spans="1:2" x14ac:dyDescent="0.25">
      <c r="A13252">
        <f>Gauge_Data!A13252</f>
        <v>0</v>
      </c>
      <c r="B13252" cm="1">
        <f t="array" ref="B13252">IF(OR($C$2="",A13252=""),"",SUMPRODUCT((Gauge_Data!$A$2:$A$16994&gt;=(A13252 - Main!$E$4/1440 + 0.00000001))*(Gauge_Data!$A$2:$A$16994&lt;=A13252)*INDEX(Gauge_Data!$B$2:$Z$16994,0,$C$2-1)))</f>
        <v>0</v>
      </c>
    </row>
    <row r="13253" spans="1:2" x14ac:dyDescent="0.25">
      <c r="A13253">
        <f>Gauge_Data!A13253</f>
        <v>0</v>
      </c>
      <c r="B13253" cm="1">
        <f t="array" ref="B13253">IF(OR($C$2="",A13253=""),"",SUMPRODUCT((Gauge_Data!$A$2:$A$16994&gt;=(A13253 - Main!$E$4/1440 + 0.00000001))*(Gauge_Data!$A$2:$A$16994&lt;=A13253)*INDEX(Gauge_Data!$B$2:$Z$16994,0,$C$2-1)))</f>
        <v>0</v>
      </c>
    </row>
    <row r="13254" spans="1:2" x14ac:dyDescent="0.25">
      <c r="A13254">
        <f>Gauge_Data!A13254</f>
        <v>0</v>
      </c>
      <c r="B13254" cm="1">
        <f t="array" ref="B13254">IF(OR($C$2="",A13254=""),"",SUMPRODUCT((Gauge_Data!$A$2:$A$16994&gt;=(A13254 - Main!$E$4/1440 + 0.00000001))*(Gauge_Data!$A$2:$A$16994&lt;=A13254)*INDEX(Gauge_Data!$B$2:$Z$16994,0,$C$2-1)))</f>
        <v>0</v>
      </c>
    </row>
    <row r="13255" spans="1:2" x14ac:dyDescent="0.25">
      <c r="A13255">
        <f>Gauge_Data!A13255</f>
        <v>0</v>
      </c>
      <c r="B13255" cm="1">
        <f t="array" ref="B13255">IF(OR($C$2="",A13255=""),"",SUMPRODUCT((Gauge_Data!$A$2:$A$16994&gt;=(A13255 - Main!$E$4/1440 + 0.00000001))*(Gauge_Data!$A$2:$A$16994&lt;=A13255)*INDEX(Gauge_Data!$B$2:$Z$16994,0,$C$2-1)))</f>
        <v>0</v>
      </c>
    </row>
    <row r="13256" spans="1:2" x14ac:dyDescent="0.25">
      <c r="A13256">
        <f>Gauge_Data!A13256</f>
        <v>0</v>
      </c>
      <c r="B13256" cm="1">
        <f t="array" ref="B13256">IF(OR($C$2="",A13256=""),"",SUMPRODUCT((Gauge_Data!$A$2:$A$16994&gt;=(A13256 - Main!$E$4/1440 + 0.00000001))*(Gauge_Data!$A$2:$A$16994&lt;=A13256)*INDEX(Gauge_Data!$B$2:$Z$16994,0,$C$2-1)))</f>
        <v>0</v>
      </c>
    </row>
    <row r="13257" spans="1:2" x14ac:dyDescent="0.25">
      <c r="A13257">
        <f>Gauge_Data!A13257</f>
        <v>0</v>
      </c>
      <c r="B13257" cm="1">
        <f t="array" ref="B13257">IF(OR($C$2="",A13257=""),"",SUMPRODUCT((Gauge_Data!$A$2:$A$16994&gt;=(A13257 - Main!$E$4/1440 + 0.00000001))*(Gauge_Data!$A$2:$A$16994&lt;=A13257)*INDEX(Gauge_Data!$B$2:$Z$16994,0,$C$2-1)))</f>
        <v>0</v>
      </c>
    </row>
    <row r="13258" spans="1:2" x14ac:dyDescent="0.25">
      <c r="A13258">
        <f>Gauge_Data!A13258</f>
        <v>0</v>
      </c>
      <c r="B13258" cm="1">
        <f t="array" ref="B13258">IF(OR($C$2="",A13258=""),"",SUMPRODUCT((Gauge_Data!$A$2:$A$16994&gt;=(A13258 - Main!$E$4/1440 + 0.00000001))*(Gauge_Data!$A$2:$A$16994&lt;=A13258)*INDEX(Gauge_Data!$B$2:$Z$16994,0,$C$2-1)))</f>
        <v>0</v>
      </c>
    </row>
    <row r="13259" spans="1:2" x14ac:dyDescent="0.25">
      <c r="A13259">
        <f>Gauge_Data!A13259</f>
        <v>0</v>
      </c>
      <c r="B13259" cm="1">
        <f t="array" ref="B13259">IF(OR($C$2="",A13259=""),"",SUMPRODUCT((Gauge_Data!$A$2:$A$16994&gt;=(A13259 - Main!$E$4/1440 + 0.00000001))*(Gauge_Data!$A$2:$A$16994&lt;=A13259)*INDEX(Gauge_Data!$B$2:$Z$16994,0,$C$2-1)))</f>
        <v>0</v>
      </c>
    </row>
    <row r="13260" spans="1:2" x14ac:dyDescent="0.25">
      <c r="A13260">
        <f>Gauge_Data!A13260</f>
        <v>0</v>
      </c>
      <c r="B13260" cm="1">
        <f t="array" ref="B13260">IF(OR($C$2="",A13260=""),"",SUMPRODUCT((Gauge_Data!$A$2:$A$16994&gt;=(A13260 - Main!$E$4/1440 + 0.00000001))*(Gauge_Data!$A$2:$A$16994&lt;=A13260)*INDEX(Gauge_Data!$B$2:$Z$16994,0,$C$2-1)))</f>
        <v>0</v>
      </c>
    </row>
    <row r="13261" spans="1:2" x14ac:dyDescent="0.25">
      <c r="A13261">
        <f>Gauge_Data!A13261</f>
        <v>0</v>
      </c>
      <c r="B13261" cm="1">
        <f t="array" ref="B13261">IF(OR($C$2="",A13261=""),"",SUMPRODUCT((Gauge_Data!$A$2:$A$16994&gt;=(A13261 - Main!$E$4/1440 + 0.00000001))*(Gauge_Data!$A$2:$A$16994&lt;=A13261)*INDEX(Gauge_Data!$B$2:$Z$16994,0,$C$2-1)))</f>
        <v>0</v>
      </c>
    </row>
    <row r="13262" spans="1:2" x14ac:dyDescent="0.25">
      <c r="A13262">
        <f>Gauge_Data!A13262</f>
        <v>0</v>
      </c>
      <c r="B13262" cm="1">
        <f t="array" ref="B13262">IF(OR($C$2="",A13262=""),"",SUMPRODUCT((Gauge_Data!$A$2:$A$16994&gt;=(A13262 - Main!$E$4/1440 + 0.00000001))*(Gauge_Data!$A$2:$A$16994&lt;=A13262)*INDEX(Gauge_Data!$B$2:$Z$16994,0,$C$2-1)))</f>
        <v>0</v>
      </c>
    </row>
    <row r="13263" spans="1:2" x14ac:dyDescent="0.25">
      <c r="A13263">
        <f>Gauge_Data!A13263</f>
        <v>0</v>
      </c>
      <c r="B13263" cm="1">
        <f t="array" ref="B13263">IF(OR($C$2="",A13263=""),"",SUMPRODUCT((Gauge_Data!$A$2:$A$16994&gt;=(A13263 - Main!$E$4/1440 + 0.00000001))*(Gauge_Data!$A$2:$A$16994&lt;=A13263)*INDEX(Gauge_Data!$B$2:$Z$16994,0,$C$2-1)))</f>
        <v>0</v>
      </c>
    </row>
    <row r="13264" spans="1:2" x14ac:dyDescent="0.25">
      <c r="A13264">
        <f>Gauge_Data!A13264</f>
        <v>0</v>
      </c>
      <c r="B13264" cm="1">
        <f t="array" ref="B13264">IF(OR($C$2="",A13264=""),"",SUMPRODUCT((Gauge_Data!$A$2:$A$16994&gt;=(A13264 - Main!$E$4/1440 + 0.00000001))*(Gauge_Data!$A$2:$A$16994&lt;=A13264)*INDEX(Gauge_Data!$B$2:$Z$16994,0,$C$2-1)))</f>
        <v>0</v>
      </c>
    </row>
    <row r="13265" spans="1:2" x14ac:dyDescent="0.25">
      <c r="A13265">
        <f>Gauge_Data!A13265</f>
        <v>0</v>
      </c>
      <c r="B13265" cm="1">
        <f t="array" ref="B13265">IF(OR($C$2="",A13265=""),"",SUMPRODUCT((Gauge_Data!$A$2:$A$16994&gt;=(A13265 - Main!$E$4/1440 + 0.00000001))*(Gauge_Data!$A$2:$A$16994&lt;=A13265)*INDEX(Gauge_Data!$B$2:$Z$16994,0,$C$2-1)))</f>
        <v>0</v>
      </c>
    </row>
    <row r="13266" spans="1:2" x14ac:dyDescent="0.25">
      <c r="A13266">
        <f>Gauge_Data!A13266</f>
        <v>0</v>
      </c>
      <c r="B13266" cm="1">
        <f t="array" ref="B13266">IF(OR($C$2="",A13266=""),"",SUMPRODUCT((Gauge_Data!$A$2:$A$16994&gt;=(A13266 - Main!$E$4/1440 + 0.00000001))*(Gauge_Data!$A$2:$A$16994&lt;=A13266)*INDEX(Gauge_Data!$B$2:$Z$16994,0,$C$2-1)))</f>
        <v>0</v>
      </c>
    </row>
    <row r="13267" spans="1:2" x14ac:dyDescent="0.25">
      <c r="A13267">
        <f>Gauge_Data!A13267</f>
        <v>0</v>
      </c>
      <c r="B13267" cm="1">
        <f t="array" ref="B13267">IF(OR($C$2="",A13267=""),"",SUMPRODUCT((Gauge_Data!$A$2:$A$16994&gt;=(A13267 - Main!$E$4/1440 + 0.00000001))*(Gauge_Data!$A$2:$A$16994&lt;=A13267)*INDEX(Gauge_Data!$B$2:$Z$16994,0,$C$2-1)))</f>
        <v>0</v>
      </c>
    </row>
    <row r="13268" spans="1:2" x14ac:dyDescent="0.25">
      <c r="A13268">
        <f>Gauge_Data!A13268</f>
        <v>0</v>
      </c>
      <c r="B13268" cm="1">
        <f t="array" ref="B13268">IF(OR($C$2="",A13268=""),"",SUMPRODUCT((Gauge_Data!$A$2:$A$16994&gt;=(A13268 - Main!$E$4/1440 + 0.00000001))*(Gauge_Data!$A$2:$A$16994&lt;=A13268)*INDEX(Gauge_Data!$B$2:$Z$16994,0,$C$2-1)))</f>
        <v>0</v>
      </c>
    </row>
    <row r="13269" spans="1:2" x14ac:dyDescent="0.25">
      <c r="A13269">
        <f>Gauge_Data!A13269</f>
        <v>0</v>
      </c>
      <c r="B13269" cm="1">
        <f t="array" ref="B13269">IF(OR($C$2="",A13269=""),"",SUMPRODUCT((Gauge_Data!$A$2:$A$16994&gt;=(A13269 - Main!$E$4/1440 + 0.00000001))*(Gauge_Data!$A$2:$A$16994&lt;=A13269)*INDEX(Gauge_Data!$B$2:$Z$16994,0,$C$2-1)))</f>
        <v>0</v>
      </c>
    </row>
    <row r="13270" spans="1:2" x14ac:dyDescent="0.25">
      <c r="A13270">
        <f>Gauge_Data!A13270</f>
        <v>0</v>
      </c>
      <c r="B13270" cm="1">
        <f t="array" ref="B13270">IF(OR($C$2="",A13270=""),"",SUMPRODUCT((Gauge_Data!$A$2:$A$16994&gt;=(A13270 - Main!$E$4/1440 + 0.00000001))*(Gauge_Data!$A$2:$A$16994&lt;=A13270)*INDEX(Gauge_Data!$B$2:$Z$16994,0,$C$2-1)))</f>
        <v>0</v>
      </c>
    </row>
    <row r="13271" spans="1:2" x14ac:dyDescent="0.25">
      <c r="A13271">
        <f>Gauge_Data!A13271</f>
        <v>0</v>
      </c>
      <c r="B13271" cm="1">
        <f t="array" ref="B13271">IF(OR($C$2="",A13271=""),"",SUMPRODUCT((Gauge_Data!$A$2:$A$16994&gt;=(A13271 - Main!$E$4/1440 + 0.00000001))*(Gauge_Data!$A$2:$A$16994&lt;=A13271)*INDEX(Gauge_Data!$B$2:$Z$16994,0,$C$2-1)))</f>
        <v>0</v>
      </c>
    </row>
    <row r="13272" spans="1:2" x14ac:dyDescent="0.25">
      <c r="A13272">
        <f>Gauge_Data!A13272</f>
        <v>0</v>
      </c>
      <c r="B13272" cm="1">
        <f t="array" ref="B13272">IF(OR($C$2="",A13272=""),"",SUMPRODUCT((Gauge_Data!$A$2:$A$16994&gt;=(A13272 - Main!$E$4/1440 + 0.00000001))*(Gauge_Data!$A$2:$A$16994&lt;=A13272)*INDEX(Gauge_Data!$B$2:$Z$16994,0,$C$2-1)))</f>
        <v>0</v>
      </c>
    </row>
    <row r="13273" spans="1:2" x14ac:dyDescent="0.25">
      <c r="A13273">
        <f>Gauge_Data!A13273</f>
        <v>0</v>
      </c>
      <c r="B13273" cm="1">
        <f t="array" ref="B13273">IF(OR($C$2="",A13273=""),"",SUMPRODUCT((Gauge_Data!$A$2:$A$16994&gt;=(A13273 - Main!$E$4/1440 + 0.00000001))*(Gauge_Data!$A$2:$A$16994&lt;=A13273)*INDEX(Gauge_Data!$B$2:$Z$16994,0,$C$2-1)))</f>
        <v>0</v>
      </c>
    </row>
    <row r="13274" spans="1:2" x14ac:dyDescent="0.25">
      <c r="A13274">
        <f>Gauge_Data!A13274</f>
        <v>0</v>
      </c>
      <c r="B13274" cm="1">
        <f t="array" ref="B13274">IF(OR($C$2="",A13274=""),"",SUMPRODUCT((Gauge_Data!$A$2:$A$16994&gt;=(A13274 - Main!$E$4/1440 + 0.00000001))*(Gauge_Data!$A$2:$A$16994&lt;=A13274)*INDEX(Gauge_Data!$B$2:$Z$16994,0,$C$2-1)))</f>
        <v>0</v>
      </c>
    </row>
    <row r="13275" spans="1:2" x14ac:dyDescent="0.25">
      <c r="A13275">
        <f>Gauge_Data!A13275</f>
        <v>0</v>
      </c>
      <c r="B13275" cm="1">
        <f t="array" ref="B13275">IF(OR($C$2="",A13275=""),"",SUMPRODUCT((Gauge_Data!$A$2:$A$16994&gt;=(A13275 - Main!$E$4/1440 + 0.00000001))*(Gauge_Data!$A$2:$A$16994&lt;=A13275)*INDEX(Gauge_Data!$B$2:$Z$16994,0,$C$2-1)))</f>
        <v>0</v>
      </c>
    </row>
    <row r="13276" spans="1:2" x14ac:dyDescent="0.25">
      <c r="A13276">
        <f>Gauge_Data!A13276</f>
        <v>0</v>
      </c>
      <c r="B13276" cm="1">
        <f t="array" ref="B13276">IF(OR($C$2="",A13276=""),"",SUMPRODUCT((Gauge_Data!$A$2:$A$16994&gt;=(A13276 - Main!$E$4/1440 + 0.00000001))*(Gauge_Data!$A$2:$A$16994&lt;=A13276)*INDEX(Gauge_Data!$B$2:$Z$16994,0,$C$2-1)))</f>
        <v>0</v>
      </c>
    </row>
    <row r="13277" spans="1:2" x14ac:dyDescent="0.25">
      <c r="A13277">
        <f>Gauge_Data!A13277</f>
        <v>0</v>
      </c>
      <c r="B13277" cm="1">
        <f t="array" ref="B13277">IF(OR($C$2="",A13277=""),"",SUMPRODUCT((Gauge_Data!$A$2:$A$16994&gt;=(A13277 - Main!$E$4/1440 + 0.00000001))*(Gauge_Data!$A$2:$A$16994&lt;=A13277)*INDEX(Gauge_Data!$B$2:$Z$16994,0,$C$2-1)))</f>
        <v>0</v>
      </c>
    </row>
    <row r="13278" spans="1:2" x14ac:dyDescent="0.25">
      <c r="A13278">
        <f>Gauge_Data!A13278</f>
        <v>0</v>
      </c>
      <c r="B13278" cm="1">
        <f t="array" ref="B13278">IF(OR($C$2="",A13278=""),"",SUMPRODUCT((Gauge_Data!$A$2:$A$16994&gt;=(A13278 - Main!$E$4/1440 + 0.00000001))*(Gauge_Data!$A$2:$A$16994&lt;=A13278)*INDEX(Gauge_Data!$B$2:$Z$16994,0,$C$2-1)))</f>
        <v>0</v>
      </c>
    </row>
    <row r="13279" spans="1:2" x14ac:dyDescent="0.25">
      <c r="A13279">
        <f>Gauge_Data!A13279</f>
        <v>0</v>
      </c>
      <c r="B13279" cm="1">
        <f t="array" ref="B13279">IF(OR($C$2="",A13279=""),"",SUMPRODUCT((Gauge_Data!$A$2:$A$16994&gt;=(A13279 - Main!$E$4/1440 + 0.00000001))*(Gauge_Data!$A$2:$A$16994&lt;=A13279)*INDEX(Gauge_Data!$B$2:$Z$16994,0,$C$2-1)))</f>
        <v>0</v>
      </c>
    </row>
    <row r="13280" spans="1:2" x14ac:dyDescent="0.25">
      <c r="A13280">
        <f>Gauge_Data!A13280</f>
        <v>0</v>
      </c>
      <c r="B13280" cm="1">
        <f t="array" ref="B13280">IF(OR($C$2="",A13280=""),"",SUMPRODUCT((Gauge_Data!$A$2:$A$16994&gt;=(A13280 - Main!$E$4/1440 + 0.00000001))*(Gauge_Data!$A$2:$A$16994&lt;=A13280)*INDEX(Gauge_Data!$B$2:$Z$16994,0,$C$2-1)))</f>
        <v>0</v>
      </c>
    </row>
    <row r="13281" spans="1:2" x14ac:dyDescent="0.25">
      <c r="A13281">
        <f>Gauge_Data!A13281</f>
        <v>0</v>
      </c>
      <c r="B13281" cm="1">
        <f t="array" ref="B13281">IF(OR($C$2="",A13281=""),"",SUMPRODUCT((Gauge_Data!$A$2:$A$16994&gt;=(A13281 - Main!$E$4/1440 + 0.00000001))*(Gauge_Data!$A$2:$A$16994&lt;=A13281)*INDEX(Gauge_Data!$B$2:$Z$16994,0,$C$2-1)))</f>
        <v>0</v>
      </c>
    </row>
    <row r="13282" spans="1:2" x14ac:dyDescent="0.25">
      <c r="A13282">
        <f>Gauge_Data!A13282</f>
        <v>0</v>
      </c>
      <c r="B13282" cm="1">
        <f t="array" ref="B13282">IF(OR($C$2="",A13282=""),"",SUMPRODUCT((Gauge_Data!$A$2:$A$16994&gt;=(A13282 - Main!$E$4/1440 + 0.00000001))*(Gauge_Data!$A$2:$A$16994&lt;=A13282)*INDEX(Gauge_Data!$B$2:$Z$16994,0,$C$2-1)))</f>
        <v>0</v>
      </c>
    </row>
    <row r="13283" spans="1:2" x14ac:dyDescent="0.25">
      <c r="A13283">
        <f>Gauge_Data!A13283</f>
        <v>0</v>
      </c>
      <c r="B13283" cm="1">
        <f t="array" ref="B13283">IF(OR($C$2="",A13283=""),"",SUMPRODUCT((Gauge_Data!$A$2:$A$16994&gt;=(A13283 - Main!$E$4/1440 + 0.00000001))*(Gauge_Data!$A$2:$A$16994&lt;=A13283)*INDEX(Gauge_Data!$B$2:$Z$16994,0,$C$2-1)))</f>
        <v>0</v>
      </c>
    </row>
    <row r="13284" spans="1:2" x14ac:dyDescent="0.25">
      <c r="A13284">
        <f>Gauge_Data!A13284</f>
        <v>0</v>
      </c>
      <c r="B13284" cm="1">
        <f t="array" ref="B13284">IF(OR($C$2="",A13284=""),"",SUMPRODUCT((Gauge_Data!$A$2:$A$16994&gt;=(A13284 - Main!$E$4/1440 + 0.00000001))*(Gauge_Data!$A$2:$A$16994&lt;=A13284)*INDEX(Gauge_Data!$B$2:$Z$16994,0,$C$2-1)))</f>
        <v>0</v>
      </c>
    </row>
    <row r="13285" spans="1:2" x14ac:dyDescent="0.25">
      <c r="A13285">
        <f>Gauge_Data!A13285</f>
        <v>0</v>
      </c>
      <c r="B13285" cm="1">
        <f t="array" ref="B13285">IF(OR($C$2="",A13285=""),"",SUMPRODUCT((Gauge_Data!$A$2:$A$16994&gt;=(A13285 - Main!$E$4/1440 + 0.00000001))*(Gauge_Data!$A$2:$A$16994&lt;=A13285)*INDEX(Gauge_Data!$B$2:$Z$16994,0,$C$2-1)))</f>
        <v>0</v>
      </c>
    </row>
    <row r="13286" spans="1:2" x14ac:dyDescent="0.25">
      <c r="A13286">
        <f>Gauge_Data!A13286</f>
        <v>0</v>
      </c>
      <c r="B13286" cm="1">
        <f t="array" ref="B13286">IF(OR($C$2="",A13286=""),"",SUMPRODUCT((Gauge_Data!$A$2:$A$16994&gt;=(A13286 - Main!$E$4/1440 + 0.00000001))*(Gauge_Data!$A$2:$A$16994&lt;=A13286)*INDEX(Gauge_Data!$B$2:$Z$16994,0,$C$2-1)))</f>
        <v>0</v>
      </c>
    </row>
    <row r="13287" spans="1:2" x14ac:dyDescent="0.25">
      <c r="A13287">
        <f>Gauge_Data!A13287</f>
        <v>0</v>
      </c>
      <c r="B13287" cm="1">
        <f t="array" ref="B13287">IF(OR($C$2="",A13287=""),"",SUMPRODUCT((Gauge_Data!$A$2:$A$16994&gt;=(A13287 - Main!$E$4/1440 + 0.00000001))*(Gauge_Data!$A$2:$A$16994&lt;=A13287)*INDEX(Gauge_Data!$B$2:$Z$16994,0,$C$2-1)))</f>
        <v>0</v>
      </c>
    </row>
    <row r="13288" spans="1:2" x14ac:dyDescent="0.25">
      <c r="A13288">
        <f>Gauge_Data!A13288</f>
        <v>0</v>
      </c>
      <c r="B13288" cm="1">
        <f t="array" ref="B13288">IF(OR($C$2="",A13288=""),"",SUMPRODUCT((Gauge_Data!$A$2:$A$16994&gt;=(A13288 - Main!$E$4/1440 + 0.00000001))*(Gauge_Data!$A$2:$A$16994&lt;=A13288)*INDEX(Gauge_Data!$B$2:$Z$16994,0,$C$2-1)))</f>
        <v>0</v>
      </c>
    </row>
    <row r="13289" spans="1:2" x14ac:dyDescent="0.25">
      <c r="A13289">
        <f>Gauge_Data!A13289</f>
        <v>0</v>
      </c>
      <c r="B13289" cm="1">
        <f t="array" ref="B13289">IF(OR($C$2="",A13289=""),"",SUMPRODUCT((Gauge_Data!$A$2:$A$16994&gt;=(A13289 - Main!$E$4/1440 + 0.00000001))*(Gauge_Data!$A$2:$A$16994&lt;=A13289)*INDEX(Gauge_Data!$B$2:$Z$16994,0,$C$2-1)))</f>
        <v>0</v>
      </c>
    </row>
    <row r="13290" spans="1:2" x14ac:dyDescent="0.25">
      <c r="A13290">
        <f>Gauge_Data!A13290</f>
        <v>0</v>
      </c>
      <c r="B13290" cm="1">
        <f t="array" ref="B13290">IF(OR($C$2="",A13290=""),"",SUMPRODUCT((Gauge_Data!$A$2:$A$16994&gt;=(A13290 - Main!$E$4/1440 + 0.00000001))*(Gauge_Data!$A$2:$A$16994&lt;=A13290)*INDEX(Gauge_Data!$B$2:$Z$16994,0,$C$2-1)))</f>
        <v>0</v>
      </c>
    </row>
    <row r="13291" spans="1:2" x14ac:dyDescent="0.25">
      <c r="A13291">
        <f>Gauge_Data!A13291</f>
        <v>0</v>
      </c>
      <c r="B13291" cm="1">
        <f t="array" ref="B13291">IF(OR($C$2="",A13291=""),"",SUMPRODUCT((Gauge_Data!$A$2:$A$16994&gt;=(A13291 - Main!$E$4/1440 + 0.00000001))*(Gauge_Data!$A$2:$A$16994&lt;=A13291)*INDEX(Gauge_Data!$B$2:$Z$16994,0,$C$2-1)))</f>
        <v>0</v>
      </c>
    </row>
    <row r="13292" spans="1:2" x14ac:dyDescent="0.25">
      <c r="A13292">
        <f>Gauge_Data!A13292</f>
        <v>0</v>
      </c>
      <c r="B13292" cm="1">
        <f t="array" ref="B13292">IF(OR($C$2="",A13292=""),"",SUMPRODUCT((Gauge_Data!$A$2:$A$16994&gt;=(A13292 - Main!$E$4/1440 + 0.00000001))*(Gauge_Data!$A$2:$A$16994&lt;=A13292)*INDEX(Gauge_Data!$B$2:$Z$16994,0,$C$2-1)))</f>
        <v>0</v>
      </c>
    </row>
    <row r="13293" spans="1:2" x14ac:dyDescent="0.25">
      <c r="A13293">
        <f>Gauge_Data!A13293</f>
        <v>0</v>
      </c>
      <c r="B13293" cm="1">
        <f t="array" ref="B13293">IF(OR($C$2="",A13293=""),"",SUMPRODUCT((Gauge_Data!$A$2:$A$16994&gt;=(A13293 - Main!$E$4/1440 + 0.00000001))*(Gauge_Data!$A$2:$A$16994&lt;=A13293)*INDEX(Gauge_Data!$B$2:$Z$16994,0,$C$2-1)))</f>
        <v>0</v>
      </c>
    </row>
    <row r="13294" spans="1:2" x14ac:dyDescent="0.25">
      <c r="A13294">
        <f>Gauge_Data!A13294</f>
        <v>0</v>
      </c>
      <c r="B13294" cm="1">
        <f t="array" ref="B13294">IF(OR($C$2="",A13294=""),"",SUMPRODUCT((Gauge_Data!$A$2:$A$16994&gt;=(A13294 - Main!$E$4/1440 + 0.00000001))*(Gauge_Data!$A$2:$A$16994&lt;=A13294)*INDEX(Gauge_Data!$B$2:$Z$16994,0,$C$2-1)))</f>
        <v>0</v>
      </c>
    </row>
    <row r="13295" spans="1:2" x14ac:dyDescent="0.25">
      <c r="A13295">
        <f>Gauge_Data!A13295</f>
        <v>0</v>
      </c>
      <c r="B13295" cm="1">
        <f t="array" ref="B13295">IF(OR($C$2="",A13295=""),"",SUMPRODUCT((Gauge_Data!$A$2:$A$16994&gt;=(A13295 - Main!$E$4/1440 + 0.00000001))*(Gauge_Data!$A$2:$A$16994&lt;=A13295)*INDEX(Gauge_Data!$B$2:$Z$16994,0,$C$2-1)))</f>
        <v>0</v>
      </c>
    </row>
    <row r="13296" spans="1:2" x14ac:dyDescent="0.25">
      <c r="A13296">
        <f>Gauge_Data!A13296</f>
        <v>0</v>
      </c>
      <c r="B13296" cm="1">
        <f t="array" ref="B13296">IF(OR($C$2="",A13296=""),"",SUMPRODUCT((Gauge_Data!$A$2:$A$16994&gt;=(A13296 - Main!$E$4/1440 + 0.00000001))*(Gauge_Data!$A$2:$A$16994&lt;=A13296)*INDEX(Gauge_Data!$B$2:$Z$16994,0,$C$2-1)))</f>
        <v>0</v>
      </c>
    </row>
    <row r="13297" spans="1:2" x14ac:dyDescent="0.25">
      <c r="A13297">
        <f>Gauge_Data!A13297</f>
        <v>0</v>
      </c>
      <c r="B13297" cm="1">
        <f t="array" ref="B13297">IF(OR($C$2="",A13297=""),"",SUMPRODUCT((Gauge_Data!$A$2:$A$16994&gt;=(A13297 - Main!$E$4/1440 + 0.00000001))*(Gauge_Data!$A$2:$A$16994&lt;=A13297)*INDEX(Gauge_Data!$B$2:$Z$16994,0,$C$2-1)))</f>
        <v>0</v>
      </c>
    </row>
    <row r="13298" spans="1:2" x14ac:dyDescent="0.25">
      <c r="A13298">
        <f>Gauge_Data!A13298</f>
        <v>0</v>
      </c>
      <c r="B13298" cm="1">
        <f t="array" ref="B13298">IF(OR($C$2="",A13298=""),"",SUMPRODUCT((Gauge_Data!$A$2:$A$16994&gt;=(A13298 - Main!$E$4/1440 + 0.00000001))*(Gauge_Data!$A$2:$A$16994&lt;=A13298)*INDEX(Gauge_Data!$B$2:$Z$16994,0,$C$2-1)))</f>
        <v>0</v>
      </c>
    </row>
    <row r="13299" spans="1:2" x14ac:dyDescent="0.25">
      <c r="A13299">
        <f>Gauge_Data!A13299</f>
        <v>0</v>
      </c>
      <c r="B13299" cm="1">
        <f t="array" ref="B13299">IF(OR($C$2="",A13299=""),"",SUMPRODUCT((Gauge_Data!$A$2:$A$16994&gt;=(A13299 - Main!$E$4/1440 + 0.00000001))*(Gauge_Data!$A$2:$A$16994&lt;=A13299)*INDEX(Gauge_Data!$B$2:$Z$16994,0,$C$2-1)))</f>
        <v>0</v>
      </c>
    </row>
    <row r="13300" spans="1:2" x14ac:dyDescent="0.25">
      <c r="A13300">
        <f>Gauge_Data!A13300</f>
        <v>0</v>
      </c>
      <c r="B13300" cm="1">
        <f t="array" ref="B13300">IF(OR($C$2="",A13300=""),"",SUMPRODUCT((Gauge_Data!$A$2:$A$16994&gt;=(A13300 - Main!$E$4/1440 + 0.00000001))*(Gauge_Data!$A$2:$A$16994&lt;=A13300)*INDEX(Gauge_Data!$B$2:$Z$16994,0,$C$2-1)))</f>
        <v>0</v>
      </c>
    </row>
    <row r="13301" spans="1:2" x14ac:dyDescent="0.25">
      <c r="A13301">
        <f>Gauge_Data!A13301</f>
        <v>0</v>
      </c>
      <c r="B13301" cm="1">
        <f t="array" ref="B13301">IF(OR($C$2="",A13301=""),"",SUMPRODUCT((Gauge_Data!$A$2:$A$16994&gt;=(A13301 - Main!$E$4/1440 + 0.00000001))*(Gauge_Data!$A$2:$A$16994&lt;=A13301)*INDEX(Gauge_Data!$B$2:$Z$16994,0,$C$2-1)))</f>
        <v>0</v>
      </c>
    </row>
    <row r="13302" spans="1:2" x14ac:dyDescent="0.25">
      <c r="A13302">
        <f>Gauge_Data!A13302</f>
        <v>0</v>
      </c>
      <c r="B13302" cm="1">
        <f t="array" ref="B13302">IF(OR($C$2="",A13302=""),"",SUMPRODUCT((Gauge_Data!$A$2:$A$16994&gt;=(A13302 - Main!$E$4/1440 + 0.00000001))*(Gauge_Data!$A$2:$A$16994&lt;=A13302)*INDEX(Gauge_Data!$B$2:$Z$16994,0,$C$2-1)))</f>
        <v>0</v>
      </c>
    </row>
    <row r="13303" spans="1:2" x14ac:dyDescent="0.25">
      <c r="A13303">
        <f>Gauge_Data!A13303</f>
        <v>0</v>
      </c>
      <c r="B13303" cm="1">
        <f t="array" ref="B13303">IF(OR($C$2="",A13303=""),"",SUMPRODUCT((Gauge_Data!$A$2:$A$16994&gt;=(A13303 - Main!$E$4/1440 + 0.00000001))*(Gauge_Data!$A$2:$A$16994&lt;=A13303)*INDEX(Gauge_Data!$B$2:$Z$16994,0,$C$2-1)))</f>
        <v>0</v>
      </c>
    </row>
    <row r="13304" spans="1:2" x14ac:dyDescent="0.25">
      <c r="A13304">
        <f>Gauge_Data!A13304</f>
        <v>0</v>
      </c>
      <c r="B13304" cm="1">
        <f t="array" ref="B13304">IF(OR($C$2="",A13304=""),"",SUMPRODUCT((Gauge_Data!$A$2:$A$16994&gt;=(A13304 - Main!$E$4/1440 + 0.00000001))*(Gauge_Data!$A$2:$A$16994&lt;=A13304)*INDEX(Gauge_Data!$B$2:$Z$16994,0,$C$2-1)))</f>
        <v>0</v>
      </c>
    </row>
    <row r="13305" spans="1:2" x14ac:dyDescent="0.25">
      <c r="A13305">
        <f>Gauge_Data!A13305</f>
        <v>0</v>
      </c>
      <c r="B13305" cm="1">
        <f t="array" ref="B13305">IF(OR($C$2="",A13305=""),"",SUMPRODUCT((Gauge_Data!$A$2:$A$16994&gt;=(A13305 - Main!$E$4/1440 + 0.00000001))*(Gauge_Data!$A$2:$A$16994&lt;=A13305)*INDEX(Gauge_Data!$B$2:$Z$16994,0,$C$2-1)))</f>
        <v>0</v>
      </c>
    </row>
    <row r="13306" spans="1:2" x14ac:dyDescent="0.25">
      <c r="A13306">
        <f>Gauge_Data!A13306</f>
        <v>0</v>
      </c>
      <c r="B13306" cm="1">
        <f t="array" ref="B13306">IF(OR($C$2="",A13306=""),"",SUMPRODUCT((Gauge_Data!$A$2:$A$16994&gt;=(A13306 - Main!$E$4/1440 + 0.00000001))*(Gauge_Data!$A$2:$A$16994&lt;=A13306)*INDEX(Gauge_Data!$B$2:$Z$16994,0,$C$2-1)))</f>
        <v>0</v>
      </c>
    </row>
    <row r="13307" spans="1:2" x14ac:dyDescent="0.25">
      <c r="A13307">
        <f>Gauge_Data!A13307</f>
        <v>0</v>
      </c>
      <c r="B13307" cm="1">
        <f t="array" ref="B13307">IF(OR($C$2="",A13307=""),"",SUMPRODUCT((Gauge_Data!$A$2:$A$16994&gt;=(A13307 - Main!$E$4/1440 + 0.00000001))*(Gauge_Data!$A$2:$A$16994&lt;=A13307)*INDEX(Gauge_Data!$B$2:$Z$16994,0,$C$2-1)))</f>
        <v>0</v>
      </c>
    </row>
    <row r="13308" spans="1:2" x14ac:dyDescent="0.25">
      <c r="A13308">
        <f>Gauge_Data!A13308</f>
        <v>0</v>
      </c>
      <c r="B13308" cm="1">
        <f t="array" ref="B13308">IF(OR($C$2="",A13308=""),"",SUMPRODUCT((Gauge_Data!$A$2:$A$16994&gt;=(A13308 - Main!$E$4/1440 + 0.00000001))*(Gauge_Data!$A$2:$A$16994&lt;=A13308)*INDEX(Gauge_Data!$B$2:$Z$16994,0,$C$2-1)))</f>
        <v>0</v>
      </c>
    </row>
    <row r="13309" spans="1:2" x14ac:dyDescent="0.25">
      <c r="A13309">
        <f>Gauge_Data!A13309</f>
        <v>0</v>
      </c>
      <c r="B13309" cm="1">
        <f t="array" ref="B13309">IF(OR($C$2="",A13309=""),"",SUMPRODUCT((Gauge_Data!$A$2:$A$16994&gt;=(A13309 - Main!$E$4/1440 + 0.00000001))*(Gauge_Data!$A$2:$A$16994&lt;=A13309)*INDEX(Gauge_Data!$B$2:$Z$16994,0,$C$2-1)))</f>
        <v>0</v>
      </c>
    </row>
    <row r="13310" spans="1:2" x14ac:dyDescent="0.25">
      <c r="A13310">
        <f>Gauge_Data!A13310</f>
        <v>0</v>
      </c>
      <c r="B13310" cm="1">
        <f t="array" ref="B13310">IF(OR($C$2="",A13310=""),"",SUMPRODUCT((Gauge_Data!$A$2:$A$16994&gt;=(A13310 - Main!$E$4/1440 + 0.00000001))*(Gauge_Data!$A$2:$A$16994&lt;=A13310)*INDEX(Gauge_Data!$B$2:$Z$16994,0,$C$2-1)))</f>
        <v>0</v>
      </c>
    </row>
    <row r="13311" spans="1:2" x14ac:dyDescent="0.25">
      <c r="A13311">
        <f>Gauge_Data!A13311</f>
        <v>0</v>
      </c>
      <c r="B13311" cm="1">
        <f t="array" ref="B13311">IF(OR($C$2="",A13311=""),"",SUMPRODUCT((Gauge_Data!$A$2:$A$16994&gt;=(A13311 - Main!$E$4/1440 + 0.00000001))*(Gauge_Data!$A$2:$A$16994&lt;=A13311)*INDEX(Gauge_Data!$B$2:$Z$16994,0,$C$2-1)))</f>
        <v>0</v>
      </c>
    </row>
    <row r="13312" spans="1:2" x14ac:dyDescent="0.25">
      <c r="A13312">
        <f>Gauge_Data!A13312</f>
        <v>0</v>
      </c>
      <c r="B13312" cm="1">
        <f t="array" ref="B13312">IF(OR($C$2="",A13312=""),"",SUMPRODUCT((Gauge_Data!$A$2:$A$16994&gt;=(A13312 - Main!$E$4/1440 + 0.00000001))*(Gauge_Data!$A$2:$A$16994&lt;=A13312)*INDEX(Gauge_Data!$B$2:$Z$16994,0,$C$2-1)))</f>
        <v>0</v>
      </c>
    </row>
    <row r="13313" spans="1:2" x14ac:dyDescent="0.25">
      <c r="A13313">
        <f>Gauge_Data!A13313</f>
        <v>0</v>
      </c>
      <c r="B13313" cm="1">
        <f t="array" ref="B13313">IF(OR($C$2="",A13313=""),"",SUMPRODUCT((Gauge_Data!$A$2:$A$16994&gt;=(A13313 - Main!$E$4/1440 + 0.00000001))*(Gauge_Data!$A$2:$A$16994&lt;=A13313)*INDEX(Gauge_Data!$B$2:$Z$16994,0,$C$2-1)))</f>
        <v>0</v>
      </c>
    </row>
    <row r="13314" spans="1:2" x14ac:dyDescent="0.25">
      <c r="A13314">
        <f>Gauge_Data!A13314</f>
        <v>0</v>
      </c>
      <c r="B13314" cm="1">
        <f t="array" ref="B13314">IF(OR($C$2="",A13314=""),"",SUMPRODUCT((Gauge_Data!$A$2:$A$16994&gt;=(A13314 - Main!$E$4/1440 + 0.00000001))*(Gauge_Data!$A$2:$A$16994&lt;=A13314)*INDEX(Gauge_Data!$B$2:$Z$16994,0,$C$2-1)))</f>
        <v>0</v>
      </c>
    </row>
    <row r="13315" spans="1:2" x14ac:dyDescent="0.25">
      <c r="A13315">
        <f>Gauge_Data!A13315</f>
        <v>0</v>
      </c>
      <c r="B13315" cm="1">
        <f t="array" ref="B13315">IF(OR($C$2="",A13315=""),"",SUMPRODUCT((Gauge_Data!$A$2:$A$16994&gt;=(A13315 - Main!$E$4/1440 + 0.00000001))*(Gauge_Data!$A$2:$A$16994&lt;=A13315)*INDEX(Gauge_Data!$B$2:$Z$16994,0,$C$2-1)))</f>
        <v>0</v>
      </c>
    </row>
    <row r="13316" spans="1:2" x14ac:dyDescent="0.25">
      <c r="A13316">
        <f>Gauge_Data!A13316</f>
        <v>0</v>
      </c>
      <c r="B13316" cm="1">
        <f t="array" ref="B13316">IF(OR($C$2="",A13316=""),"",SUMPRODUCT((Gauge_Data!$A$2:$A$16994&gt;=(A13316 - Main!$E$4/1440 + 0.00000001))*(Gauge_Data!$A$2:$A$16994&lt;=A13316)*INDEX(Gauge_Data!$B$2:$Z$16994,0,$C$2-1)))</f>
        <v>0</v>
      </c>
    </row>
    <row r="13317" spans="1:2" x14ac:dyDescent="0.25">
      <c r="A13317">
        <f>Gauge_Data!A13317</f>
        <v>0</v>
      </c>
      <c r="B13317" cm="1">
        <f t="array" ref="B13317">IF(OR($C$2="",A13317=""),"",SUMPRODUCT((Gauge_Data!$A$2:$A$16994&gt;=(A13317 - Main!$E$4/1440 + 0.00000001))*(Gauge_Data!$A$2:$A$16994&lt;=A13317)*INDEX(Gauge_Data!$B$2:$Z$16994,0,$C$2-1)))</f>
        <v>0</v>
      </c>
    </row>
    <row r="13318" spans="1:2" x14ac:dyDescent="0.25">
      <c r="A13318">
        <f>Gauge_Data!A13318</f>
        <v>0</v>
      </c>
      <c r="B13318" cm="1">
        <f t="array" ref="B13318">IF(OR($C$2="",A13318=""),"",SUMPRODUCT((Gauge_Data!$A$2:$A$16994&gt;=(A13318 - Main!$E$4/1440 + 0.00000001))*(Gauge_Data!$A$2:$A$16994&lt;=A13318)*INDEX(Gauge_Data!$B$2:$Z$16994,0,$C$2-1)))</f>
        <v>0</v>
      </c>
    </row>
    <row r="13319" spans="1:2" x14ac:dyDescent="0.25">
      <c r="A13319">
        <f>Gauge_Data!A13319</f>
        <v>0</v>
      </c>
      <c r="B13319" cm="1">
        <f t="array" ref="B13319">IF(OR($C$2="",A13319=""),"",SUMPRODUCT((Gauge_Data!$A$2:$A$16994&gt;=(A13319 - Main!$E$4/1440 + 0.00000001))*(Gauge_Data!$A$2:$A$16994&lt;=A13319)*INDEX(Gauge_Data!$B$2:$Z$16994,0,$C$2-1)))</f>
        <v>0</v>
      </c>
    </row>
    <row r="13320" spans="1:2" x14ac:dyDescent="0.25">
      <c r="A13320">
        <f>Gauge_Data!A13320</f>
        <v>0</v>
      </c>
      <c r="B13320" cm="1">
        <f t="array" ref="B13320">IF(OR($C$2="",A13320=""),"",SUMPRODUCT((Gauge_Data!$A$2:$A$16994&gt;=(A13320 - Main!$E$4/1440 + 0.00000001))*(Gauge_Data!$A$2:$A$16994&lt;=A13320)*INDEX(Gauge_Data!$B$2:$Z$16994,0,$C$2-1)))</f>
        <v>0</v>
      </c>
    </row>
    <row r="13321" spans="1:2" x14ac:dyDescent="0.25">
      <c r="A13321">
        <f>Gauge_Data!A13321</f>
        <v>0</v>
      </c>
      <c r="B13321" cm="1">
        <f t="array" ref="B13321">IF(OR($C$2="",A13321=""),"",SUMPRODUCT((Gauge_Data!$A$2:$A$16994&gt;=(A13321 - Main!$E$4/1440 + 0.00000001))*(Gauge_Data!$A$2:$A$16994&lt;=A13321)*INDEX(Gauge_Data!$B$2:$Z$16994,0,$C$2-1)))</f>
        <v>0</v>
      </c>
    </row>
    <row r="13322" spans="1:2" x14ac:dyDescent="0.25">
      <c r="A13322">
        <f>Gauge_Data!A13322</f>
        <v>0</v>
      </c>
      <c r="B13322" cm="1">
        <f t="array" ref="B13322">IF(OR($C$2="",A13322=""),"",SUMPRODUCT((Gauge_Data!$A$2:$A$16994&gt;=(A13322 - Main!$E$4/1440 + 0.00000001))*(Gauge_Data!$A$2:$A$16994&lt;=A13322)*INDEX(Gauge_Data!$B$2:$Z$16994,0,$C$2-1)))</f>
        <v>0</v>
      </c>
    </row>
    <row r="13323" spans="1:2" x14ac:dyDescent="0.25">
      <c r="A13323">
        <f>Gauge_Data!A13323</f>
        <v>0</v>
      </c>
      <c r="B13323" cm="1">
        <f t="array" ref="B13323">IF(OR($C$2="",A13323=""),"",SUMPRODUCT((Gauge_Data!$A$2:$A$16994&gt;=(A13323 - Main!$E$4/1440 + 0.00000001))*(Gauge_Data!$A$2:$A$16994&lt;=A13323)*INDEX(Gauge_Data!$B$2:$Z$16994,0,$C$2-1)))</f>
        <v>0</v>
      </c>
    </row>
    <row r="13324" spans="1:2" x14ac:dyDescent="0.25">
      <c r="A13324">
        <f>Gauge_Data!A13324</f>
        <v>0</v>
      </c>
      <c r="B13324" cm="1">
        <f t="array" ref="B13324">IF(OR($C$2="",A13324=""),"",SUMPRODUCT((Gauge_Data!$A$2:$A$16994&gt;=(A13324 - Main!$E$4/1440 + 0.00000001))*(Gauge_Data!$A$2:$A$16994&lt;=A13324)*INDEX(Gauge_Data!$B$2:$Z$16994,0,$C$2-1)))</f>
        <v>0</v>
      </c>
    </row>
    <row r="13325" spans="1:2" x14ac:dyDescent="0.25">
      <c r="A13325">
        <f>Gauge_Data!A13325</f>
        <v>0</v>
      </c>
      <c r="B13325" cm="1">
        <f t="array" ref="B13325">IF(OR($C$2="",A13325=""),"",SUMPRODUCT((Gauge_Data!$A$2:$A$16994&gt;=(A13325 - Main!$E$4/1440 + 0.00000001))*(Gauge_Data!$A$2:$A$16994&lt;=A13325)*INDEX(Gauge_Data!$B$2:$Z$16994,0,$C$2-1)))</f>
        <v>0</v>
      </c>
    </row>
    <row r="13326" spans="1:2" x14ac:dyDescent="0.25">
      <c r="A13326">
        <f>Gauge_Data!A13326</f>
        <v>0</v>
      </c>
      <c r="B13326" cm="1">
        <f t="array" ref="B13326">IF(OR($C$2="",A13326=""),"",SUMPRODUCT((Gauge_Data!$A$2:$A$16994&gt;=(A13326 - Main!$E$4/1440 + 0.00000001))*(Gauge_Data!$A$2:$A$16994&lt;=A13326)*INDEX(Gauge_Data!$B$2:$Z$16994,0,$C$2-1)))</f>
        <v>0</v>
      </c>
    </row>
    <row r="13327" spans="1:2" x14ac:dyDescent="0.25">
      <c r="A13327">
        <f>Gauge_Data!A13327</f>
        <v>0</v>
      </c>
      <c r="B13327" cm="1">
        <f t="array" ref="B13327">IF(OR($C$2="",A13327=""),"",SUMPRODUCT((Gauge_Data!$A$2:$A$16994&gt;=(A13327 - Main!$E$4/1440 + 0.00000001))*(Gauge_Data!$A$2:$A$16994&lt;=A13327)*INDEX(Gauge_Data!$B$2:$Z$16994,0,$C$2-1)))</f>
        <v>0</v>
      </c>
    </row>
    <row r="13328" spans="1:2" x14ac:dyDescent="0.25">
      <c r="A13328">
        <f>Gauge_Data!A13328</f>
        <v>0</v>
      </c>
      <c r="B13328" cm="1">
        <f t="array" ref="B13328">IF(OR($C$2="",A13328=""),"",SUMPRODUCT((Gauge_Data!$A$2:$A$16994&gt;=(A13328 - Main!$E$4/1440 + 0.00000001))*(Gauge_Data!$A$2:$A$16994&lt;=A13328)*INDEX(Gauge_Data!$B$2:$Z$16994,0,$C$2-1)))</f>
        <v>0</v>
      </c>
    </row>
    <row r="13329" spans="1:2" x14ac:dyDescent="0.25">
      <c r="A13329">
        <f>Gauge_Data!A13329</f>
        <v>0</v>
      </c>
      <c r="B13329" cm="1">
        <f t="array" ref="B13329">IF(OR($C$2="",A13329=""),"",SUMPRODUCT((Gauge_Data!$A$2:$A$16994&gt;=(A13329 - Main!$E$4/1440 + 0.00000001))*(Gauge_Data!$A$2:$A$16994&lt;=A13329)*INDEX(Gauge_Data!$B$2:$Z$16994,0,$C$2-1)))</f>
        <v>0</v>
      </c>
    </row>
    <row r="13330" spans="1:2" x14ac:dyDescent="0.25">
      <c r="A13330">
        <f>Gauge_Data!A13330</f>
        <v>0</v>
      </c>
      <c r="B13330" cm="1">
        <f t="array" ref="B13330">IF(OR($C$2="",A13330=""),"",SUMPRODUCT((Gauge_Data!$A$2:$A$16994&gt;=(A13330 - Main!$E$4/1440 + 0.00000001))*(Gauge_Data!$A$2:$A$16994&lt;=A13330)*INDEX(Gauge_Data!$B$2:$Z$16994,0,$C$2-1)))</f>
        <v>0</v>
      </c>
    </row>
    <row r="13331" spans="1:2" x14ac:dyDescent="0.25">
      <c r="A13331">
        <f>Gauge_Data!A13331</f>
        <v>0</v>
      </c>
      <c r="B13331" cm="1">
        <f t="array" ref="B13331">IF(OR($C$2="",A13331=""),"",SUMPRODUCT((Gauge_Data!$A$2:$A$16994&gt;=(A13331 - Main!$E$4/1440 + 0.00000001))*(Gauge_Data!$A$2:$A$16994&lt;=A13331)*INDEX(Gauge_Data!$B$2:$Z$16994,0,$C$2-1)))</f>
        <v>0</v>
      </c>
    </row>
    <row r="13332" spans="1:2" x14ac:dyDescent="0.25">
      <c r="A13332">
        <f>Gauge_Data!A13332</f>
        <v>0</v>
      </c>
      <c r="B13332" cm="1">
        <f t="array" ref="B13332">IF(OR($C$2="",A13332=""),"",SUMPRODUCT((Gauge_Data!$A$2:$A$16994&gt;=(A13332 - Main!$E$4/1440 + 0.00000001))*(Gauge_Data!$A$2:$A$16994&lt;=A13332)*INDEX(Gauge_Data!$B$2:$Z$16994,0,$C$2-1)))</f>
        <v>0</v>
      </c>
    </row>
    <row r="13333" spans="1:2" x14ac:dyDescent="0.25">
      <c r="A13333">
        <f>Gauge_Data!A13333</f>
        <v>0</v>
      </c>
      <c r="B13333" cm="1">
        <f t="array" ref="B13333">IF(OR($C$2="",A13333=""),"",SUMPRODUCT((Gauge_Data!$A$2:$A$16994&gt;=(A13333 - Main!$E$4/1440 + 0.00000001))*(Gauge_Data!$A$2:$A$16994&lt;=A13333)*INDEX(Gauge_Data!$B$2:$Z$16994,0,$C$2-1)))</f>
        <v>0</v>
      </c>
    </row>
    <row r="13334" spans="1:2" x14ac:dyDescent="0.25">
      <c r="A13334">
        <f>Gauge_Data!A13334</f>
        <v>0</v>
      </c>
      <c r="B13334" cm="1">
        <f t="array" ref="B13334">IF(OR($C$2="",A13334=""),"",SUMPRODUCT((Gauge_Data!$A$2:$A$16994&gt;=(A13334 - Main!$E$4/1440 + 0.00000001))*(Gauge_Data!$A$2:$A$16994&lt;=A13334)*INDEX(Gauge_Data!$B$2:$Z$16994,0,$C$2-1)))</f>
        <v>0</v>
      </c>
    </row>
    <row r="13335" spans="1:2" x14ac:dyDescent="0.25">
      <c r="A13335">
        <f>Gauge_Data!A13335</f>
        <v>0</v>
      </c>
      <c r="B13335" cm="1">
        <f t="array" ref="B13335">IF(OR($C$2="",A13335=""),"",SUMPRODUCT((Gauge_Data!$A$2:$A$16994&gt;=(A13335 - Main!$E$4/1440 + 0.00000001))*(Gauge_Data!$A$2:$A$16994&lt;=A13335)*INDEX(Gauge_Data!$B$2:$Z$16994,0,$C$2-1)))</f>
        <v>0</v>
      </c>
    </row>
    <row r="13336" spans="1:2" x14ac:dyDescent="0.25">
      <c r="A13336">
        <f>Gauge_Data!A13336</f>
        <v>0</v>
      </c>
      <c r="B13336" cm="1">
        <f t="array" ref="B13336">IF(OR($C$2="",A13336=""),"",SUMPRODUCT((Gauge_Data!$A$2:$A$16994&gt;=(A13336 - Main!$E$4/1440 + 0.00000001))*(Gauge_Data!$A$2:$A$16994&lt;=A13336)*INDEX(Gauge_Data!$B$2:$Z$16994,0,$C$2-1)))</f>
        <v>0</v>
      </c>
    </row>
    <row r="13337" spans="1:2" x14ac:dyDescent="0.25">
      <c r="A13337">
        <f>Gauge_Data!A13337</f>
        <v>0</v>
      </c>
      <c r="B13337" cm="1">
        <f t="array" ref="B13337">IF(OR($C$2="",A13337=""),"",SUMPRODUCT((Gauge_Data!$A$2:$A$16994&gt;=(A13337 - Main!$E$4/1440 + 0.00000001))*(Gauge_Data!$A$2:$A$16994&lt;=A13337)*INDEX(Gauge_Data!$B$2:$Z$16994,0,$C$2-1)))</f>
        <v>0</v>
      </c>
    </row>
    <row r="13338" spans="1:2" x14ac:dyDescent="0.25">
      <c r="A13338">
        <f>Gauge_Data!A13338</f>
        <v>0</v>
      </c>
      <c r="B13338" cm="1">
        <f t="array" ref="B13338">IF(OR($C$2="",A13338=""),"",SUMPRODUCT((Gauge_Data!$A$2:$A$16994&gt;=(A13338 - Main!$E$4/1440 + 0.00000001))*(Gauge_Data!$A$2:$A$16994&lt;=A13338)*INDEX(Gauge_Data!$B$2:$Z$16994,0,$C$2-1)))</f>
        <v>0</v>
      </c>
    </row>
    <row r="13339" spans="1:2" x14ac:dyDescent="0.25">
      <c r="A13339">
        <f>Gauge_Data!A13339</f>
        <v>0</v>
      </c>
      <c r="B13339" cm="1">
        <f t="array" ref="B13339">IF(OR($C$2="",A13339=""),"",SUMPRODUCT((Gauge_Data!$A$2:$A$16994&gt;=(A13339 - Main!$E$4/1440 + 0.00000001))*(Gauge_Data!$A$2:$A$16994&lt;=A13339)*INDEX(Gauge_Data!$B$2:$Z$16994,0,$C$2-1)))</f>
        <v>0</v>
      </c>
    </row>
    <row r="13340" spans="1:2" x14ac:dyDescent="0.25">
      <c r="A13340">
        <f>Gauge_Data!A13340</f>
        <v>0</v>
      </c>
      <c r="B13340" cm="1">
        <f t="array" ref="B13340">IF(OR($C$2="",A13340=""),"",SUMPRODUCT((Gauge_Data!$A$2:$A$16994&gt;=(A13340 - Main!$E$4/1440 + 0.00000001))*(Gauge_Data!$A$2:$A$16994&lt;=A13340)*INDEX(Gauge_Data!$B$2:$Z$16994,0,$C$2-1)))</f>
        <v>0</v>
      </c>
    </row>
    <row r="13341" spans="1:2" x14ac:dyDescent="0.25">
      <c r="A13341">
        <f>Gauge_Data!A13341</f>
        <v>0</v>
      </c>
      <c r="B13341" cm="1">
        <f t="array" ref="B13341">IF(OR($C$2="",A13341=""),"",SUMPRODUCT((Gauge_Data!$A$2:$A$16994&gt;=(A13341 - Main!$E$4/1440 + 0.00000001))*(Gauge_Data!$A$2:$A$16994&lt;=A13341)*INDEX(Gauge_Data!$B$2:$Z$16994,0,$C$2-1)))</f>
        <v>0</v>
      </c>
    </row>
    <row r="13342" spans="1:2" x14ac:dyDescent="0.25">
      <c r="A13342">
        <f>Gauge_Data!A13342</f>
        <v>0</v>
      </c>
      <c r="B13342" cm="1">
        <f t="array" ref="B13342">IF(OR($C$2="",A13342=""),"",SUMPRODUCT((Gauge_Data!$A$2:$A$16994&gt;=(A13342 - Main!$E$4/1440 + 0.00000001))*(Gauge_Data!$A$2:$A$16994&lt;=A13342)*INDEX(Gauge_Data!$B$2:$Z$16994,0,$C$2-1)))</f>
        <v>0</v>
      </c>
    </row>
    <row r="13343" spans="1:2" x14ac:dyDescent="0.25">
      <c r="A13343">
        <f>Gauge_Data!A13343</f>
        <v>0</v>
      </c>
      <c r="B13343" cm="1">
        <f t="array" ref="B13343">IF(OR($C$2="",A13343=""),"",SUMPRODUCT((Gauge_Data!$A$2:$A$16994&gt;=(A13343 - Main!$E$4/1440 + 0.00000001))*(Gauge_Data!$A$2:$A$16994&lt;=A13343)*INDEX(Gauge_Data!$B$2:$Z$16994,0,$C$2-1)))</f>
        <v>0</v>
      </c>
    </row>
    <row r="13344" spans="1:2" x14ac:dyDescent="0.25">
      <c r="A13344">
        <f>Gauge_Data!A13344</f>
        <v>0</v>
      </c>
      <c r="B13344" cm="1">
        <f t="array" ref="B13344">IF(OR($C$2="",A13344=""),"",SUMPRODUCT((Gauge_Data!$A$2:$A$16994&gt;=(A13344 - Main!$E$4/1440 + 0.00000001))*(Gauge_Data!$A$2:$A$16994&lt;=A13344)*INDEX(Gauge_Data!$B$2:$Z$16994,0,$C$2-1)))</f>
        <v>0</v>
      </c>
    </row>
    <row r="13345" spans="1:2" x14ac:dyDescent="0.25">
      <c r="A13345">
        <f>Gauge_Data!A13345</f>
        <v>0</v>
      </c>
      <c r="B13345" cm="1">
        <f t="array" ref="B13345">IF(OR($C$2="",A13345=""),"",SUMPRODUCT((Gauge_Data!$A$2:$A$16994&gt;=(A13345 - Main!$E$4/1440 + 0.00000001))*(Gauge_Data!$A$2:$A$16994&lt;=A13345)*INDEX(Gauge_Data!$B$2:$Z$16994,0,$C$2-1)))</f>
        <v>0</v>
      </c>
    </row>
    <row r="13346" spans="1:2" x14ac:dyDescent="0.25">
      <c r="A13346">
        <f>Gauge_Data!A13346</f>
        <v>0</v>
      </c>
      <c r="B13346" cm="1">
        <f t="array" ref="B13346">IF(OR($C$2="",A13346=""),"",SUMPRODUCT((Gauge_Data!$A$2:$A$16994&gt;=(A13346 - Main!$E$4/1440 + 0.00000001))*(Gauge_Data!$A$2:$A$16994&lt;=A13346)*INDEX(Gauge_Data!$B$2:$Z$16994,0,$C$2-1)))</f>
        <v>0</v>
      </c>
    </row>
    <row r="13347" spans="1:2" x14ac:dyDescent="0.25">
      <c r="A13347">
        <f>Gauge_Data!A13347</f>
        <v>0</v>
      </c>
      <c r="B13347" cm="1">
        <f t="array" ref="B13347">IF(OR($C$2="",A13347=""),"",SUMPRODUCT((Gauge_Data!$A$2:$A$16994&gt;=(A13347 - Main!$E$4/1440 + 0.00000001))*(Gauge_Data!$A$2:$A$16994&lt;=A13347)*INDEX(Gauge_Data!$B$2:$Z$16994,0,$C$2-1)))</f>
        <v>0</v>
      </c>
    </row>
    <row r="13348" spans="1:2" x14ac:dyDescent="0.25">
      <c r="A13348">
        <f>Gauge_Data!A13348</f>
        <v>0</v>
      </c>
      <c r="B13348" cm="1">
        <f t="array" ref="B13348">IF(OR($C$2="",A13348=""),"",SUMPRODUCT((Gauge_Data!$A$2:$A$16994&gt;=(A13348 - Main!$E$4/1440 + 0.00000001))*(Gauge_Data!$A$2:$A$16994&lt;=A13348)*INDEX(Gauge_Data!$B$2:$Z$16994,0,$C$2-1)))</f>
        <v>0</v>
      </c>
    </row>
    <row r="13349" spans="1:2" x14ac:dyDescent="0.25">
      <c r="A13349">
        <f>Gauge_Data!A13349</f>
        <v>0</v>
      </c>
      <c r="B13349" cm="1">
        <f t="array" ref="B13349">IF(OR($C$2="",A13349=""),"",SUMPRODUCT((Gauge_Data!$A$2:$A$16994&gt;=(A13349 - Main!$E$4/1440 + 0.00000001))*(Gauge_Data!$A$2:$A$16994&lt;=A13349)*INDEX(Gauge_Data!$B$2:$Z$16994,0,$C$2-1)))</f>
        <v>0</v>
      </c>
    </row>
    <row r="13350" spans="1:2" x14ac:dyDescent="0.25">
      <c r="A13350">
        <f>Gauge_Data!A13350</f>
        <v>0</v>
      </c>
      <c r="B13350" cm="1">
        <f t="array" ref="B13350">IF(OR($C$2="",A13350=""),"",SUMPRODUCT((Gauge_Data!$A$2:$A$16994&gt;=(A13350 - Main!$E$4/1440 + 0.00000001))*(Gauge_Data!$A$2:$A$16994&lt;=A13350)*INDEX(Gauge_Data!$B$2:$Z$16994,0,$C$2-1)))</f>
        <v>0</v>
      </c>
    </row>
    <row r="13351" spans="1:2" x14ac:dyDescent="0.25">
      <c r="A13351">
        <f>Gauge_Data!A13351</f>
        <v>0</v>
      </c>
      <c r="B13351" cm="1">
        <f t="array" ref="B13351">IF(OR($C$2="",A13351=""),"",SUMPRODUCT((Gauge_Data!$A$2:$A$16994&gt;=(A13351 - Main!$E$4/1440 + 0.00000001))*(Gauge_Data!$A$2:$A$16994&lt;=A13351)*INDEX(Gauge_Data!$B$2:$Z$16994,0,$C$2-1)))</f>
        <v>0</v>
      </c>
    </row>
    <row r="13352" spans="1:2" x14ac:dyDescent="0.25">
      <c r="A13352">
        <f>Gauge_Data!A13352</f>
        <v>0</v>
      </c>
      <c r="B13352" cm="1">
        <f t="array" ref="B13352">IF(OR($C$2="",A13352=""),"",SUMPRODUCT((Gauge_Data!$A$2:$A$16994&gt;=(A13352 - Main!$E$4/1440 + 0.00000001))*(Gauge_Data!$A$2:$A$16994&lt;=A13352)*INDEX(Gauge_Data!$B$2:$Z$16994,0,$C$2-1)))</f>
        <v>0</v>
      </c>
    </row>
    <row r="13353" spans="1:2" x14ac:dyDescent="0.25">
      <c r="A13353">
        <f>Gauge_Data!A13353</f>
        <v>0</v>
      </c>
      <c r="B13353" cm="1">
        <f t="array" ref="B13353">IF(OR($C$2="",A13353=""),"",SUMPRODUCT((Gauge_Data!$A$2:$A$16994&gt;=(A13353 - Main!$E$4/1440 + 0.00000001))*(Gauge_Data!$A$2:$A$16994&lt;=A13353)*INDEX(Gauge_Data!$B$2:$Z$16994,0,$C$2-1)))</f>
        <v>0</v>
      </c>
    </row>
    <row r="13354" spans="1:2" x14ac:dyDescent="0.25">
      <c r="A13354">
        <f>Gauge_Data!A13354</f>
        <v>0</v>
      </c>
      <c r="B13354" cm="1">
        <f t="array" ref="B13354">IF(OR($C$2="",A13354=""),"",SUMPRODUCT((Gauge_Data!$A$2:$A$16994&gt;=(A13354 - Main!$E$4/1440 + 0.00000001))*(Gauge_Data!$A$2:$A$16994&lt;=A13354)*INDEX(Gauge_Data!$B$2:$Z$16994,0,$C$2-1)))</f>
        <v>0</v>
      </c>
    </row>
    <row r="13355" spans="1:2" x14ac:dyDescent="0.25">
      <c r="A13355">
        <f>Gauge_Data!A13355</f>
        <v>0</v>
      </c>
      <c r="B13355" cm="1">
        <f t="array" ref="B13355">IF(OR($C$2="",A13355=""),"",SUMPRODUCT((Gauge_Data!$A$2:$A$16994&gt;=(A13355 - Main!$E$4/1440 + 0.00000001))*(Gauge_Data!$A$2:$A$16994&lt;=A13355)*INDEX(Gauge_Data!$B$2:$Z$16994,0,$C$2-1)))</f>
        <v>0</v>
      </c>
    </row>
    <row r="13356" spans="1:2" x14ac:dyDescent="0.25">
      <c r="A13356">
        <f>Gauge_Data!A13356</f>
        <v>0</v>
      </c>
      <c r="B13356" cm="1">
        <f t="array" ref="B13356">IF(OR($C$2="",A13356=""),"",SUMPRODUCT((Gauge_Data!$A$2:$A$16994&gt;=(A13356 - Main!$E$4/1440 + 0.00000001))*(Gauge_Data!$A$2:$A$16994&lt;=A13356)*INDEX(Gauge_Data!$B$2:$Z$16994,0,$C$2-1)))</f>
        <v>0</v>
      </c>
    </row>
    <row r="13357" spans="1:2" x14ac:dyDescent="0.25">
      <c r="A13357">
        <f>Gauge_Data!A13357</f>
        <v>0</v>
      </c>
      <c r="B13357" cm="1">
        <f t="array" ref="B13357">IF(OR($C$2="",A13357=""),"",SUMPRODUCT((Gauge_Data!$A$2:$A$16994&gt;=(A13357 - Main!$E$4/1440 + 0.00000001))*(Gauge_Data!$A$2:$A$16994&lt;=A13357)*INDEX(Gauge_Data!$B$2:$Z$16994,0,$C$2-1)))</f>
        <v>0</v>
      </c>
    </row>
    <row r="13358" spans="1:2" x14ac:dyDescent="0.25">
      <c r="A13358">
        <f>Gauge_Data!A13358</f>
        <v>0</v>
      </c>
      <c r="B13358" cm="1">
        <f t="array" ref="B13358">IF(OR($C$2="",A13358=""),"",SUMPRODUCT((Gauge_Data!$A$2:$A$16994&gt;=(A13358 - Main!$E$4/1440 + 0.00000001))*(Gauge_Data!$A$2:$A$16994&lt;=A13358)*INDEX(Gauge_Data!$B$2:$Z$16994,0,$C$2-1)))</f>
        <v>0</v>
      </c>
    </row>
    <row r="13359" spans="1:2" x14ac:dyDescent="0.25">
      <c r="A13359">
        <f>Gauge_Data!A13359</f>
        <v>0</v>
      </c>
      <c r="B13359" cm="1">
        <f t="array" ref="B13359">IF(OR($C$2="",A13359=""),"",SUMPRODUCT((Gauge_Data!$A$2:$A$16994&gt;=(A13359 - Main!$E$4/1440 + 0.00000001))*(Gauge_Data!$A$2:$A$16994&lt;=A13359)*INDEX(Gauge_Data!$B$2:$Z$16994,0,$C$2-1)))</f>
        <v>0</v>
      </c>
    </row>
    <row r="13360" spans="1:2" x14ac:dyDescent="0.25">
      <c r="A13360">
        <f>Gauge_Data!A13360</f>
        <v>0</v>
      </c>
      <c r="B13360" cm="1">
        <f t="array" ref="B13360">IF(OR($C$2="",A13360=""),"",SUMPRODUCT((Gauge_Data!$A$2:$A$16994&gt;=(A13360 - Main!$E$4/1440 + 0.00000001))*(Gauge_Data!$A$2:$A$16994&lt;=A13360)*INDEX(Gauge_Data!$B$2:$Z$16994,0,$C$2-1)))</f>
        <v>0</v>
      </c>
    </row>
    <row r="13361" spans="1:2" x14ac:dyDescent="0.25">
      <c r="A13361">
        <f>Gauge_Data!A13361</f>
        <v>0</v>
      </c>
      <c r="B13361" cm="1">
        <f t="array" ref="B13361">IF(OR($C$2="",A13361=""),"",SUMPRODUCT((Gauge_Data!$A$2:$A$16994&gt;=(A13361 - Main!$E$4/1440 + 0.00000001))*(Gauge_Data!$A$2:$A$16994&lt;=A13361)*INDEX(Gauge_Data!$B$2:$Z$16994,0,$C$2-1)))</f>
        <v>0</v>
      </c>
    </row>
    <row r="13362" spans="1:2" x14ac:dyDescent="0.25">
      <c r="A13362">
        <f>Gauge_Data!A13362</f>
        <v>0</v>
      </c>
      <c r="B13362" cm="1">
        <f t="array" ref="B13362">IF(OR($C$2="",A13362=""),"",SUMPRODUCT((Gauge_Data!$A$2:$A$16994&gt;=(A13362 - Main!$E$4/1440 + 0.00000001))*(Gauge_Data!$A$2:$A$16994&lt;=A13362)*INDEX(Gauge_Data!$B$2:$Z$16994,0,$C$2-1)))</f>
        <v>0</v>
      </c>
    </row>
    <row r="13363" spans="1:2" x14ac:dyDescent="0.25">
      <c r="A13363">
        <f>Gauge_Data!A13363</f>
        <v>0</v>
      </c>
      <c r="B13363" cm="1">
        <f t="array" ref="B13363">IF(OR($C$2="",A13363=""),"",SUMPRODUCT((Gauge_Data!$A$2:$A$16994&gt;=(A13363 - Main!$E$4/1440 + 0.00000001))*(Gauge_Data!$A$2:$A$16994&lt;=A13363)*INDEX(Gauge_Data!$B$2:$Z$16994,0,$C$2-1)))</f>
        <v>0</v>
      </c>
    </row>
    <row r="13364" spans="1:2" x14ac:dyDescent="0.25">
      <c r="A13364">
        <f>Gauge_Data!A13364</f>
        <v>0</v>
      </c>
      <c r="B13364" cm="1">
        <f t="array" ref="B13364">IF(OR($C$2="",A13364=""),"",SUMPRODUCT((Gauge_Data!$A$2:$A$16994&gt;=(A13364 - Main!$E$4/1440 + 0.00000001))*(Gauge_Data!$A$2:$A$16994&lt;=A13364)*INDEX(Gauge_Data!$B$2:$Z$16994,0,$C$2-1)))</f>
        <v>0</v>
      </c>
    </row>
    <row r="13365" spans="1:2" x14ac:dyDescent="0.25">
      <c r="A13365">
        <f>Gauge_Data!A13365</f>
        <v>0</v>
      </c>
      <c r="B13365" cm="1">
        <f t="array" ref="B13365">IF(OR($C$2="",A13365=""),"",SUMPRODUCT((Gauge_Data!$A$2:$A$16994&gt;=(A13365 - Main!$E$4/1440 + 0.00000001))*(Gauge_Data!$A$2:$A$16994&lt;=A13365)*INDEX(Gauge_Data!$B$2:$Z$16994,0,$C$2-1)))</f>
        <v>0</v>
      </c>
    </row>
    <row r="13366" spans="1:2" x14ac:dyDescent="0.25">
      <c r="A13366">
        <f>Gauge_Data!A13366</f>
        <v>0</v>
      </c>
      <c r="B13366" cm="1">
        <f t="array" ref="B13366">IF(OR($C$2="",A13366=""),"",SUMPRODUCT((Gauge_Data!$A$2:$A$16994&gt;=(A13366 - Main!$E$4/1440 + 0.00000001))*(Gauge_Data!$A$2:$A$16994&lt;=A13366)*INDEX(Gauge_Data!$B$2:$Z$16994,0,$C$2-1)))</f>
        <v>0</v>
      </c>
    </row>
    <row r="13367" spans="1:2" x14ac:dyDescent="0.25">
      <c r="A13367">
        <f>Gauge_Data!A13367</f>
        <v>0</v>
      </c>
      <c r="B13367" cm="1">
        <f t="array" ref="B13367">IF(OR($C$2="",A13367=""),"",SUMPRODUCT((Gauge_Data!$A$2:$A$16994&gt;=(A13367 - Main!$E$4/1440 + 0.00000001))*(Gauge_Data!$A$2:$A$16994&lt;=A13367)*INDEX(Gauge_Data!$B$2:$Z$16994,0,$C$2-1)))</f>
        <v>0</v>
      </c>
    </row>
    <row r="13368" spans="1:2" x14ac:dyDescent="0.25">
      <c r="A13368">
        <f>Gauge_Data!A13368</f>
        <v>0</v>
      </c>
      <c r="B13368" cm="1">
        <f t="array" ref="B13368">IF(OR($C$2="",A13368=""),"",SUMPRODUCT((Gauge_Data!$A$2:$A$16994&gt;=(A13368 - Main!$E$4/1440 + 0.00000001))*(Gauge_Data!$A$2:$A$16994&lt;=A13368)*INDEX(Gauge_Data!$B$2:$Z$16994,0,$C$2-1)))</f>
        <v>0</v>
      </c>
    </row>
    <row r="13369" spans="1:2" x14ac:dyDescent="0.25">
      <c r="A13369">
        <f>Gauge_Data!A13369</f>
        <v>0</v>
      </c>
      <c r="B13369" cm="1">
        <f t="array" ref="B13369">IF(OR($C$2="",A13369=""),"",SUMPRODUCT((Gauge_Data!$A$2:$A$16994&gt;=(A13369 - Main!$E$4/1440 + 0.00000001))*(Gauge_Data!$A$2:$A$16994&lt;=A13369)*INDEX(Gauge_Data!$B$2:$Z$16994,0,$C$2-1)))</f>
        <v>0</v>
      </c>
    </row>
    <row r="13370" spans="1:2" x14ac:dyDescent="0.25">
      <c r="A13370">
        <f>Gauge_Data!A13370</f>
        <v>0</v>
      </c>
      <c r="B13370" cm="1">
        <f t="array" ref="B13370">IF(OR($C$2="",A13370=""),"",SUMPRODUCT((Gauge_Data!$A$2:$A$16994&gt;=(A13370 - Main!$E$4/1440 + 0.00000001))*(Gauge_Data!$A$2:$A$16994&lt;=A13370)*INDEX(Gauge_Data!$B$2:$Z$16994,0,$C$2-1)))</f>
        <v>0</v>
      </c>
    </row>
    <row r="13371" spans="1:2" x14ac:dyDescent="0.25">
      <c r="A13371">
        <f>Gauge_Data!A13371</f>
        <v>0</v>
      </c>
      <c r="B13371" cm="1">
        <f t="array" ref="B13371">IF(OR($C$2="",A13371=""),"",SUMPRODUCT((Gauge_Data!$A$2:$A$16994&gt;=(A13371 - Main!$E$4/1440 + 0.00000001))*(Gauge_Data!$A$2:$A$16994&lt;=A13371)*INDEX(Gauge_Data!$B$2:$Z$16994,0,$C$2-1)))</f>
        <v>0</v>
      </c>
    </row>
    <row r="13372" spans="1:2" x14ac:dyDescent="0.25">
      <c r="A13372">
        <f>Gauge_Data!A13372</f>
        <v>0</v>
      </c>
      <c r="B13372" cm="1">
        <f t="array" ref="B13372">IF(OR($C$2="",A13372=""),"",SUMPRODUCT((Gauge_Data!$A$2:$A$16994&gt;=(A13372 - Main!$E$4/1440 + 0.00000001))*(Gauge_Data!$A$2:$A$16994&lt;=A13372)*INDEX(Gauge_Data!$B$2:$Z$16994,0,$C$2-1)))</f>
        <v>0</v>
      </c>
    </row>
    <row r="13373" spans="1:2" x14ac:dyDescent="0.25">
      <c r="A13373">
        <f>Gauge_Data!A13373</f>
        <v>0</v>
      </c>
      <c r="B13373" cm="1">
        <f t="array" ref="B13373">IF(OR($C$2="",A13373=""),"",SUMPRODUCT((Gauge_Data!$A$2:$A$16994&gt;=(A13373 - Main!$E$4/1440 + 0.00000001))*(Gauge_Data!$A$2:$A$16994&lt;=A13373)*INDEX(Gauge_Data!$B$2:$Z$16994,0,$C$2-1)))</f>
        <v>0</v>
      </c>
    </row>
    <row r="13374" spans="1:2" x14ac:dyDescent="0.25">
      <c r="A13374">
        <f>Gauge_Data!A13374</f>
        <v>0</v>
      </c>
      <c r="B13374" cm="1">
        <f t="array" ref="B13374">IF(OR($C$2="",A13374=""),"",SUMPRODUCT((Gauge_Data!$A$2:$A$16994&gt;=(A13374 - Main!$E$4/1440 + 0.00000001))*(Gauge_Data!$A$2:$A$16994&lt;=A13374)*INDEX(Gauge_Data!$B$2:$Z$16994,0,$C$2-1)))</f>
        <v>0</v>
      </c>
    </row>
    <row r="13375" spans="1:2" x14ac:dyDescent="0.25">
      <c r="A13375">
        <f>Gauge_Data!A13375</f>
        <v>0</v>
      </c>
      <c r="B13375" cm="1">
        <f t="array" ref="B13375">IF(OR($C$2="",A13375=""),"",SUMPRODUCT((Gauge_Data!$A$2:$A$16994&gt;=(A13375 - Main!$E$4/1440 + 0.00000001))*(Gauge_Data!$A$2:$A$16994&lt;=A13375)*INDEX(Gauge_Data!$B$2:$Z$16994,0,$C$2-1)))</f>
        <v>0</v>
      </c>
    </row>
    <row r="13376" spans="1:2" x14ac:dyDescent="0.25">
      <c r="A13376">
        <f>Gauge_Data!A13376</f>
        <v>0</v>
      </c>
      <c r="B13376" cm="1">
        <f t="array" ref="B13376">IF(OR($C$2="",A13376=""),"",SUMPRODUCT((Gauge_Data!$A$2:$A$16994&gt;=(A13376 - Main!$E$4/1440 + 0.00000001))*(Gauge_Data!$A$2:$A$16994&lt;=A13376)*INDEX(Gauge_Data!$B$2:$Z$16994,0,$C$2-1)))</f>
        <v>0</v>
      </c>
    </row>
    <row r="13377" spans="1:2" x14ac:dyDescent="0.25">
      <c r="A13377">
        <f>Gauge_Data!A13377</f>
        <v>0</v>
      </c>
      <c r="B13377" cm="1">
        <f t="array" ref="B13377">IF(OR($C$2="",A13377=""),"",SUMPRODUCT((Gauge_Data!$A$2:$A$16994&gt;=(A13377 - Main!$E$4/1440 + 0.00000001))*(Gauge_Data!$A$2:$A$16994&lt;=A13377)*INDEX(Gauge_Data!$B$2:$Z$16994,0,$C$2-1)))</f>
        <v>0</v>
      </c>
    </row>
    <row r="13378" spans="1:2" x14ac:dyDescent="0.25">
      <c r="A13378">
        <f>Gauge_Data!A13378</f>
        <v>0</v>
      </c>
      <c r="B13378" cm="1">
        <f t="array" ref="B13378">IF(OR($C$2="",A13378=""),"",SUMPRODUCT((Gauge_Data!$A$2:$A$16994&gt;=(A13378 - Main!$E$4/1440 + 0.00000001))*(Gauge_Data!$A$2:$A$16994&lt;=A13378)*INDEX(Gauge_Data!$B$2:$Z$16994,0,$C$2-1)))</f>
        <v>0</v>
      </c>
    </row>
    <row r="13379" spans="1:2" x14ac:dyDescent="0.25">
      <c r="A13379">
        <f>Gauge_Data!A13379</f>
        <v>0</v>
      </c>
      <c r="B13379" cm="1">
        <f t="array" ref="B13379">IF(OR($C$2="",A13379=""),"",SUMPRODUCT((Gauge_Data!$A$2:$A$16994&gt;=(A13379 - Main!$E$4/1440 + 0.00000001))*(Gauge_Data!$A$2:$A$16994&lt;=A13379)*INDEX(Gauge_Data!$B$2:$Z$16994,0,$C$2-1)))</f>
        <v>0</v>
      </c>
    </row>
    <row r="13380" spans="1:2" x14ac:dyDescent="0.25">
      <c r="A13380">
        <f>Gauge_Data!A13380</f>
        <v>0</v>
      </c>
      <c r="B13380" cm="1">
        <f t="array" ref="B13380">IF(OR($C$2="",A13380=""),"",SUMPRODUCT((Gauge_Data!$A$2:$A$16994&gt;=(A13380 - Main!$E$4/1440 + 0.00000001))*(Gauge_Data!$A$2:$A$16994&lt;=A13380)*INDEX(Gauge_Data!$B$2:$Z$16994,0,$C$2-1)))</f>
        <v>0</v>
      </c>
    </row>
    <row r="13381" spans="1:2" x14ac:dyDescent="0.25">
      <c r="A13381">
        <f>Gauge_Data!A13381</f>
        <v>0</v>
      </c>
      <c r="B13381" cm="1">
        <f t="array" ref="B13381">IF(OR($C$2="",A13381=""),"",SUMPRODUCT((Gauge_Data!$A$2:$A$16994&gt;=(A13381 - Main!$E$4/1440 + 0.00000001))*(Gauge_Data!$A$2:$A$16994&lt;=A13381)*INDEX(Gauge_Data!$B$2:$Z$16994,0,$C$2-1)))</f>
        <v>0</v>
      </c>
    </row>
    <row r="13382" spans="1:2" x14ac:dyDescent="0.25">
      <c r="A13382">
        <f>Gauge_Data!A13382</f>
        <v>0</v>
      </c>
      <c r="B13382" cm="1">
        <f t="array" ref="B13382">IF(OR($C$2="",A13382=""),"",SUMPRODUCT((Gauge_Data!$A$2:$A$16994&gt;=(A13382 - Main!$E$4/1440 + 0.00000001))*(Gauge_Data!$A$2:$A$16994&lt;=A13382)*INDEX(Gauge_Data!$B$2:$Z$16994,0,$C$2-1)))</f>
        <v>0</v>
      </c>
    </row>
    <row r="13383" spans="1:2" x14ac:dyDescent="0.25">
      <c r="A13383">
        <f>Gauge_Data!A13383</f>
        <v>0</v>
      </c>
      <c r="B13383" cm="1">
        <f t="array" ref="B13383">IF(OR($C$2="",A13383=""),"",SUMPRODUCT((Gauge_Data!$A$2:$A$16994&gt;=(A13383 - Main!$E$4/1440 + 0.00000001))*(Gauge_Data!$A$2:$A$16994&lt;=A13383)*INDEX(Gauge_Data!$B$2:$Z$16994,0,$C$2-1)))</f>
        <v>0</v>
      </c>
    </row>
    <row r="13384" spans="1:2" x14ac:dyDescent="0.25">
      <c r="A13384">
        <f>Gauge_Data!A13384</f>
        <v>0</v>
      </c>
      <c r="B13384" cm="1">
        <f t="array" ref="B13384">IF(OR($C$2="",A13384=""),"",SUMPRODUCT((Gauge_Data!$A$2:$A$16994&gt;=(A13384 - Main!$E$4/1440 + 0.00000001))*(Gauge_Data!$A$2:$A$16994&lt;=A13384)*INDEX(Gauge_Data!$B$2:$Z$16994,0,$C$2-1)))</f>
        <v>0</v>
      </c>
    </row>
    <row r="13385" spans="1:2" x14ac:dyDescent="0.25">
      <c r="A13385">
        <f>Gauge_Data!A13385</f>
        <v>0</v>
      </c>
      <c r="B13385" cm="1">
        <f t="array" ref="B13385">IF(OR($C$2="",A13385=""),"",SUMPRODUCT((Gauge_Data!$A$2:$A$16994&gt;=(A13385 - Main!$E$4/1440 + 0.00000001))*(Gauge_Data!$A$2:$A$16994&lt;=A13385)*INDEX(Gauge_Data!$B$2:$Z$16994,0,$C$2-1)))</f>
        <v>0</v>
      </c>
    </row>
    <row r="13386" spans="1:2" x14ac:dyDescent="0.25">
      <c r="A13386">
        <f>Gauge_Data!A13386</f>
        <v>0</v>
      </c>
      <c r="B13386" cm="1">
        <f t="array" ref="B13386">IF(OR($C$2="",A13386=""),"",SUMPRODUCT((Gauge_Data!$A$2:$A$16994&gt;=(A13386 - Main!$E$4/1440 + 0.00000001))*(Gauge_Data!$A$2:$A$16994&lt;=A13386)*INDEX(Gauge_Data!$B$2:$Z$16994,0,$C$2-1)))</f>
        <v>0</v>
      </c>
    </row>
    <row r="13387" spans="1:2" x14ac:dyDescent="0.25">
      <c r="A13387">
        <f>Gauge_Data!A13387</f>
        <v>0</v>
      </c>
      <c r="B13387" cm="1">
        <f t="array" ref="B13387">IF(OR($C$2="",A13387=""),"",SUMPRODUCT((Gauge_Data!$A$2:$A$16994&gt;=(A13387 - Main!$E$4/1440 + 0.00000001))*(Gauge_Data!$A$2:$A$16994&lt;=A13387)*INDEX(Gauge_Data!$B$2:$Z$16994,0,$C$2-1)))</f>
        <v>0</v>
      </c>
    </row>
    <row r="13388" spans="1:2" x14ac:dyDescent="0.25">
      <c r="A13388">
        <f>Gauge_Data!A13388</f>
        <v>0</v>
      </c>
      <c r="B13388" cm="1">
        <f t="array" ref="B13388">IF(OR($C$2="",A13388=""),"",SUMPRODUCT((Gauge_Data!$A$2:$A$16994&gt;=(A13388 - Main!$E$4/1440 + 0.00000001))*(Gauge_Data!$A$2:$A$16994&lt;=A13388)*INDEX(Gauge_Data!$B$2:$Z$16994,0,$C$2-1)))</f>
        <v>0</v>
      </c>
    </row>
    <row r="13389" spans="1:2" x14ac:dyDescent="0.25">
      <c r="A13389">
        <f>Gauge_Data!A13389</f>
        <v>0</v>
      </c>
      <c r="B13389" cm="1">
        <f t="array" ref="B13389">IF(OR($C$2="",A13389=""),"",SUMPRODUCT((Gauge_Data!$A$2:$A$16994&gt;=(A13389 - Main!$E$4/1440 + 0.00000001))*(Gauge_Data!$A$2:$A$16994&lt;=A13389)*INDEX(Gauge_Data!$B$2:$Z$16994,0,$C$2-1)))</f>
        <v>0</v>
      </c>
    </row>
    <row r="13390" spans="1:2" x14ac:dyDescent="0.25">
      <c r="A13390">
        <f>Gauge_Data!A13390</f>
        <v>0</v>
      </c>
      <c r="B13390" cm="1">
        <f t="array" ref="B13390">IF(OR($C$2="",A13390=""),"",SUMPRODUCT((Gauge_Data!$A$2:$A$16994&gt;=(A13390 - Main!$E$4/1440 + 0.00000001))*(Gauge_Data!$A$2:$A$16994&lt;=A13390)*INDEX(Gauge_Data!$B$2:$Z$16994,0,$C$2-1)))</f>
        <v>0</v>
      </c>
    </row>
    <row r="13391" spans="1:2" x14ac:dyDescent="0.25">
      <c r="A13391">
        <f>Gauge_Data!A13391</f>
        <v>0</v>
      </c>
      <c r="B13391" cm="1">
        <f t="array" ref="B13391">IF(OR($C$2="",A13391=""),"",SUMPRODUCT((Gauge_Data!$A$2:$A$16994&gt;=(A13391 - Main!$E$4/1440 + 0.00000001))*(Gauge_Data!$A$2:$A$16994&lt;=A13391)*INDEX(Gauge_Data!$B$2:$Z$16994,0,$C$2-1)))</f>
        <v>0</v>
      </c>
    </row>
    <row r="13392" spans="1:2" x14ac:dyDescent="0.25">
      <c r="A13392">
        <f>Gauge_Data!A13392</f>
        <v>0</v>
      </c>
      <c r="B13392" cm="1">
        <f t="array" ref="B13392">IF(OR($C$2="",A13392=""),"",SUMPRODUCT((Gauge_Data!$A$2:$A$16994&gt;=(A13392 - Main!$E$4/1440 + 0.00000001))*(Gauge_Data!$A$2:$A$16994&lt;=A13392)*INDEX(Gauge_Data!$B$2:$Z$16994,0,$C$2-1)))</f>
        <v>0</v>
      </c>
    </row>
    <row r="13393" spans="1:2" x14ac:dyDescent="0.25">
      <c r="A13393">
        <f>Gauge_Data!A13393</f>
        <v>0</v>
      </c>
      <c r="B13393" cm="1">
        <f t="array" ref="B13393">IF(OR($C$2="",A13393=""),"",SUMPRODUCT((Gauge_Data!$A$2:$A$16994&gt;=(A13393 - Main!$E$4/1440 + 0.00000001))*(Gauge_Data!$A$2:$A$16994&lt;=A13393)*INDEX(Gauge_Data!$B$2:$Z$16994,0,$C$2-1)))</f>
        <v>0</v>
      </c>
    </row>
    <row r="13394" spans="1:2" x14ac:dyDescent="0.25">
      <c r="A13394">
        <f>Gauge_Data!A13394</f>
        <v>0</v>
      </c>
      <c r="B13394" cm="1">
        <f t="array" ref="B13394">IF(OR($C$2="",A13394=""),"",SUMPRODUCT((Gauge_Data!$A$2:$A$16994&gt;=(A13394 - Main!$E$4/1440 + 0.00000001))*(Gauge_Data!$A$2:$A$16994&lt;=A13394)*INDEX(Gauge_Data!$B$2:$Z$16994,0,$C$2-1)))</f>
        <v>0</v>
      </c>
    </row>
    <row r="13395" spans="1:2" x14ac:dyDescent="0.25">
      <c r="A13395">
        <f>Gauge_Data!A13395</f>
        <v>0</v>
      </c>
      <c r="B13395" cm="1">
        <f t="array" ref="B13395">IF(OR($C$2="",A13395=""),"",SUMPRODUCT((Gauge_Data!$A$2:$A$16994&gt;=(A13395 - Main!$E$4/1440 + 0.00000001))*(Gauge_Data!$A$2:$A$16994&lt;=A13395)*INDEX(Gauge_Data!$B$2:$Z$16994,0,$C$2-1)))</f>
        <v>0</v>
      </c>
    </row>
    <row r="13396" spans="1:2" x14ac:dyDescent="0.25">
      <c r="A13396">
        <f>Gauge_Data!A13396</f>
        <v>0</v>
      </c>
      <c r="B13396" cm="1">
        <f t="array" ref="B13396">IF(OR($C$2="",A13396=""),"",SUMPRODUCT((Gauge_Data!$A$2:$A$16994&gt;=(A13396 - Main!$E$4/1440 + 0.00000001))*(Gauge_Data!$A$2:$A$16994&lt;=A13396)*INDEX(Gauge_Data!$B$2:$Z$16994,0,$C$2-1)))</f>
        <v>0</v>
      </c>
    </row>
    <row r="13397" spans="1:2" x14ac:dyDescent="0.25">
      <c r="A13397">
        <f>Gauge_Data!A13397</f>
        <v>0</v>
      </c>
      <c r="B13397" cm="1">
        <f t="array" ref="B13397">IF(OR($C$2="",A13397=""),"",SUMPRODUCT((Gauge_Data!$A$2:$A$16994&gt;=(A13397 - Main!$E$4/1440 + 0.00000001))*(Gauge_Data!$A$2:$A$16994&lt;=A13397)*INDEX(Gauge_Data!$B$2:$Z$16994,0,$C$2-1)))</f>
        <v>0</v>
      </c>
    </row>
    <row r="13398" spans="1:2" x14ac:dyDescent="0.25">
      <c r="A13398">
        <f>Gauge_Data!A13398</f>
        <v>0</v>
      </c>
      <c r="B13398" cm="1">
        <f t="array" ref="B13398">IF(OR($C$2="",A13398=""),"",SUMPRODUCT((Gauge_Data!$A$2:$A$16994&gt;=(A13398 - Main!$E$4/1440 + 0.00000001))*(Gauge_Data!$A$2:$A$16994&lt;=A13398)*INDEX(Gauge_Data!$B$2:$Z$16994,0,$C$2-1)))</f>
        <v>0</v>
      </c>
    </row>
    <row r="13399" spans="1:2" x14ac:dyDescent="0.25">
      <c r="A13399">
        <f>Gauge_Data!A13399</f>
        <v>0</v>
      </c>
      <c r="B13399" cm="1">
        <f t="array" ref="B13399">IF(OR($C$2="",A13399=""),"",SUMPRODUCT((Gauge_Data!$A$2:$A$16994&gt;=(A13399 - Main!$E$4/1440 + 0.00000001))*(Gauge_Data!$A$2:$A$16994&lt;=A13399)*INDEX(Gauge_Data!$B$2:$Z$16994,0,$C$2-1)))</f>
        <v>0</v>
      </c>
    </row>
    <row r="13400" spans="1:2" x14ac:dyDescent="0.25">
      <c r="A13400">
        <f>Gauge_Data!A13400</f>
        <v>0</v>
      </c>
      <c r="B13400" cm="1">
        <f t="array" ref="B13400">IF(OR($C$2="",A13400=""),"",SUMPRODUCT((Gauge_Data!$A$2:$A$16994&gt;=(A13400 - Main!$E$4/1440 + 0.00000001))*(Gauge_Data!$A$2:$A$16994&lt;=A13400)*INDEX(Gauge_Data!$B$2:$Z$16994,0,$C$2-1)))</f>
        <v>0</v>
      </c>
    </row>
    <row r="13401" spans="1:2" x14ac:dyDescent="0.25">
      <c r="A13401">
        <f>Gauge_Data!A13401</f>
        <v>0</v>
      </c>
      <c r="B13401" cm="1">
        <f t="array" ref="B13401">IF(OR($C$2="",A13401=""),"",SUMPRODUCT((Gauge_Data!$A$2:$A$16994&gt;=(A13401 - Main!$E$4/1440 + 0.00000001))*(Gauge_Data!$A$2:$A$16994&lt;=A13401)*INDEX(Gauge_Data!$B$2:$Z$16994,0,$C$2-1)))</f>
        <v>0</v>
      </c>
    </row>
    <row r="13402" spans="1:2" x14ac:dyDescent="0.25">
      <c r="A13402">
        <f>Gauge_Data!A13402</f>
        <v>0</v>
      </c>
      <c r="B13402" cm="1">
        <f t="array" ref="B13402">IF(OR($C$2="",A13402=""),"",SUMPRODUCT((Gauge_Data!$A$2:$A$16994&gt;=(A13402 - Main!$E$4/1440 + 0.00000001))*(Gauge_Data!$A$2:$A$16994&lt;=A13402)*INDEX(Gauge_Data!$B$2:$Z$16994,0,$C$2-1)))</f>
        <v>0</v>
      </c>
    </row>
    <row r="13403" spans="1:2" x14ac:dyDescent="0.25">
      <c r="A13403">
        <f>Gauge_Data!A13403</f>
        <v>0</v>
      </c>
      <c r="B13403" cm="1">
        <f t="array" ref="B13403">IF(OR($C$2="",A13403=""),"",SUMPRODUCT((Gauge_Data!$A$2:$A$16994&gt;=(A13403 - Main!$E$4/1440 + 0.00000001))*(Gauge_Data!$A$2:$A$16994&lt;=A13403)*INDEX(Gauge_Data!$B$2:$Z$16994,0,$C$2-1)))</f>
        <v>0</v>
      </c>
    </row>
    <row r="13404" spans="1:2" x14ac:dyDescent="0.25">
      <c r="A13404">
        <f>Gauge_Data!A13404</f>
        <v>0</v>
      </c>
      <c r="B13404" cm="1">
        <f t="array" ref="B13404">IF(OR($C$2="",A13404=""),"",SUMPRODUCT((Gauge_Data!$A$2:$A$16994&gt;=(A13404 - Main!$E$4/1440 + 0.00000001))*(Gauge_Data!$A$2:$A$16994&lt;=A13404)*INDEX(Gauge_Data!$B$2:$Z$16994,0,$C$2-1)))</f>
        <v>0</v>
      </c>
    </row>
    <row r="13405" spans="1:2" x14ac:dyDescent="0.25">
      <c r="A13405">
        <f>Gauge_Data!A13405</f>
        <v>0</v>
      </c>
      <c r="B13405" cm="1">
        <f t="array" ref="B13405">IF(OR($C$2="",A13405=""),"",SUMPRODUCT((Gauge_Data!$A$2:$A$16994&gt;=(A13405 - Main!$E$4/1440 + 0.00000001))*(Gauge_Data!$A$2:$A$16994&lt;=A13405)*INDEX(Gauge_Data!$B$2:$Z$16994,0,$C$2-1)))</f>
        <v>0</v>
      </c>
    </row>
    <row r="13406" spans="1:2" x14ac:dyDescent="0.25">
      <c r="A13406">
        <f>Gauge_Data!A13406</f>
        <v>0</v>
      </c>
      <c r="B13406" cm="1">
        <f t="array" ref="B13406">IF(OR($C$2="",A13406=""),"",SUMPRODUCT((Gauge_Data!$A$2:$A$16994&gt;=(A13406 - Main!$E$4/1440 + 0.00000001))*(Gauge_Data!$A$2:$A$16994&lt;=A13406)*INDEX(Gauge_Data!$B$2:$Z$16994,0,$C$2-1)))</f>
        <v>0</v>
      </c>
    </row>
    <row r="13407" spans="1:2" x14ac:dyDescent="0.25">
      <c r="A13407">
        <f>Gauge_Data!A13407</f>
        <v>0</v>
      </c>
      <c r="B13407" cm="1">
        <f t="array" ref="B13407">IF(OR($C$2="",A13407=""),"",SUMPRODUCT((Gauge_Data!$A$2:$A$16994&gt;=(A13407 - Main!$E$4/1440 + 0.00000001))*(Gauge_Data!$A$2:$A$16994&lt;=A13407)*INDEX(Gauge_Data!$B$2:$Z$16994,0,$C$2-1)))</f>
        <v>0</v>
      </c>
    </row>
    <row r="13408" spans="1:2" x14ac:dyDescent="0.25">
      <c r="A13408">
        <f>Gauge_Data!A13408</f>
        <v>0</v>
      </c>
      <c r="B13408" cm="1">
        <f t="array" ref="B13408">IF(OR($C$2="",A13408=""),"",SUMPRODUCT((Gauge_Data!$A$2:$A$16994&gt;=(A13408 - Main!$E$4/1440 + 0.00000001))*(Gauge_Data!$A$2:$A$16994&lt;=A13408)*INDEX(Gauge_Data!$B$2:$Z$16994,0,$C$2-1)))</f>
        <v>0</v>
      </c>
    </row>
    <row r="13409" spans="1:2" x14ac:dyDescent="0.25">
      <c r="A13409">
        <f>Gauge_Data!A13409</f>
        <v>0</v>
      </c>
      <c r="B13409" cm="1">
        <f t="array" ref="B13409">IF(OR($C$2="",A13409=""),"",SUMPRODUCT((Gauge_Data!$A$2:$A$16994&gt;=(A13409 - Main!$E$4/1440 + 0.00000001))*(Gauge_Data!$A$2:$A$16994&lt;=A13409)*INDEX(Gauge_Data!$B$2:$Z$16994,0,$C$2-1)))</f>
        <v>0</v>
      </c>
    </row>
    <row r="13410" spans="1:2" x14ac:dyDescent="0.25">
      <c r="A13410">
        <f>Gauge_Data!A13410</f>
        <v>0</v>
      </c>
      <c r="B13410" cm="1">
        <f t="array" ref="B13410">IF(OR($C$2="",A13410=""),"",SUMPRODUCT((Gauge_Data!$A$2:$A$16994&gt;=(A13410 - Main!$E$4/1440 + 0.00000001))*(Gauge_Data!$A$2:$A$16994&lt;=A13410)*INDEX(Gauge_Data!$B$2:$Z$16994,0,$C$2-1)))</f>
        <v>0</v>
      </c>
    </row>
    <row r="13411" spans="1:2" x14ac:dyDescent="0.25">
      <c r="A13411">
        <f>Gauge_Data!A13411</f>
        <v>0</v>
      </c>
      <c r="B13411" cm="1">
        <f t="array" ref="B13411">IF(OR($C$2="",A13411=""),"",SUMPRODUCT((Gauge_Data!$A$2:$A$16994&gt;=(A13411 - Main!$E$4/1440 + 0.00000001))*(Gauge_Data!$A$2:$A$16994&lt;=A13411)*INDEX(Gauge_Data!$B$2:$Z$16994,0,$C$2-1)))</f>
        <v>0</v>
      </c>
    </row>
    <row r="13412" spans="1:2" x14ac:dyDescent="0.25">
      <c r="A13412">
        <f>Gauge_Data!A13412</f>
        <v>0</v>
      </c>
      <c r="B13412" cm="1">
        <f t="array" ref="B13412">IF(OR($C$2="",A13412=""),"",SUMPRODUCT((Gauge_Data!$A$2:$A$16994&gt;=(A13412 - Main!$E$4/1440 + 0.00000001))*(Gauge_Data!$A$2:$A$16994&lt;=A13412)*INDEX(Gauge_Data!$B$2:$Z$16994,0,$C$2-1)))</f>
        <v>0</v>
      </c>
    </row>
    <row r="13413" spans="1:2" x14ac:dyDescent="0.25">
      <c r="A13413">
        <f>Gauge_Data!A13413</f>
        <v>0</v>
      </c>
      <c r="B13413" cm="1">
        <f t="array" ref="B13413">IF(OR($C$2="",A13413=""),"",SUMPRODUCT((Gauge_Data!$A$2:$A$16994&gt;=(A13413 - Main!$E$4/1440 + 0.00000001))*(Gauge_Data!$A$2:$A$16994&lt;=A13413)*INDEX(Gauge_Data!$B$2:$Z$16994,0,$C$2-1)))</f>
        <v>0</v>
      </c>
    </row>
    <row r="13414" spans="1:2" x14ac:dyDescent="0.25">
      <c r="A13414">
        <f>Gauge_Data!A13414</f>
        <v>0</v>
      </c>
      <c r="B13414" cm="1">
        <f t="array" ref="B13414">IF(OR($C$2="",A13414=""),"",SUMPRODUCT((Gauge_Data!$A$2:$A$16994&gt;=(A13414 - Main!$E$4/1440 + 0.00000001))*(Gauge_Data!$A$2:$A$16994&lt;=A13414)*INDEX(Gauge_Data!$B$2:$Z$16994,0,$C$2-1)))</f>
        <v>0</v>
      </c>
    </row>
    <row r="13415" spans="1:2" x14ac:dyDescent="0.25">
      <c r="A13415">
        <f>Gauge_Data!A13415</f>
        <v>0</v>
      </c>
      <c r="B13415" cm="1">
        <f t="array" ref="B13415">IF(OR($C$2="",A13415=""),"",SUMPRODUCT((Gauge_Data!$A$2:$A$16994&gt;=(A13415 - Main!$E$4/1440 + 0.00000001))*(Gauge_Data!$A$2:$A$16994&lt;=A13415)*INDEX(Gauge_Data!$B$2:$Z$16994,0,$C$2-1)))</f>
        <v>0</v>
      </c>
    </row>
    <row r="13416" spans="1:2" x14ac:dyDescent="0.25">
      <c r="A13416">
        <f>Gauge_Data!A13416</f>
        <v>0</v>
      </c>
      <c r="B13416" cm="1">
        <f t="array" ref="B13416">IF(OR($C$2="",A13416=""),"",SUMPRODUCT((Gauge_Data!$A$2:$A$16994&gt;=(A13416 - Main!$E$4/1440 + 0.00000001))*(Gauge_Data!$A$2:$A$16994&lt;=A13416)*INDEX(Gauge_Data!$B$2:$Z$16994,0,$C$2-1)))</f>
        <v>0</v>
      </c>
    </row>
    <row r="13417" spans="1:2" x14ac:dyDescent="0.25">
      <c r="A13417">
        <f>Gauge_Data!A13417</f>
        <v>0</v>
      </c>
      <c r="B13417" cm="1">
        <f t="array" ref="B13417">IF(OR($C$2="",A13417=""),"",SUMPRODUCT((Gauge_Data!$A$2:$A$16994&gt;=(A13417 - Main!$E$4/1440 + 0.00000001))*(Gauge_Data!$A$2:$A$16994&lt;=A13417)*INDEX(Gauge_Data!$B$2:$Z$16994,0,$C$2-1)))</f>
        <v>0</v>
      </c>
    </row>
    <row r="13418" spans="1:2" x14ac:dyDescent="0.25">
      <c r="A13418">
        <f>Gauge_Data!A13418</f>
        <v>0</v>
      </c>
      <c r="B13418" cm="1">
        <f t="array" ref="B13418">IF(OR($C$2="",A13418=""),"",SUMPRODUCT((Gauge_Data!$A$2:$A$16994&gt;=(A13418 - Main!$E$4/1440 + 0.00000001))*(Gauge_Data!$A$2:$A$16994&lt;=A13418)*INDEX(Gauge_Data!$B$2:$Z$16994,0,$C$2-1)))</f>
        <v>0</v>
      </c>
    </row>
    <row r="13419" spans="1:2" x14ac:dyDescent="0.25">
      <c r="A13419">
        <f>Gauge_Data!A13419</f>
        <v>0</v>
      </c>
      <c r="B13419" cm="1">
        <f t="array" ref="B13419">IF(OR($C$2="",A13419=""),"",SUMPRODUCT((Gauge_Data!$A$2:$A$16994&gt;=(A13419 - Main!$E$4/1440 + 0.00000001))*(Gauge_Data!$A$2:$A$16994&lt;=A13419)*INDEX(Gauge_Data!$B$2:$Z$16994,0,$C$2-1)))</f>
        <v>0</v>
      </c>
    </row>
    <row r="13420" spans="1:2" x14ac:dyDescent="0.25">
      <c r="A13420">
        <f>Gauge_Data!A13420</f>
        <v>0</v>
      </c>
      <c r="B13420" cm="1">
        <f t="array" ref="B13420">IF(OR($C$2="",A13420=""),"",SUMPRODUCT((Gauge_Data!$A$2:$A$16994&gt;=(A13420 - Main!$E$4/1440 + 0.00000001))*(Gauge_Data!$A$2:$A$16994&lt;=A13420)*INDEX(Gauge_Data!$B$2:$Z$16994,0,$C$2-1)))</f>
        <v>0</v>
      </c>
    </row>
    <row r="13421" spans="1:2" x14ac:dyDescent="0.25">
      <c r="A13421">
        <f>Gauge_Data!A13421</f>
        <v>0</v>
      </c>
      <c r="B13421" cm="1">
        <f t="array" ref="B13421">IF(OR($C$2="",A13421=""),"",SUMPRODUCT((Gauge_Data!$A$2:$A$16994&gt;=(A13421 - Main!$E$4/1440 + 0.00000001))*(Gauge_Data!$A$2:$A$16994&lt;=A13421)*INDEX(Gauge_Data!$B$2:$Z$16994,0,$C$2-1)))</f>
        <v>0</v>
      </c>
    </row>
    <row r="13422" spans="1:2" x14ac:dyDescent="0.25">
      <c r="A13422">
        <f>Gauge_Data!A13422</f>
        <v>0</v>
      </c>
      <c r="B13422" cm="1">
        <f t="array" ref="B13422">IF(OR($C$2="",A13422=""),"",SUMPRODUCT((Gauge_Data!$A$2:$A$16994&gt;=(A13422 - Main!$E$4/1440 + 0.00000001))*(Gauge_Data!$A$2:$A$16994&lt;=A13422)*INDEX(Gauge_Data!$B$2:$Z$16994,0,$C$2-1)))</f>
        <v>0</v>
      </c>
    </row>
    <row r="13423" spans="1:2" x14ac:dyDescent="0.25">
      <c r="A13423">
        <f>Gauge_Data!A13423</f>
        <v>0</v>
      </c>
      <c r="B13423" cm="1">
        <f t="array" ref="B13423">IF(OR($C$2="",A13423=""),"",SUMPRODUCT((Gauge_Data!$A$2:$A$16994&gt;=(A13423 - Main!$E$4/1440 + 0.00000001))*(Gauge_Data!$A$2:$A$16994&lt;=A13423)*INDEX(Gauge_Data!$B$2:$Z$16994,0,$C$2-1)))</f>
        <v>0</v>
      </c>
    </row>
    <row r="13424" spans="1:2" x14ac:dyDescent="0.25">
      <c r="A13424">
        <f>Gauge_Data!A13424</f>
        <v>0</v>
      </c>
      <c r="B13424" cm="1">
        <f t="array" ref="B13424">IF(OR($C$2="",A13424=""),"",SUMPRODUCT((Gauge_Data!$A$2:$A$16994&gt;=(A13424 - Main!$E$4/1440 + 0.00000001))*(Gauge_Data!$A$2:$A$16994&lt;=A13424)*INDEX(Gauge_Data!$B$2:$Z$16994,0,$C$2-1)))</f>
        <v>0</v>
      </c>
    </row>
    <row r="13425" spans="1:2" x14ac:dyDescent="0.25">
      <c r="A13425">
        <f>Gauge_Data!A13425</f>
        <v>0</v>
      </c>
      <c r="B13425" cm="1">
        <f t="array" ref="B13425">IF(OR($C$2="",A13425=""),"",SUMPRODUCT((Gauge_Data!$A$2:$A$16994&gt;=(A13425 - Main!$E$4/1440 + 0.00000001))*(Gauge_Data!$A$2:$A$16994&lt;=A13425)*INDEX(Gauge_Data!$B$2:$Z$16994,0,$C$2-1)))</f>
        <v>0</v>
      </c>
    </row>
    <row r="13426" spans="1:2" x14ac:dyDescent="0.25">
      <c r="A13426">
        <f>Gauge_Data!A13426</f>
        <v>0</v>
      </c>
      <c r="B13426" cm="1">
        <f t="array" ref="B13426">IF(OR($C$2="",A13426=""),"",SUMPRODUCT((Gauge_Data!$A$2:$A$16994&gt;=(A13426 - Main!$E$4/1440 + 0.00000001))*(Gauge_Data!$A$2:$A$16994&lt;=A13426)*INDEX(Gauge_Data!$B$2:$Z$16994,0,$C$2-1)))</f>
        <v>0</v>
      </c>
    </row>
    <row r="13427" spans="1:2" x14ac:dyDescent="0.25">
      <c r="A13427">
        <f>Gauge_Data!A13427</f>
        <v>0</v>
      </c>
      <c r="B13427" cm="1">
        <f t="array" ref="B13427">IF(OR($C$2="",A13427=""),"",SUMPRODUCT((Gauge_Data!$A$2:$A$16994&gt;=(A13427 - Main!$E$4/1440 + 0.00000001))*(Gauge_Data!$A$2:$A$16994&lt;=A13427)*INDEX(Gauge_Data!$B$2:$Z$16994,0,$C$2-1)))</f>
        <v>0</v>
      </c>
    </row>
    <row r="13428" spans="1:2" x14ac:dyDescent="0.25">
      <c r="A13428">
        <f>Gauge_Data!A13428</f>
        <v>0</v>
      </c>
      <c r="B13428" cm="1">
        <f t="array" ref="B13428">IF(OR($C$2="",A13428=""),"",SUMPRODUCT((Gauge_Data!$A$2:$A$16994&gt;=(A13428 - Main!$E$4/1440 + 0.00000001))*(Gauge_Data!$A$2:$A$16994&lt;=A13428)*INDEX(Gauge_Data!$B$2:$Z$16994,0,$C$2-1)))</f>
        <v>0</v>
      </c>
    </row>
    <row r="13429" spans="1:2" x14ac:dyDescent="0.25">
      <c r="A13429">
        <f>Gauge_Data!A13429</f>
        <v>0</v>
      </c>
      <c r="B13429" cm="1">
        <f t="array" ref="B13429">IF(OR($C$2="",A13429=""),"",SUMPRODUCT((Gauge_Data!$A$2:$A$16994&gt;=(A13429 - Main!$E$4/1440 + 0.00000001))*(Gauge_Data!$A$2:$A$16994&lt;=A13429)*INDEX(Gauge_Data!$B$2:$Z$16994,0,$C$2-1)))</f>
        <v>0</v>
      </c>
    </row>
    <row r="13430" spans="1:2" x14ac:dyDescent="0.25">
      <c r="A13430">
        <f>Gauge_Data!A13430</f>
        <v>0</v>
      </c>
      <c r="B13430" cm="1">
        <f t="array" ref="B13430">IF(OR($C$2="",A13430=""),"",SUMPRODUCT((Gauge_Data!$A$2:$A$16994&gt;=(A13430 - Main!$E$4/1440 + 0.00000001))*(Gauge_Data!$A$2:$A$16994&lt;=A13430)*INDEX(Gauge_Data!$B$2:$Z$16994,0,$C$2-1)))</f>
        <v>0</v>
      </c>
    </row>
    <row r="13431" spans="1:2" x14ac:dyDescent="0.25">
      <c r="A13431">
        <f>Gauge_Data!A13431</f>
        <v>0</v>
      </c>
      <c r="B13431" cm="1">
        <f t="array" ref="B13431">IF(OR($C$2="",A13431=""),"",SUMPRODUCT((Gauge_Data!$A$2:$A$16994&gt;=(A13431 - Main!$E$4/1440 + 0.00000001))*(Gauge_Data!$A$2:$A$16994&lt;=A13431)*INDEX(Gauge_Data!$B$2:$Z$16994,0,$C$2-1)))</f>
        <v>0</v>
      </c>
    </row>
    <row r="13432" spans="1:2" x14ac:dyDescent="0.25">
      <c r="A13432">
        <f>Gauge_Data!A13432</f>
        <v>0</v>
      </c>
      <c r="B13432" cm="1">
        <f t="array" ref="B13432">IF(OR($C$2="",A13432=""),"",SUMPRODUCT((Gauge_Data!$A$2:$A$16994&gt;=(A13432 - Main!$E$4/1440 + 0.00000001))*(Gauge_Data!$A$2:$A$16994&lt;=A13432)*INDEX(Gauge_Data!$B$2:$Z$16994,0,$C$2-1)))</f>
        <v>0</v>
      </c>
    </row>
    <row r="13433" spans="1:2" x14ac:dyDescent="0.25">
      <c r="A13433">
        <f>Gauge_Data!A13433</f>
        <v>0</v>
      </c>
      <c r="B13433" cm="1">
        <f t="array" ref="B13433">IF(OR($C$2="",A13433=""),"",SUMPRODUCT((Gauge_Data!$A$2:$A$16994&gt;=(A13433 - Main!$E$4/1440 + 0.00000001))*(Gauge_Data!$A$2:$A$16994&lt;=A13433)*INDEX(Gauge_Data!$B$2:$Z$16994,0,$C$2-1)))</f>
        <v>0</v>
      </c>
    </row>
    <row r="13434" spans="1:2" x14ac:dyDescent="0.25">
      <c r="A13434">
        <f>Gauge_Data!A13434</f>
        <v>0</v>
      </c>
      <c r="B13434" cm="1">
        <f t="array" ref="B13434">IF(OR($C$2="",A13434=""),"",SUMPRODUCT((Gauge_Data!$A$2:$A$16994&gt;=(A13434 - Main!$E$4/1440 + 0.00000001))*(Gauge_Data!$A$2:$A$16994&lt;=A13434)*INDEX(Gauge_Data!$B$2:$Z$16994,0,$C$2-1)))</f>
        <v>0</v>
      </c>
    </row>
    <row r="13435" spans="1:2" x14ac:dyDescent="0.25">
      <c r="A13435">
        <f>Gauge_Data!A13435</f>
        <v>0</v>
      </c>
      <c r="B13435" cm="1">
        <f t="array" ref="B13435">IF(OR($C$2="",A13435=""),"",SUMPRODUCT((Gauge_Data!$A$2:$A$16994&gt;=(A13435 - Main!$E$4/1440 + 0.00000001))*(Gauge_Data!$A$2:$A$16994&lt;=A13435)*INDEX(Gauge_Data!$B$2:$Z$16994,0,$C$2-1)))</f>
        <v>0</v>
      </c>
    </row>
    <row r="13436" spans="1:2" x14ac:dyDescent="0.25">
      <c r="A13436">
        <f>Gauge_Data!A13436</f>
        <v>0</v>
      </c>
      <c r="B13436" cm="1">
        <f t="array" ref="B13436">IF(OR($C$2="",A13436=""),"",SUMPRODUCT((Gauge_Data!$A$2:$A$16994&gt;=(A13436 - Main!$E$4/1440 + 0.00000001))*(Gauge_Data!$A$2:$A$16994&lt;=A13436)*INDEX(Gauge_Data!$B$2:$Z$16994,0,$C$2-1)))</f>
        <v>0</v>
      </c>
    </row>
    <row r="13437" spans="1:2" x14ac:dyDescent="0.25">
      <c r="A13437">
        <f>Gauge_Data!A13437</f>
        <v>0</v>
      </c>
      <c r="B13437" cm="1">
        <f t="array" ref="B13437">IF(OR($C$2="",A13437=""),"",SUMPRODUCT((Gauge_Data!$A$2:$A$16994&gt;=(A13437 - Main!$E$4/1440 + 0.00000001))*(Gauge_Data!$A$2:$A$16994&lt;=A13437)*INDEX(Gauge_Data!$B$2:$Z$16994,0,$C$2-1)))</f>
        <v>0</v>
      </c>
    </row>
    <row r="13438" spans="1:2" x14ac:dyDescent="0.25">
      <c r="A13438">
        <f>Gauge_Data!A13438</f>
        <v>0</v>
      </c>
      <c r="B13438" cm="1">
        <f t="array" ref="B13438">IF(OR($C$2="",A13438=""),"",SUMPRODUCT((Gauge_Data!$A$2:$A$16994&gt;=(A13438 - Main!$E$4/1440 + 0.00000001))*(Gauge_Data!$A$2:$A$16994&lt;=A13438)*INDEX(Gauge_Data!$B$2:$Z$16994,0,$C$2-1)))</f>
        <v>0</v>
      </c>
    </row>
    <row r="13439" spans="1:2" x14ac:dyDescent="0.25">
      <c r="A13439">
        <f>Gauge_Data!A13439</f>
        <v>0</v>
      </c>
      <c r="B13439" cm="1">
        <f t="array" ref="B13439">IF(OR($C$2="",A13439=""),"",SUMPRODUCT((Gauge_Data!$A$2:$A$16994&gt;=(A13439 - Main!$E$4/1440 + 0.00000001))*(Gauge_Data!$A$2:$A$16994&lt;=A13439)*INDEX(Gauge_Data!$B$2:$Z$16994,0,$C$2-1)))</f>
        <v>0</v>
      </c>
    </row>
    <row r="13440" spans="1:2" x14ac:dyDescent="0.25">
      <c r="A13440">
        <f>Gauge_Data!A13440</f>
        <v>0</v>
      </c>
      <c r="B13440" cm="1">
        <f t="array" ref="B13440">IF(OR($C$2="",A13440=""),"",SUMPRODUCT((Gauge_Data!$A$2:$A$16994&gt;=(A13440 - Main!$E$4/1440 + 0.00000001))*(Gauge_Data!$A$2:$A$16994&lt;=A13440)*INDEX(Gauge_Data!$B$2:$Z$16994,0,$C$2-1)))</f>
        <v>0</v>
      </c>
    </row>
    <row r="13441" spans="1:2" x14ac:dyDescent="0.25">
      <c r="A13441">
        <f>Gauge_Data!A13441</f>
        <v>0</v>
      </c>
      <c r="B13441" cm="1">
        <f t="array" ref="B13441">IF(OR($C$2="",A13441=""),"",SUMPRODUCT((Gauge_Data!$A$2:$A$16994&gt;=(A13441 - Main!$E$4/1440 + 0.00000001))*(Gauge_Data!$A$2:$A$16994&lt;=A13441)*INDEX(Gauge_Data!$B$2:$Z$16994,0,$C$2-1)))</f>
        <v>0</v>
      </c>
    </row>
    <row r="13442" spans="1:2" x14ac:dyDescent="0.25">
      <c r="A13442">
        <f>Gauge_Data!A13442</f>
        <v>0</v>
      </c>
      <c r="B13442" cm="1">
        <f t="array" ref="B13442">IF(OR($C$2="",A13442=""),"",SUMPRODUCT((Gauge_Data!$A$2:$A$16994&gt;=(A13442 - Main!$E$4/1440 + 0.00000001))*(Gauge_Data!$A$2:$A$16994&lt;=A13442)*INDEX(Gauge_Data!$B$2:$Z$16994,0,$C$2-1)))</f>
        <v>0</v>
      </c>
    </row>
    <row r="13443" spans="1:2" x14ac:dyDescent="0.25">
      <c r="A13443">
        <f>Gauge_Data!A13443</f>
        <v>0</v>
      </c>
      <c r="B13443" cm="1">
        <f t="array" ref="B13443">IF(OR($C$2="",A13443=""),"",SUMPRODUCT((Gauge_Data!$A$2:$A$16994&gt;=(A13443 - Main!$E$4/1440 + 0.00000001))*(Gauge_Data!$A$2:$A$16994&lt;=A13443)*INDEX(Gauge_Data!$B$2:$Z$16994,0,$C$2-1)))</f>
        <v>0</v>
      </c>
    </row>
    <row r="13444" spans="1:2" x14ac:dyDescent="0.25">
      <c r="A13444">
        <f>Gauge_Data!A13444</f>
        <v>0</v>
      </c>
      <c r="B13444" cm="1">
        <f t="array" ref="B13444">IF(OR($C$2="",A13444=""),"",SUMPRODUCT((Gauge_Data!$A$2:$A$16994&gt;=(A13444 - Main!$E$4/1440 + 0.00000001))*(Gauge_Data!$A$2:$A$16994&lt;=A13444)*INDEX(Gauge_Data!$B$2:$Z$16994,0,$C$2-1)))</f>
        <v>0</v>
      </c>
    </row>
    <row r="13445" spans="1:2" x14ac:dyDescent="0.25">
      <c r="A13445">
        <f>Gauge_Data!A13445</f>
        <v>0</v>
      </c>
      <c r="B13445" cm="1">
        <f t="array" ref="B13445">IF(OR($C$2="",A13445=""),"",SUMPRODUCT((Gauge_Data!$A$2:$A$16994&gt;=(A13445 - Main!$E$4/1440 + 0.00000001))*(Gauge_Data!$A$2:$A$16994&lt;=A13445)*INDEX(Gauge_Data!$B$2:$Z$16994,0,$C$2-1)))</f>
        <v>0</v>
      </c>
    </row>
    <row r="13446" spans="1:2" x14ac:dyDescent="0.25">
      <c r="A13446">
        <f>Gauge_Data!A13446</f>
        <v>0</v>
      </c>
      <c r="B13446" cm="1">
        <f t="array" ref="B13446">IF(OR($C$2="",A13446=""),"",SUMPRODUCT((Gauge_Data!$A$2:$A$16994&gt;=(A13446 - Main!$E$4/1440 + 0.00000001))*(Gauge_Data!$A$2:$A$16994&lt;=A13446)*INDEX(Gauge_Data!$B$2:$Z$16994,0,$C$2-1)))</f>
        <v>0</v>
      </c>
    </row>
    <row r="13447" spans="1:2" x14ac:dyDescent="0.25">
      <c r="A13447">
        <f>Gauge_Data!A13447</f>
        <v>0</v>
      </c>
      <c r="B13447" cm="1">
        <f t="array" ref="B13447">IF(OR($C$2="",A13447=""),"",SUMPRODUCT((Gauge_Data!$A$2:$A$16994&gt;=(A13447 - Main!$E$4/1440 + 0.00000001))*(Gauge_Data!$A$2:$A$16994&lt;=A13447)*INDEX(Gauge_Data!$B$2:$Z$16994,0,$C$2-1)))</f>
        <v>0</v>
      </c>
    </row>
    <row r="13448" spans="1:2" x14ac:dyDescent="0.25">
      <c r="A13448">
        <f>Gauge_Data!A13448</f>
        <v>0</v>
      </c>
      <c r="B13448" cm="1">
        <f t="array" ref="B13448">IF(OR($C$2="",A13448=""),"",SUMPRODUCT((Gauge_Data!$A$2:$A$16994&gt;=(A13448 - Main!$E$4/1440 + 0.00000001))*(Gauge_Data!$A$2:$A$16994&lt;=A13448)*INDEX(Gauge_Data!$B$2:$Z$16994,0,$C$2-1)))</f>
        <v>0</v>
      </c>
    </row>
    <row r="13449" spans="1:2" x14ac:dyDescent="0.25">
      <c r="A13449">
        <f>Gauge_Data!A13449</f>
        <v>0</v>
      </c>
      <c r="B13449" cm="1">
        <f t="array" ref="B13449">IF(OR($C$2="",A13449=""),"",SUMPRODUCT((Gauge_Data!$A$2:$A$16994&gt;=(A13449 - Main!$E$4/1440 + 0.00000001))*(Gauge_Data!$A$2:$A$16994&lt;=A13449)*INDEX(Gauge_Data!$B$2:$Z$16994,0,$C$2-1)))</f>
        <v>0</v>
      </c>
    </row>
    <row r="13450" spans="1:2" x14ac:dyDescent="0.25">
      <c r="A13450">
        <f>Gauge_Data!A13450</f>
        <v>0</v>
      </c>
      <c r="B13450" cm="1">
        <f t="array" ref="B13450">IF(OR($C$2="",A13450=""),"",SUMPRODUCT((Gauge_Data!$A$2:$A$16994&gt;=(A13450 - Main!$E$4/1440 + 0.00000001))*(Gauge_Data!$A$2:$A$16994&lt;=A13450)*INDEX(Gauge_Data!$B$2:$Z$16994,0,$C$2-1)))</f>
        <v>0</v>
      </c>
    </row>
    <row r="13451" spans="1:2" x14ac:dyDescent="0.25">
      <c r="A13451">
        <f>Gauge_Data!A13451</f>
        <v>0</v>
      </c>
      <c r="B13451" cm="1">
        <f t="array" ref="B13451">IF(OR($C$2="",A13451=""),"",SUMPRODUCT((Gauge_Data!$A$2:$A$16994&gt;=(A13451 - Main!$E$4/1440 + 0.00000001))*(Gauge_Data!$A$2:$A$16994&lt;=A13451)*INDEX(Gauge_Data!$B$2:$Z$16994,0,$C$2-1)))</f>
        <v>0</v>
      </c>
    </row>
    <row r="13452" spans="1:2" x14ac:dyDescent="0.25">
      <c r="A13452">
        <f>Gauge_Data!A13452</f>
        <v>0</v>
      </c>
      <c r="B13452" cm="1">
        <f t="array" ref="B13452">IF(OR($C$2="",A13452=""),"",SUMPRODUCT((Gauge_Data!$A$2:$A$16994&gt;=(A13452 - Main!$E$4/1440 + 0.00000001))*(Gauge_Data!$A$2:$A$16994&lt;=A13452)*INDEX(Gauge_Data!$B$2:$Z$16994,0,$C$2-1)))</f>
        <v>0</v>
      </c>
    </row>
    <row r="13453" spans="1:2" x14ac:dyDescent="0.25">
      <c r="A13453">
        <f>Gauge_Data!A13453</f>
        <v>0</v>
      </c>
      <c r="B13453" cm="1">
        <f t="array" ref="B13453">IF(OR($C$2="",A13453=""),"",SUMPRODUCT((Gauge_Data!$A$2:$A$16994&gt;=(A13453 - Main!$E$4/1440 + 0.00000001))*(Gauge_Data!$A$2:$A$16994&lt;=A13453)*INDEX(Gauge_Data!$B$2:$Z$16994,0,$C$2-1)))</f>
        <v>0</v>
      </c>
    </row>
    <row r="13454" spans="1:2" x14ac:dyDescent="0.25">
      <c r="A13454">
        <f>Gauge_Data!A13454</f>
        <v>0</v>
      </c>
      <c r="B13454" cm="1">
        <f t="array" ref="B13454">IF(OR($C$2="",A13454=""),"",SUMPRODUCT((Gauge_Data!$A$2:$A$16994&gt;=(A13454 - Main!$E$4/1440 + 0.00000001))*(Gauge_Data!$A$2:$A$16994&lt;=A13454)*INDEX(Gauge_Data!$B$2:$Z$16994,0,$C$2-1)))</f>
        <v>0</v>
      </c>
    </row>
    <row r="13455" spans="1:2" x14ac:dyDescent="0.25">
      <c r="A13455">
        <f>Gauge_Data!A13455</f>
        <v>0</v>
      </c>
      <c r="B13455" cm="1">
        <f t="array" ref="B13455">IF(OR($C$2="",A13455=""),"",SUMPRODUCT((Gauge_Data!$A$2:$A$16994&gt;=(A13455 - Main!$E$4/1440 + 0.00000001))*(Gauge_Data!$A$2:$A$16994&lt;=A13455)*INDEX(Gauge_Data!$B$2:$Z$16994,0,$C$2-1)))</f>
        <v>0</v>
      </c>
    </row>
    <row r="13456" spans="1:2" x14ac:dyDescent="0.25">
      <c r="A13456">
        <f>Gauge_Data!A13456</f>
        <v>0</v>
      </c>
      <c r="B13456" cm="1">
        <f t="array" ref="B13456">IF(OR($C$2="",A13456=""),"",SUMPRODUCT((Gauge_Data!$A$2:$A$16994&gt;=(A13456 - Main!$E$4/1440 + 0.00000001))*(Gauge_Data!$A$2:$A$16994&lt;=A13456)*INDEX(Gauge_Data!$B$2:$Z$16994,0,$C$2-1)))</f>
        <v>0</v>
      </c>
    </row>
    <row r="13457" spans="1:2" x14ac:dyDescent="0.25">
      <c r="A13457">
        <f>Gauge_Data!A13457</f>
        <v>0</v>
      </c>
      <c r="B13457" cm="1">
        <f t="array" ref="B13457">IF(OR($C$2="",A13457=""),"",SUMPRODUCT((Gauge_Data!$A$2:$A$16994&gt;=(A13457 - Main!$E$4/1440 + 0.00000001))*(Gauge_Data!$A$2:$A$16994&lt;=A13457)*INDEX(Gauge_Data!$B$2:$Z$16994,0,$C$2-1)))</f>
        <v>0</v>
      </c>
    </row>
    <row r="13458" spans="1:2" x14ac:dyDescent="0.25">
      <c r="A13458">
        <f>Gauge_Data!A13458</f>
        <v>0</v>
      </c>
      <c r="B13458" cm="1">
        <f t="array" ref="B13458">IF(OR($C$2="",A13458=""),"",SUMPRODUCT((Gauge_Data!$A$2:$A$16994&gt;=(A13458 - Main!$E$4/1440 + 0.00000001))*(Gauge_Data!$A$2:$A$16994&lt;=A13458)*INDEX(Gauge_Data!$B$2:$Z$16994,0,$C$2-1)))</f>
        <v>0</v>
      </c>
    </row>
    <row r="13459" spans="1:2" x14ac:dyDescent="0.25">
      <c r="A13459">
        <f>Gauge_Data!A13459</f>
        <v>0</v>
      </c>
      <c r="B13459" cm="1">
        <f t="array" ref="B13459">IF(OR($C$2="",A13459=""),"",SUMPRODUCT((Gauge_Data!$A$2:$A$16994&gt;=(A13459 - Main!$E$4/1440 + 0.00000001))*(Gauge_Data!$A$2:$A$16994&lt;=A13459)*INDEX(Gauge_Data!$B$2:$Z$16994,0,$C$2-1)))</f>
        <v>0</v>
      </c>
    </row>
    <row r="13460" spans="1:2" x14ac:dyDescent="0.25">
      <c r="A13460">
        <f>Gauge_Data!A13460</f>
        <v>0</v>
      </c>
      <c r="B13460" cm="1">
        <f t="array" ref="B13460">IF(OR($C$2="",A13460=""),"",SUMPRODUCT((Gauge_Data!$A$2:$A$16994&gt;=(A13460 - Main!$E$4/1440 + 0.00000001))*(Gauge_Data!$A$2:$A$16994&lt;=A13460)*INDEX(Gauge_Data!$B$2:$Z$16994,0,$C$2-1)))</f>
        <v>0</v>
      </c>
    </row>
    <row r="13461" spans="1:2" x14ac:dyDescent="0.25">
      <c r="A13461">
        <f>Gauge_Data!A13461</f>
        <v>0</v>
      </c>
      <c r="B13461" cm="1">
        <f t="array" ref="B13461">IF(OR($C$2="",A13461=""),"",SUMPRODUCT((Gauge_Data!$A$2:$A$16994&gt;=(A13461 - Main!$E$4/1440 + 0.00000001))*(Gauge_Data!$A$2:$A$16994&lt;=A13461)*INDEX(Gauge_Data!$B$2:$Z$16994,0,$C$2-1)))</f>
        <v>0</v>
      </c>
    </row>
    <row r="13462" spans="1:2" x14ac:dyDescent="0.25">
      <c r="A13462">
        <f>Gauge_Data!A13462</f>
        <v>0</v>
      </c>
      <c r="B13462" cm="1">
        <f t="array" ref="B13462">IF(OR($C$2="",A13462=""),"",SUMPRODUCT((Gauge_Data!$A$2:$A$16994&gt;=(A13462 - Main!$E$4/1440 + 0.00000001))*(Gauge_Data!$A$2:$A$16994&lt;=A13462)*INDEX(Gauge_Data!$B$2:$Z$16994,0,$C$2-1)))</f>
        <v>0</v>
      </c>
    </row>
    <row r="13463" spans="1:2" x14ac:dyDescent="0.25">
      <c r="A13463">
        <f>Gauge_Data!A13463</f>
        <v>0</v>
      </c>
      <c r="B13463" cm="1">
        <f t="array" ref="B13463">IF(OR($C$2="",A13463=""),"",SUMPRODUCT((Gauge_Data!$A$2:$A$16994&gt;=(A13463 - Main!$E$4/1440 + 0.00000001))*(Gauge_Data!$A$2:$A$16994&lt;=A13463)*INDEX(Gauge_Data!$B$2:$Z$16994,0,$C$2-1)))</f>
        <v>0</v>
      </c>
    </row>
    <row r="13464" spans="1:2" x14ac:dyDescent="0.25">
      <c r="A13464">
        <f>Gauge_Data!A13464</f>
        <v>0</v>
      </c>
      <c r="B13464" cm="1">
        <f t="array" ref="B13464">IF(OR($C$2="",A13464=""),"",SUMPRODUCT((Gauge_Data!$A$2:$A$16994&gt;=(A13464 - Main!$E$4/1440 + 0.00000001))*(Gauge_Data!$A$2:$A$16994&lt;=A13464)*INDEX(Gauge_Data!$B$2:$Z$16994,0,$C$2-1)))</f>
        <v>0</v>
      </c>
    </row>
    <row r="13465" spans="1:2" x14ac:dyDescent="0.25">
      <c r="A13465">
        <f>Gauge_Data!A13465</f>
        <v>0</v>
      </c>
      <c r="B13465" cm="1">
        <f t="array" ref="B13465">IF(OR($C$2="",A13465=""),"",SUMPRODUCT((Gauge_Data!$A$2:$A$16994&gt;=(A13465 - Main!$E$4/1440 + 0.00000001))*(Gauge_Data!$A$2:$A$16994&lt;=A13465)*INDEX(Gauge_Data!$B$2:$Z$16994,0,$C$2-1)))</f>
        <v>0</v>
      </c>
    </row>
    <row r="13466" spans="1:2" x14ac:dyDescent="0.25">
      <c r="A13466">
        <f>Gauge_Data!A13466</f>
        <v>0</v>
      </c>
      <c r="B13466" cm="1">
        <f t="array" ref="B13466">IF(OR($C$2="",A13466=""),"",SUMPRODUCT((Gauge_Data!$A$2:$A$16994&gt;=(A13466 - Main!$E$4/1440 + 0.00000001))*(Gauge_Data!$A$2:$A$16994&lt;=A13466)*INDEX(Gauge_Data!$B$2:$Z$16994,0,$C$2-1)))</f>
        <v>0</v>
      </c>
    </row>
    <row r="13467" spans="1:2" x14ac:dyDescent="0.25">
      <c r="A13467">
        <f>Gauge_Data!A13467</f>
        <v>0</v>
      </c>
      <c r="B13467" cm="1">
        <f t="array" ref="B13467">IF(OR($C$2="",A13467=""),"",SUMPRODUCT((Gauge_Data!$A$2:$A$16994&gt;=(A13467 - Main!$E$4/1440 + 0.00000001))*(Gauge_Data!$A$2:$A$16994&lt;=A13467)*INDEX(Gauge_Data!$B$2:$Z$16994,0,$C$2-1)))</f>
        <v>0</v>
      </c>
    </row>
    <row r="13468" spans="1:2" x14ac:dyDescent="0.25">
      <c r="A13468">
        <f>Gauge_Data!A13468</f>
        <v>0</v>
      </c>
      <c r="B13468" cm="1">
        <f t="array" ref="B13468">IF(OR($C$2="",A13468=""),"",SUMPRODUCT((Gauge_Data!$A$2:$A$16994&gt;=(A13468 - Main!$E$4/1440 + 0.00000001))*(Gauge_Data!$A$2:$A$16994&lt;=A13468)*INDEX(Gauge_Data!$B$2:$Z$16994,0,$C$2-1)))</f>
        <v>0</v>
      </c>
    </row>
    <row r="13469" spans="1:2" x14ac:dyDescent="0.25">
      <c r="A13469">
        <f>Gauge_Data!A13469</f>
        <v>0</v>
      </c>
      <c r="B13469" cm="1">
        <f t="array" ref="B13469">IF(OR($C$2="",A13469=""),"",SUMPRODUCT((Gauge_Data!$A$2:$A$16994&gt;=(A13469 - Main!$E$4/1440 + 0.00000001))*(Gauge_Data!$A$2:$A$16994&lt;=A13469)*INDEX(Gauge_Data!$B$2:$Z$16994,0,$C$2-1)))</f>
        <v>0</v>
      </c>
    </row>
    <row r="13470" spans="1:2" x14ac:dyDescent="0.25">
      <c r="A13470">
        <f>Gauge_Data!A13470</f>
        <v>0</v>
      </c>
      <c r="B13470" cm="1">
        <f t="array" ref="B13470">IF(OR($C$2="",A13470=""),"",SUMPRODUCT((Gauge_Data!$A$2:$A$16994&gt;=(A13470 - Main!$E$4/1440 + 0.00000001))*(Gauge_Data!$A$2:$A$16994&lt;=A13470)*INDEX(Gauge_Data!$B$2:$Z$16994,0,$C$2-1)))</f>
        <v>0</v>
      </c>
    </row>
    <row r="13471" spans="1:2" x14ac:dyDescent="0.25">
      <c r="A13471">
        <f>Gauge_Data!A13471</f>
        <v>0</v>
      </c>
      <c r="B13471" cm="1">
        <f t="array" ref="B13471">IF(OR($C$2="",A13471=""),"",SUMPRODUCT((Gauge_Data!$A$2:$A$16994&gt;=(A13471 - Main!$E$4/1440 + 0.00000001))*(Gauge_Data!$A$2:$A$16994&lt;=A13471)*INDEX(Gauge_Data!$B$2:$Z$16994,0,$C$2-1)))</f>
        <v>0</v>
      </c>
    </row>
    <row r="13472" spans="1:2" x14ac:dyDescent="0.25">
      <c r="A13472">
        <f>Gauge_Data!A13472</f>
        <v>0</v>
      </c>
      <c r="B13472" cm="1">
        <f t="array" ref="B13472">IF(OR($C$2="",A13472=""),"",SUMPRODUCT((Gauge_Data!$A$2:$A$16994&gt;=(A13472 - Main!$E$4/1440 + 0.00000001))*(Gauge_Data!$A$2:$A$16994&lt;=A13472)*INDEX(Gauge_Data!$B$2:$Z$16994,0,$C$2-1)))</f>
        <v>0</v>
      </c>
    </row>
    <row r="13473" spans="1:2" x14ac:dyDescent="0.25">
      <c r="A13473">
        <f>Gauge_Data!A13473</f>
        <v>0</v>
      </c>
      <c r="B13473" cm="1">
        <f t="array" ref="B13473">IF(OR($C$2="",A13473=""),"",SUMPRODUCT((Gauge_Data!$A$2:$A$16994&gt;=(A13473 - Main!$E$4/1440 + 0.00000001))*(Gauge_Data!$A$2:$A$16994&lt;=A13473)*INDEX(Gauge_Data!$B$2:$Z$16994,0,$C$2-1)))</f>
        <v>0</v>
      </c>
    </row>
    <row r="13474" spans="1:2" x14ac:dyDescent="0.25">
      <c r="A13474">
        <f>Gauge_Data!A13474</f>
        <v>0</v>
      </c>
      <c r="B13474" cm="1">
        <f t="array" ref="B13474">IF(OR($C$2="",A13474=""),"",SUMPRODUCT((Gauge_Data!$A$2:$A$16994&gt;=(A13474 - Main!$E$4/1440 + 0.00000001))*(Gauge_Data!$A$2:$A$16994&lt;=A13474)*INDEX(Gauge_Data!$B$2:$Z$16994,0,$C$2-1)))</f>
        <v>0</v>
      </c>
    </row>
    <row r="13475" spans="1:2" x14ac:dyDescent="0.25">
      <c r="A13475">
        <f>Gauge_Data!A13475</f>
        <v>0</v>
      </c>
      <c r="B13475" cm="1">
        <f t="array" ref="B13475">IF(OR($C$2="",A13475=""),"",SUMPRODUCT((Gauge_Data!$A$2:$A$16994&gt;=(A13475 - Main!$E$4/1440 + 0.00000001))*(Gauge_Data!$A$2:$A$16994&lt;=A13475)*INDEX(Gauge_Data!$B$2:$Z$16994,0,$C$2-1)))</f>
        <v>0</v>
      </c>
    </row>
    <row r="13476" spans="1:2" x14ac:dyDescent="0.25">
      <c r="A13476">
        <f>Gauge_Data!A13476</f>
        <v>0</v>
      </c>
      <c r="B13476" cm="1">
        <f t="array" ref="B13476">IF(OR($C$2="",A13476=""),"",SUMPRODUCT((Gauge_Data!$A$2:$A$16994&gt;=(A13476 - Main!$E$4/1440 + 0.00000001))*(Gauge_Data!$A$2:$A$16994&lt;=A13476)*INDEX(Gauge_Data!$B$2:$Z$16994,0,$C$2-1)))</f>
        <v>0</v>
      </c>
    </row>
    <row r="13477" spans="1:2" x14ac:dyDescent="0.25">
      <c r="A13477">
        <f>Gauge_Data!A13477</f>
        <v>0</v>
      </c>
      <c r="B13477" cm="1">
        <f t="array" ref="B13477">IF(OR($C$2="",A13477=""),"",SUMPRODUCT((Gauge_Data!$A$2:$A$16994&gt;=(A13477 - Main!$E$4/1440 + 0.00000001))*(Gauge_Data!$A$2:$A$16994&lt;=A13477)*INDEX(Gauge_Data!$B$2:$Z$16994,0,$C$2-1)))</f>
        <v>0</v>
      </c>
    </row>
    <row r="13478" spans="1:2" x14ac:dyDescent="0.25">
      <c r="A13478">
        <f>Gauge_Data!A13478</f>
        <v>0</v>
      </c>
      <c r="B13478" cm="1">
        <f t="array" ref="B13478">IF(OR($C$2="",A13478=""),"",SUMPRODUCT((Gauge_Data!$A$2:$A$16994&gt;=(A13478 - Main!$E$4/1440 + 0.00000001))*(Gauge_Data!$A$2:$A$16994&lt;=A13478)*INDEX(Gauge_Data!$B$2:$Z$16994,0,$C$2-1)))</f>
        <v>0</v>
      </c>
    </row>
    <row r="13479" spans="1:2" x14ac:dyDescent="0.25">
      <c r="A13479">
        <f>Gauge_Data!A13479</f>
        <v>0</v>
      </c>
      <c r="B13479" cm="1">
        <f t="array" ref="B13479">IF(OR($C$2="",A13479=""),"",SUMPRODUCT((Gauge_Data!$A$2:$A$16994&gt;=(A13479 - Main!$E$4/1440 + 0.00000001))*(Gauge_Data!$A$2:$A$16994&lt;=A13479)*INDEX(Gauge_Data!$B$2:$Z$16994,0,$C$2-1)))</f>
        <v>0</v>
      </c>
    </row>
    <row r="13480" spans="1:2" x14ac:dyDescent="0.25">
      <c r="A13480">
        <f>Gauge_Data!A13480</f>
        <v>0</v>
      </c>
      <c r="B13480" cm="1">
        <f t="array" ref="B13480">IF(OR($C$2="",A13480=""),"",SUMPRODUCT((Gauge_Data!$A$2:$A$16994&gt;=(A13480 - Main!$E$4/1440 + 0.00000001))*(Gauge_Data!$A$2:$A$16994&lt;=A13480)*INDEX(Gauge_Data!$B$2:$Z$16994,0,$C$2-1)))</f>
        <v>0</v>
      </c>
    </row>
    <row r="13481" spans="1:2" x14ac:dyDescent="0.25">
      <c r="A13481">
        <f>Gauge_Data!A13481</f>
        <v>0</v>
      </c>
      <c r="B13481" cm="1">
        <f t="array" ref="B13481">IF(OR($C$2="",A13481=""),"",SUMPRODUCT((Gauge_Data!$A$2:$A$16994&gt;=(A13481 - Main!$E$4/1440 + 0.00000001))*(Gauge_Data!$A$2:$A$16994&lt;=A13481)*INDEX(Gauge_Data!$B$2:$Z$16994,0,$C$2-1)))</f>
        <v>0</v>
      </c>
    </row>
    <row r="13482" spans="1:2" x14ac:dyDescent="0.25">
      <c r="A13482">
        <f>Gauge_Data!A13482</f>
        <v>0</v>
      </c>
      <c r="B13482" cm="1">
        <f t="array" ref="B13482">IF(OR($C$2="",A13482=""),"",SUMPRODUCT((Gauge_Data!$A$2:$A$16994&gt;=(A13482 - Main!$E$4/1440 + 0.00000001))*(Gauge_Data!$A$2:$A$16994&lt;=A13482)*INDEX(Gauge_Data!$B$2:$Z$16994,0,$C$2-1)))</f>
        <v>0</v>
      </c>
    </row>
    <row r="13483" spans="1:2" x14ac:dyDescent="0.25">
      <c r="A13483">
        <f>Gauge_Data!A13483</f>
        <v>0</v>
      </c>
      <c r="B13483" cm="1">
        <f t="array" ref="B13483">IF(OR($C$2="",A13483=""),"",SUMPRODUCT((Gauge_Data!$A$2:$A$16994&gt;=(A13483 - Main!$E$4/1440 + 0.00000001))*(Gauge_Data!$A$2:$A$16994&lt;=A13483)*INDEX(Gauge_Data!$B$2:$Z$16994,0,$C$2-1)))</f>
        <v>0</v>
      </c>
    </row>
    <row r="13484" spans="1:2" x14ac:dyDescent="0.25">
      <c r="A13484">
        <f>Gauge_Data!A13484</f>
        <v>0</v>
      </c>
      <c r="B13484" cm="1">
        <f t="array" ref="B13484">IF(OR($C$2="",A13484=""),"",SUMPRODUCT((Gauge_Data!$A$2:$A$16994&gt;=(A13484 - Main!$E$4/1440 + 0.00000001))*(Gauge_Data!$A$2:$A$16994&lt;=A13484)*INDEX(Gauge_Data!$B$2:$Z$16994,0,$C$2-1)))</f>
        <v>0</v>
      </c>
    </row>
    <row r="13485" spans="1:2" x14ac:dyDescent="0.25">
      <c r="A13485">
        <f>Gauge_Data!A13485</f>
        <v>0</v>
      </c>
      <c r="B13485" cm="1">
        <f t="array" ref="B13485">IF(OR($C$2="",A13485=""),"",SUMPRODUCT((Gauge_Data!$A$2:$A$16994&gt;=(A13485 - Main!$E$4/1440 + 0.00000001))*(Gauge_Data!$A$2:$A$16994&lt;=A13485)*INDEX(Gauge_Data!$B$2:$Z$16994,0,$C$2-1)))</f>
        <v>0</v>
      </c>
    </row>
    <row r="13486" spans="1:2" x14ac:dyDescent="0.25">
      <c r="A13486">
        <f>Gauge_Data!A13486</f>
        <v>0</v>
      </c>
      <c r="B13486" cm="1">
        <f t="array" ref="B13486">IF(OR($C$2="",A13486=""),"",SUMPRODUCT((Gauge_Data!$A$2:$A$16994&gt;=(A13486 - Main!$E$4/1440 + 0.00000001))*(Gauge_Data!$A$2:$A$16994&lt;=A13486)*INDEX(Gauge_Data!$B$2:$Z$16994,0,$C$2-1)))</f>
        <v>0</v>
      </c>
    </row>
    <row r="13487" spans="1:2" x14ac:dyDescent="0.25">
      <c r="A13487">
        <f>Gauge_Data!A13487</f>
        <v>0</v>
      </c>
      <c r="B13487" cm="1">
        <f t="array" ref="B13487">IF(OR($C$2="",A13487=""),"",SUMPRODUCT((Gauge_Data!$A$2:$A$16994&gt;=(A13487 - Main!$E$4/1440 + 0.00000001))*(Gauge_Data!$A$2:$A$16994&lt;=A13487)*INDEX(Gauge_Data!$B$2:$Z$16994,0,$C$2-1)))</f>
        <v>0</v>
      </c>
    </row>
    <row r="13488" spans="1:2" x14ac:dyDescent="0.25">
      <c r="A13488">
        <f>Gauge_Data!A13488</f>
        <v>0</v>
      </c>
      <c r="B13488" cm="1">
        <f t="array" ref="B13488">IF(OR($C$2="",A13488=""),"",SUMPRODUCT((Gauge_Data!$A$2:$A$16994&gt;=(A13488 - Main!$E$4/1440 + 0.00000001))*(Gauge_Data!$A$2:$A$16994&lt;=A13488)*INDEX(Gauge_Data!$B$2:$Z$16994,0,$C$2-1)))</f>
        <v>0</v>
      </c>
    </row>
    <row r="13489" spans="1:2" x14ac:dyDescent="0.25">
      <c r="A13489">
        <f>Gauge_Data!A13489</f>
        <v>0</v>
      </c>
      <c r="B13489" cm="1">
        <f t="array" ref="B13489">IF(OR($C$2="",A13489=""),"",SUMPRODUCT((Gauge_Data!$A$2:$A$16994&gt;=(A13489 - Main!$E$4/1440 + 0.00000001))*(Gauge_Data!$A$2:$A$16994&lt;=A13489)*INDEX(Gauge_Data!$B$2:$Z$16994,0,$C$2-1)))</f>
        <v>0</v>
      </c>
    </row>
    <row r="13490" spans="1:2" x14ac:dyDescent="0.25">
      <c r="A13490">
        <f>Gauge_Data!A13490</f>
        <v>0</v>
      </c>
      <c r="B13490" cm="1">
        <f t="array" ref="B13490">IF(OR($C$2="",A13490=""),"",SUMPRODUCT((Gauge_Data!$A$2:$A$16994&gt;=(A13490 - Main!$E$4/1440 + 0.00000001))*(Gauge_Data!$A$2:$A$16994&lt;=A13490)*INDEX(Gauge_Data!$B$2:$Z$16994,0,$C$2-1)))</f>
        <v>0</v>
      </c>
    </row>
    <row r="13491" spans="1:2" x14ac:dyDescent="0.25">
      <c r="A13491">
        <f>Gauge_Data!A13491</f>
        <v>0</v>
      </c>
      <c r="B13491" cm="1">
        <f t="array" ref="B13491">IF(OR($C$2="",A13491=""),"",SUMPRODUCT((Gauge_Data!$A$2:$A$16994&gt;=(A13491 - Main!$E$4/1440 + 0.00000001))*(Gauge_Data!$A$2:$A$16994&lt;=A13491)*INDEX(Gauge_Data!$B$2:$Z$16994,0,$C$2-1)))</f>
        <v>0</v>
      </c>
    </row>
    <row r="13492" spans="1:2" x14ac:dyDescent="0.25">
      <c r="A13492">
        <f>Gauge_Data!A13492</f>
        <v>0</v>
      </c>
      <c r="B13492" cm="1">
        <f t="array" ref="B13492">IF(OR($C$2="",A13492=""),"",SUMPRODUCT((Gauge_Data!$A$2:$A$16994&gt;=(A13492 - Main!$E$4/1440 + 0.00000001))*(Gauge_Data!$A$2:$A$16994&lt;=A13492)*INDEX(Gauge_Data!$B$2:$Z$16994,0,$C$2-1)))</f>
        <v>0</v>
      </c>
    </row>
    <row r="13493" spans="1:2" x14ac:dyDescent="0.25">
      <c r="A13493">
        <f>Gauge_Data!A13493</f>
        <v>0</v>
      </c>
      <c r="B13493" cm="1">
        <f t="array" ref="B13493">IF(OR($C$2="",A13493=""),"",SUMPRODUCT((Gauge_Data!$A$2:$A$16994&gt;=(A13493 - Main!$E$4/1440 + 0.00000001))*(Gauge_Data!$A$2:$A$16994&lt;=A13493)*INDEX(Gauge_Data!$B$2:$Z$16994,0,$C$2-1)))</f>
        <v>0</v>
      </c>
    </row>
    <row r="13494" spans="1:2" x14ac:dyDescent="0.25">
      <c r="A13494">
        <f>Gauge_Data!A13494</f>
        <v>0</v>
      </c>
      <c r="B13494" cm="1">
        <f t="array" ref="B13494">IF(OR($C$2="",A13494=""),"",SUMPRODUCT((Gauge_Data!$A$2:$A$16994&gt;=(A13494 - Main!$E$4/1440 + 0.00000001))*(Gauge_Data!$A$2:$A$16994&lt;=A13494)*INDEX(Gauge_Data!$B$2:$Z$16994,0,$C$2-1)))</f>
        <v>0</v>
      </c>
    </row>
    <row r="13495" spans="1:2" x14ac:dyDescent="0.25">
      <c r="A13495">
        <f>Gauge_Data!A13495</f>
        <v>0</v>
      </c>
      <c r="B13495" cm="1">
        <f t="array" ref="B13495">IF(OR($C$2="",A13495=""),"",SUMPRODUCT((Gauge_Data!$A$2:$A$16994&gt;=(A13495 - Main!$E$4/1440 + 0.00000001))*(Gauge_Data!$A$2:$A$16994&lt;=A13495)*INDEX(Gauge_Data!$B$2:$Z$16994,0,$C$2-1)))</f>
        <v>0</v>
      </c>
    </row>
    <row r="13496" spans="1:2" x14ac:dyDescent="0.25">
      <c r="A13496">
        <f>Gauge_Data!A13496</f>
        <v>0</v>
      </c>
      <c r="B13496" cm="1">
        <f t="array" ref="B13496">IF(OR($C$2="",A13496=""),"",SUMPRODUCT((Gauge_Data!$A$2:$A$16994&gt;=(A13496 - Main!$E$4/1440 + 0.00000001))*(Gauge_Data!$A$2:$A$16994&lt;=A13496)*INDEX(Gauge_Data!$B$2:$Z$16994,0,$C$2-1)))</f>
        <v>0</v>
      </c>
    </row>
    <row r="13497" spans="1:2" x14ac:dyDescent="0.25">
      <c r="A13497">
        <f>Gauge_Data!A13497</f>
        <v>0</v>
      </c>
      <c r="B13497" cm="1">
        <f t="array" ref="B13497">IF(OR($C$2="",A13497=""),"",SUMPRODUCT((Gauge_Data!$A$2:$A$16994&gt;=(A13497 - Main!$E$4/1440 + 0.00000001))*(Gauge_Data!$A$2:$A$16994&lt;=A13497)*INDEX(Gauge_Data!$B$2:$Z$16994,0,$C$2-1)))</f>
        <v>0</v>
      </c>
    </row>
    <row r="13498" spans="1:2" x14ac:dyDescent="0.25">
      <c r="A13498">
        <f>Gauge_Data!A13498</f>
        <v>0</v>
      </c>
      <c r="B13498" cm="1">
        <f t="array" ref="B13498">IF(OR($C$2="",A13498=""),"",SUMPRODUCT((Gauge_Data!$A$2:$A$16994&gt;=(A13498 - Main!$E$4/1440 + 0.00000001))*(Gauge_Data!$A$2:$A$16994&lt;=A13498)*INDEX(Gauge_Data!$B$2:$Z$16994,0,$C$2-1)))</f>
        <v>0</v>
      </c>
    </row>
    <row r="13499" spans="1:2" x14ac:dyDescent="0.25">
      <c r="A13499">
        <f>Gauge_Data!A13499</f>
        <v>0</v>
      </c>
      <c r="B13499" cm="1">
        <f t="array" ref="B13499">IF(OR($C$2="",A13499=""),"",SUMPRODUCT((Gauge_Data!$A$2:$A$16994&gt;=(A13499 - Main!$E$4/1440 + 0.00000001))*(Gauge_Data!$A$2:$A$16994&lt;=A13499)*INDEX(Gauge_Data!$B$2:$Z$16994,0,$C$2-1)))</f>
        <v>0</v>
      </c>
    </row>
    <row r="13500" spans="1:2" x14ac:dyDescent="0.25">
      <c r="A13500">
        <f>Gauge_Data!A13500</f>
        <v>0</v>
      </c>
      <c r="B13500" cm="1">
        <f t="array" ref="B13500">IF(OR($C$2="",A13500=""),"",SUMPRODUCT((Gauge_Data!$A$2:$A$16994&gt;=(A13500 - Main!$E$4/1440 + 0.00000001))*(Gauge_Data!$A$2:$A$16994&lt;=A13500)*INDEX(Gauge_Data!$B$2:$Z$16994,0,$C$2-1)))</f>
        <v>0</v>
      </c>
    </row>
    <row r="13501" spans="1:2" x14ac:dyDescent="0.25">
      <c r="A13501">
        <f>Gauge_Data!A13501</f>
        <v>0</v>
      </c>
      <c r="B13501" cm="1">
        <f t="array" ref="B13501">IF(OR($C$2="",A13501=""),"",SUMPRODUCT((Gauge_Data!$A$2:$A$16994&gt;=(A13501 - Main!$E$4/1440 + 0.00000001))*(Gauge_Data!$A$2:$A$16994&lt;=A13501)*INDEX(Gauge_Data!$B$2:$Z$16994,0,$C$2-1)))</f>
        <v>0</v>
      </c>
    </row>
    <row r="13502" spans="1:2" x14ac:dyDescent="0.25">
      <c r="A13502">
        <f>Gauge_Data!A13502</f>
        <v>0</v>
      </c>
      <c r="B13502" cm="1">
        <f t="array" ref="B13502">IF(OR($C$2="",A13502=""),"",SUMPRODUCT((Gauge_Data!$A$2:$A$16994&gt;=(A13502 - Main!$E$4/1440 + 0.00000001))*(Gauge_Data!$A$2:$A$16994&lt;=A13502)*INDEX(Gauge_Data!$B$2:$Z$16994,0,$C$2-1)))</f>
        <v>0</v>
      </c>
    </row>
    <row r="13503" spans="1:2" x14ac:dyDescent="0.25">
      <c r="A13503">
        <f>Gauge_Data!A13503</f>
        <v>0</v>
      </c>
      <c r="B13503" cm="1">
        <f t="array" ref="B13503">IF(OR($C$2="",A13503=""),"",SUMPRODUCT((Gauge_Data!$A$2:$A$16994&gt;=(A13503 - Main!$E$4/1440 + 0.00000001))*(Gauge_Data!$A$2:$A$16994&lt;=A13503)*INDEX(Gauge_Data!$B$2:$Z$16994,0,$C$2-1)))</f>
        <v>0</v>
      </c>
    </row>
    <row r="13504" spans="1:2" x14ac:dyDescent="0.25">
      <c r="A13504">
        <f>Gauge_Data!A13504</f>
        <v>0</v>
      </c>
      <c r="B13504" cm="1">
        <f t="array" ref="B13504">IF(OR($C$2="",A13504=""),"",SUMPRODUCT((Gauge_Data!$A$2:$A$16994&gt;=(A13504 - Main!$E$4/1440 + 0.00000001))*(Gauge_Data!$A$2:$A$16994&lt;=A13504)*INDEX(Gauge_Data!$B$2:$Z$16994,0,$C$2-1)))</f>
        <v>0</v>
      </c>
    </row>
    <row r="13505" spans="1:2" x14ac:dyDescent="0.25">
      <c r="A13505">
        <f>Gauge_Data!A13505</f>
        <v>0</v>
      </c>
      <c r="B13505" cm="1">
        <f t="array" ref="B13505">IF(OR($C$2="",A13505=""),"",SUMPRODUCT((Gauge_Data!$A$2:$A$16994&gt;=(A13505 - Main!$E$4/1440 + 0.00000001))*(Gauge_Data!$A$2:$A$16994&lt;=A13505)*INDEX(Gauge_Data!$B$2:$Z$16994,0,$C$2-1)))</f>
        <v>0</v>
      </c>
    </row>
    <row r="13506" spans="1:2" x14ac:dyDescent="0.25">
      <c r="A13506">
        <f>Gauge_Data!A13506</f>
        <v>0</v>
      </c>
      <c r="B13506" cm="1">
        <f t="array" ref="B13506">IF(OR($C$2="",A13506=""),"",SUMPRODUCT((Gauge_Data!$A$2:$A$16994&gt;=(A13506 - Main!$E$4/1440 + 0.00000001))*(Gauge_Data!$A$2:$A$16994&lt;=A13506)*INDEX(Gauge_Data!$B$2:$Z$16994,0,$C$2-1)))</f>
        <v>0</v>
      </c>
    </row>
    <row r="13507" spans="1:2" x14ac:dyDescent="0.25">
      <c r="A13507">
        <f>Gauge_Data!A13507</f>
        <v>0</v>
      </c>
      <c r="B13507" cm="1">
        <f t="array" ref="B13507">IF(OR($C$2="",A13507=""),"",SUMPRODUCT((Gauge_Data!$A$2:$A$16994&gt;=(A13507 - Main!$E$4/1440 + 0.00000001))*(Gauge_Data!$A$2:$A$16994&lt;=A13507)*INDEX(Gauge_Data!$B$2:$Z$16994,0,$C$2-1)))</f>
        <v>0</v>
      </c>
    </row>
    <row r="13508" spans="1:2" x14ac:dyDescent="0.25">
      <c r="A13508">
        <f>Gauge_Data!A13508</f>
        <v>0</v>
      </c>
      <c r="B13508" cm="1">
        <f t="array" ref="B13508">IF(OR($C$2="",A13508=""),"",SUMPRODUCT((Gauge_Data!$A$2:$A$16994&gt;=(A13508 - Main!$E$4/1440 + 0.00000001))*(Gauge_Data!$A$2:$A$16994&lt;=A13508)*INDEX(Gauge_Data!$B$2:$Z$16994,0,$C$2-1)))</f>
        <v>0</v>
      </c>
    </row>
    <row r="13509" spans="1:2" x14ac:dyDescent="0.25">
      <c r="A13509">
        <f>Gauge_Data!A13509</f>
        <v>0</v>
      </c>
      <c r="B13509" cm="1">
        <f t="array" ref="B13509">IF(OR($C$2="",A13509=""),"",SUMPRODUCT((Gauge_Data!$A$2:$A$16994&gt;=(A13509 - Main!$E$4/1440 + 0.00000001))*(Gauge_Data!$A$2:$A$16994&lt;=A13509)*INDEX(Gauge_Data!$B$2:$Z$16994,0,$C$2-1)))</f>
        <v>0</v>
      </c>
    </row>
    <row r="13510" spans="1:2" x14ac:dyDescent="0.25">
      <c r="A13510">
        <f>Gauge_Data!A13510</f>
        <v>0</v>
      </c>
      <c r="B13510" cm="1">
        <f t="array" ref="B13510">IF(OR($C$2="",A13510=""),"",SUMPRODUCT((Gauge_Data!$A$2:$A$16994&gt;=(A13510 - Main!$E$4/1440 + 0.00000001))*(Gauge_Data!$A$2:$A$16994&lt;=A13510)*INDEX(Gauge_Data!$B$2:$Z$16994,0,$C$2-1)))</f>
        <v>0</v>
      </c>
    </row>
    <row r="13511" spans="1:2" x14ac:dyDescent="0.25">
      <c r="A13511">
        <f>Gauge_Data!A13511</f>
        <v>0</v>
      </c>
      <c r="B13511" cm="1">
        <f t="array" ref="B13511">IF(OR($C$2="",A13511=""),"",SUMPRODUCT((Gauge_Data!$A$2:$A$16994&gt;=(A13511 - Main!$E$4/1440 + 0.00000001))*(Gauge_Data!$A$2:$A$16994&lt;=A13511)*INDEX(Gauge_Data!$B$2:$Z$16994,0,$C$2-1)))</f>
        <v>0</v>
      </c>
    </row>
    <row r="13512" spans="1:2" x14ac:dyDescent="0.25">
      <c r="A13512">
        <f>Gauge_Data!A13512</f>
        <v>0</v>
      </c>
      <c r="B13512" cm="1">
        <f t="array" ref="B13512">IF(OR($C$2="",A13512=""),"",SUMPRODUCT((Gauge_Data!$A$2:$A$16994&gt;=(A13512 - Main!$E$4/1440 + 0.00000001))*(Gauge_Data!$A$2:$A$16994&lt;=A13512)*INDEX(Gauge_Data!$B$2:$Z$16994,0,$C$2-1)))</f>
        <v>0</v>
      </c>
    </row>
    <row r="13513" spans="1:2" x14ac:dyDescent="0.25">
      <c r="A13513">
        <f>Gauge_Data!A13513</f>
        <v>0</v>
      </c>
      <c r="B13513" cm="1">
        <f t="array" ref="B13513">IF(OR($C$2="",A13513=""),"",SUMPRODUCT((Gauge_Data!$A$2:$A$16994&gt;=(A13513 - Main!$E$4/1440 + 0.00000001))*(Gauge_Data!$A$2:$A$16994&lt;=A13513)*INDEX(Gauge_Data!$B$2:$Z$16994,0,$C$2-1)))</f>
        <v>0</v>
      </c>
    </row>
    <row r="13514" spans="1:2" x14ac:dyDescent="0.25">
      <c r="A13514">
        <f>Gauge_Data!A13514</f>
        <v>0</v>
      </c>
      <c r="B13514" cm="1">
        <f t="array" ref="B13514">IF(OR($C$2="",A13514=""),"",SUMPRODUCT((Gauge_Data!$A$2:$A$16994&gt;=(A13514 - Main!$E$4/1440 + 0.00000001))*(Gauge_Data!$A$2:$A$16994&lt;=A13514)*INDEX(Gauge_Data!$B$2:$Z$16994,0,$C$2-1)))</f>
        <v>0</v>
      </c>
    </row>
    <row r="13515" spans="1:2" x14ac:dyDescent="0.25">
      <c r="A13515">
        <f>Gauge_Data!A13515</f>
        <v>0</v>
      </c>
      <c r="B13515" cm="1">
        <f t="array" ref="B13515">IF(OR($C$2="",A13515=""),"",SUMPRODUCT((Gauge_Data!$A$2:$A$16994&gt;=(A13515 - Main!$E$4/1440 + 0.00000001))*(Gauge_Data!$A$2:$A$16994&lt;=A13515)*INDEX(Gauge_Data!$B$2:$Z$16994,0,$C$2-1)))</f>
        <v>0</v>
      </c>
    </row>
    <row r="13516" spans="1:2" x14ac:dyDescent="0.25">
      <c r="A13516">
        <f>Gauge_Data!A13516</f>
        <v>0</v>
      </c>
      <c r="B13516" cm="1">
        <f t="array" ref="B13516">IF(OR($C$2="",A13516=""),"",SUMPRODUCT((Gauge_Data!$A$2:$A$16994&gt;=(A13516 - Main!$E$4/1440 + 0.00000001))*(Gauge_Data!$A$2:$A$16994&lt;=A13516)*INDEX(Gauge_Data!$B$2:$Z$16994,0,$C$2-1)))</f>
        <v>0</v>
      </c>
    </row>
    <row r="13517" spans="1:2" x14ac:dyDescent="0.25">
      <c r="A13517">
        <f>Gauge_Data!A13517</f>
        <v>0</v>
      </c>
      <c r="B13517" cm="1">
        <f t="array" ref="B13517">IF(OR($C$2="",A13517=""),"",SUMPRODUCT((Gauge_Data!$A$2:$A$16994&gt;=(A13517 - Main!$E$4/1440 + 0.00000001))*(Gauge_Data!$A$2:$A$16994&lt;=A13517)*INDEX(Gauge_Data!$B$2:$Z$16994,0,$C$2-1)))</f>
        <v>0</v>
      </c>
    </row>
    <row r="13518" spans="1:2" x14ac:dyDescent="0.25">
      <c r="A13518">
        <f>Gauge_Data!A13518</f>
        <v>0</v>
      </c>
      <c r="B13518" cm="1">
        <f t="array" ref="B13518">IF(OR($C$2="",A13518=""),"",SUMPRODUCT((Gauge_Data!$A$2:$A$16994&gt;=(A13518 - Main!$E$4/1440 + 0.00000001))*(Gauge_Data!$A$2:$A$16994&lt;=A13518)*INDEX(Gauge_Data!$B$2:$Z$16994,0,$C$2-1)))</f>
        <v>0</v>
      </c>
    </row>
    <row r="13519" spans="1:2" x14ac:dyDescent="0.25">
      <c r="A13519">
        <f>Gauge_Data!A13519</f>
        <v>0</v>
      </c>
      <c r="B13519" cm="1">
        <f t="array" ref="B13519">IF(OR($C$2="",A13519=""),"",SUMPRODUCT((Gauge_Data!$A$2:$A$16994&gt;=(A13519 - Main!$E$4/1440 + 0.00000001))*(Gauge_Data!$A$2:$A$16994&lt;=A13519)*INDEX(Gauge_Data!$B$2:$Z$16994,0,$C$2-1)))</f>
        <v>0</v>
      </c>
    </row>
    <row r="13520" spans="1:2" x14ac:dyDescent="0.25">
      <c r="A13520">
        <f>Gauge_Data!A13520</f>
        <v>0</v>
      </c>
      <c r="B13520" cm="1">
        <f t="array" ref="B13520">IF(OR($C$2="",A13520=""),"",SUMPRODUCT((Gauge_Data!$A$2:$A$16994&gt;=(A13520 - Main!$E$4/1440 + 0.00000001))*(Gauge_Data!$A$2:$A$16994&lt;=A13520)*INDEX(Gauge_Data!$B$2:$Z$16994,0,$C$2-1)))</f>
        <v>0</v>
      </c>
    </row>
    <row r="13521" spans="1:2" x14ac:dyDescent="0.25">
      <c r="A13521">
        <f>Gauge_Data!A13521</f>
        <v>0</v>
      </c>
      <c r="B13521" cm="1">
        <f t="array" ref="B13521">IF(OR($C$2="",A13521=""),"",SUMPRODUCT((Gauge_Data!$A$2:$A$16994&gt;=(A13521 - Main!$E$4/1440 + 0.00000001))*(Gauge_Data!$A$2:$A$16994&lt;=A13521)*INDEX(Gauge_Data!$B$2:$Z$16994,0,$C$2-1)))</f>
        <v>0</v>
      </c>
    </row>
    <row r="13522" spans="1:2" x14ac:dyDescent="0.25">
      <c r="A13522">
        <f>Gauge_Data!A13522</f>
        <v>0</v>
      </c>
      <c r="B13522" cm="1">
        <f t="array" ref="B13522">IF(OR($C$2="",A13522=""),"",SUMPRODUCT((Gauge_Data!$A$2:$A$16994&gt;=(A13522 - Main!$E$4/1440 + 0.00000001))*(Gauge_Data!$A$2:$A$16994&lt;=A13522)*INDEX(Gauge_Data!$B$2:$Z$16994,0,$C$2-1)))</f>
        <v>0</v>
      </c>
    </row>
    <row r="13523" spans="1:2" x14ac:dyDescent="0.25">
      <c r="A13523">
        <f>Gauge_Data!A13523</f>
        <v>0</v>
      </c>
      <c r="B13523" cm="1">
        <f t="array" ref="B13523">IF(OR($C$2="",A13523=""),"",SUMPRODUCT((Gauge_Data!$A$2:$A$16994&gt;=(A13523 - Main!$E$4/1440 + 0.00000001))*(Gauge_Data!$A$2:$A$16994&lt;=A13523)*INDEX(Gauge_Data!$B$2:$Z$16994,0,$C$2-1)))</f>
        <v>0</v>
      </c>
    </row>
    <row r="13524" spans="1:2" x14ac:dyDescent="0.25">
      <c r="A13524">
        <f>Gauge_Data!A13524</f>
        <v>0</v>
      </c>
      <c r="B13524" cm="1">
        <f t="array" ref="B13524">IF(OR($C$2="",A13524=""),"",SUMPRODUCT((Gauge_Data!$A$2:$A$16994&gt;=(A13524 - Main!$E$4/1440 + 0.00000001))*(Gauge_Data!$A$2:$A$16994&lt;=A13524)*INDEX(Gauge_Data!$B$2:$Z$16994,0,$C$2-1)))</f>
        <v>0</v>
      </c>
    </row>
    <row r="13525" spans="1:2" x14ac:dyDescent="0.25">
      <c r="A13525">
        <f>Gauge_Data!A13525</f>
        <v>0</v>
      </c>
      <c r="B13525" cm="1">
        <f t="array" ref="B13525">IF(OR($C$2="",A13525=""),"",SUMPRODUCT((Gauge_Data!$A$2:$A$16994&gt;=(A13525 - Main!$E$4/1440 + 0.00000001))*(Gauge_Data!$A$2:$A$16994&lt;=A13525)*INDEX(Gauge_Data!$B$2:$Z$16994,0,$C$2-1)))</f>
        <v>0</v>
      </c>
    </row>
    <row r="13526" spans="1:2" x14ac:dyDescent="0.25">
      <c r="A13526">
        <f>Gauge_Data!A13526</f>
        <v>0</v>
      </c>
      <c r="B13526" cm="1">
        <f t="array" ref="B13526">IF(OR($C$2="",A13526=""),"",SUMPRODUCT((Gauge_Data!$A$2:$A$16994&gt;=(A13526 - Main!$E$4/1440 + 0.00000001))*(Gauge_Data!$A$2:$A$16994&lt;=A13526)*INDEX(Gauge_Data!$B$2:$Z$16994,0,$C$2-1)))</f>
        <v>0</v>
      </c>
    </row>
    <row r="13527" spans="1:2" x14ac:dyDescent="0.25">
      <c r="A13527">
        <f>Gauge_Data!A13527</f>
        <v>0</v>
      </c>
      <c r="B13527" cm="1">
        <f t="array" ref="B13527">IF(OR($C$2="",A13527=""),"",SUMPRODUCT((Gauge_Data!$A$2:$A$16994&gt;=(A13527 - Main!$E$4/1440 + 0.00000001))*(Gauge_Data!$A$2:$A$16994&lt;=A13527)*INDEX(Gauge_Data!$B$2:$Z$16994,0,$C$2-1)))</f>
        <v>0</v>
      </c>
    </row>
    <row r="13528" spans="1:2" x14ac:dyDescent="0.25">
      <c r="A13528">
        <f>Gauge_Data!A13528</f>
        <v>0</v>
      </c>
      <c r="B13528" cm="1">
        <f t="array" ref="B13528">IF(OR($C$2="",A13528=""),"",SUMPRODUCT((Gauge_Data!$A$2:$A$16994&gt;=(A13528 - Main!$E$4/1440 + 0.00000001))*(Gauge_Data!$A$2:$A$16994&lt;=A13528)*INDEX(Gauge_Data!$B$2:$Z$16994,0,$C$2-1)))</f>
        <v>0</v>
      </c>
    </row>
    <row r="13529" spans="1:2" x14ac:dyDescent="0.25">
      <c r="A13529">
        <f>Gauge_Data!A13529</f>
        <v>0</v>
      </c>
      <c r="B13529" cm="1">
        <f t="array" ref="B13529">IF(OR($C$2="",A13529=""),"",SUMPRODUCT((Gauge_Data!$A$2:$A$16994&gt;=(A13529 - Main!$E$4/1440 + 0.00000001))*(Gauge_Data!$A$2:$A$16994&lt;=A13529)*INDEX(Gauge_Data!$B$2:$Z$16994,0,$C$2-1)))</f>
        <v>0</v>
      </c>
    </row>
    <row r="13530" spans="1:2" x14ac:dyDescent="0.25">
      <c r="A13530">
        <f>Gauge_Data!A13530</f>
        <v>0</v>
      </c>
      <c r="B13530" cm="1">
        <f t="array" ref="B13530">IF(OR($C$2="",A13530=""),"",SUMPRODUCT((Gauge_Data!$A$2:$A$16994&gt;=(A13530 - Main!$E$4/1440 + 0.00000001))*(Gauge_Data!$A$2:$A$16994&lt;=A13530)*INDEX(Gauge_Data!$B$2:$Z$16994,0,$C$2-1)))</f>
        <v>0</v>
      </c>
    </row>
    <row r="13531" spans="1:2" x14ac:dyDescent="0.25">
      <c r="A13531">
        <f>Gauge_Data!A13531</f>
        <v>0</v>
      </c>
      <c r="B13531" cm="1">
        <f t="array" ref="B13531">IF(OR($C$2="",A13531=""),"",SUMPRODUCT((Gauge_Data!$A$2:$A$16994&gt;=(A13531 - Main!$E$4/1440 + 0.00000001))*(Gauge_Data!$A$2:$A$16994&lt;=A13531)*INDEX(Gauge_Data!$B$2:$Z$16994,0,$C$2-1)))</f>
        <v>0</v>
      </c>
    </row>
    <row r="13532" spans="1:2" x14ac:dyDescent="0.25">
      <c r="A13532">
        <f>Gauge_Data!A13532</f>
        <v>0</v>
      </c>
      <c r="B13532" cm="1">
        <f t="array" ref="B13532">IF(OR($C$2="",A13532=""),"",SUMPRODUCT((Gauge_Data!$A$2:$A$16994&gt;=(A13532 - Main!$E$4/1440 + 0.00000001))*(Gauge_Data!$A$2:$A$16994&lt;=A13532)*INDEX(Gauge_Data!$B$2:$Z$16994,0,$C$2-1)))</f>
        <v>0</v>
      </c>
    </row>
    <row r="13533" spans="1:2" x14ac:dyDescent="0.25">
      <c r="A13533">
        <f>Gauge_Data!A13533</f>
        <v>0</v>
      </c>
      <c r="B13533" cm="1">
        <f t="array" ref="B13533">IF(OR($C$2="",A13533=""),"",SUMPRODUCT((Gauge_Data!$A$2:$A$16994&gt;=(A13533 - Main!$E$4/1440 + 0.00000001))*(Gauge_Data!$A$2:$A$16994&lt;=A13533)*INDEX(Gauge_Data!$B$2:$Z$16994,0,$C$2-1)))</f>
        <v>0</v>
      </c>
    </row>
    <row r="13534" spans="1:2" x14ac:dyDescent="0.25">
      <c r="A13534">
        <f>Gauge_Data!A13534</f>
        <v>0</v>
      </c>
      <c r="B13534" cm="1">
        <f t="array" ref="B13534">IF(OR($C$2="",A13534=""),"",SUMPRODUCT((Gauge_Data!$A$2:$A$16994&gt;=(A13534 - Main!$E$4/1440 + 0.00000001))*(Gauge_Data!$A$2:$A$16994&lt;=A13534)*INDEX(Gauge_Data!$B$2:$Z$16994,0,$C$2-1)))</f>
        <v>0</v>
      </c>
    </row>
    <row r="13535" spans="1:2" x14ac:dyDescent="0.25">
      <c r="A13535">
        <f>Gauge_Data!A13535</f>
        <v>0</v>
      </c>
      <c r="B13535" cm="1">
        <f t="array" ref="B13535">IF(OR($C$2="",A13535=""),"",SUMPRODUCT((Gauge_Data!$A$2:$A$16994&gt;=(A13535 - Main!$E$4/1440 + 0.00000001))*(Gauge_Data!$A$2:$A$16994&lt;=A13535)*INDEX(Gauge_Data!$B$2:$Z$16994,0,$C$2-1)))</f>
        <v>0</v>
      </c>
    </row>
    <row r="13536" spans="1:2" x14ac:dyDescent="0.25">
      <c r="A13536">
        <f>Gauge_Data!A13536</f>
        <v>0</v>
      </c>
      <c r="B13536" cm="1">
        <f t="array" ref="B13536">IF(OR($C$2="",A13536=""),"",SUMPRODUCT((Gauge_Data!$A$2:$A$16994&gt;=(A13536 - Main!$E$4/1440 + 0.00000001))*(Gauge_Data!$A$2:$A$16994&lt;=A13536)*INDEX(Gauge_Data!$B$2:$Z$16994,0,$C$2-1)))</f>
        <v>0</v>
      </c>
    </row>
    <row r="13537" spans="1:2" x14ac:dyDescent="0.25">
      <c r="A13537">
        <f>Gauge_Data!A13537</f>
        <v>0</v>
      </c>
      <c r="B13537" cm="1">
        <f t="array" ref="B13537">IF(OR($C$2="",A13537=""),"",SUMPRODUCT((Gauge_Data!$A$2:$A$16994&gt;=(A13537 - Main!$E$4/1440 + 0.00000001))*(Gauge_Data!$A$2:$A$16994&lt;=A13537)*INDEX(Gauge_Data!$B$2:$Z$16994,0,$C$2-1)))</f>
        <v>0</v>
      </c>
    </row>
    <row r="13538" spans="1:2" x14ac:dyDescent="0.25">
      <c r="A13538">
        <f>Gauge_Data!A13538</f>
        <v>0</v>
      </c>
      <c r="B13538" cm="1">
        <f t="array" ref="B13538">IF(OR($C$2="",A13538=""),"",SUMPRODUCT((Gauge_Data!$A$2:$A$16994&gt;=(A13538 - Main!$E$4/1440 + 0.00000001))*(Gauge_Data!$A$2:$A$16994&lt;=A13538)*INDEX(Gauge_Data!$B$2:$Z$16994,0,$C$2-1)))</f>
        <v>0</v>
      </c>
    </row>
    <row r="13539" spans="1:2" x14ac:dyDescent="0.25">
      <c r="A13539">
        <f>Gauge_Data!A13539</f>
        <v>0</v>
      </c>
      <c r="B13539" cm="1">
        <f t="array" ref="B13539">IF(OR($C$2="",A13539=""),"",SUMPRODUCT((Gauge_Data!$A$2:$A$16994&gt;=(A13539 - Main!$E$4/1440 + 0.00000001))*(Gauge_Data!$A$2:$A$16994&lt;=A13539)*INDEX(Gauge_Data!$B$2:$Z$16994,0,$C$2-1)))</f>
        <v>0</v>
      </c>
    </row>
    <row r="13540" spans="1:2" x14ac:dyDescent="0.25">
      <c r="A13540">
        <f>Gauge_Data!A13540</f>
        <v>0</v>
      </c>
      <c r="B13540" cm="1">
        <f t="array" ref="B13540">IF(OR($C$2="",A13540=""),"",SUMPRODUCT((Gauge_Data!$A$2:$A$16994&gt;=(A13540 - Main!$E$4/1440 + 0.00000001))*(Gauge_Data!$A$2:$A$16994&lt;=A13540)*INDEX(Gauge_Data!$B$2:$Z$16994,0,$C$2-1)))</f>
        <v>0</v>
      </c>
    </row>
    <row r="13541" spans="1:2" x14ac:dyDescent="0.25">
      <c r="A13541">
        <f>Gauge_Data!A13541</f>
        <v>0</v>
      </c>
      <c r="B13541" cm="1">
        <f t="array" ref="B13541">IF(OR($C$2="",A13541=""),"",SUMPRODUCT((Gauge_Data!$A$2:$A$16994&gt;=(A13541 - Main!$E$4/1440 + 0.00000001))*(Gauge_Data!$A$2:$A$16994&lt;=A13541)*INDEX(Gauge_Data!$B$2:$Z$16994,0,$C$2-1)))</f>
        <v>0</v>
      </c>
    </row>
    <row r="13542" spans="1:2" x14ac:dyDescent="0.25">
      <c r="A13542">
        <f>Gauge_Data!A13542</f>
        <v>0</v>
      </c>
      <c r="B13542" cm="1">
        <f t="array" ref="B13542">IF(OR($C$2="",A13542=""),"",SUMPRODUCT((Gauge_Data!$A$2:$A$16994&gt;=(A13542 - Main!$E$4/1440 + 0.00000001))*(Gauge_Data!$A$2:$A$16994&lt;=A13542)*INDEX(Gauge_Data!$B$2:$Z$16994,0,$C$2-1)))</f>
        <v>0</v>
      </c>
    </row>
    <row r="13543" spans="1:2" x14ac:dyDescent="0.25">
      <c r="A13543">
        <f>Gauge_Data!A13543</f>
        <v>0</v>
      </c>
      <c r="B13543" cm="1">
        <f t="array" ref="B13543">IF(OR($C$2="",A13543=""),"",SUMPRODUCT((Gauge_Data!$A$2:$A$16994&gt;=(A13543 - Main!$E$4/1440 + 0.00000001))*(Gauge_Data!$A$2:$A$16994&lt;=A13543)*INDEX(Gauge_Data!$B$2:$Z$16994,0,$C$2-1)))</f>
        <v>0</v>
      </c>
    </row>
    <row r="13544" spans="1:2" x14ac:dyDescent="0.25">
      <c r="A13544">
        <f>Gauge_Data!A13544</f>
        <v>0</v>
      </c>
      <c r="B13544" cm="1">
        <f t="array" ref="B13544">IF(OR($C$2="",A13544=""),"",SUMPRODUCT((Gauge_Data!$A$2:$A$16994&gt;=(A13544 - Main!$E$4/1440 + 0.00000001))*(Gauge_Data!$A$2:$A$16994&lt;=A13544)*INDEX(Gauge_Data!$B$2:$Z$16994,0,$C$2-1)))</f>
        <v>0</v>
      </c>
    </row>
    <row r="13545" spans="1:2" x14ac:dyDescent="0.25">
      <c r="A13545">
        <f>Gauge_Data!A13545</f>
        <v>0</v>
      </c>
      <c r="B13545" cm="1">
        <f t="array" ref="B13545">IF(OR($C$2="",A13545=""),"",SUMPRODUCT((Gauge_Data!$A$2:$A$16994&gt;=(A13545 - Main!$E$4/1440 + 0.00000001))*(Gauge_Data!$A$2:$A$16994&lt;=A13545)*INDEX(Gauge_Data!$B$2:$Z$16994,0,$C$2-1)))</f>
        <v>0</v>
      </c>
    </row>
    <row r="13546" spans="1:2" x14ac:dyDescent="0.25">
      <c r="A13546">
        <f>Gauge_Data!A13546</f>
        <v>0</v>
      </c>
      <c r="B13546" cm="1">
        <f t="array" ref="B13546">IF(OR($C$2="",A13546=""),"",SUMPRODUCT((Gauge_Data!$A$2:$A$16994&gt;=(A13546 - Main!$E$4/1440 + 0.00000001))*(Gauge_Data!$A$2:$A$16994&lt;=A13546)*INDEX(Gauge_Data!$B$2:$Z$16994,0,$C$2-1)))</f>
        <v>0</v>
      </c>
    </row>
    <row r="13547" spans="1:2" x14ac:dyDescent="0.25">
      <c r="A13547">
        <f>Gauge_Data!A13547</f>
        <v>0</v>
      </c>
      <c r="B13547" cm="1">
        <f t="array" ref="B13547">IF(OR($C$2="",A13547=""),"",SUMPRODUCT((Gauge_Data!$A$2:$A$16994&gt;=(A13547 - Main!$E$4/1440 + 0.00000001))*(Gauge_Data!$A$2:$A$16994&lt;=A13547)*INDEX(Gauge_Data!$B$2:$Z$16994,0,$C$2-1)))</f>
        <v>0</v>
      </c>
    </row>
    <row r="13548" spans="1:2" x14ac:dyDescent="0.25">
      <c r="A13548">
        <f>Gauge_Data!A13548</f>
        <v>0</v>
      </c>
      <c r="B13548" cm="1">
        <f t="array" ref="B13548">IF(OR($C$2="",A13548=""),"",SUMPRODUCT((Gauge_Data!$A$2:$A$16994&gt;=(A13548 - Main!$E$4/1440 + 0.00000001))*(Gauge_Data!$A$2:$A$16994&lt;=A13548)*INDEX(Gauge_Data!$B$2:$Z$16994,0,$C$2-1)))</f>
        <v>0</v>
      </c>
    </row>
    <row r="13549" spans="1:2" x14ac:dyDescent="0.25">
      <c r="A13549">
        <f>Gauge_Data!A13549</f>
        <v>0</v>
      </c>
      <c r="B13549" cm="1">
        <f t="array" ref="B13549">IF(OR($C$2="",A13549=""),"",SUMPRODUCT((Gauge_Data!$A$2:$A$16994&gt;=(A13549 - Main!$E$4/1440 + 0.00000001))*(Gauge_Data!$A$2:$A$16994&lt;=A13549)*INDEX(Gauge_Data!$B$2:$Z$16994,0,$C$2-1)))</f>
        <v>0</v>
      </c>
    </row>
    <row r="13550" spans="1:2" x14ac:dyDescent="0.25">
      <c r="A13550">
        <f>Gauge_Data!A13550</f>
        <v>0</v>
      </c>
      <c r="B13550" cm="1">
        <f t="array" ref="B13550">IF(OR($C$2="",A13550=""),"",SUMPRODUCT((Gauge_Data!$A$2:$A$16994&gt;=(A13550 - Main!$E$4/1440 + 0.00000001))*(Gauge_Data!$A$2:$A$16994&lt;=A13550)*INDEX(Gauge_Data!$B$2:$Z$16994,0,$C$2-1)))</f>
        <v>0</v>
      </c>
    </row>
    <row r="13551" spans="1:2" x14ac:dyDescent="0.25">
      <c r="A13551">
        <f>Gauge_Data!A13551</f>
        <v>0</v>
      </c>
      <c r="B13551" cm="1">
        <f t="array" ref="B13551">IF(OR($C$2="",A13551=""),"",SUMPRODUCT((Gauge_Data!$A$2:$A$16994&gt;=(A13551 - Main!$E$4/1440 + 0.00000001))*(Gauge_Data!$A$2:$A$16994&lt;=A13551)*INDEX(Gauge_Data!$B$2:$Z$16994,0,$C$2-1)))</f>
        <v>0</v>
      </c>
    </row>
    <row r="13552" spans="1:2" x14ac:dyDescent="0.25">
      <c r="A13552">
        <f>Gauge_Data!A13552</f>
        <v>0</v>
      </c>
      <c r="B13552" cm="1">
        <f t="array" ref="B13552">IF(OR($C$2="",A13552=""),"",SUMPRODUCT((Gauge_Data!$A$2:$A$16994&gt;=(A13552 - Main!$E$4/1440 + 0.00000001))*(Gauge_Data!$A$2:$A$16994&lt;=A13552)*INDEX(Gauge_Data!$B$2:$Z$16994,0,$C$2-1)))</f>
        <v>0</v>
      </c>
    </row>
    <row r="13553" spans="1:2" x14ac:dyDescent="0.25">
      <c r="A13553">
        <f>Gauge_Data!A13553</f>
        <v>0</v>
      </c>
      <c r="B13553" cm="1">
        <f t="array" ref="B13553">IF(OR($C$2="",A13553=""),"",SUMPRODUCT((Gauge_Data!$A$2:$A$16994&gt;=(A13553 - Main!$E$4/1440 + 0.00000001))*(Gauge_Data!$A$2:$A$16994&lt;=A13553)*INDEX(Gauge_Data!$B$2:$Z$16994,0,$C$2-1)))</f>
        <v>0</v>
      </c>
    </row>
    <row r="13554" spans="1:2" x14ac:dyDescent="0.25">
      <c r="A13554">
        <f>Gauge_Data!A13554</f>
        <v>0</v>
      </c>
      <c r="B13554" cm="1">
        <f t="array" ref="B13554">IF(OR($C$2="",A13554=""),"",SUMPRODUCT((Gauge_Data!$A$2:$A$16994&gt;=(A13554 - Main!$E$4/1440 + 0.00000001))*(Gauge_Data!$A$2:$A$16994&lt;=A13554)*INDEX(Gauge_Data!$B$2:$Z$16994,0,$C$2-1)))</f>
        <v>0</v>
      </c>
    </row>
    <row r="13555" spans="1:2" x14ac:dyDescent="0.25">
      <c r="A13555">
        <f>Gauge_Data!A13555</f>
        <v>0</v>
      </c>
      <c r="B13555" cm="1">
        <f t="array" ref="B13555">IF(OR($C$2="",A13555=""),"",SUMPRODUCT((Gauge_Data!$A$2:$A$16994&gt;=(A13555 - Main!$E$4/1440 + 0.00000001))*(Gauge_Data!$A$2:$A$16994&lt;=A13555)*INDEX(Gauge_Data!$B$2:$Z$16994,0,$C$2-1)))</f>
        <v>0</v>
      </c>
    </row>
    <row r="13556" spans="1:2" x14ac:dyDescent="0.25">
      <c r="A13556">
        <f>Gauge_Data!A13556</f>
        <v>0</v>
      </c>
      <c r="B13556" cm="1">
        <f t="array" ref="B13556">IF(OR($C$2="",A13556=""),"",SUMPRODUCT((Gauge_Data!$A$2:$A$16994&gt;=(A13556 - Main!$E$4/1440 + 0.00000001))*(Gauge_Data!$A$2:$A$16994&lt;=A13556)*INDEX(Gauge_Data!$B$2:$Z$16994,0,$C$2-1)))</f>
        <v>0</v>
      </c>
    </row>
    <row r="13557" spans="1:2" x14ac:dyDescent="0.25">
      <c r="A13557">
        <f>Gauge_Data!A13557</f>
        <v>0</v>
      </c>
      <c r="B13557" cm="1">
        <f t="array" ref="B13557">IF(OR($C$2="",A13557=""),"",SUMPRODUCT((Gauge_Data!$A$2:$A$16994&gt;=(A13557 - Main!$E$4/1440 + 0.00000001))*(Gauge_Data!$A$2:$A$16994&lt;=A13557)*INDEX(Gauge_Data!$B$2:$Z$16994,0,$C$2-1)))</f>
        <v>0</v>
      </c>
    </row>
    <row r="13558" spans="1:2" x14ac:dyDescent="0.25">
      <c r="A13558">
        <f>Gauge_Data!A13558</f>
        <v>0</v>
      </c>
      <c r="B13558" cm="1">
        <f t="array" ref="B13558">IF(OR($C$2="",A13558=""),"",SUMPRODUCT((Gauge_Data!$A$2:$A$16994&gt;=(A13558 - Main!$E$4/1440 + 0.00000001))*(Gauge_Data!$A$2:$A$16994&lt;=A13558)*INDEX(Gauge_Data!$B$2:$Z$16994,0,$C$2-1)))</f>
        <v>0</v>
      </c>
    </row>
    <row r="13559" spans="1:2" x14ac:dyDescent="0.25">
      <c r="A13559">
        <f>Gauge_Data!A13559</f>
        <v>0</v>
      </c>
      <c r="B13559" cm="1">
        <f t="array" ref="B13559">IF(OR($C$2="",A13559=""),"",SUMPRODUCT((Gauge_Data!$A$2:$A$16994&gt;=(A13559 - Main!$E$4/1440 + 0.00000001))*(Gauge_Data!$A$2:$A$16994&lt;=A13559)*INDEX(Gauge_Data!$B$2:$Z$16994,0,$C$2-1)))</f>
        <v>0</v>
      </c>
    </row>
    <row r="13560" spans="1:2" x14ac:dyDescent="0.25">
      <c r="A13560">
        <f>Gauge_Data!A13560</f>
        <v>0</v>
      </c>
      <c r="B13560" cm="1">
        <f t="array" ref="B13560">IF(OR($C$2="",A13560=""),"",SUMPRODUCT((Gauge_Data!$A$2:$A$16994&gt;=(A13560 - Main!$E$4/1440 + 0.00000001))*(Gauge_Data!$A$2:$A$16994&lt;=A13560)*INDEX(Gauge_Data!$B$2:$Z$16994,0,$C$2-1)))</f>
        <v>0</v>
      </c>
    </row>
    <row r="13561" spans="1:2" x14ac:dyDescent="0.25">
      <c r="A13561">
        <f>Gauge_Data!A13561</f>
        <v>0</v>
      </c>
      <c r="B13561" cm="1">
        <f t="array" ref="B13561">IF(OR($C$2="",A13561=""),"",SUMPRODUCT((Gauge_Data!$A$2:$A$16994&gt;=(A13561 - Main!$E$4/1440 + 0.00000001))*(Gauge_Data!$A$2:$A$16994&lt;=A13561)*INDEX(Gauge_Data!$B$2:$Z$16994,0,$C$2-1)))</f>
        <v>0</v>
      </c>
    </row>
    <row r="13562" spans="1:2" x14ac:dyDescent="0.25">
      <c r="A13562">
        <f>Gauge_Data!A13562</f>
        <v>0</v>
      </c>
      <c r="B13562" cm="1">
        <f t="array" ref="B13562">IF(OR($C$2="",A13562=""),"",SUMPRODUCT((Gauge_Data!$A$2:$A$16994&gt;=(A13562 - Main!$E$4/1440 + 0.00000001))*(Gauge_Data!$A$2:$A$16994&lt;=A13562)*INDEX(Gauge_Data!$B$2:$Z$16994,0,$C$2-1)))</f>
        <v>0</v>
      </c>
    </row>
    <row r="13563" spans="1:2" x14ac:dyDescent="0.25">
      <c r="A13563">
        <f>Gauge_Data!A13563</f>
        <v>0</v>
      </c>
      <c r="B13563" cm="1">
        <f t="array" ref="B13563">IF(OR($C$2="",A13563=""),"",SUMPRODUCT((Gauge_Data!$A$2:$A$16994&gt;=(A13563 - Main!$E$4/1440 + 0.00000001))*(Gauge_Data!$A$2:$A$16994&lt;=A13563)*INDEX(Gauge_Data!$B$2:$Z$16994,0,$C$2-1)))</f>
        <v>0</v>
      </c>
    </row>
    <row r="13564" spans="1:2" x14ac:dyDescent="0.25">
      <c r="A13564">
        <f>Gauge_Data!A13564</f>
        <v>0</v>
      </c>
      <c r="B13564" cm="1">
        <f t="array" ref="B13564">IF(OR($C$2="",A13564=""),"",SUMPRODUCT((Gauge_Data!$A$2:$A$16994&gt;=(A13564 - Main!$E$4/1440 + 0.00000001))*(Gauge_Data!$A$2:$A$16994&lt;=A13564)*INDEX(Gauge_Data!$B$2:$Z$16994,0,$C$2-1)))</f>
        <v>0</v>
      </c>
    </row>
    <row r="13565" spans="1:2" x14ac:dyDescent="0.25">
      <c r="A13565">
        <f>Gauge_Data!A13565</f>
        <v>0</v>
      </c>
      <c r="B13565" cm="1">
        <f t="array" ref="B13565">IF(OR($C$2="",A13565=""),"",SUMPRODUCT((Gauge_Data!$A$2:$A$16994&gt;=(A13565 - Main!$E$4/1440 + 0.00000001))*(Gauge_Data!$A$2:$A$16994&lt;=A13565)*INDEX(Gauge_Data!$B$2:$Z$16994,0,$C$2-1)))</f>
        <v>0</v>
      </c>
    </row>
    <row r="13566" spans="1:2" x14ac:dyDescent="0.25">
      <c r="A13566">
        <f>Gauge_Data!A13566</f>
        <v>0</v>
      </c>
      <c r="B13566" cm="1">
        <f t="array" ref="B13566">IF(OR($C$2="",A13566=""),"",SUMPRODUCT((Gauge_Data!$A$2:$A$16994&gt;=(A13566 - Main!$E$4/1440 + 0.00000001))*(Gauge_Data!$A$2:$A$16994&lt;=A13566)*INDEX(Gauge_Data!$B$2:$Z$16994,0,$C$2-1)))</f>
        <v>0</v>
      </c>
    </row>
    <row r="13567" spans="1:2" x14ac:dyDescent="0.25">
      <c r="A13567">
        <f>Gauge_Data!A13567</f>
        <v>0</v>
      </c>
      <c r="B13567" cm="1">
        <f t="array" ref="B13567">IF(OR($C$2="",A13567=""),"",SUMPRODUCT((Gauge_Data!$A$2:$A$16994&gt;=(A13567 - Main!$E$4/1440 + 0.00000001))*(Gauge_Data!$A$2:$A$16994&lt;=A13567)*INDEX(Gauge_Data!$B$2:$Z$16994,0,$C$2-1)))</f>
        <v>0</v>
      </c>
    </row>
    <row r="13568" spans="1:2" x14ac:dyDescent="0.25">
      <c r="A13568">
        <f>Gauge_Data!A13568</f>
        <v>0</v>
      </c>
      <c r="B13568" cm="1">
        <f t="array" ref="B13568">IF(OR($C$2="",A13568=""),"",SUMPRODUCT((Gauge_Data!$A$2:$A$16994&gt;=(A13568 - Main!$E$4/1440 + 0.00000001))*(Gauge_Data!$A$2:$A$16994&lt;=A13568)*INDEX(Gauge_Data!$B$2:$Z$16994,0,$C$2-1)))</f>
        <v>0</v>
      </c>
    </row>
    <row r="13569" spans="1:2" x14ac:dyDescent="0.25">
      <c r="A13569">
        <f>Gauge_Data!A13569</f>
        <v>0</v>
      </c>
      <c r="B13569" cm="1">
        <f t="array" ref="B13569">IF(OR($C$2="",A13569=""),"",SUMPRODUCT((Gauge_Data!$A$2:$A$16994&gt;=(A13569 - Main!$E$4/1440 + 0.00000001))*(Gauge_Data!$A$2:$A$16994&lt;=A13569)*INDEX(Gauge_Data!$B$2:$Z$16994,0,$C$2-1)))</f>
        <v>0</v>
      </c>
    </row>
    <row r="13570" spans="1:2" x14ac:dyDescent="0.25">
      <c r="A13570">
        <f>Gauge_Data!A13570</f>
        <v>0</v>
      </c>
      <c r="B13570" cm="1">
        <f t="array" ref="B13570">IF(OR($C$2="",A13570=""),"",SUMPRODUCT((Gauge_Data!$A$2:$A$16994&gt;=(A13570 - Main!$E$4/1440 + 0.00000001))*(Gauge_Data!$A$2:$A$16994&lt;=A13570)*INDEX(Gauge_Data!$B$2:$Z$16994,0,$C$2-1)))</f>
        <v>0</v>
      </c>
    </row>
    <row r="13571" spans="1:2" x14ac:dyDescent="0.25">
      <c r="A13571">
        <f>Gauge_Data!A13571</f>
        <v>0</v>
      </c>
      <c r="B13571" cm="1">
        <f t="array" ref="B13571">IF(OR($C$2="",A13571=""),"",SUMPRODUCT((Gauge_Data!$A$2:$A$16994&gt;=(A13571 - Main!$E$4/1440 + 0.00000001))*(Gauge_Data!$A$2:$A$16994&lt;=A13571)*INDEX(Gauge_Data!$B$2:$Z$16994,0,$C$2-1)))</f>
        <v>0</v>
      </c>
    </row>
    <row r="13572" spans="1:2" x14ac:dyDescent="0.25">
      <c r="A13572">
        <f>Gauge_Data!A13572</f>
        <v>0</v>
      </c>
      <c r="B13572" cm="1">
        <f t="array" ref="B13572">IF(OR($C$2="",A13572=""),"",SUMPRODUCT((Gauge_Data!$A$2:$A$16994&gt;=(A13572 - Main!$E$4/1440 + 0.00000001))*(Gauge_Data!$A$2:$A$16994&lt;=A13572)*INDEX(Gauge_Data!$B$2:$Z$16994,0,$C$2-1)))</f>
        <v>0</v>
      </c>
    </row>
    <row r="13573" spans="1:2" x14ac:dyDescent="0.25">
      <c r="A13573">
        <f>Gauge_Data!A13573</f>
        <v>0</v>
      </c>
      <c r="B13573" cm="1">
        <f t="array" ref="B13573">IF(OR($C$2="",A13573=""),"",SUMPRODUCT((Gauge_Data!$A$2:$A$16994&gt;=(A13573 - Main!$E$4/1440 + 0.00000001))*(Gauge_Data!$A$2:$A$16994&lt;=A13573)*INDEX(Gauge_Data!$B$2:$Z$16994,0,$C$2-1)))</f>
        <v>0</v>
      </c>
    </row>
    <row r="13574" spans="1:2" x14ac:dyDescent="0.25">
      <c r="A13574">
        <f>Gauge_Data!A13574</f>
        <v>0</v>
      </c>
      <c r="B13574" cm="1">
        <f t="array" ref="B13574">IF(OR($C$2="",A13574=""),"",SUMPRODUCT((Gauge_Data!$A$2:$A$16994&gt;=(A13574 - Main!$E$4/1440 + 0.00000001))*(Gauge_Data!$A$2:$A$16994&lt;=A13574)*INDEX(Gauge_Data!$B$2:$Z$16994,0,$C$2-1)))</f>
        <v>0</v>
      </c>
    </row>
    <row r="13575" spans="1:2" x14ac:dyDescent="0.25">
      <c r="A13575">
        <f>Gauge_Data!A13575</f>
        <v>0</v>
      </c>
      <c r="B13575" cm="1">
        <f t="array" ref="B13575">IF(OR($C$2="",A13575=""),"",SUMPRODUCT((Gauge_Data!$A$2:$A$16994&gt;=(A13575 - Main!$E$4/1440 + 0.00000001))*(Gauge_Data!$A$2:$A$16994&lt;=A13575)*INDEX(Gauge_Data!$B$2:$Z$16994,0,$C$2-1)))</f>
        <v>0</v>
      </c>
    </row>
    <row r="13576" spans="1:2" x14ac:dyDescent="0.25">
      <c r="A13576">
        <f>Gauge_Data!A13576</f>
        <v>0</v>
      </c>
      <c r="B13576" cm="1">
        <f t="array" ref="B13576">IF(OR($C$2="",A13576=""),"",SUMPRODUCT((Gauge_Data!$A$2:$A$16994&gt;=(A13576 - Main!$E$4/1440 + 0.00000001))*(Gauge_Data!$A$2:$A$16994&lt;=A13576)*INDEX(Gauge_Data!$B$2:$Z$16994,0,$C$2-1)))</f>
        <v>0</v>
      </c>
    </row>
    <row r="13577" spans="1:2" x14ac:dyDescent="0.25">
      <c r="A13577">
        <f>Gauge_Data!A13577</f>
        <v>0</v>
      </c>
      <c r="B13577" cm="1">
        <f t="array" ref="B13577">IF(OR($C$2="",A13577=""),"",SUMPRODUCT((Gauge_Data!$A$2:$A$16994&gt;=(A13577 - Main!$E$4/1440 + 0.00000001))*(Gauge_Data!$A$2:$A$16994&lt;=A13577)*INDEX(Gauge_Data!$B$2:$Z$16994,0,$C$2-1)))</f>
        <v>0</v>
      </c>
    </row>
    <row r="13578" spans="1:2" x14ac:dyDescent="0.25">
      <c r="A13578">
        <f>Gauge_Data!A13578</f>
        <v>0</v>
      </c>
      <c r="B13578" cm="1">
        <f t="array" ref="B13578">IF(OR($C$2="",A13578=""),"",SUMPRODUCT((Gauge_Data!$A$2:$A$16994&gt;=(A13578 - Main!$E$4/1440 + 0.00000001))*(Gauge_Data!$A$2:$A$16994&lt;=A13578)*INDEX(Gauge_Data!$B$2:$Z$16994,0,$C$2-1)))</f>
        <v>0</v>
      </c>
    </row>
    <row r="13579" spans="1:2" x14ac:dyDescent="0.25">
      <c r="A13579">
        <f>Gauge_Data!A13579</f>
        <v>0</v>
      </c>
      <c r="B13579" cm="1">
        <f t="array" ref="B13579">IF(OR($C$2="",A13579=""),"",SUMPRODUCT((Gauge_Data!$A$2:$A$16994&gt;=(A13579 - Main!$E$4/1440 + 0.00000001))*(Gauge_Data!$A$2:$A$16994&lt;=A13579)*INDEX(Gauge_Data!$B$2:$Z$16994,0,$C$2-1)))</f>
        <v>0</v>
      </c>
    </row>
    <row r="13580" spans="1:2" x14ac:dyDescent="0.25">
      <c r="A13580">
        <f>Gauge_Data!A13580</f>
        <v>0</v>
      </c>
      <c r="B13580" cm="1">
        <f t="array" ref="B13580">IF(OR($C$2="",A13580=""),"",SUMPRODUCT((Gauge_Data!$A$2:$A$16994&gt;=(A13580 - Main!$E$4/1440 + 0.00000001))*(Gauge_Data!$A$2:$A$16994&lt;=A13580)*INDEX(Gauge_Data!$B$2:$Z$16994,0,$C$2-1)))</f>
        <v>0</v>
      </c>
    </row>
    <row r="13581" spans="1:2" x14ac:dyDescent="0.25">
      <c r="A13581">
        <f>Gauge_Data!A13581</f>
        <v>0</v>
      </c>
      <c r="B13581" cm="1">
        <f t="array" ref="B13581">IF(OR($C$2="",A13581=""),"",SUMPRODUCT((Gauge_Data!$A$2:$A$16994&gt;=(A13581 - Main!$E$4/1440 + 0.00000001))*(Gauge_Data!$A$2:$A$16994&lt;=A13581)*INDEX(Gauge_Data!$B$2:$Z$16994,0,$C$2-1)))</f>
        <v>0</v>
      </c>
    </row>
    <row r="13582" spans="1:2" x14ac:dyDescent="0.25">
      <c r="A13582">
        <f>Gauge_Data!A13582</f>
        <v>0</v>
      </c>
      <c r="B13582" cm="1">
        <f t="array" ref="B13582">IF(OR($C$2="",A13582=""),"",SUMPRODUCT((Gauge_Data!$A$2:$A$16994&gt;=(A13582 - Main!$E$4/1440 + 0.00000001))*(Gauge_Data!$A$2:$A$16994&lt;=A13582)*INDEX(Gauge_Data!$B$2:$Z$16994,0,$C$2-1)))</f>
        <v>0</v>
      </c>
    </row>
    <row r="13583" spans="1:2" x14ac:dyDescent="0.25">
      <c r="A13583">
        <f>Gauge_Data!A13583</f>
        <v>0</v>
      </c>
      <c r="B13583" cm="1">
        <f t="array" ref="B13583">IF(OR($C$2="",A13583=""),"",SUMPRODUCT((Gauge_Data!$A$2:$A$16994&gt;=(A13583 - Main!$E$4/1440 + 0.00000001))*(Gauge_Data!$A$2:$A$16994&lt;=A13583)*INDEX(Gauge_Data!$B$2:$Z$16994,0,$C$2-1)))</f>
        <v>0</v>
      </c>
    </row>
    <row r="13584" spans="1:2" x14ac:dyDescent="0.25">
      <c r="A13584">
        <f>Gauge_Data!A13584</f>
        <v>0</v>
      </c>
      <c r="B13584" cm="1">
        <f t="array" ref="B13584">IF(OR($C$2="",A13584=""),"",SUMPRODUCT((Gauge_Data!$A$2:$A$16994&gt;=(A13584 - Main!$E$4/1440 + 0.00000001))*(Gauge_Data!$A$2:$A$16994&lt;=A13584)*INDEX(Gauge_Data!$B$2:$Z$16994,0,$C$2-1)))</f>
        <v>0</v>
      </c>
    </row>
    <row r="13585" spans="1:2" x14ac:dyDescent="0.25">
      <c r="A13585">
        <f>Gauge_Data!A13585</f>
        <v>0</v>
      </c>
      <c r="B13585" cm="1">
        <f t="array" ref="B13585">IF(OR($C$2="",A13585=""),"",SUMPRODUCT((Gauge_Data!$A$2:$A$16994&gt;=(A13585 - Main!$E$4/1440 + 0.00000001))*(Gauge_Data!$A$2:$A$16994&lt;=A13585)*INDEX(Gauge_Data!$B$2:$Z$16994,0,$C$2-1)))</f>
        <v>0</v>
      </c>
    </row>
    <row r="13586" spans="1:2" x14ac:dyDescent="0.25">
      <c r="A13586">
        <f>Gauge_Data!A13586</f>
        <v>0</v>
      </c>
      <c r="B13586" cm="1">
        <f t="array" ref="B13586">IF(OR($C$2="",A13586=""),"",SUMPRODUCT((Gauge_Data!$A$2:$A$16994&gt;=(A13586 - Main!$E$4/1440 + 0.00000001))*(Gauge_Data!$A$2:$A$16994&lt;=A13586)*INDEX(Gauge_Data!$B$2:$Z$16994,0,$C$2-1)))</f>
        <v>0</v>
      </c>
    </row>
    <row r="13587" spans="1:2" x14ac:dyDescent="0.25">
      <c r="A13587">
        <f>Gauge_Data!A13587</f>
        <v>0</v>
      </c>
      <c r="B13587" cm="1">
        <f t="array" ref="B13587">IF(OR($C$2="",A13587=""),"",SUMPRODUCT((Gauge_Data!$A$2:$A$16994&gt;=(A13587 - Main!$E$4/1440 + 0.00000001))*(Gauge_Data!$A$2:$A$16994&lt;=A13587)*INDEX(Gauge_Data!$B$2:$Z$16994,0,$C$2-1)))</f>
        <v>0</v>
      </c>
    </row>
    <row r="13588" spans="1:2" x14ac:dyDescent="0.25">
      <c r="A13588">
        <f>Gauge_Data!A13588</f>
        <v>0</v>
      </c>
      <c r="B13588" cm="1">
        <f t="array" ref="B13588">IF(OR($C$2="",A13588=""),"",SUMPRODUCT((Gauge_Data!$A$2:$A$16994&gt;=(A13588 - Main!$E$4/1440 + 0.00000001))*(Gauge_Data!$A$2:$A$16994&lt;=A13588)*INDEX(Gauge_Data!$B$2:$Z$16994,0,$C$2-1)))</f>
        <v>0</v>
      </c>
    </row>
    <row r="13589" spans="1:2" x14ac:dyDescent="0.25">
      <c r="A13589">
        <f>Gauge_Data!A13589</f>
        <v>0</v>
      </c>
      <c r="B13589" cm="1">
        <f t="array" ref="B13589">IF(OR($C$2="",A13589=""),"",SUMPRODUCT((Gauge_Data!$A$2:$A$16994&gt;=(A13589 - Main!$E$4/1440 + 0.00000001))*(Gauge_Data!$A$2:$A$16994&lt;=A13589)*INDEX(Gauge_Data!$B$2:$Z$16994,0,$C$2-1)))</f>
        <v>0</v>
      </c>
    </row>
    <row r="13590" spans="1:2" x14ac:dyDescent="0.25">
      <c r="A13590">
        <f>Gauge_Data!A13590</f>
        <v>0</v>
      </c>
      <c r="B13590" cm="1">
        <f t="array" ref="B13590">IF(OR($C$2="",A13590=""),"",SUMPRODUCT((Gauge_Data!$A$2:$A$16994&gt;=(A13590 - Main!$E$4/1440 + 0.00000001))*(Gauge_Data!$A$2:$A$16994&lt;=A13590)*INDEX(Gauge_Data!$B$2:$Z$16994,0,$C$2-1)))</f>
        <v>0</v>
      </c>
    </row>
    <row r="13591" spans="1:2" x14ac:dyDescent="0.25">
      <c r="A13591">
        <f>Gauge_Data!A13591</f>
        <v>0</v>
      </c>
      <c r="B13591" cm="1">
        <f t="array" ref="B13591">IF(OR($C$2="",A13591=""),"",SUMPRODUCT((Gauge_Data!$A$2:$A$16994&gt;=(A13591 - Main!$E$4/1440 + 0.00000001))*(Gauge_Data!$A$2:$A$16994&lt;=A13591)*INDEX(Gauge_Data!$B$2:$Z$16994,0,$C$2-1)))</f>
        <v>0</v>
      </c>
    </row>
    <row r="13592" spans="1:2" x14ac:dyDescent="0.25">
      <c r="A13592">
        <f>Gauge_Data!A13592</f>
        <v>0</v>
      </c>
      <c r="B13592" cm="1">
        <f t="array" ref="B13592">IF(OR($C$2="",A13592=""),"",SUMPRODUCT((Gauge_Data!$A$2:$A$16994&gt;=(A13592 - Main!$E$4/1440 + 0.00000001))*(Gauge_Data!$A$2:$A$16994&lt;=A13592)*INDEX(Gauge_Data!$B$2:$Z$16994,0,$C$2-1)))</f>
        <v>0</v>
      </c>
    </row>
    <row r="13593" spans="1:2" x14ac:dyDescent="0.25">
      <c r="A13593">
        <f>Gauge_Data!A13593</f>
        <v>0</v>
      </c>
      <c r="B13593" cm="1">
        <f t="array" ref="B13593">IF(OR($C$2="",A13593=""),"",SUMPRODUCT((Gauge_Data!$A$2:$A$16994&gt;=(A13593 - Main!$E$4/1440 + 0.00000001))*(Gauge_Data!$A$2:$A$16994&lt;=A13593)*INDEX(Gauge_Data!$B$2:$Z$16994,0,$C$2-1)))</f>
        <v>0</v>
      </c>
    </row>
    <row r="13594" spans="1:2" x14ac:dyDescent="0.25">
      <c r="A13594">
        <f>Gauge_Data!A13594</f>
        <v>0</v>
      </c>
      <c r="B13594" cm="1">
        <f t="array" ref="B13594">IF(OR($C$2="",A13594=""),"",SUMPRODUCT((Gauge_Data!$A$2:$A$16994&gt;=(A13594 - Main!$E$4/1440 + 0.00000001))*(Gauge_Data!$A$2:$A$16994&lt;=A13594)*INDEX(Gauge_Data!$B$2:$Z$16994,0,$C$2-1)))</f>
        <v>0</v>
      </c>
    </row>
    <row r="13595" spans="1:2" x14ac:dyDescent="0.25">
      <c r="A13595">
        <f>Gauge_Data!A13595</f>
        <v>0</v>
      </c>
      <c r="B13595" cm="1">
        <f t="array" ref="B13595">IF(OR($C$2="",A13595=""),"",SUMPRODUCT((Gauge_Data!$A$2:$A$16994&gt;=(A13595 - Main!$E$4/1440 + 0.00000001))*(Gauge_Data!$A$2:$A$16994&lt;=A13595)*INDEX(Gauge_Data!$B$2:$Z$16994,0,$C$2-1)))</f>
        <v>0</v>
      </c>
    </row>
    <row r="13596" spans="1:2" x14ac:dyDescent="0.25">
      <c r="A13596">
        <f>Gauge_Data!A13596</f>
        <v>0</v>
      </c>
      <c r="B13596" cm="1">
        <f t="array" ref="B13596">IF(OR($C$2="",A13596=""),"",SUMPRODUCT((Gauge_Data!$A$2:$A$16994&gt;=(A13596 - Main!$E$4/1440 + 0.00000001))*(Gauge_Data!$A$2:$A$16994&lt;=A13596)*INDEX(Gauge_Data!$B$2:$Z$16994,0,$C$2-1)))</f>
        <v>0</v>
      </c>
    </row>
    <row r="13597" spans="1:2" x14ac:dyDescent="0.25">
      <c r="A13597">
        <f>Gauge_Data!A13597</f>
        <v>0</v>
      </c>
      <c r="B13597" cm="1">
        <f t="array" ref="B13597">IF(OR($C$2="",A13597=""),"",SUMPRODUCT((Gauge_Data!$A$2:$A$16994&gt;=(A13597 - Main!$E$4/1440 + 0.00000001))*(Gauge_Data!$A$2:$A$16994&lt;=A13597)*INDEX(Gauge_Data!$B$2:$Z$16994,0,$C$2-1)))</f>
        <v>0</v>
      </c>
    </row>
    <row r="13598" spans="1:2" x14ac:dyDescent="0.25">
      <c r="A13598">
        <f>Gauge_Data!A13598</f>
        <v>0</v>
      </c>
      <c r="B13598" cm="1">
        <f t="array" ref="B13598">IF(OR($C$2="",A13598=""),"",SUMPRODUCT((Gauge_Data!$A$2:$A$16994&gt;=(A13598 - Main!$E$4/1440 + 0.00000001))*(Gauge_Data!$A$2:$A$16994&lt;=A13598)*INDEX(Gauge_Data!$B$2:$Z$16994,0,$C$2-1)))</f>
        <v>0</v>
      </c>
    </row>
    <row r="13599" spans="1:2" x14ac:dyDescent="0.25">
      <c r="A13599">
        <f>Gauge_Data!A13599</f>
        <v>0</v>
      </c>
      <c r="B13599" cm="1">
        <f t="array" ref="B13599">IF(OR($C$2="",A13599=""),"",SUMPRODUCT((Gauge_Data!$A$2:$A$16994&gt;=(A13599 - Main!$E$4/1440 + 0.00000001))*(Gauge_Data!$A$2:$A$16994&lt;=A13599)*INDEX(Gauge_Data!$B$2:$Z$16994,0,$C$2-1)))</f>
        <v>0</v>
      </c>
    </row>
    <row r="13600" spans="1:2" x14ac:dyDescent="0.25">
      <c r="A13600">
        <f>Gauge_Data!A13600</f>
        <v>0</v>
      </c>
      <c r="B13600" cm="1">
        <f t="array" ref="B13600">IF(OR($C$2="",A13600=""),"",SUMPRODUCT((Gauge_Data!$A$2:$A$16994&gt;=(A13600 - Main!$E$4/1440 + 0.00000001))*(Gauge_Data!$A$2:$A$16994&lt;=A13600)*INDEX(Gauge_Data!$B$2:$Z$16994,0,$C$2-1)))</f>
        <v>0</v>
      </c>
    </row>
    <row r="13601" spans="1:2" x14ac:dyDescent="0.25">
      <c r="A13601">
        <f>Gauge_Data!A13601</f>
        <v>0</v>
      </c>
      <c r="B13601" cm="1">
        <f t="array" ref="B13601">IF(OR($C$2="",A13601=""),"",SUMPRODUCT((Gauge_Data!$A$2:$A$16994&gt;=(A13601 - Main!$E$4/1440 + 0.00000001))*(Gauge_Data!$A$2:$A$16994&lt;=A13601)*INDEX(Gauge_Data!$B$2:$Z$16994,0,$C$2-1)))</f>
        <v>0</v>
      </c>
    </row>
    <row r="13602" spans="1:2" x14ac:dyDescent="0.25">
      <c r="A13602">
        <f>Gauge_Data!A13602</f>
        <v>0</v>
      </c>
      <c r="B13602" cm="1">
        <f t="array" ref="B13602">IF(OR($C$2="",A13602=""),"",SUMPRODUCT((Gauge_Data!$A$2:$A$16994&gt;=(A13602 - Main!$E$4/1440 + 0.00000001))*(Gauge_Data!$A$2:$A$16994&lt;=A13602)*INDEX(Gauge_Data!$B$2:$Z$16994,0,$C$2-1)))</f>
        <v>0</v>
      </c>
    </row>
    <row r="13603" spans="1:2" x14ac:dyDescent="0.25">
      <c r="A13603">
        <f>Gauge_Data!A13603</f>
        <v>0</v>
      </c>
      <c r="B13603" cm="1">
        <f t="array" ref="B13603">IF(OR($C$2="",A13603=""),"",SUMPRODUCT((Gauge_Data!$A$2:$A$16994&gt;=(A13603 - Main!$E$4/1440 + 0.00000001))*(Gauge_Data!$A$2:$A$16994&lt;=A13603)*INDEX(Gauge_Data!$B$2:$Z$16994,0,$C$2-1)))</f>
        <v>0</v>
      </c>
    </row>
    <row r="13604" spans="1:2" x14ac:dyDescent="0.25">
      <c r="A13604">
        <f>Gauge_Data!A13604</f>
        <v>0</v>
      </c>
      <c r="B13604" cm="1">
        <f t="array" ref="B13604">IF(OR($C$2="",A13604=""),"",SUMPRODUCT((Gauge_Data!$A$2:$A$16994&gt;=(A13604 - Main!$E$4/1440 + 0.00000001))*(Gauge_Data!$A$2:$A$16994&lt;=A13604)*INDEX(Gauge_Data!$B$2:$Z$16994,0,$C$2-1)))</f>
        <v>0</v>
      </c>
    </row>
    <row r="13605" spans="1:2" x14ac:dyDescent="0.25">
      <c r="A13605">
        <f>Gauge_Data!A13605</f>
        <v>0</v>
      </c>
      <c r="B13605" cm="1">
        <f t="array" ref="B13605">IF(OR($C$2="",A13605=""),"",SUMPRODUCT((Gauge_Data!$A$2:$A$16994&gt;=(A13605 - Main!$E$4/1440 + 0.00000001))*(Gauge_Data!$A$2:$A$16994&lt;=A13605)*INDEX(Gauge_Data!$B$2:$Z$16994,0,$C$2-1)))</f>
        <v>0</v>
      </c>
    </row>
    <row r="13606" spans="1:2" x14ac:dyDescent="0.25">
      <c r="A13606">
        <f>Gauge_Data!A13606</f>
        <v>0</v>
      </c>
      <c r="B13606" cm="1">
        <f t="array" ref="B13606">IF(OR($C$2="",A13606=""),"",SUMPRODUCT((Gauge_Data!$A$2:$A$16994&gt;=(A13606 - Main!$E$4/1440 + 0.00000001))*(Gauge_Data!$A$2:$A$16994&lt;=A13606)*INDEX(Gauge_Data!$B$2:$Z$16994,0,$C$2-1)))</f>
        <v>0</v>
      </c>
    </row>
    <row r="13607" spans="1:2" x14ac:dyDescent="0.25">
      <c r="A13607">
        <f>Gauge_Data!A13607</f>
        <v>0</v>
      </c>
      <c r="B13607" cm="1">
        <f t="array" ref="B13607">IF(OR($C$2="",A13607=""),"",SUMPRODUCT((Gauge_Data!$A$2:$A$16994&gt;=(A13607 - Main!$E$4/1440 + 0.00000001))*(Gauge_Data!$A$2:$A$16994&lt;=A13607)*INDEX(Gauge_Data!$B$2:$Z$16994,0,$C$2-1)))</f>
        <v>0</v>
      </c>
    </row>
    <row r="13608" spans="1:2" x14ac:dyDescent="0.25">
      <c r="A13608">
        <f>Gauge_Data!A13608</f>
        <v>0</v>
      </c>
      <c r="B13608" cm="1">
        <f t="array" ref="B13608">IF(OR($C$2="",A13608=""),"",SUMPRODUCT((Gauge_Data!$A$2:$A$16994&gt;=(A13608 - Main!$E$4/1440 + 0.00000001))*(Gauge_Data!$A$2:$A$16994&lt;=A13608)*INDEX(Gauge_Data!$B$2:$Z$16994,0,$C$2-1)))</f>
        <v>0</v>
      </c>
    </row>
    <row r="13609" spans="1:2" x14ac:dyDescent="0.25">
      <c r="A13609">
        <f>Gauge_Data!A13609</f>
        <v>0</v>
      </c>
      <c r="B13609" cm="1">
        <f t="array" ref="B13609">IF(OR($C$2="",A13609=""),"",SUMPRODUCT((Gauge_Data!$A$2:$A$16994&gt;=(A13609 - Main!$E$4/1440 + 0.00000001))*(Gauge_Data!$A$2:$A$16994&lt;=A13609)*INDEX(Gauge_Data!$B$2:$Z$16994,0,$C$2-1)))</f>
        <v>0</v>
      </c>
    </row>
    <row r="13610" spans="1:2" x14ac:dyDescent="0.25">
      <c r="A13610">
        <f>Gauge_Data!A13610</f>
        <v>0</v>
      </c>
      <c r="B13610" cm="1">
        <f t="array" ref="B13610">IF(OR($C$2="",A13610=""),"",SUMPRODUCT((Gauge_Data!$A$2:$A$16994&gt;=(A13610 - Main!$E$4/1440 + 0.00000001))*(Gauge_Data!$A$2:$A$16994&lt;=A13610)*INDEX(Gauge_Data!$B$2:$Z$16994,0,$C$2-1)))</f>
        <v>0</v>
      </c>
    </row>
    <row r="13611" spans="1:2" x14ac:dyDescent="0.25">
      <c r="A13611">
        <f>Gauge_Data!A13611</f>
        <v>0</v>
      </c>
      <c r="B13611" cm="1">
        <f t="array" ref="B13611">IF(OR($C$2="",A13611=""),"",SUMPRODUCT((Gauge_Data!$A$2:$A$16994&gt;=(A13611 - Main!$E$4/1440 + 0.00000001))*(Gauge_Data!$A$2:$A$16994&lt;=A13611)*INDEX(Gauge_Data!$B$2:$Z$16994,0,$C$2-1)))</f>
        <v>0</v>
      </c>
    </row>
    <row r="13612" spans="1:2" x14ac:dyDescent="0.25">
      <c r="A13612">
        <f>Gauge_Data!A13612</f>
        <v>0</v>
      </c>
      <c r="B13612" cm="1">
        <f t="array" ref="B13612">IF(OR($C$2="",A13612=""),"",SUMPRODUCT((Gauge_Data!$A$2:$A$16994&gt;=(A13612 - Main!$E$4/1440 + 0.00000001))*(Gauge_Data!$A$2:$A$16994&lt;=A13612)*INDEX(Gauge_Data!$B$2:$Z$16994,0,$C$2-1)))</f>
        <v>0</v>
      </c>
    </row>
    <row r="13613" spans="1:2" x14ac:dyDescent="0.25">
      <c r="A13613">
        <f>Gauge_Data!A13613</f>
        <v>0</v>
      </c>
      <c r="B13613" cm="1">
        <f t="array" ref="B13613">IF(OR($C$2="",A13613=""),"",SUMPRODUCT((Gauge_Data!$A$2:$A$16994&gt;=(A13613 - Main!$E$4/1440 + 0.00000001))*(Gauge_Data!$A$2:$A$16994&lt;=A13613)*INDEX(Gauge_Data!$B$2:$Z$16994,0,$C$2-1)))</f>
        <v>0</v>
      </c>
    </row>
    <row r="13614" spans="1:2" x14ac:dyDescent="0.25">
      <c r="A13614">
        <f>Gauge_Data!A13614</f>
        <v>0</v>
      </c>
      <c r="B13614" cm="1">
        <f t="array" ref="B13614">IF(OR($C$2="",A13614=""),"",SUMPRODUCT((Gauge_Data!$A$2:$A$16994&gt;=(A13614 - Main!$E$4/1440 + 0.00000001))*(Gauge_Data!$A$2:$A$16994&lt;=A13614)*INDEX(Gauge_Data!$B$2:$Z$16994,0,$C$2-1)))</f>
        <v>0</v>
      </c>
    </row>
    <row r="13615" spans="1:2" x14ac:dyDescent="0.25">
      <c r="A13615">
        <f>Gauge_Data!A13615</f>
        <v>0</v>
      </c>
      <c r="B13615" cm="1">
        <f t="array" ref="B13615">IF(OR($C$2="",A13615=""),"",SUMPRODUCT((Gauge_Data!$A$2:$A$16994&gt;=(A13615 - Main!$E$4/1440 + 0.00000001))*(Gauge_Data!$A$2:$A$16994&lt;=A13615)*INDEX(Gauge_Data!$B$2:$Z$16994,0,$C$2-1)))</f>
        <v>0</v>
      </c>
    </row>
    <row r="13616" spans="1:2" x14ac:dyDescent="0.25">
      <c r="A13616">
        <f>Gauge_Data!A13616</f>
        <v>0</v>
      </c>
      <c r="B13616" cm="1">
        <f t="array" ref="B13616">IF(OR($C$2="",A13616=""),"",SUMPRODUCT((Gauge_Data!$A$2:$A$16994&gt;=(A13616 - Main!$E$4/1440 + 0.00000001))*(Gauge_Data!$A$2:$A$16994&lt;=A13616)*INDEX(Gauge_Data!$B$2:$Z$16994,0,$C$2-1)))</f>
        <v>0</v>
      </c>
    </row>
    <row r="13617" spans="1:2" x14ac:dyDescent="0.25">
      <c r="A13617">
        <f>Gauge_Data!A13617</f>
        <v>0</v>
      </c>
      <c r="B13617" cm="1">
        <f t="array" ref="B13617">IF(OR($C$2="",A13617=""),"",SUMPRODUCT((Gauge_Data!$A$2:$A$16994&gt;=(A13617 - Main!$E$4/1440 + 0.00000001))*(Gauge_Data!$A$2:$A$16994&lt;=A13617)*INDEX(Gauge_Data!$B$2:$Z$16994,0,$C$2-1)))</f>
        <v>0</v>
      </c>
    </row>
    <row r="13618" spans="1:2" x14ac:dyDescent="0.25">
      <c r="A13618">
        <f>Gauge_Data!A13618</f>
        <v>0</v>
      </c>
      <c r="B13618" cm="1">
        <f t="array" ref="B13618">IF(OR($C$2="",A13618=""),"",SUMPRODUCT((Gauge_Data!$A$2:$A$16994&gt;=(A13618 - Main!$E$4/1440 + 0.00000001))*(Gauge_Data!$A$2:$A$16994&lt;=A13618)*INDEX(Gauge_Data!$B$2:$Z$16994,0,$C$2-1)))</f>
        <v>0</v>
      </c>
    </row>
    <row r="13619" spans="1:2" x14ac:dyDescent="0.25">
      <c r="A13619">
        <f>Gauge_Data!A13619</f>
        <v>0</v>
      </c>
      <c r="B13619" cm="1">
        <f t="array" ref="B13619">IF(OR($C$2="",A13619=""),"",SUMPRODUCT((Gauge_Data!$A$2:$A$16994&gt;=(A13619 - Main!$E$4/1440 + 0.00000001))*(Gauge_Data!$A$2:$A$16994&lt;=A13619)*INDEX(Gauge_Data!$B$2:$Z$16994,0,$C$2-1)))</f>
        <v>0</v>
      </c>
    </row>
    <row r="13620" spans="1:2" x14ac:dyDescent="0.25">
      <c r="A13620">
        <f>Gauge_Data!A13620</f>
        <v>0</v>
      </c>
      <c r="B13620" cm="1">
        <f t="array" ref="B13620">IF(OR($C$2="",A13620=""),"",SUMPRODUCT((Gauge_Data!$A$2:$A$16994&gt;=(A13620 - Main!$E$4/1440 + 0.00000001))*(Gauge_Data!$A$2:$A$16994&lt;=A13620)*INDEX(Gauge_Data!$B$2:$Z$16994,0,$C$2-1)))</f>
        <v>0</v>
      </c>
    </row>
    <row r="13621" spans="1:2" x14ac:dyDescent="0.25">
      <c r="A13621">
        <f>Gauge_Data!A13621</f>
        <v>0</v>
      </c>
      <c r="B13621" cm="1">
        <f t="array" ref="B13621">IF(OR($C$2="",A13621=""),"",SUMPRODUCT((Gauge_Data!$A$2:$A$16994&gt;=(A13621 - Main!$E$4/1440 + 0.00000001))*(Gauge_Data!$A$2:$A$16994&lt;=A13621)*INDEX(Gauge_Data!$B$2:$Z$16994,0,$C$2-1)))</f>
        <v>0</v>
      </c>
    </row>
    <row r="13622" spans="1:2" x14ac:dyDescent="0.25">
      <c r="A13622">
        <f>Gauge_Data!A13622</f>
        <v>0</v>
      </c>
      <c r="B13622" cm="1">
        <f t="array" ref="B13622">IF(OR($C$2="",A13622=""),"",SUMPRODUCT((Gauge_Data!$A$2:$A$16994&gt;=(A13622 - Main!$E$4/1440 + 0.00000001))*(Gauge_Data!$A$2:$A$16994&lt;=A13622)*INDEX(Gauge_Data!$B$2:$Z$16994,0,$C$2-1)))</f>
        <v>0</v>
      </c>
    </row>
    <row r="13623" spans="1:2" x14ac:dyDescent="0.25">
      <c r="A13623">
        <f>Gauge_Data!A13623</f>
        <v>0</v>
      </c>
      <c r="B13623" cm="1">
        <f t="array" ref="B13623">IF(OR($C$2="",A13623=""),"",SUMPRODUCT((Gauge_Data!$A$2:$A$16994&gt;=(A13623 - Main!$E$4/1440 + 0.00000001))*(Gauge_Data!$A$2:$A$16994&lt;=A13623)*INDEX(Gauge_Data!$B$2:$Z$16994,0,$C$2-1)))</f>
        <v>0</v>
      </c>
    </row>
    <row r="13624" spans="1:2" x14ac:dyDescent="0.25">
      <c r="A13624">
        <f>Gauge_Data!A13624</f>
        <v>0</v>
      </c>
      <c r="B13624" cm="1">
        <f t="array" ref="B13624">IF(OR($C$2="",A13624=""),"",SUMPRODUCT((Gauge_Data!$A$2:$A$16994&gt;=(A13624 - Main!$E$4/1440 + 0.00000001))*(Gauge_Data!$A$2:$A$16994&lt;=A13624)*INDEX(Gauge_Data!$B$2:$Z$16994,0,$C$2-1)))</f>
        <v>0</v>
      </c>
    </row>
    <row r="13625" spans="1:2" x14ac:dyDescent="0.25">
      <c r="A13625">
        <f>Gauge_Data!A13625</f>
        <v>0</v>
      </c>
      <c r="B13625" cm="1">
        <f t="array" ref="B13625">IF(OR($C$2="",A13625=""),"",SUMPRODUCT((Gauge_Data!$A$2:$A$16994&gt;=(A13625 - Main!$E$4/1440 + 0.00000001))*(Gauge_Data!$A$2:$A$16994&lt;=A13625)*INDEX(Gauge_Data!$B$2:$Z$16994,0,$C$2-1)))</f>
        <v>0</v>
      </c>
    </row>
    <row r="13626" spans="1:2" x14ac:dyDescent="0.25">
      <c r="A13626">
        <f>Gauge_Data!A13626</f>
        <v>0</v>
      </c>
      <c r="B13626" cm="1">
        <f t="array" ref="B13626">IF(OR($C$2="",A13626=""),"",SUMPRODUCT((Gauge_Data!$A$2:$A$16994&gt;=(A13626 - Main!$E$4/1440 + 0.00000001))*(Gauge_Data!$A$2:$A$16994&lt;=A13626)*INDEX(Gauge_Data!$B$2:$Z$16994,0,$C$2-1)))</f>
        <v>0</v>
      </c>
    </row>
    <row r="13627" spans="1:2" x14ac:dyDescent="0.25">
      <c r="A13627">
        <f>Gauge_Data!A13627</f>
        <v>0</v>
      </c>
      <c r="B13627" cm="1">
        <f t="array" ref="B13627">IF(OR($C$2="",A13627=""),"",SUMPRODUCT((Gauge_Data!$A$2:$A$16994&gt;=(A13627 - Main!$E$4/1440 + 0.00000001))*(Gauge_Data!$A$2:$A$16994&lt;=A13627)*INDEX(Gauge_Data!$B$2:$Z$16994,0,$C$2-1)))</f>
        <v>0</v>
      </c>
    </row>
    <row r="13628" spans="1:2" x14ac:dyDescent="0.25">
      <c r="A13628">
        <f>Gauge_Data!A13628</f>
        <v>0</v>
      </c>
      <c r="B13628" cm="1">
        <f t="array" ref="B13628">IF(OR($C$2="",A13628=""),"",SUMPRODUCT((Gauge_Data!$A$2:$A$16994&gt;=(A13628 - Main!$E$4/1440 + 0.00000001))*(Gauge_Data!$A$2:$A$16994&lt;=A13628)*INDEX(Gauge_Data!$B$2:$Z$16994,0,$C$2-1)))</f>
        <v>0</v>
      </c>
    </row>
    <row r="13629" spans="1:2" x14ac:dyDescent="0.25">
      <c r="A13629">
        <f>Gauge_Data!A13629</f>
        <v>0</v>
      </c>
      <c r="B13629" cm="1">
        <f t="array" ref="B13629">IF(OR($C$2="",A13629=""),"",SUMPRODUCT((Gauge_Data!$A$2:$A$16994&gt;=(A13629 - Main!$E$4/1440 + 0.00000001))*(Gauge_Data!$A$2:$A$16994&lt;=A13629)*INDEX(Gauge_Data!$B$2:$Z$16994,0,$C$2-1)))</f>
        <v>0</v>
      </c>
    </row>
    <row r="13630" spans="1:2" x14ac:dyDescent="0.25">
      <c r="A13630">
        <f>Gauge_Data!A13630</f>
        <v>0</v>
      </c>
      <c r="B13630" cm="1">
        <f t="array" ref="B13630">IF(OR($C$2="",A13630=""),"",SUMPRODUCT((Gauge_Data!$A$2:$A$16994&gt;=(A13630 - Main!$E$4/1440 + 0.00000001))*(Gauge_Data!$A$2:$A$16994&lt;=A13630)*INDEX(Gauge_Data!$B$2:$Z$16994,0,$C$2-1)))</f>
        <v>0</v>
      </c>
    </row>
    <row r="13631" spans="1:2" x14ac:dyDescent="0.25">
      <c r="A13631">
        <f>Gauge_Data!A13631</f>
        <v>0</v>
      </c>
      <c r="B13631" cm="1">
        <f t="array" ref="B13631">IF(OR($C$2="",A13631=""),"",SUMPRODUCT((Gauge_Data!$A$2:$A$16994&gt;=(A13631 - Main!$E$4/1440 + 0.00000001))*(Gauge_Data!$A$2:$A$16994&lt;=A13631)*INDEX(Gauge_Data!$B$2:$Z$16994,0,$C$2-1)))</f>
        <v>0</v>
      </c>
    </row>
    <row r="13632" spans="1:2" x14ac:dyDescent="0.25">
      <c r="A13632">
        <f>Gauge_Data!A13632</f>
        <v>0</v>
      </c>
      <c r="B13632" cm="1">
        <f t="array" ref="B13632">IF(OR($C$2="",A13632=""),"",SUMPRODUCT((Gauge_Data!$A$2:$A$16994&gt;=(A13632 - Main!$E$4/1440 + 0.00000001))*(Gauge_Data!$A$2:$A$16994&lt;=A13632)*INDEX(Gauge_Data!$B$2:$Z$16994,0,$C$2-1)))</f>
        <v>0</v>
      </c>
    </row>
    <row r="13633" spans="1:2" x14ac:dyDescent="0.25">
      <c r="A13633">
        <f>Gauge_Data!A13633</f>
        <v>0</v>
      </c>
      <c r="B13633" cm="1">
        <f t="array" ref="B13633">IF(OR($C$2="",A13633=""),"",SUMPRODUCT((Gauge_Data!$A$2:$A$16994&gt;=(A13633 - Main!$E$4/1440 + 0.00000001))*(Gauge_Data!$A$2:$A$16994&lt;=A13633)*INDEX(Gauge_Data!$B$2:$Z$16994,0,$C$2-1)))</f>
        <v>0</v>
      </c>
    </row>
    <row r="13634" spans="1:2" x14ac:dyDescent="0.25">
      <c r="A13634">
        <f>Gauge_Data!A13634</f>
        <v>0</v>
      </c>
      <c r="B13634" cm="1">
        <f t="array" ref="B13634">IF(OR($C$2="",A13634=""),"",SUMPRODUCT((Gauge_Data!$A$2:$A$16994&gt;=(A13634 - Main!$E$4/1440 + 0.00000001))*(Gauge_Data!$A$2:$A$16994&lt;=A13634)*INDEX(Gauge_Data!$B$2:$Z$16994,0,$C$2-1)))</f>
        <v>0</v>
      </c>
    </row>
    <row r="13635" spans="1:2" x14ac:dyDescent="0.25">
      <c r="A13635">
        <f>Gauge_Data!A13635</f>
        <v>0</v>
      </c>
      <c r="B13635" cm="1">
        <f t="array" ref="B13635">IF(OR($C$2="",A13635=""),"",SUMPRODUCT((Gauge_Data!$A$2:$A$16994&gt;=(A13635 - Main!$E$4/1440 + 0.00000001))*(Gauge_Data!$A$2:$A$16994&lt;=A13635)*INDEX(Gauge_Data!$B$2:$Z$16994,0,$C$2-1)))</f>
        <v>0</v>
      </c>
    </row>
    <row r="13636" spans="1:2" x14ac:dyDescent="0.25">
      <c r="A13636">
        <f>Gauge_Data!A13636</f>
        <v>0</v>
      </c>
      <c r="B13636" cm="1">
        <f t="array" ref="B13636">IF(OR($C$2="",A13636=""),"",SUMPRODUCT((Gauge_Data!$A$2:$A$16994&gt;=(A13636 - Main!$E$4/1440 + 0.00000001))*(Gauge_Data!$A$2:$A$16994&lt;=A13636)*INDEX(Gauge_Data!$B$2:$Z$16994,0,$C$2-1)))</f>
        <v>0</v>
      </c>
    </row>
    <row r="13637" spans="1:2" x14ac:dyDescent="0.25">
      <c r="A13637">
        <f>Gauge_Data!A13637</f>
        <v>0</v>
      </c>
      <c r="B13637" cm="1">
        <f t="array" ref="B13637">IF(OR($C$2="",A13637=""),"",SUMPRODUCT((Gauge_Data!$A$2:$A$16994&gt;=(A13637 - Main!$E$4/1440 + 0.00000001))*(Gauge_Data!$A$2:$A$16994&lt;=A13637)*INDEX(Gauge_Data!$B$2:$Z$16994,0,$C$2-1)))</f>
        <v>0</v>
      </c>
    </row>
    <row r="13638" spans="1:2" x14ac:dyDescent="0.25">
      <c r="A13638">
        <f>Gauge_Data!A13638</f>
        <v>0</v>
      </c>
      <c r="B13638" cm="1">
        <f t="array" ref="B13638">IF(OR($C$2="",A13638=""),"",SUMPRODUCT((Gauge_Data!$A$2:$A$16994&gt;=(A13638 - Main!$E$4/1440 + 0.00000001))*(Gauge_Data!$A$2:$A$16994&lt;=A13638)*INDEX(Gauge_Data!$B$2:$Z$16994,0,$C$2-1)))</f>
        <v>0</v>
      </c>
    </row>
    <row r="13639" spans="1:2" x14ac:dyDescent="0.25">
      <c r="A13639">
        <f>Gauge_Data!A13639</f>
        <v>0</v>
      </c>
      <c r="B13639" cm="1">
        <f t="array" ref="B13639">IF(OR($C$2="",A13639=""),"",SUMPRODUCT((Gauge_Data!$A$2:$A$16994&gt;=(A13639 - Main!$E$4/1440 + 0.00000001))*(Gauge_Data!$A$2:$A$16994&lt;=A13639)*INDEX(Gauge_Data!$B$2:$Z$16994,0,$C$2-1)))</f>
        <v>0</v>
      </c>
    </row>
    <row r="13640" spans="1:2" x14ac:dyDescent="0.25">
      <c r="A13640">
        <f>Gauge_Data!A13640</f>
        <v>0</v>
      </c>
      <c r="B13640" cm="1">
        <f t="array" ref="B13640">IF(OR($C$2="",A13640=""),"",SUMPRODUCT((Gauge_Data!$A$2:$A$16994&gt;=(A13640 - Main!$E$4/1440 + 0.00000001))*(Gauge_Data!$A$2:$A$16994&lt;=A13640)*INDEX(Gauge_Data!$B$2:$Z$16994,0,$C$2-1)))</f>
        <v>0</v>
      </c>
    </row>
    <row r="13641" spans="1:2" x14ac:dyDescent="0.25">
      <c r="A13641">
        <f>Gauge_Data!A13641</f>
        <v>0</v>
      </c>
      <c r="B13641" cm="1">
        <f t="array" ref="B13641">IF(OR($C$2="",A13641=""),"",SUMPRODUCT((Gauge_Data!$A$2:$A$16994&gt;=(A13641 - Main!$E$4/1440 + 0.00000001))*(Gauge_Data!$A$2:$A$16994&lt;=A13641)*INDEX(Gauge_Data!$B$2:$Z$16994,0,$C$2-1)))</f>
        <v>0</v>
      </c>
    </row>
    <row r="13642" spans="1:2" x14ac:dyDescent="0.25">
      <c r="A13642">
        <f>Gauge_Data!A13642</f>
        <v>0</v>
      </c>
      <c r="B13642" cm="1">
        <f t="array" ref="B13642">IF(OR($C$2="",A13642=""),"",SUMPRODUCT((Gauge_Data!$A$2:$A$16994&gt;=(A13642 - Main!$E$4/1440 + 0.00000001))*(Gauge_Data!$A$2:$A$16994&lt;=A13642)*INDEX(Gauge_Data!$B$2:$Z$16994,0,$C$2-1)))</f>
        <v>0</v>
      </c>
    </row>
    <row r="13643" spans="1:2" x14ac:dyDescent="0.25">
      <c r="A13643">
        <f>Gauge_Data!A13643</f>
        <v>0</v>
      </c>
      <c r="B13643" cm="1">
        <f t="array" ref="B13643">IF(OR($C$2="",A13643=""),"",SUMPRODUCT((Gauge_Data!$A$2:$A$16994&gt;=(A13643 - Main!$E$4/1440 + 0.00000001))*(Gauge_Data!$A$2:$A$16994&lt;=A13643)*INDEX(Gauge_Data!$B$2:$Z$16994,0,$C$2-1)))</f>
        <v>0</v>
      </c>
    </row>
    <row r="13644" spans="1:2" x14ac:dyDescent="0.25">
      <c r="A13644">
        <f>Gauge_Data!A13644</f>
        <v>0</v>
      </c>
      <c r="B13644" cm="1">
        <f t="array" ref="B13644">IF(OR($C$2="",A13644=""),"",SUMPRODUCT((Gauge_Data!$A$2:$A$16994&gt;=(A13644 - Main!$E$4/1440 + 0.00000001))*(Gauge_Data!$A$2:$A$16994&lt;=A13644)*INDEX(Gauge_Data!$B$2:$Z$16994,0,$C$2-1)))</f>
        <v>0</v>
      </c>
    </row>
    <row r="13645" spans="1:2" x14ac:dyDescent="0.25">
      <c r="A13645">
        <f>Gauge_Data!A13645</f>
        <v>0</v>
      </c>
      <c r="B13645" cm="1">
        <f t="array" ref="B13645">IF(OR($C$2="",A13645=""),"",SUMPRODUCT((Gauge_Data!$A$2:$A$16994&gt;=(A13645 - Main!$E$4/1440 + 0.00000001))*(Gauge_Data!$A$2:$A$16994&lt;=A13645)*INDEX(Gauge_Data!$B$2:$Z$16994,0,$C$2-1)))</f>
        <v>0</v>
      </c>
    </row>
    <row r="13646" spans="1:2" x14ac:dyDescent="0.25">
      <c r="A13646">
        <f>Gauge_Data!A13646</f>
        <v>0</v>
      </c>
      <c r="B13646" cm="1">
        <f t="array" ref="B13646">IF(OR($C$2="",A13646=""),"",SUMPRODUCT((Gauge_Data!$A$2:$A$16994&gt;=(A13646 - Main!$E$4/1440 + 0.00000001))*(Gauge_Data!$A$2:$A$16994&lt;=A13646)*INDEX(Gauge_Data!$B$2:$Z$16994,0,$C$2-1)))</f>
        <v>0</v>
      </c>
    </row>
    <row r="13647" spans="1:2" x14ac:dyDescent="0.25">
      <c r="A13647">
        <f>Gauge_Data!A13647</f>
        <v>0</v>
      </c>
      <c r="B13647" cm="1">
        <f t="array" ref="B13647">IF(OR($C$2="",A13647=""),"",SUMPRODUCT((Gauge_Data!$A$2:$A$16994&gt;=(A13647 - Main!$E$4/1440 + 0.00000001))*(Gauge_Data!$A$2:$A$16994&lt;=A13647)*INDEX(Gauge_Data!$B$2:$Z$16994,0,$C$2-1)))</f>
        <v>0</v>
      </c>
    </row>
    <row r="13648" spans="1:2" x14ac:dyDescent="0.25">
      <c r="A13648">
        <f>Gauge_Data!A13648</f>
        <v>0</v>
      </c>
      <c r="B13648" cm="1">
        <f t="array" ref="B13648">IF(OR($C$2="",A13648=""),"",SUMPRODUCT((Gauge_Data!$A$2:$A$16994&gt;=(A13648 - Main!$E$4/1440 + 0.00000001))*(Gauge_Data!$A$2:$A$16994&lt;=A13648)*INDEX(Gauge_Data!$B$2:$Z$16994,0,$C$2-1)))</f>
        <v>0</v>
      </c>
    </row>
    <row r="13649" spans="1:2" x14ac:dyDescent="0.25">
      <c r="A13649">
        <f>Gauge_Data!A13649</f>
        <v>0</v>
      </c>
      <c r="B13649" cm="1">
        <f t="array" ref="B13649">IF(OR($C$2="",A13649=""),"",SUMPRODUCT((Gauge_Data!$A$2:$A$16994&gt;=(A13649 - Main!$E$4/1440 + 0.00000001))*(Gauge_Data!$A$2:$A$16994&lt;=A13649)*INDEX(Gauge_Data!$B$2:$Z$16994,0,$C$2-1)))</f>
        <v>0</v>
      </c>
    </row>
    <row r="13650" spans="1:2" x14ac:dyDescent="0.25">
      <c r="A13650">
        <f>Gauge_Data!A13650</f>
        <v>0</v>
      </c>
      <c r="B13650" cm="1">
        <f t="array" ref="B13650">IF(OR($C$2="",A13650=""),"",SUMPRODUCT((Gauge_Data!$A$2:$A$16994&gt;=(A13650 - Main!$E$4/1440 + 0.00000001))*(Gauge_Data!$A$2:$A$16994&lt;=A13650)*INDEX(Gauge_Data!$B$2:$Z$16994,0,$C$2-1)))</f>
        <v>0</v>
      </c>
    </row>
    <row r="13651" spans="1:2" x14ac:dyDescent="0.25">
      <c r="A13651">
        <f>Gauge_Data!A13651</f>
        <v>0</v>
      </c>
      <c r="B13651" cm="1">
        <f t="array" ref="B13651">IF(OR($C$2="",A13651=""),"",SUMPRODUCT((Gauge_Data!$A$2:$A$16994&gt;=(A13651 - Main!$E$4/1440 + 0.00000001))*(Gauge_Data!$A$2:$A$16994&lt;=A13651)*INDEX(Gauge_Data!$B$2:$Z$16994,0,$C$2-1)))</f>
        <v>0</v>
      </c>
    </row>
    <row r="13652" spans="1:2" x14ac:dyDescent="0.25">
      <c r="A13652">
        <f>Gauge_Data!A13652</f>
        <v>0</v>
      </c>
      <c r="B13652" cm="1">
        <f t="array" ref="B13652">IF(OR($C$2="",A13652=""),"",SUMPRODUCT((Gauge_Data!$A$2:$A$16994&gt;=(A13652 - Main!$E$4/1440 + 0.00000001))*(Gauge_Data!$A$2:$A$16994&lt;=A13652)*INDEX(Gauge_Data!$B$2:$Z$16994,0,$C$2-1)))</f>
        <v>0</v>
      </c>
    </row>
    <row r="13653" spans="1:2" x14ac:dyDescent="0.25">
      <c r="A13653">
        <f>Gauge_Data!A13653</f>
        <v>0</v>
      </c>
      <c r="B13653" cm="1">
        <f t="array" ref="B13653">IF(OR($C$2="",A13653=""),"",SUMPRODUCT((Gauge_Data!$A$2:$A$16994&gt;=(A13653 - Main!$E$4/1440 + 0.00000001))*(Gauge_Data!$A$2:$A$16994&lt;=A13653)*INDEX(Gauge_Data!$B$2:$Z$16994,0,$C$2-1)))</f>
        <v>0</v>
      </c>
    </row>
    <row r="13654" spans="1:2" x14ac:dyDescent="0.25">
      <c r="A13654">
        <f>Gauge_Data!A13654</f>
        <v>0</v>
      </c>
      <c r="B13654" cm="1">
        <f t="array" ref="B13654">IF(OR($C$2="",A13654=""),"",SUMPRODUCT((Gauge_Data!$A$2:$A$16994&gt;=(A13654 - Main!$E$4/1440 + 0.00000001))*(Gauge_Data!$A$2:$A$16994&lt;=A13654)*INDEX(Gauge_Data!$B$2:$Z$16994,0,$C$2-1)))</f>
        <v>0</v>
      </c>
    </row>
    <row r="13655" spans="1:2" x14ac:dyDescent="0.25">
      <c r="A13655">
        <f>Gauge_Data!A13655</f>
        <v>0</v>
      </c>
      <c r="B13655" cm="1">
        <f t="array" ref="B13655">IF(OR($C$2="",A13655=""),"",SUMPRODUCT((Gauge_Data!$A$2:$A$16994&gt;=(A13655 - Main!$E$4/1440 + 0.00000001))*(Gauge_Data!$A$2:$A$16994&lt;=A13655)*INDEX(Gauge_Data!$B$2:$Z$16994,0,$C$2-1)))</f>
        <v>0</v>
      </c>
    </row>
    <row r="13656" spans="1:2" x14ac:dyDescent="0.25">
      <c r="A13656">
        <f>Gauge_Data!A13656</f>
        <v>0</v>
      </c>
      <c r="B13656" cm="1">
        <f t="array" ref="B13656">IF(OR($C$2="",A13656=""),"",SUMPRODUCT((Gauge_Data!$A$2:$A$16994&gt;=(A13656 - Main!$E$4/1440 + 0.00000001))*(Gauge_Data!$A$2:$A$16994&lt;=A13656)*INDEX(Gauge_Data!$B$2:$Z$16994,0,$C$2-1)))</f>
        <v>0</v>
      </c>
    </row>
    <row r="13657" spans="1:2" x14ac:dyDescent="0.25">
      <c r="A13657">
        <f>Gauge_Data!A13657</f>
        <v>0</v>
      </c>
      <c r="B13657" cm="1">
        <f t="array" ref="B13657">IF(OR($C$2="",A13657=""),"",SUMPRODUCT((Gauge_Data!$A$2:$A$16994&gt;=(A13657 - Main!$E$4/1440 + 0.00000001))*(Gauge_Data!$A$2:$A$16994&lt;=A13657)*INDEX(Gauge_Data!$B$2:$Z$16994,0,$C$2-1)))</f>
        <v>0</v>
      </c>
    </row>
    <row r="13658" spans="1:2" x14ac:dyDescent="0.25">
      <c r="A13658">
        <f>Gauge_Data!A13658</f>
        <v>0</v>
      </c>
      <c r="B13658" cm="1">
        <f t="array" ref="B13658">IF(OR($C$2="",A13658=""),"",SUMPRODUCT((Gauge_Data!$A$2:$A$16994&gt;=(A13658 - Main!$E$4/1440 + 0.00000001))*(Gauge_Data!$A$2:$A$16994&lt;=A13658)*INDEX(Gauge_Data!$B$2:$Z$16994,0,$C$2-1)))</f>
        <v>0</v>
      </c>
    </row>
    <row r="13659" spans="1:2" x14ac:dyDescent="0.25">
      <c r="A13659">
        <f>Gauge_Data!A13659</f>
        <v>0</v>
      </c>
      <c r="B13659" cm="1">
        <f t="array" ref="B13659">IF(OR($C$2="",A13659=""),"",SUMPRODUCT((Gauge_Data!$A$2:$A$16994&gt;=(A13659 - Main!$E$4/1440 + 0.00000001))*(Gauge_Data!$A$2:$A$16994&lt;=A13659)*INDEX(Gauge_Data!$B$2:$Z$16994,0,$C$2-1)))</f>
        <v>0</v>
      </c>
    </row>
    <row r="13660" spans="1:2" x14ac:dyDescent="0.25">
      <c r="A13660">
        <f>Gauge_Data!A13660</f>
        <v>0</v>
      </c>
      <c r="B13660" cm="1">
        <f t="array" ref="B13660">IF(OR($C$2="",A13660=""),"",SUMPRODUCT((Gauge_Data!$A$2:$A$16994&gt;=(A13660 - Main!$E$4/1440 + 0.00000001))*(Gauge_Data!$A$2:$A$16994&lt;=A13660)*INDEX(Gauge_Data!$B$2:$Z$16994,0,$C$2-1)))</f>
        <v>0</v>
      </c>
    </row>
    <row r="13661" spans="1:2" x14ac:dyDescent="0.25">
      <c r="A13661">
        <f>Gauge_Data!A13661</f>
        <v>0</v>
      </c>
      <c r="B13661" cm="1">
        <f t="array" ref="B13661">IF(OR($C$2="",A13661=""),"",SUMPRODUCT((Gauge_Data!$A$2:$A$16994&gt;=(A13661 - Main!$E$4/1440 + 0.00000001))*(Gauge_Data!$A$2:$A$16994&lt;=A13661)*INDEX(Gauge_Data!$B$2:$Z$16994,0,$C$2-1)))</f>
        <v>0</v>
      </c>
    </row>
    <row r="13662" spans="1:2" x14ac:dyDescent="0.25">
      <c r="A13662">
        <f>Gauge_Data!A13662</f>
        <v>0</v>
      </c>
      <c r="B13662" cm="1">
        <f t="array" ref="B13662">IF(OR($C$2="",A13662=""),"",SUMPRODUCT((Gauge_Data!$A$2:$A$16994&gt;=(A13662 - Main!$E$4/1440 + 0.00000001))*(Gauge_Data!$A$2:$A$16994&lt;=A13662)*INDEX(Gauge_Data!$B$2:$Z$16994,0,$C$2-1)))</f>
        <v>0</v>
      </c>
    </row>
    <row r="13663" spans="1:2" x14ac:dyDescent="0.25">
      <c r="A13663">
        <f>Gauge_Data!A13663</f>
        <v>0</v>
      </c>
      <c r="B13663" cm="1">
        <f t="array" ref="B13663">IF(OR($C$2="",A13663=""),"",SUMPRODUCT((Gauge_Data!$A$2:$A$16994&gt;=(A13663 - Main!$E$4/1440 + 0.00000001))*(Gauge_Data!$A$2:$A$16994&lt;=A13663)*INDEX(Gauge_Data!$B$2:$Z$16994,0,$C$2-1)))</f>
        <v>0</v>
      </c>
    </row>
    <row r="13664" spans="1:2" x14ac:dyDescent="0.25">
      <c r="A13664">
        <f>Gauge_Data!A13664</f>
        <v>0</v>
      </c>
      <c r="B13664" cm="1">
        <f t="array" ref="B13664">IF(OR($C$2="",A13664=""),"",SUMPRODUCT((Gauge_Data!$A$2:$A$16994&gt;=(A13664 - Main!$E$4/1440 + 0.00000001))*(Gauge_Data!$A$2:$A$16994&lt;=A13664)*INDEX(Gauge_Data!$B$2:$Z$16994,0,$C$2-1)))</f>
        <v>0</v>
      </c>
    </row>
    <row r="13665" spans="1:2" x14ac:dyDescent="0.25">
      <c r="A13665">
        <f>Gauge_Data!A13665</f>
        <v>0</v>
      </c>
      <c r="B13665" cm="1">
        <f t="array" ref="B13665">IF(OR($C$2="",A13665=""),"",SUMPRODUCT((Gauge_Data!$A$2:$A$16994&gt;=(A13665 - Main!$E$4/1440 + 0.00000001))*(Gauge_Data!$A$2:$A$16994&lt;=A13665)*INDEX(Gauge_Data!$B$2:$Z$16994,0,$C$2-1)))</f>
        <v>0</v>
      </c>
    </row>
    <row r="13666" spans="1:2" x14ac:dyDescent="0.25">
      <c r="A13666">
        <f>Gauge_Data!A13666</f>
        <v>0</v>
      </c>
      <c r="B13666" cm="1">
        <f t="array" ref="B13666">IF(OR($C$2="",A13666=""),"",SUMPRODUCT((Gauge_Data!$A$2:$A$16994&gt;=(A13666 - Main!$E$4/1440 + 0.00000001))*(Gauge_Data!$A$2:$A$16994&lt;=A13666)*INDEX(Gauge_Data!$B$2:$Z$16994,0,$C$2-1)))</f>
        <v>0</v>
      </c>
    </row>
    <row r="13667" spans="1:2" x14ac:dyDescent="0.25">
      <c r="A13667">
        <f>Gauge_Data!A13667</f>
        <v>0</v>
      </c>
      <c r="B13667" cm="1">
        <f t="array" ref="B13667">IF(OR($C$2="",A13667=""),"",SUMPRODUCT((Gauge_Data!$A$2:$A$16994&gt;=(A13667 - Main!$E$4/1440 + 0.00000001))*(Gauge_Data!$A$2:$A$16994&lt;=A13667)*INDEX(Gauge_Data!$B$2:$Z$16994,0,$C$2-1)))</f>
        <v>0</v>
      </c>
    </row>
    <row r="13668" spans="1:2" x14ac:dyDescent="0.25">
      <c r="A13668">
        <f>Gauge_Data!A13668</f>
        <v>0</v>
      </c>
      <c r="B13668" cm="1">
        <f t="array" ref="B13668">IF(OR($C$2="",A13668=""),"",SUMPRODUCT((Gauge_Data!$A$2:$A$16994&gt;=(A13668 - Main!$E$4/1440 + 0.00000001))*(Gauge_Data!$A$2:$A$16994&lt;=A13668)*INDEX(Gauge_Data!$B$2:$Z$16994,0,$C$2-1)))</f>
        <v>0</v>
      </c>
    </row>
    <row r="13669" spans="1:2" x14ac:dyDescent="0.25">
      <c r="A13669">
        <f>Gauge_Data!A13669</f>
        <v>0</v>
      </c>
      <c r="B13669" cm="1">
        <f t="array" ref="B13669">IF(OR($C$2="",A13669=""),"",SUMPRODUCT((Gauge_Data!$A$2:$A$16994&gt;=(A13669 - Main!$E$4/1440 + 0.00000001))*(Gauge_Data!$A$2:$A$16994&lt;=A13669)*INDEX(Gauge_Data!$B$2:$Z$16994,0,$C$2-1)))</f>
        <v>0</v>
      </c>
    </row>
    <row r="13670" spans="1:2" x14ac:dyDescent="0.25">
      <c r="A13670">
        <f>Gauge_Data!A13670</f>
        <v>0</v>
      </c>
      <c r="B13670" cm="1">
        <f t="array" ref="B13670">IF(OR($C$2="",A13670=""),"",SUMPRODUCT((Gauge_Data!$A$2:$A$16994&gt;=(A13670 - Main!$E$4/1440 + 0.00000001))*(Gauge_Data!$A$2:$A$16994&lt;=A13670)*INDEX(Gauge_Data!$B$2:$Z$16994,0,$C$2-1)))</f>
        <v>0</v>
      </c>
    </row>
    <row r="13671" spans="1:2" x14ac:dyDescent="0.25">
      <c r="A13671">
        <f>Gauge_Data!A13671</f>
        <v>0</v>
      </c>
      <c r="B13671" cm="1">
        <f t="array" ref="B13671">IF(OR($C$2="",A13671=""),"",SUMPRODUCT((Gauge_Data!$A$2:$A$16994&gt;=(A13671 - Main!$E$4/1440 + 0.00000001))*(Gauge_Data!$A$2:$A$16994&lt;=A13671)*INDEX(Gauge_Data!$B$2:$Z$16994,0,$C$2-1)))</f>
        <v>0</v>
      </c>
    </row>
    <row r="13672" spans="1:2" x14ac:dyDescent="0.25">
      <c r="A13672">
        <f>Gauge_Data!A13672</f>
        <v>0</v>
      </c>
      <c r="B13672" cm="1">
        <f t="array" ref="B13672">IF(OR($C$2="",A13672=""),"",SUMPRODUCT((Gauge_Data!$A$2:$A$16994&gt;=(A13672 - Main!$E$4/1440 + 0.00000001))*(Gauge_Data!$A$2:$A$16994&lt;=A13672)*INDEX(Gauge_Data!$B$2:$Z$16994,0,$C$2-1)))</f>
        <v>0</v>
      </c>
    </row>
    <row r="13673" spans="1:2" x14ac:dyDescent="0.25">
      <c r="A13673">
        <f>Gauge_Data!A13673</f>
        <v>0</v>
      </c>
      <c r="B13673" cm="1">
        <f t="array" ref="B13673">IF(OR($C$2="",A13673=""),"",SUMPRODUCT((Gauge_Data!$A$2:$A$16994&gt;=(A13673 - Main!$E$4/1440 + 0.00000001))*(Gauge_Data!$A$2:$A$16994&lt;=A13673)*INDEX(Gauge_Data!$B$2:$Z$16994,0,$C$2-1)))</f>
        <v>0</v>
      </c>
    </row>
    <row r="13674" spans="1:2" x14ac:dyDescent="0.25">
      <c r="A13674">
        <f>Gauge_Data!A13674</f>
        <v>0</v>
      </c>
      <c r="B13674" cm="1">
        <f t="array" ref="B13674">IF(OR($C$2="",A13674=""),"",SUMPRODUCT((Gauge_Data!$A$2:$A$16994&gt;=(A13674 - Main!$E$4/1440 + 0.00000001))*(Gauge_Data!$A$2:$A$16994&lt;=A13674)*INDEX(Gauge_Data!$B$2:$Z$16994,0,$C$2-1)))</f>
        <v>0</v>
      </c>
    </row>
    <row r="13675" spans="1:2" x14ac:dyDescent="0.25">
      <c r="A13675">
        <f>Gauge_Data!A13675</f>
        <v>0</v>
      </c>
      <c r="B13675" cm="1">
        <f t="array" ref="B13675">IF(OR($C$2="",A13675=""),"",SUMPRODUCT((Gauge_Data!$A$2:$A$16994&gt;=(A13675 - Main!$E$4/1440 + 0.00000001))*(Gauge_Data!$A$2:$A$16994&lt;=A13675)*INDEX(Gauge_Data!$B$2:$Z$16994,0,$C$2-1)))</f>
        <v>0</v>
      </c>
    </row>
    <row r="13676" spans="1:2" x14ac:dyDescent="0.25">
      <c r="A13676">
        <f>Gauge_Data!A13676</f>
        <v>0</v>
      </c>
      <c r="B13676" cm="1">
        <f t="array" ref="B13676">IF(OR($C$2="",A13676=""),"",SUMPRODUCT((Gauge_Data!$A$2:$A$16994&gt;=(A13676 - Main!$E$4/1440 + 0.00000001))*(Gauge_Data!$A$2:$A$16994&lt;=A13676)*INDEX(Gauge_Data!$B$2:$Z$16994,0,$C$2-1)))</f>
        <v>0</v>
      </c>
    </row>
    <row r="13677" spans="1:2" x14ac:dyDescent="0.25">
      <c r="A13677">
        <f>Gauge_Data!A13677</f>
        <v>0</v>
      </c>
      <c r="B13677" cm="1">
        <f t="array" ref="B13677">IF(OR($C$2="",A13677=""),"",SUMPRODUCT((Gauge_Data!$A$2:$A$16994&gt;=(A13677 - Main!$E$4/1440 + 0.00000001))*(Gauge_Data!$A$2:$A$16994&lt;=A13677)*INDEX(Gauge_Data!$B$2:$Z$16994,0,$C$2-1)))</f>
        <v>0</v>
      </c>
    </row>
    <row r="13678" spans="1:2" x14ac:dyDescent="0.25">
      <c r="A13678">
        <f>Gauge_Data!A13678</f>
        <v>0</v>
      </c>
      <c r="B13678" cm="1">
        <f t="array" ref="B13678">IF(OR($C$2="",A13678=""),"",SUMPRODUCT((Gauge_Data!$A$2:$A$16994&gt;=(A13678 - Main!$E$4/1440 + 0.00000001))*(Gauge_Data!$A$2:$A$16994&lt;=A13678)*INDEX(Gauge_Data!$B$2:$Z$16994,0,$C$2-1)))</f>
        <v>0</v>
      </c>
    </row>
    <row r="13679" spans="1:2" x14ac:dyDescent="0.25">
      <c r="A13679">
        <f>Gauge_Data!A13679</f>
        <v>0</v>
      </c>
      <c r="B13679" cm="1">
        <f t="array" ref="B13679">IF(OR($C$2="",A13679=""),"",SUMPRODUCT((Gauge_Data!$A$2:$A$16994&gt;=(A13679 - Main!$E$4/1440 + 0.00000001))*(Gauge_Data!$A$2:$A$16994&lt;=A13679)*INDEX(Gauge_Data!$B$2:$Z$16994,0,$C$2-1)))</f>
        <v>0</v>
      </c>
    </row>
    <row r="13680" spans="1:2" x14ac:dyDescent="0.25">
      <c r="A13680">
        <f>Gauge_Data!A13680</f>
        <v>0</v>
      </c>
      <c r="B13680" cm="1">
        <f t="array" ref="B13680">IF(OR($C$2="",A13680=""),"",SUMPRODUCT((Gauge_Data!$A$2:$A$16994&gt;=(A13680 - Main!$E$4/1440 + 0.00000001))*(Gauge_Data!$A$2:$A$16994&lt;=A13680)*INDEX(Gauge_Data!$B$2:$Z$16994,0,$C$2-1)))</f>
        <v>0</v>
      </c>
    </row>
    <row r="13681" spans="1:2" x14ac:dyDescent="0.25">
      <c r="A13681">
        <f>Gauge_Data!A13681</f>
        <v>0</v>
      </c>
      <c r="B13681" cm="1">
        <f t="array" ref="B13681">IF(OR($C$2="",A13681=""),"",SUMPRODUCT((Gauge_Data!$A$2:$A$16994&gt;=(A13681 - Main!$E$4/1440 + 0.00000001))*(Gauge_Data!$A$2:$A$16994&lt;=A13681)*INDEX(Gauge_Data!$B$2:$Z$16994,0,$C$2-1)))</f>
        <v>0</v>
      </c>
    </row>
    <row r="13682" spans="1:2" x14ac:dyDescent="0.25">
      <c r="A13682">
        <f>Gauge_Data!A13682</f>
        <v>0</v>
      </c>
      <c r="B13682" cm="1">
        <f t="array" ref="B13682">IF(OR($C$2="",A13682=""),"",SUMPRODUCT((Gauge_Data!$A$2:$A$16994&gt;=(A13682 - Main!$E$4/1440 + 0.00000001))*(Gauge_Data!$A$2:$A$16994&lt;=A13682)*INDEX(Gauge_Data!$B$2:$Z$16994,0,$C$2-1)))</f>
        <v>0</v>
      </c>
    </row>
    <row r="13683" spans="1:2" x14ac:dyDescent="0.25">
      <c r="A13683">
        <f>Gauge_Data!A13683</f>
        <v>0</v>
      </c>
      <c r="B13683" cm="1">
        <f t="array" ref="B13683">IF(OR($C$2="",A13683=""),"",SUMPRODUCT((Gauge_Data!$A$2:$A$16994&gt;=(A13683 - Main!$E$4/1440 + 0.00000001))*(Gauge_Data!$A$2:$A$16994&lt;=A13683)*INDEX(Gauge_Data!$B$2:$Z$16994,0,$C$2-1)))</f>
        <v>0</v>
      </c>
    </row>
    <row r="13684" spans="1:2" x14ac:dyDescent="0.25">
      <c r="A13684">
        <f>Gauge_Data!A13684</f>
        <v>0</v>
      </c>
      <c r="B13684" cm="1">
        <f t="array" ref="B13684">IF(OR($C$2="",A13684=""),"",SUMPRODUCT((Gauge_Data!$A$2:$A$16994&gt;=(A13684 - Main!$E$4/1440 + 0.00000001))*(Gauge_Data!$A$2:$A$16994&lt;=A13684)*INDEX(Gauge_Data!$B$2:$Z$16994,0,$C$2-1)))</f>
        <v>0</v>
      </c>
    </row>
    <row r="13685" spans="1:2" x14ac:dyDescent="0.25">
      <c r="A13685">
        <f>Gauge_Data!A13685</f>
        <v>0</v>
      </c>
      <c r="B13685" cm="1">
        <f t="array" ref="B13685">IF(OR($C$2="",A13685=""),"",SUMPRODUCT((Gauge_Data!$A$2:$A$16994&gt;=(A13685 - Main!$E$4/1440 + 0.00000001))*(Gauge_Data!$A$2:$A$16994&lt;=A13685)*INDEX(Gauge_Data!$B$2:$Z$16994,0,$C$2-1)))</f>
        <v>0</v>
      </c>
    </row>
    <row r="13686" spans="1:2" x14ac:dyDescent="0.25">
      <c r="A13686">
        <f>Gauge_Data!A13686</f>
        <v>0</v>
      </c>
      <c r="B13686" cm="1">
        <f t="array" ref="B13686">IF(OR($C$2="",A13686=""),"",SUMPRODUCT((Gauge_Data!$A$2:$A$16994&gt;=(A13686 - Main!$E$4/1440 + 0.00000001))*(Gauge_Data!$A$2:$A$16994&lt;=A13686)*INDEX(Gauge_Data!$B$2:$Z$16994,0,$C$2-1)))</f>
        <v>0</v>
      </c>
    </row>
    <row r="13687" spans="1:2" x14ac:dyDescent="0.25">
      <c r="A13687">
        <f>Gauge_Data!A13687</f>
        <v>0</v>
      </c>
      <c r="B13687" cm="1">
        <f t="array" ref="B13687">IF(OR($C$2="",A13687=""),"",SUMPRODUCT((Gauge_Data!$A$2:$A$16994&gt;=(A13687 - Main!$E$4/1440 + 0.00000001))*(Gauge_Data!$A$2:$A$16994&lt;=A13687)*INDEX(Gauge_Data!$B$2:$Z$16994,0,$C$2-1)))</f>
        <v>0</v>
      </c>
    </row>
    <row r="13688" spans="1:2" x14ac:dyDescent="0.25">
      <c r="A13688">
        <f>Gauge_Data!A13688</f>
        <v>0</v>
      </c>
      <c r="B13688" cm="1">
        <f t="array" ref="B13688">IF(OR($C$2="",A13688=""),"",SUMPRODUCT((Gauge_Data!$A$2:$A$16994&gt;=(A13688 - Main!$E$4/1440 + 0.00000001))*(Gauge_Data!$A$2:$A$16994&lt;=A13688)*INDEX(Gauge_Data!$B$2:$Z$16994,0,$C$2-1)))</f>
        <v>0</v>
      </c>
    </row>
    <row r="13689" spans="1:2" x14ac:dyDescent="0.25">
      <c r="A13689">
        <f>Gauge_Data!A13689</f>
        <v>0</v>
      </c>
      <c r="B13689" cm="1">
        <f t="array" ref="B13689">IF(OR($C$2="",A13689=""),"",SUMPRODUCT((Gauge_Data!$A$2:$A$16994&gt;=(A13689 - Main!$E$4/1440 + 0.00000001))*(Gauge_Data!$A$2:$A$16994&lt;=A13689)*INDEX(Gauge_Data!$B$2:$Z$16994,0,$C$2-1)))</f>
        <v>0</v>
      </c>
    </row>
    <row r="13690" spans="1:2" x14ac:dyDescent="0.25">
      <c r="A13690">
        <f>Gauge_Data!A13690</f>
        <v>0</v>
      </c>
      <c r="B13690" cm="1">
        <f t="array" ref="B13690">IF(OR($C$2="",A13690=""),"",SUMPRODUCT((Gauge_Data!$A$2:$A$16994&gt;=(A13690 - Main!$E$4/1440 + 0.00000001))*(Gauge_Data!$A$2:$A$16994&lt;=A13690)*INDEX(Gauge_Data!$B$2:$Z$16994,0,$C$2-1)))</f>
        <v>0</v>
      </c>
    </row>
    <row r="13691" spans="1:2" x14ac:dyDescent="0.25">
      <c r="A13691">
        <f>Gauge_Data!A13691</f>
        <v>0</v>
      </c>
      <c r="B13691" cm="1">
        <f t="array" ref="B13691">IF(OR($C$2="",A13691=""),"",SUMPRODUCT((Gauge_Data!$A$2:$A$16994&gt;=(A13691 - Main!$E$4/1440 + 0.00000001))*(Gauge_Data!$A$2:$A$16994&lt;=A13691)*INDEX(Gauge_Data!$B$2:$Z$16994,0,$C$2-1)))</f>
        <v>0</v>
      </c>
    </row>
    <row r="13692" spans="1:2" x14ac:dyDescent="0.25">
      <c r="A13692">
        <f>Gauge_Data!A13692</f>
        <v>0</v>
      </c>
      <c r="B13692" cm="1">
        <f t="array" ref="B13692">IF(OR($C$2="",A13692=""),"",SUMPRODUCT((Gauge_Data!$A$2:$A$16994&gt;=(A13692 - Main!$E$4/1440 + 0.00000001))*(Gauge_Data!$A$2:$A$16994&lt;=A13692)*INDEX(Gauge_Data!$B$2:$Z$16994,0,$C$2-1)))</f>
        <v>0</v>
      </c>
    </row>
    <row r="13693" spans="1:2" x14ac:dyDescent="0.25">
      <c r="A13693">
        <f>Gauge_Data!A13693</f>
        <v>0</v>
      </c>
      <c r="B13693" cm="1">
        <f t="array" ref="B13693">IF(OR($C$2="",A13693=""),"",SUMPRODUCT((Gauge_Data!$A$2:$A$16994&gt;=(A13693 - Main!$E$4/1440 + 0.00000001))*(Gauge_Data!$A$2:$A$16994&lt;=A13693)*INDEX(Gauge_Data!$B$2:$Z$16994,0,$C$2-1)))</f>
        <v>0</v>
      </c>
    </row>
    <row r="13694" spans="1:2" x14ac:dyDescent="0.25">
      <c r="A13694">
        <f>Gauge_Data!A13694</f>
        <v>0</v>
      </c>
      <c r="B13694" cm="1">
        <f t="array" ref="B13694">IF(OR($C$2="",A13694=""),"",SUMPRODUCT((Gauge_Data!$A$2:$A$16994&gt;=(A13694 - Main!$E$4/1440 + 0.00000001))*(Gauge_Data!$A$2:$A$16994&lt;=A13694)*INDEX(Gauge_Data!$B$2:$Z$16994,0,$C$2-1)))</f>
        <v>0</v>
      </c>
    </row>
    <row r="13695" spans="1:2" x14ac:dyDescent="0.25">
      <c r="A13695">
        <f>Gauge_Data!A13695</f>
        <v>0</v>
      </c>
      <c r="B13695" cm="1">
        <f t="array" ref="B13695">IF(OR($C$2="",A13695=""),"",SUMPRODUCT((Gauge_Data!$A$2:$A$16994&gt;=(A13695 - Main!$E$4/1440 + 0.00000001))*(Gauge_Data!$A$2:$A$16994&lt;=A13695)*INDEX(Gauge_Data!$B$2:$Z$16994,0,$C$2-1)))</f>
        <v>0</v>
      </c>
    </row>
    <row r="13696" spans="1:2" x14ac:dyDescent="0.25">
      <c r="A13696">
        <f>Gauge_Data!A13696</f>
        <v>0</v>
      </c>
      <c r="B13696" cm="1">
        <f t="array" ref="B13696">IF(OR($C$2="",A13696=""),"",SUMPRODUCT((Gauge_Data!$A$2:$A$16994&gt;=(A13696 - Main!$E$4/1440 + 0.00000001))*(Gauge_Data!$A$2:$A$16994&lt;=A13696)*INDEX(Gauge_Data!$B$2:$Z$16994,0,$C$2-1)))</f>
        <v>0</v>
      </c>
    </row>
    <row r="13697" spans="1:2" x14ac:dyDescent="0.25">
      <c r="A13697">
        <f>Gauge_Data!A13697</f>
        <v>0</v>
      </c>
      <c r="B13697" cm="1">
        <f t="array" ref="B13697">IF(OR($C$2="",A13697=""),"",SUMPRODUCT((Gauge_Data!$A$2:$A$16994&gt;=(A13697 - Main!$E$4/1440 + 0.00000001))*(Gauge_Data!$A$2:$A$16994&lt;=A13697)*INDEX(Gauge_Data!$B$2:$Z$16994,0,$C$2-1)))</f>
        <v>0</v>
      </c>
    </row>
    <row r="13698" spans="1:2" x14ac:dyDescent="0.25">
      <c r="A13698">
        <f>Gauge_Data!A13698</f>
        <v>0</v>
      </c>
      <c r="B13698" cm="1">
        <f t="array" ref="B13698">IF(OR($C$2="",A13698=""),"",SUMPRODUCT((Gauge_Data!$A$2:$A$16994&gt;=(A13698 - Main!$E$4/1440 + 0.00000001))*(Gauge_Data!$A$2:$A$16994&lt;=A13698)*INDEX(Gauge_Data!$B$2:$Z$16994,0,$C$2-1)))</f>
        <v>0</v>
      </c>
    </row>
    <row r="13699" spans="1:2" x14ac:dyDescent="0.25">
      <c r="A13699">
        <f>Gauge_Data!A13699</f>
        <v>0</v>
      </c>
      <c r="B13699" cm="1">
        <f t="array" ref="B13699">IF(OR($C$2="",A13699=""),"",SUMPRODUCT((Gauge_Data!$A$2:$A$16994&gt;=(A13699 - Main!$E$4/1440 + 0.00000001))*(Gauge_Data!$A$2:$A$16994&lt;=A13699)*INDEX(Gauge_Data!$B$2:$Z$16994,0,$C$2-1)))</f>
        <v>0</v>
      </c>
    </row>
    <row r="13700" spans="1:2" x14ac:dyDescent="0.25">
      <c r="A13700">
        <f>Gauge_Data!A13700</f>
        <v>0</v>
      </c>
      <c r="B13700" cm="1">
        <f t="array" ref="B13700">IF(OR($C$2="",A13700=""),"",SUMPRODUCT((Gauge_Data!$A$2:$A$16994&gt;=(A13700 - Main!$E$4/1440 + 0.00000001))*(Gauge_Data!$A$2:$A$16994&lt;=A13700)*INDEX(Gauge_Data!$B$2:$Z$16994,0,$C$2-1)))</f>
        <v>0</v>
      </c>
    </row>
    <row r="13701" spans="1:2" x14ac:dyDescent="0.25">
      <c r="A13701">
        <f>Gauge_Data!A13701</f>
        <v>0</v>
      </c>
      <c r="B13701" cm="1">
        <f t="array" ref="B13701">IF(OR($C$2="",A13701=""),"",SUMPRODUCT((Gauge_Data!$A$2:$A$16994&gt;=(A13701 - Main!$E$4/1440 + 0.00000001))*(Gauge_Data!$A$2:$A$16994&lt;=A13701)*INDEX(Gauge_Data!$B$2:$Z$16994,0,$C$2-1)))</f>
        <v>0</v>
      </c>
    </row>
    <row r="13702" spans="1:2" x14ac:dyDescent="0.25">
      <c r="A13702">
        <f>Gauge_Data!A13702</f>
        <v>0</v>
      </c>
      <c r="B13702" cm="1">
        <f t="array" ref="B13702">IF(OR($C$2="",A13702=""),"",SUMPRODUCT((Gauge_Data!$A$2:$A$16994&gt;=(A13702 - Main!$E$4/1440 + 0.00000001))*(Gauge_Data!$A$2:$A$16994&lt;=A13702)*INDEX(Gauge_Data!$B$2:$Z$16994,0,$C$2-1)))</f>
        <v>0</v>
      </c>
    </row>
    <row r="13703" spans="1:2" x14ac:dyDescent="0.25">
      <c r="A13703">
        <f>Gauge_Data!A13703</f>
        <v>0</v>
      </c>
      <c r="B13703" cm="1">
        <f t="array" ref="B13703">IF(OR($C$2="",A13703=""),"",SUMPRODUCT((Gauge_Data!$A$2:$A$16994&gt;=(A13703 - Main!$E$4/1440 + 0.00000001))*(Gauge_Data!$A$2:$A$16994&lt;=A13703)*INDEX(Gauge_Data!$B$2:$Z$16994,0,$C$2-1)))</f>
        <v>0</v>
      </c>
    </row>
    <row r="13704" spans="1:2" x14ac:dyDescent="0.25">
      <c r="A13704">
        <f>Gauge_Data!A13704</f>
        <v>0</v>
      </c>
      <c r="B13704" cm="1">
        <f t="array" ref="B13704">IF(OR($C$2="",A13704=""),"",SUMPRODUCT((Gauge_Data!$A$2:$A$16994&gt;=(A13704 - Main!$E$4/1440 + 0.00000001))*(Gauge_Data!$A$2:$A$16994&lt;=A13704)*INDEX(Gauge_Data!$B$2:$Z$16994,0,$C$2-1)))</f>
        <v>0</v>
      </c>
    </row>
    <row r="13705" spans="1:2" x14ac:dyDescent="0.25">
      <c r="A13705">
        <f>Gauge_Data!A13705</f>
        <v>0</v>
      </c>
      <c r="B13705" cm="1">
        <f t="array" ref="B13705">IF(OR($C$2="",A13705=""),"",SUMPRODUCT((Gauge_Data!$A$2:$A$16994&gt;=(A13705 - Main!$E$4/1440 + 0.00000001))*(Gauge_Data!$A$2:$A$16994&lt;=A13705)*INDEX(Gauge_Data!$B$2:$Z$16994,0,$C$2-1)))</f>
        <v>0</v>
      </c>
    </row>
    <row r="13706" spans="1:2" x14ac:dyDescent="0.25">
      <c r="A13706">
        <f>Gauge_Data!A13706</f>
        <v>0</v>
      </c>
      <c r="B13706" cm="1">
        <f t="array" ref="B13706">IF(OR($C$2="",A13706=""),"",SUMPRODUCT((Gauge_Data!$A$2:$A$16994&gt;=(A13706 - Main!$E$4/1440 + 0.00000001))*(Gauge_Data!$A$2:$A$16994&lt;=A13706)*INDEX(Gauge_Data!$B$2:$Z$16994,0,$C$2-1)))</f>
        <v>0</v>
      </c>
    </row>
    <row r="13707" spans="1:2" x14ac:dyDescent="0.25">
      <c r="A13707">
        <f>Gauge_Data!A13707</f>
        <v>0</v>
      </c>
      <c r="B13707" cm="1">
        <f t="array" ref="B13707">IF(OR($C$2="",A13707=""),"",SUMPRODUCT((Gauge_Data!$A$2:$A$16994&gt;=(A13707 - Main!$E$4/1440 + 0.00000001))*(Gauge_Data!$A$2:$A$16994&lt;=A13707)*INDEX(Gauge_Data!$B$2:$Z$16994,0,$C$2-1)))</f>
        <v>0</v>
      </c>
    </row>
    <row r="13708" spans="1:2" x14ac:dyDescent="0.25">
      <c r="A13708">
        <f>Gauge_Data!A13708</f>
        <v>0</v>
      </c>
      <c r="B13708" cm="1">
        <f t="array" ref="B13708">IF(OR($C$2="",A13708=""),"",SUMPRODUCT((Gauge_Data!$A$2:$A$16994&gt;=(A13708 - Main!$E$4/1440 + 0.00000001))*(Gauge_Data!$A$2:$A$16994&lt;=A13708)*INDEX(Gauge_Data!$B$2:$Z$16994,0,$C$2-1)))</f>
        <v>0</v>
      </c>
    </row>
    <row r="13709" spans="1:2" x14ac:dyDescent="0.25">
      <c r="A13709">
        <f>Gauge_Data!A13709</f>
        <v>0</v>
      </c>
      <c r="B13709" cm="1">
        <f t="array" ref="B13709">IF(OR($C$2="",A13709=""),"",SUMPRODUCT((Gauge_Data!$A$2:$A$16994&gt;=(A13709 - Main!$E$4/1440 + 0.00000001))*(Gauge_Data!$A$2:$A$16994&lt;=A13709)*INDEX(Gauge_Data!$B$2:$Z$16994,0,$C$2-1)))</f>
        <v>0</v>
      </c>
    </row>
    <row r="13710" spans="1:2" x14ac:dyDescent="0.25">
      <c r="A13710">
        <f>Gauge_Data!A13710</f>
        <v>0</v>
      </c>
      <c r="B13710" cm="1">
        <f t="array" ref="B13710">IF(OR($C$2="",A13710=""),"",SUMPRODUCT((Gauge_Data!$A$2:$A$16994&gt;=(A13710 - Main!$E$4/1440 + 0.00000001))*(Gauge_Data!$A$2:$A$16994&lt;=A13710)*INDEX(Gauge_Data!$B$2:$Z$16994,0,$C$2-1)))</f>
        <v>0</v>
      </c>
    </row>
    <row r="13711" spans="1:2" x14ac:dyDescent="0.25">
      <c r="A13711">
        <f>Gauge_Data!A13711</f>
        <v>0</v>
      </c>
      <c r="B13711" cm="1">
        <f t="array" ref="B13711">IF(OR($C$2="",A13711=""),"",SUMPRODUCT((Gauge_Data!$A$2:$A$16994&gt;=(A13711 - Main!$E$4/1440 + 0.00000001))*(Gauge_Data!$A$2:$A$16994&lt;=A13711)*INDEX(Gauge_Data!$B$2:$Z$16994,0,$C$2-1)))</f>
        <v>0</v>
      </c>
    </row>
    <row r="13712" spans="1:2" x14ac:dyDescent="0.25">
      <c r="A13712">
        <f>Gauge_Data!A13712</f>
        <v>0</v>
      </c>
      <c r="B13712" cm="1">
        <f t="array" ref="B13712">IF(OR($C$2="",A13712=""),"",SUMPRODUCT((Gauge_Data!$A$2:$A$16994&gt;=(A13712 - Main!$E$4/1440 + 0.00000001))*(Gauge_Data!$A$2:$A$16994&lt;=A13712)*INDEX(Gauge_Data!$B$2:$Z$16994,0,$C$2-1)))</f>
        <v>0</v>
      </c>
    </row>
    <row r="13713" spans="1:2" x14ac:dyDescent="0.25">
      <c r="A13713">
        <f>Gauge_Data!A13713</f>
        <v>0</v>
      </c>
      <c r="B13713" cm="1">
        <f t="array" ref="B13713">IF(OR($C$2="",A13713=""),"",SUMPRODUCT((Gauge_Data!$A$2:$A$16994&gt;=(A13713 - Main!$E$4/1440 + 0.00000001))*(Gauge_Data!$A$2:$A$16994&lt;=A13713)*INDEX(Gauge_Data!$B$2:$Z$16994,0,$C$2-1)))</f>
        <v>0</v>
      </c>
    </row>
    <row r="13714" spans="1:2" x14ac:dyDescent="0.25">
      <c r="A13714">
        <f>Gauge_Data!A13714</f>
        <v>0</v>
      </c>
      <c r="B13714" cm="1">
        <f t="array" ref="B13714">IF(OR($C$2="",A13714=""),"",SUMPRODUCT((Gauge_Data!$A$2:$A$16994&gt;=(A13714 - Main!$E$4/1440 + 0.00000001))*(Gauge_Data!$A$2:$A$16994&lt;=A13714)*INDEX(Gauge_Data!$B$2:$Z$16994,0,$C$2-1)))</f>
        <v>0</v>
      </c>
    </row>
    <row r="13715" spans="1:2" x14ac:dyDescent="0.25">
      <c r="A13715">
        <f>Gauge_Data!A13715</f>
        <v>0</v>
      </c>
      <c r="B13715" cm="1">
        <f t="array" ref="B13715">IF(OR($C$2="",A13715=""),"",SUMPRODUCT((Gauge_Data!$A$2:$A$16994&gt;=(A13715 - Main!$E$4/1440 + 0.00000001))*(Gauge_Data!$A$2:$A$16994&lt;=A13715)*INDEX(Gauge_Data!$B$2:$Z$16994,0,$C$2-1)))</f>
        <v>0</v>
      </c>
    </row>
    <row r="13716" spans="1:2" x14ac:dyDescent="0.25">
      <c r="A13716">
        <f>Gauge_Data!A13716</f>
        <v>0</v>
      </c>
      <c r="B13716" cm="1">
        <f t="array" ref="B13716">IF(OR($C$2="",A13716=""),"",SUMPRODUCT((Gauge_Data!$A$2:$A$16994&gt;=(A13716 - Main!$E$4/1440 + 0.00000001))*(Gauge_Data!$A$2:$A$16994&lt;=A13716)*INDEX(Gauge_Data!$B$2:$Z$16994,0,$C$2-1)))</f>
        <v>0</v>
      </c>
    </row>
    <row r="13717" spans="1:2" x14ac:dyDescent="0.25">
      <c r="A13717">
        <f>Gauge_Data!A13717</f>
        <v>0</v>
      </c>
      <c r="B13717" cm="1">
        <f t="array" ref="B13717">IF(OR($C$2="",A13717=""),"",SUMPRODUCT((Gauge_Data!$A$2:$A$16994&gt;=(A13717 - Main!$E$4/1440 + 0.00000001))*(Gauge_Data!$A$2:$A$16994&lt;=A13717)*INDEX(Gauge_Data!$B$2:$Z$16994,0,$C$2-1)))</f>
        <v>0</v>
      </c>
    </row>
    <row r="13718" spans="1:2" x14ac:dyDescent="0.25">
      <c r="A13718">
        <f>Gauge_Data!A13718</f>
        <v>0</v>
      </c>
      <c r="B13718" cm="1">
        <f t="array" ref="B13718">IF(OR($C$2="",A13718=""),"",SUMPRODUCT((Gauge_Data!$A$2:$A$16994&gt;=(A13718 - Main!$E$4/1440 + 0.00000001))*(Gauge_Data!$A$2:$A$16994&lt;=A13718)*INDEX(Gauge_Data!$B$2:$Z$16994,0,$C$2-1)))</f>
        <v>0</v>
      </c>
    </row>
    <row r="13719" spans="1:2" x14ac:dyDescent="0.25">
      <c r="A13719">
        <f>Gauge_Data!A13719</f>
        <v>0</v>
      </c>
      <c r="B13719" cm="1">
        <f t="array" ref="B13719">IF(OR($C$2="",A13719=""),"",SUMPRODUCT((Gauge_Data!$A$2:$A$16994&gt;=(A13719 - Main!$E$4/1440 + 0.00000001))*(Gauge_Data!$A$2:$A$16994&lt;=A13719)*INDEX(Gauge_Data!$B$2:$Z$16994,0,$C$2-1)))</f>
        <v>0</v>
      </c>
    </row>
    <row r="13720" spans="1:2" x14ac:dyDescent="0.25">
      <c r="A13720">
        <f>Gauge_Data!A13720</f>
        <v>0</v>
      </c>
      <c r="B13720" cm="1">
        <f t="array" ref="B13720">IF(OR($C$2="",A13720=""),"",SUMPRODUCT((Gauge_Data!$A$2:$A$16994&gt;=(A13720 - Main!$E$4/1440 + 0.00000001))*(Gauge_Data!$A$2:$A$16994&lt;=A13720)*INDEX(Gauge_Data!$B$2:$Z$16994,0,$C$2-1)))</f>
        <v>0</v>
      </c>
    </row>
    <row r="13721" spans="1:2" x14ac:dyDescent="0.25">
      <c r="A13721">
        <f>Gauge_Data!A13721</f>
        <v>0</v>
      </c>
      <c r="B13721" cm="1">
        <f t="array" ref="B13721">IF(OR($C$2="",A13721=""),"",SUMPRODUCT((Gauge_Data!$A$2:$A$16994&gt;=(A13721 - Main!$E$4/1440 + 0.00000001))*(Gauge_Data!$A$2:$A$16994&lt;=A13721)*INDEX(Gauge_Data!$B$2:$Z$16994,0,$C$2-1)))</f>
        <v>0</v>
      </c>
    </row>
    <row r="13722" spans="1:2" x14ac:dyDescent="0.25">
      <c r="A13722">
        <f>Gauge_Data!A13722</f>
        <v>0</v>
      </c>
      <c r="B13722" cm="1">
        <f t="array" ref="B13722">IF(OR($C$2="",A13722=""),"",SUMPRODUCT((Gauge_Data!$A$2:$A$16994&gt;=(A13722 - Main!$E$4/1440 + 0.00000001))*(Gauge_Data!$A$2:$A$16994&lt;=A13722)*INDEX(Gauge_Data!$B$2:$Z$16994,0,$C$2-1)))</f>
        <v>0</v>
      </c>
    </row>
    <row r="13723" spans="1:2" x14ac:dyDescent="0.25">
      <c r="A13723">
        <f>Gauge_Data!A13723</f>
        <v>0</v>
      </c>
      <c r="B13723" cm="1">
        <f t="array" ref="B13723">IF(OR($C$2="",A13723=""),"",SUMPRODUCT((Gauge_Data!$A$2:$A$16994&gt;=(A13723 - Main!$E$4/1440 + 0.00000001))*(Gauge_Data!$A$2:$A$16994&lt;=A13723)*INDEX(Gauge_Data!$B$2:$Z$16994,0,$C$2-1)))</f>
        <v>0</v>
      </c>
    </row>
    <row r="13724" spans="1:2" x14ac:dyDescent="0.25">
      <c r="A13724">
        <f>Gauge_Data!A13724</f>
        <v>0</v>
      </c>
      <c r="B13724" cm="1">
        <f t="array" ref="B13724">IF(OR($C$2="",A13724=""),"",SUMPRODUCT((Gauge_Data!$A$2:$A$16994&gt;=(A13724 - Main!$E$4/1440 + 0.00000001))*(Gauge_Data!$A$2:$A$16994&lt;=A13724)*INDEX(Gauge_Data!$B$2:$Z$16994,0,$C$2-1)))</f>
        <v>0</v>
      </c>
    </row>
    <row r="13725" spans="1:2" x14ac:dyDescent="0.25">
      <c r="A13725">
        <f>Gauge_Data!A13725</f>
        <v>0</v>
      </c>
      <c r="B13725" cm="1">
        <f t="array" ref="B13725">IF(OR($C$2="",A13725=""),"",SUMPRODUCT((Gauge_Data!$A$2:$A$16994&gt;=(A13725 - Main!$E$4/1440 + 0.00000001))*(Gauge_Data!$A$2:$A$16994&lt;=A13725)*INDEX(Gauge_Data!$B$2:$Z$16994,0,$C$2-1)))</f>
        <v>0</v>
      </c>
    </row>
    <row r="13726" spans="1:2" x14ac:dyDescent="0.25">
      <c r="A13726">
        <f>Gauge_Data!A13726</f>
        <v>0</v>
      </c>
      <c r="B13726" cm="1">
        <f t="array" ref="B13726">IF(OR($C$2="",A13726=""),"",SUMPRODUCT((Gauge_Data!$A$2:$A$16994&gt;=(A13726 - Main!$E$4/1440 + 0.00000001))*(Gauge_Data!$A$2:$A$16994&lt;=A13726)*INDEX(Gauge_Data!$B$2:$Z$16994,0,$C$2-1)))</f>
        <v>0</v>
      </c>
    </row>
    <row r="13727" spans="1:2" x14ac:dyDescent="0.25">
      <c r="A13727">
        <f>Gauge_Data!A13727</f>
        <v>0</v>
      </c>
      <c r="B13727" cm="1">
        <f t="array" ref="B13727">IF(OR($C$2="",A13727=""),"",SUMPRODUCT((Gauge_Data!$A$2:$A$16994&gt;=(A13727 - Main!$E$4/1440 + 0.00000001))*(Gauge_Data!$A$2:$A$16994&lt;=A13727)*INDEX(Gauge_Data!$B$2:$Z$16994,0,$C$2-1)))</f>
        <v>0</v>
      </c>
    </row>
    <row r="13728" spans="1:2" x14ac:dyDescent="0.25">
      <c r="A13728">
        <f>Gauge_Data!A13728</f>
        <v>0</v>
      </c>
      <c r="B13728" cm="1">
        <f t="array" ref="B13728">IF(OR($C$2="",A13728=""),"",SUMPRODUCT((Gauge_Data!$A$2:$A$16994&gt;=(A13728 - Main!$E$4/1440 + 0.00000001))*(Gauge_Data!$A$2:$A$16994&lt;=A13728)*INDEX(Gauge_Data!$B$2:$Z$16994,0,$C$2-1)))</f>
        <v>0</v>
      </c>
    </row>
    <row r="13729" spans="1:2" x14ac:dyDescent="0.25">
      <c r="A13729">
        <f>Gauge_Data!A13729</f>
        <v>0</v>
      </c>
      <c r="B13729" cm="1">
        <f t="array" ref="B13729">IF(OR($C$2="",A13729=""),"",SUMPRODUCT((Gauge_Data!$A$2:$A$16994&gt;=(A13729 - Main!$E$4/1440 + 0.00000001))*(Gauge_Data!$A$2:$A$16994&lt;=A13729)*INDEX(Gauge_Data!$B$2:$Z$16994,0,$C$2-1)))</f>
        <v>0</v>
      </c>
    </row>
    <row r="13730" spans="1:2" x14ac:dyDescent="0.25">
      <c r="A13730">
        <f>Gauge_Data!A13730</f>
        <v>0</v>
      </c>
      <c r="B13730" cm="1">
        <f t="array" ref="B13730">IF(OR($C$2="",A13730=""),"",SUMPRODUCT((Gauge_Data!$A$2:$A$16994&gt;=(A13730 - Main!$E$4/1440 + 0.00000001))*(Gauge_Data!$A$2:$A$16994&lt;=A13730)*INDEX(Gauge_Data!$B$2:$Z$16994,0,$C$2-1)))</f>
        <v>0</v>
      </c>
    </row>
    <row r="13731" spans="1:2" x14ac:dyDescent="0.25">
      <c r="A13731">
        <f>Gauge_Data!A13731</f>
        <v>0</v>
      </c>
      <c r="B13731" cm="1">
        <f t="array" ref="B13731">IF(OR($C$2="",A13731=""),"",SUMPRODUCT((Gauge_Data!$A$2:$A$16994&gt;=(A13731 - Main!$E$4/1440 + 0.00000001))*(Gauge_Data!$A$2:$A$16994&lt;=A13731)*INDEX(Gauge_Data!$B$2:$Z$16994,0,$C$2-1)))</f>
        <v>0</v>
      </c>
    </row>
    <row r="13732" spans="1:2" x14ac:dyDescent="0.25">
      <c r="A13732">
        <f>Gauge_Data!A13732</f>
        <v>0</v>
      </c>
      <c r="B13732" cm="1">
        <f t="array" ref="B13732">IF(OR($C$2="",A13732=""),"",SUMPRODUCT((Gauge_Data!$A$2:$A$16994&gt;=(A13732 - Main!$E$4/1440 + 0.00000001))*(Gauge_Data!$A$2:$A$16994&lt;=A13732)*INDEX(Gauge_Data!$B$2:$Z$16994,0,$C$2-1)))</f>
        <v>0</v>
      </c>
    </row>
    <row r="13733" spans="1:2" x14ac:dyDescent="0.25">
      <c r="A13733">
        <f>Gauge_Data!A13733</f>
        <v>0</v>
      </c>
      <c r="B13733" cm="1">
        <f t="array" ref="B13733">IF(OR($C$2="",A13733=""),"",SUMPRODUCT((Gauge_Data!$A$2:$A$16994&gt;=(A13733 - Main!$E$4/1440 + 0.00000001))*(Gauge_Data!$A$2:$A$16994&lt;=A13733)*INDEX(Gauge_Data!$B$2:$Z$16994,0,$C$2-1)))</f>
        <v>0</v>
      </c>
    </row>
    <row r="13734" spans="1:2" x14ac:dyDescent="0.25">
      <c r="A13734">
        <f>Gauge_Data!A13734</f>
        <v>0</v>
      </c>
      <c r="B13734" cm="1">
        <f t="array" ref="B13734">IF(OR($C$2="",A13734=""),"",SUMPRODUCT((Gauge_Data!$A$2:$A$16994&gt;=(A13734 - Main!$E$4/1440 + 0.00000001))*(Gauge_Data!$A$2:$A$16994&lt;=A13734)*INDEX(Gauge_Data!$B$2:$Z$16994,0,$C$2-1)))</f>
        <v>0</v>
      </c>
    </row>
    <row r="13735" spans="1:2" x14ac:dyDescent="0.25">
      <c r="A13735">
        <f>Gauge_Data!A13735</f>
        <v>0</v>
      </c>
      <c r="B13735" cm="1">
        <f t="array" ref="B13735">IF(OR($C$2="",A13735=""),"",SUMPRODUCT((Gauge_Data!$A$2:$A$16994&gt;=(A13735 - Main!$E$4/1440 + 0.00000001))*(Gauge_Data!$A$2:$A$16994&lt;=A13735)*INDEX(Gauge_Data!$B$2:$Z$16994,0,$C$2-1)))</f>
        <v>0</v>
      </c>
    </row>
    <row r="13736" spans="1:2" x14ac:dyDescent="0.25">
      <c r="A13736">
        <f>Gauge_Data!A13736</f>
        <v>0</v>
      </c>
      <c r="B13736" cm="1">
        <f t="array" ref="B13736">IF(OR($C$2="",A13736=""),"",SUMPRODUCT((Gauge_Data!$A$2:$A$16994&gt;=(A13736 - Main!$E$4/1440 + 0.00000001))*(Gauge_Data!$A$2:$A$16994&lt;=A13736)*INDEX(Gauge_Data!$B$2:$Z$16994,0,$C$2-1)))</f>
        <v>0</v>
      </c>
    </row>
    <row r="13737" spans="1:2" x14ac:dyDescent="0.25">
      <c r="A13737">
        <f>Gauge_Data!A13737</f>
        <v>0</v>
      </c>
      <c r="B13737" cm="1">
        <f t="array" ref="B13737">IF(OR($C$2="",A13737=""),"",SUMPRODUCT((Gauge_Data!$A$2:$A$16994&gt;=(A13737 - Main!$E$4/1440 + 0.00000001))*(Gauge_Data!$A$2:$A$16994&lt;=A13737)*INDEX(Gauge_Data!$B$2:$Z$16994,0,$C$2-1)))</f>
        <v>0</v>
      </c>
    </row>
    <row r="13738" spans="1:2" x14ac:dyDescent="0.25">
      <c r="A13738">
        <f>Gauge_Data!A13738</f>
        <v>0</v>
      </c>
      <c r="B13738" cm="1">
        <f t="array" ref="B13738">IF(OR($C$2="",A13738=""),"",SUMPRODUCT((Gauge_Data!$A$2:$A$16994&gt;=(A13738 - Main!$E$4/1440 + 0.00000001))*(Gauge_Data!$A$2:$A$16994&lt;=A13738)*INDEX(Gauge_Data!$B$2:$Z$16994,0,$C$2-1)))</f>
        <v>0</v>
      </c>
    </row>
    <row r="13739" spans="1:2" x14ac:dyDescent="0.25">
      <c r="A13739">
        <f>Gauge_Data!A13739</f>
        <v>0</v>
      </c>
      <c r="B13739" cm="1">
        <f t="array" ref="B13739">IF(OR($C$2="",A13739=""),"",SUMPRODUCT((Gauge_Data!$A$2:$A$16994&gt;=(A13739 - Main!$E$4/1440 + 0.00000001))*(Gauge_Data!$A$2:$A$16994&lt;=A13739)*INDEX(Gauge_Data!$B$2:$Z$16994,0,$C$2-1)))</f>
        <v>0</v>
      </c>
    </row>
    <row r="13740" spans="1:2" x14ac:dyDescent="0.25">
      <c r="A13740">
        <f>Gauge_Data!A13740</f>
        <v>0</v>
      </c>
      <c r="B13740" cm="1">
        <f t="array" ref="B13740">IF(OR($C$2="",A13740=""),"",SUMPRODUCT((Gauge_Data!$A$2:$A$16994&gt;=(A13740 - Main!$E$4/1440 + 0.00000001))*(Gauge_Data!$A$2:$A$16994&lt;=A13740)*INDEX(Gauge_Data!$B$2:$Z$16994,0,$C$2-1)))</f>
        <v>0</v>
      </c>
    </row>
    <row r="13741" spans="1:2" x14ac:dyDescent="0.25">
      <c r="A13741">
        <f>Gauge_Data!A13741</f>
        <v>0</v>
      </c>
      <c r="B13741" cm="1">
        <f t="array" ref="B13741">IF(OR($C$2="",A13741=""),"",SUMPRODUCT((Gauge_Data!$A$2:$A$16994&gt;=(A13741 - Main!$E$4/1440 + 0.00000001))*(Gauge_Data!$A$2:$A$16994&lt;=A13741)*INDEX(Gauge_Data!$B$2:$Z$16994,0,$C$2-1)))</f>
        <v>0</v>
      </c>
    </row>
    <row r="13742" spans="1:2" x14ac:dyDescent="0.25">
      <c r="A13742">
        <f>Gauge_Data!A13742</f>
        <v>0</v>
      </c>
      <c r="B13742" cm="1">
        <f t="array" ref="B13742">IF(OR($C$2="",A13742=""),"",SUMPRODUCT((Gauge_Data!$A$2:$A$16994&gt;=(A13742 - Main!$E$4/1440 + 0.00000001))*(Gauge_Data!$A$2:$A$16994&lt;=A13742)*INDEX(Gauge_Data!$B$2:$Z$16994,0,$C$2-1)))</f>
        <v>0</v>
      </c>
    </row>
    <row r="13743" spans="1:2" x14ac:dyDescent="0.25">
      <c r="A13743">
        <f>Gauge_Data!A13743</f>
        <v>0</v>
      </c>
      <c r="B13743" cm="1">
        <f t="array" ref="B13743">IF(OR($C$2="",A13743=""),"",SUMPRODUCT((Gauge_Data!$A$2:$A$16994&gt;=(A13743 - Main!$E$4/1440 + 0.00000001))*(Gauge_Data!$A$2:$A$16994&lt;=A13743)*INDEX(Gauge_Data!$B$2:$Z$16994,0,$C$2-1)))</f>
        <v>0</v>
      </c>
    </row>
    <row r="13744" spans="1:2" x14ac:dyDescent="0.25">
      <c r="A13744">
        <f>Gauge_Data!A13744</f>
        <v>0</v>
      </c>
      <c r="B13744" cm="1">
        <f t="array" ref="B13744">IF(OR($C$2="",A13744=""),"",SUMPRODUCT((Gauge_Data!$A$2:$A$16994&gt;=(A13744 - Main!$E$4/1440 + 0.00000001))*(Gauge_Data!$A$2:$A$16994&lt;=A13744)*INDEX(Gauge_Data!$B$2:$Z$16994,0,$C$2-1)))</f>
        <v>0</v>
      </c>
    </row>
    <row r="13745" spans="1:2" x14ac:dyDescent="0.25">
      <c r="A13745">
        <f>Gauge_Data!A13745</f>
        <v>0</v>
      </c>
      <c r="B13745" cm="1">
        <f t="array" ref="B13745">IF(OR($C$2="",A13745=""),"",SUMPRODUCT((Gauge_Data!$A$2:$A$16994&gt;=(A13745 - Main!$E$4/1440 + 0.00000001))*(Gauge_Data!$A$2:$A$16994&lt;=A13745)*INDEX(Gauge_Data!$B$2:$Z$16994,0,$C$2-1)))</f>
        <v>0</v>
      </c>
    </row>
    <row r="13746" spans="1:2" x14ac:dyDescent="0.25">
      <c r="A13746">
        <f>Gauge_Data!A13746</f>
        <v>0</v>
      </c>
      <c r="B13746" cm="1">
        <f t="array" ref="B13746">IF(OR($C$2="",A13746=""),"",SUMPRODUCT((Gauge_Data!$A$2:$A$16994&gt;=(A13746 - Main!$E$4/1440 + 0.00000001))*(Gauge_Data!$A$2:$A$16994&lt;=A13746)*INDEX(Gauge_Data!$B$2:$Z$16994,0,$C$2-1)))</f>
        <v>0</v>
      </c>
    </row>
    <row r="13747" spans="1:2" x14ac:dyDescent="0.25">
      <c r="A13747">
        <f>Gauge_Data!A13747</f>
        <v>0</v>
      </c>
      <c r="B13747" cm="1">
        <f t="array" ref="B13747">IF(OR($C$2="",A13747=""),"",SUMPRODUCT((Gauge_Data!$A$2:$A$16994&gt;=(A13747 - Main!$E$4/1440 + 0.00000001))*(Gauge_Data!$A$2:$A$16994&lt;=A13747)*INDEX(Gauge_Data!$B$2:$Z$16994,0,$C$2-1)))</f>
        <v>0</v>
      </c>
    </row>
    <row r="13748" spans="1:2" x14ac:dyDescent="0.25">
      <c r="A13748">
        <f>Gauge_Data!A13748</f>
        <v>0</v>
      </c>
      <c r="B13748" cm="1">
        <f t="array" ref="B13748">IF(OR($C$2="",A13748=""),"",SUMPRODUCT((Gauge_Data!$A$2:$A$16994&gt;=(A13748 - Main!$E$4/1440 + 0.00000001))*(Gauge_Data!$A$2:$A$16994&lt;=A13748)*INDEX(Gauge_Data!$B$2:$Z$16994,0,$C$2-1)))</f>
        <v>0</v>
      </c>
    </row>
    <row r="13749" spans="1:2" x14ac:dyDescent="0.25">
      <c r="A13749">
        <f>Gauge_Data!A13749</f>
        <v>0</v>
      </c>
      <c r="B13749" cm="1">
        <f t="array" ref="B13749">IF(OR($C$2="",A13749=""),"",SUMPRODUCT((Gauge_Data!$A$2:$A$16994&gt;=(A13749 - Main!$E$4/1440 + 0.00000001))*(Gauge_Data!$A$2:$A$16994&lt;=A13749)*INDEX(Gauge_Data!$B$2:$Z$16994,0,$C$2-1)))</f>
        <v>0</v>
      </c>
    </row>
    <row r="13750" spans="1:2" x14ac:dyDescent="0.25">
      <c r="A13750">
        <f>Gauge_Data!A13750</f>
        <v>0</v>
      </c>
      <c r="B13750" cm="1">
        <f t="array" ref="B13750">IF(OR($C$2="",A13750=""),"",SUMPRODUCT((Gauge_Data!$A$2:$A$16994&gt;=(A13750 - Main!$E$4/1440 + 0.00000001))*(Gauge_Data!$A$2:$A$16994&lt;=A13750)*INDEX(Gauge_Data!$B$2:$Z$16994,0,$C$2-1)))</f>
        <v>0</v>
      </c>
    </row>
    <row r="13751" spans="1:2" x14ac:dyDescent="0.25">
      <c r="A13751">
        <f>Gauge_Data!A13751</f>
        <v>0</v>
      </c>
      <c r="B13751" cm="1">
        <f t="array" ref="B13751">IF(OR($C$2="",A13751=""),"",SUMPRODUCT((Gauge_Data!$A$2:$A$16994&gt;=(A13751 - Main!$E$4/1440 + 0.00000001))*(Gauge_Data!$A$2:$A$16994&lt;=A13751)*INDEX(Gauge_Data!$B$2:$Z$16994,0,$C$2-1)))</f>
        <v>0</v>
      </c>
    </row>
    <row r="13752" spans="1:2" x14ac:dyDescent="0.25">
      <c r="A13752">
        <f>Gauge_Data!A13752</f>
        <v>0</v>
      </c>
      <c r="B13752" cm="1">
        <f t="array" ref="B13752">IF(OR($C$2="",A13752=""),"",SUMPRODUCT((Gauge_Data!$A$2:$A$16994&gt;=(A13752 - Main!$E$4/1440 + 0.00000001))*(Gauge_Data!$A$2:$A$16994&lt;=A13752)*INDEX(Gauge_Data!$B$2:$Z$16994,0,$C$2-1)))</f>
        <v>0</v>
      </c>
    </row>
    <row r="13753" spans="1:2" x14ac:dyDescent="0.25">
      <c r="A13753">
        <f>Gauge_Data!A13753</f>
        <v>0</v>
      </c>
      <c r="B13753" cm="1">
        <f t="array" ref="B13753">IF(OR($C$2="",A13753=""),"",SUMPRODUCT((Gauge_Data!$A$2:$A$16994&gt;=(A13753 - Main!$E$4/1440 + 0.00000001))*(Gauge_Data!$A$2:$A$16994&lt;=A13753)*INDEX(Gauge_Data!$B$2:$Z$16994,0,$C$2-1)))</f>
        <v>0</v>
      </c>
    </row>
    <row r="13754" spans="1:2" x14ac:dyDescent="0.25">
      <c r="A13754">
        <f>Gauge_Data!A13754</f>
        <v>0</v>
      </c>
      <c r="B13754" cm="1">
        <f t="array" ref="B13754">IF(OR($C$2="",A13754=""),"",SUMPRODUCT((Gauge_Data!$A$2:$A$16994&gt;=(A13754 - Main!$E$4/1440 + 0.00000001))*(Gauge_Data!$A$2:$A$16994&lt;=A13754)*INDEX(Gauge_Data!$B$2:$Z$16994,0,$C$2-1)))</f>
        <v>0</v>
      </c>
    </row>
    <row r="13755" spans="1:2" x14ac:dyDescent="0.25">
      <c r="A13755">
        <f>Gauge_Data!A13755</f>
        <v>0</v>
      </c>
      <c r="B13755" cm="1">
        <f t="array" ref="B13755">IF(OR($C$2="",A13755=""),"",SUMPRODUCT((Gauge_Data!$A$2:$A$16994&gt;=(A13755 - Main!$E$4/1440 + 0.00000001))*(Gauge_Data!$A$2:$A$16994&lt;=A13755)*INDEX(Gauge_Data!$B$2:$Z$16994,0,$C$2-1)))</f>
        <v>0</v>
      </c>
    </row>
    <row r="13756" spans="1:2" x14ac:dyDescent="0.25">
      <c r="A13756">
        <f>Gauge_Data!A13756</f>
        <v>0</v>
      </c>
      <c r="B13756" cm="1">
        <f t="array" ref="B13756">IF(OR($C$2="",A13756=""),"",SUMPRODUCT((Gauge_Data!$A$2:$A$16994&gt;=(A13756 - Main!$E$4/1440 + 0.00000001))*(Gauge_Data!$A$2:$A$16994&lt;=A13756)*INDEX(Gauge_Data!$B$2:$Z$16994,0,$C$2-1)))</f>
        <v>0</v>
      </c>
    </row>
    <row r="13757" spans="1:2" x14ac:dyDescent="0.25">
      <c r="A13757">
        <f>Gauge_Data!A13757</f>
        <v>0</v>
      </c>
      <c r="B13757" cm="1">
        <f t="array" ref="B13757">IF(OR($C$2="",A13757=""),"",SUMPRODUCT((Gauge_Data!$A$2:$A$16994&gt;=(A13757 - Main!$E$4/1440 + 0.00000001))*(Gauge_Data!$A$2:$A$16994&lt;=A13757)*INDEX(Gauge_Data!$B$2:$Z$16994,0,$C$2-1)))</f>
        <v>0</v>
      </c>
    </row>
    <row r="13758" spans="1:2" x14ac:dyDescent="0.25">
      <c r="A13758">
        <f>Gauge_Data!A13758</f>
        <v>0</v>
      </c>
      <c r="B13758" cm="1">
        <f t="array" ref="B13758">IF(OR($C$2="",A13758=""),"",SUMPRODUCT((Gauge_Data!$A$2:$A$16994&gt;=(A13758 - Main!$E$4/1440 + 0.00000001))*(Gauge_Data!$A$2:$A$16994&lt;=A13758)*INDEX(Gauge_Data!$B$2:$Z$16994,0,$C$2-1)))</f>
        <v>0</v>
      </c>
    </row>
    <row r="13759" spans="1:2" x14ac:dyDescent="0.25">
      <c r="A13759">
        <f>Gauge_Data!A13759</f>
        <v>0</v>
      </c>
      <c r="B13759" cm="1">
        <f t="array" ref="B13759">IF(OR($C$2="",A13759=""),"",SUMPRODUCT((Gauge_Data!$A$2:$A$16994&gt;=(A13759 - Main!$E$4/1440 + 0.00000001))*(Gauge_Data!$A$2:$A$16994&lt;=A13759)*INDEX(Gauge_Data!$B$2:$Z$16994,0,$C$2-1)))</f>
        <v>0</v>
      </c>
    </row>
    <row r="13760" spans="1:2" x14ac:dyDescent="0.25">
      <c r="A13760">
        <f>Gauge_Data!A13760</f>
        <v>0</v>
      </c>
      <c r="B13760" cm="1">
        <f t="array" ref="B13760">IF(OR($C$2="",A13760=""),"",SUMPRODUCT((Gauge_Data!$A$2:$A$16994&gt;=(A13760 - Main!$E$4/1440 + 0.00000001))*(Gauge_Data!$A$2:$A$16994&lt;=A13760)*INDEX(Gauge_Data!$B$2:$Z$16994,0,$C$2-1)))</f>
        <v>0</v>
      </c>
    </row>
    <row r="13761" spans="1:2" x14ac:dyDescent="0.25">
      <c r="A13761">
        <f>Gauge_Data!A13761</f>
        <v>0</v>
      </c>
      <c r="B13761" cm="1">
        <f t="array" ref="B13761">IF(OR($C$2="",A13761=""),"",SUMPRODUCT((Gauge_Data!$A$2:$A$16994&gt;=(A13761 - Main!$E$4/1440 + 0.00000001))*(Gauge_Data!$A$2:$A$16994&lt;=A13761)*INDEX(Gauge_Data!$B$2:$Z$16994,0,$C$2-1)))</f>
        <v>0</v>
      </c>
    </row>
    <row r="13762" spans="1:2" x14ac:dyDescent="0.25">
      <c r="A13762">
        <f>Gauge_Data!A13762</f>
        <v>0</v>
      </c>
      <c r="B13762" cm="1">
        <f t="array" ref="B13762">IF(OR($C$2="",A13762=""),"",SUMPRODUCT((Gauge_Data!$A$2:$A$16994&gt;=(A13762 - Main!$E$4/1440 + 0.00000001))*(Gauge_Data!$A$2:$A$16994&lt;=A13762)*INDEX(Gauge_Data!$B$2:$Z$16994,0,$C$2-1)))</f>
        <v>0</v>
      </c>
    </row>
    <row r="13763" spans="1:2" x14ac:dyDescent="0.25">
      <c r="A13763">
        <f>Gauge_Data!A13763</f>
        <v>0</v>
      </c>
      <c r="B13763" cm="1">
        <f t="array" ref="B13763">IF(OR($C$2="",A13763=""),"",SUMPRODUCT((Gauge_Data!$A$2:$A$16994&gt;=(A13763 - Main!$E$4/1440 + 0.00000001))*(Gauge_Data!$A$2:$A$16994&lt;=A13763)*INDEX(Gauge_Data!$B$2:$Z$16994,0,$C$2-1)))</f>
        <v>0</v>
      </c>
    </row>
    <row r="13764" spans="1:2" x14ac:dyDescent="0.25">
      <c r="A13764">
        <f>Gauge_Data!A13764</f>
        <v>0</v>
      </c>
      <c r="B13764" cm="1">
        <f t="array" ref="B13764">IF(OR($C$2="",A13764=""),"",SUMPRODUCT((Gauge_Data!$A$2:$A$16994&gt;=(A13764 - Main!$E$4/1440 + 0.00000001))*(Gauge_Data!$A$2:$A$16994&lt;=A13764)*INDEX(Gauge_Data!$B$2:$Z$16994,0,$C$2-1)))</f>
        <v>0</v>
      </c>
    </row>
    <row r="13765" spans="1:2" x14ac:dyDescent="0.25">
      <c r="A13765">
        <f>Gauge_Data!A13765</f>
        <v>0</v>
      </c>
      <c r="B13765" cm="1">
        <f t="array" ref="B13765">IF(OR($C$2="",A13765=""),"",SUMPRODUCT((Gauge_Data!$A$2:$A$16994&gt;=(A13765 - Main!$E$4/1440 + 0.00000001))*(Gauge_Data!$A$2:$A$16994&lt;=A13765)*INDEX(Gauge_Data!$B$2:$Z$16994,0,$C$2-1)))</f>
        <v>0</v>
      </c>
    </row>
    <row r="13766" spans="1:2" x14ac:dyDescent="0.25">
      <c r="A13766">
        <f>Gauge_Data!A13766</f>
        <v>0</v>
      </c>
      <c r="B13766" cm="1">
        <f t="array" ref="B13766">IF(OR($C$2="",A13766=""),"",SUMPRODUCT((Gauge_Data!$A$2:$A$16994&gt;=(A13766 - Main!$E$4/1440 + 0.00000001))*(Gauge_Data!$A$2:$A$16994&lt;=A13766)*INDEX(Gauge_Data!$B$2:$Z$16994,0,$C$2-1)))</f>
        <v>0</v>
      </c>
    </row>
    <row r="13767" spans="1:2" x14ac:dyDescent="0.25">
      <c r="A13767">
        <f>Gauge_Data!A13767</f>
        <v>0</v>
      </c>
      <c r="B13767" cm="1">
        <f t="array" ref="B13767">IF(OR($C$2="",A13767=""),"",SUMPRODUCT((Gauge_Data!$A$2:$A$16994&gt;=(A13767 - Main!$E$4/1440 + 0.00000001))*(Gauge_Data!$A$2:$A$16994&lt;=A13767)*INDEX(Gauge_Data!$B$2:$Z$16994,0,$C$2-1)))</f>
        <v>0</v>
      </c>
    </row>
    <row r="13768" spans="1:2" x14ac:dyDescent="0.25">
      <c r="A13768">
        <f>Gauge_Data!A13768</f>
        <v>0</v>
      </c>
      <c r="B13768" cm="1">
        <f t="array" ref="B13768">IF(OR($C$2="",A13768=""),"",SUMPRODUCT((Gauge_Data!$A$2:$A$16994&gt;=(A13768 - Main!$E$4/1440 + 0.00000001))*(Gauge_Data!$A$2:$A$16994&lt;=A13768)*INDEX(Gauge_Data!$B$2:$Z$16994,0,$C$2-1)))</f>
        <v>0</v>
      </c>
    </row>
    <row r="13769" spans="1:2" x14ac:dyDescent="0.25">
      <c r="A13769">
        <f>Gauge_Data!A13769</f>
        <v>0</v>
      </c>
      <c r="B13769" cm="1">
        <f t="array" ref="B13769">IF(OR($C$2="",A13769=""),"",SUMPRODUCT((Gauge_Data!$A$2:$A$16994&gt;=(A13769 - Main!$E$4/1440 + 0.00000001))*(Gauge_Data!$A$2:$A$16994&lt;=A13769)*INDEX(Gauge_Data!$B$2:$Z$16994,0,$C$2-1)))</f>
        <v>0</v>
      </c>
    </row>
    <row r="13770" spans="1:2" x14ac:dyDescent="0.25">
      <c r="A13770">
        <f>Gauge_Data!A13770</f>
        <v>0</v>
      </c>
      <c r="B13770" cm="1">
        <f t="array" ref="B13770">IF(OR($C$2="",A13770=""),"",SUMPRODUCT((Gauge_Data!$A$2:$A$16994&gt;=(A13770 - Main!$E$4/1440 + 0.00000001))*(Gauge_Data!$A$2:$A$16994&lt;=A13770)*INDEX(Gauge_Data!$B$2:$Z$16994,0,$C$2-1)))</f>
        <v>0</v>
      </c>
    </row>
    <row r="13771" spans="1:2" x14ac:dyDescent="0.25">
      <c r="A13771">
        <f>Gauge_Data!A13771</f>
        <v>0</v>
      </c>
      <c r="B13771" cm="1">
        <f t="array" ref="B13771">IF(OR($C$2="",A13771=""),"",SUMPRODUCT((Gauge_Data!$A$2:$A$16994&gt;=(A13771 - Main!$E$4/1440 + 0.00000001))*(Gauge_Data!$A$2:$A$16994&lt;=A13771)*INDEX(Gauge_Data!$B$2:$Z$16994,0,$C$2-1)))</f>
        <v>0</v>
      </c>
    </row>
    <row r="13772" spans="1:2" x14ac:dyDescent="0.25">
      <c r="A13772">
        <f>Gauge_Data!A13772</f>
        <v>0</v>
      </c>
      <c r="B13772" cm="1">
        <f t="array" ref="B13772">IF(OR($C$2="",A13772=""),"",SUMPRODUCT((Gauge_Data!$A$2:$A$16994&gt;=(A13772 - Main!$E$4/1440 + 0.00000001))*(Gauge_Data!$A$2:$A$16994&lt;=A13772)*INDEX(Gauge_Data!$B$2:$Z$16994,0,$C$2-1)))</f>
        <v>0</v>
      </c>
    </row>
    <row r="13773" spans="1:2" x14ac:dyDescent="0.25">
      <c r="A13773">
        <f>Gauge_Data!A13773</f>
        <v>0</v>
      </c>
      <c r="B13773" cm="1">
        <f t="array" ref="B13773">IF(OR($C$2="",A13773=""),"",SUMPRODUCT((Gauge_Data!$A$2:$A$16994&gt;=(A13773 - Main!$E$4/1440 + 0.00000001))*(Gauge_Data!$A$2:$A$16994&lt;=A13773)*INDEX(Gauge_Data!$B$2:$Z$16994,0,$C$2-1)))</f>
        <v>0</v>
      </c>
    </row>
    <row r="13774" spans="1:2" x14ac:dyDescent="0.25">
      <c r="A13774">
        <f>Gauge_Data!A13774</f>
        <v>0</v>
      </c>
      <c r="B13774" cm="1">
        <f t="array" ref="B13774">IF(OR($C$2="",A13774=""),"",SUMPRODUCT((Gauge_Data!$A$2:$A$16994&gt;=(A13774 - Main!$E$4/1440 + 0.00000001))*(Gauge_Data!$A$2:$A$16994&lt;=A13774)*INDEX(Gauge_Data!$B$2:$Z$16994,0,$C$2-1)))</f>
        <v>0</v>
      </c>
    </row>
    <row r="13775" spans="1:2" x14ac:dyDescent="0.25">
      <c r="A13775">
        <f>Gauge_Data!A13775</f>
        <v>0</v>
      </c>
      <c r="B13775" cm="1">
        <f t="array" ref="B13775">IF(OR($C$2="",A13775=""),"",SUMPRODUCT((Gauge_Data!$A$2:$A$16994&gt;=(A13775 - Main!$E$4/1440 + 0.00000001))*(Gauge_Data!$A$2:$A$16994&lt;=A13775)*INDEX(Gauge_Data!$B$2:$Z$16994,0,$C$2-1)))</f>
        <v>0</v>
      </c>
    </row>
    <row r="13776" spans="1:2" x14ac:dyDescent="0.25">
      <c r="A13776">
        <f>Gauge_Data!A13776</f>
        <v>0</v>
      </c>
      <c r="B13776" cm="1">
        <f t="array" ref="B13776">IF(OR($C$2="",A13776=""),"",SUMPRODUCT((Gauge_Data!$A$2:$A$16994&gt;=(A13776 - Main!$E$4/1440 + 0.00000001))*(Gauge_Data!$A$2:$A$16994&lt;=A13776)*INDEX(Gauge_Data!$B$2:$Z$16994,0,$C$2-1)))</f>
        <v>0</v>
      </c>
    </row>
    <row r="13777" spans="1:2" x14ac:dyDescent="0.25">
      <c r="A13777">
        <f>Gauge_Data!A13777</f>
        <v>0</v>
      </c>
      <c r="B13777" cm="1">
        <f t="array" ref="B13777">IF(OR($C$2="",A13777=""),"",SUMPRODUCT((Gauge_Data!$A$2:$A$16994&gt;=(A13777 - Main!$E$4/1440 + 0.00000001))*(Gauge_Data!$A$2:$A$16994&lt;=A13777)*INDEX(Gauge_Data!$B$2:$Z$16994,0,$C$2-1)))</f>
        <v>0</v>
      </c>
    </row>
    <row r="13778" spans="1:2" x14ac:dyDescent="0.25">
      <c r="A13778">
        <f>Gauge_Data!A13778</f>
        <v>0</v>
      </c>
      <c r="B13778" cm="1">
        <f t="array" ref="B13778">IF(OR($C$2="",A13778=""),"",SUMPRODUCT((Gauge_Data!$A$2:$A$16994&gt;=(A13778 - Main!$E$4/1440 + 0.00000001))*(Gauge_Data!$A$2:$A$16994&lt;=A13778)*INDEX(Gauge_Data!$B$2:$Z$16994,0,$C$2-1)))</f>
        <v>0</v>
      </c>
    </row>
    <row r="13779" spans="1:2" x14ac:dyDescent="0.25">
      <c r="A13779">
        <f>Gauge_Data!A13779</f>
        <v>0</v>
      </c>
      <c r="B13779" cm="1">
        <f t="array" ref="B13779">IF(OR($C$2="",A13779=""),"",SUMPRODUCT((Gauge_Data!$A$2:$A$16994&gt;=(A13779 - Main!$E$4/1440 + 0.00000001))*(Gauge_Data!$A$2:$A$16994&lt;=A13779)*INDEX(Gauge_Data!$B$2:$Z$16994,0,$C$2-1)))</f>
        <v>0</v>
      </c>
    </row>
    <row r="13780" spans="1:2" x14ac:dyDescent="0.25">
      <c r="A13780">
        <f>Gauge_Data!A13780</f>
        <v>0</v>
      </c>
      <c r="B13780" cm="1">
        <f t="array" ref="B13780">IF(OR($C$2="",A13780=""),"",SUMPRODUCT((Gauge_Data!$A$2:$A$16994&gt;=(A13780 - Main!$E$4/1440 + 0.00000001))*(Gauge_Data!$A$2:$A$16994&lt;=A13780)*INDEX(Gauge_Data!$B$2:$Z$16994,0,$C$2-1)))</f>
        <v>0</v>
      </c>
    </row>
    <row r="13781" spans="1:2" x14ac:dyDescent="0.25">
      <c r="A13781">
        <f>Gauge_Data!A13781</f>
        <v>0</v>
      </c>
      <c r="B13781" cm="1">
        <f t="array" ref="B13781">IF(OR($C$2="",A13781=""),"",SUMPRODUCT((Gauge_Data!$A$2:$A$16994&gt;=(A13781 - Main!$E$4/1440 + 0.00000001))*(Gauge_Data!$A$2:$A$16994&lt;=A13781)*INDEX(Gauge_Data!$B$2:$Z$16994,0,$C$2-1)))</f>
        <v>0</v>
      </c>
    </row>
    <row r="13782" spans="1:2" x14ac:dyDescent="0.25">
      <c r="A13782">
        <f>Gauge_Data!A13782</f>
        <v>0</v>
      </c>
      <c r="B13782" cm="1">
        <f t="array" ref="B13782">IF(OR($C$2="",A13782=""),"",SUMPRODUCT((Gauge_Data!$A$2:$A$16994&gt;=(A13782 - Main!$E$4/1440 + 0.00000001))*(Gauge_Data!$A$2:$A$16994&lt;=A13782)*INDEX(Gauge_Data!$B$2:$Z$16994,0,$C$2-1)))</f>
        <v>0</v>
      </c>
    </row>
    <row r="13783" spans="1:2" x14ac:dyDescent="0.25">
      <c r="A13783">
        <f>Gauge_Data!A13783</f>
        <v>0</v>
      </c>
      <c r="B13783" cm="1">
        <f t="array" ref="B13783">IF(OR($C$2="",A13783=""),"",SUMPRODUCT((Gauge_Data!$A$2:$A$16994&gt;=(A13783 - Main!$E$4/1440 + 0.00000001))*(Gauge_Data!$A$2:$A$16994&lt;=A13783)*INDEX(Gauge_Data!$B$2:$Z$16994,0,$C$2-1)))</f>
        <v>0</v>
      </c>
    </row>
    <row r="13784" spans="1:2" x14ac:dyDescent="0.25">
      <c r="A13784">
        <f>Gauge_Data!A13784</f>
        <v>0</v>
      </c>
      <c r="B13784" cm="1">
        <f t="array" ref="B13784">IF(OR($C$2="",A13784=""),"",SUMPRODUCT((Gauge_Data!$A$2:$A$16994&gt;=(A13784 - Main!$E$4/1440 + 0.00000001))*(Gauge_Data!$A$2:$A$16994&lt;=A13784)*INDEX(Gauge_Data!$B$2:$Z$16994,0,$C$2-1)))</f>
        <v>0</v>
      </c>
    </row>
    <row r="13785" spans="1:2" x14ac:dyDescent="0.25">
      <c r="A13785">
        <f>Gauge_Data!A13785</f>
        <v>0</v>
      </c>
      <c r="B13785" cm="1">
        <f t="array" ref="B13785">IF(OR($C$2="",A13785=""),"",SUMPRODUCT((Gauge_Data!$A$2:$A$16994&gt;=(A13785 - Main!$E$4/1440 + 0.00000001))*(Gauge_Data!$A$2:$A$16994&lt;=A13785)*INDEX(Gauge_Data!$B$2:$Z$16994,0,$C$2-1)))</f>
        <v>0</v>
      </c>
    </row>
    <row r="13786" spans="1:2" x14ac:dyDescent="0.25">
      <c r="A13786">
        <f>Gauge_Data!A13786</f>
        <v>0</v>
      </c>
      <c r="B13786" cm="1">
        <f t="array" ref="B13786">IF(OR($C$2="",A13786=""),"",SUMPRODUCT((Gauge_Data!$A$2:$A$16994&gt;=(A13786 - Main!$E$4/1440 + 0.00000001))*(Gauge_Data!$A$2:$A$16994&lt;=A13786)*INDEX(Gauge_Data!$B$2:$Z$16994,0,$C$2-1)))</f>
        <v>0</v>
      </c>
    </row>
    <row r="13787" spans="1:2" x14ac:dyDescent="0.25">
      <c r="A13787">
        <f>Gauge_Data!A13787</f>
        <v>0</v>
      </c>
      <c r="B13787" cm="1">
        <f t="array" ref="B13787">IF(OR($C$2="",A13787=""),"",SUMPRODUCT((Gauge_Data!$A$2:$A$16994&gt;=(A13787 - Main!$E$4/1440 + 0.00000001))*(Gauge_Data!$A$2:$A$16994&lt;=A13787)*INDEX(Gauge_Data!$B$2:$Z$16994,0,$C$2-1)))</f>
        <v>0</v>
      </c>
    </row>
    <row r="13788" spans="1:2" x14ac:dyDescent="0.25">
      <c r="A13788">
        <f>Gauge_Data!A13788</f>
        <v>0</v>
      </c>
      <c r="B13788" cm="1">
        <f t="array" ref="B13788">IF(OR($C$2="",A13788=""),"",SUMPRODUCT((Gauge_Data!$A$2:$A$16994&gt;=(A13788 - Main!$E$4/1440 + 0.00000001))*(Gauge_Data!$A$2:$A$16994&lt;=A13788)*INDEX(Gauge_Data!$B$2:$Z$16994,0,$C$2-1)))</f>
        <v>0</v>
      </c>
    </row>
    <row r="13789" spans="1:2" x14ac:dyDescent="0.25">
      <c r="A13789">
        <f>Gauge_Data!A13789</f>
        <v>0</v>
      </c>
      <c r="B13789" cm="1">
        <f t="array" ref="B13789">IF(OR($C$2="",A13789=""),"",SUMPRODUCT((Gauge_Data!$A$2:$A$16994&gt;=(A13789 - Main!$E$4/1440 + 0.00000001))*(Gauge_Data!$A$2:$A$16994&lt;=A13789)*INDEX(Gauge_Data!$B$2:$Z$16994,0,$C$2-1)))</f>
        <v>0</v>
      </c>
    </row>
    <row r="13790" spans="1:2" x14ac:dyDescent="0.25">
      <c r="A13790">
        <f>Gauge_Data!A13790</f>
        <v>0</v>
      </c>
      <c r="B13790" cm="1">
        <f t="array" ref="B13790">IF(OR($C$2="",A13790=""),"",SUMPRODUCT((Gauge_Data!$A$2:$A$16994&gt;=(A13790 - Main!$E$4/1440 + 0.00000001))*(Gauge_Data!$A$2:$A$16994&lt;=A13790)*INDEX(Gauge_Data!$B$2:$Z$16994,0,$C$2-1)))</f>
        <v>0</v>
      </c>
    </row>
    <row r="13791" spans="1:2" x14ac:dyDescent="0.25">
      <c r="A13791">
        <f>Gauge_Data!A13791</f>
        <v>0</v>
      </c>
      <c r="B13791" cm="1">
        <f t="array" ref="B13791">IF(OR($C$2="",A13791=""),"",SUMPRODUCT((Gauge_Data!$A$2:$A$16994&gt;=(A13791 - Main!$E$4/1440 + 0.00000001))*(Gauge_Data!$A$2:$A$16994&lt;=A13791)*INDEX(Gauge_Data!$B$2:$Z$16994,0,$C$2-1)))</f>
        <v>0</v>
      </c>
    </row>
    <row r="13792" spans="1:2" x14ac:dyDescent="0.25">
      <c r="A13792">
        <f>Gauge_Data!A13792</f>
        <v>0</v>
      </c>
      <c r="B13792" cm="1">
        <f t="array" ref="B13792">IF(OR($C$2="",A13792=""),"",SUMPRODUCT((Gauge_Data!$A$2:$A$16994&gt;=(A13792 - Main!$E$4/1440 + 0.00000001))*(Gauge_Data!$A$2:$A$16994&lt;=A13792)*INDEX(Gauge_Data!$B$2:$Z$16994,0,$C$2-1)))</f>
        <v>0</v>
      </c>
    </row>
    <row r="13793" spans="1:2" x14ac:dyDescent="0.25">
      <c r="A13793">
        <f>Gauge_Data!A13793</f>
        <v>0</v>
      </c>
      <c r="B13793" cm="1">
        <f t="array" ref="B13793">IF(OR($C$2="",A13793=""),"",SUMPRODUCT((Gauge_Data!$A$2:$A$16994&gt;=(A13793 - Main!$E$4/1440 + 0.00000001))*(Gauge_Data!$A$2:$A$16994&lt;=A13793)*INDEX(Gauge_Data!$B$2:$Z$16994,0,$C$2-1)))</f>
        <v>0</v>
      </c>
    </row>
    <row r="13794" spans="1:2" x14ac:dyDescent="0.25">
      <c r="A13794">
        <f>Gauge_Data!A13794</f>
        <v>0</v>
      </c>
      <c r="B13794" cm="1">
        <f t="array" ref="B13794">IF(OR($C$2="",A13794=""),"",SUMPRODUCT((Gauge_Data!$A$2:$A$16994&gt;=(A13794 - Main!$E$4/1440 + 0.00000001))*(Gauge_Data!$A$2:$A$16994&lt;=A13794)*INDEX(Gauge_Data!$B$2:$Z$16994,0,$C$2-1)))</f>
        <v>0</v>
      </c>
    </row>
    <row r="13795" spans="1:2" x14ac:dyDescent="0.25">
      <c r="A13795">
        <f>Gauge_Data!A13795</f>
        <v>0</v>
      </c>
      <c r="B13795" cm="1">
        <f t="array" ref="B13795">IF(OR($C$2="",A13795=""),"",SUMPRODUCT((Gauge_Data!$A$2:$A$16994&gt;=(A13795 - Main!$E$4/1440 + 0.00000001))*(Gauge_Data!$A$2:$A$16994&lt;=A13795)*INDEX(Gauge_Data!$B$2:$Z$16994,0,$C$2-1)))</f>
        <v>0</v>
      </c>
    </row>
    <row r="13796" spans="1:2" x14ac:dyDescent="0.25">
      <c r="A13796">
        <f>Gauge_Data!A13796</f>
        <v>0</v>
      </c>
      <c r="B13796" cm="1">
        <f t="array" ref="B13796">IF(OR($C$2="",A13796=""),"",SUMPRODUCT((Gauge_Data!$A$2:$A$16994&gt;=(A13796 - Main!$E$4/1440 + 0.00000001))*(Gauge_Data!$A$2:$A$16994&lt;=A13796)*INDEX(Gauge_Data!$B$2:$Z$16994,0,$C$2-1)))</f>
        <v>0</v>
      </c>
    </row>
    <row r="13797" spans="1:2" x14ac:dyDescent="0.25">
      <c r="A13797">
        <f>Gauge_Data!A13797</f>
        <v>0</v>
      </c>
      <c r="B13797" cm="1">
        <f t="array" ref="B13797">IF(OR($C$2="",A13797=""),"",SUMPRODUCT((Gauge_Data!$A$2:$A$16994&gt;=(A13797 - Main!$E$4/1440 + 0.00000001))*(Gauge_Data!$A$2:$A$16994&lt;=A13797)*INDEX(Gauge_Data!$B$2:$Z$16994,0,$C$2-1)))</f>
        <v>0</v>
      </c>
    </row>
    <row r="13798" spans="1:2" x14ac:dyDescent="0.25">
      <c r="A13798">
        <f>Gauge_Data!A13798</f>
        <v>0</v>
      </c>
      <c r="B13798" cm="1">
        <f t="array" ref="B13798">IF(OR($C$2="",A13798=""),"",SUMPRODUCT((Gauge_Data!$A$2:$A$16994&gt;=(A13798 - Main!$E$4/1440 + 0.00000001))*(Gauge_Data!$A$2:$A$16994&lt;=A13798)*INDEX(Gauge_Data!$B$2:$Z$16994,0,$C$2-1)))</f>
        <v>0</v>
      </c>
    </row>
    <row r="13799" spans="1:2" x14ac:dyDescent="0.25">
      <c r="A13799">
        <f>Gauge_Data!A13799</f>
        <v>0</v>
      </c>
      <c r="B13799" cm="1">
        <f t="array" ref="B13799">IF(OR($C$2="",A13799=""),"",SUMPRODUCT((Gauge_Data!$A$2:$A$16994&gt;=(A13799 - Main!$E$4/1440 + 0.00000001))*(Gauge_Data!$A$2:$A$16994&lt;=A13799)*INDEX(Gauge_Data!$B$2:$Z$16994,0,$C$2-1)))</f>
        <v>0</v>
      </c>
    </row>
    <row r="13800" spans="1:2" x14ac:dyDescent="0.25">
      <c r="A13800">
        <f>Gauge_Data!A13800</f>
        <v>0</v>
      </c>
      <c r="B13800" cm="1">
        <f t="array" ref="B13800">IF(OR($C$2="",A13800=""),"",SUMPRODUCT((Gauge_Data!$A$2:$A$16994&gt;=(A13800 - Main!$E$4/1440 + 0.00000001))*(Gauge_Data!$A$2:$A$16994&lt;=A13800)*INDEX(Gauge_Data!$B$2:$Z$16994,0,$C$2-1)))</f>
        <v>0</v>
      </c>
    </row>
    <row r="13801" spans="1:2" x14ac:dyDescent="0.25">
      <c r="A13801">
        <f>Gauge_Data!A13801</f>
        <v>0</v>
      </c>
      <c r="B13801" cm="1">
        <f t="array" ref="B13801">IF(OR($C$2="",A13801=""),"",SUMPRODUCT((Gauge_Data!$A$2:$A$16994&gt;=(A13801 - Main!$E$4/1440 + 0.00000001))*(Gauge_Data!$A$2:$A$16994&lt;=A13801)*INDEX(Gauge_Data!$B$2:$Z$16994,0,$C$2-1)))</f>
        <v>0</v>
      </c>
    </row>
    <row r="13802" spans="1:2" x14ac:dyDescent="0.25">
      <c r="A13802">
        <f>Gauge_Data!A13802</f>
        <v>0</v>
      </c>
      <c r="B13802" cm="1">
        <f t="array" ref="B13802">IF(OR($C$2="",A13802=""),"",SUMPRODUCT((Gauge_Data!$A$2:$A$16994&gt;=(A13802 - Main!$E$4/1440 + 0.00000001))*(Gauge_Data!$A$2:$A$16994&lt;=A13802)*INDEX(Gauge_Data!$B$2:$Z$16994,0,$C$2-1)))</f>
        <v>0</v>
      </c>
    </row>
    <row r="13803" spans="1:2" x14ac:dyDescent="0.25">
      <c r="A13803">
        <f>Gauge_Data!A13803</f>
        <v>0</v>
      </c>
      <c r="B13803" cm="1">
        <f t="array" ref="B13803">IF(OR($C$2="",A13803=""),"",SUMPRODUCT((Gauge_Data!$A$2:$A$16994&gt;=(A13803 - Main!$E$4/1440 + 0.00000001))*(Gauge_Data!$A$2:$A$16994&lt;=A13803)*INDEX(Gauge_Data!$B$2:$Z$16994,0,$C$2-1)))</f>
        <v>0</v>
      </c>
    </row>
    <row r="13804" spans="1:2" x14ac:dyDescent="0.25">
      <c r="A13804">
        <f>Gauge_Data!A13804</f>
        <v>0</v>
      </c>
      <c r="B13804" cm="1">
        <f t="array" ref="B13804">IF(OR($C$2="",A13804=""),"",SUMPRODUCT((Gauge_Data!$A$2:$A$16994&gt;=(A13804 - Main!$E$4/1440 + 0.00000001))*(Gauge_Data!$A$2:$A$16994&lt;=A13804)*INDEX(Gauge_Data!$B$2:$Z$16994,0,$C$2-1)))</f>
        <v>0</v>
      </c>
    </row>
    <row r="13805" spans="1:2" x14ac:dyDescent="0.25">
      <c r="A13805">
        <f>Gauge_Data!A13805</f>
        <v>0</v>
      </c>
      <c r="B13805" cm="1">
        <f t="array" ref="B13805">IF(OR($C$2="",A13805=""),"",SUMPRODUCT((Gauge_Data!$A$2:$A$16994&gt;=(A13805 - Main!$E$4/1440 + 0.00000001))*(Gauge_Data!$A$2:$A$16994&lt;=A13805)*INDEX(Gauge_Data!$B$2:$Z$16994,0,$C$2-1)))</f>
        <v>0</v>
      </c>
    </row>
    <row r="13806" spans="1:2" x14ac:dyDescent="0.25">
      <c r="A13806">
        <f>Gauge_Data!A13806</f>
        <v>0</v>
      </c>
      <c r="B13806" cm="1">
        <f t="array" ref="B13806">IF(OR($C$2="",A13806=""),"",SUMPRODUCT((Gauge_Data!$A$2:$A$16994&gt;=(A13806 - Main!$E$4/1440 + 0.00000001))*(Gauge_Data!$A$2:$A$16994&lt;=A13806)*INDEX(Gauge_Data!$B$2:$Z$16994,0,$C$2-1)))</f>
        <v>0</v>
      </c>
    </row>
    <row r="13807" spans="1:2" x14ac:dyDescent="0.25">
      <c r="A13807">
        <f>Gauge_Data!A13807</f>
        <v>0</v>
      </c>
      <c r="B13807" cm="1">
        <f t="array" ref="B13807">IF(OR($C$2="",A13807=""),"",SUMPRODUCT((Gauge_Data!$A$2:$A$16994&gt;=(A13807 - Main!$E$4/1440 + 0.00000001))*(Gauge_Data!$A$2:$A$16994&lt;=A13807)*INDEX(Gauge_Data!$B$2:$Z$16994,0,$C$2-1)))</f>
        <v>0</v>
      </c>
    </row>
    <row r="13808" spans="1:2" x14ac:dyDescent="0.25">
      <c r="A13808">
        <f>Gauge_Data!A13808</f>
        <v>0</v>
      </c>
      <c r="B13808" cm="1">
        <f t="array" ref="B13808">IF(OR($C$2="",A13808=""),"",SUMPRODUCT((Gauge_Data!$A$2:$A$16994&gt;=(A13808 - Main!$E$4/1440 + 0.00000001))*(Gauge_Data!$A$2:$A$16994&lt;=A13808)*INDEX(Gauge_Data!$B$2:$Z$16994,0,$C$2-1)))</f>
        <v>0</v>
      </c>
    </row>
    <row r="13809" spans="1:2" x14ac:dyDescent="0.25">
      <c r="A13809">
        <f>Gauge_Data!A13809</f>
        <v>0</v>
      </c>
      <c r="B13809" cm="1">
        <f t="array" ref="B13809">IF(OR($C$2="",A13809=""),"",SUMPRODUCT((Gauge_Data!$A$2:$A$16994&gt;=(A13809 - Main!$E$4/1440 + 0.00000001))*(Gauge_Data!$A$2:$A$16994&lt;=A13809)*INDEX(Gauge_Data!$B$2:$Z$16994,0,$C$2-1)))</f>
        <v>0</v>
      </c>
    </row>
    <row r="13810" spans="1:2" x14ac:dyDescent="0.25">
      <c r="A13810">
        <f>Gauge_Data!A13810</f>
        <v>0</v>
      </c>
      <c r="B13810" cm="1">
        <f t="array" ref="B13810">IF(OR($C$2="",A13810=""),"",SUMPRODUCT((Gauge_Data!$A$2:$A$16994&gt;=(A13810 - Main!$E$4/1440 + 0.00000001))*(Gauge_Data!$A$2:$A$16994&lt;=A13810)*INDEX(Gauge_Data!$B$2:$Z$16994,0,$C$2-1)))</f>
        <v>0</v>
      </c>
    </row>
    <row r="13811" spans="1:2" x14ac:dyDescent="0.25">
      <c r="A13811">
        <f>Gauge_Data!A13811</f>
        <v>0</v>
      </c>
      <c r="B13811" cm="1">
        <f t="array" ref="B13811">IF(OR($C$2="",A13811=""),"",SUMPRODUCT((Gauge_Data!$A$2:$A$16994&gt;=(A13811 - Main!$E$4/1440 + 0.00000001))*(Gauge_Data!$A$2:$A$16994&lt;=A13811)*INDEX(Gauge_Data!$B$2:$Z$16994,0,$C$2-1)))</f>
        <v>0</v>
      </c>
    </row>
    <row r="13812" spans="1:2" x14ac:dyDescent="0.25">
      <c r="A13812">
        <f>Gauge_Data!A13812</f>
        <v>0</v>
      </c>
      <c r="B13812" cm="1">
        <f t="array" ref="B13812">IF(OR($C$2="",A13812=""),"",SUMPRODUCT((Gauge_Data!$A$2:$A$16994&gt;=(A13812 - Main!$E$4/1440 + 0.00000001))*(Gauge_Data!$A$2:$A$16994&lt;=A13812)*INDEX(Gauge_Data!$B$2:$Z$16994,0,$C$2-1)))</f>
        <v>0</v>
      </c>
    </row>
    <row r="13813" spans="1:2" x14ac:dyDescent="0.25">
      <c r="A13813">
        <f>Gauge_Data!A13813</f>
        <v>0</v>
      </c>
      <c r="B13813" cm="1">
        <f t="array" ref="B13813">IF(OR($C$2="",A13813=""),"",SUMPRODUCT((Gauge_Data!$A$2:$A$16994&gt;=(A13813 - Main!$E$4/1440 + 0.00000001))*(Gauge_Data!$A$2:$A$16994&lt;=A13813)*INDEX(Gauge_Data!$B$2:$Z$16994,0,$C$2-1)))</f>
        <v>0</v>
      </c>
    </row>
    <row r="13814" spans="1:2" x14ac:dyDescent="0.25">
      <c r="A13814">
        <f>Gauge_Data!A13814</f>
        <v>0</v>
      </c>
      <c r="B13814" cm="1">
        <f t="array" ref="B13814">IF(OR($C$2="",A13814=""),"",SUMPRODUCT((Gauge_Data!$A$2:$A$16994&gt;=(A13814 - Main!$E$4/1440 + 0.00000001))*(Gauge_Data!$A$2:$A$16994&lt;=A13814)*INDEX(Gauge_Data!$B$2:$Z$16994,0,$C$2-1)))</f>
        <v>0</v>
      </c>
    </row>
    <row r="13815" spans="1:2" x14ac:dyDescent="0.25">
      <c r="A13815">
        <f>Gauge_Data!A13815</f>
        <v>0</v>
      </c>
      <c r="B13815" cm="1">
        <f t="array" ref="B13815">IF(OR($C$2="",A13815=""),"",SUMPRODUCT((Gauge_Data!$A$2:$A$16994&gt;=(A13815 - Main!$E$4/1440 + 0.00000001))*(Gauge_Data!$A$2:$A$16994&lt;=A13815)*INDEX(Gauge_Data!$B$2:$Z$16994,0,$C$2-1)))</f>
        <v>0</v>
      </c>
    </row>
    <row r="13816" spans="1:2" x14ac:dyDescent="0.25">
      <c r="A13816">
        <f>Gauge_Data!A13816</f>
        <v>0</v>
      </c>
      <c r="B13816" cm="1">
        <f t="array" ref="B13816">IF(OR($C$2="",A13816=""),"",SUMPRODUCT((Gauge_Data!$A$2:$A$16994&gt;=(A13816 - Main!$E$4/1440 + 0.00000001))*(Gauge_Data!$A$2:$A$16994&lt;=A13816)*INDEX(Gauge_Data!$B$2:$Z$16994,0,$C$2-1)))</f>
        <v>0</v>
      </c>
    </row>
    <row r="13817" spans="1:2" x14ac:dyDescent="0.25">
      <c r="A13817">
        <f>Gauge_Data!A13817</f>
        <v>0</v>
      </c>
      <c r="B13817" cm="1">
        <f t="array" ref="B13817">IF(OR($C$2="",A13817=""),"",SUMPRODUCT((Gauge_Data!$A$2:$A$16994&gt;=(A13817 - Main!$E$4/1440 + 0.00000001))*(Gauge_Data!$A$2:$A$16994&lt;=A13817)*INDEX(Gauge_Data!$B$2:$Z$16994,0,$C$2-1)))</f>
        <v>0</v>
      </c>
    </row>
    <row r="13818" spans="1:2" x14ac:dyDescent="0.25">
      <c r="A13818">
        <f>Gauge_Data!A13818</f>
        <v>0</v>
      </c>
      <c r="B13818" cm="1">
        <f t="array" ref="B13818">IF(OR($C$2="",A13818=""),"",SUMPRODUCT((Gauge_Data!$A$2:$A$16994&gt;=(A13818 - Main!$E$4/1440 + 0.00000001))*(Gauge_Data!$A$2:$A$16994&lt;=A13818)*INDEX(Gauge_Data!$B$2:$Z$16994,0,$C$2-1)))</f>
        <v>0</v>
      </c>
    </row>
    <row r="13819" spans="1:2" x14ac:dyDescent="0.25">
      <c r="A13819">
        <f>Gauge_Data!A13819</f>
        <v>0</v>
      </c>
      <c r="B13819" cm="1">
        <f t="array" ref="B13819">IF(OR($C$2="",A13819=""),"",SUMPRODUCT((Gauge_Data!$A$2:$A$16994&gt;=(A13819 - Main!$E$4/1440 + 0.00000001))*(Gauge_Data!$A$2:$A$16994&lt;=A13819)*INDEX(Gauge_Data!$B$2:$Z$16994,0,$C$2-1)))</f>
        <v>0</v>
      </c>
    </row>
    <row r="13820" spans="1:2" x14ac:dyDescent="0.25">
      <c r="A13820">
        <f>Gauge_Data!A13820</f>
        <v>0</v>
      </c>
      <c r="B13820" cm="1">
        <f t="array" ref="B13820">IF(OR($C$2="",A13820=""),"",SUMPRODUCT((Gauge_Data!$A$2:$A$16994&gt;=(A13820 - Main!$E$4/1440 + 0.00000001))*(Gauge_Data!$A$2:$A$16994&lt;=A13820)*INDEX(Gauge_Data!$B$2:$Z$16994,0,$C$2-1)))</f>
        <v>0</v>
      </c>
    </row>
    <row r="13821" spans="1:2" x14ac:dyDescent="0.25">
      <c r="A13821">
        <f>Gauge_Data!A13821</f>
        <v>0</v>
      </c>
      <c r="B13821" cm="1">
        <f t="array" ref="B13821">IF(OR($C$2="",A13821=""),"",SUMPRODUCT((Gauge_Data!$A$2:$A$16994&gt;=(A13821 - Main!$E$4/1440 + 0.00000001))*(Gauge_Data!$A$2:$A$16994&lt;=A13821)*INDEX(Gauge_Data!$B$2:$Z$16994,0,$C$2-1)))</f>
        <v>0</v>
      </c>
    </row>
    <row r="13822" spans="1:2" x14ac:dyDescent="0.25">
      <c r="A13822">
        <f>Gauge_Data!A13822</f>
        <v>0</v>
      </c>
      <c r="B13822" cm="1">
        <f t="array" ref="B13822">IF(OR($C$2="",A13822=""),"",SUMPRODUCT((Gauge_Data!$A$2:$A$16994&gt;=(A13822 - Main!$E$4/1440 + 0.00000001))*(Gauge_Data!$A$2:$A$16994&lt;=A13822)*INDEX(Gauge_Data!$B$2:$Z$16994,0,$C$2-1)))</f>
        <v>0</v>
      </c>
    </row>
    <row r="13823" spans="1:2" x14ac:dyDescent="0.25">
      <c r="A13823">
        <f>Gauge_Data!A13823</f>
        <v>0</v>
      </c>
      <c r="B13823" cm="1">
        <f t="array" ref="B13823">IF(OR($C$2="",A13823=""),"",SUMPRODUCT((Gauge_Data!$A$2:$A$16994&gt;=(A13823 - Main!$E$4/1440 + 0.00000001))*(Gauge_Data!$A$2:$A$16994&lt;=A13823)*INDEX(Gauge_Data!$B$2:$Z$16994,0,$C$2-1)))</f>
        <v>0</v>
      </c>
    </row>
    <row r="13824" spans="1:2" x14ac:dyDescent="0.25">
      <c r="A13824">
        <f>Gauge_Data!A13824</f>
        <v>0</v>
      </c>
      <c r="B13824" cm="1">
        <f t="array" ref="B13824">IF(OR($C$2="",A13824=""),"",SUMPRODUCT((Gauge_Data!$A$2:$A$16994&gt;=(A13824 - Main!$E$4/1440 + 0.00000001))*(Gauge_Data!$A$2:$A$16994&lt;=A13824)*INDEX(Gauge_Data!$B$2:$Z$16994,0,$C$2-1)))</f>
        <v>0</v>
      </c>
    </row>
    <row r="13825" spans="1:2" x14ac:dyDescent="0.25">
      <c r="A13825">
        <f>Gauge_Data!A13825</f>
        <v>0</v>
      </c>
      <c r="B13825" cm="1">
        <f t="array" ref="B13825">IF(OR($C$2="",A13825=""),"",SUMPRODUCT((Gauge_Data!$A$2:$A$16994&gt;=(A13825 - Main!$E$4/1440 + 0.00000001))*(Gauge_Data!$A$2:$A$16994&lt;=A13825)*INDEX(Gauge_Data!$B$2:$Z$16994,0,$C$2-1)))</f>
        <v>0</v>
      </c>
    </row>
    <row r="13826" spans="1:2" x14ac:dyDescent="0.25">
      <c r="A13826">
        <f>Gauge_Data!A13826</f>
        <v>0</v>
      </c>
      <c r="B13826" cm="1">
        <f t="array" ref="B13826">IF(OR($C$2="",A13826=""),"",SUMPRODUCT((Gauge_Data!$A$2:$A$16994&gt;=(A13826 - Main!$E$4/1440 + 0.00000001))*(Gauge_Data!$A$2:$A$16994&lt;=A13826)*INDEX(Gauge_Data!$B$2:$Z$16994,0,$C$2-1)))</f>
        <v>0</v>
      </c>
    </row>
    <row r="13827" spans="1:2" x14ac:dyDescent="0.25">
      <c r="A13827">
        <f>Gauge_Data!A13827</f>
        <v>0</v>
      </c>
      <c r="B13827" cm="1">
        <f t="array" ref="B13827">IF(OR($C$2="",A13827=""),"",SUMPRODUCT((Gauge_Data!$A$2:$A$16994&gt;=(A13827 - Main!$E$4/1440 + 0.00000001))*(Gauge_Data!$A$2:$A$16994&lt;=A13827)*INDEX(Gauge_Data!$B$2:$Z$16994,0,$C$2-1)))</f>
        <v>0</v>
      </c>
    </row>
    <row r="13828" spans="1:2" x14ac:dyDescent="0.25">
      <c r="A13828">
        <f>Gauge_Data!A13828</f>
        <v>0</v>
      </c>
      <c r="B13828" cm="1">
        <f t="array" ref="B13828">IF(OR($C$2="",A13828=""),"",SUMPRODUCT((Gauge_Data!$A$2:$A$16994&gt;=(A13828 - Main!$E$4/1440 + 0.00000001))*(Gauge_Data!$A$2:$A$16994&lt;=A13828)*INDEX(Gauge_Data!$B$2:$Z$16994,0,$C$2-1)))</f>
        <v>0</v>
      </c>
    </row>
    <row r="13829" spans="1:2" x14ac:dyDescent="0.25">
      <c r="A13829">
        <f>Gauge_Data!A13829</f>
        <v>0</v>
      </c>
      <c r="B13829" cm="1">
        <f t="array" ref="B13829">IF(OR($C$2="",A13829=""),"",SUMPRODUCT((Gauge_Data!$A$2:$A$16994&gt;=(A13829 - Main!$E$4/1440 + 0.00000001))*(Gauge_Data!$A$2:$A$16994&lt;=A13829)*INDEX(Gauge_Data!$B$2:$Z$16994,0,$C$2-1)))</f>
        <v>0</v>
      </c>
    </row>
    <row r="13830" spans="1:2" x14ac:dyDescent="0.25">
      <c r="A13830">
        <f>Gauge_Data!A13830</f>
        <v>0</v>
      </c>
      <c r="B13830" cm="1">
        <f t="array" ref="B13830">IF(OR($C$2="",A13830=""),"",SUMPRODUCT((Gauge_Data!$A$2:$A$16994&gt;=(A13830 - Main!$E$4/1440 + 0.00000001))*(Gauge_Data!$A$2:$A$16994&lt;=A13830)*INDEX(Gauge_Data!$B$2:$Z$16994,0,$C$2-1)))</f>
        <v>0</v>
      </c>
    </row>
    <row r="13831" spans="1:2" x14ac:dyDescent="0.25">
      <c r="A13831">
        <f>Gauge_Data!A13831</f>
        <v>0</v>
      </c>
      <c r="B13831" cm="1">
        <f t="array" ref="B13831">IF(OR($C$2="",A13831=""),"",SUMPRODUCT((Gauge_Data!$A$2:$A$16994&gt;=(A13831 - Main!$E$4/1440 + 0.00000001))*(Gauge_Data!$A$2:$A$16994&lt;=A13831)*INDEX(Gauge_Data!$B$2:$Z$16994,0,$C$2-1)))</f>
        <v>0</v>
      </c>
    </row>
    <row r="13832" spans="1:2" x14ac:dyDescent="0.25">
      <c r="A13832">
        <f>Gauge_Data!A13832</f>
        <v>0</v>
      </c>
      <c r="B13832" cm="1">
        <f t="array" ref="B13832">IF(OR($C$2="",A13832=""),"",SUMPRODUCT((Gauge_Data!$A$2:$A$16994&gt;=(A13832 - Main!$E$4/1440 + 0.00000001))*(Gauge_Data!$A$2:$A$16994&lt;=A13832)*INDEX(Gauge_Data!$B$2:$Z$16994,0,$C$2-1)))</f>
        <v>0</v>
      </c>
    </row>
    <row r="13833" spans="1:2" x14ac:dyDescent="0.25">
      <c r="A13833">
        <f>Gauge_Data!A13833</f>
        <v>0</v>
      </c>
      <c r="B13833" cm="1">
        <f t="array" ref="B13833">IF(OR($C$2="",A13833=""),"",SUMPRODUCT((Gauge_Data!$A$2:$A$16994&gt;=(A13833 - Main!$E$4/1440 + 0.00000001))*(Gauge_Data!$A$2:$A$16994&lt;=A13833)*INDEX(Gauge_Data!$B$2:$Z$16994,0,$C$2-1)))</f>
        <v>0</v>
      </c>
    </row>
    <row r="13834" spans="1:2" x14ac:dyDescent="0.25">
      <c r="A13834">
        <f>Gauge_Data!A13834</f>
        <v>0</v>
      </c>
      <c r="B13834" cm="1">
        <f t="array" ref="B13834">IF(OR($C$2="",A13834=""),"",SUMPRODUCT((Gauge_Data!$A$2:$A$16994&gt;=(A13834 - Main!$E$4/1440 + 0.00000001))*(Gauge_Data!$A$2:$A$16994&lt;=A13834)*INDEX(Gauge_Data!$B$2:$Z$16994,0,$C$2-1)))</f>
        <v>0</v>
      </c>
    </row>
    <row r="13835" spans="1:2" x14ac:dyDescent="0.25">
      <c r="A13835">
        <f>Gauge_Data!A13835</f>
        <v>0</v>
      </c>
      <c r="B13835" cm="1">
        <f t="array" ref="B13835">IF(OR($C$2="",A13835=""),"",SUMPRODUCT((Gauge_Data!$A$2:$A$16994&gt;=(A13835 - Main!$E$4/1440 + 0.00000001))*(Gauge_Data!$A$2:$A$16994&lt;=A13835)*INDEX(Gauge_Data!$B$2:$Z$16994,0,$C$2-1)))</f>
        <v>0</v>
      </c>
    </row>
    <row r="13836" spans="1:2" x14ac:dyDescent="0.25">
      <c r="A13836">
        <f>Gauge_Data!A13836</f>
        <v>0</v>
      </c>
      <c r="B13836" cm="1">
        <f t="array" ref="B13836">IF(OR($C$2="",A13836=""),"",SUMPRODUCT((Gauge_Data!$A$2:$A$16994&gt;=(A13836 - Main!$E$4/1440 + 0.00000001))*(Gauge_Data!$A$2:$A$16994&lt;=A13836)*INDEX(Gauge_Data!$B$2:$Z$16994,0,$C$2-1)))</f>
        <v>0</v>
      </c>
    </row>
    <row r="13837" spans="1:2" x14ac:dyDescent="0.25">
      <c r="A13837">
        <f>Gauge_Data!A13837</f>
        <v>0</v>
      </c>
      <c r="B13837" cm="1">
        <f t="array" ref="B13837">IF(OR($C$2="",A13837=""),"",SUMPRODUCT((Gauge_Data!$A$2:$A$16994&gt;=(A13837 - Main!$E$4/1440 + 0.00000001))*(Gauge_Data!$A$2:$A$16994&lt;=A13837)*INDEX(Gauge_Data!$B$2:$Z$16994,0,$C$2-1)))</f>
        <v>0</v>
      </c>
    </row>
    <row r="13838" spans="1:2" x14ac:dyDescent="0.25">
      <c r="A13838">
        <f>Gauge_Data!A13838</f>
        <v>0</v>
      </c>
      <c r="B13838" cm="1">
        <f t="array" ref="B13838">IF(OR($C$2="",A13838=""),"",SUMPRODUCT((Gauge_Data!$A$2:$A$16994&gt;=(A13838 - Main!$E$4/1440 + 0.00000001))*(Gauge_Data!$A$2:$A$16994&lt;=A13838)*INDEX(Gauge_Data!$B$2:$Z$16994,0,$C$2-1)))</f>
        <v>0</v>
      </c>
    </row>
    <row r="13839" spans="1:2" x14ac:dyDescent="0.25">
      <c r="A13839">
        <f>Gauge_Data!A13839</f>
        <v>0</v>
      </c>
      <c r="B13839" cm="1">
        <f t="array" ref="B13839">IF(OR($C$2="",A13839=""),"",SUMPRODUCT((Gauge_Data!$A$2:$A$16994&gt;=(A13839 - Main!$E$4/1440 + 0.00000001))*(Gauge_Data!$A$2:$A$16994&lt;=A13839)*INDEX(Gauge_Data!$B$2:$Z$16994,0,$C$2-1)))</f>
        <v>0</v>
      </c>
    </row>
    <row r="13840" spans="1:2" x14ac:dyDescent="0.25">
      <c r="A13840">
        <f>Gauge_Data!A13840</f>
        <v>0</v>
      </c>
      <c r="B13840" cm="1">
        <f t="array" ref="B13840">IF(OR($C$2="",A13840=""),"",SUMPRODUCT((Gauge_Data!$A$2:$A$16994&gt;=(A13840 - Main!$E$4/1440 + 0.00000001))*(Gauge_Data!$A$2:$A$16994&lt;=A13840)*INDEX(Gauge_Data!$B$2:$Z$16994,0,$C$2-1)))</f>
        <v>0</v>
      </c>
    </row>
    <row r="13841" spans="1:2" x14ac:dyDescent="0.25">
      <c r="A13841">
        <f>Gauge_Data!A13841</f>
        <v>0</v>
      </c>
      <c r="B13841" cm="1">
        <f t="array" ref="B13841">IF(OR($C$2="",A13841=""),"",SUMPRODUCT((Gauge_Data!$A$2:$A$16994&gt;=(A13841 - Main!$E$4/1440 + 0.00000001))*(Gauge_Data!$A$2:$A$16994&lt;=A13841)*INDEX(Gauge_Data!$B$2:$Z$16994,0,$C$2-1)))</f>
        <v>0</v>
      </c>
    </row>
    <row r="13842" spans="1:2" x14ac:dyDescent="0.25">
      <c r="A13842">
        <f>Gauge_Data!A13842</f>
        <v>0</v>
      </c>
      <c r="B13842" cm="1">
        <f t="array" ref="B13842">IF(OR($C$2="",A13842=""),"",SUMPRODUCT((Gauge_Data!$A$2:$A$16994&gt;=(A13842 - Main!$E$4/1440 + 0.00000001))*(Gauge_Data!$A$2:$A$16994&lt;=A13842)*INDEX(Gauge_Data!$B$2:$Z$16994,0,$C$2-1)))</f>
        <v>0</v>
      </c>
    </row>
    <row r="13843" spans="1:2" x14ac:dyDescent="0.25">
      <c r="A13843">
        <f>Gauge_Data!A13843</f>
        <v>0</v>
      </c>
      <c r="B13843" cm="1">
        <f t="array" ref="B13843">IF(OR($C$2="",A13843=""),"",SUMPRODUCT((Gauge_Data!$A$2:$A$16994&gt;=(A13843 - Main!$E$4/1440 + 0.00000001))*(Gauge_Data!$A$2:$A$16994&lt;=A13843)*INDEX(Gauge_Data!$B$2:$Z$16994,0,$C$2-1)))</f>
        <v>0</v>
      </c>
    </row>
    <row r="13844" spans="1:2" x14ac:dyDescent="0.25">
      <c r="A13844">
        <f>Gauge_Data!A13844</f>
        <v>0</v>
      </c>
      <c r="B13844" cm="1">
        <f t="array" ref="B13844">IF(OR($C$2="",A13844=""),"",SUMPRODUCT((Gauge_Data!$A$2:$A$16994&gt;=(A13844 - Main!$E$4/1440 + 0.00000001))*(Gauge_Data!$A$2:$A$16994&lt;=A13844)*INDEX(Gauge_Data!$B$2:$Z$16994,0,$C$2-1)))</f>
        <v>0</v>
      </c>
    </row>
    <row r="13845" spans="1:2" x14ac:dyDescent="0.25">
      <c r="A13845">
        <f>Gauge_Data!A13845</f>
        <v>0</v>
      </c>
      <c r="B13845" cm="1">
        <f t="array" ref="B13845">IF(OR($C$2="",A13845=""),"",SUMPRODUCT((Gauge_Data!$A$2:$A$16994&gt;=(A13845 - Main!$E$4/1440 + 0.00000001))*(Gauge_Data!$A$2:$A$16994&lt;=A13845)*INDEX(Gauge_Data!$B$2:$Z$16994,0,$C$2-1)))</f>
        <v>0</v>
      </c>
    </row>
    <row r="13846" spans="1:2" x14ac:dyDescent="0.25">
      <c r="A13846">
        <f>Gauge_Data!A13846</f>
        <v>0</v>
      </c>
      <c r="B13846" cm="1">
        <f t="array" ref="B13846">IF(OR($C$2="",A13846=""),"",SUMPRODUCT((Gauge_Data!$A$2:$A$16994&gt;=(A13846 - Main!$E$4/1440 + 0.00000001))*(Gauge_Data!$A$2:$A$16994&lt;=A13846)*INDEX(Gauge_Data!$B$2:$Z$16994,0,$C$2-1)))</f>
        <v>0</v>
      </c>
    </row>
    <row r="13847" spans="1:2" x14ac:dyDescent="0.25">
      <c r="A13847">
        <f>Gauge_Data!A13847</f>
        <v>0</v>
      </c>
      <c r="B13847" cm="1">
        <f t="array" ref="B13847">IF(OR($C$2="",A13847=""),"",SUMPRODUCT((Gauge_Data!$A$2:$A$16994&gt;=(A13847 - Main!$E$4/1440 + 0.00000001))*(Gauge_Data!$A$2:$A$16994&lt;=A13847)*INDEX(Gauge_Data!$B$2:$Z$16994,0,$C$2-1)))</f>
        <v>0</v>
      </c>
    </row>
    <row r="13848" spans="1:2" x14ac:dyDescent="0.25">
      <c r="A13848">
        <f>Gauge_Data!A13848</f>
        <v>0</v>
      </c>
      <c r="B13848" cm="1">
        <f t="array" ref="B13848">IF(OR($C$2="",A13848=""),"",SUMPRODUCT((Gauge_Data!$A$2:$A$16994&gt;=(A13848 - Main!$E$4/1440 + 0.00000001))*(Gauge_Data!$A$2:$A$16994&lt;=A13848)*INDEX(Gauge_Data!$B$2:$Z$16994,0,$C$2-1)))</f>
        <v>0</v>
      </c>
    </row>
    <row r="13849" spans="1:2" x14ac:dyDescent="0.25">
      <c r="A13849">
        <f>Gauge_Data!A13849</f>
        <v>0</v>
      </c>
      <c r="B13849" cm="1">
        <f t="array" ref="B13849">IF(OR($C$2="",A13849=""),"",SUMPRODUCT((Gauge_Data!$A$2:$A$16994&gt;=(A13849 - Main!$E$4/1440 + 0.00000001))*(Gauge_Data!$A$2:$A$16994&lt;=A13849)*INDEX(Gauge_Data!$B$2:$Z$16994,0,$C$2-1)))</f>
        <v>0</v>
      </c>
    </row>
    <row r="13850" spans="1:2" x14ac:dyDescent="0.25">
      <c r="A13850">
        <f>Gauge_Data!A13850</f>
        <v>0</v>
      </c>
      <c r="B13850" cm="1">
        <f t="array" ref="B13850">IF(OR($C$2="",A13850=""),"",SUMPRODUCT((Gauge_Data!$A$2:$A$16994&gt;=(A13850 - Main!$E$4/1440 + 0.00000001))*(Gauge_Data!$A$2:$A$16994&lt;=A13850)*INDEX(Gauge_Data!$B$2:$Z$16994,0,$C$2-1)))</f>
        <v>0</v>
      </c>
    </row>
    <row r="13851" spans="1:2" x14ac:dyDescent="0.25">
      <c r="A13851">
        <f>Gauge_Data!A13851</f>
        <v>0</v>
      </c>
      <c r="B13851" cm="1">
        <f t="array" ref="B13851">IF(OR($C$2="",A13851=""),"",SUMPRODUCT((Gauge_Data!$A$2:$A$16994&gt;=(A13851 - Main!$E$4/1440 + 0.00000001))*(Gauge_Data!$A$2:$A$16994&lt;=A13851)*INDEX(Gauge_Data!$B$2:$Z$16994,0,$C$2-1)))</f>
        <v>0</v>
      </c>
    </row>
    <row r="13852" spans="1:2" x14ac:dyDescent="0.25">
      <c r="A13852">
        <f>Gauge_Data!A13852</f>
        <v>0</v>
      </c>
      <c r="B13852" cm="1">
        <f t="array" ref="B13852">IF(OR($C$2="",A13852=""),"",SUMPRODUCT((Gauge_Data!$A$2:$A$16994&gt;=(A13852 - Main!$E$4/1440 + 0.00000001))*(Gauge_Data!$A$2:$A$16994&lt;=A13852)*INDEX(Gauge_Data!$B$2:$Z$16994,0,$C$2-1)))</f>
        <v>0</v>
      </c>
    </row>
    <row r="13853" spans="1:2" x14ac:dyDescent="0.25">
      <c r="A13853">
        <f>Gauge_Data!A13853</f>
        <v>0</v>
      </c>
      <c r="B13853" cm="1">
        <f t="array" ref="B13853">IF(OR($C$2="",A13853=""),"",SUMPRODUCT((Gauge_Data!$A$2:$A$16994&gt;=(A13853 - Main!$E$4/1440 + 0.00000001))*(Gauge_Data!$A$2:$A$16994&lt;=A13853)*INDEX(Gauge_Data!$B$2:$Z$16994,0,$C$2-1)))</f>
        <v>0</v>
      </c>
    </row>
    <row r="13854" spans="1:2" x14ac:dyDescent="0.25">
      <c r="A13854">
        <f>Gauge_Data!A13854</f>
        <v>0</v>
      </c>
      <c r="B13854" cm="1">
        <f t="array" ref="B13854">IF(OR($C$2="",A13854=""),"",SUMPRODUCT((Gauge_Data!$A$2:$A$16994&gt;=(A13854 - Main!$E$4/1440 + 0.00000001))*(Gauge_Data!$A$2:$A$16994&lt;=A13854)*INDEX(Gauge_Data!$B$2:$Z$16994,0,$C$2-1)))</f>
        <v>0</v>
      </c>
    </row>
    <row r="13855" spans="1:2" x14ac:dyDescent="0.25">
      <c r="A13855">
        <f>Gauge_Data!A13855</f>
        <v>0</v>
      </c>
      <c r="B13855" cm="1">
        <f t="array" ref="B13855">IF(OR($C$2="",A13855=""),"",SUMPRODUCT((Gauge_Data!$A$2:$A$16994&gt;=(A13855 - Main!$E$4/1440 + 0.00000001))*(Gauge_Data!$A$2:$A$16994&lt;=A13855)*INDEX(Gauge_Data!$B$2:$Z$16994,0,$C$2-1)))</f>
        <v>0</v>
      </c>
    </row>
    <row r="13856" spans="1:2" x14ac:dyDescent="0.25">
      <c r="A13856">
        <f>Gauge_Data!A13856</f>
        <v>0</v>
      </c>
      <c r="B13856" cm="1">
        <f t="array" ref="B13856">IF(OR($C$2="",A13856=""),"",SUMPRODUCT((Gauge_Data!$A$2:$A$16994&gt;=(A13856 - Main!$E$4/1440 + 0.00000001))*(Gauge_Data!$A$2:$A$16994&lt;=A13856)*INDEX(Gauge_Data!$B$2:$Z$16994,0,$C$2-1)))</f>
        <v>0</v>
      </c>
    </row>
    <row r="13857" spans="1:2" x14ac:dyDescent="0.25">
      <c r="A13857">
        <f>Gauge_Data!A13857</f>
        <v>0</v>
      </c>
      <c r="B13857" cm="1">
        <f t="array" ref="B13857">IF(OR($C$2="",A13857=""),"",SUMPRODUCT((Gauge_Data!$A$2:$A$16994&gt;=(A13857 - Main!$E$4/1440 + 0.00000001))*(Gauge_Data!$A$2:$A$16994&lt;=A13857)*INDEX(Gauge_Data!$B$2:$Z$16994,0,$C$2-1)))</f>
        <v>0</v>
      </c>
    </row>
    <row r="13858" spans="1:2" x14ac:dyDescent="0.25">
      <c r="A13858">
        <f>Gauge_Data!A13858</f>
        <v>0</v>
      </c>
      <c r="B13858" cm="1">
        <f t="array" ref="B13858">IF(OR($C$2="",A13858=""),"",SUMPRODUCT((Gauge_Data!$A$2:$A$16994&gt;=(A13858 - Main!$E$4/1440 + 0.00000001))*(Gauge_Data!$A$2:$A$16994&lt;=A13858)*INDEX(Gauge_Data!$B$2:$Z$16994,0,$C$2-1)))</f>
        <v>0</v>
      </c>
    </row>
    <row r="13859" spans="1:2" x14ac:dyDescent="0.25">
      <c r="A13859">
        <f>Gauge_Data!A13859</f>
        <v>0</v>
      </c>
      <c r="B13859" cm="1">
        <f t="array" ref="B13859">IF(OR($C$2="",A13859=""),"",SUMPRODUCT((Gauge_Data!$A$2:$A$16994&gt;=(A13859 - Main!$E$4/1440 + 0.00000001))*(Gauge_Data!$A$2:$A$16994&lt;=A13859)*INDEX(Gauge_Data!$B$2:$Z$16994,0,$C$2-1)))</f>
        <v>0</v>
      </c>
    </row>
    <row r="13860" spans="1:2" x14ac:dyDescent="0.25">
      <c r="A13860">
        <f>Gauge_Data!A13860</f>
        <v>0</v>
      </c>
      <c r="B13860" cm="1">
        <f t="array" ref="B13860">IF(OR($C$2="",A13860=""),"",SUMPRODUCT((Gauge_Data!$A$2:$A$16994&gt;=(A13860 - Main!$E$4/1440 + 0.00000001))*(Gauge_Data!$A$2:$A$16994&lt;=A13860)*INDEX(Gauge_Data!$B$2:$Z$16994,0,$C$2-1)))</f>
        <v>0</v>
      </c>
    </row>
    <row r="13861" spans="1:2" x14ac:dyDescent="0.25">
      <c r="A13861">
        <f>Gauge_Data!A13861</f>
        <v>0</v>
      </c>
      <c r="B13861" cm="1">
        <f t="array" ref="B13861">IF(OR($C$2="",A13861=""),"",SUMPRODUCT((Gauge_Data!$A$2:$A$16994&gt;=(A13861 - Main!$E$4/1440 + 0.00000001))*(Gauge_Data!$A$2:$A$16994&lt;=A13861)*INDEX(Gauge_Data!$B$2:$Z$16994,0,$C$2-1)))</f>
        <v>0</v>
      </c>
    </row>
    <row r="13862" spans="1:2" x14ac:dyDescent="0.25">
      <c r="A13862">
        <f>Gauge_Data!A13862</f>
        <v>0</v>
      </c>
      <c r="B13862" cm="1">
        <f t="array" ref="B13862">IF(OR($C$2="",A13862=""),"",SUMPRODUCT((Gauge_Data!$A$2:$A$16994&gt;=(A13862 - Main!$E$4/1440 + 0.00000001))*(Gauge_Data!$A$2:$A$16994&lt;=A13862)*INDEX(Gauge_Data!$B$2:$Z$16994,0,$C$2-1)))</f>
        <v>0</v>
      </c>
    </row>
    <row r="13863" spans="1:2" x14ac:dyDescent="0.25">
      <c r="A13863">
        <f>Gauge_Data!A13863</f>
        <v>0</v>
      </c>
      <c r="B13863" cm="1">
        <f t="array" ref="B13863">IF(OR($C$2="",A13863=""),"",SUMPRODUCT((Gauge_Data!$A$2:$A$16994&gt;=(A13863 - Main!$E$4/1440 + 0.00000001))*(Gauge_Data!$A$2:$A$16994&lt;=A13863)*INDEX(Gauge_Data!$B$2:$Z$16994,0,$C$2-1)))</f>
        <v>0</v>
      </c>
    </row>
    <row r="13864" spans="1:2" x14ac:dyDescent="0.25">
      <c r="A13864">
        <f>Gauge_Data!A13864</f>
        <v>0</v>
      </c>
      <c r="B13864" cm="1">
        <f t="array" ref="B13864">IF(OR($C$2="",A13864=""),"",SUMPRODUCT((Gauge_Data!$A$2:$A$16994&gt;=(A13864 - Main!$E$4/1440 + 0.00000001))*(Gauge_Data!$A$2:$A$16994&lt;=A13864)*INDEX(Gauge_Data!$B$2:$Z$16994,0,$C$2-1)))</f>
        <v>0</v>
      </c>
    </row>
    <row r="13865" spans="1:2" x14ac:dyDescent="0.25">
      <c r="A13865">
        <f>Gauge_Data!A13865</f>
        <v>0</v>
      </c>
      <c r="B13865" cm="1">
        <f t="array" ref="B13865">IF(OR($C$2="",A13865=""),"",SUMPRODUCT((Gauge_Data!$A$2:$A$16994&gt;=(A13865 - Main!$E$4/1440 + 0.00000001))*(Gauge_Data!$A$2:$A$16994&lt;=A13865)*INDEX(Gauge_Data!$B$2:$Z$16994,0,$C$2-1)))</f>
        <v>0</v>
      </c>
    </row>
    <row r="13866" spans="1:2" x14ac:dyDescent="0.25">
      <c r="A13866">
        <f>Gauge_Data!A13866</f>
        <v>0</v>
      </c>
      <c r="B13866" cm="1">
        <f t="array" ref="B13866">IF(OR($C$2="",A13866=""),"",SUMPRODUCT((Gauge_Data!$A$2:$A$16994&gt;=(A13866 - Main!$E$4/1440 + 0.00000001))*(Gauge_Data!$A$2:$A$16994&lt;=A13866)*INDEX(Gauge_Data!$B$2:$Z$16994,0,$C$2-1)))</f>
        <v>0</v>
      </c>
    </row>
    <row r="13867" spans="1:2" x14ac:dyDescent="0.25">
      <c r="A13867">
        <f>Gauge_Data!A13867</f>
        <v>0</v>
      </c>
      <c r="B13867" cm="1">
        <f t="array" ref="B13867">IF(OR($C$2="",A13867=""),"",SUMPRODUCT((Gauge_Data!$A$2:$A$16994&gt;=(A13867 - Main!$E$4/1440 + 0.00000001))*(Gauge_Data!$A$2:$A$16994&lt;=A13867)*INDEX(Gauge_Data!$B$2:$Z$16994,0,$C$2-1)))</f>
        <v>0</v>
      </c>
    </row>
    <row r="13868" spans="1:2" x14ac:dyDescent="0.25">
      <c r="A13868">
        <f>Gauge_Data!A13868</f>
        <v>0</v>
      </c>
      <c r="B13868" cm="1">
        <f t="array" ref="B13868">IF(OR($C$2="",A13868=""),"",SUMPRODUCT((Gauge_Data!$A$2:$A$16994&gt;=(A13868 - Main!$E$4/1440 + 0.00000001))*(Gauge_Data!$A$2:$A$16994&lt;=A13868)*INDEX(Gauge_Data!$B$2:$Z$16994,0,$C$2-1)))</f>
        <v>0</v>
      </c>
    </row>
    <row r="13869" spans="1:2" x14ac:dyDescent="0.25">
      <c r="A13869">
        <f>Gauge_Data!A13869</f>
        <v>0</v>
      </c>
      <c r="B13869" cm="1">
        <f t="array" ref="B13869">IF(OR($C$2="",A13869=""),"",SUMPRODUCT((Gauge_Data!$A$2:$A$16994&gt;=(A13869 - Main!$E$4/1440 + 0.00000001))*(Gauge_Data!$A$2:$A$16994&lt;=A13869)*INDEX(Gauge_Data!$B$2:$Z$16994,0,$C$2-1)))</f>
        <v>0</v>
      </c>
    </row>
    <row r="13870" spans="1:2" x14ac:dyDescent="0.25">
      <c r="A13870">
        <f>Gauge_Data!A13870</f>
        <v>0</v>
      </c>
      <c r="B13870" cm="1">
        <f t="array" ref="B13870">IF(OR($C$2="",A13870=""),"",SUMPRODUCT((Gauge_Data!$A$2:$A$16994&gt;=(A13870 - Main!$E$4/1440 + 0.00000001))*(Gauge_Data!$A$2:$A$16994&lt;=A13870)*INDEX(Gauge_Data!$B$2:$Z$16994,0,$C$2-1)))</f>
        <v>0</v>
      </c>
    </row>
    <row r="13871" spans="1:2" x14ac:dyDescent="0.25">
      <c r="A13871">
        <f>Gauge_Data!A13871</f>
        <v>0</v>
      </c>
      <c r="B13871" cm="1">
        <f t="array" ref="B13871">IF(OR($C$2="",A13871=""),"",SUMPRODUCT((Gauge_Data!$A$2:$A$16994&gt;=(A13871 - Main!$E$4/1440 + 0.00000001))*(Gauge_Data!$A$2:$A$16994&lt;=A13871)*INDEX(Gauge_Data!$B$2:$Z$16994,0,$C$2-1)))</f>
        <v>0</v>
      </c>
    </row>
    <row r="13872" spans="1:2" x14ac:dyDescent="0.25">
      <c r="A13872">
        <f>Gauge_Data!A13872</f>
        <v>0</v>
      </c>
      <c r="B13872" cm="1">
        <f t="array" ref="B13872">IF(OR($C$2="",A13872=""),"",SUMPRODUCT((Gauge_Data!$A$2:$A$16994&gt;=(A13872 - Main!$E$4/1440 + 0.00000001))*(Gauge_Data!$A$2:$A$16994&lt;=A13872)*INDEX(Gauge_Data!$B$2:$Z$16994,0,$C$2-1)))</f>
        <v>0</v>
      </c>
    </row>
    <row r="13873" spans="1:2" x14ac:dyDescent="0.25">
      <c r="A13873">
        <f>Gauge_Data!A13873</f>
        <v>0</v>
      </c>
      <c r="B13873" cm="1">
        <f t="array" ref="B13873">IF(OR($C$2="",A13873=""),"",SUMPRODUCT((Gauge_Data!$A$2:$A$16994&gt;=(A13873 - Main!$E$4/1440 + 0.00000001))*(Gauge_Data!$A$2:$A$16994&lt;=A13873)*INDEX(Gauge_Data!$B$2:$Z$16994,0,$C$2-1)))</f>
        <v>0</v>
      </c>
    </row>
    <row r="13874" spans="1:2" x14ac:dyDescent="0.25">
      <c r="A13874">
        <f>Gauge_Data!A13874</f>
        <v>0</v>
      </c>
      <c r="B13874" cm="1">
        <f t="array" ref="B13874">IF(OR($C$2="",A13874=""),"",SUMPRODUCT((Gauge_Data!$A$2:$A$16994&gt;=(A13874 - Main!$E$4/1440 + 0.00000001))*(Gauge_Data!$A$2:$A$16994&lt;=A13874)*INDEX(Gauge_Data!$B$2:$Z$16994,0,$C$2-1)))</f>
        <v>0</v>
      </c>
    </row>
    <row r="13875" spans="1:2" x14ac:dyDescent="0.25">
      <c r="A13875">
        <f>Gauge_Data!A13875</f>
        <v>0</v>
      </c>
      <c r="B13875" cm="1">
        <f t="array" ref="B13875">IF(OR($C$2="",A13875=""),"",SUMPRODUCT((Gauge_Data!$A$2:$A$16994&gt;=(A13875 - Main!$E$4/1440 + 0.00000001))*(Gauge_Data!$A$2:$A$16994&lt;=A13875)*INDEX(Gauge_Data!$B$2:$Z$16994,0,$C$2-1)))</f>
        <v>0</v>
      </c>
    </row>
    <row r="13876" spans="1:2" x14ac:dyDescent="0.25">
      <c r="A13876">
        <f>Gauge_Data!A13876</f>
        <v>0</v>
      </c>
      <c r="B13876" cm="1">
        <f t="array" ref="B13876">IF(OR($C$2="",A13876=""),"",SUMPRODUCT((Gauge_Data!$A$2:$A$16994&gt;=(A13876 - Main!$E$4/1440 + 0.00000001))*(Gauge_Data!$A$2:$A$16994&lt;=A13876)*INDEX(Gauge_Data!$B$2:$Z$16994,0,$C$2-1)))</f>
        <v>0</v>
      </c>
    </row>
    <row r="13877" spans="1:2" x14ac:dyDescent="0.25">
      <c r="A13877">
        <f>Gauge_Data!A13877</f>
        <v>0</v>
      </c>
      <c r="B13877" cm="1">
        <f t="array" ref="B13877">IF(OR($C$2="",A13877=""),"",SUMPRODUCT((Gauge_Data!$A$2:$A$16994&gt;=(A13877 - Main!$E$4/1440 + 0.00000001))*(Gauge_Data!$A$2:$A$16994&lt;=A13877)*INDEX(Gauge_Data!$B$2:$Z$16994,0,$C$2-1)))</f>
        <v>0</v>
      </c>
    </row>
    <row r="13878" spans="1:2" x14ac:dyDescent="0.25">
      <c r="A13878">
        <f>Gauge_Data!A13878</f>
        <v>0</v>
      </c>
      <c r="B13878" cm="1">
        <f t="array" ref="B13878">IF(OR($C$2="",A13878=""),"",SUMPRODUCT((Gauge_Data!$A$2:$A$16994&gt;=(A13878 - Main!$E$4/1440 + 0.00000001))*(Gauge_Data!$A$2:$A$16994&lt;=A13878)*INDEX(Gauge_Data!$B$2:$Z$16994,0,$C$2-1)))</f>
        <v>0</v>
      </c>
    </row>
    <row r="13879" spans="1:2" x14ac:dyDescent="0.25">
      <c r="A13879">
        <f>Gauge_Data!A13879</f>
        <v>0</v>
      </c>
      <c r="B13879" cm="1">
        <f t="array" ref="B13879">IF(OR($C$2="",A13879=""),"",SUMPRODUCT((Gauge_Data!$A$2:$A$16994&gt;=(A13879 - Main!$E$4/1440 + 0.00000001))*(Gauge_Data!$A$2:$A$16994&lt;=A13879)*INDEX(Gauge_Data!$B$2:$Z$16994,0,$C$2-1)))</f>
        <v>0</v>
      </c>
    </row>
    <row r="13880" spans="1:2" x14ac:dyDescent="0.25">
      <c r="A13880">
        <f>Gauge_Data!A13880</f>
        <v>0</v>
      </c>
      <c r="B13880" cm="1">
        <f t="array" ref="B13880">IF(OR($C$2="",A13880=""),"",SUMPRODUCT((Gauge_Data!$A$2:$A$16994&gt;=(A13880 - Main!$E$4/1440 + 0.00000001))*(Gauge_Data!$A$2:$A$16994&lt;=A13880)*INDEX(Gauge_Data!$B$2:$Z$16994,0,$C$2-1)))</f>
        <v>0</v>
      </c>
    </row>
    <row r="13881" spans="1:2" x14ac:dyDescent="0.25">
      <c r="A13881">
        <f>Gauge_Data!A13881</f>
        <v>0</v>
      </c>
      <c r="B13881" cm="1">
        <f t="array" ref="B13881">IF(OR($C$2="",A13881=""),"",SUMPRODUCT((Gauge_Data!$A$2:$A$16994&gt;=(A13881 - Main!$E$4/1440 + 0.00000001))*(Gauge_Data!$A$2:$A$16994&lt;=A13881)*INDEX(Gauge_Data!$B$2:$Z$16994,0,$C$2-1)))</f>
        <v>0</v>
      </c>
    </row>
    <row r="13882" spans="1:2" x14ac:dyDescent="0.25">
      <c r="A13882">
        <f>Gauge_Data!A13882</f>
        <v>0</v>
      </c>
      <c r="B13882" cm="1">
        <f t="array" ref="B13882">IF(OR($C$2="",A13882=""),"",SUMPRODUCT((Gauge_Data!$A$2:$A$16994&gt;=(A13882 - Main!$E$4/1440 + 0.00000001))*(Gauge_Data!$A$2:$A$16994&lt;=A13882)*INDEX(Gauge_Data!$B$2:$Z$16994,0,$C$2-1)))</f>
        <v>0</v>
      </c>
    </row>
    <row r="13883" spans="1:2" x14ac:dyDescent="0.25">
      <c r="A13883">
        <f>Gauge_Data!A13883</f>
        <v>0</v>
      </c>
      <c r="B13883" cm="1">
        <f t="array" ref="B13883">IF(OR($C$2="",A13883=""),"",SUMPRODUCT((Gauge_Data!$A$2:$A$16994&gt;=(A13883 - Main!$E$4/1440 + 0.00000001))*(Gauge_Data!$A$2:$A$16994&lt;=A13883)*INDEX(Gauge_Data!$B$2:$Z$16994,0,$C$2-1)))</f>
        <v>0</v>
      </c>
    </row>
    <row r="13884" spans="1:2" x14ac:dyDescent="0.25">
      <c r="A13884">
        <f>Gauge_Data!A13884</f>
        <v>0</v>
      </c>
      <c r="B13884" cm="1">
        <f t="array" ref="B13884">IF(OR($C$2="",A13884=""),"",SUMPRODUCT((Gauge_Data!$A$2:$A$16994&gt;=(A13884 - Main!$E$4/1440 + 0.00000001))*(Gauge_Data!$A$2:$A$16994&lt;=A13884)*INDEX(Gauge_Data!$B$2:$Z$16994,0,$C$2-1)))</f>
        <v>0</v>
      </c>
    </row>
    <row r="13885" spans="1:2" x14ac:dyDescent="0.25">
      <c r="A13885">
        <f>Gauge_Data!A13885</f>
        <v>0</v>
      </c>
      <c r="B13885" cm="1">
        <f t="array" ref="B13885">IF(OR($C$2="",A13885=""),"",SUMPRODUCT((Gauge_Data!$A$2:$A$16994&gt;=(A13885 - Main!$E$4/1440 + 0.00000001))*(Gauge_Data!$A$2:$A$16994&lt;=A13885)*INDEX(Gauge_Data!$B$2:$Z$16994,0,$C$2-1)))</f>
        <v>0</v>
      </c>
    </row>
    <row r="13886" spans="1:2" x14ac:dyDescent="0.25">
      <c r="A13886">
        <f>Gauge_Data!A13886</f>
        <v>0</v>
      </c>
      <c r="B13886" cm="1">
        <f t="array" ref="B13886">IF(OR($C$2="",A13886=""),"",SUMPRODUCT((Gauge_Data!$A$2:$A$16994&gt;=(A13886 - Main!$E$4/1440 + 0.00000001))*(Gauge_Data!$A$2:$A$16994&lt;=A13886)*INDEX(Gauge_Data!$B$2:$Z$16994,0,$C$2-1)))</f>
        <v>0</v>
      </c>
    </row>
    <row r="13887" spans="1:2" x14ac:dyDescent="0.25">
      <c r="A13887">
        <f>Gauge_Data!A13887</f>
        <v>0</v>
      </c>
      <c r="B13887" cm="1">
        <f t="array" ref="B13887">IF(OR($C$2="",A13887=""),"",SUMPRODUCT((Gauge_Data!$A$2:$A$16994&gt;=(A13887 - Main!$E$4/1440 + 0.00000001))*(Gauge_Data!$A$2:$A$16994&lt;=A13887)*INDEX(Gauge_Data!$B$2:$Z$16994,0,$C$2-1)))</f>
        <v>0</v>
      </c>
    </row>
    <row r="13888" spans="1:2" x14ac:dyDescent="0.25">
      <c r="A13888">
        <f>Gauge_Data!A13888</f>
        <v>0</v>
      </c>
      <c r="B13888" cm="1">
        <f t="array" ref="B13888">IF(OR($C$2="",A13888=""),"",SUMPRODUCT((Gauge_Data!$A$2:$A$16994&gt;=(A13888 - Main!$E$4/1440 + 0.00000001))*(Gauge_Data!$A$2:$A$16994&lt;=A13888)*INDEX(Gauge_Data!$B$2:$Z$16994,0,$C$2-1)))</f>
        <v>0</v>
      </c>
    </row>
    <row r="13889" spans="1:2" x14ac:dyDescent="0.25">
      <c r="A13889">
        <f>Gauge_Data!A13889</f>
        <v>0</v>
      </c>
      <c r="B13889" cm="1">
        <f t="array" ref="B13889">IF(OR($C$2="",A13889=""),"",SUMPRODUCT((Gauge_Data!$A$2:$A$16994&gt;=(A13889 - Main!$E$4/1440 + 0.00000001))*(Gauge_Data!$A$2:$A$16994&lt;=A13889)*INDEX(Gauge_Data!$B$2:$Z$16994,0,$C$2-1)))</f>
        <v>0</v>
      </c>
    </row>
    <row r="13890" spans="1:2" x14ac:dyDescent="0.25">
      <c r="A13890">
        <f>Gauge_Data!A13890</f>
        <v>0</v>
      </c>
      <c r="B13890" cm="1">
        <f t="array" ref="B13890">IF(OR($C$2="",A13890=""),"",SUMPRODUCT((Gauge_Data!$A$2:$A$16994&gt;=(A13890 - Main!$E$4/1440 + 0.00000001))*(Gauge_Data!$A$2:$A$16994&lt;=A13890)*INDEX(Gauge_Data!$B$2:$Z$16994,0,$C$2-1)))</f>
        <v>0</v>
      </c>
    </row>
    <row r="13891" spans="1:2" x14ac:dyDescent="0.25">
      <c r="A13891">
        <f>Gauge_Data!A13891</f>
        <v>0</v>
      </c>
      <c r="B13891" cm="1">
        <f t="array" ref="B13891">IF(OR($C$2="",A13891=""),"",SUMPRODUCT((Gauge_Data!$A$2:$A$16994&gt;=(A13891 - Main!$E$4/1440 + 0.00000001))*(Gauge_Data!$A$2:$A$16994&lt;=A13891)*INDEX(Gauge_Data!$B$2:$Z$16994,0,$C$2-1)))</f>
        <v>0</v>
      </c>
    </row>
    <row r="13892" spans="1:2" x14ac:dyDescent="0.25">
      <c r="A13892">
        <f>Gauge_Data!A13892</f>
        <v>0</v>
      </c>
      <c r="B13892" cm="1">
        <f t="array" ref="B13892">IF(OR($C$2="",A13892=""),"",SUMPRODUCT((Gauge_Data!$A$2:$A$16994&gt;=(A13892 - Main!$E$4/1440 + 0.00000001))*(Gauge_Data!$A$2:$A$16994&lt;=A13892)*INDEX(Gauge_Data!$B$2:$Z$16994,0,$C$2-1)))</f>
        <v>0</v>
      </c>
    </row>
    <row r="13893" spans="1:2" x14ac:dyDescent="0.25">
      <c r="A13893">
        <f>Gauge_Data!A13893</f>
        <v>0</v>
      </c>
      <c r="B13893" cm="1">
        <f t="array" ref="B13893">IF(OR($C$2="",A13893=""),"",SUMPRODUCT((Gauge_Data!$A$2:$A$16994&gt;=(A13893 - Main!$E$4/1440 + 0.00000001))*(Gauge_Data!$A$2:$A$16994&lt;=A13893)*INDEX(Gauge_Data!$B$2:$Z$16994,0,$C$2-1)))</f>
        <v>0</v>
      </c>
    </row>
    <row r="13894" spans="1:2" x14ac:dyDescent="0.25">
      <c r="A13894">
        <f>Gauge_Data!A13894</f>
        <v>0</v>
      </c>
      <c r="B13894" cm="1">
        <f t="array" ref="B13894">IF(OR($C$2="",A13894=""),"",SUMPRODUCT((Gauge_Data!$A$2:$A$16994&gt;=(A13894 - Main!$E$4/1440 + 0.00000001))*(Gauge_Data!$A$2:$A$16994&lt;=A13894)*INDEX(Gauge_Data!$B$2:$Z$16994,0,$C$2-1)))</f>
        <v>0</v>
      </c>
    </row>
    <row r="13895" spans="1:2" x14ac:dyDescent="0.25">
      <c r="A13895">
        <f>Gauge_Data!A13895</f>
        <v>0</v>
      </c>
      <c r="B13895" cm="1">
        <f t="array" ref="B13895">IF(OR($C$2="",A13895=""),"",SUMPRODUCT((Gauge_Data!$A$2:$A$16994&gt;=(A13895 - Main!$E$4/1440 + 0.00000001))*(Gauge_Data!$A$2:$A$16994&lt;=A13895)*INDEX(Gauge_Data!$B$2:$Z$16994,0,$C$2-1)))</f>
        <v>0</v>
      </c>
    </row>
    <row r="13896" spans="1:2" x14ac:dyDescent="0.25">
      <c r="A13896">
        <f>Gauge_Data!A13896</f>
        <v>0</v>
      </c>
      <c r="B13896" cm="1">
        <f t="array" ref="B13896">IF(OR($C$2="",A13896=""),"",SUMPRODUCT((Gauge_Data!$A$2:$A$16994&gt;=(A13896 - Main!$E$4/1440 + 0.00000001))*(Gauge_Data!$A$2:$A$16994&lt;=A13896)*INDEX(Gauge_Data!$B$2:$Z$16994,0,$C$2-1)))</f>
        <v>0</v>
      </c>
    </row>
    <row r="13897" spans="1:2" x14ac:dyDescent="0.25">
      <c r="A13897">
        <f>Gauge_Data!A13897</f>
        <v>0</v>
      </c>
      <c r="B13897" cm="1">
        <f t="array" ref="B13897">IF(OR($C$2="",A13897=""),"",SUMPRODUCT((Gauge_Data!$A$2:$A$16994&gt;=(A13897 - Main!$E$4/1440 + 0.00000001))*(Gauge_Data!$A$2:$A$16994&lt;=A13897)*INDEX(Gauge_Data!$B$2:$Z$16994,0,$C$2-1)))</f>
        <v>0</v>
      </c>
    </row>
    <row r="13898" spans="1:2" x14ac:dyDescent="0.25">
      <c r="A13898">
        <f>Gauge_Data!A13898</f>
        <v>0</v>
      </c>
      <c r="B13898" cm="1">
        <f t="array" ref="B13898">IF(OR($C$2="",A13898=""),"",SUMPRODUCT((Gauge_Data!$A$2:$A$16994&gt;=(A13898 - Main!$E$4/1440 + 0.00000001))*(Gauge_Data!$A$2:$A$16994&lt;=A13898)*INDEX(Gauge_Data!$B$2:$Z$16994,0,$C$2-1)))</f>
        <v>0</v>
      </c>
    </row>
    <row r="13899" spans="1:2" x14ac:dyDescent="0.25">
      <c r="A13899">
        <f>Gauge_Data!A13899</f>
        <v>0</v>
      </c>
      <c r="B13899" cm="1">
        <f t="array" ref="B13899">IF(OR($C$2="",A13899=""),"",SUMPRODUCT((Gauge_Data!$A$2:$A$16994&gt;=(A13899 - Main!$E$4/1440 + 0.00000001))*(Gauge_Data!$A$2:$A$16994&lt;=A13899)*INDEX(Gauge_Data!$B$2:$Z$16994,0,$C$2-1)))</f>
        <v>0</v>
      </c>
    </row>
    <row r="13900" spans="1:2" x14ac:dyDescent="0.25">
      <c r="A13900">
        <f>Gauge_Data!A13900</f>
        <v>0</v>
      </c>
      <c r="B13900" cm="1">
        <f t="array" ref="B13900">IF(OR($C$2="",A13900=""),"",SUMPRODUCT((Gauge_Data!$A$2:$A$16994&gt;=(A13900 - Main!$E$4/1440 + 0.00000001))*(Gauge_Data!$A$2:$A$16994&lt;=A13900)*INDEX(Gauge_Data!$B$2:$Z$16994,0,$C$2-1)))</f>
        <v>0</v>
      </c>
    </row>
    <row r="13901" spans="1:2" x14ac:dyDescent="0.25">
      <c r="A13901">
        <f>Gauge_Data!A13901</f>
        <v>0</v>
      </c>
      <c r="B13901" cm="1">
        <f t="array" ref="B13901">IF(OR($C$2="",A13901=""),"",SUMPRODUCT((Gauge_Data!$A$2:$A$16994&gt;=(A13901 - Main!$E$4/1440 + 0.00000001))*(Gauge_Data!$A$2:$A$16994&lt;=A13901)*INDEX(Gauge_Data!$B$2:$Z$16994,0,$C$2-1)))</f>
        <v>0</v>
      </c>
    </row>
    <row r="13902" spans="1:2" x14ac:dyDescent="0.25">
      <c r="A13902">
        <f>Gauge_Data!A13902</f>
        <v>0</v>
      </c>
      <c r="B13902" cm="1">
        <f t="array" ref="B13902">IF(OR($C$2="",A13902=""),"",SUMPRODUCT((Gauge_Data!$A$2:$A$16994&gt;=(A13902 - Main!$E$4/1440 + 0.00000001))*(Gauge_Data!$A$2:$A$16994&lt;=A13902)*INDEX(Gauge_Data!$B$2:$Z$16994,0,$C$2-1)))</f>
        <v>0</v>
      </c>
    </row>
    <row r="13903" spans="1:2" x14ac:dyDescent="0.25">
      <c r="A13903">
        <f>Gauge_Data!A13903</f>
        <v>0</v>
      </c>
      <c r="B13903" cm="1">
        <f t="array" ref="B13903">IF(OR($C$2="",A13903=""),"",SUMPRODUCT((Gauge_Data!$A$2:$A$16994&gt;=(A13903 - Main!$E$4/1440 + 0.00000001))*(Gauge_Data!$A$2:$A$16994&lt;=A13903)*INDEX(Gauge_Data!$B$2:$Z$16994,0,$C$2-1)))</f>
        <v>0</v>
      </c>
    </row>
    <row r="13904" spans="1:2" x14ac:dyDescent="0.25">
      <c r="A13904">
        <f>Gauge_Data!A13904</f>
        <v>0</v>
      </c>
      <c r="B13904" cm="1">
        <f t="array" ref="B13904">IF(OR($C$2="",A13904=""),"",SUMPRODUCT((Gauge_Data!$A$2:$A$16994&gt;=(A13904 - Main!$E$4/1440 + 0.00000001))*(Gauge_Data!$A$2:$A$16994&lt;=A13904)*INDEX(Gauge_Data!$B$2:$Z$16994,0,$C$2-1)))</f>
        <v>0</v>
      </c>
    </row>
    <row r="13905" spans="1:2" x14ac:dyDescent="0.25">
      <c r="A13905">
        <f>Gauge_Data!A13905</f>
        <v>0</v>
      </c>
      <c r="B13905" cm="1">
        <f t="array" ref="B13905">IF(OR($C$2="",A13905=""),"",SUMPRODUCT((Gauge_Data!$A$2:$A$16994&gt;=(A13905 - Main!$E$4/1440 + 0.00000001))*(Gauge_Data!$A$2:$A$16994&lt;=A13905)*INDEX(Gauge_Data!$B$2:$Z$16994,0,$C$2-1)))</f>
        <v>0</v>
      </c>
    </row>
    <row r="13906" spans="1:2" x14ac:dyDescent="0.25">
      <c r="A13906">
        <f>Gauge_Data!A13906</f>
        <v>0</v>
      </c>
      <c r="B13906" cm="1">
        <f t="array" ref="B13906">IF(OR($C$2="",A13906=""),"",SUMPRODUCT((Gauge_Data!$A$2:$A$16994&gt;=(A13906 - Main!$E$4/1440 + 0.00000001))*(Gauge_Data!$A$2:$A$16994&lt;=A13906)*INDEX(Gauge_Data!$B$2:$Z$16994,0,$C$2-1)))</f>
        <v>0</v>
      </c>
    </row>
    <row r="13907" spans="1:2" x14ac:dyDescent="0.25">
      <c r="A13907">
        <f>Gauge_Data!A13907</f>
        <v>0</v>
      </c>
      <c r="B13907" cm="1">
        <f t="array" ref="B13907">IF(OR($C$2="",A13907=""),"",SUMPRODUCT((Gauge_Data!$A$2:$A$16994&gt;=(A13907 - Main!$E$4/1440 + 0.00000001))*(Gauge_Data!$A$2:$A$16994&lt;=A13907)*INDEX(Gauge_Data!$B$2:$Z$16994,0,$C$2-1)))</f>
        <v>0</v>
      </c>
    </row>
    <row r="13908" spans="1:2" x14ac:dyDescent="0.25">
      <c r="A13908">
        <f>Gauge_Data!A13908</f>
        <v>0</v>
      </c>
      <c r="B13908" cm="1">
        <f t="array" ref="B13908">IF(OR($C$2="",A13908=""),"",SUMPRODUCT((Gauge_Data!$A$2:$A$16994&gt;=(A13908 - Main!$E$4/1440 + 0.00000001))*(Gauge_Data!$A$2:$A$16994&lt;=A13908)*INDEX(Gauge_Data!$B$2:$Z$16994,0,$C$2-1)))</f>
        <v>0</v>
      </c>
    </row>
    <row r="13909" spans="1:2" x14ac:dyDescent="0.25">
      <c r="A13909">
        <f>Gauge_Data!A13909</f>
        <v>0</v>
      </c>
      <c r="B13909" cm="1">
        <f t="array" ref="B13909">IF(OR($C$2="",A13909=""),"",SUMPRODUCT((Gauge_Data!$A$2:$A$16994&gt;=(A13909 - Main!$E$4/1440 + 0.00000001))*(Gauge_Data!$A$2:$A$16994&lt;=A13909)*INDEX(Gauge_Data!$B$2:$Z$16994,0,$C$2-1)))</f>
        <v>0</v>
      </c>
    </row>
    <row r="13910" spans="1:2" x14ac:dyDescent="0.25">
      <c r="A13910">
        <f>Gauge_Data!A13910</f>
        <v>0</v>
      </c>
      <c r="B13910" cm="1">
        <f t="array" ref="B13910">IF(OR($C$2="",A13910=""),"",SUMPRODUCT((Gauge_Data!$A$2:$A$16994&gt;=(A13910 - Main!$E$4/1440 + 0.00000001))*(Gauge_Data!$A$2:$A$16994&lt;=A13910)*INDEX(Gauge_Data!$B$2:$Z$16994,0,$C$2-1)))</f>
        <v>0</v>
      </c>
    </row>
    <row r="13911" spans="1:2" x14ac:dyDescent="0.25">
      <c r="A13911">
        <f>Gauge_Data!A13911</f>
        <v>0</v>
      </c>
      <c r="B13911" cm="1">
        <f t="array" ref="B13911">IF(OR($C$2="",A13911=""),"",SUMPRODUCT((Gauge_Data!$A$2:$A$16994&gt;=(A13911 - Main!$E$4/1440 + 0.00000001))*(Gauge_Data!$A$2:$A$16994&lt;=A13911)*INDEX(Gauge_Data!$B$2:$Z$16994,0,$C$2-1)))</f>
        <v>0</v>
      </c>
    </row>
    <row r="13912" spans="1:2" x14ac:dyDescent="0.25">
      <c r="A13912">
        <f>Gauge_Data!A13912</f>
        <v>0</v>
      </c>
      <c r="B13912" cm="1">
        <f t="array" ref="B13912">IF(OR($C$2="",A13912=""),"",SUMPRODUCT((Gauge_Data!$A$2:$A$16994&gt;=(A13912 - Main!$E$4/1440 + 0.00000001))*(Gauge_Data!$A$2:$A$16994&lt;=A13912)*INDEX(Gauge_Data!$B$2:$Z$16994,0,$C$2-1)))</f>
        <v>0</v>
      </c>
    </row>
    <row r="13913" spans="1:2" x14ac:dyDescent="0.25">
      <c r="A13913">
        <f>Gauge_Data!A13913</f>
        <v>0</v>
      </c>
      <c r="B13913" cm="1">
        <f t="array" ref="B13913">IF(OR($C$2="",A13913=""),"",SUMPRODUCT((Gauge_Data!$A$2:$A$16994&gt;=(A13913 - Main!$E$4/1440 + 0.00000001))*(Gauge_Data!$A$2:$A$16994&lt;=A13913)*INDEX(Gauge_Data!$B$2:$Z$16994,0,$C$2-1)))</f>
        <v>0</v>
      </c>
    </row>
    <row r="13914" spans="1:2" x14ac:dyDescent="0.25">
      <c r="A13914">
        <f>Gauge_Data!A13914</f>
        <v>0</v>
      </c>
      <c r="B13914" cm="1">
        <f t="array" ref="B13914">IF(OR($C$2="",A13914=""),"",SUMPRODUCT((Gauge_Data!$A$2:$A$16994&gt;=(A13914 - Main!$E$4/1440 + 0.00000001))*(Gauge_Data!$A$2:$A$16994&lt;=A13914)*INDEX(Gauge_Data!$B$2:$Z$16994,0,$C$2-1)))</f>
        <v>0</v>
      </c>
    </row>
    <row r="13915" spans="1:2" x14ac:dyDescent="0.25">
      <c r="A13915">
        <f>Gauge_Data!A13915</f>
        <v>0</v>
      </c>
      <c r="B13915" cm="1">
        <f t="array" ref="B13915">IF(OR($C$2="",A13915=""),"",SUMPRODUCT((Gauge_Data!$A$2:$A$16994&gt;=(A13915 - Main!$E$4/1440 + 0.00000001))*(Gauge_Data!$A$2:$A$16994&lt;=A13915)*INDEX(Gauge_Data!$B$2:$Z$16994,0,$C$2-1)))</f>
        <v>0</v>
      </c>
    </row>
    <row r="13916" spans="1:2" x14ac:dyDescent="0.25">
      <c r="A13916">
        <f>Gauge_Data!A13916</f>
        <v>0</v>
      </c>
      <c r="B13916" cm="1">
        <f t="array" ref="B13916">IF(OR($C$2="",A13916=""),"",SUMPRODUCT((Gauge_Data!$A$2:$A$16994&gt;=(A13916 - Main!$E$4/1440 + 0.00000001))*(Gauge_Data!$A$2:$A$16994&lt;=A13916)*INDEX(Gauge_Data!$B$2:$Z$16994,0,$C$2-1)))</f>
        <v>0</v>
      </c>
    </row>
    <row r="13917" spans="1:2" x14ac:dyDescent="0.25">
      <c r="A13917">
        <f>Gauge_Data!A13917</f>
        <v>0</v>
      </c>
      <c r="B13917" cm="1">
        <f t="array" ref="B13917">IF(OR($C$2="",A13917=""),"",SUMPRODUCT((Gauge_Data!$A$2:$A$16994&gt;=(A13917 - Main!$E$4/1440 + 0.00000001))*(Gauge_Data!$A$2:$A$16994&lt;=A13917)*INDEX(Gauge_Data!$B$2:$Z$16994,0,$C$2-1)))</f>
        <v>0</v>
      </c>
    </row>
    <row r="13918" spans="1:2" x14ac:dyDescent="0.25">
      <c r="A13918">
        <f>Gauge_Data!A13918</f>
        <v>0</v>
      </c>
      <c r="B13918" cm="1">
        <f t="array" ref="B13918">IF(OR($C$2="",A13918=""),"",SUMPRODUCT((Gauge_Data!$A$2:$A$16994&gt;=(A13918 - Main!$E$4/1440 + 0.00000001))*(Gauge_Data!$A$2:$A$16994&lt;=A13918)*INDEX(Gauge_Data!$B$2:$Z$16994,0,$C$2-1)))</f>
        <v>0</v>
      </c>
    </row>
    <row r="13919" spans="1:2" x14ac:dyDescent="0.25">
      <c r="A13919">
        <f>Gauge_Data!A13919</f>
        <v>0</v>
      </c>
      <c r="B13919" cm="1">
        <f t="array" ref="B13919">IF(OR($C$2="",A13919=""),"",SUMPRODUCT((Gauge_Data!$A$2:$A$16994&gt;=(A13919 - Main!$E$4/1440 + 0.00000001))*(Gauge_Data!$A$2:$A$16994&lt;=A13919)*INDEX(Gauge_Data!$B$2:$Z$16994,0,$C$2-1)))</f>
        <v>0</v>
      </c>
    </row>
    <row r="13920" spans="1:2" x14ac:dyDescent="0.25">
      <c r="A13920">
        <f>Gauge_Data!A13920</f>
        <v>0</v>
      </c>
      <c r="B13920" cm="1">
        <f t="array" ref="B13920">IF(OR($C$2="",A13920=""),"",SUMPRODUCT((Gauge_Data!$A$2:$A$16994&gt;=(A13920 - Main!$E$4/1440 + 0.00000001))*(Gauge_Data!$A$2:$A$16994&lt;=A13920)*INDEX(Gauge_Data!$B$2:$Z$16994,0,$C$2-1)))</f>
        <v>0</v>
      </c>
    </row>
    <row r="13921" spans="1:2" x14ac:dyDescent="0.25">
      <c r="A13921">
        <f>Gauge_Data!A13921</f>
        <v>0</v>
      </c>
      <c r="B13921" cm="1">
        <f t="array" ref="B13921">IF(OR($C$2="",A13921=""),"",SUMPRODUCT((Gauge_Data!$A$2:$A$16994&gt;=(A13921 - Main!$E$4/1440 + 0.00000001))*(Gauge_Data!$A$2:$A$16994&lt;=A13921)*INDEX(Gauge_Data!$B$2:$Z$16994,0,$C$2-1)))</f>
        <v>0</v>
      </c>
    </row>
    <row r="13922" spans="1:2" x14ac:dyDescent="0.25">
      <c r="A13922">
        <f>Gauge_Data!A13922</f>
        <v>0</v>
      </c>
      <c r="B13922" cm="1">
        <f t="array" ref="B13922">IF(OR($C$2="",A13922=""),"",SUMPRODUCT((Gauge_Data!$A$2:$A$16994&gt;=(A13922 - Main!$E$4/1440 + 0.00000001))*(Gauge_Data!$A$2:$A$16994&lt;=A13922)*INDEX(Gauge_Data!$B$2:$Z$16994,0,$C$2-1)))</f>
        <v>0</v>
      </c>
    </row>
    <row r="13923" spans="1:2" x14ac:dyDescent="0.25">
      <c r="A13923">
        <f>Gauge_Data!A13923</f>
        <v>0</v>
      </c>
      <c r="B13923" cm="1">
        <f t="array" ref="B13923">IF(OR($C$2="",A13923=""),"",SUMPRODUCT((Gauge_Data!$A$2:$A$16994&gt;=(A13923 - Main!$E$4/1440 + 0.00000001))*(Gauge_Data!$A$2:$A$16994&lt;=A13923)*INDEX(Gauge_Data!$B$2:$Z$16994,0,$C$2-1)))</f>
        <v>0</v>
      </c>
    </row>
    <row r="13924" spans="1:2" x14ac:dyDescent="0.25">
      <c r="A13924">
        <f>Gauge_Data!A13924</f>
        <v>0</v>
      </c>
      <c r="B13924" cm="1">
        <f t="array" ref="B13924">IF(OR($C$2="",A13924=""),"",SUMPRODUCT((Gauge_Data!$A$2:$A$16994&gt;=(A13924 - Main!$E$4/1440 + 0.00000001))*(Gauge_Data!$A$2:$A$16994&lt;=A13924)*INDEX(Gauge_Data!$B$2:$Z$16994,0,$C$2-1)))</f>
        <v>0</v>
      </c>
    </row>
    <row r="13925" spans="1:2" x14ac:dyDescent="0.25">
      <c r="A13925">
        <f>Gauge_Data!A13925</f>
        <v>0</v>
      </c>
      <c r="B13925" cm="1">
        <f t="array" ref="B13925">IF(OR($C$2="",A13925=""),"",SUMPRODUCT((Gauge_Data!$A$2:$A$16994&gt;=(A13925 - Main!$E$4/1440 + 0.00000001))*(Gauge_Data!$A$2:$A$16994&lt;=A13925)*INDEX(Gauge_Data!$B$2:$Z$16994,0,$C$2-1)))</f>
        <v>0</v>
      </c>
    </row>
    <row r="13926" spans="1:2" x14ac:dyDescent="0.25">
      <c r="A13926">
        <f>Gauge_Data!A13926</f>
        <v>0</v>
      </c>
      <c r="B13926" cm="1">
        <f t="array" ref="B13926">IF(OR($C$2="",A13926=""),"",SUMPRODUCT((Gauge_Data!$A$2:$A$16994&gt;=(A13926 - Main!$E$4/1440 + 0.00000001))*(Gauge_Data!$A$2:$A$16994&lt;=A13926)*INDEX(Gauge_Data!$B$2:$Z$16994,0,$C$2-1)))</f>
        <v>0</v>
      </c>
    </row>
    <row r="13927" spans="1:2" x14ac:dyDescent="0.25">
      <c r="A13927">
        <f>Gauge_Data!A13927</f>
        <v>0</v>
      </c>
      <c r="B13927" cm="1">
        <f t="array" ref="B13927">IF(OR($C$2="",A13927=""),"",SUMPRODUCT((Gauge_Data!$A$2:$A$16994&gt;=(A13927 - Main!$E$4/1440 + 0.00000001))*(Gauge_Data!$A$2:$A$16994&lt;=A13927)*INDEX(Gauge_Data!$B$2:$Z$16994,0,$C$2-1)))</f>
        <v>0</v>
      </c>
    </row>
    <row r="13928" spans="1:2" x14ac:dyDescent="0.25">
      <c r="A13928">
        <f>Gauge_Data!A13928</f>
        <v>0</v>
      </c>
      <c r="B13928" cm="1">
        <f t="array" ref="B13928">IF(OR($C$2="",A13928=""),"",SUMPRODUCT((Gauge_Data!$A$2:$A$16994&gt;=(A13928 - Main!$E$4/1440 + 0.00000001))*(Gauge_Data!$A$2:$A$16994&lt;=A13928)*INDEX(Gauge_Data!$B$2:$Z$16994,0,$C$2-1)))</f>
        <v>0</v>
      </c>
    </row>
    <row r="13929" spans="1:2" x14ac:dyDescent="0.25">
      <c r="A13929">
        <f>Gauge_Data!A13929</f>
        <v>0</v>
      </c>
      <c r="B13929" cm="1">
        <f t="array" ref="B13929">IF(OR($C$2="",A13929=""),"",SUMPRODUCT((Gauge_Data!$A$2:$A$16994&gt;=(A13929 - Main!$E$4/1440 + 0.00000001))*(Gauge_Data!$A$2:$A$16994&lt;=A13929)*INDEX(Gauge_Data!$B$2:$Z$16994,0,$C$2-1)))</f>
        <v>0</v>
      </c>
    </row>
    <row r="13930" spans="1:2" x14ac:dyDescent="0.25">
      <c r="A13930">
        <f>Gauge_Data!A13930</f>
        <v>0</v>
      </c>
      <c r="B13930" cm="1">
        <f t="array" ref="B13930">IF(OR($C$2="",A13930=""),"",SUMPRODUCT((Gauge_Data!$A$2:$A$16994&gt;=(A13930 - Main!$E$4/1440 + 0.00000001))*(Gauge_Data!$A$2:$A$16994&lt;=A13930)*INDEX(Gauge_Data!$B$2:$Z$16994,0,$C$2-1)))</f>
        <v>0</v>
      </c>
    </row>
    <row r="13931" spans="1:2" x14ac:dyDescent="0.25">
      <c r="A13931">
        <f>Gauge_Data!A13931</f>
        <v>0</v>
      </c>
      <c r="B13931" cm="1">
        <f t="array" ref="B13931">IF(OR($C$2="",A13931=""),"",SUMPRODUCT((Gauge_Data!$A$2:$A$16994&gt;=(A13931 - Main!$E$4/1440 + 0.00000001))*(Gauge_Data!$A$2:$A$16994&lt;=A13931)*INDEX(Gauge_Data!$B$2:$Z$16994,0,$C$2-1)))</f>
        <v>0</v>
      </c>
    </row>
    <row r="13932" spans="1:2" x14ac:dyDescent="0.25">
      <c r="A13932">
        <f>Gauge_Data!A13932</f>
        <v>0</v>
      </c>
      <c r="B13932" cm="1">
        <f t="array" ref="B13932">IF(OR($C$2="",A13932=""),"",SUMPRODUCT((Gauge_Data!$A$2:$A$16994&gt;=(A13932 - Main!$E$4/1440 + 0.00000001))*(Gauge_Data!$A$2:$A$16994&lt;=A13932)*INDEX(Gauge_Data!$B$2:$Z$16994,0,$C$2-1)))</f>
        <v>0</v>
      </c>
    </row>
    <row r="13933" spans="1:2" x14ac:dyDescent="0.25">
      <c r="A13933">
        <f>Gauge_Data!A13933</f>
        <v>0</v>
      </c>
      <c r="B13933" cm="1">
        <f t="array" ref="B13933">IF(OR($C$2="",A13933=""),"",SUMPRODUCT((Gauge_Data!$A$2:$A$16994&gt;=(A13933 - Main!$E$4/1440 + 0.00000001))*(Gauge_Data!$A$2:$A$16994&lt;=A13933)*INDEX(Gauge_Data!$B$2:$Z$16994,0,$C$2-1)))</f>
        <v>0</v>
      </c>
    </row>
    <row r="13934" spans="1:2" x14ac:dyDescent="0.25">
      <c r="A13934">
        <f>Gauge_Data!A13934</f>
        <v>0</v>
      </c>
      <c r="B13934" cm="1">
        <f t="array" ref="B13934">IF(OR($C$2="",A13934=""),"",SUMPRODUCT((Gauge_Data!$A$2:$A$16994&gt;=(A13934 - Main!$E$4/1440 + 0.00000001))*(Gauge_Data!$A$2:$A$16994&lt;=A13934)*INDEX(Gauge_Data!$B$2:$Z$16994,0,$C$2-1)))</f>
        <v>0</v>
      </c>
    </row>
    <row r="13935" spans="1:2" x14ac:dyDescent="0.25">
      <c r="A13935">
        <f>Gauge_Data!A13935</f>
        <v>0</v>
      </c>
      <c r="B13935" cm="1">
        <f t="array" ref="B13935">IF(OR($C$2="",A13935=""),"",SUMPRODUCT((Gauge_Data!$A$2:$A$16994&gt;=(A13935 - Main!$E$4/1440 + 0.00000001))*(Gauge_Data!$A$2:$A$16994&lt;=A13935)*INDEX(Gauge_Data!$B$2:$Z$16994,0,$C$2-1)))</f>
        <v>0</v>
      </c>
    </row>
    <row r="13936" spans="1:2" x14ac:dyDescent="0.25">
      <c r="A13936">
        <f>Gauge_Data!A13936</f>
        <v>0</v>
      </c>
      <c r="B13936" cm="1">
        <f t="array" ref="B13936">IF(OR($C$2="",A13936=""),"",SUMPRODUCT((Gauge_Data!$A$2:$A$16994&gt;=(A13936 - Main!$E$4/1440 + 0.00000001))*(Gauge_Data!$A$2:$A$16994&lt;=A13936)*INDEX(Gauge_Data!$B$2:$Z$16994,0,$C$2-1)))</f>
        <v>0</v>
      </c>
    </row>
    <row r="13937" spans="1:2" x14ac:dyDescent="0.25">
      <c r="A13937">
        <f>Gauge_Data!A13937</f>
        <v>0</v>
      </c>
      <c r="B13937" cm="1">
        <f t="array" ref="B13937">IF(OR($C$2="",A13937=""),"",SUMPRODUCT((Gauge_Data!$A$2:$A$16994&gt;=(A13937 - Main!$E$4/1440 + 0.00000001))*(Gauge_Data!$A$2:$A$16994&lt;=A13937)*INDEX(Gauge_Data!$B$2:$Z$16994,0,$C$2-1)))</f>
        <v>0</v>
      </c>
    </row>
    <row r="13938" spans="1:2" x14ac:dyDescent="0.25">
      <c r="A13938">
        <f>Gauge_Data!A13938</f>
        <v>0</v>
      </c>
      <c r="B13938" cm="1">
        <f t="array" ref="B13938">IF(OR($C$2="",A13938=""),"",SUMPRODUCT((Gauge_Data!$A$2:$A$16994&gt;=(A13938 - Main!$E$4/1440 + 0.00000001))*(Gauge_Data!$A$2:$A$16994&lt;=A13938)*INDEX(Gauge_Data!$B$2:$Z$16994,0,$C$2-1)))</f>
        <v>0</v>
      </c>
    </row>
    <row r="13939" spans="1:2" x14ac:dyDescent="0.25">
      <c r="A13939">
        <f>Gauge_Data!A13939</f>
        <v>0</v>
      </c>
      <c r="B13939" cm="1">
        <f t="array" ref="B13939">IF(OR($C$2="",A13939=""),"",SUMPRODUCT((Gauge_Data!$A$2:$A$16994&gt;=(A13939 - Main!$E$4/1440 + 0.00000001))*(Gauge_Data!$A$2:$A$16994&lt;=A13939)*INDEX(Gauge_Data!$B$2:$Z$16994,0,$C$2-1)))</f>
        <v>0</v>
      </c>
    </row>
    <row r="13940" spans="1:2" x14ac:dyDescent="0.25">
      <c r="A13940">
        <f>Gauge_Data!A13940</f>
        <v>0</v>
      </c>
      <c r="B13940" cm="1">
        <f t="array" ref="B13940">IF(OR($C$2="",A13940=""),"",SUMPRODUCT((Gauge_Data!$A$2:$A$16994&gt;=(A13940 - Main!$E$4/1440 + 0.00000001))*(Gauge_Data!$A$2:$A$16994&lt;=A13940)*INDEX(Gauge_Data!$B$2:$Z$16994,0,$C$2-1)))</f>
        <v>0</v>
      </c>
    </row>
    <row r="13941" spans="1:2" x14ac:dyDescent="0.25">
      <c r="A13941">
        <f>Gauge_Data!A13941</f>
        <v>0</v>
      </c>
      <c r="B13941" cm="1">
        <f t="array" ref="B13941">IF(OR($C$2="",A13941=""),"",SUMPRODUCT((Gauge_Data!$A$2:$A$16994&gt;=(A13941 - Main!$E$4/1440 + 0.00000001))*(Gauge_Data!$A$2:$A$16994&lt;=A13941)*INDEX(Gauge_Data!$B$2:$Z$16994,0,$C$2-1)))</f>
        <v>0</v>
      </c>
    </row>
    <row r="13942" spans="1:2" x14ac:dyDescent="0.25">
      <c r="A13942">
        <f>Gauge_Data!A13942</f>
        <v>0</v>
      </c>
      <c r="B13942" cm="1">
        <f t="array" ref="B13942">IF(OR($C$2="",A13942=""),"",SUMPRODUCT((Gauge_Data!$A$2:$A$16994&gt;=(A13942 - Main!$E$4/1440 + 0.00000001))*(Gauge_Data!$A$2:$A$16994&lt;=A13942)*INDEX(Gauge_Data!$B$2:$Z$16994,0,$C$2-1)))</f>
        <v>0</v>
      </c>
    </row>
    <row r="13943" spans="1:2" x14ac:dyDescent="0.25">
      <c r="A13943">
        <f>Gauge_Data!A13943</f>
        <v>0</v>
      </c>
      <c r="B13943" cm="1">
        <f t="array" ref="B13943">IF(OR($C$2="",A13943=""),"",SUMPRODUCT((Gauge_Data!$A$2:$A$16994&gt;=(A13943 - Main!$E$4/1440 + 0.00000001))*(Gauge_Data!$A$2:$A$16994&lt;=A13943)*INDEX(Gauge_Data!$B$2:$Z$16994,0,$C$2-1)))</f>
        <v>0</v>
      </c>
    </row>
    <row r="13944" spans="1:2" x14ac:dyDescent="0.25">
      <c r="A13944">
        <f>Gauge_Data!A13944</f>
        <v>0</v>
      </c>
      <c r="B13944" cm="1">
        <f t="array" ref="B13944">IF(OR($C$2="",A13944=""),"",SUMPRODUCT((Gauge_Data!$A$2:$A$16994&gt;=(A13944 - Main!$E$4/1440 + 0.00000001))*(Gauge_Data!$A$2:$A$16994&lt;=A13944)*INDEX(Gauge_Data!$B$2:$Z$16994,0,$C$2-1)))</f>
        <v>0</v>
      </c>
    </row>
    <row r="13945" spans="1:2" x14ac:dyDescent="0.25">
      <c r="A13945">
        <f>Gauge_Data!A13945</f>
        <v>0</v>
      </c>
      <c r="B13945" cm="1">
        <f t="array" ref="B13945">IF(OR($C$2="",A13945=""),"",SUMPRODUCT((Gauge_Data!$A$2:$A$16994&gt;=(A13945 - Main!$E$4/1440 + 0.00000001))*(Gauge_Data!$A$2:$A$16994&lt;=A13945)*INDEX(Gauge_Data!$B$2:$Z$16994,0,$C$2-1)))</f>
        <v>0</v>
      </c>
    </row>
    <row r="13946" spans="1:2" x14ac:dyDescent="0.25">
      <c r="A13946">
        <f>Gauge_Data!A13946</f>
        <v>0</v>
      </c>
      <c r="B13946" cm="1">
        <f t="array" ref="B13946">IF(OR($C$2="",A13946=""),"",SUMPRODUCT((Gauge_Data!$A$2:$A$16994&gt;=(A13946 - Main!$E$4/1440 + 0.00000001))*(Gauge_Data!$A$2:$A$16994&lt;=A13946)*INDEX(Gauge_Data!$B$2:$Z$16994,0,$C$2-1)))</f>
        <v>0</v>
      </c>
    </row>
    <row r="13947" spans="1:2" x14ac:dyDescent="0.25">
      <c r="A13947">
        <f>Gauge_Data!A13947</f>
        <v>0</v>
      </c>
      <c r="B13947" cm="1">
        <f t="array" ref="B13947">IF(OR($C$2="",A13947=""),"",SUMPRODUCT((Gauge_Data!$A$2:$A$16994&gt;=(A13947 - Main!$E$4/1440 + 0.00000001))*(Gauge_Data!$A$2:$A$16994&lt;=A13947)*INDEX(Gauge_Data!$B$2:$Z$16994,0,$C$2-1)))</f>
        <v>0</v>
      </c>
    </row>
    <row r="13948" spans="1:2" x14ac:dyDescent="0.25">
      <c r="A13948">
        <f>Gauge_Data!A13948</f>
        <v>0</v>
      </c>
      <c r="B13948" cm="1">
        <f t="array" ref="B13948">IF(OR($C$2="",A13948=""),"",SUMPRODUCT((Gauge_Data!$A$2:$A$16994&gt;=(A13948 - Main!$E$4/1440 + 0.00000001))*(Gauge_Data!$A$2:$A$16994&lt;=A13948)*INDEX(Gauge_Data!$B$2:$Z$16994,0,$C$2-1)))</f>
        <v>0</v>
      </c>
    </row>
    <row r="13949" spans="1:2" x14ac:dyDescent="0.25">
      <c r="A13949">
        <f>Gauge_Data!A13949</f>
        <v>0</v>
      </c>
      <c r="B13949" cm="1">
        <f t="array" ref="B13949">IF(OR($C$2="",A13949=""),"",SUMPRODUCT((Gauge_Data!$A$2:$A$16994&gt;=(A13949 - Main!$E$4/1440 + 0.00000001))*(Gauge_Data!$A$2:$A$16994&lt;=A13949)*INDEX(Gauge_Data!$B$2:$Z$16994,0,$C$2-1)))</f>
        <v>0</v>
      </c>
    </row>
    <row r="13950" spans="1:2" x14ac:dyDescent="0.25">
      <c r="A13950">
        <f>Gauge_Data!A13950</f>
        <v>0</v>
      </c>
      <c r="B13950" cm="1">
        <f t="array" ref="B13950">IF(OR($C$2="",A13950=""),"",SUMPRODUCT((Gauge_Data!$A$2:$A$16994&gt;=(A13950 - Main!$E$4/1440 + 0.00000001))*(Gauge_Data!$A$2:$A$16994&lt;=A13950)*INDEX(Gauge_Data!$B$2:$Z$16994,0,$C$2-1)))</f>
        <v>0</v>
      </c>
    </row>
    <row r="13951" spans="1:2" x14ac:dyDescent="0.25">
      <c r="A13951">
        <f>Gauge_Data!A13951</f>
        <v>0</v>
      </c>
      <c r="B13951" cm="1">
        <f t="array" ref="B13951">IF(OR($C$2="",A13951=""),"",SUMPRODUCT((Gauge_Data!$A$2:$A$16994&gt;=(A13951 - Main!$E$4/1440 + 0.00000001))*(Gauge_Data!$A$2:$A$16994&lt;=A13951)*INDEX(Gauge_Data!$B$2:$Z$16994,0,$C$2-1)))</f>
        <v>0</v>
      </c>
    </row>
    <row r="13952" spans="1:2" x14ac:dyDescent="0.25">
      <c r="A13952">
        <f>Gauge_Data!A13952</f>
        <v>0</v>
      </c>
      <c r="B13952" cm="1">
        <f t="array" ref="B13952">IF(OR($C$2="",A13952=""),"",SUMPRODUCT((Gauge_Data!$A$2:$A$16994&gt;=(A13952 - Main!$E$4/1440 + 0.00000001))*(Gauge_Data!$A$2:$A$16994&lt;=A13952)*INDEX(Gauge_Data!$B$2:$Z$16994,0,$C$2-1)))</f>
        <v>0</v>
      </c>
    </row>
    <row r="13953" spans="1:2" x14ac:dyDescent="0.25">
      <c r="A13953">
        <f>Gauge_Data!A13953</f>
        <v>0</v>
      </c>
      <c r="B13953" cm="1">
        <f t="array" ref="B13953">IF(OR($C$2="",A13953=""),"",SUMPRODUCT((Gauge_Data!$A$2:$A$16994&gt;=(A13953 - Main!$E$4/1440 + 0.00000001))*(Gauge_Data!$A$2:$A$16994&lt;=A13953)*INDEX(Gauge_Data!$B$2:$Z$16994,0,$C$2-1)))</f>
        <v>0</v>
      </c>
    </row>
    <row r="13954" spans="1:2" x14ac:dyDescent="0.25">
      <c r="A13954">
        <f>Gauge_Data!A13954</f>
        <v>0</v>
      </c>
      <c r="B13954" cm="1">
        <f t="array" ref="B13954">IF(OR($C$2="",A13954=""),"",SUMPRODUCT((Gauge_Data!$A$2:$A$16994&gt;=(A13954 - Main!$E$4/1440 + 0.00000001))*(Gauge_Data!$A$2:$A$16994&lt;=A13954)*INDEX(Gauge_Data!$B$2:$Z$16994,0,$C$2-1)))</f>
        <v>0</v>
      </c>
    </row>
    <row r="13955" spans="1:2" x14ac:dyDescent="0.25">
      <c r="A13955">
        <f>Gauge_Data!A13955</f>
        <v>0</v>
      </c>
      <c r="B13955" cm="1">
        <f t="array" ref="B13955">IF(OR($C$2="",A13955=""),"",SUMPRODUCT((Gauge_Data!$A$2:$A$16994&gt;=(A13955 - Main!$E$4/1440 + 0.00000001))*(Gauge_Data!$A$2:$A$16994&lt;=A13955)*INDEX(Gauge_Data!$B$2:$Z$16994,0,$C$2-1)))</f>
        <v>0</v>
      </c>
    </row>
    <row r="13956" spans="1:2" x14ac:dyDescent="0.25">
      <c r="A13956">
        <f>Gauge_Data!A13956</f>
        <v>0</v>
      </c>
      <c r="B13956" cm="1">
        <f t="array" ref="B13956">IF(OR($C$2="",A13956=""),"",SUMPRODUCT((Gauge_Data!$A$2:$A$16994&gt;=(A13956 - Main!$E$4/1440 + 0.00000001))*(Gauge_Data!$A$2:$A$16994&lt;=A13956)*INDEX(Gauge_Data!$B$2:$Z$16994,0,$C$2-1)))</f>
        <v>0</v>
      </c>
    </row>
    <row r="13957" spans="1:2" x14ac:dyDescent="0.25">
      <c r="A13957">
        <f>Gauge_Data!A13957</f>
        <v>0</v>
      </c>
      <c r="B13957" cm="1">
        <f t="array" ref="B13957">IF(OR($C$2="",A13957=""),"",SUMPRODUCT((Gauge_Data!$A$2:$A$16994&gt;=(A13957 - Main!$E$4/1440 + 0.00000001))*(Gauge_Data!$A$2:$A$16994&lt;=A13957)*INDEX(Gauge_Data!$B$2:$Z$16994,0,$C$2-1)))</f>
        <v>0</v>
      </c>
    </row>
    <row r="13958" spans="1:2" x14ac:dyDescent="0.25">
      <c r="A13958">
        <f>Gauge_Data!A13958</f>
        <v>0</v>
      </c>
      <c r="B13958" cm="1">
        <f t="array" ref="B13958">IF(OR($C$2="",A13958=""),"",SUMPRODUCT((Gauge_Data!$A$2:$A$16994&gt;=(A13958 - Main!$E$4/1440 + 0.00000001))*(Gauge_Data!$A$2:$A$16994&lt;=A13958)*INDEX(Gauge_Data!$B$2:$Z$16994,0,$C$2-1)))</f>
        <v>0</v>
      </c>
    </row>
    <row r="13959" spans="1:2" x14ac:dyDescent="0.25">
      <c r="A13959">
        <f>Gauge_Data!A13959</f>
        <v>0</v>
      </c>
      <c r="B13959" cm="1">
        <f t="array" ref="B13959">IF(OR($C$2="",A13959=""),"",SUMPRODUCT((Gauge_Data!$A$2:$A$16994&gt;=(A13959 - Main!$E$4/1440 + 0.00000001))*(Gauge_Data!$A$2:$A$16994&lt;=A13959)*INDEX(Gauge_Data!$B$2:$Z$16994,0,$C$2-1)))</f>
        <v>0</v>
      </c>
    </row>
    <row r="13960" spans="1:2" x14ac:dyDescent="0.25">
      <c r="A13960">
        <f>Gauge_Data!A13960</f>
        <v>0</v>
      </c>
      <c r="B13960" cm="1">
        <f t="array" ref="B13960">IF(OR($C$2="",A13960=""),"",SUMPRODUCT((Gauge_Data!$A$2:$A$16994&gt;=(A13960 - Main!$E$4/1440 + 0.00000001))*(Gauge_Data!$A$2:$A$16994&lt;=A13960)*INDEX(Gauge_Data!$B$2:$Z$16994,0,$C$2-1)))</f>
        <v>0</v>
      </c>
    </row>
    <row r="13961" spans="1:2" x14ac:dyDescent="0.25">
      <c r="A13961">
        <f>Gauge_Data!A13961</f>
        <v>0</v>
      </c>
      <c r="B13961" cm="1">
        <f t="array" ref="B13961">IF(OR($C$2="",A13961=""),"",SUMPRODUCT((Gauge_Data!$A$2:$A$16994&gt;=(A13961 - Main!$E$4/1440 + 0.00000001))*(Gauge_Data!$A$2:$A$16994&lt;=A13961)*INDEX(Gauge_Data!$B$2:$Z$16994,0,$C$2-1)))</f>
        <v>0</v>
      </c>
    </row>
    <row r="13962" spans="1:2" x14ac:dyDescent="0.25">
      <c r="A13962">
        <f>Gauge_Data!A13962</f>
        <v>0</v>
      </c>
      <c r="B13962" cm="1">
        <f t="array" ref="B13962">IF(OR($C$2="",A13962=""),"",SUMPRODUCT((Gauge_Data!$A$2:$A$16994&gt;=(A13962 - Main!$E$4/1440 + 0.00000001))*(Gauge_Data!$A$2:$A$16994&lt;=A13962)*INDEX(Gauge_Data!$B$2:$Z$16994,0,$C$2-1)))</f>
        <v>0</v>
      </c>
    </row>
    <row r="13963" spans="1:2" x14ac:dyDescent="0.25">
      <c r="A13963">
        <f>Gauge_Data!A13963</f>
        <v>0</v>
      </c>
      <c r="B13963" cm="1">
        <f t="array" ref="B13963">IF(OR($C$2="",A13963=""),"",SUMPRODUCT((Gauge_Data!$A$2:$A$16994&gt;=(A13963 - Main!$E$4/1440 + 0.00000001))*(Gauge_Data!$A$2:$A$16994&lt;=A13963)*INDEX(Gauge_Data!$B$2:$Z$16994,0,$C$2-1)))</f>
        <v>0</v>
      </c>
    </row>
    <row r="13964" spans="1:2" x14ac:dyDescent="0.25">
      <c r="A13964">
        <f>Gauge_Data!A13964</f>
        <v>0</v>
      </c>
      <c r="B13964" cm="1">
        <f t="array" ref="B13964">IF(OR($C$2="",A13964=""),"",SUMPRODUCT((Gauge_Data!$A$2:$A$16994&gt;=(A13964 - Main!$E$4/1440 + 0.00000001))*(Gauge_Data!$A$2:$A$16994&lt;=A13964)*INDEX(Gauge_Data!$B$2:$Z$16994,0,$C$2-1)))</f>
        <v>0</v>
      </c>
    </row>
    <row r="13965" spans="1:2" x14ac:dyDescent="0.25">
      <c r="A13965">
        <f>Gauge_Data!A13965</f>
        <v>0</v>
      </c>
      <c r="B13965" cm="1">
        <f t="array" ref="B13965">IF(OR($C$2="",A13965=""),"",SUMPRODUCT((Gauge_Data!$A$2:$A$16994&gt;=(A13965 - Main!$E$4/1440 + 0.00000001))*(Gauge_Data!$A$2:$A$16994&lt;=A13965)*INDEX(Gauge_Data!$B$2:$Z$16994,0,$C$2-1)))</f>
        <v>0</v>
      </c>
    </row>
    <row r="13966" spans="1:2" x14ac:dyDescent="0.25">
      <c r="A13966">
        <f>Gauge_Data!A13966</f>
        <v>0</v>
      </c>
      <c r="B13966" cm="1">
        <f t="array" ref="B13966">IF(OR($C$2="",A13966=""),"",SUMPRODUCT((Gauge_Data!$A$2:$A$16994&gt;=(A13966 - Main!$E$4/1440 + 0.00000001))*(Gauge_Data!$A$2:$A$16994&lt;=A13966)*INDEX(Gauge_Data!$B$2:$Z$16994,0,$C$2-1)))</f>
        <v>0</v>
      </c>
    </row>
    <row r="13967" spans="1:2" x14ac:dyDescent="0.25">
      <c r="A13967">
        <f>Gauge_Data!A13967</f>
        <v>0</v>
      </c>
      <c r="B13967" cm="1">
        <f t="array" ref="B13967">IF(OR($C$2="",A13967=""),"",SUMPRODUCT((Gauge_Data!$A$2:$A$16994&gt;=(A13967 - Main!$E$4/1440 + 0.00000001))*(Gauge_Data!$A$2:$A$16994&lt;=A13967)*INDEX(Gauge_Data!$B$2:$Z$16994,0,$C$2-1)))</f>
        <v>0</v>
      </c>
    </row>
    <row r="13968" spans="1:2" x14ac:dyDescent="0.25">
      <c r="A13968">
        <f>Gauge_Data!A13968</f>
        <v>0</v>
      </c>
      <c r="B13968" cm="1">
        <f t="array" ref="B13968">IF(OR($C$2="",A13968=""),"",SUMPRODUCT((Gauge_Data!$A$2:$A$16994&gt;=(A13968 - Main!$E$4/1440 + 0.00000001))*(Gauge_Data!$A$2:$A$16994&lt;=A13968)*INDEX(Gauge_Data!$B$2:$Z$16994,0,$C$2-1)))</f>
        <v>0</v>
      </c>
    </row>
    <row r="13969" spans="1:2" x14ac:dyDescent="0.25">
      <c r="A13969">
        <f>Gauge_Data!A13969</f>
        <v>0</v>
      </c>
      <c r="B13969" cm="1">
        <f t="array" ref="B13969">IF(OR($C$2="",A13969=""),"",SUMPRODUCT((Gauge_Data!$A$2:$A$16994&gt;=(A13969 - Main!$E$4/1440 + 0.00000001))*(Gauge_Data!$A$2:$A$16994&lt;=A13969)*INDEX(Gauge_Data!$B$2:$Z$16994,0,$C$2-1)))</f>
        <v>0</v>
      </c>
    </row>
    <row r="13970" spans="1:2" x14ac:dyDescent="0.25">
      <c r="A13970">
        <f>Gauge_Data!A13970</f>
        <v>0</v>
      </c>
      <c r="B13970" cm="1">
        <f t="array" ref="B13970">IF(OR($C$2="",A13970=""),"",SUMPRODUCT((Gauge_Data!$A$2:$A$16994&gt;=(A13970 - Main!$E$4/1440 + 0.00000001))*(Gauge_Data!$A$2:$A$16994&lt;=A13970)*INDEX(Gauge_Data!$B$2:$Z$16994,0,$C$2-1)))</f>
        <v>0</v>
      </c>
    </row>
    <row r="13971" spans="1:2" x14ac:dyDescent="0.25">
      <c r="A13971">
        <f>Gauge_Data!A13971</f>
        <v>0</v>
      </c>
      <c r="B13971" cm="1">
        <f t="array" ref="B13971">IF(OR($C$2="",A13971=""),"",SUMPRODUCT((Gauge_Data!$A$2:$A$16994&gt;=(A13971 - Main!$E$4/1440 + 0.00000001))*(Gauge_Data!$A$2:$A$16994&lt;=A13971)*INDEX(Gauge_Data!$B$2:$Z$16994,0,$C$2-1)))</f>
        <v>0</v>
      </c>
    </row>
    <row r="13972" spans="1:2" x14ac:dyDescent="0.25">
      <c r="A13972">
        <f>Gauge_Data!A13972</f>
        <v>0</v>
      </c>
      <c r="B13972" cm="1">
        <f t="array" ref="B13972">IF(OR($C$2="",A13972=""),"",SUMPRODUCT((Gauge_Data!$A$2:$A$16994&gt;=(A13972 - Main!$E$4/1440 + 0.00000001))*(Gauge_Data!$A$2:$A$16994&lt;=A13972)*INDEX(Gauge_Data!$B$2:$Z$16994,0,$C$2-1)))</f>
        <v>0</v>
      </c>
    </row>
    <row r="13973" spans="1:2" x14ac:dyDescent="0.25">
      <c r="A13973">
        <f>Gauge_Data!A13973</f>
        <v>0</v>
      </c>
      <c r="B13973" cm="1">
        <f t="array" ref="B13973">IF(OR($C$2="",A13973=""),"",SUMPRODUCT((Gauge_Data!$A$2:$A$16994&gt;=(A13973 - Main!$E$4/1440 + 0.00000001))*(Gauge_Data!$A$2:$A$16994&lt;=A13973)*INDEX(Gauge_Data!$B$2:$Z$16994,0,$C$2-1)))</f>
        <v>0</v>
      </c>
    </row>
    <row r="13974" spans="1:2" x14ac:dyDescent="0.25">
      <c r="A13974">
        <f>Gauge_Data!A13974</f>
        <v>0</v>
      </c>
      <c r="B13974" cm="1">
        <f t="array" ref="B13974">IF(OR($C$2="",A13974=""),"",SUMPRODUCT((Gauge_Data!$A$2:$A$16994&gt;=(A13974 - Main!$E$4/1440 + 0.00000001))*(Gauge_Data!$A$2:$A$16994&lt;=A13974)*INDEX(Gauge_Data!$B$2:$Z$16994,0,$C$2-1)))</f>
        <v>0</v>
      </c>
    </row>
    <row r="13975" spans="1:2" x14ac:dyDescent="0.25">
      <c r="A13975">
        <f>Gauge_Data!A13975</f>
        <v>0</v>
      </c>
      <c r="B13975" cm="1">
        <f t="array" ref="B13975">IF(OR($C$2="",A13975=""),"",SUMPRODUCT((Gauge_Data!$A$2:$A$16994&gt;=(A13975 - Main!$E$4/1440 + 0.00000001))*(Gauge_Data!$A$2:$A$16994&lt;=A13975)*INDEX(Gauge_Data!$B$2:$Z$16994,0,$C$2-1)))</f>
        <v>0</v>
      </c>
    </row>
    <row r="13976" spans="1:2" x14ac:dyDescent="0.25">
      <c r="A13976">
        <f>Gauge_Data!A13976</f>
        <v>0</v>
      </c>
      <c r="B13976" cm="1">
        <f t="array" ref="B13976">IF(OR($C$2="",A13976=""),"",SUMPRODUCT((Gauge_Data!$A$2:$A$16994&gt;=(A13976 - Main!$E$4/1440 + 0.00000001))*(Gauge_Data!$A$2:$A$16994&lt;=A13976)*INDEX(Gauge_Data!$B$2:$Z$16994,0,$C$2-1)))</f>
        <v>0</v>
      </c>
    </row>
    <row r="13977" spans="1:2" x14ac:dyDescent="0.25">
      <c r="A13977">
        <f>Gauge_Data!A13977</f>
        <v>0</v>
      </c>
      <c r="B13977" cm="1">
        <f t="array" ref="B13977">IF(OR($C$2="",A13977=""),"",SUMPRODUCT((Gauge_Data!$A$2:$A$16994&gt;=(A13977 - Main!$E$4/1440 + 0.00000001))*(Gauge_Data!$A$2:$A$16994&lt;=A13977)*INDEX(Gauge_Data!$B$2:$Z$16994,0,$C$2-1)))</f>
        <v>0</v>
      </c>
    </row>
    <row r="13978" spans="1:2" x14ac:dyDescent="0.25">
      <c r="A13978">
        <f>Gauge_Data!A13978</f>
        <v>0</v>
      </c>
      <c r="B13978" cm="1">
        <f t="array" ref="B13978">IF(OR($C$2="",A13978=""),"",SUMPRODUCT((Gauge_Data!$A$2:$A$16994&gt;=(A13978 - Main!$E$4/1440 + 0.00000001))*(Gauge_Data!$A$2:$A$16994&lt;=A13978)*INDEX(Gauge_Data!$B$2:$Z$16994,0,$C$2-1)))</f>
        <v>0</v>
      </c>
    </row>
    <row r="13979" spans="1:2" x14ac:dyDescent="0.25">
      <c r="A13979">
        <f>Gauge_Data!A13979</f>
        <v>0</v>
      </c>
      <c r="B13979" cm="1">
        <f t="array" ref="B13979">IF(OR($C$2="",A13979=""),"",SUMPRODUCT((Gauge_Data!$A$2:$A$16994&gt;=(A13979 - Main!$E$4/1440 + 0.00000001))*(Gauge_Data!$A$2:$A$16994&lt;=A13979)*INDEX(Gauge_Data!$B$2:$Z$16994,0,$C$2-1)))</f>
        <v>0</v>
      </c>
    </row>
    <row r="13980" spans="1:2" x14ac:dyDescent="0.25">
      <c r="A13980">
        <f>Gauge_Data!A13980</f>
        <v>0</v>
      </c>
      <c r="B13980" cm="1">
        <f t="array" ref="B13980">IF(OR($C$2="",A13980=""),"",SUMPRODUCT((Gauge_Data!$A$2:$A$16994&gt;=(A13980 - Main!$E$4/1440 + 0.00000001))*(Gauge_Data!$A$2:$A$16994&lt;=A13980)*INDEX(Gauge_Data!$B$2:$Z$16994,0,$C$2-1)))</f>
        <v>0</v>
      </c>
    </row>
    <row r="13981" spans="1:2" x14ac:dyDescent="0.25">
      <c r="A13981">
        <f>Gauge_Data!A13981</f>
        <v>0</v>
      </c>
      <c r="B13981" cm="1">
        <f t="array" ref="B13981">IF(OR($C$2="",A13981=""),"",SUMPRODUCT((Gauge_Data!$A$2:$A$16994&gt;=(A13981 - Main!$E$4/1440 + 0.00000001))*(Gauge_Data!$A$2:$A$16994&lt;=A13981)*INDEX(Gauge_Data!$B$2:$Z$16994,0,$C$2-1)))</f>
        <v>0</v>
      </c>
    </row>
    <row r="13982" spans="1:2" x14ac:dyDescent="0.25">
      <c r="A13982">
        <f>Gauge_Data!A13982</f>
        <v>0</v>
      </c>
      <c r="B13982" cm="1">
        <f t="array" ref="B13982">IF(OR($C$2="",A13982=""),"",SUMPRODUCT((Gauge_Data!$A$2:$A$16994&gt;=(A13982 - Main!$E$4/1440 + 0.00000001))*(Gauge_Data!$A$2:$A$16994&lt;=A13982)*INDEX(Gauge_Data!$B$2:$Z$16994,0,$C$2-1)))</f>
        <v>0</v>
      </c>
    </row>
    <row r="13983" spans="1:2" x14ac:dyDescent="0.25">
      <c r="A13983">
        <f>Gauge_Data!A13983</f>
        <v>0</v>
      </c>
      <c r="B13983" cm="1">
        <f t="array" ref="B13983">IF(OR($C$2="",A13983=""),"",SUMPRODUCT((Gauge_Data!$A$2:$A$16994&gt;=(A13983 - Main!$E$4/1440 + 0.00000001))*(Gauge_Data!$A$2:$A$16994&lt;=A13983)*INDEX(Gauge_Data!$B$2:$Z$16994,0,$C$2-1)))</f>
        <v>0</v>
      </c>
    </row>
    <row r="13984" spans="1:2" x14ac:dyDescent="0.25">
      <c r="A13984">
        <f>Gauge_Data!A13984</f>
        <v>0</v>
      </c>
      <c r="B13984" cm="1">
        <f t="array" ref="B13984">IF(OR($C$2="",A13984=""),"",SUMPRODUCT((Gauge_Data!$A$2:$A$16994&gt;=(A13984 - Main!$E$4/1440 + 0.00000001))*(Gauge_Data!$A$2:$A$16994&lt;=A13984)*INDEX(Gauge_Data!$B$2:$Z$16994,0,$C$2-1)))</f>
        <v>0</v>
      </c>
    </row>
    <row r="13985" spans="1:2" x14ac:dyDescent="0.25">
      <c r="A13985">
        <f>Gauge_Data!A13985</f>
        <v>0</v>
      </c>
      <c r="B13985" cm="1">
        <f t="array" ref="B13985">IF(OR($C$2="",A13985=""),"",SUMPRODUCT((Gauge_Data!$A$2:$A$16994&gt;=(A13985 - Main!$E$4/1440 + 0.00000001))*(Gauge_Data!$A$2:$A$16994&lt;=A13985)*INDEX(Gauge_Data!$B$2:$Z$16994,0,$C$2-1)))</f>
        <v>0</v>
      </c>
    </row>
    <row r="13986" spans="1:2" x14ac:dyDescent="0.25">
      <c r="A13986">
        <f>Gauge_Data!A13986</f>
        <v>0</v>
      </c>
      <c r="B13986" cm="1">
        <f t="array" ref="B13986">IF(OR($C$2="",A13986=""),"",SUMPRODUCT((Gauge_Data!$A$2:$A$16994&gt;=(A13986 - Main!$E$4/1440 + 0.00000001))*(Gauge_Data!$A$2:$A$16994&lt;=A13986)*INDEX(Gauge_Data!$B$2:$Z$16994,0,$C$2-1)))</f>
        <v>0</v>
      </c>
    </row>
    <row r="13987" spans="1:2" x14ac:dyDescent="0.25">
      <c r="A13987">
        <f>Gauge_Data!A13987</f>
        <v>0</v>
      </c>
      <c r="B13987" cm="1">
        <f t="array" ref="B13987">IF(OR($C$2="",A13987=""),"",SUMPRODUCT((Gauge_Data!$A$2:$A$16994&gt;=(A13987 - Main!$E$4/1440 + 0.00000001))*(Gauge_Data!$A$2:$A$16994&lt;=A13987)*INDEX(Gauge_Data!$B$2:$Z$16994,0,$C$2-1)))</f>
        <v>0</v>
      </c>
    </row>
    <row r="13988" spans="1:2" x14ac:dyDescent="0.25">
      <c r="A13988">
        <f>Gauge_Data!A13988</f>
        <v>0</v>
      </c>
      <c r="B13988" cm="1">
        <f t="array" ref="B13988">IF(OR($C$2="",A13988=""),"",SUMPRODUCT((Gauge_Data!$A$2:$A$16994&gt;=(A13988 - Main!$E$4/1440 + 0.00000001))*(Gauge_Data!$A$2:$A$16994&lt;=A13988)*INDEX(Gauge_Data!$B$2:$Z$16994,0,$C$2-1)))</f>
        <v>0</v>
      </c>
    </row>
    <row r="13989" spans="1:2" x14ac:dyDescent="0.25">
      <c r="A13989">
        <f>Gauge_Data!A13989</f>
        <v>0</v>
      </c>
      <c r="B13989" cm="1">
        <f t="array" ref="B13989">IF(OR($C$2="",A13989=""),"",SUMPRODUCT((Gauge_Data!$A$2:$A$16994&gt;=(A13989 - Main!$E$4/1440 + 0.00000001))*(Gauge_Data!$A$2:$A$16994&lt;=A13989)*INDEX(Gauge_Data!$B$2:$Z$16994,0,$C$2-1)))</f>
        <v>0</v>
      </c>
    </row>
    <row r="13990" spans="1:2" x14ac:dyDescent="0.25">
      <c r="A13990">
        <f>Gauge_Data!A13990</f>
        <v>0</v>
      </c>
      <c r="B13990" cm="1">
        <f t="array" ref="B13990">IF(OR($C$2="",A13990=""),"",SUMPRODUCT((Gauge_Data!$A$2:$A$16994&gt;=(A13990 - Main!$E$4/1440 + 0.00000001))*(Gauge_Data!$A$2:$A$16994&lt;=A13990)*INDEX(Gauge_Data!$B$2:$Z$16994,0,$C$2-1)))</f>
        <v>0</v>
      </c>
    </row>
    <row r="13991" spans="1:2" x14ac:dyDescent="0.25">
      <c r="A13991">
        <f>Gauge_Data!A13991</f>
        <v>0</v>
      </c>
      <c r="B13991" cm="1">
        <f t="array" ref="B13991">IF(OR($C$2="",A13991=""),"",SUMPRODUCT((Gauge_Data!$A$2:$A$16994&gt;=(A13991 - Main!$E$4/1440 + 0.00000001))*(Gauge_Data!$A$2:$A$16994&lt;=A13991)*INDEX(Gauge_Data!$B$2:$Z$16994,0,$C$2-1)))</f>
        <v>0</v>
      </c>
    </row>
    <row r="13992" spans="1:2" x14ac:dyDescent="0.25">
      <c r="A13992">
        <f>Gauge_Data!A13992</f>
        <v>0</v>
      </c>
      <c r="B13992" cm="1">
        <f t="array" ref="B13992">IF(OR($C$2="",A13992=""),"",SUMPRODUCT((Gauge_Data!$A$2:$A$16994&gt;=(A13992 - Main!$E$4/1440 + 0.00000001))*(Gauge_Data!$A$2:$A$16994&lt;=A13992)*INDEX(Gauge_Data!$B$2:$Z$16994,0,$C$2-1)))</f>
        <v>0</v>
      </c>
    </row>
    <row r="13993" spans="1:2" x14ac:dyDescent="0.25">
      <c r="A13993">
        <f>Gauge_Data!A13993</f>
        <v>0</v>
      </c>
      <c r="B13993" cm="1">
        <f t="array" ref="B13993">IF(OR($C$2="",A13993=""),"",SUMPRODUCT((Gauge_Data!$A$2:$A$16994&gt;=(A13993 - Main!$E$4/1440 + 0.00000001))*(Gauge_Data!$A$2:$A$16994&lt;=A13993)*INDEX(Gauge_Data!$B$2:$Z$16994,0,$C$2-1)))</f>
        <v>0</v>
      </c>
    </row>
    <row r="13994" spans="1:2" x14ac:dyDescent="0.25">
      <c r="A13994">
        <f>Gauge_Data!A13994</f>
        <v>0</v>
      </c>
      <c r="B13994" cm="1">
        <f t="array" ref="B13994">IF(OR($C$2="",A13994=""),"",SUMPRODUCT((Gauge_Data!$A$2:$A$16994&gt;=(A13994 - Main!$E$4/1440 + 0.00000001))*(Gauge_Data!$A$2:$A$16994&lt;=A13994)*INDEX(Gauge_Data!$B$2:$Z$16994,0,$C$2-1)))</f>
        <v>0</v>
      </c>
    </row>
    <row r="13995" spans="1:2" x14ac:dyDescent="0.25">
      <c r="A13995">
        <f>Gauge_Data!A13995</f>
        <v>0</v>
      </c>
      <c r="B13995" cm="1">
        <f t="array" ref="B13995">IF(OR($C$2="",A13995=""),"",SUMPRODUCT((Gauge_Data!$A$2:$A$16994&gt;=(A13995 - Main!$E$4/1440 + 0.00000001))*(Gauge_Data!$A$2:$A$16994&lt;=A13995)*INDEX(Gauge_Data!$B$2:$Z$16994,0,$C$2-1)))</f>
        <v>0</v>
      </c>
    </row>
    <row r="13996" spans="1:2" x14ac:dyDescent="0.25">
      <c r="A13996">
        <f>Gauge_Data!A13996</f>
        <v>0</v>
      </c>
      <c r="B13996" cm="1">
        <f t="array" ref="B13996">IF(OR($C$2="",A13996=""),"",SUMPRODUCT((Gauge_Data!$A$2:$A$16994&gt;=(A13996 - Main!$E$4/1440 + 0.00000001))*(Gauge_Data!$A$2:$A$16994&lt;=A13996)*INDEX(Gauge_Data!$B$2:$Z$16994,0,$C$2-1)))</f>
        <v>0</v>
      </c>
    </row>
    <row r="13997" spans="1:2" x14ac:dyDescent="0.25">
      <c r="A13997">
        <f>Gauge_Data!A13997</f>
        <v>0</v>
      </c>
      <c r="B13997" cm="1">
        <f t="array" ref="B13997">IF(OR($C$2="",A13997=""),"",SUMPRODUCT((Gauge_Data!$A$2:$A$16994&gt;=(A13997 - Main!$E$4/1440 + 0.00000001))*(Gauge_Data!$A$2:$A$16994&lt;=A13997)*INDEX(Gauge_Data!$B$2:$Z$16994,0,$C$2-1)))</f>
        <v>0</v>
      </c>
    </row>
    <row r="13998" spans="1:2" x14ac:dyDescent="0.25">
      <c r="A13998">
        <f>Gauge_Data!A13998</f>
        <v>0</v>
      </c>
      <c r="B13998" cm="1">
        <f t="array" ref="B13998">IF(OR($C$2="",A13998=""),"",SUMPRODUCT((Gauge_Data!$A$2:$A$16994&gt;=(A13998 - Main!$E$4/1440 + 0.00000001))*(Gauge_Data!$A$2:$A$16994&lt;=A13998)*INDEX(Gauge_Data!$B$2:$Z$16994,0,$C$2-1)))</f>
        <v>0</v>
      </c>
    </row>
    <row r="13999" spans="1:2" x14ac:dyDescent="0.25">
      <c r="A13999">
        <f>Gauge_Data!A13999</f>
        <v>0</v>
      </c>
      <c r="B13999" cm="1">
        <f t="array" ref="B13999">IF(OR($C$2="",A13999=""),"",SUMPRODUCT((Gauge_Data!$A$2:$A$16994&gt;=(A13999 - Main!$E$4/1440 + 0.00000001))*(Gauge_Data!$A$2:$A$16994&lt;=A13999)*INDEX(Gauge_Data!$B$2:$Z$16994,0,$C$2-1)))</f>
        <v>0</v>
      </c>
    </row>
    <row r="14000" spans="1:2" x14ac:dyDescent="0.25">
      <c r="A14000">
        <f>Gauge_Data!A14000</f>
        <v>0</v>
      </c>
      <c r="B14000" cm="1">
        <f t="array" ref="B14000">IF(OR($C$2="",A14000=""),"",SUMPRODUCT((Gauge_Data!$A$2:$A$16994&gt;=(A14000 - Main!$E$4/1440 + 0.00000001))*(Gauge_Data!$A$2:$A$16994&lt;=A14000)*INDEX(Gauge_Data!$B$2:$Z$16994,0,$C$2-1)))</f>
        <v>0</v>
      </c>
    </row>
    <row r="14001" spans="1:2" x14ac:dyDescent="0.25">
      <c r="A14001">
        <f>Gauge_Data!A14001</f>
        <v>0</v>
      </c>
      <c r="B14001" cm="1">
        <f t="array" ref="B14001">IF(OR($C$2="",A14001=""),"",SUMPRODUCT((Gauge_Data!$A$2:$A$16994&gt;=(A14001 - Main!$E$4/1440 + 0.00000001))*(Gauge_Data!$A$2:$A$16994&lt;=A14001)*INDEX(Gauge_Data!$B$2:$Z$16994,0,$C$2-1)))</f>
        <v>0</v>
      </c>
    </row>
    <row r="14002" spans="1:2" x14ac:dyDescent="0.25">
      <c r="A14002">
        <f>Gauge_Data!A14002</f>
        <v>0</v>
      </c>
      <c r="B14002" cm="1">
        <f t="array" ref="B14002">IF(OR($C$2="",A14002=""),"",SUMPRODUCT((Gauge_Data!$A$2:$A$16994&gt;=(A14002 - Main!$E$4/1440 + 0.00000001))*(Gauge_Data!$A$2:$A$16994&lt;=A14002)*INDEX(Gauge_Data!$B$2:$Z$16994,0,$C$2-1)))</f>
        <v>0</v>
      </c>
    </row>
    <row r="14003" spans="1:2" x14ac:dyDescent="0.25">
      <c r="A14003">
        <f>Gauge_Data!A14003</f>
        <v>0</v>
      </c>
      <c r="B14003" cm="1">
        <f t="array" ref="B14003">IF(OR($C$2="",A14003=""),"",SUMPRODUCT((Gauge_Data!$A$2:$A$16994&gt;=(A14003 - Main!$E$4/1440 + 0.00000001))*(Gauge_Data!$A$2:$A$16994&lt;=A14003)*INDEX(Gauge_Data!$B$2:$Z$16994,0,$C$2-1)))</f>
        <v>0</v>
      </c>
    </row>
    <row r="14004" spans="1:2" x14ac:dyDescent="0.25">
      <c r="A14004">
        <f>Gauge_Data!A14004</f>
        <v>0</v>
      </c>
      <c r="B14004" cm="1">
        <f t="array" ref="B14004">IF(OR($C$2="",A14004=""),"",SUMPRODUCT((Gauge_Data!$A$2:$A$16994&gt;=(A14004 - Main!$E$4/1440 + 0.00000001))*(Gauge_Data!$A$2:$A$16994&lt;=A14004)*INDEX(Gauge_Data!$B$2:$Z$16994,0,$C$2-1)))</f>
        <v>0</v>
      </c>
    </row>
    <row r="14005" spans="1:2" x14ac:dyDescent="0.25">
      <c r="A14005">
        <f>Gauge_Data!A14005</f>
        <v>0</v>
      </c>
      <c r="B14005" cm="1">
        <f t="array" ref="B14005">IF(OR($C$2="",A14005=""),"",SUMPRODUCT((Gauge_Data!$A$2:$A$16994&gt;=(A14005 - Main!$E$4/1440 + 0.00000001))*(Gauge_Data!$A$2:$A$16994&lt;=A14005)*INDEX(Gauge_Data!$B$2:$Z$16994,0,$C$2-1)))</f>
        <v>0</v>
      </c>
    </row>
    <row r="14006" spans="1:2" x14ac:dyDescent="0.25">
      <c r="A14006">
        <f>Gauge_Data!A14006</f>
        <v>0</v>
      </c>
      <c r="B14006" cm="1">
        <f t="array" ref="B14006">IF(OR($C$2="",A14006=""),"",SUMPRODUCT((Gauge_Data!$A$2:$A$16994&gt;=(A14006 - Main!$E$4/1440 + 0.00000001))*(Gauge_Data!$A$2:$A$16994&lt;=A14006)*INDEX(Gauge_Data!$B$2:$Z$16994,0,$C$2-1)))</f>
        <v>0</v>
      </c>
    </row>
    <row r="14007" spans="1:2" x14ac:dyDescent="0.25">
      <c r="A14007">
        <f>Gauge_Data!A14007</f>
        <v>0</v>
      </c>
      <c r="B14007" cm="1">
        <f t="array" ref="B14007">IF(OR($C$2="",A14007=""),"",SUMPRODUCT((Gauge_Data!$A$2:$A$16994&gt;=(A14007 - Main!$E$4/1440 + 0.00000001))*(Gauge_Data!$A$2:$A$16994&lt;=A14007)*INDEX(Gauge_Data!$B$2:$Z$16994,0,$C$2-1)))</f>
        <v>0</v>
      </c>
    </row>
    <row r="14008" spans="1:2" x14ac:dyDescent="0.25">
      <c r="A14008">
        <f>Gauge_Data!A14008</f>
        <v>0</v>
      </c>
      <c r="B14008" cm="1">
        <f t="array" ref="B14008">IF(OR($C$2="",A14008=""),"",SUMPRODUCT((Gauge_Data!$A$2:$A$16994&gt;=(A14008 - Main!$E$4/1440 + 0.00000001))*(Gauge_Data!$A$2:$A$16994&lt;=A14008)*INDEX(Gauge_Data!$B$2:$Z$16994,0,$C$2-1)))</f>
        <v>0</v>
      </c>
    </row>
    <row r="14009" spans="1:2" x14ac:dyDescent="0.25">
      <c r="A14009">
        <f>Gauge_Data!A14009</f>
        <v>0</v>
      </c>
      <c r="B14009" cm="1">
        <f t="array" ref="B14009">IF(OR($C$2="",A14009=""),"",SUMPRODUCT((Gauge_Data!$A$2:$A$16994&gt;=(A14009 - Main!$E$4/1440 + 0.00000001))*(Gauge_Data!$A$2:$A$16994&lt;=A14009)*INDEX(Gauge_Data!$B$2:$Z$16994,0,$C$2-1)))</f>
        <v>0</v>
      </c>
    </row>
    <row r="14010" spans="1:2" x14ac:dyDescent="0.25">
      <c r="A14010">
        <f>Gauge_Data!A14010</f>
        <v>0</v>
      </c>
      <c r="B14010" cm="1">
        <f t="array" ref="B14010">IF(OR($C$2="",A14010=""),"",SUMPRODUCT((Gauge_Data!$A$2:$A$16994&gt;=(A14010 - Main!$E$4/1440 + 0.00000001))*(Gauge_Data!$A$2:$A$16994&lt;=A14010)*INDEX(Gauge_Data!$B$2:$Z$16994,0,$C$2-1)))</f>
        <v>0</v>
      </c>
    </row>
    <row r="14011" spans="1:2" x14ac:dyDescent="0.25">
      <c r="A14011">
        <f>Gauge_Data!A14011</f>
        <v>0</v>
      </c>
      <c r="B14011" cm="1">
        <f t="array" ref="B14011">IF(OR($C$2="",A14011=""),"",SUMPRODUCT((Gauge_Data!$A$2:$A$16994&gt;=(A14011 - Main!$E$4/1440 + 0.00000001))*(Gauge_Data!$A$2:$A$16994&lt;=A14011)*INDEX(Gauge_Data!$B$2:$Z$16994,0,$C$2-1)))</f>
        <v>0</v>
      </c>
    </row>
    <row r="14012" spans="1:2" x14ac:dyDescent="0.25">
      <c r="A14012">
        <f>Gauge_Data!A14012</f>
        <v>0</v>
      </c>
      <c r="B14012" cm="1">
        <f t="array" ref="B14012">IF(OR($C$2="",A14012=""),"",SUMPRODUCT((Gauge_Data!$A$2:$A$16994&gt;=(A14012 - Main!$E$4/1440 + 0.00000001))*(Gauge_Data!$A$2:$A$16994&lt;=A14012)*INDEX(Gauge_Data!$B$2:$Z$16994,0,$C$2-1)))</f>
        <v>0</v>
      </c>
    </row>
    <row r="14013" spans="1:2" x14ac:dyDescent="0.25">
      <c r="A14013">
        <f>Gauge_Data!A14013</f>
        <v>0</v>
      </c>
      <c r="B14013" cm="1">
        <f t="array" ref="B14013">IF(OR($C$2="",A14013=""),"",SUMPRODUCT((Gauge_Data!$A$2:$A$16994&gt;=(A14013 - Main!$E$4/1440 + 0.00000001))*(Gauge_Data!$A$2:$A$16994&lt;=A14013)*INDEX(Gauge_Data!$B$2:$Z$16994,0,$C$2-1)))</f>
        <v>0</v>
      </c>
    </row>
    <row r="14014" spans="1:2" x14ac:dyDescent="0.25">
      <c r="A14014">
        <f>Gauge_Data!A14014</f>
        <v>0</v>
      </c>
      <c r="B14014" cm="1">
        <f t="array" ref="B14014">IF(OR($C$2="",A14014=""),"",SUMPRODUCT((Gauge_Data!$A$2:$A$16994&gt;=(A14014 - Main!$E$4/1440 + 0.00000001))*(Gauge_Data!$A$2:$A$16994&lt;=A14014)*INDEX(Gauge_Data!$B$2:$Z$16994,0,$C$2-1)))</f>
        <v>0</v>
      </c>
    </row>
    <row r="14015" spans="1:2" x14ac:dyDescent="0.25">
      <c r="A14015">
        <f>Gauge_Data!A14015</f>
        <v>0</v>
      </c>
      <c r="B14015" cm="1">
        <f t="array" ref="B14015">IF(OR($C$2="",A14015=""),"",SUMPRODUCT((Gauge_Data!$A$2:$A$16994&gt;=(A14015 - Main!$E$4/1440 + 0.00000001))*(Gauge_Data!$A$2:$A$16994&lt;=A14015)*INDEX(Gauge_Data!$B$2:$Z$16994,0,$C$2-1)))</f>
        <v>0</v>
      </c>
    </row>
    <row r="14016" spans="1:2" x14ac:dyDescent="0.25">
      <c r="A14016">
        <f>Gauge_Data!A14016</f>
        <v>0</v>
      </c>
      <c r="B14016" cm="1">
        <f t="array" ref="B14016">IF(OR($C$2="",A14016=""),"",SUMPRODUCT((Gauge_Data!$A$2:$A$16994&gt;=(A14016 - Main!$E$4/1440 + 0.00000001))*(Gauge_Data!$A$2:$A$16994&lt;=A14016)*INDEX(Gauge_Data!$B$2:$Z$16994,0,$C$2-1)))</f>
        <v>0</v>
      </c>
    </row>
    <row r="14017" spans="1:2" x14ac:dyDescent="0.25">
      <c r="A14017">
        <f>Gauge_Data!A14017</f>
        <v>0</v>
      </c>
      <c r="B14017" cm="1">
        <f t="array" ref="B14017">IF(OR($C$2="",A14017=""),"",SUMPRODUCT((Gauge_Data!$A$2:$A$16994&gt;=(A14017 - Main!$E$4/1440 + 0.00000001))*(Gauge_Data!$A$2:$A$16994&lt;=A14017)*INDEX(Gauge_Data!$B$2:$Z$16994,0,$C$2-1)))</f>
        <v>0</v>
      </c>
    </row>
    <row r="14018" spans="1:2" x14ac:dyDescent="0.25">
      <c r="A14018">
        <f>Gauge_Data!A14018</f>
        <v>0</v>
      </c>
      <c r="B14018" cm="1">
        <f t="array" ref="B14018">IF(OR($C$2="",A14018=""),"",SUMPRODUCT((Gauge_Data!$A$2:$A$16994&gt;=(A14018 - Main!$E$4/1440 + 0.00000001))*(Gauge_Data!$A$2:$A$16994&lt;=A14018)*INDEX(Gauge_Data!$B$2:$Z$16994,0,$C$2-1)))</f>
        <v>0</v>
      </c>
    </row>
    <row r="14019" spans="1:2" x14ac:dyDescent="0.25">
      <c r="A14019">
        <f>Gauge_Data!A14019</f>
        <v>0</v>
      </c>
      <c r="B14019" cm="1">
        <f t="array" ref="B14019">IF(OR($C$2="",A14019=""),"",SUMPRODUCT((Gauge_Data!$A$2:$A$16994&gt;=(A14019 - Main!$E$4/1440 + 0.00000001))*(Gauge_Data!$A$2:$A$16994&lt;=A14019)*INDEX(Gauge_Data!$B$2:$Z$16994,0,$C$2-1)))</f>
        <v>0</v>
      </c>
    </row>
    <row r="14020" spans="1:2" x14ac:dyDescent="0.25">
      <c r="A14020">
        <f>Gauge_Data!A14020</f>
        <v>0</v>
      </c>
      <c r="B14020" cm="1">
        <f t="array" ref="B14020">IF(OR($C$2="",A14020=""),"",SUMPRODUCT((Gauge_Data!$A$2:$A$16994&gt;=(A14020 - Main!$E$4/1440 + 0.00000001))*(Gauge_Data!$A$2:$A$16994&lt;=A14020)*INDEX(Gauge_Data!$B$2:$Z$16994,0,$C$2-1)))</f>
        <v>0</v>
      </c>
    </row>
    <row r="14021" spans="1:2" x14ac:dyDescent="0.25">
      <c r="A14021">
        <f>Gauge_Data!A14021</f>
        <v>0</v>
      </c>
      <c r="B14021" cm="1">
        <f t="array" ref="B14021">IF(OR($C$2="",A14021=""),"",SUMPRODUCT((Gauge_Data!$A$2:$A$16994&gt;=(A14021 - Main!$E$4/1440 + 0.00000001))*(Gauge_Data!$A$2:$A$16994&lt;=A14021)*INDEX(Gauge_Data!$B$2:$Z$16994,0,$C$2-1)))</f>
        <v>0</v>
      </c>
    </row>
    <row r="14022" spans="1:2" x14ac:dyDescent="0.25">
      <c r="A14022">
        <f>Gauge_Data!A14022</f>
        <v>0</v>
      </c>
      <c r="B14022" cm="1">
        <f t="array" ref="B14022">IF(OR($C$2="",A14022=""),"",SUMPRODUCT((Gauge_Data!$A$2:$A$16994&gt;=(A14022 - Main!$E$4/1440 + 0.00000001))*(Gauge_Data!$A$2:$A$16994&lt;=A14022)*INDEX(Gauge_Data!$B$2:$Z$16994,0,$C$2-1)))</f>
        <v>0</v>
      </c>
    </row>
    <row r="14023" spans="1:2" x14ac:dyDescent="0.25">
      <c r="A14023">
        <f>Gauge_Data!A14023</f>
        <v>0</v>
      </c>
      <c r="B14023" cm="1">
        <f t="array" ref="B14023">IF(OR($C$2="",A14023=""),"",SUMPRODUCT((Gauge_Data!$A$2:$A$16994&gt;=(A14023 - Main!$E$4/1440 + 0.00000001))*(Gauge_Data!$A$2:$A$16994&lt;=A14023)*INDEX(Gauge_Data!$B$2:$Z$16994,0,$C$2-1)))</f>
        <v>0</v>
      </c>
    </row>
    <row r="14024" spans="1:2" x14ac:dyDescent="0.25">
      <c r="A14024">
        <f>Gauge_Data!A14024</f>
        <v>0</v>
      </c>
      <c r="B14024" cm="1">
        <f t="array" ref="B14024">IF(OR($C$2="",A14024=""),"",SUMPRODUCT((Gauge_Data!$A$2:$A$16994&gt;=(A14024 - Main!$E$4/1440 + 0.00000001))*(Gauge_Data!$A$2:$A$16994&lt;=A14024)*INDEX(Gauge_Data!$B$2:$Z$16994,0,$C$2-1)))</f>
        <v>0</v>
      </c>
    </row>
    <row r="14025" spans="1:2" x14ac:dyDescent="0.25">
      <c r="A14025">
        <f>Gauge_Data!A14025</f>
        <v>0</v>
      </c>
      <c r="B14025" cm="1">
        <f t="array" ref="B14025">IF(OR($C$2="",A14025=""),"",SUMPRODUCT((Gauge_Data!$A$2:$A$16994&gt;=(A14025 - Main!$E$4/1440 + 0.00000001))*(Gauge_Data!$A$2:$A$16994&lt;=A14025)*INDEX(Gauge_Data!$B$2:$Z$16994,0,$C$2-1)))</f>
        <v>0</v>
      </c>
    </row>
    <row r="14026" spans="1:2" x14ac:dyDescent="0.25">
      <c r="A14026">
        <f>Gauge_Data!A14026</f>
        <v>0</v>
      </c>
      <c r="B14026" cm="1">
        <f t="array" ref="B14026">IF(OR($C$2="",A14026=""),"",SUMPRODUCT((Gauge_Data!$A$2:$A$16994&gt;=(A14026 - Main!$E$4/1440 + 0.00000001))*(Gauge_Data!$A$2:$A$16994&lt;=A14026)*INDEX(Gauge_Data!$B$2:$Z$16994,0,$C$2-1)))</f>
        <v>0</v>
      </c>
    </row>
    <row r="14027" spans="1:2" x14ac:dyDescent="0.25">
      <c r="A14027">
        <f>Gauge_Data!A14027</f>
        <v>0</v>
      </c>
      <c r="B14027" cm="1">
        <f t="array" ref="B14027">IF(OR($C$2="",A14027=""),"",SUMPRODUCT((Gauge_Data!$A$2:$A$16994&gt;=(A14027 - Main!$E$4/1440 + 0.00000001))*(Gauge_Data!$A$2:$A$16994&lt;=A14027)*INDEX(Gauge_Data!$B$2:$Z$16994,0,$C$2-1)))</f>
        <v>0</v>
      </c>
    </row>
    <row r="14028" spans="1:2" x14ac:dyDescent="0.25">
      <c r="A14028">
        <f>Gauge_Data!A14028</f>
        <v>0</v>
      </c>
      <c r="B14028" cm="1">
        <f t="array" ref="B14028">IF(OR($C$2="",A14028=""),"",SUMPRODUCT((Gauge_Data!$A$2:$A$16994&gt;=(A14028 - Main!$E$4/1440 + 0.00000001))*(Gauge_Data!$A$2:$A$16994&lt;=A14028)*INDEX(Gauge_Data!$B$2:$Z$16994,0,$C$2-1)))</f>
        <v>0</v>
      </c>
    </row>
    <row r="14029" spans="1:2" x14ac:dyDescent="0.25">
      <c r="A14029">
        <f>Gauge_Data!A14029</f>
        <v>0</v>
      </c>
      <c r="B14029" cm="1">
        <f t="array" ref="B14029">IF(OR($C$2="",A14029=""),"",SUMPRODUCT((Gauge_Data!$A$2:$A$16994&gt;=(A14029 - Main!$E$4/1440 + 0.00000001))*(Gauge_Data!$A$2:$A$16994&lt;=A14029)*INDEX(Gauge_Data!$B$2:$Z$16994,0,$C$2-1)))</f>
        <v>0</v>
      </c>
    </row>
    <row r="14030" spans="1:2" x14ac:dyDescent="0.25">
      <c r="A14030">
        <f>Gauge_Data!A14030</f>
        <v>0</v>
      </c>
      <c r="B14030" cm="1">
        <f t="array" ref="B14030">IF(OR($C$2="",A14030=""),"",SUMPRODUCT((Gauge_Data!$A$2:$A$16994&gt;=(A14030 - Main!$E$4/1440 + 0.00000001))*(Gauge_Data!$A$2:$A$16994&lt;=A14030)*INDEX(Gauge_Data!$B$2:$Z$16994,0,$C$2-1)))</f>
        <v>0</v>
      </c>
    </row>
    <row r="14031" spans="1:2" x14ac:dyDescent="0.25">
      <c r="A14031">
        <f>Gauge_Data!A14031</f>
        <v>0</v>
      </c>
      <c r="B14031" cm="1">
        <f t="array" ref="B14031">IF(OR($C$2="",A14031=""),"",SUMPRODUCT((Gauge_Data!$A$2:$A$16994&gt;=(A14031 - Main!$E$4/1440 + 0.00000001))*(Gauge_Data!$A$2:$A$16994&lt;=A14031)*INDEX(Gauge_Data!$B$2:$Z$16994,0,$C$2-1)))</f>
        <v>0</v>
      </c>
    </row>
    <row r="14032" spans="1:2" x14ac:dyDescent="0.25">
      <c r="A14032">
        <f>Gauge_Data!A14032</f>
        <v>0</v>
      </c>
      <c r="B14032" cm="1">
        <f t="array" ref="B14032">IF(OR($C$2="",A14032=""),"",SUMPRODUCT((Gauge_Data!$A$2:$A$16994&gt;=(A14032 - Main!$E$4/1440 + 0.00000001))*(Gauge_Data!$A$2:$A$16994&lt;=A14032)*INDEX(Gauge_Data!$B$2:$Z$16994,0,$C$2-1)))</f>
        <v>0</v>
      </c>
    </row>
    <row r="14033" spans="1:2" x14ac:dyDescent="0.25">
      <c r="A14033">
        <f>Gauge_Data!A14033</f>
        <v>0</v>
      </c>
      <c r="B14033" cm="1">
        <f t="array" ref="B14033">IF(OR($C$2="",A14033=""),"",SUMPRODUCT((Gauge_Data!$A$2:$A$16994&gt;=(A14033 - Main!$E$4/1440 + 0.00000001))*(Gauge_Data!$A$2:$A$16994&lt;=A14033)*INDEX(Gauge_Data!$B$2:$Z$16994,0,$C$2-1)))</f>
        <v>0</v>
      </c>
    </row>
    <row r="14034" spans="1:2" x14ac:dyDescent="0.25">
      <c r="A14034">
        <f>Gauge_Data!A14034</f>
        <v>0</v>
      </c>
      <c r="B14034" cm="1">
        <f t="array" ref="B14034">IF(OR($C$2="",A14034=""),"",SUMPRODUCT((Gauge_Data!$A$2:$A$16994&gt;=(A14034 - Main!$E$4/1440 + 0.00000001))*(Gauge_Data!$A$2:$A$16994&lt;=A14034)*INDEX(Gauge_Data!$B$2:$Z$16994,0,$C$2-1)))</f>
        <v>0</v>
      </c>
    </row>
    <row r="14035" spans="1:2" x14ac:dyDescent="0.25">
      <c r="A14035">
        <f>Gauge_Data!A14035</f>
        <v>0</v>
      </c>
      <c r="B14035" cm="1">
        <f t="array" ref="B14035">IF(OR($C$2="",A14035=""),"",SUMPRODUCT((Gauge_Data!$A$2:$A$16994&gt;=(A14035 - Main!$E$4/1440 + 0.00000001))*(Gauge_Data!$A$2:$A$16994&lt;=A14035)*INDEX(Gauge_Data!$B$2:$Z$16994,0,$C$2-1)))</f>
        <v>0</v>
      </c>
    </row>
    <row r="14036" spans="1:2" x14ac:dyDescent="0.25">
      <c r="A14036">
        <f>Gauge_Data!A14036</f>
        <v>0</v>
      </c>
      <c r="B14036" cm="1">
        <f t="array" ref="B14036">IF(OR($C$2="",A14036=""),"",SUMPRODUCT((Gauge_Data!$A$2:$A$16994&gt;=(A14036 - Main!$E$4/1440 + 0.00000001))*(Gauge_Data!$A$2:$A$16994&lt;=A14036)*INDEX(Gauge_Data!$B$2:$Z$16994,0,$C$2-1)))</f>
        <v>0</v>
      </c>
    </row>
    <row r="14037" spans="1:2" x14ac:dyDescent="0.25">
      <c r="A14037">
        <f>Gauge_Data!A14037</f>
        <v>0</v>
      </c>
      <c r="B14037" cm="1">
        <f t="array" ref="B14037">IF(OR($C$2="",A14037=""),"",SUMPRODUCT((Gauge_Data!$A$2:$A$16994&gt;=(A14037 - Main!$E$4/1440 + 0.00000001))*(Gauge_Data!$A$2:$A$16994&lt;=A14037)*INDEX(Gauge_Data!$B$2:$Z$16994,0,$C$2-1)))</f>
        <v>0</v>
      </c>
    </row>
    <row r="14038" spans="1:2" x14ac:dyDescent="0.25">
      <c r="A14038">
        <f>Gauge_Data!A14038</f>
        <v>0</v>
      </c>
      <c r="B14038" cm="1">
        <f t="array" ref="B14038">IF(OR($C$2="",A14038=""),"",SUMPRODUCT((Gauge_Data!$A$2:$A$16994&gt;=(A14038 - Main!$E$4/1440 + 0.00000001))*(Gauge_Data!$A$2:$A$16994&lt;=A14038)*INDEX(Gauge_Data!$B$2:$Z$16994,0,$C$2-1)))</f>
        <v>0</v>
      </c>
    </row>
    <row r="14039" spans="1:2" x14ac:dyDescent="0.25">
      <c r="A14039">
        <f>Gauge_Data!A14039</f>
        <v>0</v>
      </c>
      <c r="B14039" cm="1">
        <f t="array" ref="B14039">IF(OR($C$2="",A14039=""),"",SUMPRODUCT((Gauge_Data!$A$2:$A$16994&gt;=(A14039 - Main!$E$4/1440 + 0.00000001))*(Gauge_Data!$A$2:$A$16994&lt;=A14039)*INDEX(Gauge_Data!$B$2:$Z$16994,0,$C$2-1)))</f>
        <v>0</v>
      </c>
    </row>
    <row r="14040" spans="1:2" x14ac:dyDescent="0.25">
      <c r="A14040">
        <f>Gauge_Data!A14040</f>
        <v>0</v>
      </c>
      <c r="B14040" cm="1">
        <f t="array" ref="B14040">IF(OR($C$2="",A14040=""),"",SUMPRODUCT((Gauge_Data!$A$2:$A$16994&gt;=(A14040 - Main!$E$4/1440 + 0.00000001))*(Gauge_Data!$A$2:$A$16994&lt;=A14040)*INDEX(Gauge_Data!$B$2:$Z$16994,0,$C$2-1)))</f>
        <v>0</v>
      </c>
    </row>
    <row r="14041" spans="1:2" x14ac:dyDescent="0.25">
      <c r="A14041">
        <f>Gauge_Data!A14041</f>
        <v>0</v>
      </c>
      <c r="B14041" cm="1">
        <f t="array" ref="B14041">IF(OR($C$2="",A14041=""),"",SUMPRODUCT((Gauge_Data!$A$2:$A$16994&gt;=(A14041 - Main!$E$4/1440 + 0.00000001))*(Gauge_Data!$A$2:$A$16994&lt;=A14041)*INDEX(Gauge_Data!$B$2:$Z$16994,0,$C$2-1)))</f>
        <v>0</v>
      </c>
    </row>
    <row r="14042" spans="1:2" x14ac:dyDescent="0.25">
      <c r="A14042">
        <f>Gauge_Data!A14042</f>
        <v>0</v>
      </c>
      <c r="B14042" cm="1">
        <f t="array" ref="B14042">IF(OR($C$2="",A14042=""),"",SUMPRODUCT((Gauge_Data!$A$2:$A$16994&gt;=(A14042 - Main!$E$4/1440 + 0.00000001))*(Gauge_Data!$A$2:$A$16994&lt;=A14042)*INDEX(Gauge_Data!$B$2:$Z$16994,0,$C$2-1)))</f>
        <v>0</v>
      </c>
    </row>
    <row r="14043" spans="1:2" x14ac:dyDescent="0.25">
      <c r="A14043">
        <f>Gauge_Data!A14043</f>
        <v>0</v>
      </c>
      <c r="B14043" cm="1">
        <f t="array" ref="B14043">IF(OR($C$2="",A14043=""),"",SUMPRODUCT((Gauge_Data!$A$2:$A$16994&gt;=(A14043 - Main!$E$4/1440 + 0.00000001))*(Gauge_Data!$A$2:$A$16994&lt;=A14043)*INDEX(Gauge_Data!$B$2:$Z$16994,0,$C$2-1)))</f>
        <v>0</v>
      </c>
    </row>
    <row r="14044" spans="1:2" x14ac:dyDescent="0.25">
      <c r="A14044">
        <f>Gauge_Data!A14044</f>
        <v>0</v>
      </c>
      <c r="B14044" cm="1">
        <f t="array" ref="B14044">IF(OR($C$2="",A14044=""),"",SUMPRODUCT((Gauge_Data!$A$2:$A$16994&gt;=(A14044 - Main!$E$4/1440 + 0.00000001))*(Gauge_Data!$A$2:$A$16994&lt;=A14044)*INDEX(Gauge_Data!$B$2:$Z$16994,0,$C$2-1)))</f>
        <v>0</v>
      </c>
    </row>
    <row r="14045" spans="1:2" x14ac:dyDescent="0.25">
      <c r="A14045">
        <f>Gauge_Data!A14045</f>
        <v>0</v>
      </c>
      <c r="B14045" cm="1">
        <f t="array" ref="B14045">IF(OR($C$2="",A14045=""),"",SUMPRODUCT((Gauge_Data!$A$2:$A$16994&gt;=(A14045 - Main!$E$4/1440 + 0.00000001))*(Gauge_Data!$A$2:$A$16994&lt;=A14045)*INDEX(Gauge_Data!$B$2:$Z$16994,0,$C$2-1)))</f>
        <v>0</v>
      </c>
    </row>
    <row r="14046" spans="1:2" x14ac:dyDescent="0.25">
      <c r="A14046">
        <f>Gauge_Data!A14046</f>
        <v>0</v>
      </c>
      <c r="B14046" cm="1">
        <f t="array" ref="B14046">IF(OR($C$2="",A14046=""),"",SUMPRODUCT((Gauge_Data!$A$2:$A$16994&gt;=(A14046 - Main!$E$4/1440 + 0.00000001))*(Gauge_Data!$A$2:$A$16994&lt;=A14046)*INDEX(Gauge_Data!$B$2:$Z$16994,0,$C$2-1)))</f>
        <v>0</v>
      </c>
    </row>
    <row r="14047" spans="1:2" x14ac:dyDescent="0.25">
      <c r="A14047">
        <f>Gauge_Data!A14047</f>
        <v>0</v>
      </c>
      <c r="B14047" cm="1">
        <f t="array" ref="B14047">IF(OR($C$2="",A14047=""),"",SUMPRODUCT((Gauge_Data!$A$2:$A$16994&gt;=(A14047 - Main!$E$4/1440 + 0.00000001))*(Gauge_Data!$A$2:$A$16994&lt;=A14047)*INDEX(Gauge_Data!$B$2:$Z$16994,0,$C$2-1)))</f>
        <v>0</v>
      </c>
    </row>
    <row r="14048" spans="1:2" x14ac:dyDescent="0.25">
      <c r="A14048">
        <f>Gauge_Data!A14048</f>
        <v>0</v>
      </c>
      <c r="B14048" cm="1">
        <f t="array" ref="B14048">IF(OR($C$2="",A14048=""),"",SUMPRODUCT((Gauge_Data!$A$2:$A$16994&gt;=(A14048 - Main!$E$4/1440 + 0.00000001))*(Gauge_Data!$A$2:$A$16994&lt;=A14048)*INDEX(Gauge_Data!$B$2:$Z$16994,0,$C$2-1)))</f>
        <v>0</v>
      </c>
    </row>
    <row r="14049" spans="1:2" x14ac:dyDescent="0.25">
      <c r="A14049">
        <f>Gauge_Data!A14049</f>
        <v>0</v>
      </c>
      <c r="B14049" cm="1">
        <f t="array" ref="B14049">IF(OR($C$2="",A14049=""),"",SUMPRODUCT((Gauge_Data!$A$2:$A$16994&gt;=(A14049 - Main!$E$4/1440 + 0.00000001))*(Gauge_Data!$A$2:$A$16994&lt;=A14049)*INDEX(Gauge_Data!$B$2:$Z$16994,0,$C$2-1)))</f>
        <v>0</v>
      </c>
    </row>
    <row r="14050" spans="1:2" x14ac:dyDescent="0.25">
      <c r="A14050">
        <f>Gauge_Data!A14050</f>
        <v>0</v>
      </c>
      <c r="B14050" cm="1">
        <f t="array" ref="B14050">IF(OR($C$2="",A14050=""),"",SUMPRODUCT((Gauge_Data!$A$2:$A$16994&gt;=(A14050 - Main!$E$4/1440 + 0.00000001))*(Gauge_Data!$A$2:$A$16994&lt;=A14050)*INDEX(Gauge_Data!$B$2:$Z$16994,0,$C$2-1)))</f>
        <v>0</v>
      </c>
    </row>
    <row r="14051" spans="1:2" x14ac:dyDescent="0.25">
      <c r="A14051">
        <f>Gauge_Data!A14051</f>
        <v>0</v>
      </c>
      <c r="B14051" cm="1">
        <f t="array" ref="B14051">IF(OR($C$2="",A14051=""),"",SUMPRODUCT((Gauge_Data!$A$2:$A$16994&gt;=(A14051 - Main!$E$4/1440 + 0.00000001))*(Gauge_Data!$A$2:$A$16994&lt;=A14051)*INDEX(Gauge_Data!$B$2:$Z$16994,0,$C$2-1)))</f>
        <v>0</v>
      </c>
    </row>
    <row r="14052" spans="1:2" x14ac:dyDescent="0.25">
      <c r="A14052">
        <f>Gauge_Data!A14052</f>
        <v>0</v>
      </c>
      <c r="B14052" cm="1">
        <f t="array" ref="B14052">IF(OR($C$2="",A14052=""),"",SUMPRODUCT((Gauge_Data!$A$2:$A$16994&gt;=(A14052 - Main!$E$4/1440 + 0.00000001))*(Gauge_Data!$A$2:$A$16994&lt;=A14052)*INDEX(Gauge_Data!$B$2:$Z$16994,0,$C$2-1)))</f>
        <v>0</v>
      </c>
    </row>
    <row r="14053" spans="1:2" x14ac:dyDescent="0.25">
      <c r="A14053">
        <f>Gauge_Data!A14053</f>
        <v>0</v>
      </c>
      <c r="B14053" cm="1">
        <f t="array" ref="B14053">IF(OR($C$2="",A14053=""),"",SUMPRODUCT((Gauge_Data!$A$2:$A$16994&gt;=(A14053 - Main!$E$4/1440 + 0.00000001))*(Gauge_Data!$A$2:$A$16994&lt;=A14053)*INDEX(Gauge_Data!$B$2:$Z$16994,0,$C$2-1)))</f>
        <v>0</v>
      </c>
    </row>
    <row r="14054" spans="1:2" x14ac:dyDescent="0.25">
      <c r="A14054">
        <f>Gauge_Data!A14054</f>
        <v>0</v>
      </c>
      <c r="B14054" cm="1">
        <f t="array" ref="B14054">IF(OR($C$2="",A14054=""),"",SUMPRODUCT((Gauge_Data!$A$2:$A$16994&gt;=(A14054 - Main!$E$4/1440 + 0.00000001))*(Gauge_Data!$A$2:$A$16994&lt;=A14054)*INDEX(Gauge_Data!$B$2:$Z$16994,0,$C$2-1)))</f>
        <v>0</v>
      </c>
    </row>
    <row r="14055" spans="1:2" x14ac:dyDescent="0.25">
      <c r="A14055">
        <f>Gauge_Data!A14055</f>
        <v>0</v>
      </c>
      <c r="B14055" cm="1">
        <f t="array" ref="B14055">IF(OR($C$2="",A14055=""),"",SUMPRODUCT((Gauge_Data!$A$2:$A$16994&gt;=(A14055 - Main!$E$4/1440 + 0.00000001))*(Gauge_Data!$A$2:$A$16994&lt;=A14055)*INDEX(Gauge_Data!$B$2:$Z$16994,0,$C$2-1)))</f>
        <v>0</v>
      </c>
    </row>
    <row r="14056" spans="1:2" x14ac:dyDescent="0.25">
      <c r="A14056">
        <f>Gauge_Data!A14056</f>
        <v>0</v>
      </c>
      <c r="B14056" cm="1">
        <f t="array" ref="B14056">IF(OR($C$2="",A14056=""),"",SUMPRODUCT((Gauge_Data!$A$2:$A$16994&gt;=(A14056 - Main!$E$4/1440 + 0.00000001))*(Gauge_Data!$A$2:$A$16994&lt;=A14056)*INDEX(Gauge_Data!$B$2:$Z$16994,0,$C$2-1)))</f>
        <v>0</v>
      </c>
    </row>
    <row r="14057" spans="1:2" x14ac:dyDescent="0.25">
      <c r="A14057">
        <f>Gauge_Data!A14057</f>
        <v>0</v>
      </c>
      <c r="B14057" cm="1">
        <f t="array" ref="B14057">IF(OR($C$2="",A14057=""),"",SUMPRODUCT((Gauge_Data!$A$2:$A$16994&gt;=(A14057 - Main!$E$4/1440 + 0.00000001))*(Gauge_Data!$A$2:$A$16994&lt;=A14057)*INDEX(Gauge_Data!$B$2:$Z$16994,0,$C$2-1)))</f>
        <v>0</v>
      </c>
    </row>
    <row r="14058" spans="1:2" x14ac:dyDescent="0.25">
      <c r="A14058">
        <f>Gauge_Data!A14058</f>
        <v>0</v>
      </c>
      <c r="B14058" cm="1">
        <f t="array" ref="B14058">IF(OR($C$2="",A14058=""),"",SUMPRODUCT((Gauge_Data!$A$2:$A$16994&gt;=(A14058 - Main!$E$4/1440 + 0.00000001))*(Gauge_Data!$A$2:$A$16994&lt;=A14058)*INDEX(Gauge_Data!$B$2:$Z$16994,0,$C$2-1)))</f>
        <v>0</v>
      </c>
    </row>
    <row r="14059" spans="1:2" x14ac:dyDescent="0.25">
      <c r="A14059">
        <f>Gauge_Data!A14059</f>
        <v>0</v>
      </c>
      <c r="B14059" cm="1">
        <f t="array" ref="B14059">IF(OR($C$2="",A14059=""),"",SUMPRODUCT((Gauge_Data!$A$2:$A$16994&gt;=(A14059 - Main!$E$4/1440 + 0.00000001))*(Gauge_Data!$A$2:$A$16994&lt;=A14059)*INDEX(Gauge_Data!$B$2:$Z$16994,0,$C$2-1)))</f>
        <v>0</v>
      </c>
    </row>
    <row r="14060" spans="1:2" x14ac:dyDescent="0.25">
      <c r="A14060">
        <f>Gauge_Data!A14060</f>
        <v>0</v>
      </c>
      <c r="B14060" cm="1">
        <f t="array" ref="B14060">IF(OR($C$2="",A14060=""),"",SUMPRODUCT((Gauge_Data!$A$2:$A$16994&gt;=(A14060 - Main!$E$4/1440 + 0.00000001))*(Gauge_Data!$A$2:$A$16994&lt;=A14060)*INDEX(Gauge_Data!$B$2:$Z$16994,0,$C$2-1)))</f>
        <v>0</v>
      </c>
    </row>
    <row r="14061" spans="1:2" x14ac:dyDescent="0.25">
      <c r="A14061">
        <f>Gauge_Data!A14061</f>
        <v>0</v>
      </c>
      <c r="B14061" cm="1">
        <f t="array" ref="B14061">IF(OR($C$2="",A14061=""),"",SUMPRODUCT((Gauge_Data!$A$2:$A$16994&gt;=(A14061 - Main!$E$4/1440 + 0.00000001))*(Gauge_Data!$A$2:$A$16994&lt;=A14061)*INDEX(Gauge_Data!$B$2:$Z$16994,0,$C$2-1)))</f>
        <v>0</v>
      </c>
    </row>
    <row r="14062" spans="1:2" x14ac:dyDescent="0.25">
      <c r="A14062">
        <f>Gauge_Data!A14062</f>
        <v>0</v>
      </c>
      <c r="B14062" cm="1">
        <f t="array" ref="B14062">IF(OR($C$2="",A14062=""),"",SUMPRODUCT((Gauge_Data!$A$2:$A$16994&gt;=(A14062 - Main!$E$4/1440 + 0.00000001))*(Gauge_Data!$A$2:$A$16994&lt;=A14062)*INDEX(Gauge_Data!$B$2:$Z$16994,0,$C$2-1)))</f>
        <v>0</v>
      </c>
    </row>
    <row r="14063" spans="1:2" x14ac:dyDescent="0.25">
      <c r="A14063">
        <f>Gauge_Data!A14063</f>
        <v>0</v>
      </c>
      <c r="B14063" cm="1">
        <f t="array" ref="B14063">IF(OR($C$2="",A14063=""),"",SUMPRODUCT((Gauge_Data!$A$2:$A$16994&gt;=(A14063 - Main!$E$4/1440 + 0.00000001))*(Gauge_Data!$A$2:$A$16994&lt;=A14063)*INDEX(Gauge_Data!$B$2:$Z$16994,0,$C$2-1)))</f>
        <v>0</v>
      </c>
    </row>
    <row r="14064" spans="1:2" x14ac:dyDescent="0.25">
      <c r="A14064">
        <f>Gauge_Data!A14064</f>
        <v>0</v>
      </c>
      <c r="B14064" cm="1">
        <f t="array" ref="B14064">IF(OR($C$2="",A14064=""),"",SUMPRODUCT((Gauge_Data!$A$2:$A$16994&gt;=(A14064 - Main!$E$4/1440 + 0.00000001))*(Gauge_Data!$A$2:$A$16994&lt;=A14064)*INDEX(Gauge_Data!$B$2:$Z$16994,0,$C$2-1)))</f>
        <v>0</v>
      </c>
    </row>
    <row r="14065" spans="1:2" x14ac:dyDescent="0.25">
      <c r="A14065">
        <f>Gauge_Data!A14065</f>
        <v>0</v>
      </c>
      <c r="B14065" cm="1">
        <f t="array" ref="B14065">IF(OR($C$2="",A14065=""),"",SUMPRODUCT((Gauge_Data!$A$2:$A$16994&gt;=(A14065 - Main!$E$4/1440 + 0.00000001))*(Gauge_Data!$A$2:$A$16994&lt;=A14065)*INDEX(Gauge_Data!$B$2:$Z$16994,0,$C$2-1)))</f>
        <v>0</v>
      </c>
    </row>
    <row r="14066" spans="1:2" x14ac:dyDescent="0.25">
      <c r="A14066">
        <f>Gauge_Data!A14066</f>
        <v>0</v>
      </c>
      <c r="B14066" cm="1">
        <f t="array" ref="B14066">IF(OR($C$2="",A14066=""),"",SUMPRODUCT((Gauge_Data!$A$2:$A$16994&gt;=(A14066 - Main!$E$4/1440 + 0.00000001))*(Gauge_Data!$A$2:$A$16994&lt;=A14066)*INDEX(Gauge_Data!$B$2:$Z$16994,0,$C$2-1)))</f>
        <v>0</v>
      </c>
    </row>
    <row r="14067" spans="1:2" x14ac:dyDescent="0.25">
      <c r="A14067">
        <f>Gauge_Data!A14067</f>
        <v>0</v>
      </c>
      <c r="B14067" cm="1">
        <f t="array" ref="B14067">IF(OR($C$2="",A14067=""),"",SUMPRODUCT((Gauge_Data!$A$2:$A$16994&gt;=(A14067 - Main!$E$4/1440 + 0.00000001))*(Gauge_Data!$A$2:$A$16994&lt;=A14067)*INDEX(Gauge_Data!$B$2:$Z$16994,0,$C$2-1)))</f>
        <v>0</v>
      </c>
    </row>
    <row r="14068" spans="1:2" x14ac:dyDescent="0.25">
      <c r="A14068">
        <f>Gauge_Data!A14068</f>
        <v>0</v>
      </c>
      <c r="B14068" cm="1">
        <f t="array" ref="B14068">IF(OR($C$2="",A14068=""),"",SUMPRODUCT((Gauge_Data!$A$2:$A$16994&gt;=(A14068 - Main!$E$4/1440 + 0.00000001))*(Gauge_Data!$A$2:$A$16994&lt;=A14068)*INDEX(Gauge_Data!$B$2:$Z$16994,0,$C$2-1)))</f>
        <v>0</v>
      </c>
    </row>
    <row r="14069" spans="1:2" x14ac:dyDescent="0.25">
      <c r="A14069">
        <f>Gauge_Data!A14069</f>
        <v>0</v>
      </c>
      <c r="B14069" cm="1">
        <f t="array" ref="B14069">IF(OR($C$2="",A14069=""),"",SUMPRODUCT((Gauge_Data!$A$2:$A$16994&gt;=(A14069 - Main!$E$4/1440 + 0.00000001))*(Gauge_Data!$A$2:$A$16994&lt;=A14069)*INDEX(Gauge_Data!$B$2:$Z$16994,0,$C$2-1)))</f>
        <v>0</v>
      </c>
    </row>
    <row r="14070" spans="1:2" x14ac:dyDescent="0.25">
      <c r="A14070">
        <f>Gauge_Data!A14070</f>
        <v>0</v>
      </c>
      <c r="B14070" cm="1">
        <f t="array" ref="B14070">IF(OR($C$2="",A14070=""),"",SUMPRODUCT((Gauge_Data!$A$2:$A$16994&gt;=(A14070 - Main!$E$4/1440 + 0.00000001))*(Gauge_Data!$A$2:$A$16994&lt;=A14070)*INDEX(Gauge_Data!$B$2:$Z$16994,0,$C$2-1)))</f>
        <v>0</v>
      </c>
    </row>
    <row r="14071" spans="1:2" x14ac:dyDescent="0.25">
      <c r="A14071">
        <f>Gauge_Data!A14071</f>
        <v>0</v>
      </c>
      <c r="B14071" cm="1">
        <f t="array" ref="B14071">IF(OR($C$2="",A14071=""),"",SUMPRODUCT((Gauge_Data!$A$2:$A$16994&gt;=(A14071 - Main!$E$4/1440 + 0.00000001))*(Gauge_Data!$A$2:$A$16994&lt;=A14071)*INDEX(Gauge_Data!$B$2:$Z$16994,0,$C$2-1)))</f>
        <v>0</v>
      </c>
    </row>
    <row r="14072" spans="1:2" x14ac:dyDescent="0.25">
      <c r="A14072">
        <f>Gauge_Data!A14072</f>
        <v>0</v>
      </c>
      <c r="B14072" cm="1">
        <f t="array" ref="B14072">IF(OR($C$2="",A14072=""),"",SUMPRODUCT((Gauge_Data!$A$2:$A$16994&gt;=(A14072 - Main!$E$4/1440 + 0.00000001))*(Gauge_Data!$A$2:$A$16994&lt;=A14072)*INDEX(Gauge_Data!$B$2:$Z$16994,0,$C$2-1)))</f>
        <v>0</v>
      </c>
    </row>
    <row r="14073" spans="1:2" x14ac:dyDescent="0.25">
      <c r="A14073">
        <f>Gauge_Data!A14073</f>
        <v>0</v>
      </c>
      <c r="B14073" cm="1">
        <f t="array" ref="B14073">IF(OR($C$2="",A14073=""),"",SUMPRODUCT((Gauge_Data!$A$2:$A$16994&gt;=(A14073 - Main!$E$4/1440 + 0.00000001))*(Gauge_Data!$A$2:$A$16994&lt;=A14073)*INDEX(Gauge_Data!$B$2:$Z$16994,0,$C$2-1)))</f>
        <v>0</v>
      </c>
    </row>
    <row r="14074" spans="1:2" x14ac:dyDescent="0.25">
      <c r="A14074">
        <f>Gauge_Data!A14074</f>
        <v>0</v>
      </c>
      <c r="B14074" cm="1">
        <f t="array" ref="B14074">IF(OR($C$2="",A14074=""),"",SUMPRODUCT((Gauge_Data!$A$2:$A$16994&gt;=(A14074 - Main!$E$4/1440 + 0.00000001))*(Gauge_Data!$A$2:$A$16994&lt;=A14074)*INDEX(Gauge_Data!$B$2:$Z$16994,0,$C$2-1)))</f>
        <v>0</v>
      </c>
    </row>
    <row r="14075" spans="1:2" x14ac:dyDescent="0.25">
      <c r="A14075">
        <f>Gauge_Data!A14075</f>
        <v>0</v>
      </c>
      <c r="B14075" cm="1">
        <f t="array" ref="B14075">IF(OR($C$2="",A14075=""),"",SUMPRODUCT((Gauge_Data!$A$2:$A$16994&gt;=(A14075 - Main!$E$4/1440 + 0.00000001))*(Gauge_Data!$A$2:$A$16994&lt;=A14075)*INDEX(Gauge_Data!$B$2:$Z$16994,0,$C$2-1)))</f>
        <v>0</v>
      </c>
    </row>
    <row r="14076" spans="1:2" x14ac:dyDescent="0.25">
      <c r="A14076">
        <f>Gauge_Data!A14076</f>
        <v>0</v>
      </c>
      <c r="B14076" cm="1">
        <f t="array" ref="B14076">IF(OR($C$2="",A14076=""),"",SUMPRODUCT((Gauge_Data!$A$2:$A$16994&gt;=(A14076 - Main!$E$4/1440 + 0.00000001))*(Gauge_Data!$A$2:$A$16994&lt;=A14076)*INDEX(Gauge_Data!$B$2:$Z$16994,0,$C$2-1)))</f>
        <v>0</v>
      </c>
    </row>
    <row r="14077" spans="1:2" x14ac:dyDescent="0.25">
      <c r="A14077">
        <f>Gauge_Data!A14077</f>
        <v>0</v>
      </c>
      <c r="B14077" cm="1">
        <f t="array" ref="B14077">IF(OR($C$2="",A14077=""),"",SUMPRODUCT((Gauge_Data!$A$2:$A$16994&gt;=(A14077 - Main!$E$4/1440 + 0.00000001))*(Gauge_Data!$A$2:$A$16994&lt;=A14077)*INDEX(Gauge_Data!$B$2:$Z$16994,0,$C$2-1)))</f>
        <v>0</v>
      </c>
    </row>
    <row r="14078" spans="1:2" x14ac:dyDescent="0.25">
      <c r="A14078">
        <f>Gauge_Data!A14078</f>
        <v>0</v>
      </c>
      <c r="B14078" cm="1">
        <f t="array" ref="B14078">IF(OR($C$2="",A14078=""),"",SUMPRODUCT((Gauge_Data!$A$2:$A$16994&gt;=(A14078 - Main!$E$4/1440 + 0.00000001))*(Gauge_Data!$A$2:$A$16994&lt;=A14078)*INDEX(Gauge_Data!$B$2:$Z$16994,0,$C$2-1)))</f>
        <v>0</v>
      </c>
    </row>
    <row r="14079" spans="1:2" x14ac:dyDescent="0.25">
      <c r="A14079">
        <f>Gauge_Data!A14079</f>
        <v>0</v>
      </c>
      <c r="B14079" cm="1">
        <f t="array" ref="B14079">IF(OR($C$2="",A14079=""),"",SUMPRODUCT((Gauge_Data!$A$2:$A$16994&gt;=(A14079 - Main!$E$4/1440 + 0.00000001))*(Gauge_Data!$A$2:$A$16994&lt;=A14079)*INDEX(Gauge_Data!$B$2:$Z$16994,0,$C$2-1)))</f>
        <v>0</v>
      </c>
    </row>
    <row r="14080" spans="1:2" x14ac:dyDescent="0.25">
      <c r="A14080">
        <f>Gauge_Data!A14080</f>
        <v>0</v>
      </c>
      <c r="B14080" cm="1">
        <f t="array" ref="B14080">IF(OR($C$2="",A14080=""),"",SUMPRODUCT((Gauge_Data!$A$2:$A$16994&gt;=(A14080 - Main!$E$4/1440 + 0.00000001))*(Gauge_Data!$A$2:$A$16994&lt;=A14080)*INDEX(Gauge_Data!$B$2:$Z$16994,0,$C$2-1)))</f>
        <v>0</v>
      </c>
    </row>
    <row r="14081" spans="1:2" x14ac:dyDescent="0.25">
      <c r="A14081">
        <f>Gauge_Data!A14081</f>
        <v>0</v>
      </c>
      <c r="B14081" cm="1">
        <f t="array" ref="B14081">IF(OR($C$2="",A14081=""),"",SUMPRODUCT((Gauge_Data!$A$2:$A$16994&gt;=(A14081 - Main!$E$4/1440 + 0.00000001))*(Gauge_Data!$A$2:$A$16994&lt;=A14081)*INDEX(Gauge_Data!$B$2:$Z$16994,0,$C$2-1)))</f>
        <v>0</v>
      </c>
    </row>
    <row r="14082" spans="1:2" x14ac:dyDescent="0.25">
      <c r="A14082">
        <f>Gauge_Data!A14082</f>
        <v>0</v>
      </c>
      <c r="B14082" cm="1">
        <f t="array" ref="B14082">IF(OR($C$2="",A14082=""),"",SUMPRODUCT((Gauge_Data!$A$2:$A$16994&gt;=(A14082 - Main!$E$4/1440 + 0.00000001))*(Gauge_Data!$A$2:$A$16994&lt;=A14082)*INDEX(Gauge_Data!$B$2:$Z$16994,0,$C$2-1)))</f>
        <v>0</v>
      </c>
    </row>
    <row r="14083" spans="1:2" x14ac:dyDescent="0.25">
      <c r="A14083">
        <f>Gauge_Data!A14083</f>
        <v>0</v>
      </c>
      <c r="B14083" cm="1">
        <f t="array" ref="B14083">IF(OR($C$2="",A14083=""),"",SUMPRODUCT((Gauge_Data!$A$2:$A$16994&gt;=(A14083 - Main!$E$4/1440 + 0.00000001))*(Gauge_Data!$A$2:$A$16994&lt;=A14083)*INDEX(Gauge_Data!$B$2:$Z$16994,0,$C$2-1)))</f>
        <v>0</v>
      </c>
    </row>
    <row r="14084" spans="1:2" x14ac:dyDescent="0.25">
      <c r="A14084">
        <f>Gauge_Data!A14084</f>
        <v>0</v>
      </c>
      <c r="B14084" cm="1">
        <f t="array" ref="B14084">IF(OR($C$2="",A14084=""),"",SUMPRODUCT((Gauge_Data!$A$2:$A$16994&gt;=(A14084 - Main!$E$4/1440 + 0.00000001))*(Gauge_Data!$A$2:$A$16994&lt;=A14084)*INDEX(Gauge_Data!$B$2:$Z$16994,0,$C$2-1)))</f>
        <v>0</v>
      </c>
    </row>
    <row r="14085" spans="1:2" x14ac:dyDescent="0.25">
      <c r="A14085">
        <f>Gauge_Data!A14085</f>
        <v>0</v>
      </c>
      <c r="B14085" cm="1">
        <f t="array" ref="B14085">IF(OR($C$2="",A14085=""),"",SUMPRODUCT((Gauge_Data!$A$2:$A$16994&gt;=(A14085 - Main!$E$4/1440 + 0.00000001))*(Gauge_Data!$A$2:$A$16994&lt;=A14085)*INDEX(Gauge_Data!$B$2:$Z$16994,0,$C$2-1)))</f>
        <v>0</v>
      </c>
    </row>
    <row r="14086" spans="1:2" x14ac:dyDescent="0.25">
      <c r="A14086">
        <f>Gauge_Data!A14086</f>
        <v>0</v>
      </c>
      <c r="B14086" cm="1">
        <f t="array" ref="B14086">IF(OR($C$2="",A14086=""),"",SUMPRODUCT((Gauge_Data!$A$2:$A$16994&gt;=(A14086 - Main!$E$4/1440 + 0.00000001))*(Gauge_Data!$A$2:$A$16994&lt;=A14086)*INDEX(Gauge_Data!$B$2:$Z$16994,0,$C$2-1)))</f>
        <v>0</v>
      </c>
    </row>
    <row r="14087" spans="1:2" x14ac:dyDescent="0.25">
      <c r="A14087">
        <f>Gauge_Data!A14087</f>
        <v>0</v>
      </c>
      <c r="B14087" cm="1">
        <f t="array" ref="B14087">IF(OR($C$2="",A14087=""),"",SUMPRODUCT((Gauge_Data!$A$2:$A$16994&gt;=(A14087 - Main!$E$4/1440 + 0.00000001))*(Gauge_Data!$A$2:$A$16994&lt;=A14087)*INDEX(Gauge_Data!$B$2:$Z$16994,0,$C$2-1)))</f>
        <v>0</v>
      </c>
    </row>
    <row r="14088" spans="1:2" x14ac:dyDescent="0.25">
      <c r="A14088">
        <f>Gauge_Data!A14088</f>
        <v>0</v>
      </c>
      <c r="B14088" cm="1">
        <f t="array" ref="B14088">IF(OR($C$2="",A14088=""),"",SUMPRODUCT((Gauge_Data!$A$2:$A$16994&gt;=(A14088 - Main!$E$4/1440 + 0.00000001))*(Gauge_Data!$A$2:$A$16994&lt;=A14088)*INDEX(Gauge_Data!$B$2:$Z$16994,0,$C$2-1)))</f>
        <v>0</v>
      </c>
    </row>
    <row r="14089" spans="1:2" x14ac:dyDescent="0.25">
      <c r="A14089">
        <f>Gauge_Data!A14089</f>
        <v>0</v>
      </c>
      <c r="B14089" cm="1">
        <f t="array" ref="B14089">IF(OR($C$2="",A14089=""),"",SUMPRODUCT((Gauge_Data!$A$2:$A$16994&gt;=(A14089 - Main!$E$4/1440 + 0.00000001))*(Gauge_Data!$A$2:$A$16994&lt;=A14089)*INDEX(Gauge_Data!$B$2:$Z$16994,0,$C$2-1)))</f>
        <v>0</v>
      </c>
    </row>
    <row r="14090" spans="1:2" x14ac:dyDescent="0.25">
      <c r="A14090">
        <f>Gauge_Data!A14090</f>
        <v>0</v>
      </c>
      <c r="B14090" cm="1">
        <f t="array" ref="B14090">IF(OR($C$2="",A14090=""),"",SUMPRODUCT((Gauge_Data!$A$2:$A$16994&gt;=(A14090 - Main!$E$4/1440 + 0.00000001))*(Gauge_Data!$A$2:$A$16994&lt;=A14090)*INDEX(Gauge_Data!$B$2:$Z$16994,0,$C$2-1)))</f>
        <v>0</v>
      </c>
    </row>
    <row r="14091" spans="1:2" x14ac:dyDescent="0.25">
      <c r="A14091">
        <f>Gauge_Data!A14091</f>
        <v>0</v>
      </c>
      <c r="B14091" cm="1">
        <f t="array" ref="B14091">IF(OR($C$2="",A14091=""),"",SUMPRODUCT((Gauge_Data!$A$2:$A$16994&gt;=(A14091 - Main!$E$4/1440 + 0.00000001))*(Gauge_Data!$A$2:$A$16994&lt;=A14091)*INDEX(Gauge_Data!$B$2:$Z$16994,0,$C$2-1)))</f>
        <v>0</v>
      </c>
    </row>
    <row r="14092" spans="1:2" x14ac:dyDescent="0.25">
      <c r="A14092">
        <f>Gauge_Data!A14092</f>
        <v>0</v>
      </c>
      <c r="B14092" cm="1">
        <f t="array" ref="B14092">IF(OR($C$2="",A14092=""),"",SUMPRODUCT((Gauge_Data!$A$2:$A$16994&gt;=(A14092 - Main!$E$4/1440 + 0.00000001))*(Gauge_Data!$A$2:$A$16994&lt;=A14092)*INDEX(Gauge_Data!$B$2:$Z$16994,0,$C$2-1)))</f>
        <v>0</v>
      </c>
    </row>
    <row r="14093" spans="1:2" x14ac:dyDescent="0.25">
      <c r="A14093">
        <f>Gauge_Data!A14093</f>
        <v>0</v>
      </c>
      <c r="B14093" cm="1">
        <f t="array" ref="B14093">IF(OR($C$2="",A14093=""),"",SUMPRODUCT((Gauge_Data!$A$2:$A$16994&gt;=(A14093 - Main!$E$4/1440 + 0.00000001))*(Gauge_Data!$A$2:$A$16994&lt;=A14093)*INDEX(Gauge_Data!$B$2:$Z$16994,0,$C$2-1)))</f>
        <v>0</v>
      </c>
    </row>
    <row r="14094" spans="1:2" x14ac:dyDescent="0.25">
      <c r="A14094">
        <f>Gauge_Data!A14094</f>
        <v>0</v>
      </c>
      <c r="B14094" cm="1">
        <f t="array" ref="B14094">IF(OR($C$2="",A14094=""),"",SUMPRODUCT((Gauge_Data!$A$2:$A$16994&gt;=(A14094 - Main!$E$4/1440 + 0.00000001))*(Gauge_Data!$A$2:$A$16994&lt;=A14094)*INDEX(Gauge_Data!$B$2:$Z$16994,0,$C$2-1)))</f>
        <v>0</v>
      </c>
    </row>
    <row r="14095" spans="1:2" x14ac:dyDescent="0.25">
      <c r="A14095">
        <f>Gauge_Data!A14095</f>
        <v>0</v>
      </c>
      <c r="B14095" cm="1">
        <f t="array" ref="B14095">IF(OR($C$2="",A14095=""),"",SUMPRODUCT((Gauge_Data!$A$2:$A$16994&gt;=(A14095 - Main!$E$4/1440 + 0.00000001))*(Gauge_Data!$A$2:$A$16994&lt;=A14095)*INDEX(Gauge_Data!$B$2:$Z$16994,0,$C$2-1)))</f>
        <v>0</v>
      </c>
    </row>
    <row r="14096" spans="1:2" x14ac:dyDescent="0.25">
      <c r="A14096">
        <f>Gauge_Data!A14096</f>
        <v>0</v>
      </c>
      <c r="B14096" cm="1">
        <f t="array" ref="B14096">IF(OR($C$2="",A14096=""),"",SUMPRODUCT((Gauge_Data!$A$2:$A$16994&gt;=(A14096 - Main!$E$4/1440 + 0.00000001))*(Gauge_Data!$A$2:$A$16994&lt;=A14096)*INDEX(Gauge_Data!$B$2:$Z$16994,0,$C$2-1)))</f>
        <v>0</v>
      </c>
    </row>
    <row r="14097" spans="1:2" x14ac:dyDescent="0.25">
      <c r="A14097">
        <f>Gauge_Data!A14097</f>
        <v>0</v>
      </c>
      <c r="B14097" cm="1">
        <f t="array" ref="B14097">IF(OR($C$2="",A14097=""),"",SUMPRODUCT((Gauge_Data!$A$2:$A$16994&gt;=(A14097 - Main!$E$4/1440 + 0.00000001))*(Gauge_Data!$A$2:$A$16994&lt;=A14097)*INDEX(Gauge_Data!$B$2:$Z$16994,0,$C$2-1)))</f>
        <v>0</v>
      </c>
    </row>
    <row r="14098" spans="1:2" x14ac:dyDescent="0.25">
      <c r="A14098">
        <f>Gauge_Data!A14098</f>
        <v>0</v>
      </c>
      <c r="B14098" cm="1">
        <f t="array" ref="B14098">IF(OR($C$2="",A14098=""),"",SUMPRODUCT((Gauge_Data!$A$2:$A$16994&gt;=(A14098 - Main!$E$4/1440 + 0.00000001))*(Gauge_Data!$A$2:$A$16994&lt;=A14098)*INDEX(Gauge_Data!$B$2:$Z$16994,0,$C$2-1)))</f>
        <v>0</v>
      </c>
    </row>
    <row r="14099" spans="1:2" x14ac:dyDescent="0.25">
      <c r="A14099">
        <f>Gauge_Data!A14099</f>
        <v>0</v>
      </c>
      <c r="B14099" cm="1">
        <f t="array" ref="B14099">IF(OR($C$2="",A14099=""),"",SUMPRODUCT((Gauge_Data!$A$2:$A$16994&gt;=(A14099 - Main!$E$4/1440 + 0.00000001))*(Gauge_Data!$A$2:$A$16994&lt;=A14099)*INDEX(Gauge_Data!$B$2:$Z$16994,0,$C$2-1)))</f>
        <v>0</v>
      </c>
    </row>
    <row r="14100" spans="1:2" x14ac:dyDescent="0.25">
      <c r="A14100">
        <f>Gauge_Data!A14100</f>
        <v>0</v>
      </c>
      <c r="B14100" cm="1">
        <f t="array" ref="B14100">IF(OR($C$2="",A14100=""),"",SUMPRODUCT((Gauge_Data!$A$2:$A$16994&gt;=(A14100 - Main!$E$4/1440 + 0.00000001))*(Gauge_Data!$A$2:$A$16994&lt;=A14100)*INDEX(Gauge_Data!$B$2:$Z$16994,0,$C$2-1)))</f>
        <v>0</v>
      </c>
    </row>
    <row r="14101" spans="1:2" x14ac:dyDescent="0.25">
      <c r="A14101">
        <f>Gauge_Data!A14101</f>
        <v>0</v>
      </c>
      <c r="B14101" cm="1">
        <f t="array" ref="B14101">IF(OR($C$2="",A14101=""),"",SUMPRODUCT((Gauge_Data!$A$2:$A$16994&gt;=(A14101 - Main!$E$4/1440 + 0.00000001))*(Gauge_Data!$A$2:$A$16994&lt;=A14101)*INDEX(Gauge_Data!$B$2:$Z$16994,0,$C$2-1)))</f>
        <v>0</v>
      </c>
    </row>
    <row r="14102" spans="1:2" x14ac:dyDescent="0.25">
      <c r="A14102">
        <f>Gauge_Data!A14102</f>
        <v>0</v>
      </c>
      <c r="B14102" cm="1">
        <f t="array" ref="B14102">IF(OR($C$2="",A14102=""),"",SUMPRODUCT((Gauge_Data!$A$2:$A$16994&gt;=(A14102 - Main!$E$4/1440 + 0.00000001))*(Gauge_Data!$A$2:$A$16994&lt;=A14102)*INDEX(Gauge_Data!$B$2:$Z$16994,0,$C$2-1)))</f>
        <v>0</v>
      </c>
    </row>
    <row r="14103" spans="1:2" x14ac:dyDescent="0.25">
      <c r="A14103">
        <f>Gauge_Data!A14103</f>
        <v>0</v>
      </c>
      <c r="B14103" cm="1">
        <f t="array" ref="B14103">IF(OR($C$2="",A14103=""),"",SUMPRODUCT((Gauge_Data!$A$2:$A$16994&gt;=(A14103 - Main!$E$4/1440 + 0.00000001))*(Gauge_Data!$A$2:$A$16994&lt;=A14103)*INDEX(Gauge_Data!$B$2:$Z$16994,0,$C$2-1)))</f>
        <v>0</v>
      </c>
    </row>
    <row r="14104" spans="1:2" x14ac:dyDescent="0.25">
      <c r="A14104">
        <f>Gauge_Data!A14104</f>
        <v>0</v>
      </c>
      <c r="B14104" cm="1">
        <f t="array" ref="B14104">IF(OR($C$2="",A14104=""),"",SUMPRODUCT((Gauge_Data!$A$2:$A$16994&gt;=(A14104 - Main!$E$4/1440 + 0.00000001))*(Gauge_Data!$A$2:$A$16994&lt;=A14104)*INDEX(Gauge_Data!$B$2:$Z$16994,0,$C$2-1)))</f>
        <v>0</v>
      </c>
    </row>
    <row r="14105" spans="1:2" x14ac:dyDescent="0.25">
      <c r="A14105">
        <f>Gauge_Data!A14105</f>
        <v>0</v>
      </c>
      <c r="B14105" cm="1">
        <f t="array" ref="B14105">IF(OR($C$2="",A14105=""),"",SUMPRODUCT((Gauge_Data!$A$2:$A$16994&gt;=(A14105 - Main!$E$4/1440 + 0.00000001))*(Gauge_Data!$A$2:$A$16994&lt;=A14105)*INDEX(Gauge_Data!$B$2:$Z$16994,0,$C$2-1)))</f>
        <v>0</v>
      </c>
    </row>
    <row r="14106" spans="1:2" x14ac:dyDescent="0.25">
      <c r="A14106">
        <f>Gauge_Data!A14106</f>
        <v>0</v>
      </c>
      <c r="B14106" cm="1">
        <f t="array" ref="B14106">IF(OR($C$2="",A14106=""),"",SUMPRODUCT((Gauge_Data!$A$2:$A$16994&gt;=(A14106 - Main!$E$4/1440 + 0.00000001))*(Gauge_Data!$A$2:$A$16994&lt;=A14106)*INDEX(Gauge_Data!$B$2:$Z$16994,0,$C$2-1)))</f>
        <v>0</v>
      </c>
    </row>
    <row r="14107" spans="1:2" x14ac:dyDescent="0.25">
      <c r="A14107">
        <f>Gauge_Data!A14107</f>
        <v>0</v>
      </c>
      <c r="B14107" cm="1">
        <f t="array" ref="B14107">IF(OR($C$2="",A14107=""),"",SUMPRODUCT((Gauge_Data!$A$2:$A$16994&gt;=(A14107 - Main!$E$4/1440 + 0.00000001))*(Gauge_Data!$A$2:$A$16994&lt;=A14107)*INDEX(Gauge_Data!$B$2:$Z$16994,0,$C$2-1)))</f>
        <v>0</v>
      </c>
    </row>
    <row r="14108" spans="1:2" x14ac:dyDescent="0.25">
      <c r="A14108">
        <f>Gauge_Data!A14108</f>
        <v>0</v>
      </c>
      <c r="B14108" cm="1">
        <f t="array" ref="B14108">IF(OR($C$2="",A14108=""),"",SUMPRODUCT((Gauge_Data!$A$2:$A$16994&gt;=(A14108 - Main!$E$4/1440 + 0.00000001))*(Gauge_Data!$A$2:$A$16994&lt;=A14108)*INDEX(Gauge_Data!$B$2:$Z$16994,0,$C$2-1)))</f>
        <v>0</v>
      </c>
    </row>
    <row r="14109" spans="1:2" x14ac:dyDescent="0.25">
      <c r="A14109">
        <f>Gauge_Data!A14109</f>
        <v>0</v>
      </c>
      <c r="B14109" cm="1">
        <f t="array" ref="B14109">IF(OR($C$2="",A14109=""),"",SUMPRODUCT((Gauge_Data!$A$2:$A$16994&gt;=(A14109 - Main!$E$4/1440 + 0.00000001))*(Gauge_Data!$A$2:$A$16994&lt;=A14109)*INDEX(Gauge_Data!$B$2:$Z$16994,0,$C$2-1)))</f>
        <v>0</v>
      </c>
    </row>
    <row r="14110" spans="1:2" x14ac:dyDescent="0.25">
      <c r="A14110">
        <f>Gauge_Data!A14110</f>
        <v>0</v>
      </c>
      <c r="B14110" cm="1">
        <f t="array" ref="B14110">IF(OR($C$2="",A14110=""),"",SUMPRODUCT((Gauge_Data!$A$2:$A$16994&gt;=(A14110 - Main!$E$4/1440 + 0.00000001))*(Gauge_Data!$A$2:$A$16994&lt;=A14110)*INDEX(Gauge_Data!$B$2:$Z$16994,0,$C$2-1)))</f>
        <v>0</v>
      </c>
    </row>
    <row r="14111" spans="1:2" x14ac:dyDescent="0.25">
      <c r="A14111">
        <f>Gauge_Data!A14111</f>
        <v>0</v>
      </c>
      <c r="B14111" cm="1">
        <f t="array" ref="B14111">IF(OR($C$2="",A14111=""),"",SUMPRODUCT((Gauge_Data!$A$2:$A$16994&gt;=(A14111 - Main!$E$4/1440 + 0.00000001))*(Gauge_Data!$A$2:$A$16994&lt;=A14111)*INDEX(Gauge_Data!$B$2:$Z$16994,0,$C$2-1)))</f>
        <v>0</v>
      </c>
    </row>
    <row r="14112" spans="1:2" x14ac:dyDescent="0.25">
      <c r="A14112">
        <f>Gauge_Data!A14112</f>
        <v>0</v>
      </c>
      <c r="B14112" cm="1">
        <f t="array" ref="B14112">IF(OR($C$2="",A14112=""),"",SUMPRODUCT((Gauge_Data!$A$2:$A$16994&gt;=(A14112 - Main!$E$4/1440 + 0.00000001))*(Gauge_Data!$A$2:$A$16994&lt;=A14112)*INDEX(Gauge_Data!$B$2:$Z$16994,0,$C$2-1)))</f>
        <v>0</v>
      </c>
    </row>
    <row r="14113" spans="1:2" x14ac:dyDescent="0.25">
      <c r="A14113">
        <f>Gauge_Data!A14113</f>
        <v>0</v>
      </c>
      <c r="B14113" cm="1">
        <f t="array" ref="B14113">IF(OR($C$2="",A14113=""),"",SUMPRODUCT((Gauge_Data!$A$2:$A$16994&gt;=(A14113 - Main!$E$4/1440 + 0.00000001))*(Gauge_Data!$A$2:$A$16994&lt;=A14113)*INDEX(Gauge_Data!$B$2:$Z$16994,0,$C$2-1)))</f>
        <v>0</v>
      </c>
    </row>
    <row r="14114" spans="1:2" x14ac:dyDescent="0.25">
      <c r="A14114">
        <f>Gauge_Data!A14114</f>
        <v>0</v>
      </c>
      <c r="B14114" cm="1">
        <f t="array" ref="B14114">IF(OR($C$2="",A14114=""),"",SUMPRODUCT((Gauge_Data!$A$2:$A$16994&gt;=(A14114 - Main!$E$4/1440 + 0.00000001))*(Gauge_Data!$A$2:$A$16994&lt;=A14114)*INDEX(Gauge_Data!$B$2:$Z$16994,0,$C$2-1)))</f>
        <v>0</v>
      </c>
    </row>
    <row r="14115" spans="1:2" x14ac:dyDescent="0.25">
      <c r="A14115">
        <f>Gauge_Data!A14115</f>
        <v>0</v>
      </c>
      <c r="B14115" cm="1">
        <f t="array" ref="B14115">IF(OR($C$2="",A14115=""),"",SUMPRODUCT((Gauge_Data!$A$2:$A$16994&gt;=(A14115 - Main!$E$4/1440 + 0.00000001))*(Gauge_Data!$A$2:$A$16994&lt;=A14115)*INDEX(Gauge_Data!$B$2:$Z$16994,0,$C$2-1)))</f>
        <v>0</v>
      </c>
    </row>
    <row r="14116" spans="1:2" x14ac:dyDescent="0.25">
      <c r="A14116">
        <f>Gauge_Data!A14116</f>
        <v>0</v>
      </c>
      <c r="B14116" cm="1">
        <f t="array" ref="B14116">IF(OR($C$2="",A14116=""),"",SUMPRODUCT((Gauge_Data!$A$2:$A$16994&gt;=(A14116 - Main!$E$4/1440 + 0.00000001))*(Gauge_Data!$A$2:$A$16994&lt;=A14116)*INDEX(Gauge_Data!$B$2:$Z$16994,0,$C$2-1)))</f>
        <v>0</v>
      </c>
    </row>
    <row r="14117" spans="1:2" x14ac:dyDescent="0.25">
      <c r="A14117">
        <f>Gauge_Data!A14117</f>
        <v>0</v>
      </c>
      <c r="B14117" cm="1">
        <f t="array" ref="B14117">IF(OR($C$2="",A14117=""),"",SUMPRODUCT((Gauge_Data!$A$2:$A$16994&gt;=(A14117 - Main!$E$4/1440 + 0.00000001))*(Gauge_Data!$A$2:$A$16994&lt;=A14117)*INDEX(Gauge_Data!$B$2:$Z$16994,0,$C$2-1)))</f>
        <v>0</v>
      </c>
    </row>
    <row r="14118" spans="1:2" x14ac:dyDescent="0.25">
      <c r="A14118">
        <f>Gauge_Data!A14118</f>
        <v>0</v>
      </c>
      <c r="B14118" cm="1">
        <f t="array" ref="B14118">IF(OR($C$2="",A14118=""),"",SUMPRODUCT((Gauge_Data!$A$2:$A$16994&gt;=(A14118 - Main!$E$4/1440 + 0.00000001))*(Gauge_Data!$A$2:$A$16994&lt;=A14118)*INDEX(Gauge_Data!$B$2:$Z$16994,0,$C$2-1)))</f>
        <v>0</v>
      </c>
    </row>
    <row r="14119" spans="1:2" x14ac:dyDescent="0.25">
      <c r="A14119">
        <f>Gauge_Data!A14119</f>
        <v>0</v>
      </c>
      <c r="B14119" cm="1">
        <f t="array" ref="B14119">IF(OR($C$2="",A14119=""),"",SUMPRODUCT((Gauge_Data!$A$2:$A$16994&gt;=(A14119 - Main!$E$4/1440 + 0.00000001))*(Gauge_Data!$A$2:$A$16994&lt;=A14119)*INDEX(Gauge_Data!$B$2:$Z$16994,0,$C$2-1)))</f>
        <v>0</v>
      </c>
    </row>
    <row r="14120" spans="1:2" x14ac:dyDescent="0.25">
      <c r="A14120">
        <f>Gauge_Data!A14120</f>
        <v>0</v>
      </c>
      <c r="B14120" cm="1">
        <f t="array" ref="B14120">IF(OR($C$2="",A14120=""),"",SUMPRODUCT((Gauge_Data!$A$2:$A$16994&gt;=(A14120 - Main!$E$4/1440 + 0.00000001))*(Gauge_Data!$A$2:$A$16994&lt;=A14120)*INDEX(Gauge_Data!$B$2:$Z$16994,0,$C$2-1)))</f>
        <v>0</v>
      </c>
    </row>
    <row r="14121" spans="1:2" x14ac:dyDescent="0.25">
      <c r="A14121">
        <f>Gauge_Data!A14121</f>
        <v>0</v>
      </c>
      <c r="B14121" cm="1">
        <f t="array" ref="B14121">IF(OR($C$2="",A14121=""),"",SUMPRODUCT((Gauge_Data!$A$2:$A$16994&gt;=(A14121 - Main!$E$4/1440 + 0.00000001))*(Gauge_Data!$A$2:$A$16994&lt;=A14121)*INDEX(Gauge_Data!$B$2:$Z$16994,0,$C$2-1)))</f>
        <v>0</v>
      </c>
    </row>
    <row r="14122" spans="1:2" x14ac:dyDescent="0.25">
      <c r="A14122">
        <f>Gauge_Data!A14122</f>
        <v>0</v>
      </c>
      <c r="B14122" cm="1">
        <f t="array" ref="B14122">IF(OR($C$2="",A14122=""),"",SUMPRODUCT((Gauge_Data!$A$2:$A$16994&gt;=(A14122 - Main!$E$4/1440 + 0.00000001))*(Gauge_Data!$A$2:$A$16994&lt;=A14122)*INDEX(Gauge_Data!$B$2:$Z$16994,0,$C$2-1)))</f>
        <v>0</v>
      </c>
    </row>
    <row r="14123" spans="1:2" x14ac:dyDescent="0.25">
      <c r="A14123">
        <f>Gauge_Data!A14123</f>
        <v>0</v>
      </c>
      <c r="B14123" cm="1">
        <f t="array" ref="B14123">IF(OR($C$2="",A14123=""),"",SUMPRODUCT((Gauge_Data!$A$2:$A$16994&gt;=(A14123 - Main!$E$4/1440 + 0.00000001))*(Gauge_Data!$A$2:$A$16994&lt;=A14123)*INDEX(Gauge_Data!$B$2:$Z$16994,0,$C$2-1)))</f>
        <v>0</v>
      </c>
    </row>
    <row r="14124" spans="1:2" x14ac:dyDescent="0.25">
      <c r="A14124">
        <f>Gauge_Data!A14124</f>
        <v>0</v>
      </c>
      <c r="B14124" cm="1">
        <f t="array" ref="B14124">IF(OR($C$2="",A14124=""),"",SUMPRODUCT((Gauge_Data!$A$2:$A$16994&gt;=(A14124 - Main!$E$4/1440 + 0.00000001))*(Gauge_Data!$A$2:$A$16994&lt;=A14124)*INDEX(Gauge_Data!$B$2:$Z$16994,0,$C$2-1)))</f>
        <v>0</v>
      </c>
    </row>
    <row r="14125" spans="1:2" x14ac:dyDescent="0.25">
      <c r="A14125">
        <f>Gauge_Data!A14125</f>
        <v>0</v>
      </c>
      <c r="B14125" cm="1">
        <f t="array" ref="B14125">IF(OR($C$2="",A14125=""),"",SUMPRODUCT((Gauge_Data!$A$2:$A$16994&gt;=(A14125 - Main!$E$4/1440 + 0.00000001))*(Gauge_Data!$A$2:$A$16994&lt;=A14125)*INDEX(Gauge_Data!$B$2:$Z$16994,0,$C$2-1)))</f>
        <v>0</v>
      </c>
    </row>
    <row r="14126" spans="1:2" x14ac:dyDescent="0.25">
      <c r="A14126">
        <f>Gauge_Data!A14126</f>
        <v>0</v>
      </c>
      <c r="B14126" cm="1">
        <f t="array" ref="B14126">IF(OR($C$2="",A14126=""),"",SUMPRODUCT((Gauge_Data!$A$2:$A$16994&gt;=(A14126 - Main!$E$4/1440 + 0.00000001))*(Gauge_Data!$A$2:$A$16994&lt;=A14126)*INDEX(Gauge_Data!$B$2:$Z$16994,0,$C$2-1)))</f>
        <v>0</v>
      </c>
    </row>
    <row r="14127" spans="1:2" x14ac:dyDescent="0.25">
      <c r="A14127">
        <f>Gauge_Data!A14127</f>
        <v>0</v>
      </c>
      <c r="B14127" cm="1">
        <f t="array" ref="B14127">IF(OR($C$2="",A14127=""),"",SUMPRODUCT((Gauge_Data!$A$2:$A$16994&gt;=(A14127 - Main!$E$4/1440 + 0.00000001))*(Gauge_Data!$A$2:$A$16994&lt;=A14127)*INDEX(Gauge_Data!$B$2:$Z$16994,0,$C$2-1)))</f>
        <v>0</v>
      </c>
    </row>
    <row r="14128" spans="1:2" x14ac:dyDescent="0.25">
      <c r="A14128">
        <f>Gauge_Data!A14128</f>
        <v>0</v>
      </c>
      <c r="B14128" cm="1">
        <f t="array" ref="B14128">IF(OR($C$2="",A14128=""),"",SUMPRODUCT((Gauge_Data!$A$2:$A$16994&gt;=(A14128 - Main!$E$4/1440 + 0.00000001))*(Gauge_Data!$A$2:$A$16994&lt;=A14128)*INDEX(Gauge_Data!$B$2:$Z$16994,0,$C$2-1)))</f>
        <v>0</v>
      </c>
    </row>
    <row r="14129" spans="1:2" x14ac:dyDescent="0.25">
      <c r="A14129">
        <f>Gauge_Data!A14129</f>
        <v>0</v>
      </c>
      <c r="B14129" cm="1">
        <f t="array" ref="B14129">IF(OR($C$2="",A14129=""),"",SUMPRODUCT((Gauge_Data!$A$2:$A$16994&gt;=(A14129 - Main!$E$4/1440 + 0.00000001))*(Gauge_Data!$A$2:$A$16994&lt;=A14129)*INDEX(Gauge_Data!$B$2:$Z$16994,0,$C$2-1)))</f>
        <v>0</v>
      </c>
    </row>
    <row r="14130" spans="1:2" x14ac:dyDescent="0.25">
      <c r="A14130">
        <f>Gauge_Data!A14130</f>
        <v>0</v>
      </c>
      <c r="B14130" cm="1">
        <f t="array" ref="B14130">IF(OR($C$2="",A14130=""),"",SUMPRODUCT((Gauge_Data!$A$2:$A$16994&gt;=(A14130 - Main!$E$4/1440 + 0.00000001))*(Gauge_Data!$A$2:$A$16994&lt;=A14130)*INDEX(Gauge_Data!$B$2:$Z$16994,0,$C$2-1)))</f>
        <v>0</v>
      </c>
    </row>
    <row r="14131" spans="1:2" x14ac:dyDescent="0.25">
      <c r="A14131">
        <f>Gauge_Data!A14131</f>
        <v>0</v>
      </c>
      <c r="B14131" cm="1">
        <f t="array" ref="B14131">IF(OR($C$2="",A14131=""),"",SUMPRODUCT((Gauge_Data!$A$2:$A$16994&gt;=(A14131 - Main!$E$4/1440 + 0.00000001))*(Gauge_Data!$A$2:$A$16994&lt;=A14131)*INDEX(Gauge_Data!$B$2:$Z$16994,0,$C$2-1)))</f>
        <v>0</v>
      </c>
    </row>
    <row r="14132" spans="1:2" x14ac:dyDescent="0.25">
      <c r="A14132">
        <f>Gauge_Data!A14132</f>
        <v>0</v>
      </c>
      <c r="B14132" cm="1">
        <f t="array" ref="B14132">IF(OR($C$2="",A14132=""),"",SUMPRODUCT((Gauge_Data!$A$2:$A$16994&gt;=(A14132 - Main!$E$4/1440 + 0.00000001))*(Gauge_Data!$A$2:$A$16994&lt;=A14132)*INDEX(Gauge_Data!$B$2:$Z$16994,0,$C$2-1)))</f>
        <v>0</v>
      </c>
    </row>
    <row r="14133" spans="1:2" x14ac:dyDescent="0.25">
      <c r="A14133">
        <f>Gauge_Data!A14133</f>
        <v>0</v>
      </c>
      <c r="B14133" cm="1">
        <f t="array" ref="B14133">IF(OR($C$2="",A14133=""),"",SUMPRODUCT((Gauge_Data!$A$2:$A$16994&gt;=(A14133 - Main!$E$4/1440 + 0.00000001))*(Gauge_Data!$A$2:$A$16994&lt;=A14133)*INDEX(Gauge_Data!$B$2:$Z$16994,0,$C$2-1)))</f>
        <v>0</v>
      </c>
    </row>
    <row r="14134" spans="1:2" x14ac:dyDescent="0.25">
      <c r="A14134">
        <f>Gauge_Data!A14134</f>
        <v>0</v>
      </c>
      <c r="B14134" cm="1">
        <f t="array" ref="B14134">IF(OR($C$2="",A14134=""),"",SUMPRODUCT((Gauge_Data!$A$2:$A$16994&gt;=(A14134 - Main!$E$4/1440 + 0.00000001))*(Gauge_Data!$A$2:$A$16994&lt;=A14134)*INDEX(Gauge_Data!$B$2:$Z$16994,0,$C$2-1)))</f>
        <v>0</v>
      </c>
    </row>
    <row r="14135" spans="1:2" x14ac:dyDescent="0.25">
      <c r="A14135">
        <f>Gauge_Data!A14135</f>
        <v>0</v>
      </c>
      <c r="B14135" cm="1">
        <f t="array" ref="B14135">IF(OR($C$2="",A14135=""),"",SUMPRODUCT((Gauge_Data!$A$2:$A$16994&gt;=(A14135 - Main!$E$4/1440 + 0.00000001))*(Gauge_Data!$A$2:$A$16994&lt;=A14135)*INDEX(Gauge_Data!$B$2:$Z$16994,0,$C$2-1)))</f>
        <v>0</v>
      </c>
    </row>
    <row r="14136" spans="1:2" x14ac:dyDescent="0.25">
      <c r="A14136">
        <f>Gauge_Data!A14136</f>
        <v>0</v>
      </c>
      <c r="B14136" cm="1">
        <f t="array" ref="B14136">IF(OR($C$2="",A14136=""),"",SUMPRODUCT((Gauge_Data!$A$2:$A$16994&gt;=(A14136 - Main!$E$4/1440 + 0.00000001))*(Gauge_Data!$A$2:$A$16994&lt;=A14136)*INDEX(Gauge_Data!$B$2:$Z$16994,0,$C$2-1)))</f>
        <v>0</v>
      </c>
    </row>
    <row r="14137" spans="1:2" x14ac:dyDescent="0.25">
      <c r="A14137">
        <f>Gauge_Data!A14137</f>
        <v>0</v>
      </c>
      <c r="B14137" cm="1">
        <f t="array" ref="B14137">IF(OR($C$2="",A14137=""),"",SUMPRODUCT((Gauge_Data!$A$2:$A$16994&gt;=(A14137 - Main!$E$4/1440 + 0.00000001))*(Gauge_Data!$A$2:$A$16994&lt;=A14137)*INDEX(Gauge_Data!$B$2:$Z$16994,0,$C$2-1)))</f>
        <v>0</v>
      </c>
    </row>
    <row r="14138" spans="1:2" x14ac:dyDescent="0.25">
      <c r="A14138">
        <f>Gauge_Data!A14138</f>
        <v>0</v>
      </c>
      <c r="B14138" cm="1">
        <f t="array" ref="B14138">IF(OR($C$2="",A14138=""),"",SUMPRODUCT((Gauge_Data!$A$2:$A$16994&gt;=(A14138 - Main!$E$4/1440 + 0.00000001))*(Gauge_Data!$A$2:$A$16994&lt;=A14138)*INDEX(Gauge_Data!$B$2:$Z$16994,0,$C$2-1)))</f>
        <v>0</v>
      </c>
    </row>
    <row r="14139" spans="1:2" x14ac:dyDescent="0.25">
      <c r="A14139">
        <f>Gauge_Data!A14139</f>
        <v>0</v>
      </c>
      <c r="B14139" cm="1">
        <f t="array" ref="B14139">IF(OR($C$2="",A14139=""),"",SUMPRODUCT((Gauge_Data!$A$2:$A$16994&gt;=(A14139 - Main!$E$4/1440 + 0.00000001))*(Gauge_Data!$A$2:$A$16994&lt;=A14139)*INDEX(Gauge_Data!$B$2:$Z$16994,0,$C$2-1)))</f>
        <v>0</v>
      </c>
    </row>
    <row r="14140" spans="1:2" x14ac:dyDescent="0.25">
      <c r="A14140">
        <f>Gauge_Data!A14140</f>
        <v>0</v>
      </c>
      <c r="B14140" cm="1">
        <f t="array" ref="B14140">IF(OR($C$2="",A14140=""),"",SUMPRODUCT((Gauge_Data!$A$2:$A$16994&gt;=(A14140 - Main!$E$4/1440 + 0.00000001))*(Gauge_Data!$A$2:$A$16994&lt;=A14140)*INDEX(Gauge_Data!$B$2:$Z$16994,0,$C$2-1)))</f>
        <v>0</v>
      </c>
    </row>
    <row r="14141" spans="1:2" x14ac:dyDescent="0.25">
      <c r="A14141">
        <f>Gauge_Data!A14141</f>
        <v>0</v>
      </c>
      <c r="B14141" cm="1">
        <f t="array" ref="B14141">IF(OR($C$2="",A14141=""),"",SUMPRODUCT((Gauge_Data!$A$2:$A$16994&gt;=(A14141 - Main!$E$4/1440 + 0.00000001))*(Gauge_Data!$A$2:$A$16994&lt;=A14141)*INDEX(Gauge_Data!$B$2:$Z$16994,0,$C$2-1)))</f>
        <v>0</v>
      </c>
    </row>
    <row r="14142" spans="1:2" x14ac:dyDescent="0.25">
      <c r="A14142">
        <f>Gauge_Data!A14142</f>
        <v>0</v>
      </c>
      <c r="B14142" cm="1">
        <f t="array" ref="B14142">IF(OR($C$2="",A14142=""),"",SUMPRODUCT((Gauge_Data!$A$2:$A$16994&gt;=(A14142 - Main!$E$4/1440 + 0.00000001))*(Gauge_Data!$A$2:$A$16994&lt;=A14142)*INDEX(Gauge_Data!$B$2:$Z$16994,0,$C$2-1)))</f>
        <v>0</v>
      </c>
    </row>
    <row r="14143" spans="1:2" x14ac:dyDescent="0.25">
      <c r="A14143">
        <f>Gauge_Data!A14143</f>
        <v>0</v>
      </c>
      <c r="B14143" cm="1">
        <f t="array" ref="B14143">IF(OR($C$2="",A14143=""),"",SUMPRODUCT((Gauge_Data!$A$2:$A$16994&gt;=(A14143 - Main!$E$4/1440 + 0.00000001))*(Gauge_Data!$A$2:$A$16994&lt;=A14143)*INDEX(Gauge_Data!$B$2:$Z$16994,0,$C$2-1)))</f>
        <v>0</v>
      </c>
    </row>
    <row r="14144" spans="1:2" x14ac:dyDescent="0.25">
      <c r="A14144">
        <f>Gauge_Data!A14144</f>
        <v>0</v>
      </c>
      <c r="B14144" cm="1">
        <f t="array" ref="B14144">IF(OR($C$2="",A14144=""),"",SUMPRODUCT((Gauge_Data!$A$2:$A$16994&gt;=(A14144 - Main!$E$4/1440 + 0.00000001))*(Gauge_Data!$A$2:$A$16994&lt;=A14144)*INDEX(Gauge_Data!$B$2:$Z$16994,0,$C$2-1)))</f>
        <v>0</v>
      </c>
    </row>
    <row r="14145" spans="1:2" x14ac:dyDescent="0.25">
      <c r="A14145">
        <f>Gauge_Data!A14145</f>
        <v>0</v>
      </c>
      <c r="B14145" cm="1">
        <f t="array" ref="B14145">IF(OR($C$2="",A14145=""),"",SUMPRODUCT((Gauge_Data!$A$2:$A$16994&gt;=(A14145 - Main!$E$4/1440 + 0.00000001))*(Gauge_Data!$A$2:$A$16994&lt;=A14145)*INDEX(Gauge_Data!$B$2:$Z$16994,0,$C$2-1)))</f>
        <v>0</v>
      </c>
    </row>
    <row r="14146" spans="1:2" x14ac:dyDescent="0.25">
      <c r="A14146">
        <f>Gauge_Data!A14146</f>
        <v>0</v>
      </c>
      <c r="B14146" cm="1">
        <f t="array" ref="B14146">IF(OR($C$2="",A14146=""),"",SUMPRODUCT((Gauge_Data!$A$2:$A$16994&gt;=(A14146 - Main!$E$4/1440 + 0.00000001))*(Gauge_Data!$A$2:$A$16994&lt;=A14146)*INDEX(Gauge_Data!$B$2:$Z$16994,0,$C$2-1)))</f>
        <v>0</v>
      </c>
    </row>
    <row r="14147" spans="1:2" x14ac:dyDescent="0.25">
      <c r="A14147">
        <f>Gauge_Data!A14147</f>
        <v>0</v>
      </c>
      <c r="B14147" cm="1">
        <f t="array" ref="B14147">IF(OR($C$2="",A14147=""),"",SUMPRODUCT((Gauge_Data!$A$2:$A$16994&gt;=(A14147 - Main!$E$4/1440 + 0.00000001))*(Gauge_Data!$A$2:$A$16994&lt;=A14147)*INDEX(Gauge_Data!$B$2:$Z$16994,0,$C$2-1)))</f>
        <v>0</v>
      </c>
    </row>
    <row r="14148" spans="1:2" x14ac:dyDescent="0.25">
      <c r="A14148">
        <f>Gauge_Data!A14148</f>
        <v>0</v>
      </c>
      <c r="B14148" cm="1">
        <f t="array" ref="B14148">IF(OR($C$2="",A14148=""),"",SUMPRODUCT((Gauge_Data!$A$2:$A$16994&gt;=(A14148 - Main!$E$4/1440 + 0.00000001))*(Gauge_Data!$A$2:$A$16994&lt;=A14148)*INDEX(Gauge_Data!$B$2:$Z$16994,0,$C$2-1)))</f>
        <v>0</v>
      </c>
    </row>
    <row r="14149" spans="1:2" x14ac:dyDescent="0.25">
      <c r="A14149">
        <f>Gauge_Data!A14149</f>
        <v>0</v>
      </c>
      <c r="B14149" cm="1">
        <f t="array" ref="B14149">IF(OR($C$2="",A14149=""),"",SUMPRODUCT((Gauge_Data!$A$2:$A$16994&gt;=(A14149 - Main!$E$4/1440 + 0.00000001))*(Gauge_Data!$A$2:$A$16994&lt;=A14149)*INDEX(Gauge_Data!$B$2:$Z$16994,0,$C$2-1)))</f>
        <v>0</v>
      </c>
    </row>
    <row r="14150" spans="1:2" x14ac:dyDescent="0.25">
      <c r="A14150">
        <f>Gauge_Data!A14150</f>
        <v>0</v>
      </c>
      <c r="B14150" cm="1">
        <f t="array" ref="B14150">IF(OR($C$2="",A14150=""),"",SUMPRODUCT((Gauge_Data!$A$2:$A$16994&gt;=(A14150 - Main!$E$4/1440 + 0.00000001))*(Gauge_Data!$A$2:$A$16994&lt;=A14150)*INDEX(Gauge_Data!$B$2:$Z$16994,0,$C$2-1)))</f>
        <v>0</v>
      </c>
    </row>
    <row r="14151" spans="1:2" x14ac:dyDescent="0.25">
      <c r="A14151">
        <f>Gauge_Data!A14151</f>
        <v>0</v>
      </c>
      <c r="B14151" cm="1">
        <f t="array" ref="B14151">IF(OR($C$2="",A14151=""),"",SUMPRODUCT((Gauge_Data!$A$2:$A$16994&gt;=(A14151 - Main!$E$4/1440 + 0.00000001))*(Gauge_Data!$A$2:$A$16994&lt;=A14151)*INDEX(Gauge_Data!$B$2:$Z$16994,0,$C$2-1)))</f>
        <v>0</v>
      </c>
    </row>
    <row r="14152" spans="1:2" x14ac:dyDescent="0.25">
      <c r="A14152">
        <f>Gauge_Data!A14152</f>
        <v>0</v>
      </c>
      <c r="B14152" cm="1">
        <f t="array" ref="B14152">IF(OR($C$2="",A14152=""),"",SUMPRODUCT((Gauge_Data!$A$2:$A$16994&gt;=(A14152 - Main!$E$4/1440 + 0.00000001))*(Gauge_Data!$A$2:$A$16994&lt;=A14152)*INDEX(Gauge_Data!$B$2:$Z$16994,0,$C$2-1)))</f>
        <v>0</v>
      </c>
    </row>
    <row r="14153" spans="1:2" x14ac:dyDescent="0.25">
      <c r="A14153">
        <f>Gauge_Data!A14153</f>
        <v>0</v>
      </c>
      <c r="B14153" cm="1">
        <f t="array" ref="B14153">IF(OR($C$2="",A14153=""),"",SUMPRODUCT((Gauge_Data!$A$2:$A$16994&gt;=(A14153 - Main!$E$4/1440 + 0.00000001))*(Gauge_Data!$A$2:$A$16994&lt;=A14153)*INDEX(Gauge_Data!$B$2:$Z$16994,0,$C$2-1)))</f>
        <v>0</v>
      </c>
    </row>
    <row r="14154" spans="1:2" x14ac:dyDescent="0.25">
      <c r="A14154">
        <f>Gauge_Data!A14154</f>
        <v>0</v>
      </c>
      <c r="B14154" cm="1">
        <f t="array" ref="B14154">IF(OR($C$2="",A14154=""),"",SUMPRODUCT((Gauge_Data!$A$2:$A$16994&gt;=(A14154 - Main!$E$4/1440 + 0.00000001))*(Gauge_Data!$A$2:$A$16994&lt;=A14154)*INDEX(Gauge_Data!$B$2:$Z$16994,0,$C$2-1)))</f>
        <v>0</v>
      </c>
    </row>
    <row r="14155" spans="1:2" x14ac:dyDescent="0.25">
      <c r="A14155">
        <f>Gauge_Data!A14155</f>
        <v>0</v>
      </c>
      <c r="B14155" cm="1">
        <f t="array" ref="B14155">IF(OR($C$2="",A14155=""),"",SUMPRODUCT((Gauge_Data!$A$2:$A$16994&gt;=(A14155 - Main!$E$4/1440 + 0.00000001))*(Gauge_Data!$A$2:$A$16994&lt;=A14155)*INDEX(Gauge_Data!$B$2:$Z$16994,0,$C$2-1)))</f>
        <v>0</v>
      </c>
    </row>
    <row r="14156" spans="1:2" x14ac:dyDescent="0.25">
      <c r="A14156">
        <f>Gauge_Data!A14156</f>
        <v>0</v>
      </c>
      <c r="B14156" cm="1">
        <f t="array" ref="B14156">IF(OR($C$2="",A14156=""),"",SUMPRODUCT((Gauge_Data!$A$2:$A$16994&gt;=(A14156 - Main!$E$4/1440 + 0.00000001))*(Gauge_Data!$A$2:$A$16994&lt;=A14156)*INDEX(Gauge_Data!$B$2:$Z$16994,0,$C$2-1)))</f>
        <v>0</v>
      </c>
    </row>
    <row r="14157" spans="1:2" x14ac:dyDescent="0.25">
      <c r="A14157">
        <f>Gauge_Data!A14157</f>
        <v>0</v>
      </c>
      <c r="B14157" cm="1">
        <f t="array" ref="B14157">IF(OR($C$2="",A14157=""),"",SUMPRODUCT((Gauge_Data!$A$2:$A$16994&gt;=(A14157 - Main!$E$4/1440 + 0.00000001))*(Gauge_Data!$A$2:$A$16994&lt;=A14157)*INDEX(Gauge_Data!$B$2:$Z$16994,0,$C$2-1)))</f>
        <v>0</v>
      </c>
    </row>
    <row r="14158" spans="1:2" x14ac:dyDescent="0.25">
      <c r="A14158">
        <f>Gauge_Data!A14158</f>
        <v>0</v>
      </c>
      <c r="B14158" cm="1">
        <f t="array" ref="B14158">IF(OR($C$2="",A14158=""),"",SUMPRODUCT((Gauge_Data!$A$2:$A$16994&gt;=(A14158 - Main!$E$4/1440 + 0.00000001))*(Gauge_Data!$A$2:$A$16994&lt;=A14158)*INDEX(Gauge_Data!$B$2:$Z$16994,0,$C$2-1)))</f>
        <v>0</v>
      </c>
    </row>
    <row r="14159" spans="1:2" x14ac:dyDescent="0.25">
      <c r="A14159">
        <f>Gauge_Data!A14159</f>
        <v>0</v>
      </c>
      <c r="B14159" cm="1">
        <f t="array" ref="B14159">IF(OR($C$2="",A14159=""),"",SUMPRODUCT((Gauge_Data!$A$2:$A$16994&gt;=(A14159 - Main!$E$4/1440 + 0.00000001))*(Gauge_Data!$A$2:$A$16994&lt;=A14159)*INDEX(Gauge_Data!$B$2:$Z$16994,0,$C$2-1)))</f>
        <v>0</v>
      </c>
    </row>
    <row r="14160" spans="1:2" x14ac:dyDescent="0.25">
      <c r="A14160">
        <f>Gauge_Data!A14160</f>
        <v>0</v>
      </c>
      <c r="B14160" cm="1">
        <f t="array" ref="B14160">IF(OR($C$2="",A14160=""),"",SUMPRODUCT((Gauge_Data!$A$2:$A$16994&gt;=(A14160 - Main!$E$4/1440 + 0.00000001))*(Gauge_Data!$A$2:$A$16994&lt;=A14160)*INDEX(Gauge_Data!$B$2:$Z$16994,0,$C$2-1)))</f>
        <v>0</v>
      </c>
    </row>
    <row r="14161" spans="1:2" x14ac:dyDescent="0.25">
      <c r="A14161">
        <f>Gauge_Data!A14161</f>
        <v>0</v>
      </c>
      <c r="B14161" cm="1">
        <f t="array" ref="B14161">IF(OR($C$2="",A14161=""),"",SUMPRODUCT((Gauge_Data!$A$2:$A$16994&gt;=(A14161 - Main!$E$4/1440 + 0.00000001))*(Gauge_Data!$A$2:$A$16994&lt;=A14161)*INDEX(Gauge_Data!$B$2:$Z$16994,0,$C$2-1)))</f>
        <v>0</v>
      </c>
    </row>
    <row r="14162" spans="1:2" x14ac:dyDescent="0.25">
      <c r="A14162">
        <f>Gauge_Data!A14162</f>
        <v>0</v>
      </c>
      <c r="B14162" cm="1">
        <f t="array" ref="B14162">IF(OR($C$2="",A14162=""),"",SUMPRODUCT((Gauge_Data!$A$2:$A$16994&gt;=(A14162 - Main!$E$4/1440 + 0.00000001))*(Gauge_Data!$A$2:$A$16994&lt;=A14162)*INDEX(Gauge_Data!$B$2:$Z$16994,0,$C$2-1)))</f>
        <v>0</v>
      </c>
    </row>
    <row r="14163" spans="1:2" x14ac:dyDescent="0.25">
      <c r="A14163">
        <f>Gauge_Data!A14163</f>
        <v>0</v>
      </c>
      <c r="B14163" cm="1">
        <f t="array" ref="B14163">IF(OR($C$2="",A14163=""),"",SUMPRODUCT((Gauge_Data!$A$2:$A$16994&gt;=(A14163 - Main!$E$4/1440 + 0.00000001))*(Gauge_Data!$A$2:$A$16994&lt;=A14163)*INDEX(Gauge_Data!$B$2:$Z$16994,0,$C$2-1)))</f>
        <v>0</v>
      </c>
    </row>
    <row r="14164" spans="1:2" x14ac:dyDescent="0.25">
      <c r="A14164">
        <f>Gauge_Data!A14164</f>
        <v>0</v>
      </c>
      <c r="B14164" cm="1">
        <f t="array" ref="B14164">IF(OR($C$2="",A14164=""),"",SUMPRODUCT((Gauge_Data!$A$2:$A$16994&gt;=(A14164 - Main!$E$4/1440 + 0.00000001))*(Gauge_Data!$A$2:$A$16994&lt;=A14164)*INDEX(Gauge_Data!$B$2:$Z$16994,0,$C$2-1)))</f>
        <v>0</v>
      </c>
    </row>
    <row r="14165" spans="1:2" x14ac:dyDescent="0.25">
      <c r="A14165">
        <f>Gauge_Data!A14165</f>
        <v>0</v>
      </c>
      <c r="B14165" cm="1">
        <f t="array" ref="B14165">IF(OR($C$2="",A14165=""),"",SUMPRODUCT((Gauge_Data!$A$2:$A$16994&gt;=(A14165 - Main!$E$4/1440 + 0.00000001))*(Gauge_Data!$A$2:$A$16994&lt;=A14165)*INDEX(Gauge_Data!$B$2:$Z$16994,0,$C$2-1)))</f>
        <v>0</v>
      </c>
    </row>
    <row r="14166" spans="1:2" x14ac:dyDescent="0.25">
      <c r="A14166">
        <f>Gauge_Data!A14166</f>
        <v>0</v>
      </c>
      <c r="B14166" cm="1">
        <f t="array" ref="B14166">IF(OR($C$2="",A14166=""),"",SUMPRODUCT((Gauge_Data!$A$2:$A$16994&gt;=(A14166 - Main!$E$4/1440 + 0.00000001))*(Gauge_Data!$A$2:$A$16994&lt;=A14166)*INDEX(Gauge_Data!$B$2:$Z$16994,0,$C$2-1)))</f>
        <v>0</v>
      </c>
    </row>
    <row r="14167" spans="1:2" x14ac:dyDescent="0.25">
      <c r="A14167">
        <f>Gauge_Data!A14167</f>
        <v>0</v>
      </c>
      <c r="B14167" cm="1">
        <f t="array" ref="B14167">IF(OR($C$2="",A14167=""),"",SUMPRODUCT((Gauge_Data!$A$2:$A$16994&gt;=(A14167 - Main!$E$4/1440 + 0.00000001))*(Gauge_Data!$A$2:$A$16994&lt;=A14167)*INDEX(Gauge_Data!$B$2:$Z$16994,0,$C$2-1)))</f>
        <v>0</v>
      </c>
    </row>
    <row r="14168" spans="1:2" x14ac:dyDescent="0.25">
      <c r="A14168">
        <f>Gauge_Data!A14168</f>
        <v>0</v>
      </c>
      <c r="B14168" cm="1">
        <f t="array" ref="B14168">IF(OR($C$2="",A14168=""),"",SUMPRODUCT((Gauge_Data!$A$2:$A$16994&gt;=(A14168 - Main!$E$4/1440 + 0.00000001))*(Gauge_Data!$A$2:$A$16994&lt;=A14168)*INDEX(Gauge_Data!$B$2:$Z$16994,0,$C$2-1)))</f>
        <v>0</v>
      </c>
    </row>
    <row r="14169" spans="1:2" x14ac:dyDescent="0.25">
      <c r="A14169">
        <f>Gauge_Data!A14169</f>
        <v>0</v>
      </c>
      <c r="B14169" cm="1">
        <f t="array" ref="B14169">IF(OR($C$2="",A14169=""),"",SUMPRODUCT((Gauge_Data!$A$2:$A$16994&gt;=(A14169 - Main!$E$4/1440 + 0.00000001))*(Gauge_Data!$A$2:$A$16994&lt;=A14169)*INDEX(Gauge_Data!$B$2:$Z$16994,0,$C$2-1)))</f>
        <v>0</v>
      </c>
    </row>
    <row r="14170" spans="1:2" x14ac:dyDescent="0.25">
      <c r="A14170">
        <f>Gauge_Data!A14170</f>
        <v>0</v>
      </c>
      <c r="B14170" cm="1">
        <f t="array" ref="B14170">IF(OR($C$2="",A14170=""),"",SUMPRODUCT((Gauge_Data!$A$2:$A$16994&gt;=(A14170 - Main!$E$4/1440 + 0.00000001))*(Gauge_Data!$A$2:$A$16994&lt;=A14170)*INDEX(Gauge_Data!$B$2:$Z$16994,0,$C$2-1)))</f>
        <v>0</v>
      </c>
    </row>
    <row r="14171" spans="1:2" x14ac:dyDescent="0.25">
      <c r="A14171">
        <f>Gauge_Data!A14171</f>
        <v>0</v>
      </c>
      <c r="B14171" cm="1">
        <f t="array" ref="B14171">IF(OR($C$2="",A14171=""),"",SUMPRODUCT((Gauge_Data!$A$2:$A$16994&gt;=(A14171 - Main!$E$4/1440 + 0.00000001))*(Gauge_Data!$A$2:$A$16994&lt;=A14171)*INDEX(Gauge_Data!$B$2:$Z$16994,0,$C$2-1)))</f>
        <v>0</v>
      </c>
    </row>
    <row r="14172" spans="1:2" x14ac:dyDescent="0.25">
      <c r="A14172">
        <f>Gauge_Data!A14172</f>
        <v>0</v>
      </c>
      <c r="B14172" cm="1">
        <f t="array" ref="B14172">IF(OR($C$2="",A14172=""),"",SUMPRODUCT((Gauge_Data!$A$2:$A$16994&gt;=(A14172 - Main!$E$4/1440 + 0.00000001))*(Gauge_Data!$A$2:$A$16994&lt;=A14172)*INDEX(Gauge_Data!$B$2:$Z$16994,0,$C$2-1)))</f>
        <v>0</v>
      </c>
    </row>
    <row r="14173" spans="1:2" x14ac:dyDescent="0.25">
      <c r="A14173">
        <f>Gauge_Data!A14173</f>
        <v>0</v>
      </c>
      <c r="B14173" cm="1">
        <f t="array" ref="B14173">IF(OR($C$2="",A14173=""),"",SUMPRODUCT((Gauge_Data!$A$2:$A$16994&gt;=(A14173 - Main!$E$4/1440 + 0.00000001))*(Gauge_Data!$A$2:$A$16994&lt;=A14173)*INDEX(Gauge_Data!$B$2:$Z$16994,0,$C$2-1)))</f>
        <v>0</v>
      </c>
    </row>
    <row r="14174" spans="1:2" x14ac:dyDescent="0.25">
      <c r="A14174">
        <f>Gauge_Data!A14174</f>
        <v>0</v>
      </c>
      <c r="B14174" cm="1">
        <f t="array" ref="B14174">IF(OR($C$2="",A14174=""),"",SUMPRODUCT((Gauge_Data!$A$2:$A$16994&gt;=(A14174 - Main!$E$4/1440 + 0.00000001))*(Gauge_Data!$A$2:$A$16994&lt;=A14174)*INDEX(Gauge_Data!$B$2:$Z$16994,0,$C$2-1)))</f>
        <v>0</v>
      </c>
    </row>
    <row r="14175" spans="1:2" x14ac:dyDescent="0.25">
      <c r="A14175">
        <f>Gauge_Data!A14175</f>
        <v>0</v>
      </c>
      <c r="B14175" cm="1">
        <f t="array" ref="B14175">IF(OR($C$2="",A14175=""),"",SUMPRODUCT((Gauge_Data!$A$2:$A$16994&gt;=(A14175 - Main!$E$4/1440 + 0.00000001))*(Gauge_Data!$A$2:$A$16994&lt;=A14175)*INDEX(Gauge_Data!$B$2:$Z$16994,0,$C$2-1)))</f>
        <v>0</v>
      </c>
    </row>
    <row r="14176" spans="1:2" x14ac:dyDescent="0.25">
      <c r="A14176">
        <f>Gauge_Data!A14176</f>
        <v>0</v>
      </c>
      <c r="B14176" cm="1">
        <f t="array" ref="B14176">IF(OR($C$2="",A14176=""),"",SUMPRODUCT((Gauge_Data!$A$2:$A$16994&gt;=(A14176 - Main!$E$4/1440 + 0.00000001))*(Gauge_Data!$A$2:$A$16994&lt;=A14176)*INDEX(Gauge_Data!$B$2:$Z$16994,0,$C$2-1)))</f>
        <v>0</v>
      </c>
    </row>
    <row r="14177" spans="1:2" x14ac:dyDescent="0.25">
      <c r="A14177">
        <f>Gauge_Data!A14177</f>
        <v>0</v>
      </c>
      <c r="B14177" cm="1">
        <f t="array" ref="B14177">IF(OR($C$2="",A14177=""),"",SUMPRODUCT((Gauge_Data!$A$2:$A$16994&gt;=(A14177 - Main!$E$4/1440 + 0.00000001))*(Gauge_Data!$A$2:$A$16994&lt;=A14177)*INDEX(Gauge_Data!$B$2:$Z$16994,0,$C$2-1)))</f>
        <v>0</v>
      </c>
    </row>
    <row r="14178" spans="1:2" x14ac:dyDescent="0.25">
      <c r="A14178">
        <f>Gauge_Data!A14178</f>
        <v>0</v>
      </c>
      <c r="B14178" cm="1">
        <f t="array" ref="B14178">IF(OR($C$2="",A14178=""),"",SUMPRODUCT((Gauge_Data!$A$2:$A$16994&gt;=(A14178 - Main!$E$4/1440 + 0.00000001))*(Gauge_Data!$A$2:$A$16994&lt;=A14178)*INDEX(Gauge_Data!$B$2:$Z$16994,0,$C$2-1)))</f>
        <v>0</v>
      </c>
    </row>
    <row r="14179" spans="1:2" x14ac:dyDescent="0.25">
      <c r="A14179">
        <f>Gauge_Data!A14179</f>
        <v>0</v>
      </c>
      <c r="B14179" cm="1">
        <f t="array" ref="B14179">IF(OR($C$2="",A14179=""),"",SUMPRODUCT((Gauge_Data!$A$2:$A$16994&gt;=(A14179 - Main!$E$4/1440 + 0.00000001))*(Gauge_Data!$A$2:$A$16994&lt;=A14179)*INDEX(Gauge_Data!$B$2:$Z$16994,0,$C$2-1)))</f>
        <v>0</v>
      </c>
    </row>
    <row r="14180" spans="1:2" x14ac:dyDescent="0.25">
      <c r="A14180">
        <f>Gauge_Data!A14180</f>
        <v>0</v>
      </c>
      <c r="B14180" cm="1">
        <f t="array" ref="B14180">IF(OR($C$2="",A14180=""),"",SUMPRODUCT((Gauge_Data!$A$2:$A$16994&gt;=(A14180 - Main!$E$4/1440 + 0.00000001))*(Gauge_Data!$A$2:$A$16994&lt;=A14180)*INDEX(Gauge_Data!$B$2:$Z$16994,0,$C$2-1)))</f>
        <v>0</v>
      </c>
    </row>
    <row r="14181" spans="1:2" x14ac:dyDescent="0.25">
      <c r="A14181">
        <f>Gauge_Data!A14181</f>
        <v>0</v>
      </c>
      <c r="B14181" cm="1">
        <f t="array" ref="B14181">IF(OR($C$2="",A14181=""),"",SUMPRODUCT((Gauge_Data!$A$2:$A$16994&gt;=(A14181 - Main!$E$4/1440 + 0.00000001))*(Gauge_Data!$A$2:$A$16994&lt;=A14181)*INDEX(Gauge_Data!$B$2:$Z$16994,0,$C$2-1)))</f>
        <v>0</v>
      </c>
    </row>
    <row r="14182" spans="1:2" x14ac:dyDescent="0.25">
      <c r="A14182">
        <f>Gauge_Data!A14182</f>
        <v>0</v>
      </c>
      <c r="B14182" cm="1">
        <f t="array" ref="B14182">IF(OR($C$2="",A14182=""),"",SUMPRODUCT((Gauge_Data!$A$2:$A$16994&gt;=(A14182 - Main!$E$4/1440 + 0.00000001))*(Gauge_Data!$A$2:$A$16994&lt;=A14182)*INDEX(Gauge_Data!$B$2:$Z$16994,0,$C$2-1)))</f>
        <v>0</v>
      </c>
    </row>
    <row r="14183" spans="1:2" x14ac:dyDescent="0.25">
      <c r="A14183">
        <f>Gauge_Data!A14183</f>
        <v>0</v>
      </c>
      <c r="B14183" cm="1">
        <f t="array" ref="B14183">IF(OR($C$2="",A14183=""),"",SUMPRODUCT((Gauge_Data!$A$2:$A$16994&gt;=(A14183 - Main!$E$4/1440 + 0.00000001))*(Gauge_Data!$A$2:$A$16994&lt;=A14183)*INDEX(Gauge_Data!$B$2:$Z$16994,0,$C$2-1)))</f>
        <v>0</v>
      </c>
    </row>
    <row r="14184" spans="1:2" x14ac:dyDescent="0.25">
      <c r="A14184">
        <f>Gauge_Data!A14184</f>
        <v>0</v>
      </c>
      <c r="B14184" cm="1">
        <f t="array" ref="B14184">IF(OR($C$2="",A14184=""),"",SUMPRODUCT((Gauge_Data!$A$2:$A$16994&gt;=(A14184 - Main!$E$4/1440 + 0.00000001))*(Gauge_Data!$A$2:$A$16994&lt;=A14184)*INDEX(Gauge_Data!$B$2:$Z$16994,0,$C$2-1)))</f>
        <v>0</v>
      </c>
    </row>
    <row r="14185" spans="1:2" x14ac:dyDescent="0.25">
      <c r="A14185">
        <f>Gauge_Data!A14185</f>
        <v>0</v>
      </c>
      <c r="B14185" cm="1">
        <f t="array" ref="B14185">IF(OR($C$2="",A14185=""),"",SUMPRODUCT((Gauge_Data!$A$2:$A$16994&gt;=(A14185 - Main!$E$4/1440 + 0.00000001))*(Gauge_Data!$A$2:$A$16994&lt;=A14185)*INDEX(Gauge_Data!$B$2:$Z$16994,0,$C$2-1)))</f>
        <v>0</v>
      </c>
    </row>
    <row r="14186" spans="1:2" x14ac:dyDescent="0.25">
      <c r="A14186">
        <f>Gauge_Data!A14186</f>
        <v>0</v>
      </c>
      <c r="B14186" cm="1">
        <f t="array" ref="B14186">IF(OR($C$2="",A14186=""),"",SUMPRODUCT((Gauge_Data!$A$2:$A$16994&gt;=(A14186 - Main!$E$4/1440 + 0.00000001))*(Gauge_Data!$A$2:$A$16994&lt;=A14186)*INDEX(Gauge_Data!$B$2:$Z$16994,0,$C$2-1)))</f>
        <v>0</v>
      </c>
    </row>
    <row r="14187" spans="1:2" x14ac:dyDescent="0.25">
      <c r="A14187">
        <f>Gauge_Data!A14187</f>
        <v>0</v>
      </c>
      <c r="B14187" cm="1">
        <f t="array" ref="B14187">IF(OR($C$2="",A14187=""),"",SUMPRODUCT((Gauge_Data!$A$2:$A$16994&gt;=(A14187 - Main!$E$4/1440 + 0.00000001))*(Gauge_Data!$A$2:$A$16994&lt;=A14187)*INDEX(Gauge_Data!$B$2:$Z$16994,0,$C$2-1)))</f>
        <v>0</v>
      </c>
    </row>
    <row r="14188" spans="1:2" x14ac:dyDescent="0.25">
      <c r="A14188">
        <f>Gauge_Data!A14188</f>
        <v>0</v>
      </c>
      <c r="B14188" cm="1">
        <f t="array" ref="B14188">IF(OR($C$2="",A14188=""),"",SUMPRODUCT((Gauge_Data!$A$2:$A$16994&gt;=(A14188 - Main!$E$4/1440 + 0.00000001))*(Gauge_Data!$A$2:$A$16994&lt;=A14188)*INDEX(Gauge_Data!$B$2:$Z$16994,0,$C$2-1)))</f>
        <v>0</v>
      </c>
    </row>
    <row r="14189" spans="1:2" x14ac:dyDescent="0.25">
      <c r="A14189">
        <f>Gauge_Data!A14189</f>
        <v>0</v>
      </c>
      <c r="B14189" cm="1">
        <f t="array" ref="B14189">IF(OR($C$2="",A14189=""),"",SUMPRODUCT((Gauge_Data!$A$2:$A$16994&gt;=(A14189 - Main!$E$4/1440 + 0.00000001))*(Gauge_Data!$A$2:$A$16994&lt;=A14189)*INDEX(Gauge_Data!$B$2:$Z$16994,0,$C$2-1)))</f>
        <v>0</v>
      </c>
    </row>
    <row r="14190" spans="1:2" x14ac:dyDescent="0.25">
      <c r="A14190">
        <f>Gauge_Data!A14190</f>
        <v>0</v>
      </c>
      <c r="B14190" cm="1">
        <f t="array" ref="B14190">IF(OR($C$2="",A14190=""),"",SUMPRODUCT((Gauge_Data!$A$2:$A$16994&gt;=(A14190 - Main!$E$4/1440 + 0.00000001))*(Gauge_Data!$A$2:$A$16994&lt;=A14190)*INDEX(Gauge_Data!$B$2:$Z$16994,0,$C$2-1)))</f>
        <v>0</v>
      </c>
    </row>
    <row r="14191" spans="1:2" x14ac:dyDescent="0.25">
      <c r="A14191">
        <f>Gauge_Data!A14191</f>
        <v>0</v>
      </c>
      <c r="B14191" cm="1">
        <f t="array" ref="B14191">IF(OR($C$2="",A14191=""),"",SUMPRODUCT((Gauge_Data!$A$2:$A$16994&gt;=(A14191 - Main!$E$4/1440 + 0.00000001))*(Gauge_Data!$A$2:$A$16994&lt;=A14191)*INDEX(Gauge_Data!$B$2:$Z$16994,0,$C$2-1)))</f>
        <v>0</v>
      </c>
    </row>
    <row r="14192" spans="1:2" x14ac:dyDescent="0.25">
      <c r="A14192">
        <f>Gauge_Data!A14192</f>
        <v>0</v>
      </c>
      <c r="B14192" cm="1">
        <f t="array" ref="B14192">IF(OR($C$2="",A14192=""),"",SUMPRODUCT((Gauge_Data!$A$2:$A$16994&gt;=(A14192 - Main!$E$4/1440 + 0.00000001))*(Gauge_Data!$A$2:$A$16994&lt;=A14192)*INDEX(Gauge_Data!$B$2:$Z$16994,0,$C$2-1)))</f>
        <v>0</v>
      </c>
    </row>
    <row r="14193" spans="1:2" x14ac:dyDescent="0.25">
      <c r="A14193">
        <f>Gauge_Data!A14193</f>
        <v>0</v>
      </c>
      <c r="B14193" cm="1">
        <f t="array" ref="B14193">IF(OR($C$2="",A14193=""),"",SUMPRODUCT((Gauge_Data!$A$2:$A$16994&gt;=(A14193 - Main!$E$4/1440 + 0.00000001))*(Gauge_Data!$A$2:$A$16994&lt;=A14193)*INDEX(Gauge_Data!$B$2:$Z$16994,0,$C$2-1)))</f>
        <v>0</v>
      </c>
    </row>
    <row r="14194" spans="1:2" x14ac:dyDescent="0.25">
      <c r="A14194">
        <f>Gauge_Data!A14194</f>
        <v>0</v>
      </c>
      <c r="B14194" cm="1">
        <f t="array" ref="B14194">IF(OR($C$2="",A14194=""),"",SUMPRODUCT((Gauge_Data!$A$2:$A$16994&gt;=(A14194 - Main!$E$4/1440 + 0.00000001))*(Gauge_Data!$A$2:$A$16994&lt;=A14194)*INDEX(Gauge_Data!$B$2:$Z$16994,0,$C$2-1)))</f>
        <v>0</v>
      </c>
    </row>
    <row r="14195" spans="1:2" x14ac:dyDescent="0.25">
      <c r="A14195">
        <f>Gauge_Data!A14195</f>
        <v>0</v>
      </c>
      <c r="B14195" cm="1">
        <f t="array" ref="B14195">IF(OR($C$2="",A14195=""),"",SUMPRODUCT((Gauge_Data!$A$2:$A$16994&gt;=(A14195 - Main!$E$4/1440 + 0.00000001))*(Gauge_Data!$A$2:$A$16994&lt;=A14195)*INDEX(Gauge_Data!$B$2:$Z$16994,0,$C$2-1)))</f>
        <v>0</v>
      </c>
    </row>
    <row r="14196" spans="1:2" x14ac:dyDescent="0.25">
      <c r="A14196">
        <f>Gauge_Data!A14196</f>
        <v>0</v>
      </c>
      <c r="B14196" cm="1">
        <f t="array" ref="B14196">IF(OR($C$2="",A14196=""),"",SUMPRODUCT((Gauge_Data!$A$2:$A$16994&gt;=(A14196 - Main!$E$4/1440 + 0.00000001))*(Gauge_Data!$A$2:$A$16994&lt;=A14196)*INDEX(Gauge_Data!$B$2:$Z$16994,0,$C$2-1)))</f>
        <v>0</v>
      </c>
    </row>
    <row r="14197" spans="1:2" x14ac:dyDescent="0.25">
      <c r="A14197">
        <f>Gauge_Data!A14197</f>
        <v>0</v>
      </c>
      <c r="B14197" cm="1">
        <f t="array" ref="B14197">IF(OR($C$2="",A14197=""),"",SUMPRODUCT((Gauge_Data!$A$2:$A$16994&gt;=(A14197 - Main!$E$4/1440 + 0.00000001))*(Gauge_Data!$A$2:$A$16994&lt;=A14197)*INDEX(Gauge_Data!$B$2:$Z$16994,0,$C$2-1)))</f>
        <v>0</v>
      </c>
    </row>
    <row r="14198" spans="1:2" x14ac:dyDescent="0.25">
      <c r="A14198">
        <f>Gauge_Data!A14198</f>
        <v>0</v>
      </c>
      <c r="B14198" cm="1">
        <f t="array" ref="B14198">IF(OR($C$2="",A14198=""),"",SUMPRODUCT((Gauge_Data!$A$2:$A$16994&gt;=(A14198 - Main!$E$4/1440 + 0.00000001))*(Gauge_Data!$A$2:$A$16994&lt;=A14198)*INDEX(Gauge_Data!$B$2:$Z$16994,0,$C$2-1)))</f>
        <v>0</v>
      </c>
    </row>
    <row r="14199" spans="1:2" x14ac:dyDescent="0.25">
      <c r="A14199">
        <f>Gauge_Data!A14199</f>
        <v>0</v>
      </c>
      <c r="B14199" cm="1">
        <f t="array" ref="B14199">IF(OR($C$2="",A14199=""),"",SUMPRODUCT((Gauge_Data!$A$2:$A$16994&gt;=(A14199 - Main!$E$4/1440 + 0.00000001))*(Gauge_Data!$A$2:$A$16994&lt;=A14199)*INDEX(Gauge_Data!$B$2:$Z$16994,0,$C$2-1)))</f>
        <v>0</v>
      </c>
    </row>
    <row r="14200" spans="1:2" x14ac:dyDescent="0.25">
      <c r="A14200">
        <f>Gauge_Data!A14200</f>
        <v>0</v>
      </c>
      <c r="B14200" cm="1">
        <f t="array" ref="B14200">IF(OR($C$2="",A14200=""),"",SUMPRODUCT((Gauge_Data!$A$2:$A$16994&gt;=(A14200 - Main!$E$4/1440 + 0.00000001))*(Gauge_Data!$A$2:$A$16994&lt;=A14200)*INDEX(Gauge_Data!$B$2:$Z$16994,0,$C$2-1)))</f>
        <v>0</v>
      </c>
    </row>
    <row r="14201" spans="1:2" x14ac:dyDescent="0.25">
      <c r="A14201">
        <f>Gauge_Data!A14201</f>
        <v>0</v>
      </c>
      <c r="B14201" cm="1">
        <f t="array" ref="B14201">IF(OR($C$2="",A14201=""),"",SUMPRODUCT((Gauge_Data!$A$2:$A$16994&gt;=(A14201 - Main!$E$4/1440 + 0.00000001))*(Gauge_Data!$A$2:$A$16994&lt;=A14201)*INDEX(Gauge_Data!$B$2:$Z$16994,0,$C$2-1)))</f>
        <v>0</v>
      </c>
    </row>
    <row r="14202" spans="1:2" x14ac:dyDescent="0.25">
      <c r="A14202">
        <f>Gauge_Data!A14202</f>
        <v>0</v>
      </c>
      <c r="B14202" cm="1">
        <f t="array" ref="B14202">IF(OR($C$2="",A14202=""),"",SUMPRODUCT((Gauge_Data!$A$2:$A$16994&gt;=(A14202 - Main!$E$4/1440 + 0.00000001))*(Gauge_Data!$A$2:$A$16994&lt;=A14202)*INDEX(Gauge_Data!$B$2:$Z$16994,0,$C$2-1)))</f>
        <v>0</v>
      </c>
    </row>
    <row r="14203" spans="1:2" x14ac:dyDescent="0.25">
      <c r="A14203">
        <f>Gauge_Data!A14203</f>
        <v>0</v>
      </c>
      <c r="B14203" cm="1">
        <f t="array" ref="B14203">IF(OR($C$2="",A14203=""),"",SUMPRODUCT((Gauge_Data!$A$2:$A$16994&gt;=(A14203 - Main!$E$4/1440 + 0.00000001))*(Gauge_Data!$A$2:$A$16994&lt;=A14203)*INDEX(Gauge_Data!$B$2:$Z$16994,0,$C$2-1)))</f>
        <v>0</v>
      </c>
    </row>
    <row r="14204" spans="1:2" x14ac:dyDescent="0.25">
      <c r="A14204">
        <f>Gauge_Data!A14204</f>
        <v>0</v>
      </c>
      <c r="B14204" cm="1">
        <f t="array" ref="B14204">IF(OR($C$2="",A14204=""),"",SUMPRODUCT((Gauge_Data!$A$2:$A$16994&gt;=(A14204 - Main!$E$4/1440 + 0.00000001))*(Gauge_Data!$A$2:$A$16994&lt;=A14204)*INDEX(Gauge_Data!$B$2:$Z$16994,0,$C$2-1)))</f>
        <v>0</v>
      </c>
    </row>
    <row r="14205" spans="1:2" x14ac:dyDescent="0.25">
      <c r="A14205">
        <f>Gauge_Data!A14205</f>
        <v>0</v>
      </c>
      <c r="B14205" cm="1">
        <f t="array" ref="B14205">IF(OR($C$2="",A14205=""),"",SUMPRODUCT((Gauge_Data!$A$2:$A$16994&gt;=(A14205 - Main!$E$4/1440 + 0.00000001))*(Gauge_Data!$A$2:$A$16994&lt;=A14205)*INDEX(Gauge_Data!$B$2:$Z$16994,0,$C$2-1)))</f>
        <v>0</v>
      </c>
    </row>
    <row r="14206" spans="1:2" x14ac:dyDescent="0.25">
      <c r="A14206">
        <f>Gauge_Data!A14206</f>
        <v>0</v>
      </c>
      <c r="B14206" cm="1">
        <f t="array" ref="B14206">IF(OR($C$2="",A14206=""),"",SUMPRODUCT((Gauge_Data!$A$2:$A$16994&gt;=(A14206 - Main!$E$4/1440 + 0.00000001))*(Gauge_Data!$A$2:$A$16994&lt;=A14206)*INDEX(Gauge_Data!$B$2:$Z$16994,0,$C$2-1)))</f>
        <v>0</v>
      </c>
    </row>
    <row r="14207" spans="1:2" x14ac:dyDescent="0.25">
      <c r="A14207">
        <f>Gauge_Data!A14207</f>
        <v>0</v>
      </c>
      <c r="B14207" cm="1">
        <f t="array" ref="B14207">IF(OR($C$2="",A14207=""),"",SUMPRODUCT((Gauge_Data!$A$2:$A$16994&gt;=(A14207 - Main!$E$4/1440 + 0.00000001))*(Gauge_Data!$A$2:$A$16994&lt;=A14207)*INDEX(Gauge_Data!$B$2:$Z$16994,0,$C$2-1)))</f>
        <v>0</v>
      </c>
    </row>
    <row r="14208" spans="1:2" x14ac:dyDescent="0.25">
      <c r="A14208">
        <f>Gauge_Data!A14208</f>
        <v>0</v>
      </c>
      <c r="B14208" cm="1">
        <f t="array" ref="B14208">IF(OR($C$2="",A14208=""),"",SUMPRODUCT((Gauge_Data!$A$2:$A$16994&gt;=(A14208 - Main!$E$4/1440 + 0.00000001))*(Gauge_Data!$A$2:$A$16994&lt;=A14208)*INDEX(Gauge_Data!$B$2:$Z$16994,0,$C$2-1)))</f>
        <v>0</v>
      </c>
    </row>
    <row r="14209" spans="1:2" x14ac:dyDescent="0.25">
      <c r="A14209">
        <f>Gauge_Data!A14209</f>
        <v>0</v>
      </c>
      <c r="B14209" cm="1">
        <f t="array" ref="B14209">IF(OR($C$2="",A14209=""),"",SUMPRODUCT((Gauge_Data!$A$2:$A$16994&gt;=(A14209 - Main!$E$4/1440 + 0.00000001))*(Gauge_Data!$A$2:$A$16994&lt;=A14209)*INDEX(Gauge_Data!$B$2:$Z$16994,0,$C$2-1)))</f>
        <v>0</v>
      </c>
    </row>
    <row r="14210" spans="1:2" x14ac:dyDescent="0.25">
      <c r="A14210">
        <f>Gauge_Data!A14210</f>
        <v>0</v>
      </c>
      <c r="B14210" cm="1">
        <f t="array" ref="B14210">IF(OR($C$2="",A14210=""),"",SUMPRODUCT((Gauge_Data!$A$2:$A$16994&gt;=(A14210 - Main!$E$4/1440 + 0.00000001))*(Gauge_Data!$A$2:$A$16994&lt;=A14210)*INDEX(Gauge_Data!$B$2:$Z$16994,0,$C$2-1)))</f>
        <v>0</v>
      </c>
    </row>
    <row r="14211" spans="1:2" x14ac:dyDescent="0.25">
      <c r="A14211">
        <f>Gauge_Data!A14211</f>
        <v>0</v>
      </c>
      <c r="B14211" cm="1">
        <f t="array" ref="B14211">IF(OR($C$2="",A14211=""),"",SUMPRODUCT((Gauge_Data!$A$2:$A$16994&gt;=(A14211 - Main!$E$4/1440 + 0.00000001))*(Gauge_Data!$A$2:$A$16994&lt;=A14211)*INDEX(Gauge_Data!$B$2:$Z$16994,0,$C$2-1)))</f>
        <v>0</v>
      </c>
    </row>
    <row r="14212" spans="1:2" x14ac:dyDescent="0.25">
      <c r="A14212">
        <f>Gauge_Data!A14212</f>
        <v>0</v>
      </c>
      <c r="B14212" cm="1">
        <f t="array" ref="B14212">IF(OR($C$2="",A14212=""),"",SUMPRODUCT((Gauge_Data!$A$2:$A$16994&gt;=(A14212 - Main!$E$4/1440 + 0.00000001))*(Gauge_Data!$A$2:$A$16994&lt;=A14212)*INDEX(Gauge_Data!$B$2:$Z$16994,0,$C$2-1)))</f>
        <v>0</v>
      </c>
    </row>
    <row r="14213" spans="1:2" x14ac:dyDescent="0.25">
      <c r="A14213">
        <f>Gauge_Data!A14213</f>
        <v>0</v>
      </c>
      <c r="B14213" cm="1">
        <f t="array" ref="B14213">IF(OR($C$2="",A14213=""),"",SUMPRODUCT((Gauge_Data!$A$2:$A$16994&gt;=(A14213 - Main!$E$4/1440 + 0.00000001))*(Gauge_Data!$A$2:$A$16994&lt;=A14213)*INDEX(Gauge_Data!$B$2:$Z$16994,0,$C$2-1)))</f>
        <v>0</v>
      </c>
    </row>
    <row r="14214" spans="1:2" x14ac:dyDescent="0.25">
      <c r="A14214">
        <f>Gauge_Data!A14214</f>
        <v>0</v>
      </c>
      <c r="B14214" cm="1">
        <f t="array" ref="B14214">IF(OR($C$2="",A14214=""),"",SUMPRODUCT((Gauge_Data!$A$2:$A$16994&gt;=(A14214 - Main!$E$4/1440 + 0.00000001))*(Gauge_Data!$A$2:$A$16994&lt;=A14214)*INDEX(Gauge_Data!$B$2:$Z$16994,0,$C$2-1)))</f>
        <v>0</v>
      </c>
    </row>
    <row r="14215" spans="1:2" x14ac:dyDescent="0.25">
      <c r="A14215">
        <f>Gauge_Data!A14215</f>
        <v>0</v>
      </c>
      <c r="B14215" cm="1">
        <f t="array" ref="B14215">IF(OR($C$2="",A14215=""),"",SUMPRODUCT((Gauge_Data!$A$2:$A$16994&gt;=(A14215 - Main!$E$4/1440 + 0.00000001))*(Gauge_Data!$A$2:$A$16994&lt;=A14215)*INDEX(Gauge_Data!$B$2:$Z$16994,0,$C$2-1)))</f>
        <v>0</v>
      </c>
    </row>
    <row r="14216" spans="1:2" x14ac:dyDescent="0.25">
      <c r="A14216">
        <f>Gauge_Data!A14216</f>
        <v>0</v>
      </c>
      <c r="B14216" cm="1">
        <f t="array" ref="B14216">IF(OR($C$2="",A14216=""),"",SUMPRODUCT((Gauge_Data!$A$2:$A$16994&gt;=(A14216 - Main!$E$4/1440 + 0.00000001))*(Gauge_Data!$A$2:$A$16994&lt;=A14216)*INDEX(Gauge_Data!$B$2:$Z$16994,0,$C$2-1)))</f>
        <v>0</v>
      </c>
    </row>
    <row r="14217" spans="1:2" x14ac:dyDescent="0.25">
      <c r="A14217">
        <f>Gauge_Data!A14217</f>
        <v>0</v>
      </c>
      <c r="B14217" cm="1">
        <f t="array" ref="B14217">IF(OR($C$2="",A14217=""),"",SUMPRODUCT((Gauge_Data!$A$2:$A$16994&gt;=(A14217 - Main!$E$4/1440 + 0.00000001))*(Gauge_Data!$A$2:$A$16994&lt;=A14217)*INDEX(Gauge_Data!$B$2:$Z$16994,0,$C$2-1)))</f>
        <v>0</v>
      </c>
    </row>
    <row r="14218" spans="1:2" x14ac:dyDescent="0.25">
      <c r="A14218">
        <f>Gauge_Data!A14218</f>
        <v>0</v>
      </c>
      <c r="B14218" cm="1">
        <f t="array" ref="B14218">IF(OR($C$2="",A14218=""),"",SUMPRODUCT((Gauge_Data!$A$2:$A$16994&gt;=(A14218 - Main!$E$4/1440 + 0.00000001))*(Gauge_Data!$A$2:$A$16994&lt;=A14218)*INDEX(Gauge_Data!$B$2:$Z$16994,0,$C$2-1)))</f>
        <v>0</v>
      </c>
    </row>
    <row r="14219" spans="1:2" x14ac:dyDescent="0.25">
      <c r="A14219">
        <f>Gauge_Data!A14219</f>
        <v>0</v>
      </c>
      <c r="B14219" cm="1">
        <f t="array" ref="B14219">IF(OR($C$2="",A14219=""),"",SUMPRODUCT((Gauge_Data!$A$2:$A$16994&gt;=(A14219 - Main!$E$4/1440 + 0.00000001))*(Gauge_Data!$A$2:$A$16994&lt;=A14219)*INDEX(Gauge_Data!$B$2:$Z$16994,0,$C$2-1)))</f>
        <v>0</v>
      </c>
    </row>
    <row r="14220" spans="1:2" x14ac:dyDescent="0.25">
      <c r="A14220">
        <f>Gauge_Data!A14220</f>
        <v>0</v>
      </c>
      <c r="B14220" cm="1">
        <f t="array" ref="B14220">IF(OR($C$2="",A14220=""),"",SUMPRODUCT((Gauge_Data!$A$2:$A$16994&gt;=(A14220 - Main!$E$4/1440 + 0.00000001))*(Gauge_Data!$A$2:$A$16994&lt;=A14220)*INDEX(Gauge_Data!$B$2:$Z$16994,0,$C$2-1)))</f>
        <v>0</v>
      </c>
    </row>
    <row r="14221" spans="1:2" x14ac:dyDescent="0.25">
      <c r="A14221">
        <f>Gauge_Data!A14221</f>
        <v>0</v>
      </c>
      <c r="B14221" cm="1">
        <f t="array" ref="B14221">IF(OR($C$2="",A14221=""),"",SUMPRODUCT((Gauge_Data!$A$2:$A$16994&gt;=(A14221 - Main!$E$4/1440 + 0.00000001))*(Gauge_Data!$A$2:$A$16994&lt;=A14221)*INDEX(Gauge_Data!$B$2:$Z$16994,0,$C$2-1)))</f>
        <v>0</v>
      </c>
    </row>
    <row r="14222" spans="1:2" x14ac:dyDescent="0.25">
      <c r="A14222">
        <f>Gauge_Data!A14222</f>
        <v>0</v>
      </c>
      <c r="B14222" cm="1">
        <f t="array" ref="B14222">IF(OR($C$2="",A14222=""),"",SUMPRODUCT((Gauge_Data!$A$2:$A$16994&gt;=(A14222 - Main!$E$4/1440 + 0.00000001))*(Gauge_Data!$A$2:$A$16994&lt;=A14222)*INDEX(Gauge_Data!$B$2:$Z$16994,0,$C$2-1)))</f>
        <v>0</v>
      </c>
    </row>
    <row r="14223" spans="1:2" x14ac:dyDescent="0.25">
      <c r="A14223">
        <f>Gauge_Data!A14223</f>
        <v>0</v>
      </c>
      <c r="B14223" cm="1">
        <f t="array" ref="B14223">IF(OR($C$2="",A14223=""),"",SUMPRODUCT((Gauge_Data!$A$2:$A$16994&gt;=(A14223 - Main!$E$4/1440 + 0.00000001))*(Gauge_Data!$A$2:$A$16994&lt;=A14223)*INDEX(Gauge_Data!$B$2:$Z$16994,0,$C$2-1)))</f>
        <v>0</v>
      </c>
    </row>
    <row r="14224" spans="1:2" x14ac:dyDescent="0.25">
      <c r="A14224">
        <f>Gauge_Data!A14224</f>
        <v>0</v>
      </c>
      <c r="B14224" cm="1">
        <f t="array" ref="B14224">IF(OR($C$2="",A14224=""),"",SUMPRODUCT((Gauge_Data!$A$2:$A$16994&gt;=(A14224 - Main!$E$4/1440 + 0.00000001))*(Gauge_Data!$A$2:$A$16994&lt;=A14224)*INDEX(Gauge_Data!$B$2:$Z$16994,0,$C$2-1)))</f>
        <v>0</v>
      </c>
    </row>
    <row r="14225" spans="1:2" x14ac:dyDescent="0.25">
      <c r="A14225">
        <f>Gauge_Data!A14225</f>
        <v>0</v>
      </c>
      <c r="B14225" cm="1">
        <f t="array" ref="B14225">IF(OR($C$2="",A14225=""),"",SUMPRODUCT((Gauge_Data!$A$2:$A$16994&gt;=(A14225 - Main!$E$4/1440 + 0.00000001))*(Gauge_Data!$A$2:$A$16994&lt;=A14225)*INDEX(Gauge_Data!$B$2:$Z$16994,0,$C$2-1)))</f>
        <v>0</v>
      </c>
    </row>
    <row r="14226" spans="1:2" x14ac:dyDescent="0.25">
      <c r="A14226">
        <f>Gauge_Data!A14226</f>
        <v>0</v>
      </c>
      <c r="B14226" cm="1">
        <f t="array" ref="B14226">IF(OR($C$2="",A14226=""),"",SUMPRODUCT((Gauge_Data!$A$2:$A$16994&gt;=(A14226 - Main!$E$4/1440 + 0.00000001))*(Gauge_Data!$A$2:$A$16994&lt;=A14226)*INDEX(Gauge_Data!$B$2:$Z$16994,0,$C$2-1)))</f>
        <v>0</v>
      </c>
    </row>
    <row r="14227" spans="1:2" x14ac:dyDescent="0.25">
      <c r="A14227">
        <f>Gauge_Data!A14227</f>
        <v>0</v>
      </c>
      <c r="B14227" cm="1">
        <f t="array" ref="B14227">IF(OR($C$2="",A14227=""),"",SUMPRODUCT((Gauge_Data!$A$2:$A$16994&gt;=(A14227 - Main!$E$4/1440 + 0.00000001))*(Gauge_Data!$A$2:$A$16994&lt;=A14227)*INDEX(Gauge_Data!$B$2:$Z$16994,0,$C$2-1)))</f>
        <v>0</v>
      </c>
    </row>
    <row r="14228" spans="1:2" x14ac:dyDescent="0.25">
      <c r="A14228">
        <f>Gauge_Data!A14228</f>
        <v>0</v>
      </c>
      <c r="B14228" cm="1">
        <f t="array" ref="B14228">IF(OR($C$2="",A14228=""),"",SUMPRODUCT((Gauge_Data!$A$2:$A$16994&gt;=(A14228 - Main!$E$4/1440 + 0.00000001))*(Gauge_Data!$A$2:$A$16994&lt;=A14228)*INDEX(Gauge_Data!$B$2:$Z$16994,0,$C$2-1)))</f>
        <v>0</v>
      </c>
    </row>
    <row r="14229" spans="1:2" x14ac:dyDescent="0.25">
      <c r="A14229">
        <f>Gauge_Data!A14229</f>
        <v>0</v>
      </c>
      <c r="B14229" cm="1">
        <f t="array" ref="B14229">IF(OR($C$2="",A14229=""),"",SUMPRODUCT((Gauge_Data!$A$2:$A$16994&gt;=(A14229 - Main!$E$4/1440 + 0.00000001))*(Gauge_Data!$A$2:$A$16994&lt;=A14229)*INDEX(Gauge_Data!$B$2:$Z$16994,0,$C$2-1)))</f>
        <v>0</v>
      </c>
    </row>
    <row r="14230" spans="1:2" x14ac:dyDescent="0.25">
      <c r="A14230">
        <f>Gauge_Data!A14230</f>
        <v>0</v>
      </c>
      <c r="B14230" cm="1">
        <f t="array" ref="B14230">IF(OR($C$2="",A14230=""),"",SUMPRODUCT((Gauge_Data!$A$2:$A$16994&gt;=(A14230 - Main!$E$4/1440 + 0.00000001))*(Gauge_Data!$A$2:$A$16994&lt;=A14230)*INDEX(Gauge_Data!$B$2:$Z$16994,0,$C$2-1)))</f>
        <v>0</v>
      </c>
    </row>
    <row r="14231" spans="1:2" x14ac:dyDescent="0.25">
      <c r="A14231">
        <f>Gauge_Data!A14231</f>
        <v>0</v>
      </c>
      <c r="B14231" cm="1">
        <f t="array" ref="B14231">IF(OR($C$2="",A14231=""),"",SUMPRODUCT((Gauge_Data!$A$2:$A$16994&gt;=(A14231 - Main!$E$4/1440 + 0.00000001))*(Gauge_Data!$A$2:$A$16994&lt;=A14231)*INDEX(Gauge_Data!$B$2:$Z$16994,0,$C$2-1)))</f>
        <v>0</v>
      </c>
    </row>
    <row r="14232" spans="1:2" x14ac:dyDescent="0.25">
      <c r="A14232">
        <f>Gauge_Data!A14232</f>
        <v>0</v>
      </c>
      <c r="B14232" cm="1">
        <f t="array" ref="B14232">IF(OR($C$2="",A14232=""),"",SUMPRODUCT((Gauge_Data!$A$2:$A$16994&gt;=(A14232 - Main!$E$4/1440 + 0.00000001))*(Gauge_Data!$A$2:$A$16994&lt;=A14232)*INDEX(Gauge_Data!$B$2:$Z$16994,0,$C$2-1)))</f>
        <v>0</v>
      </c>
    </row>
    <row r="14233" spans="1:2" x14ac:dyDescent="0.25">
      <c r="A14233">
        <f>Gauge_Data!A14233</f>
        <v>0</v>
      </c>
      <c r="B14233" cm="1">
        <f t="array" ref="B14233">IF(OR($C$2="",A14233=""),"",SUMPRODUCT((Gauge_Data!$A$2:$A$16994&gt;=(A14233 - Main!$E$4/1440 + 0.00000001))*(Gauge_Data!$A$2:$A$16994&lt;=A14233)*INDEX(Gauge_Data!$B$2:$Z$16994,0,$C$2-1)))</f>
        <v>0</v>
      </c>
    </row>
    <row r="14234" spans="1:2" x14ac:dyDescent="0.25">
      <c r="A14234">
        <f>Gauge_Data!A14234</f>
        <v>0</v>
      </c>
      <c r="B14234" cm="1">
        <f t="array" ref="B14234">IF(OR($C$2="",A14234=""),"",SUMPRODUCT((Gauge_Data!$A$2:$A$16994&gt;=(A14234 - Main!$E$4/1440 + 0.00000001))*(Gauge_Data!$A$2:$A$16994&lt;=A14234)*INDEX(Gauge_Data!$B$2:$Z$16994,0,$C$2-1)))</f>
        <v>0</v>
      </c>
    </row>
    <row r="14235" spans="1:2" x14ac:dyDescent="0.25">
      <c r="A14235">
        <f>Gauge_Data!A14235</f>
        <v>0</v>
      </c>
      <c r="B14235" cm="1">
        <f t="array" ref="B14235">IF(OR($C$2="",A14235=""),"",SUMPRODUCT((Gauge_Data!$A$2:$A$16994&gt;=(A14235 - Main!$E$4/1440 + 0.00000001))*(Gauge_Data!$A$2:$A$16994&lt;=A14235)*INDEX(Gauge_Data!$B$2:$Z$16994,0,$C$2-1)))</f>
        <v>0</v>
      </c>
    </row>
    <row r="14236" spans="1:2" x14ac:dyDescent="0.25">
      <c r="A14236">
        <f>Gauge_Data!A14236</f>
        <v>0</v>
      </c>
      <c r="B14236" cm="1">
        <f t="array" ref="B14236">IF(OR($C$2="",A14236=""),"",SUMPRODUCT((Gauge_Data!$A$2:$A$16994&gt;=(A14236 - Main!$E$4/1440 + 0.00000001))*(Gauge_Data!$A$2:$A$16994&lt;=A14236)*INDEX(Gauge_Data!$B$2:$Z$16994,0,$C$2-1)))</f>
        <v>0</v>
      </c>
    </row>
    <row r="14237" spans="1:2" x14ac:dyDescent="0.25">
      <c r="A14237">
        <f>Gauge_Data!A14237</f>
        <v>0</v>
      </c>
      <c r="B14237" cm="1">
        <f t="array" ref="B14237">IF(OR($C$2="",A14237=""),"",SUMPRODUCT((Gauge_Data!$A$2:$A$16994&gt;=(A14237 - Main!$E$4/1440 + 0.00000001))*(Gauge_Data!$A$2:$A$16994&lt;=A14237)*INDEX(Gauge_Data!$B$2:$Z$16994,0,$C$2-1)))</f>
        <v>0</v>
      </c>
    </row>
    <row r="14238" spans="1:2" x14ac:dyDescent="0.25">
      <c r="A14238">
        <f>Gauge_Data!A14238</f>
        <v>0</v>
      </c>
      <c r="B14238" cm="1">
        <f t="array" ref="B14238">IF(OR($C$2="",A14238=""),"",SUMPRODUCT((Gauge_Data!$A$2:$A$16994&gt;=(A14238 - Main!$E$4/1440 + 0.00000001))*(Gauge_Data!$A$2:$A$16994&lt;=A14238)*INDEX(Gauge_Data!$B$2:$Z$16994,0,$C$2-1)))</f>
        <v>0</v>
      </c>
    </row>
    <row r="14239" spans="1:2" x14ac:dyDescent="0.25">
      <c r="A14239">
        <f>Gauge_Data!A14239</f>
        <v>0</v>
      </c>
      <c r="B14239" cm="1">
        <f t="array" ref="B14239">IF(OR($C$2="",A14239=""),"",SUMPRODUCT((Gauge_Data!$A$2:$A$16994&gt;=(A14239 - Main!$E$4/1440 + 0.00000001))*(Gauge_Data!$A$2:$A$16994&lt;=A14239)*INDEX(Gauge_Data!$B$2:$Z$16994,0,$C$2-1)))</f>
        <v>0</v>
      </c>
    </row>
    <row r="14240" spans="1:2" x14ac:dyDescent="0.25">
      <c r="A14240">
        <f>Gauge_Data!A14240</f>
        <v>0</v>
      </c>
      <c r="B14240" cm="1">
        <f t="array" ref="B14240">IF(OR($C$2="",A14240=""),"",SUMPRODUCT((Gauge_Data!$A$2:$A$16994&gt;=(A14240 - Main!$E$4/1440 + 0.00000001))*(Gauge_Data!$A$2:$A$16994&lt;=A14240)*INDEX(Gauge_Data!$B$2:$Z$16994,0,$C$2-1)))</f>
        <v>0</v>
      </c>
    </row>
    <row r="14241" spans="1:2" x14ac:dyDescent="0.25">
      <c r="A14241">
        <f>Gauge_Data!A14241</f>
        <v>0</v>
      </c>
      <c r="B14241" cm="1">
        <f t="array" ref="B14241">IF(OR($C$2="",A14241=""),"",SUMPRODUCT((Gauge_Data!$A$2:$A$16994&gt;=(A14241 - Main!$E$4/1440 + 0.00000001))*(Gauge_Data!$A$2:$A$16994&lt;=A14241)*INDEX(Gauge_Data!$B$2:$Z$16994,0,$C$2-1)))</f>
        <v>0</v>
      </c>
    </row>
    <row r="14242" spans="1:2" x14ac:dyDescent="0.25">
      <c r="A14242">
        <f>Gauge_Data!A14242</f>
        <v>0</v>
      </c>
      <c r="B14242" cm="1">
        <f t="array" ref="B14242">IF(OR($C$2="",A14242=""),"",SUMPRODUCT((Gauge_Data!$A$2:$A$16994&gt;=(A14242 - Main!$E$4/1440 + 0.00000001))*(Gauge_Data!$A$2:$A$16994&lt;=A14242)*INDEX(Gauge_Data!$B$2:$Z$16994,0,$C$2-1)))</f>
        <v>0</v>
      </c>
    </row>
    <row r="14243" spans="1:2" x14ac:dyDescent="0.25">
      <c r="A14243">
        <f>Gauge_Data!A14243</f>
        <v>0</v>
      </c>
      <c r="B14243" cm="1">
        <f t="array" ref="B14243">IF(OR($C$2="",A14243=""),"",SUMPRODUCT((Gauge_Data!$A$2:$A$16994&gt;=(A14243 - Main!$E$4/1440 + 0.00000001))*(Gauge_Data!$A$2:$A$16994&lt;=A14243)*INDEX(Gauge_Data!$B$2:$Z$16994,0,$C$2-1)))</f>
        <v>0</v>
      </c>
    </row>
    <row r="14244" spans="1:2" x14ac:dyDescent="0.25">
      <c r="A14244">
        <f>Gauge_Data!A14244</f>
        <v>0</v>
      </c>
      <c r="B14244" cm="1">
        <f t="array" ref="B14244">IF(OR($C$2="",A14244=""),"",SUMPRODUCT((Gauge_Data!$A$2:$A$16994&gt;=(A14244 - Main!$E$4/1440 + 0.00000001))*(Gauge_Data!$A$2:$A$16994&lt;=A14244)*INDEX(Gauge_Data!$B$2:$Z$16994,0,$C$2-1)))</f>
        <v>0</v>
      </c>
    </row>
    <row r="14245" spans="1:2" x14ac:dyDescent="0.25">
      <c r="A14245">
        <f>Gauge_Data!A14245</f>
        <v>0</v>
      </c>
      <c r="B14245" cm="1">
        <f t="array" ref="B14245">IF(OR($C$2="",A14245=""),"",SUMPRODUCT((Gauge_Data!$A$2:$A$16994&gt;=(A14245 - Main!$E$4/1440 + 0.00000001))*(Gauge_Data!$A$2:$A$16994&lt;=A14245)*INDEX(Gauge_Data!$B$2:$Z$16994,0,$C$2-1)))</f>
        <v>0</v>
      </c>
    </row>
    <row r="14246" spans="1:2" x14ac:dyDescent="0.25">
      <c r="A14246">
        <f>Gauge_Data!A14246</f>
        <v>0</v>
      </c>
      <c r="B14246" cm="1">
        <f t="array" ref="B14246">IF(OR($C$2="",A14246=""),"",SUMPRODUCT((Gauge_Data!$A$2:$A$16994&gt;=(A14246 - Main!$E$4/1440 + 0.00000001))*(Gauge_Data!$A$2:$A$16994&lt;=A14246)*INDEX(Gauge_Data!$B$2:$Z$16994,0,$C$2-1)))</f>
        <v>0</v>
      </c>
    </row>
    <row r="14247" spans="1:2" x14ac:dyDescent="0.25">
      <c r="A14247">
        <f>Gauge_Data!A14247</f>
        <v>0</v>
      </c>
      <c r="B14247" cm="1">
        <f t="array" ref="B14247">IF(OR($C$2="",A14247=""),"",SUMPRODUCT((Gauge_Data!$A$2:$A$16994&gt;=(A14247 - Main!$E$4/1440 + 0.00000001))*(Gauge_Data!$A$2:$A$16994&lt;=A14247)*INDEX(Gauge_Data!$B$2:$Z$16994,0,$C$2-1)))</f>
        <v>0</v>
      </c>
    </row>
    <row r="14248" spans="1:2" x14ac:dyDescent="0.25">
      <c r="A14248">
        <f>Gauge_Data!A14248</f>
        <v>0</v>
      </c>
      <c r="B14248" cm="1">
        <f t="array" ref="B14248">IF(OR($C$2="",A14248=""),"",SUMPRODUCT((Gauge_Data!$A$2:$A$16994&gt;=(A14248 - Main!$E$4/1440 + 0.00000001))*(Gauge_Data!$A$2:$A$16994&lt;=A14248)*INDEX(Gauge_Data!$B$2:$Z$16994,0,$C$2-1)))</f>
        <v>0</v>
      </c>
    </row>
    <row r="14249" spans="1:2" x14ac:dyDescent="0.25">
      <c r="A14249">
        <f>Gauge_Data!A14249</f>
        <v>0</v>
      </c>
      <c r="B14249" cm="1">
        <f t="array" ref="B14249">IF(OR($C$2="",A14249=""),"",SUMPRODUCT((Gauge_Data!$A$2:$A$16994&gt;=(A14249 - Main!$E$4/1440 + 0.00000001))*(Gauge_Data!$A$2:$A$16994&lt;=A14249)*INDEX(Gauge_Data!$B$2:$Z$16994,0,$C$2-1)))</f>
        <v>0</v>
      </c>
    </row>
    <row r="14250" spans="1:2" x14ac:dyDescent="0.25">
      <c r="A14250">
        <f>Gauge_Data!A14250</f>
        <v>0</v>
      </c>
      <c r="B14250" cm="1">
        <f t="array" ref="B14250">IF(OR($C$2="",A14250=""),"",SUMPRODUCT((Gauge_Data!$A$2:$A$16994&gt;=(A14250 - Main!$E$4/1440 + 0.00000001))*(Gauge_Data!$A$2:$A$16994&lt;=A14250)*INDEX(Gauge_Data!$B$2:$Z$16994,0,$C$2-1)))</f>
        <v>0</v>
      </c>
    </row>
    <row r="14251" spans="1:2" x14ac:dyDescent="0.25">
      <c r="A14251">
        <f>Gauge_Data!A14251</f>
        <v>0</v>
      </c>
      <c r="B14251" cm="1">
        <f t="array" ref="B14251">IF(OR($C$2="",A14251=""),"",SUMPRODUCT((Gauge_Data!$A$2:$A$16994&gt;=(A14251 - Main!$E$4/1440 + 0.00000001))*(Gauge_Data!$A$2:$A$16994&lt;=A14251)*INDEX(Gauge_Data!$B$2:$Z$16994,0,$C$2-1)))</f>
        <v>0</v>
      </c>
    </row>
    <row r="14252" spans="1:2" x14ac:dyDescent="0.25">
      <c r="A14252">
        <f>Gauge_Data!A14252</f>
        <v>0</v>
      </c>
      <c r="B14252" cm="1">
        <f t="array" ref="B14252">IF(OR($C$2="",A14252=""),"",SUMPRODUCT((Gauge_Data!$A$2:$A$16994&gt;=(A14252 - Main!$E$4/1440 + 0.00000001))*(Gauge_Data!$A$2:$A$16994&lt;=A14252)*INDEX(Gauge_Data!$B$2:$Z$16994,0,$C$2-1)))</f>
        <v>0</v>
      </c>
    </row>
    <row r="14253" spans="1:2" x14ac:dyDescent="0.25">
      <c r="A14253">
        <f>Gauge_Data!A14253</f>
        <v>0</v>
      </c>
      <c r="B14253" cm="1">
        <f t="array" ref="B14253">IF(OR($C$2="",A14253=""),"",SUMPRODUCT((Gauge_Data!$A$2:$A$16994&gt;=(A14253 - Main!$E$4/1440 + 0.00000001))*(Gauge_Data!$A$2:$A$16994&lt;=A14253)*INDEX(Gauge_Data!$B$2:$Z$16994,0,$C$2-1)))</f>
        <v>0</v>
      </c>
    </row>
    <row r="14254" spans="1:2" x14ac:dyDescent="0.25">
      <c r="A14254">
        <f>Gauge_Data!A14254</f>
        <v>0</v>
      </c>
      <c r="B14254" cm="1">
        <f t="array" ref="B14254">IF(OR($C$2="",A14254=""),"",SUMPRODUCT((Gauge_Data!$A$2:$A$16994&gt;=(A14254 - Main!$E$4/1440 + 0.00000001))*(Gauge_Data!$A$2:$A$16994&lt;=A14254)*INDEX(Gauge_Data!$B$2:$Z$16994,0,$C$2-1)))</f>
        <v>0</v>
      </c>
    </row>
    <row r="14255" spans="1:2" x14ac:dyDescent="0.25">
      <c r="A14255">
        <f>Gauge_Data!A14255</f>
        <v>0</v>
      </c>
      <c r="B14255" cm="1">
        <f t="array" ref="B14255">IF(OR($C$2="",A14255=""),"",SUMPRODUCT((Gauge_Data!$A$2:$A$16994&gt;=(A14255 - Main!$E$4/1440 + 0.00000001))*(Gauge_Data!$A$2:$A$16994&lt;=A14255)*INDEX(Gauge_Data!$B$2:$Z$16994,0,$C$2-1)))</f>
        <v>0</v>
      </c>
    </row>
    <row r="14256" spans="1:2" x14ac:dyDescent="0.25">
      <c r="A14256">
        <f>Gauge_Data!A14256</f>
        <v>0</v>
      </c>
      <c r="B14256" cm="1">
        <f t="array" ref="B14256">IF(OR($C$2="",A14256=""),"",SUMPRODUCT((Gauge_Data!$A$2:$A$16994&gt;=(A14256 - Main!$E$4/1440 + 0.00000001))*(Gauge_Data!$A$2:$A$16994&lt;=A14256)*INDEX(Gauge_Data!$B$2:$Z$16994,0,$C$2-1)))</f>
        <v>0</v>
      </c>
    </row>
    <row r="14257" spans="1:2" x14ac:dyDescent="0.25">
      <c r="A14257">
        <f>Gauge_Data!A14257</f>
        <v>0</v>
      </c>
      <c r="B14257" cm="1">
        <f t="array" ref="B14257">IF(OR($C$2="",A14257=""),"",SUMPRODUCT((Gauge_Data!$A$2:$A$16994&gt;=(A14257 - Main!$E$4/1440 + 0.00000001))*(Gauge_Data!$A$2:$A$16994&lt;=A14257)*INDEX(Gauge_Data!$B$2:$Z$16994,0,$C$2-1)))</f>
        <v>0</v>
      </c>
    </row>
    <row r="14258" spans="1:2" x14ac:dyDescent="0.25">
      <c r="A14258">
        <f>Gauge_Data!A14258</f>
        <v>0</v>
      </c>
      <c r="B14258" cm="1">
        <f t="array" ref="B14258">IF(OR($C$2="",A14258=""),"",SUMPRODUCT((Gauge_Data!$A$2:$A$16994&gt;=(A14258 - Main!$E$4/1440 + 0.00000001))*(Gauge_Data!$A$2:$A$16994&lt;=A14258)*INDEX(Gauge_Data!$B$2:$Z$16994,0,$C$2-1)))</f>
        <v>0</v>
      </c>
    </row>
    <row r="14259" spans="1:2" x14ac:dyDescent="0.25">
      <c r="A14259">
        <f>Gauge_Data!A14259</f>
        <v>0</v>
      </c>
      <c r="B14259" cm="1">
        <f t="array" ref="B14259">IF(OR($C$2="",A14259=""),"",SUMPRODUCT((Gauge_Data!$A$2:$A$16994&gt;=(A14259 - Main!$E$4/1440 + 0.00000001))*(Gauge_Data!$A$2:$A$16994&lt;=A14259)*INDEX(Gauge_Data!$B$2:$Z$16994,0,$C$2-1)))</f>
        <v>0</v>
      </c>
    </row>
    <row r="14260" spans="1:2" x14ac:dyDescent="0.25">
      <c r="A14260">
        <f>Gauge_Data!A14260</f>
        <v>0</v>
      </c>
      <c r="B14260" cm="1">
        <f t="array" ref="B14260">IF(OR($C$2="",A14260=""),"",SUMPRODUCT((Gauge_Data!$A$2:$A$16994&gt;=(A14260 - Main!$E$4/1440 + 0.00000001))*(Gauge_Data!$A$2:$A$16994&lt;=A14260)*INDEX(Gauge_Data!$B$2:$Z$16994,0,$C$2-1)))</f>
        <v>0</v>
      </c>
    </row>
    <row r="14261" spans="1:2" x14ac:dyDescent="0.25">
      <c r="A14261">
        <f>Gauge_Data!A14261</f>
        <v>0</v>
      </c>
      <c r="B14261" cm="1">
        <f t="array" ref="B14261">IF(OR($C$2="",A14261=""),"",SUMPRODUCT((Gauge_Data!$A$2:$A$16994&gt;=(A14261 - Main!$E$4/1440 + 0.00000001))*(Gauge_Data!$A$2:$A$16994&lt;=A14261)*INDEX(Gauge_Data!$B$2:$Z$16994,0,$C$2-1)))</f>
        <v>0</v>
      </c>
    </row>
    <row r="14262" spans="1:2" x14ac:dyDescent="0.25">
      <c r="A14262">
        <f>Gauge_Data!A14262</f>
        <v>0</v>
      </c>
      <c r="B14262" cm="1">
        <f t="array" ref="B14262">IF(OR($C$2="",A14262=""),"",SUMPRODUCT((Gauge_Data!$A$2:$A$16994&gt;=(A14262 - Main!$E$4/1440 + 0.00000001))*(Gauge_Data!$A$2:$A$16994&lt;=A14262)*INDEX(Gauge_Data!$B$2:$Z$16994,0,$C$2-1)))</f>
        <v>0</v>
      </c>
    </row>
    <row r="14263" spans="1:2" x14ac:dyDescent="0.25">
      <c r="A14263">
        <f>Gauge_Data!A14263</f>
        <v>0</v>
      </c>
      <c r="B14263" cm="1">
        <f t="array" ref="B14263">IF(OR($C$2="",A14263=""),"",SUMPRODUCT((Gauge_Data!$A$2:$A$16994&gt;=(A14263 - Main!$E$4/1440 + 0.00000001))*(Gauge_Data!$A$2:$A$16994&lt;=A14263)*INDEX(Gauge_Data!$B$2:$Z$16994,0,$C$2-1)))</f>
        <v>0</v>
      </c>
    </row>
    <row r="14264" spans="1:2" x14ac:dyDescent="0.25">
      <c r="A14264">
        <f>Gauge_Data!A14264</f>
        <v>0</v>
      </c>
      <c r="B14264" cm="1">
        <f t="array" ref="B14264">IF(OR($C$2="",A14264=""),"",SUMPRODUCT((Gauge_Data!$A$2:$A$16994&gt;=(A14264 - Main!$E$4/1440 + 0.00000001))*(Gauge_Data!$A$2:$A$16994&lt;=A14264)*INDEX(Gauge_Data!$B$2:$Z$16994,0,$C$2-1)))</f>
        <v>0</v>
      </c>
    </row>
    <row r="14265" spans="1:2" x14ac:dyDescent="0.25">
      <c r="A14265">
        <f>Gauge_Data!A14265</f>
        <v>0</v>
      </c>
      <c r="B14265" cm="1">
        <f t="array" ref="B14265">IF(OR($C$2="",A14265=""),"",SUMPRODUCT((Gauge_Data!$A$2:$A$16994&gt;=(A14265 - Main!$E$4/1440 + 0.00000001))*(Gauge_Data!$A$2:$A$16994&lt;=A14265)*INDEX(Gauge_Data!$B$2:$Z$16994,0,$C$2-1)))</f>
        <v>0</v>
      </c>
    </row>
    <row r="14266" spans="1:2" x14ac:dyDescent="0.25">
      <c r="A14266">
        <f>Gauge_Data!A14266</f>
        <v>0</v>
      </c>
      <c r="B14266" cm="1">
        <f t="array" ref="B14266">IF(OR($C$2="",A14266=""),"",SUMPRODUCT((Gauge_Data!$A$2:$A$16994&gt;=(A14266 - Main!$E$4/1440 + 0.00000001))*(Gauge_Data!$A$2:$A$16994&lt;=A14266)*INDEX(Gauge_Data!$B$2:$Z$16994,0,$C$2-1)))</f>
        <v>0</v>
      </c>
    </row>
    <row r="14267" spans="1:2" x14ac:dyDescent="0.25">
      <c r="A14267">
        <f>Gauge_Data!A14267</f>
        <v>0</v>
      </c>
      <c r="B14267" cm="1">
        <f t="array" ref="B14267">IF(OR($C$2="",A14267=""),"",SUMPRODUCT((Gauge_Data!$A$2:$A$16994&gt;=(A14267 - Main!$E$4/1440 + 0.00000001))*(Gauge_Data!$A$2:$A$16994&lt;=A14267)*INDEX(Gauge_Data!$B$2:$Z$16994,0,$C$2-1)))</f>
        <v>0</v>
      </c>
    </row>
    <row r="14268" spans="1:2" x14ac:dyDescent="0.25">
      <c r="A14268">
        <f>Gauge_Data!A14268</f>
        <v>0</v>
      </c>
      <c r="B14268" cm="1">
        <f t="array" ref="B14268">IF(OR($C$2="",A14268=""),"",SUMPRODUCT((Gauge_Data!$A$2:$A$16994&gt;=(A14268 - Main!$E$4/1440 + 0.00000001))*(Gauge_Data!$A$2:$A$16994&lt;=A14268)*INDEX(Gauge_Data!$B$2:$Z$16994,0,$C$2-1)))</f>
        <v>0</v>
      </c>
    </row>
    <row r="14269" spans="1:2" x14ac:dyDescent="0.25">
      <c r="A14269">
        <f>Gauge_Data!A14269</f>
        <v>0</v>
      </c>
      <c r="B14269" cm="1">
        <f t="array" ref="B14269">IF(OR($C$2="",A14269=""),"",SUMPRODUCT((Gauge_Data!$A$2:$A$16994&gt;=(A14269 - Main!$E$4/1440 + 0.00000001))*(Gauge_Data!$A$2:$A$16994&lt;=A14269)*INDEX(Gauge_Data!$B$2:$Z$16994,0,$C$2-1)))</f>
        <v>0</v>
      </c>
    </row>
    <row r="14270" spans="1:2" x14ac:dyDescent="0.25">
      <c r="A14270">
        <f>Gauge_Data!A14270</f>
        <v>0</v>
      </c>
      <c r="B14270" cm="1">
        <f t="array" ref="B14270">IF(OR($C$2="",A14270=""),"",SUMPRODUCT((Gauge_Data!$A$2:$A$16994&gt;=(A14270 - Main!$E$4/1440 + 0.00000001))*(Gauge_Data!$A$2:$A$16994&lt;=A14270)*INDEX(Gauge_Data!$B$2:$Z$16994,0,$C$2-1)))</f>
        <v>0</v>
      </c>
    </row>
    <row r="14271" spans="1:2" x14ac:dyDescent="0.25">
      <c r="A14271">
        <f>Gauge_Data!A14271</f>
        <v>0</v>
      </c>
      <c r="B14271" cm="1">
        <f t="array" ref="B14271">IF(OR($C$2="",A14271=""),"",SUMPRODUCT((Gauge_Data!$A$2:$A$16994&gt;=(A14271 - Main!$E$4/1440 + 0.00000001))*(Gauge_Data!$A$2:$A$16994&lt;=A14271)*INDEX(Gauge_Data!$B$2:$Z$16994,0,$C$2-1)))</f>
        <v>0</v>
      </c>
    </row>
    <row r="14272" spans="1:2" x14ac:dyDescent="0.25">
      <c r="A14272">
        <f>Gauge_Data!A14272</f>
        <v>0</v>
      </c>
      <c r="B14272" cm="1">
        <f t="array" ref="B14272">IF(OR($C$2="",A14272=""),"",SUMPRODUCT((Gauge_Data!$A$2:$A$16994&gt;=(A14272 - Main!$E$4/1440 + 0.00000001))*(Gauge_Data!$A$2:$A$16994&lt;=A14272)*INDEX(Gauge_Data!$B$2:$Z$16994,0,$C$2-1)))</f>
        <v>0</v>
      </c>
    </row>
    <row r="14273" spans="1:2" x14ac:dyDescent="0.25">
      <c r="A14273">
        <f>Gauge_Data!A14273</f>
        <v>0</v>
      </c>
      <c r="B14273" cm="1">
        <f t="array" ref="B14273">IF(OR($C$2="",A14273=""),"",SUMPRODUCT((Gauge_Data!$A$2:$A$16994&gt;=(A14273 - Main!$E$4/1440 + 0.00000001))*(Gauge_Data!$A$2:$A$16994&lt;=A14273)*INDEX(Gauge_Data!$B$2:$Z$16994,0,$C$2-1)))</f>
        <v>0</v>
      </c>
    </row>
    <row r="14274" spans="1:2" x14ac:dyDescent="0.25">
      <c r="A14274">
        <f>Gauge_Data!A14274</f>
        <v>0</v>
      </c>
      <c r="B14274" cm="1">
        <f t="array" ref="B14274">IF(OR($C$2="",A14274=""),"",SUMPRODUCT((Gauge_Data!$A$2:$A$16994&gt;=(A14274 - Main!$E$4/1440 + 0.00000001))*(Gauge_Data!$A$2:$A$16994&lt;=A14274)*INDEX(Gauge_Data!$B$2:$Z$16994,0,$C$2-1)))</f>
        <v>0</v>
      </c>
    </row>
    <row r="14275" spans="1:2" x14ac:dyDescent="0.25">
      <c r="A14275">
        <f>Gauge_Data!A14275</f>
        <v>0</v>
      </c>
      <c r="B14275" cm="1">
        <f t="array" ref="B14275">IF(OR($C$2="",A14275=""),"",SUMPRODUCT((Gauge_Data!$A$2:$A$16994&gt;=(A14275 - Main!$E$4/1440 + 0.00000001))*(Gauge_Data!$A$2:$A$16994&lt;=A14275)*INDEX(Gauge_Data!$B$2:$Z$16994,0,$C$2-1)))</f>
        <v>0</v>
      </c>
    </row>
    <row r="14276" spans="1:2" x14ac:dyDescent="0.25">
      <c r="A14276">
        <f>Gauge_Data!A14276</f>
        <v>0</v>
      </c>
      <c r="B14276" cm="1">
        <f t="array" ref="B14276">IF(OR($C$2="",A14276=""),"",SUMPRODUCT((Gauge_Data!$A$2:$A$16994&gt;=(A14276 - Main!$E$4/1440 + 0.00000001))*(Gauge_Data!$A$2:$A$16994&lt;=A14276)*INDEX(Gauge_Data!$B$2:$Z$16994,0,$C$2-1)))</f>
        <v>0</v>
      </c>
    </row>
    <row r="14277" spans="1:2" x14ac:dyDescent="0.25">
      <c r="A14277">
        <f>Gauge_Data!A14277</f>
        <v>0</v>
      </c>
      <c r="B14277" cm="1">
        <f t="array" ref="B14277">IF(OR($C$2="",A14277=""),"",SUMPRODUCT((Gauge_Data!$A$2:$A$16994&gt;=(A14277 - Main!$E$4/1440 + 0.00000001))*(Gauge_Data!$A$2:$A$16994&lt;=A14277)*INDEX(Gauge_Data!$B$2:$Z$16994,0,$C$2-1)))</f>
        <v>0</v>
      </c>
    </row>
    <row r="14278" spans="1:2" x14ac:dyDescent="0.25">
      <c r="A14278">
        <f>Gauge_Data!A14278</f>
        <v>0</v>
      </c>
      <c r="B14278" cm="1">
        <f t="array" ref="B14278">IF(OR($C$2="",A14278=""),"",SUMPRODUCT((Gauge_Data!$A$2:$A$16994&gt;=(A14278 - Main!$E$4/1440 + 0.00000001))*(Gauge_Data!$A$2:$A$16994&lt;=A14278)*INDEX(Gauge_Data!$B$2:$Z$16994,0,$C$2-1)))</f>
        <v>0</v>
      </c>
    </row>
    <row r="14279" spans="1:2" x14ac:dyDescent="0.25">
      <c r="A14279">
        <f>Gauge_Data!A14279</f>
        <v>0</v>
      </c>
      <c r="B14279" cm="1">
        <f t="array" ref="B14279">IF(OR($C$2="",A14279=""),"",SUMPRODUCT((Gauge_Data!$A$2:$A$16994&gt;=(A14279 - Main!$E$4/1440 + 0.00000001))*(Gauge_Data!$A$2:$A$16994&lt;=A14279)*INDEX(Gauge_Data!$B$2:$Z$16994,0,$C$2-1)))</f>
        <v>0</v>
      </c>
    </row>
    <row r="14280" spans="1:2" x14ac:dyDescent="0.25">
      <c r="A14280">
        <f>Gauge_Data!A14280</f>
        <v>0</v>
      </c>
      <c r="B14280" cm="1">
        <f t="array" ref="B14280">IF(OR($C$2="",A14280=""),"",SUMPRODUCT((Gauge_Data!$A$2:$A$16994&gt;=(A14280 - Main!$E$4/1440 + 0.00000001))*(Gauge_Data!$A$2:$A$16994&lt;=A14280)*INDEX(Gauge_Data!$B$2:$Z$16994,0,$C$2-1)))</f>
        <v>0</v>
      </c>
    </row>
    <row r="14281" spans="1:2" x14ac:dyDescent="0.25">
      <c r="A14281">
        <f>Gauge_Data!A14281</f>
        <v>0</v>
      </c>
      <c r="B14281" cm="1">
        <f t="array" ref="B14281">IF(OR($C$2="",A14281=""),"",SUMPRODUCT((Gauge_Data!$A$2:$A$16994&gt;=(A14281 - Main!$E$4/1440 + 0.00000001))*(Gauge_Data!$A$2:$A$16994&lt;=A14281)*INDEX(Gauge_Data!$B$2:$Z$16994,0,$C$2-1)))</f>
        <v>0</v>
      </c>
    </row>
    <row r="14282" spans="1:2" x14ac:dyDescent="0.25">
      <c r="A14282">
        <f>Gauge_Data!A14282</f>
        <v>0</v>
      </c>
      <c r="B14282" cm="1">
        <f t="array" ref="B14282">IF(OR($C$2="",A14282=""),"",SUMPRODUCT((Gauge_Data!$A$2:$A$16994&gt;=(A14282 - Main!$E$4/1440 + 0.00000001))*(Gauge_Data!$A$2:$A$16994&lt;=A14282)*INDEX(Gauge_Data!$B$2:$Z$16994,0,$C$2-1)))</f>
        <v>0</v>
      </c>
    </row>
    <row r="14283" spans="1:2" x14ac:dyDescent="0.25">
      <c r="A14283">
        <f>Gauge_Data!A14283</f>
        <v>0</v>
      </c>
      <c r="B14283" cm="1">
        <f t="array" ref="B14283">IF(OR($C$2="",A14283=""),"",SUMPRODUCT((Gauge_Data!$A$2:$A$16994&gt;=(A14283 - Main!$E$4/1440 + 0.00000001))*(Gauge_Data!$A$2:$A$16994&lt;=A14283)*INDEX(Gauge_Data!$B$2:$Z$16994,0,$C$2-1)))</f>
        <v>0</v>
      </c>
    </row>
    <row r="14284" spans="1:2" x14ac:dyDescent="0.25">
      <c r="A14284">
        <f>Gauge_Data!A14284</f>
        <v>0</v>
      </c>
      <c r="B14284" cm="1">
        <f t="array" ref="B14284">IF(OR($C$2="",A14284=""),"",SUMPRODUCT((Gauge_Data!$A$2:$A$16994&gt;=(A14284 - Main!$E$4/1440 + 0.00000001))*(Gauge_Data!$A$2:$A$16994&lt;=A14284)*INDEX(Gauge_Data!$B$2:$Z$16994,0,$C$2-1)))</f>
        <v>0</v>
      </c>
    </row>
    <row r="14285" spans="1:2" x14ac:dyDescent="0.25">
      <c r="A14285">
        <f>Gauge_Data!A14285</f>
        <v>0</v>
      </c>
      <c r="B14285" cm="1">
        <f t="array" ref="B14285">IF(OR($C$2="",A14285=""),"",SUMPRODUCT((Gauge_Data!$A$2:$A$16994&gt;=(A14285 - Main!$E$4/1440 + 0.00000001))*(Gauge_Data!$A$2:$A$16994&lt;=A14285)*INDEX(Gauge_Data!$B$2:$Z$16994,0,$C$2-1)))</f>
        <v>0</v>
      </c>
    </row>
    <row r="14286" spans="1:2" x14ac:dyDescent="0.25">
      <c r="A14286">
        <f>Gauge_Data!A14286</f>
        <v>0</v>
      </c>
      <c r="B14286" cm="1">
        <f t="array" ref="B14286">IF(OR($C$2="",A14286=""),"",SUMPRODUCT((Gauge_Data!$A$2:$A$16994&gt;=(A14286 - Main!$E$4/1440 + 0.00000001))*(Gauge_Data!$A$2:$A$16994&lt;=A14286)*INDEX(Gauge_Data!$B$2:$Z$16994,0,$C$2-1)))</f>
        <v>0</v>
      </c>
    </row>
    <row r="14287" spans="1:2" x14ac:dyDescent="0.25">
      <c r="A14287">
        <f>Gauge_Data!A14287</f>
        <v>0</v>
      </c>
      <c r="B14287" cm="1">
        <f t="array" ref="B14287">IF(OR($C$2="",A14287=""),"",SUMPRODUCT((Gauge_Data!$A$2:$A$16994&gt;=(A14287 - Main!$E$4/1440 + 0.00000001))*(Gauge_Data!$A$2:$A$16994&lt;=A14287)*INDEX(Gauge_Data!$B$2:$Z$16994,0,$C$2-1)))</f>
        <v>0</v>
      </c>
    </row>
    <row r="14288" spans="1:2" x14ac:dyDescent="0.25">
      <c r="A14288">
        <f>Gauge_Data!A14288</f>
        <v>0</v>
      </c>
      <c r="B14288" cm="1">
        <f t="array" ref="B14288">IF(OR($C$2="",A14288=""),"",SUMPRODUCT((Gauge_Data!$A$2:$A$16994&gt;=(A14288 - Main!$E$4/1440 + 0.00000001))*(Gauge_Data!$A$2:$A$16994&lt;=A14288)*INDEX(Gauge_Data!$B$2:$Z$16994,0,$C$2-1)))</f>
        <v>0</v>
      </c>
    </row>
    <row r="14289" spans="1:2" x14ac:dyDescent="0.25">
      <c r="A14289">
        <f>Gauge_Data!A14289</f>
        <v>0</v>
      </c>
      <c r="B14289" cm="1">
        <f t="array" ref="B14289">IF(OR($C$2="",A14289=""),"",SUMPRODUCT((Gauge_Data!$A$2:$A$16994&gt;=(A14289 - Main!$E$4/1440 + 0.00000001))*(Gauge_Data!$A$2:$A$16994&lt;=A14289)*INDEX(Gauge_Data!$B$2:$Z$16994,0,$C$2-1)))</f>
        <v>0</v>
      </c>
    </row>
    <row r="14290" spans="1:2" x14ac:dyDescent="0.25">
      <c r="A14290">
        <f>Gauge_Data!A14290</f>
        <v>0</v>
      </c>
      <c r="B14290" cm="1">
        <f t="array" ref="B14290">IF(OR($C$2="",A14290=""),"",SUMPRODUCT((Gauge_Data!$A$2:$A$16994&gt;=(A14290 - Main!$E$4/1440 + 0.00000001))*(Gauge_Data!$A$2:$A$16994&lt;=A14290)*INDEX(Gauge_Data!$B$2:$Z$16994,0,$C$2-1)))</f>
        <v>0</v>
      </c>
    </row>
    <row r="14291" spans="1:2" x14ac:dyDescent="0.25">
      <c r="A14291">
        <f>Gauge_Data!A14291</f>
        <v>0</v>
      </c>
      <c r="B14291" cm="1">
        <f t="array" ref="B14291">IF(OR($C$2="",A14291=""),"",SUMPRODUCT((Gauge_Data!$A$2:$A$16994&gt;=(A14291 - Main!$E$4/1440 + 0.00000001))*(Gauge_Data!$A$2:$A$16994&lt;=A14291)*INDEX(Gauge_Data!$B$2:$Z$16994,0,$C$2-1)))</f>
        <v>0</v>
      </c>
    </row>
    <row r="14292" spans="1:2" x14ac:dyDescent="0.25">
      <c r="A14292">
        <f>Gauge_Data!A14292</f>
        <v>0</v>
      </c>
      <c r="B14292" cm="1">
        <f t="array" ref="B14292">IF(OR($C$2="",A14292=""),"",SUMPRODUCT((Gauge_Data!$A$2:$A$16994&gt;=(A14292 - Main!$E$4/1440 + 0.00000001))*(Gauge_Data!$A$2:$A$16994&lt;=A14292)*INDEX(Gauge_Data!$B$2:$Z$16994,0,$C$2-1)))</f>
        <v>0</v>
      </c>
    </row>
    <row r="14293" spans="1:2" x14ac:dyDescent="0.25">
      <c r="A14293">
        <f>Gauge_Data!A14293</f>
        <v>0</v>
      </c>
      <c r="B14293" cm="1">
        <f t="array" ref="B14293">IF(OR($C$2="",A14293=""),"",SUMPRODUCT((Gauge_Data!$A$2:$A$16994&gt;=(A14293 - Main!$E$4/1440 + 0.00000001))*(Gauge_Data!$A$2:$A$16994&lt;=A14293)*INDEX(Gauge_Data!$B$2:$Z$16994,0,$C$2-1)))</f>
        <v>0</v>
      </c>
    </row>
    <row r="14294" spans="1:2" x14ac:dyDescent="0.25">
      <c r="A14294">
        <f>Gauge_Data!A14294</f>
        <v>0</v>
      </c>
      <c r="B14294" cm="1">
        <f t="array" ref="B14294">IF(OR($C$2="",A14294=""),"",SUMPRODUCT((Gauge_Data!$A$2:$A$16994&gt;=(A14294 - Main!$E$4/1440 + 0.00000001))*(Gauge_Data!$A$2:$A$16994&lt;=A14294)*INDEX(Gauge_Data!$B$2:$Z$16994,0,$C$2-1)))</f>
        <v>0</v>
      </c>
    </row>
    <row r="14295" spans="1:2" x14ac:dyDescent="0.25">
      <c r="A14295">
        <f>Gauge_Data!A14295</f>
        <v>0</v>
      </c>
      <c r="B14295" cm="1">
        <f t="array" ref="B14295">IF(OR($C$2="",A14295=""),"",SUMPRODUCT((Gauge_Data!$A$2:$A$16994&gt;=(A14295 - Main!$E$4/1440 + 0.00000001))*(Gauge_Data!$A$2:$A$16994&lt;=A14295)*INDEX(Gauge_Data!$B$2:$Z$16994,0,$C$2-1)))</f>
        <v>0</v>
      </c>
    </row>
    <row r="14296" spans="1:2" x14ac:dyDescent="0.25">
      <c r="A14296">
        <f>Gauge_Data!A14296</f>
        <v>0</v>
      </c>
      <c r="B14296" cm="1">
        <f t="array" ref="B14296">IF(OR($C$2="",A14296=""),"",SUMPRODUCT((Gauge_Data!$A$2:$A$16994&gt;=(A14296 - Main!$E$4/1440 + 0.00000001))*(Gauge_Data!$A$2:$A$16994&lt;=A14296)*INDEX(Gauge_Data!$B$2:$Z$16994,0,$C$2-1)))</f>
        <v>0</v>
      </c>
    </row>
    <row r="14297" spans="1:2" x14ac:dyDescent="0.25">
      <c r="A14297">
        <f>Gauge_Data!A14297</f>
        <v>0</v>
      </c>
      <c r="B14297" cm="1">
        <f t="array" ref="B14297">IF(OR($C$2="",A14297=""),"",SUMPRODUCT((Gauge_Data!$A$2:$A$16994&gt;=(A14297 - Main!$E$4/1440 + 0.00000001))*(Gauge_Data!$A$2:$A$16994&lt;=A14297)*INDEX(Gauge_Data!$B$2:$Z$16994,0,$C$2-1)))</f>
        <v>0</v>
      </c>
    </row>
    <row r="14298" spans="1:2" x14ac:dyDescent="0.25">
      <c r="A14298">
        <f>Gauge_Data!A14298</f>
        <v>0</v>
      </c>
      <c r="B14298" cm="1">
        <f t="array" ref="B14298">IF(OR($C$2="",A14298=""),"",SUMPRODUCT((Gauge_Data!$A$2:$A$16994&gt;=(A14298 - Main!$E$4/1440 + 0.00000001))*(Gauge_Data!$A$2:$A$16994&lt;=A14298)*INDEX(Gauge_Data!$B$2:$Z$16994,0,$C$2-1)))</f>
        <v>0</v>
      </c>
    </row>
    <row r="14299" spans="1:2" x14ac:dyDescent="0.25">
      <c r="A14299">
        <f>Gauge_Data!A14299</f>
        <v>0</v>
      </c>
      <c r="B14299" cm="1">
        <f t="array" ref="B14299">IF(OR($C$2="",A14299=""),"",SUMPRODUCT((Gauge_Data!$A$2:$A$16994&gt;=(A14299 - Main!$E$4/1440 + 0.00000001))*(Gauge_Data!$A$2:$A$16994&lt;=A14299)*INDEX(Gauge_Data!$B$2:$Z$16994,0,$C$2-1)))</f>
        <v>0</v>
      </c>
    </row>
    <row r="14300" spans="1:2" x14ac:dyDescent="0.25">
      <c r="A14300">
        <f>Gauge_Data!A14300</f>
        <v>0</v>
      </c>
      <c r="B14300" cm="1">
        <f t="array" ref="B14300">IF(OR($C$2="",A14300=""),"",SUMPRODUCT((Gauge_Data!$A$2:$A$16994&gt;=(A14300 - Main!$E$4/1440 + 0.00000001))*(Gauge_Data!$A$2:$A$16994&lt;=A14300)*INDEX(Gauge_Data!$B$2:$Z$16994,0,$C$2-1)))</f>
        <v>0</v>
      </c>
    </row>
    <row r="14301" spans="1:2" x14ac:dyDescent="0.25">
      <c r="A14301">
        <f>Gauge_Data!A14301</f>
        <v>0</v>
      </c>
      <c r="B14301" cm="1">
        <f t="array" ref="B14301">IF(OR($C$2="",A14301=""),"",SUMPRODUCT((Gauge_Data!$A$2:$A$16994&gt;=(A14301 - Main!$E$4/1440 + 0.00000001))*(Gauge_Data!$A$2:$A$16994&lt;=A14301)*INDEX(Gauge_Data!$B$2:$Z$16994,0,$C$2-1)))</f>
        <v>0</v>
      </c>
    </row>
    <row r="14302" spans="1:2" x14ac:dyDescent="0.25">
      <c r="A14302">
        <f>Gauge_Data!A14302</f>
        <v>0</v>
      </c>
      <c r="B14302" cm="1">
        <f t="array" ref="B14302">IF(OR($C$2="",A14302=""),"",SUMPRODUCT((Gauge_Data!$A$2:$A$16994&gt;=(A14302 - Main!$E$4/1440 + 0.00000001))*(Gauge_Data!$A$2:$A$16994&lt;=A14302)*INDEX(Gauge_Data!$B$2:$Z$16994,0,$C$2-1)))</f>
        <v>0</v>
      </c>
    </row>
    <row r="14303" spans="1:2" x14ac:dyDescent="0.25">
      <c r="A14303">
        <f>Gauge_Data!A14303</f>
        <v>0</v>
      </c>
      <c r="B14303" cm="1">
        <f t="array" ref="B14303">IF(OR($C$2="",A14303=""),"",SUMPRODUCT((Gauge_Data!$A$2:$A$16994&gt;=(A14303 - Main!$E$4/1440 + 0.00000001))*(Gauge_Data!$A$2:$A$16994&lt;=A14303)*INDEX(Gauge_Data!$B$2:$Z$16994,0,$C$2-1)))</f>
        <v>0</v>
      </c>
    </row>
    <row r="14304" spans="1:2" x14ac:dyDescent="0.25">
      <c r="A14304">
        <f>Gauge_Data!A14304</f>
        <v>0</v>
      </c>
      <c r="B14304" cm="1">
        <f t="array" ref="B14304">IF(OR($C$2="",A14304=""),"",SUMPRODUCT((Gauge_Data!$A$2:$A$16994&gt;=(A14304 - Main!$E$4/1440 + 0.00000001))*(Gauge_Data!$A$2:$A$16994&lt;=A14304)*INDEX(Gauge_Data!$B$2:$Z$16994,0,$C$2-1)))</f>
        <v>0</v>
      </c>
    </row>
    <row r="14305" spans="1:2" x14ac:dyDescent="0.25">
      <c r="A14305">
        <f>Gauge_Data!A14305</f>
        <v>0</v>
      </c>
      <c r="B14305" cm="1">
        <f t="array" ref="B14305">IF(OR($C$2="",A14305=""),"",SUMPRODUCT((Gauge_Data!$A$2:$A$16994&gt;=(A14305 - Main!$E$4/1440 + 0.00000001))*(Gauge_Data!$A$2:$A$16994&lt;=A14305)*INDEX(Gauge_Data!$B$2:$Z$16994,0,$C$2-1)))</f>
        <v>0</v>
      </c>
    </row>
    <row r="14306" spans="1:2" x14ac:dyDescent="0.25">
      <c r="A14306">
        <f>Gauge_Data!A14306</f>
        <v>0</v>
      </c>
      <c r="B14306" cm="1">
        <f t="array" ref="B14306">IF(OR($C$2="",A14306=""),"",SUMPRODUCT((Gauge_Data!$A$2:$A$16994&gt;=(A14306 - Main!$E$4/1440 + 0.00000001))*(Gauge_Data!$A$2:$A$16994&lt;=A14306)*INDEX(Gauge_Data!$B$2:$Z$16994,0,$C$2-1)))</f>
        <v>0</v>
      </c>
    </row>
    <row r="14307" spans="1:2" x14ac:dyDescent="0.25">
      <c r="A14307">
        <f>Gauge_Data!A14307</f>
        <v>0</v>
      </c>
      <c r="B14307" cm="1">
        <f t="array" ref="B14307">IF(OR($C$2="",A14307=""),"",SUMPRODUCT((Gauge_Data!$A$2:$A$16994&gt;=(A14307 - Main!$E$4/1440 + 0.00000001))*(Gauge_Data!$A$2:$A$16994&lt;=A14307)*INDEX(Gauge_Data!$B$2:$Z$16994,0,$C$2-1)))</f>
        <v>0</v>
      </c>
    </row>
    <row r="14308" spans="1:2" x14ac:dyDescent="0.25">
      <c r="A14308">
        <f>Gauge_Data!A14308</f>
        <v>0</v>
      </c>
      <c r="B14308" cm="1">
        <f t="array" ref="B14308">IF(OR($C$2="",A14308=""),"",SUMPRODUCT((Gauge_Data!$A$2:$A$16994&gt;=(A14308 - Main!$E$4/1440 + 0.00000001))*(Gauge_Data!$A$2:$A$16994&lt;=A14308)*INDEX(Gauge_Data!$B$2:$Z$16994,0,$C$2-1)))</f>
        <v>0</v>
      </c>
    </row>
    <row r="14309" spans="1:2" x14ac:dyDescent="0.25">
      <c r="A14309">
        <f>Gauge_Data!A14309</f>
        <v>0</v>
      </c>
      <c r="B14309" cm="1">
        <f t="array" ref="B14309">IF(OR($C$2="",A14309=""),"",SUMPRODUCT((Gauge_Data!$A$2:$A$16994&gt;=(A14309 - Main!$E$4/1440 + 0.00000001))*(Gauge_Data!$A$2:$A$16994&lt;=A14309)*INDEX(Gauge_Data!$B$2:$Z$16994,0,$C$2-1)))</f>
        <v>0</v>
      </c>
    </row>
    <row r="14310" spans="1:2" x14ac:dyDescent="0.25">
      <c r="A14310">
        <f>Gauge_Data!A14310</f>
        <v>0</v>
      </c>
      <c r="B14310" cm="1">
        <f t="array" ref="B14310">IF(OR($C$2="",A14310=""),"",SUMPRODUCT((Gauge_Data!$A$2:$A$16994&gt;=(A14310 - Main!$E$4/1440 + 0.00000001))*(Gauge_Data!$A$2:$A$16994&lt;=A14310)*INDEX(Gauge_Data!$B$2:$Z$16994,0,$C$2-1)))</f>
        <v>0</v>
      </c>
    </row>
    <row r="14311" spans="1:2" x14ac:dyDescent="0.25">
      <c r="A14311">
        <f>Gauge_Data!A14311</f>
        <v>0</v>
      </c>
      <c r="B14311" cm="1">
        <f t="array" ref="B14311">IF(OR($C$2="",A14311=""),"",SUMPRODUCT((Gauge_Data!$A$2:$A$16994&gt;=(A14311 - Main!$E$4/1440 + 0.00000001))*(Gauge_Data!$A$2:$A$16994&lt;=A14311)*INDEX(Gauge_Data!$B$2:$Z$16994,0,$C$2-1)))</f>
        <v>0</v>
      </c>
    </row>
    <row r="14312" spans="1:2" x14ac:dyDescent="0.25">
      <c r="A14312">
        <f>Gauge_Data!A14312</f>
        <v>0</v>
      </c>
      <c r="B14312" cm="1">
        <f t="array" ref="B14312">IF(OR($C$2="",A14312=""),"",SUMPRODUCT((Gauge_Data!$A$2:$A$16994&gt;=(A14312 - Main!$E$4/1440 + 0.00000001))*(Gauge_Data!$A$2:$A$16994&lt;=A14312)*INDEX(Gauge_Data!$B$2:$Z$16994,0,$C$2-1)))</f>
        <v>0</v>
      </c>
    </row>
    <row r="14313" spans="1:2" x14ac:dyDescent="0.25">
      <c r="A14313">
        <f>Gauge_Data!A14313</f>
        <v>0</v>
      </c>
      <c r="B14313" cm="1">
        <f t="array" ref="B14313">IF(OR($C$2="",A14313=""),"",SUMPRODUCT((Gauge_Data!$A$2:$A$16994&gt;=(A14313 - Main!$E$4/1440 + 0.00000001))*(Gauge_Data!$A$2:$A$16994&lt;=A14313)*INDEX(Gauge_Data!$B$2:$Z$16994,0,$C$2-1)))</f>
        <v>0</v>
      </c>
    </row>
    <row r="14314" spans="1:2" x14ac:dyDescent="0.25">
      <c r="A14314">
        <f>Gauge_Data!A14314</f>
        <v>0</v>
      </c>
      <c r="B14314" cm="1">
        <f t="array" ref="B14314">IF(OR($C$2="",A14314=""),"",SUMPRODUCT((Gauge_Data!$A$2:$A$16994&gt;=(A14314 - Main!$E$4/1440 + 0.00000001))*(Gauge_Data!$A$2:$A$16994&lt;=A14314)*INDEX(Gauge_Data!$B$2:$Z$16994,0,$C$2-1)))</f>
        <v>0</v>
      </c>
    </row>
    <row r="14315" spans="1:2" x14ac:dyDescent="0.25">
      <c r="A14315">
        <f>Gauge_Data!A14315</f>
        <v>0</v>
      </c>
      <c r="B14315" cm="1">
        <f t="array" ref="B14315">IF(OR($C$2="",A14315=""),"",SUMPRODUCT((Gauge_Data!$A$2:$A$16994&gt;=(A14315 - Main!$E$4/1440 + 0.00000001))*(Gauge_Data!$A$2:$A$16994&lt;=A14315)*INDEX(Gauge_Data!$B$2:$Z$16994,0,$C$2-1)))</f>
        <v>0</v>
      </c>
    </row>
    <row r="14316" spans="1:2" x14ac:dyDescent="0.25">
      <c r="A14316">
        <f>Gauge_Data!A14316</f>
        <v>0</v>
      </c>
      <c r="B14316" cm="1">
        <f t="array" ref="B14316">IF(OR($C$2="",A14316=""),"",SUMPRODUCT((Gauge_Data!$A$2:$A$16994&gt;=(A14316 - Main!$E$4/1440 + 0.00000001))*(Gauge_Data!$A$2:$A$16994&lt;=A14316)*INDEX(Gauge_Data!$B$2:$Z$16994,0,$C$2-1)))</f>
        <v>0</v>
      </c>
    </row>
    <row r="14317" spans="1:2" x14ac:dyDescent="0.25">
      <c r="A14317">
        <f>Gauge_Data!A14317</f>
        <v>0</v>
      </c>
      <c r="B14317" cm="1">
        <f t="array" ref="B14317">IF(OR($C$2="",A14317=""),"",SUMPRODUCT((Gauge_Data!$A$2:$A$16994&gt;=(A14317 - Main!$E$4/1440 + 0.00000001))*(Gauge_Data!$A$2:$A$16994&lt;=A14317)*INDEX(Gauge_Data!$B$2:$Z$16994,0,$C$2-1)))</f>
        <v>0</v>
      </c>
    </row>
    <row r="14318" spans="1:2" x14ac:dyDescent="0.25">
      <c r="A14318">
        <f>Gauge_Data!A14318</f>
        <v>0</v>
      </c>
      <c r="B14318" cm="1">
        <f t="array" ref="B14318">IF(OR($C$2="",A14318=""),"",SUMPRODUCT((Gauge_Data!$A$2:$A$16994&gt;=(A14318 - Main!$E$4/1440 + 0.00000001))*(Gauge_Data!$A$2:$A$16994&lt;=A14318)*INDEX(Gauge_Data!$B$2:$Z$16994,0,$C$2-1)))</f>
        <v>0</v>
      </c>
    </row>
    <row r="14319" spans="1:2" x14ac:dyDescent="0.25">
      <c r="A14319">
        <f>Gauge_Data!A14319</f>
        <v>0</v>
      </c>
      <c r="B14319" cm="1">
        <f t="array" ref="B14319">IF(OR($C$2="",A14319=""),"",SUMPRODUCT((Gauge_Data!$A$2:$A$16994&gt;=(A14319 - Main!$E$4/1440 + 0.00000001))*(Gauge_Data!$A$2:$A$16994&lt;=A14319)*INDEX(Gauge_Data!$B$2:$Z$16994,0,$C$2-1)))</f>
        <v>0</v>
      </c>
    </row>
    <row r="14320" spans="1:2" x14ac:dyDescent="0.25">
      <c r="A14320">
        <f>Gauge_Data!A14320</f>
        <v>0</v>
      </c>
      <c r="B14320" cm="1">
        <f t="array" ref="B14320">IF(OR($C$2="",A14320=""),"",SUMPRODUCT((Gauge_Data!$A$2:$A$16994&gt;=(A14320 - Main!$E$4/1440 + 0.00000001))*(Gauge_Data!$A$2:$A$16994&lt;=A14320)*INDEX(Gauge_Data!$B$2:$Z$16994,0,$C$2-1)))</f>
        <v>0</v>
      </c>
    </row>
    <row r="14321" spans="1:2" x14ac:dyDescent="0.25">
      <c r="A14321">
        <f>Gauge_Data!A14321</f>
        <v>0</v>
      </c>
      <c r="B14321" cm="1">
        <f t="array" ref="B14321">IF(OR($C$2="",A14321=""),"",SUMPRODUCT((Gauge_Data!$A$2:$A$16994&gt;=(A14321 - Main!$E$4/1440 + 0.00000001))*(Gauge_Data!$A$2:$A$16994&lt;=A14321)*INDEX(Gauge_Data!$B$2:$Z$16994,0,$C$2-1)))</f>
        <v>0</v>
      </c>
    </row>
    <row r="14322" spans="1:2" x14ac:dyDescent="0.25">
      <c r="A14322">
        <f>Gauge_Data!A14322</f>
        <v>0</v>
      </c>
      <c r="B14322" cm="1">
        <f t="array" ref="B14322">IF(OR($C$2="",A14322=""),"",SUMPRODUCT((Gauge_Data!$A$2:$A$16994&gt;=(A14322 - Main!$E$4/1440 + 0.00000001))*(Gauge_Data!$A$2:$A$16994&lt;=A14322)*INDEX(Gauge_Data!$B$2:$Z$16994,0,$C$2-1)))</f>
        <v>0</v>
      </c>
    </row>
    <row r="14323" spans="1:2" x14ac:dyDescent="0.25">
      <c r="A14323">
        <f>Gauge_Data!A14323</f>
        <v>0</v>
      </c>
      <c r="B14323" cm="1">
        <f t="array" ref="B14323">IF(OR($C$2="",A14323=""),"",SUMPRODUCT((Gauge_Data!$A$2:$A$16994&gt;=(A14323 - Main!$E$4/1440 + 0.00000001))*(Gauge_Data!$A$2:$A$16994&lt;=A14323)*INDEX(Gauge_Data!$B$2:$Z$16994,0,$C$2-1)))</f>
        <v>0</v>
      </c>
    </row>
    <row r="14324" spans="1:2" x14ac:dyDescent="0.25">
      <c r="A14324">
        <f>Gauge_Data!A14324</f>
        <v>0</v>
      </c>
      <c r="B14324" cm="1">
        <f t="array" ref="B14324">IF(OR($C$2="",A14324=""),"",SUMPRODUCT((Gauge_Data!$A$2:$A$16994&gt;=(A14324 - Main!$E$4/1440 + 0.00000001))*(Gauge_Data!$A$2:$A$16994&lt;=A14324)*INDEX(Gauge_Data!$B$2:$Z$16994,0,$C$2-1)))</f>
        <v>0</v>
      </c>
    </row>
    <row r="14325" spans="1:2" x14ac:dyDescent="0.25">
      <c r="A14325">
        <f>Gauge_Data!A14325</f>
        <v>0</v>
      </c>
      <c r="B14325" cm="1">
        <f t="array" ref="B14325">IF(OR($C$2="",A14325=""),"",SUMPRODUCT((Gauge_Data!$A$2:$A$16994&gt;=(A14325 - Main!$E$4/1440 + 0.00000001))*(Gauge_Data!$A$2:$A$16994&lt;=A14325)*INDEX(Gauge_Data!$B$2:$Z$16994,0,$C$2-1)))</f>
        <v>0</v>
      </c>
    </row>
    <row r="14326" spans="1:2" x14ac:dyDescent="0.25">
      <c r="A14326">
        <f>Gauge_Data!A14326</f>
        <v>0</v>
      </c>
      <c r="B14326" cm="1">
        <f t="array" ref="B14326">IF(OR($C$2="",A14326=""),"",SUMPRODUCT((Gauge_Data!$A$2:$A$16994&gt;=(A14326 - Main!$E$4/1440 + 0.00000001))*(Gauge_Data!$A$2:$A$16994&lt;=A14326)*INDEX(Gauge_Data!$B$2:$Z$16994,0,$C$2-1)))</f>
        <v>0</v>
      </c>
    </row>
    <row r="14327" spans="1:2" x14ac:dyDescent="0.25">
      <c r="A14327">
        <f>Gauge_Data!A14327</f>
        <v>0</v>
      </c>
      <c r="B14327" cm="1">
        <f t="array" ref="B14327">IF(OR($C$2="",A14327=""),"",SUMPRODUCT((Gauge_Data!$A$2:$A$16994&gt;=(A14327 - Main!$E$4/1440 + 0.00000001))*(Gauge_Data!$A$2:$A$16994&lt;=A14327)*INDEX(Gauge_Data!$B$2:$Z$16994,0,$C$2-1)))</f>
        <v>0</v>
      </c>
    </row>
    <row r="14328" spans="1:2" x14ac:dyDescent="0.25">
      <c r="A14328">
        <f>Gauge_Data!A14328</f>
        <v>0</v>
      </c>
      <c r="B14328" cm="1">
        <f t="array" ref="B14328">IF(OR($C$2="",A14328=""),"",SUMPRODUCT((Gauge_Data!$A$2:$A$16994&gt;=(A14328 - Main!$E$4/1440 + 0.00000001))*(Gauge_Data!$A$2:$A$16994&lt;=A14328)*INDEX(Gauge_Data!$B$2:$Z$16994,0,$C$2-1)))</f>
        <v>0</v>
      </c>
    </row>
    <row r="14329" spans="1:2" x14ac:dyDescent="0.25">
      <c r="A14329">
        <f>Gauge_Data!A14329</f>
        <v>0</v>
      </c>
      <c r="B14329" cm="1">
        <f t="array" ref="B14329">IF(OR($C$2="",A14329=""),"",SUMPRODUCT((Gauge_Data!$A$2:$A$16994&gt;=(A14329 - Main!$E$4/1440 + 0.00000001))*(Gauge_Data!$A$2:$A$16994&lt;=A14329)*INDEX(Gauge_Data!$B$2:$Z$16994,0,$C$2-1)))</f>
        <v>0</v>
      </c>
    </row>
    <row r="14330" spans="1:2" x14ac:dyDescent="0.25">
      <c r="A14330">
        <f>Gauge_Data!A14330</f>
        <v>0</v>
      </c>
      <c r="B14330" cm="1">
        <f t="array" ref="B14330">IF(OR($C$2="",A14330=""),"",SUMPRODUCT((Gauge_Data!$A$2:$A$16994&gt;=(A14330 - Main!$E$4/1440 + 0.00000001))*(Gauge_Data!$A$2:$A$16994&lt;=A14330)*INDEX(Gauge_Data!$B$2:$Z$16994,0,$C$2-1)))</f>
        <v>0</v>
      </c>
    </row>
    <row r="14331" spans="1:2" x14ac:dyDescent="0.25">
      <c r="A14331">
        <f>Gauge_Data!A14331</f>
        <v>0</v>
      </c>
      <c r="B14331" cm="1">
        <f t="array" ref="B14331">IF(OR($C$2="",A14331=""),"",SUMPRODUCT((Gauge_Data!$A$2:$A$16994&gt;=(A14331 - Main!$E$4/1440 + 0.00000001))*(Gauge_Data!$A$2:$A$16994&lt;=A14331)*INDEX(Gauge_Data!$B$2:$Z$16994,0,$C$2-1)))</f>
        <v>0</v>
      </c>
    </row>
    <row r="14332" spans="1:2" x14ac:dyDescent="0.25">
      <c r="A14332">
        <f>Gauge_Data!A14332</f>
        <v>0</v>
      </c>
      <c r="B14332" cm="1">
        <f t="array" ref="B14332">IF(OR($C$2="",A14332=""),"",SUMPRODUCT((Gauge_Data!$A$2:$A$16994&gt;=(A14332 - Main!$E$4/1440 + 0.00000001))*(Gauge_Data!$A$2:$A$16994&lt;=A14332)*INDEX(Gauge_Data!$B$2:$Z$16994,0,$C$2-1)))</f>
        <v>0</v>
      </c>
    </row>
    <row r="14333" spans="1:2" x14ac:dyDescent="0.25">
      <c r="A14333">
        <f>Gauge_Data!A14333</f>
        <v>0</v>
      </c>
      <c r="B14333" cm="1">
        <f t="array" ref="B14333">IF(OR($C$2="",A14333=""),"",SUMPRODUCT((Gauge_Data!$A$2:$A$16994&gt;=(A14333 - Main!$E$4/1440 + 0.00000001))*(Gauge_Data!$A$2:$A$16994&lt;=A14333)*INDEX(Gauge_Data!$B$2:$Z$16994,0,$C$2-1)))</f>
        <v>0</v>
      </c>
    </row>
    <row r="14334" spans="1:2" x14ac:dyDescent="0.25">
      <c r="A14334">
        <f>Gauge_Data!A14334</f>
        <v>0</v>
      </c>
      <c r="B14334" cm="1">
        <f t="array" ref="B14334">IF(OR($C$2="",A14334=""),"",SUMPRODUCT((Gauge_Data!$A$2:$A$16994&gt;=(A14334 - Main!$E$4/1440 + 0.00000001))*(Gauge_Data!$A$2:$A$16994&lt;=A14334)*INDEX(Gauge_Data!$B$2:$Z$16994,0,$C$2-1)))</f>
        <v>0</v>
      </c>
    </row>
    <row r="14335" spans="1:2" x14ac:dyDescent="0.25">
      <c r="A14335">
        <f>Gauge_Data!A14335</f>
        <v>0</v>
      </c>
      <c r="B14335" cm="1">
        <f t="array" ref="B14335">IF(OR($C$2="",A14335=""),"",SUMPRODUCT((Gauge_Data!$A$2:$A$16994&gt;=(A14335 - Main!$E$4/1440 + 0.00000001))*(Gauge_Data!$A$2:$A$16994&lt;=A14335)*INDEX(Gauge_Data!$B$2:$Z$16994,0,$C$2-1)))</f>
        <v>0</v>
      </c>
    </row>
    <row r="14336" spans="1:2" x14ac:dyDescent="0.25">
      <c r="A14336">
        <f>Gauge_Data!A14336</f>
        <v>0</v>
      </c>
      <c r="B14336" cm="1">
        <f t="array" ref="B14336">IF(OR($C$2="",A14336=""),"",SUMPRODUCT((Gauge_Data!$A$2:$A$16994&gt;=(A14336 - Main!$E$4/1440 + 0.00000001))*(Gauge_Data!$A$2:$A$16994&lt;=A14336)*INDEX(Gauge_Data!$B$2:$Z$16994,0,$C$2-1)))</f>
        <v>0</v>
      </c>
    </row>
    <row r="14337" spans="1:2" x14ac:dyDescent="0.25">
      <c r="A14337">
        <f>Gauge_Data!A14337</f>
        <v>0</v>
      </c>
      <c r="B14337" cm="1">
        <f t="array" ref="B14337">IF(OR($C$2="",A14337=""),"",SUMPRODUCT((Gauge_Data!$A$2:$A$16994&gt;=(A14337 - Main!$E$4/1440 + 0.00000001))*(Gauge_Data!$A$2:$A$16994&lt;=A14337)*INDEX(Gauge_Data!$B$2:$Z$16994,0,$C$2-1)))</f>
        <v>0</v>
      </c>
    </row>
    <row r="14338" spans="1:2" x14ac:dyDescent="0.25">
      <c r="A14338">
        <f>Gauge_Data!A14338</f>
        <v>0</v>
      </c>
      <c r="B14338" cm="1">
        <f t="array" ref="B14338">IF(OR($C$2="",A14338=""),"",SUMPRODUCT((Gauge_Data!$A$2:$A$16994&gt;=(A14338 - Main!$E$4/1440 + 0.00000001))*(Gauge_Data!$A$2:$A$16994&lt;=A14338)*INDEX(Gauge_Data!$B$2:$Z$16994,0,$C$2-1)))</f>
        <v>0</v>
      </c>
    </row>
    <row r="14339" spans="1:2" x14ac:dyDescent="0.25">
      <c r="A14339">
        <f>Gauge_Data!A14339</f>
        <v>0</v>
      </c>
      <c r="B14339" cm="1">
        <f t="array" ref="B14339">IF(OR($C$2="",A14339=""),"",SUMPRODUCT((Gauge_Data!$A$2:$A$16994&gt;=(A14339 - Main!$E$4/1440 + 0.00000001))*(Gauge_Data!$A$2:$A$16994&lt;=A14339)*INDEX(Gauge_Data!$B$2:$Z$16994,0,$C$2-1)))</f>
        <v>0</v>
      </c>
    </row>
    <row r="14340" spans="1:2" x14ac:dyDescent="0.25">
      <c r="A14340">
        <f>Gauge_Data!A14340</f>
        <v>0</v>
      </c>
      <c r="B14340" cm="1">
        <f t="array" ref="B14340">IF(OR($C$2="",A14340=""),"",SUMPRODUCT((Gauge_Data!$A$2:$A$16994&gt;=(A14340 - Main!$E$4/1440 + 0.00000001))*(Gauge_Data!$A$2:$A$16994&lt;=A14340)*INDEX(Gauge_Data!$B$2:$Z$16994,0,$C$2-1)))</f>
        <v>0</v>
      </c>
    </row>
    <row r="14341" spans="1:2" x14ac:dyDescent="0.25">
      <c r="A14341">
        <f>Gauge_Data!A14341</f>
        <v>0</v>
      </c>
      <c r="B14341" cm="1">
        <f t="array" ref="B14341">IF(OR($C$2="",A14341=""),"",SUMPRODUCT((Gauge_Data!$A$2:$A$16994&gt;=(A14341 - Main!$E$4/1440 + 0.00000001))*(Gauge_Data!$A$2:$A$16994&lt;=A14341)*INDEX(Gauge_Data!$B$2:$Z$16994,0,$C$2-1)))</f>
        <v>0</v>
      </c>
    </row>
    <row r="14342" spans="1:2" x14ac:dyDescent="0.25">
      <c r="A14342">
        <f>Gauge_Data!A14342</f>
        <v>0</v>
      </c>
      <c r="B14342" cm="1">
        <f t="array" ref="B14342">IF(OR($C$2="",A14342=""),"",SUMPRODUCT((Gauge_Data!$A$2:$A$16994&gt;=(A14342 - Main!$E$4/1440 + 0.00000001))*(Gauge_Data!$A$2:$A$16994&lt;=A14342)*INDEX(Gauge_Data!$B$2:$Z$16994,0,$C$2-1)))</f>
        <v>0</v>
      </c>
    </row>
    <row r="14343" spans="1:2" x14ac:dyDescent="0.25">
      <c r="A14343">
        <f>Gauge_Data!A14343</f>
        <v>0</v>
      </c>
      <c r="B14343" cm="1">
        <f t="array" ref="B14343">IF(OR($C$2="",A14343=""),"",SUMPRODUCT((Gauge_Data!$A$2:$A$16994&gt;=(A14343 - Main!$E$4/1440 + 0.00000001))*(Gauge_Data!$A$2:$A$16994&lt;=A14343)*INDEX(Gauge_Data!$B$2:$Z$16994,0,$C$2-1)))</f>
        <v>0</v>
      </c>
    </row>
    <row r="14344" spans="1:2" x14ac:dyDescent="0.25">
      <c r="A14344">
        <f>Gauge_Data!A14344</f>
        <v>0</v>
      </c>
      <c r="B14344" cm="1">
        <f t="array" ref="B14344">IF(OR($C$2="",A14344=""),"",SUMPRODUCT((Gauge_Data!$A$2:$A$16994&gt;=(A14344 - Main!$E$4/1440 + 0.00000001))*(Gauge_Data!$A$2:$A$16994&lt;=A14344)*INDEX(Gauge_Data!$B$2:$Z$16994,0,$C$2-1)))</f>
        <v>0</v>
      </c>
    </row>
    <row r="14345" spans="1:2" x14ac:dyDescent="0.25">
      <c r="A14345">
        <f>Gauge_Data!A14345</f>
        <v>0</v>
      </c>
      <c r="B14345" cm="1">
        <f t="array" ref="B14345">IF(OR($C$2="",A14345=""),"",SUMPRODUCT((Gauge_Data!$A$2:$A$16994&gt;=(A14345 - Main!$E$4/1440 + 0.00000001))*(Gauge_Data!$A$2:$A$16994&lt;=A14345)*INDEX(Gauge_Data!$B$2:$Z$16994,0,$C$2-1)))</f>
        <v>0</v>
      </c>
    </row>
    <row r="14346" spans="1:2" x14ac:dyDescent="0.25">
      <c r="A14346">
        <f>Gauge_Data!A14346</f>
        <v>0</v>
      </c>
      <c r="B14346" cm="1">
        <f t="array" ref="B14346">IF(OR($C$2="",A14346=""),"",SUMPRODUCT((Gauge_Data!$A$2:$A$16994&gt;=(A14346 - Main!$E$4/1440 + 0.00000001))*(Gauge_Data!$A$2:$A$16994&lt;=A14346)*INDEX(Gauge_Data!$B$2:$Z$16994,0,$C$2-1)))</f>
        <v>0</v>
      </c>
    </row>
    <row r="14347" spans="1:2" x14ac:dyDescent="0.25">
      <c r="A14347">
        <f>Gauge_Data!A14347</f>
        <v>0</v>
      </c>
      <c r="B14347" cm="1">
        <f t="array" ref="B14347">IF(OR($C$2="",A14347=""),"",SUMPRODUCT((Gauge_Data!$A$2:$A$16994&gt;=(A14347 - Main!$E$4/1440 + 0.00000001))*(Gauge_Data!$A$2:$A$16994&lt;=A14347)*INDEX(Gauge_Data!$B$2:$Z$16994,0,$C$2-1)))</f>
        <v>0</v>
      </c>
    </row>
    <row r="14348" spans="1:2" x14ac:dyDescent="0.25">
      <c r="A14348">
        <f>Gauge_Data!A14348</f>
        <v>0</v>
      </c>
      <c r="B14348" cm="1">
        <f t="array" ref="B14348">IF(OR($C$2="",A14348=""),"",SUMPRODUCT((Gauge_Data!$A$2:$A$16994&gt;=(A14348 - Main!$E$4/1440 + 0.00000001))*(Gauge_Data!$A$2:$A$16994&lt;=A14348)*INDEX(Gauge_Data!$B$2:$Z$16994,0,$C$2-1)))</f>
        <v>0</v>
      </c>
    </row>
    <row r="14349" spans="1:2" x14ac:dyDescent="0.25">
      <c r="A14349">
        <f>Gauge_Data!A14349</f>
        <v>0</v>
      </c>
      <c r="B14349" cm="1">
        <f t="array" ref="B14349">IF(OR($C$2="",A14349=""),"",SUMPRODUCT((Gauge_Data!$A$2:$A$16994&gt;=(A14349 - Main!$E$4/1440 + 0.00000001))*(Gauge_Data!$A$2:$A$16994&lt;=A14349)*INDEX(Gauge_Data!$B$2:$Z$16994,0,$C$2-1)))</f>
        <v>0</v>
      </c>
    </row>
    <row r="14350" spans="1:2" x14ac:dyDescent="0.25">
      <c r="A14350">
        <f>Gauge_Data!A14350</f>
        <v>0</v>
      </c>
      <c r="B14350" cm="1">
        <f t="array" ref="B14350">IF(OR($C$2="",A14350=""),"",SUMPRODUCT((Gauge_Data!$A$2:$A$16994&gt;=(A14350 - Main!$E$4/1440 + 0.00000001))*(Gauge_Data!$A$2:$A$16994&lt;=A14350)*INDEX(Gauge_Data!$B$2:$Z$16994,0,$C$2-1)))</f>
        <v>0</v>
      </c>
    </row>
    <row r="14351" spans="1:2" x14ac:dyDescent="0.25">
      <c r="A14351">
        <f>Gauge_Data!A14351</f>
        <v>0</v>
      </c>
      <c r="B14351" cm="1">
        <f t="array" ref="B14351">IF(OR($C$2="",A14351=""),"",SUMPRODUCT((Gauge_Data!$A$2:$A$16994&gt;=(A14351 - Main!$E$4/1440 + 0.00000001))*(Gauge_Data!$A$2:$A$16994&lt;=A14351)*INDEX(Gauge_Data!$B$2:$Z$16994,0,$C$2-1)))</f>
        <v>0</v>
      </c>
    </row>
    <row r="14352" spans="1:2" x14ac:dyDescent="0.25">
      <c r="A14352">
        <f>Gauge_Data!A14352</f>
        <v>0</v>
      </c>
      <c r="B14352" cm="1">
        <f t="array" ref="B14352">IF(OR($C$2="",A14352=""),"",SUMPRODUCT((Gauge_Data!$A$2:$A$16994&gt;=(A14352 - Main!$E$4/1440 + 0.00000001))*(Gauge_Data!$A$2:$A$16994&lt;=A14352)*INDEX(Gauge_Data!$B$2:$Z$16994,0,$C$2-1)))</f>
        <v>0</v>
      </c>
    </row>
    <row r="14353" spans="1:2" x14ac:dyDescent="0.25">
      <c r="A14353">
        <f>Gauge_Data!A14353</f>
        <v>0</v>
      </c>
      <c r="B14353" cm="1">
        <f t="array" ref="B14353">IF(OR($C$2="",A14353=""),"",SUMPRODUCT((Gauge_Data!$A$2:$A$16994&gt;=(A14353 - Main!$E$4/1440 + 0.00000001))*(Gauge_Data!$A$2:$A$16994&lt;=A14353)*INDEX(Gauge_Data!$B$2:$Z$16994,0,$C$2-1)))</f>
        <v>0</v>
      </c>
    </row>
    <row r="14354" spans="1:2" x14ac:dyDescent="0.25">
      <c r="A14354">
        <f>Gauge_Data!A14354</f>
        <v>0</v>
      </c>
      <c r="B14354" cm="1">
        <f t="array" ref="B14354">IF(OR($C$2="",A14354=""),"",SUMPRODUCT((Gauge_Data!$A$2:$A$16994&gt;=(A14354 - Main!$E$4/1440 + 0.00000001))*(Gauge_Data!$A$2:$A$16994&lt;=A14354)*INDEX(Gauge_Data!$B$2:$Z$16994,0,$C$2-1)))</f>
        <v>0</v>
      </c>
    </row>
    <row r="14355" spans="1:2" x14ac:dyDescent="0.25">
      <c r="A14355">
        <f>Gauge_Data!A14355</f>
        <v>0</v>
      </c>
      <c r="B14355" cm="1">
        <f t="array" ref="B14355">IF(OR($C$2="",A14355=""),"",SUMPRODUCT((Gauge_Data!$A$2:$A$16994&gt;=(A14355 - Main!$E$4/1440 + 0.00000001))*(Gauge_Data!$A$2:$A$16994&lt;=A14355)*INDEX(Gauge_Data!$B$2:$Z$16994,0,$C$2-1)))</f>
        <v>0</v>
      </c>
    </row>
    <row r="14356" spans="1:2" x14ac:dyDescent="0.25">
      <c r="A14356">
        <f>Gauge_Data!A14356</f>
        <v>0</v>
      </c>
      <c r="B14356" cm="1">
        <f t="array" ref="B14356">IF(OR($C$2="",A14356=""),"",SUMPRODUCT((Gauge_Data!$A$2:$A$16994&gt;=(A14356 - Main!$E$4/1440 + 0.00000001))*(Gauge_Data!$A$2:$A$16994&lt;=A14356)*INDEX(Gauge_Data!$B$2:$Z$16994,0,$C$2-1)))</f>
        <v>0</v>
      </c>
    </row>
    <row r="14357" spans="1:2" x14ac:dyDescent="0.25">
      <c r="A14357">
        <f>Gauge_Data!A14357</f>
        <v>0</v>
      </c>
      <c r="B14357" cm="1">
        <f t="array" ref="B14357">IF(OR($C$2="",A14357=""),"",SUMPRODUCT((Gauge_Data!$A$2:$A$16994&gt;=(A14357 - Main!$E$4/1440 + 0.00000001))*(Gauge_Data!$A$2:$A$16994&lt;=A14357)*INDEX(Gauge_Data!$B$2:$Z$16994,0,$C$2-1)))</f>
        <v>0</v>
      </c>
    </row>
    <row r="14358" spans="1:2" x14ac:dyDescent="0.25">
      <c r="A14358">
        <f>Gauge_Data!A14358</f>
        <v>0</v>
      </c>
      <c r="B14358" cm="1">
        <f t="array" ref="B14358">IF(OR($C$2="",A14358=""),"",SUMPRODUCT((Gauge_Data!$A$2:$A$16994&gt;=(A14358 - Main!$E$4/1440 + 0.00000001))*(Gauge_Data!$A$2:$A$16994&lt;=A14358)*INDEX(Gauge_Data!$B$2:$Z$16994,0,$C$2-1)))</f>
        <v>0</v>
      </c>
    </row>
    <row r="14359" spans="1:2" x14ac:dyDescent="0.25">
      <c r="A14359">
        <f>Gauge_Data!A14359</f>
        <v>0</v>
      </c>
      <c r="B14359" cm="1">
        <f t="array" ref="B14359">IF(OR($C$2="",A14359=""),"",SUMPRODUCT((Gauge_Data!$A$2:$A$16994&gt;=(A14359 - Main!$E$4/1440 + 0.00000001))*(Gauge_Data!$A$2:$A$16994&lt;=A14359)*INDEX(Gauge_Data!$B$2:$Z$16994,0,$C$2-1)))</f>
        <v>0</v>
      </c>
    </row>
    <row r="14360" spans="1:2" x14ac:dyDescent="0.25">
      <c r="A14360">
        <f>Gauge_Data!A14360</f>
        <v>0</v>
      </c>
      <c r="B14360" cm="1">
        <f t="array" ref="B14360">IF(OR($C$2="",A14360=""),"",SUMPRODUCT((Gauge_Data!$A$2:$A$16994&gt;=(A14360 - Main!$E$4/1440 + 0.00000001))*(Gauge_Data!$A$2:$A$16994&lt;=A14360)*INDEX(Gauge_Data!$B$2:$Z$16994,0,$C$2-1)))</f>
        <v>0</v>
      </c>
    </row>
    <row r="14361" spans="1:2" x14ac:dyDescent="0.25">
      <c r="A14361">
        <f>Gauge_Data!A14361</f>
        <v>0</v>
      </c>
      <c r="B14361" cm="1">
        <f t="array" ref="B14361">IF(OR($C$2="",A14361=""),"",SUMPRODUCT((Gauge_Data!$A$2:$A$16994&gt;=(A14361 - Main!$E$4/1440 + 0.00000001))*(Gauge_Data!$A$2:$A$16994&lt;=A14361)*INDEX(Gauge_Data!$B$2:$Z$16994,0,$C$2-1)))</f>
        <v>0</v>
      </c>
    </row>
    <row r="14362" spans="1:2" x14ac:dyDescent="0.25">
      <c r="A14362">
        <f>Gauge_Data!A14362</f>
        <v>0</v>
      </c>
      <c r="B14362" cm="1">
        <f t="array" ref="B14362">IF(OR($C$2="",A14362=""),"",SUMPRODUCT((Gauge_Data!$A$2:$A$16994&gt;=(A14362 - Main!$E$4/1440 + 0.00000001))*(Gauge_Data!$A$2:$A$16994&lt;=A14362)*INDEX(Gauge_Data!$B$2:$Z$16994,0,$C$2-1)))</f>
        <v>0</v>
      </c>
    </row>
    <row r="14363" spans="1:2" x14ac:dyDescent="0.25">
      <c r="A14363">
        <f>Gauge_Data!A14363</f>
        <v>0</v>
      </c>
      <c r="B14363" cm="1">
        <f t="array" ref="B14363">IF(OR($C$2="",A14363=""),"",SUMPRODUCT((Gauge_Data!$A$2:$A$16994&gt;=(A14363 - Main!$E$4/1440 + 0.00000001))*(Gauge_Data!$A$2:$A$16994&lt;=A14363)*INDEX(Gauge_Data!$B$2:$Z$16994,0,$C$2-1)))</f>
        <v>0</v>
      </c>
    </row>
    <row r="14364" spans="1:2" x14ac:dyDescent="0.25">
      <c r="A14364">
        <f>Gauge_Data!A14364</f>
        <v>0</v>
      </c>
      <c r="B14364" cm="1">
        <f t="array" ref="B14364">IF(OR($C$2="",A14364=""),"",SUMPRODUCT((Gauge_Data!$A$2:$A$16994&gt;=(A14364 - Main!$E$4/1440 + 0.00000001))*(Gauge_Data!$A$2:$A$16994&lt;=A14364)*INDEX(Gauge_Data!$B$2:$Z$16994,0,$C$2-1)))</f>
        <v>0</v>
      </c>
    </row>
    <row r="14365" spans="1:2" x14ac:dyDescent="0.25">
      <c r="A14365">
        <f>Gauge_Data!A14365</f>
        <v>0</v>
      </c>
      <c r="B14365" cm="1">
        <f t="array" ref="B14365">IF(OR($C$2="",A14365=""),"",SUMPRODUCT((Gauge_Data!$A$2:$A$16994&gt;=(A14365 - Main!$E$4/1440 + 0.00000001))*(Gauge_Data!$A$2:$A$16994&lt;=A14365)*INDEX(Gauge_Data!$B$2:$Z$16994,0,$C$2-1)))</f>
        <v>0</v>
      </c>
    </row>
    <row r="14366" spans="1:2" x14ac:dyDescent="0.25">
      <c r="A14366">
        <f>Gauge_Data!A14366</f>
        <v>0</v>
      </c>
      <c r="B14366" cm="1">
        <f t="array" ref="B14366">IF(OR($C$2="",A14366=""),"",SUMPRODUCT((Gauge_Data!$A$2:$A$16994&gt;=(A14366 - Main!$E$4/1440 + 0.00000001))*(Gauge_Data!$A$2:$A$16994&lt;=A14366)*INDEX(Gauge_Data!$B$2:$Z$16994,0,$C$2-1)))</f>
        <v>0</v>
      </c>
    </row>
    <row r="14367" spans="1:2" x14ac:dyDescent="0.25">
      <c r="A14367">
        <f>Gauge_Data!A14367</f>
        <v>0</v>
      </c>
      <c r="B14367" cm="1">
        <f t="array" ref="B14367">IF(OR($C$2="",A14367=""),"",SUMPRODUCT((Gauge_Data!$A$2:$A$16994&gt;=(A14367 - Main!$E$4/1440 + 0.00000001))*(Gauge_Data!$A$2:$A$16994&lt;=A14367)*INDEX(Gauge_Data!$B$2:$Z$16994,0,$C$2-1)))</f>
        <v>0</v>
      </c>
    </row>
    <row r="14368" spans="1:2" x14ac:dyDescent="0.25">
      <c r="A14368">
        <f>Gauge_Data!A14368</f>
        <v>0</v>
      </c>
      <c r="B14368" cm="1">
        <f t="array" ref="B14368">IF(OR($C$2="",A14368=""),"",SUMPRODUCT((Gauge_Data!$A$2:$A$16994&gt;=(A14368 - Main!$E$4/1440 + 0.00000001))*(Gauge_Data!$A$2:$A$16994&lt;=A14368)*INDEX(Gauge_Data!$B$2:$Z$16994,0,$C$2-1)))</f>
        <v>0</v>
      </c>
    </row>
    <row r="14369" spans="1:2" x14ac:dyDescent="0.25">
      <c r="A14369">
        <f>Gauge_Data!A14369</f>
        <v>0</v>
      </c>
      <c r="B14369" cm="1">
        <f t="array" ref="B14369">IF(OR($C$2="",A14369=""),"",SUMPRODUCT((Gauge_Data!$A$2:$A$16994&gt;=(A14369 - Main!$E$4/1440 + 0.00000001))*(Gauge_Data!$A$2:$A$16994&lt;=A14369)*INDEX(Gauge_Data!$B$2:$Z$16994,0,$C$2-1)))</f>
        <v>0</v>
      </c>
    </row>
    <row r="14370" spans="1:2" x14ac:dyDescent="0.25">
      <c r="A14370">
        <f>Gauge_Data!A14370</f>
        <v>0</v>
      </c>
      <c r="B14370" cm="1">
        <f t="array" ref="B14370">IF(OR($C$2="",A14370=""),"",SUMPRODUCT((Gauge_Data!$A$2:$A$16994&gt;=(A14370 - Main!$E$4/1440 + 0.00000001))*(Gauge_Data!$A$2:$A$16994&lt;=A14370)*INDEX(Gauge_Data!$B$2:$Z$16994,0,$C$2-1)))</f>
        <v>0</v>
      </c>
    </row>
    <row r="14371" spans="1:2" x14ac:dyDescent="0.25">
      <c r="A14371">
        <f>Gauge_Data!A14371</f>
        <v>0</v>
      </c>
      <c r="B14371" cm="1">
        <f t="array" ref="B14371">IF(OR($C$2="",A14371=""),"",SUMPRODUCT((Gauge_Data!$A$2:$A$16994&gt;=(A14371 - Main!$E$4/1440 + 0.00000001))*(Gauge_Data!$A$2:$A$16994&lt;=A14371)*INDEX(Gauge_Data!$B$2:$Z$16994,0,$C$2-1)))</f>
        <v>0</v>
      </c>
    </row>
    <row r="14372" spans="1:2" x14ac:dyDescent="0.25">
      <c r="A14372">
        <f>Gauge_Data!A14372</f>
        <v>0</v>
      </c>
      <c r="B14372" cm="1">
        <f t="array" ref="B14372">IF(OR($C$2="",A14372=""),"",SUMPRODUCT((Gauge_Data!$A$2:$A$16994&gt;=(A14372 - Main!$E$4/1440 + 0.00000001))*(Gauge_Data!$A$2:$A$16994&lt;=A14372)*INDEX(Gauge_Data!$B$2:$Z$16994,0,$C$2-1)))</f>
        <v>0</v>
      </c>
    </row>
    <row r="14373" spans="1:2" x14ac:dyDescent="0.25">
      <c r="A14373">
        <f>Gauge_Data!A14373</f>
        <v>0</v>
      </c>
      <c r="B14373" cm="1">
        <f t="array" ref="B14373">IF(OR($C$2="",A14373=""),"",SUMPRODUCT((Gauge_Data!$A$2:$A$16994&gt;=(A14373 - Main!$E$4/1440 + 0.00000001))*(Gauge_Data!$A$2:$A$16994&lt;=A14373)*INDEX(Gauge_Data!$B$2:$Z$16994,0,$C$2-1)))</f>
        <v>0</v>
      </c>
    </row>
    <row r="14374" spans="1:2" x14ac:dyDescent="0.25">
      <c r="A14374">
        <f>Gauge_Data!A14374</f>
        <v>0</v>
      </c>
      <c r="B14374" cm="1">
        <f t="array" ref="B14374">IF(OR($C$2="",A14374=""),"",SUMPRODUCT((Gauge_Data!$A$2:$A$16994&gt;=(A14374 - Main!$E$4/1440 + 0.00000001))*(Gauge_Data!$A$2:$A$16994&lt;=A14374)*INDEX(Gauge_Data!$B$2:$Z$16994,0,$C$2-1)))</f>
        <v>0</v>
      </c>
    </row>
    <row r="14375" spans="1:2" x14ac:dyDescent="0.25">
      <c r="A14375">
        <f>Gauge_Data!A14375</f>
        <v>0</v>
      </c>
      <c r="B14375" cm="1">
        <f t="array" ref="B14375">IF(OR($C$2="",A14375=""),"",SUMPRODUCT((Gauge_Data!$A$2:$A$16994&gt;=(A14375 - Main!$E$4/1440 + 0.00000001))*(Gauge_Data!$A$2:$A$16994&lt;=A14375)*INDEX(Gauge_Data!$B$2:$Z$16994,0,$C$2-1)))</f>
        <v>0</v>
      </c>
    </row>
    <row r="14376" spans="1:2" x14ac:dyDescent="0.25">
      <c r="A14376">
        <f>Gauge_Data!A14376</f>
        <v>0</v>
      </c>
      <c r="B14376" cm="1">
        <f t="array" ref="B14376">IF(OR($C$2="",A14376=""),"",SUMPRODUCT((Gauge_Data!$A$2:$A$16994&gt;=(A14376 - Main!$E$4/1440 + 0.00000001))*(Gauge_Data!$A$2:$A$16994&lt;=A14376)*INDEX(Gauge_Data!$B$2:$Z$16994,0,$C$2-1)))</f>
        <v>0</v>
      </c>
    </row>
    <row r="14377" spans="1:2" x14ac:dyDescent="0.25">
      <c r="A14377">
        <f>Gauge_Data!A14377</f>
        <v>0</v>
      </c>
      <c r="B14377" cm="1">
        <f t="array" ref="B14377">IF(OR($C$2="",A14377=""),"",SUMPRODUCT((Gauge_Data!$A$2:$A$16994&gt;=(A14377 - Main!$E$4/1440 + 0.00000001))*(Gauge_Data!$A$2:$A$16994&lt;=A14377)*INDEX(Gauge_Data!$B$2:$Z$16994,0,$C$2-1)))</f>
        <v>0</v>
      </c>
    </row>
    <row r="14378" spans="1:2" x14ac:dyDescent="0.25">
      <c r="A14378">
        <f>Gauge_Data!A14378</f>
        <v>0</v>
      </c>
      <c r="B14378" cm="1">
        <f t="array" ref="B14378">IF(OR($C$2="",A14378=""),"",SUMPRODUCT((Gauge_Data!$A$2:$A$16994&gt;=(A14378 - Main!$E$4/1440 + 0.00000001))*(Gauge_Data!$A$2:$A$16994&lt;=A14378)*INDEX(Gauge_Data!$B$2:$Z$16994,0,$C$2-1)))</f>
        <v>0</v>
      </c>
    </row>
    <row r="14379" spans="1:2" x14ac:dyDescent="0.25">
      <c r="A14379">
        <f>Gauge_Data!A14379</f>
        <v>0</v>
      </c>
      <c r="B14379" cm="1">
        <f t="array" ref="B14379">IF(OR($C$2="",A14379=""),"",SUMPRODUCT((Gauge_Data!$A$2:$A$16994&gt;=(A14379 - Main!$E$4/1440 + 0.00000001))*(Gauge_Data!$A$2:$A$16994&lt;=A14379)*INDEX(Gauge_Data!$B$2:$Z$16994,0,$C$2-1)))</f>
        <v>0</v>
      </c>
    </row>
    <row r="14380" spans="1:2" x14ac:dyDescent="0.25">
      <c r="A14380">
        <f>Gauge_Data!A14380</f>
        <v>0</v>
      </c>
      <c r="B14380" cm="1">
        <f t="array" ref="B14380">IF(OR($C$2="",A14380=""),"",SUMPRODUCT((Gauge_Data!$A$2:$A$16994&gt;=(A14380 - Main!$E$4/1440 + 0.00000001))*(Gauge_Data!$A$2:$A$16994&lt;=A14380)*INDEX(Gauge_Data!$B$2:$Z$16994,0,$C$2-1)))</f>
        <v>0</v>
      </c>
    </row>
    <row r="14381" spans="1:2" x14ac:dyDescent="0.25">
      <c r="A14381">
        <f>Gauge_Data!A14381</f>
        <v>0</v>
      </c>
      <c r="B14381" cm="1">
        <f t="array" ref="B14381">IF(OR($C$2="",A14381=""),"",SUMPRODUCT((Gauge_Data!$A$2:$A$16994&gt;=(A14381 - Main!$E$4/1440 + 0.00000001))*(Gauge_Data!$A$2:$A$16994&lt;=A14381)*INDEX(Gauge_Data!$B$2:$Z$16994,0,$C$2-1)))</f>
        <v>0</v>
      </c>
    </row>
    <row r="14382" spans="1:2" x14ac:dyDescent="0.25">
      <c r="A14382">
        <f>Gauge_Data!A14382</f>
        <v>0</v>
      </c>
      <c r="B14382" cm="1">
        <f t="array" ref="B14382">IF(OR($C$2="",A14382=""),"",SUMPRODUCT((Gauge_Data!$A$2:$A$16994&gt;=(A14382 - Main!$E$4/1440 + 0.00000001))*(Gauge_Data!$A$2:$A$16994&lt;=A14382)*INDEX(Gauge_Data!$B$2:$Z$16994,0,$C$2-1)))</f>
        <v>0</v>
      </c>
    </row>
    <row r="14383" spans="1:2" x14ac:dyDescent="0.25">
      <c r="A14383">
        <f>Gauge_Data!A14383</f>
        <v>0</v>
      </c>
      <c r="B14383" cm="1">
        <f t="array" ref="B14383">IF(OR($C$2="",A14383=""),"",SUMPRODUCT((Gauge_Data!$A$2:$A$16994&gt;=(A14383 - Main!$E$4/1440 + 0.00000001))*(Gauge_Data!$A$2:$A$16994&lt;=A14383)*INDEX(Gauge_Data!$B$2:$Z$16994,0,$C$2-1)))</f>
        <v>0</v>
      </c>
    </row>
    <row r="14384" spans="1:2" x14ac:dyDescent="0.25">
      <c r="A14384">
        <f>Gauge_Data!A14384</f>
        <v>0</v>
      </c>
      <c r="B14384" cm="1">
        <f t="array" ref="B14384">IF(OR($C$2="",A14384=""),"",SUMPRODUCT((Gauge_Data!$A$2:$A$16994&gt;=(A14384 - Main!$E$4/1440 + 0.00000001))*(Gauge_Data!$A$2:$A$16994&lt;=A14384)*INDEX(Gauge_Data!$B$2:$Z$16994,0,$C$2-1)))</f>
        <v>0</v>
      </c>
    </row>
    <row r="14385" spans="1:2" x14ac:dyDescent="0.25">
      <c r="A14385">
        <f>Gauge_Data!A14385</f>
        <v>0</v>
      </c>
      <c r="B14385" cm="1">
        <f t="array" ref="B14385">IF(OR($C$2="",A14385=""),"",SUMPRODUCT((Gauge_Data!$A$2:$A$16994&gt;=(A14385 - Main!$E$4/1440 + 0.00000001))*(Gauge_Data!$A$2:$A$16994&lt;=A14385)*INDEX(Gauge_Data!$B$2:$Z$16994,0,$C$2-1)))</f>
        <v>0</v>
      </c>
    </row>
    <row r="14386" spans="1:2" x14ac:dyDescent="0.25">
      <c r="A14386">
        <f>Gauge_Data!A14386</f>
        <v>0</v>
      </c>
      <c r="B14386" cm="1">
        <f t="array" ref="B14386">IF(OR($C$2="",A14386=""),"",SUMPRODUCT((Gauge_Data!$A$2:$A$16994&gt;=(A14386 - Main!$E$4/1440 + 0.00000001))*(Gauge_Data!$A$2:$A$16994&lt;=A14386)*INDEX(Gauge_Data!$B$2:$Z$16994,0,$C$2-1)))</f>
        <v>0</v>
      </c>
    </row>
    <row r="14387" spans="1:2" x14ac:dyDescent="0.25">
      <c r="A14387">
        <f>Gauge_Data!A14387</f>
        <v>0</v>
      </c>
      <c r="B14387" cm="1">
        <f t="array" ref="B14387">IF(OR($C$2="",A14387=""),"",SUMPRODUCT((Gauge_Data!$A$2:$A$16994&gt;=(A14387 - Main!$E$4/1440 + 0.00000001))*(Gauge_Data!$A$2:$A$16994&lt;=A14387)*INDEX(Gauge_Data!$B$2:$Z$16994,0,$C$2-1)))</f>
        <v>0</v>
      </c>
    </row>
    <row r="14388" spans="1:2" x14ac:dyDescent="0.25">
      <c r="A14388">
        <f>Gauge_Data!A14388</f>
        <v>0</v>
      </c>
      <c r="B14388" cm="1">
        <f t="array" ref="B14388">IF(OR($C$2="",A14388=""),"",SUMPRODUCT((Gauge_Data!$A$2:$A$16994&gt;=(A14388 - Main!$E$4/1440 + 0.00000001))*(Gauge_Data!$A$2:$A$16994&lt;=A14388)*INDEX(Gauge_Data!$B$2:$Z$16994,0,$C$2-1)))</f>
        <v>0</v>
      </c>
    </row>
    <row r="14389" spans="1:2" x14ac:dyDescent="0.25">
      <c r="A14389">
        <f>Gauge_Data!A14389</f>
        <v>0</v>
      </c>
      <c r="B14389" cm="1">
        <f t="array" ref="B14389">IF(OR($C$2="",A14389=""),"",SUMPRODUCT((Gauge_Data!$A$2:$A$16994&gt;=(A14389 - Main!$E$4/1440 + 0.00000001))*(Gauge_Data!$A$2:$A$16994&lt;=A14389)*INDEX(Gauge_Data!$B$2:$Z$16994,0,$C$2-1)))</f>
        <v>0</v>
      </c>
    </row>
    <row r="14390" spans="1:2" x14ac:dyDescent="0.25">
      <c r="A14390">
        <f>Gauge_Data!A14390</f>
        <v>0</v>
      </c>
      <c r="B14390" cm="1">
        <f t="array" ref="B14390">IF(OR($C$2="",A14390=""),"",SUMPRODUCT((Gauge_Data!$A$2:$A$16994&gt;=(A14390 - Main!$E$4/1440 + 0.00000001))*(Gauge_Data!$A$2:$A$16994&lt;=A14390)*INDEX(Gauge_Data!$B$2:$Z$16994,0,$C$2-1)))</f>
        <v>0</v>
      </c>
    </row>
    <row r="14391" spans="1:2" x14ac:dyDescent="0.25">
      <c r="A14391">
        <f>Gauge_Data!A14391</f>
        <v>0</v>
      </c>
      <c r="B14391" cm="1">
        <f t="array" ref="B14391">IF(OR($C$2="",A14391=""),"",SUMPRODUCT((Gauge_Data!$A$2:$A$16994&gt;=(A14391 - Main!$E$4/1440 + 0.00000001))*(Gauge_Data!$A$2:$A$16994&lt;=A14391)*INDEX(Gauge_Data!$B$2:$Z$16994,0,$C$2-1)))</f>
        <v>0</v>
      </c>
    </row>
    <row r="14392" spans="1:2" x14ac:dyDescent="0.25">
      <c r="A14392">
        <f>Gauge_Data!A14392</f>
        <v>0</v>
      </c>
      <c r="B14392" cm="1">
        <f t="array" ref="B14392">IF(OR($C$2="",A14392=""),"",SUMPRODUCT((Gauge_Data!$A$2:$A$16994&gt;=(A14392 - Main!$E$4/1440 + 0.00000001))*(Gauge_Data!$A$2:$A$16994&lt;=A14392)*INDEX(Gauge_Data!$B$2:$Z$16994,0,$C$2-1)))</f>
        <v>0</v>
      </c>
    </row>
    <row r="14393" spans="1:2" x14ac:dyDescent="0.25">
      <c r="A14393">
        <f>Gauge_Data!A14393</f>
        <v>0</v>
      </c>
      <c r="B14393" cm="1">
        <f t="array" ref="B14393">IF(OR($C$2="",A14393=""),"",SUMPRODUCT((Gauge_Data!$A$2:$A$16994&gt;=(A14393 - Main!$E$4/1440 + 0.00000001))*(Gauge_Data!$A$2:$A$16994&lt;=A14393)*INDEX(Gauge_Data!$B$2:$Z$16994,0,$C$2-1)))</f>
        <v>0</v>
      </c>
    </row>
    <row r="14394" spans="1:2" x14ac:dyDescent="0.25">
      <c r="A14394">
        <f>Gauge_Data!A14394</f>
        <v>0</v>
      </c>
      <c r="B14394" cm="1">
        <f t="array" ref="B14394">IF(OR($C$2="",A14394=""),"",SUMPRODUCT((Gauge_Data!$A$2:$A$16994&gt;=(A14394 - Main!$E$4/1440 + 0.00000001))*(Gauge_Data!$A$2:$A$16994&lt;=A14394)*INDEX(Gauge_Data!$B$2:$Z$16994,0,$C$2-1)))</f>
        <v>0</v>
      </c>
    </row>
    <row r="14395" spans="1:2" x14ac:dyDescent="0.25">
      <c r="A14395">
        <f>Gauge_Data!A14395</f>
        <v>0</v>
      </c>
      <c r="B14395" cm="1">
        <f t="array" ref="B14395">IF(OR($C$2="",A14395=""),"",SUMPRODUCT((Gauge_Data!$A$2:$A$16994&gt;=(A14395 - Main!$E$4/1440 + 0.00000001))*(Gauge_Data!$A$2:$A$16994&lt;=A14395)*INDEX(Gauge_Data!$B$2:$Z$16994,0,$C$2-1)))</f>
        <v>0</v>
      </c>
    </row>
    <row r="14396" spans="1:2" x14ac:dyDescent="0.25">
      <c r="A14396">
        <f>Gauge_Data!A14396</f>
        <v>0</v>
      </c>
      <c r="B14396" cm="1">
        <f t="array" ref="B14396">IF(OR($C$2="",A14396=""),"",SUMPRODUCT((Gauge_Data!$A$2:$A$16994&gt;=(A14396 - Main!$E$4/1440 + 0.00000001))*(Gauge_Data!$A$2:$A$16994&lt;=A14396)*INDEX(Gauge_Data!$B$2:$Z$16994,0,$C$2-1)))</f>
        <v>0</v>
      </c>
    </row>
    <row r="14397" spans="1:2" x14ac:dyDescent="0.25">
      <c r="A14397">
        <f>Gauge_Data!A14397</f>
        <v>0</v>
      </c>
      <c r="B14397" cm="1">
        <f t="array" ref="B14397">IF(OR($C$2="",A14397=""),"",SUMPRODUCT((Gauge_Data!$A$2:$A$16994&gt;=(A14397 - Main!$E$4/1440 + 0.00000001))*(Gauge_Data!$A$2:$A$16994&lt;=A14397)*INDEX(Gauge_Data!$B$2:$Z$16994,0,$C$2-1)))</f>
        <v>0</v>
      </c>
    </row>
    <row r="14398" spans="1:2" x14ac:dyDescent="0.25">
      <c r="A14398">
        <f>Gauge_Data!A14398</f>
        <v>0</v>
      </c>
      <c r="B14398" cm="1">
        <f t="array" ref="B14398">IF(OR($C$2="",A14398=""),"",SUMPRODUCT((Gauge_Data!$A$2:$A$16994&gt;=(A14398 - Main!$E$4/1440 + 0.00000001))*(Gauge_Data!$A$2:$A$16994&lt;=A14398)*INDEX(Gauge_Data!$B$2:$Z$16994,0,$C$2-1)))</f>
        <v>0</v>
      </c>
    </row>
    <row r="14399" spans="1:2" x14ac:dyDescent="0.25">
      <c r="A14399">
        <f>Gauge_Data!A14399</f>
        <v>0</v>
      </c>
      <c r="B14399" cm="1">
        <f t="array" ref="B14399">IF(OR($C$2="",A14399=""),"",SUMPRODUCT((Gauge_Data!$A$2:$A$16994&gt;=(A14399 - Main!$E$4/1440 + 0.00000001))*(Gauge_Data!$A$2:$A$16994&lt;=A14399)*INDEX(Gauge_Data!$B$2:$Z$16994,0,$C$2-1)))</f>
        <v>0</v>
      </c>
    </row>
    <row r="14400" spans="1:2" x14ac:dyDescent="0.25">
      <c r="A14400">
        <f>Gauge_Data!A14400</f>
        <v>0</v>
      </c>
      <c r="B14400" cm="1">
        <f t="array" ref="B14400">IF(OR($C$2="",A14400=""),"",SUMPRODUCT((Gauge_Data!$A$2:$A$16994&gt;=(A14400 - Main!$E$4/1440 + 0.00000001))*(Gauge_Data!$A$2:$A$16994&lt;=A14400)*INDEX(Gauge_Data!$B$2:$Z$16994,0,$C$2-1)))</f>
        <v>0</v>
      </c>
    </row>
    <row r="14401" spans="1:2" x14ac:dyDescent="0.25">
      <c r="A14401">
        <f>Gauge_Data!A14401</f>
        <v>0</v>
      </c>
      <c r="B14401" cm="1">
        <f t="array" ref="B14401">IF(OR($C$2="",A14401=""),"",SUMPRODUCT((Gauge_Data!$A$2:$A$16994&gt;=(A14401 - Main!$E$4/1440 + 0.00000001))*(Gauge_Data!$A$2:$A$16994&lt;=A14401)*INDEX(Gauge_Data!$B$2:$Z$16994,0,$C$2-1)))</f>
        <v>0</v>
      </c>
    </row>
    <row r="14402" spans="1:2" x14ac:dyDescent="0.25">
      <c r="A14402">
        <f>Gauge_Data!A14402</f>
        <v>0</v>
      </c>
      <c r="B14402" cm="1">
        <f t="array" ref="B14402">IF(OR($C$2="",A14402=""),"",SUMPRODUCT((Gauge_Data!$A$2:$A$16994&gt;=(A14402 - Main!$E$4/1440 + 0.00000001))*(Gauge_Data!$A$2:$A$16994&lt;=A14402)*INDEX(Gauge_Data!$B$2:$Z$16994,0,$C$2-1)))</f>
        <v>0</v>
      </c>
    </row>
    <row r="14403" spans="1:2" x14ac:dyDescent="0.25">
      <c r="A14403">
        <f>Gauge_Data!A14403</f>
        <v>0</v>
      </c>
      <c r="B14403" cm="1">
        <f t="array" ref="B14403">IF(OR($C$2="",A14403=""),"",SUMPRODUCT((Gauge_Data!$A$2:$A$16994&gt;=(A14403 - Main!$E$4/1440 + 0.00000001))*(Gauge_Data!$A$2:$A$16994&lt;=A14403)*INDEX(Gauge_Data!$B$2:$Z$16994,0,$C$2-1)))</f>
        <v>0</v>
      </c>
    </row>
    <row r="14404" spans="1:2" x14ac:dyDescent="0.25">
      <c r="A14404">
        <f>Gauge_Data!A14404</f>
        <v>0</v>
      </c>
      <c r="B14404" cm="1">
        <f t="array" ref="B14404">IF(OR($C$2="",A14404=""),"",SUMPRODUCT((Gauge_Data!$A$2:$A$16994&gt;=(A14404 - Main!$E$4/1440 + 0.00000001))*(Gauge_Data!$A$2:$A$16994&lt;=A14404)*INDEX(Gauge_Data!$B$2:$Z$16994,0,$C$2-1)))</f>
        <v>0</v>
      </c>
    </row>
    <row r="14405" spans="1:2" x14ac:dyDescent="0.25">
      <c r="A14405">
        <f>Gauge_Data!A14405</f>
        <v>0</v>
      </c>
      <c r="B14405" cm="1">
        <f t="array" ref="B14405">IF(OR($C$2="",A14405=""),"",SUMPRODUCT((Gauge_Data!$A$2:$A$16994&gt;=(A14405 - Main!$E$4/1440 + 0.00000001))*(Gauge_Data!$A$2:$A$16994&lt;=A14405)*INDEX(Gauge_Data!$B$2:$Z$16994,0,$C$2-1)))</f>
        <v>0</v>
      </c>
    </row>
    <row r="14406" spans="1:2" x14ac:dyDescent="0.25">
      <c r="A14406">
        <f>Gauge_Data!A14406</f>
        <v>0</v>
      </c>
      <c r="B14406" cm="1">
        <f t="array" ref="B14406">IF(OR($C$2="",A14406=""),"",SUMPRODUCT((Gauge_Data!$A$2:$A$16994&gt;=(A14406 - Main!$E$4/1440 + 0.00000001))*(Gauge_Data!$A$2:$A$16994&lt;=A14406)*INDEX(Gauge_Data!$B$2:$Z$16994,0,$C$2-1)))</f>
        <v>0</v>
      </c>
    </row>
    <row r="14407" spans="1:2" x14ac:dyDescent="0.25">
      <c r="A14407">
        <f>Gauge_Data!A14407</f>
        <v>0</v>
      </c>
      <c r="B14407" cm="1">
        <f t="array" ref="B14407">IF(OR($C$2="",A14407=""),"",SUMPRODUCT((Gauge_Data!$A$2:$A$16994&gt;=(A14407 - Main!$E$4/1440 + 0.00000001))*(Gauge_Data!$A$2:$A$16994&lt;=A14407)*INDEX(Gauge_Data!$B$2:$Z$16994,0,$C$2-1)))</f>
        <v>0</v>
      </c>
    </row>
    <row r="14408" spans="1:2" x14ac:dyDescent="0.25">
      <c r="A14408">
        <f>Gauge_Data!A14408</f>
        <v>0</v>
      </c>
      <c r="B14408" cm="1">
        <f t="array" ref="B14408">IF(OR($C$2="",A14408=""),"",SUMPRODUCT((Gauge_Data!$A$2:$A$16994&gt;=(A14408 - Main!$E$4/1440 + 0.00000001))*(Gauge_Data!$A$2:$A$16994&lt;=A14408)*INDEX(Gauge_Data!$B$2:$Z$16994,0,$C$2-1)))</f>
        <v>0</v>
      </c>
    </row>
    <row r="14409" spans="1:2" x14ac:dyDescent="0.25">
      <c r="A14409">
        <f>Gauge_Data!A14409</f>
        <v>0</v>
      </c>
      <c r="B14409" cm="1">
        <f t="array" ref="B14409">IF(OR($C$2="",A14409=""),"",SUMPRODUCT((Gauge_Data!$A$2:$A$16994&gt;=(A14409 - Main!$E$4/1440 + 0.00000001))*(Gauge_Data!$A$2:$A$16994&lt;=A14409)*INDEX(Gauge_Data!$B$2:$Z$16994,0,$C$2-1)))</f>
        <v>0</v>
      </c>
    </row>
    <row r="14410" spans="1:2" x14ac:dyDescent="0.25">
      <c r="A14410">
        <f>Gauge_Data!A14410</f>
        <v>0</v>
      </c>
      <c r="B14410" cm="1">
        <f t="array" ref="B14410">IF(OR($C$2="",A14410=""),"",SUMPRODUCT((Gauge_Data!$A$2:$A$16994&gt;=(A14410 - Main!$E$4/1440 + 0.00000001))*(Gauge_Data!$A$2:$A$16994&lt;=A14410)*INDEX(Gauge_Data!$B$2:$Z$16994,0,$C$2-1)))</f>
        <v>0</v>
      </c>
    </row>
    <row r="14411" spans="1:2" x14ac:dyDescent="0.25">
      <c r="A14411">
        <f>Gauge_Data!A14411</f>
        <v>0</v>
      </c>
      <c r="B14411" cm="1">
        <f t="array" ref="B14411">IF(OR($C$2="",A14411=""),"",SUMPRODUCT((Gauge_Data!$A$2:$A$16994&gt;=(A14411 - Main!$E$4/1440 + 0.00000001))*(Gauge_Data!$A$2:$A$16994&lt;=A14411)*INDEX(Gauge_Data!$B$2:$Z$16994,0,$C$2-1)))</f>
        <v>0</v>
      </c>
    </row>
    <row r="14412" spans="1:2" x14ac:dyDescent="0.25">
      <c r="A14412">
        <f>Gauge_Data!A14412</f>
        <v>0</v>
      </c>
      <c r="B14412" cm="1">
        <f t="array" ref="B14412">IF(OR($C$2="",A14412=""),"",SUMPRODUCT((Gauge_Data!$A$2:$A$16994&gt;=(A14412 - Main!$E$4/1440 + 0.00000001))*(Gauge_Data!$A$2:$A$16994&lt;=A14412)*INDEX(Gauge_Data!$B$2:$Z$16994,0,$C$2-1)))</f>
        <v>0</v>
      </c>
    </row>
    <row r="14413" spans="1:2" x14ac:dyDescent="0.25">
      <c r="A14413">
        <f>Gauge_Data!A14413</f>
        <v>0</v>
      </c>
      <c r="B14413" cm="1">
        <f t="array" ref="B14413">IF(OR($C$2="",A14413=""),"",SUMPRODUCT((Gauge_Data!$A$2:$A$16994&gt;=(A14413 - Main!$E$4/1440 + 0.00000001))*(Gauge_Data!$A$2:$A$16994&lt;=A14413)*INDEX(Gauge_Data!$B$2:$Z$16994,0,$C$2-1)))</f>
        <v>0</v>
      </c>
    </row>
    <row r="14414" spans="1:2" x14ac:dyDescent="0.25">
      <c r="A14414">
        <f>Gauge_Data!A14414</f>
        <v>0</v>
      </c>
      <c r="B14414" cm="1">
        <f t="array" ref="B14414">IF(OR($C$2="",A14414=""),"",SUMPRODUCT((Gauge_Data!$A$2:$A$16994&gt;=(A14414 - Main!$E$4/1440 + 0.00000001))*(Gauge_Data!$A$2:$A$16994&lt;=A14414)*INDEX(Gauge_Data!$B$2:$Z$16994,0,$C$2-1)))</f>
        <v>0</v>
      </c>
    </row>
    <row r="14415" spans="1:2" x14ac:dyDescent="0.25">
      <c r="A14415">
        <f>Gauge_Data!A14415</f>
        <v>0</v>
      </c>
      <c r="B14415" cm="1">
        <f t="array" ref="B14415">IF(OR($C$2="",A14415=""),"",SUMPRODUCT((Gauge_Data!$A$2:$A$16994&gt;=(A14415 - Main!$E$4/1440 + 0.00000001))*(Gauge_Data!$A$2:$A$16994&lt;=A14415)*INDEX(Gauge_Data!$B$2:$Z$16994,0,$C$2-1)))</f>
        <v>0</v>
      </c>
    </row>
    <row r="14416" spans="1:2" x14ac:dyDescent="0.25">
      <c r="A14416">
        <f>Gauge_Data!A14416</f>
        <v>0</v>
      </c>
      <c r="B14416" cm="1">
        <f t="array" ref="B14416">IF(OR($C$2="",A14416=""),"",SUMPRODUCT((Gauge_Data!$A$2:$A$16994&gt;=(A14416 - Main!$E$4/1440 + 0.00000001))*(Gauge_Data!$A$2:$A$16994&lt;=A14416)*INDEX(Gauge_Data!$B$2:$Z$16994,0,$C$2-1)))</f>
        <v>0</v>
      </c>
    </row>
    <row r="14417" spans="1:2" x14ac:dyDescent="0.25">
      <c r="A14417">
        <f>Gauge_Data!A14417</f>
        <v>0</v>
      </c>
      <c r="B14417" cm="1">
        <f t="array" ref="B14417">IF(OR($C$2="",A14417=""),"",SUMPRODUCT((Gauge_Data!$A$2:$A$16994&gt;=(A14417 - Main!$E$4/1440 + 0.00000001))*(Gauge_Data!$A$2:$A$16994&lt;=A14417)*INDEX(Gauge_Data!$B$2:$Z$16994,0,$C$2-1)))</f>
        <v>0</v>
      </c>
    </row>
    <row r="14418" spans="1:2" x14ac:dyDescent="0.25">
      <c r="A14418">
        <f>Gauge_Data!A14418</f>
        <v>0</v>
      </c>
      <c r="B14418" cm="1">
        <f t="array" ref="B14418">IF(OR($C$2="",A14418=""),"",SUMPRODUCT((Gauge_Data!$A$2:$A$16994&gt;=(A14418 - Main!$E$4/1440 + 0.00000001))*(Gauge_Data!$A$2:$A$16994&lt;=A14418)*INDEX(Gauge_Data!$B$2:$Z$16994,0,$C$2-1)))</f>
        <v>0</v>
      </c>
    </row>
    <row r="14419" spans="1:2" x14ac:dyDescent="0.25">
      <c r="A14419">
        <f>Gauge_Data!A14419</f>
        <v>0</v>
      </c>
      <c r="B14419" cm="1">
        <f t="array" ref="B14419">IF(OR($C$2="",A14419=""),"",SUMPRODUCT((Gauge_Data!$A$2:$A$16994&gt;=(A14419 - Main!$E$4/1440 + 0.00000001))*(Gauge_Data!$A$2:$A$16994&lt;=A14419)*INDEX(Gauge_Data!$B$2:$Z$16994,0,$C$2-1)))</f>
        <v>0</v>
      </c>
    </row>
    <row r="14420" spans="1:2" x14ac:dyDescent="0.25">
      <c r="A14420">
        <f>Gauge_Data!A14420</f>
        <v>0</v>
      </c>
      <c r="B14420" cm="1">
        <f t="array" ref="B14420">IF(OR($C$2="",A14420=""),"",SUMPRODUCT((Gauge_Data!$A$2:$A$16994&gt;=(A14420 - Main!$E$4/1440 + 0.00000001))*(Gauge_Data!$A$2:$A$16994&lt;=A14420)*INDEX(Gauge_Data!$B$2:$Z$16994,0,$C$2-1)))</f>
        <v>0</v>
      </c>
    </row>
    <row r="14421" spans="1:2" x14ac:dyDescent="0.25">
      <c r="A14421">
        <f>Gauge_Data!A14421</f>
        <v>0</v>
      </c>
      <c r="B14421" cm="1">
        <f t="array" ref="B14421">IF(OR($C$2="",A14421=""),"",SUMPRODUCT((Gauge_Data!$A$2:$A$16994&gt;=(A14421 - Main!$E$4/1440 + 0.00000001))*(Gauge_Data!$A$2:$A$16994&lt;=A14421)*INDEX(Gauge_Data!$B$2:$Z$16994,0,$C$2-1)))</f>
        <v>0</v>
      </c>
    </row>
    <row r="14422" spans="1:2" x14ac:dyDescent="0.25">
      <c r="A14422">
        <f>Gauge_Data!A14422</f>
        <v>0</v>
      </c>
      <c r="B14422" cm="1">
        <f t="array" ref="B14422">IF(OR($C$2="",A14422=""),"",SUMPRODUCT((Gauge_Data!$A$2:$A$16994&gt;=(A14422 - Main!$E$4/1440 + 0.00000001))*(Gauge_Data!$A$2:$A$16994&lt;=A14422)*INDEX(Gauge_Data!$B$2:$Z$16994,0,$C$2-1)))</f>
        <v>0</v>
      </c>
    </row>
    <row r="14423" spans="1:2" x14ac:dyDescent="0.25">
      <c r="A14423">
        <f>Gauge_Data!A14423</f>
        <v>0</v>
      </c>
      <c r="B14423" cm="1">
        <f t="array" ref="B14423">IF(OR($C$2="",A14423=""),"",SUMPRODUCT((Gauge_Data!$A$2:$A$16994&gt;=(A14423 - Main!$E$4/1440 + 0.00000001))*(Gauge_Data!$A$2:$A$16994&lt;=A14423)*INDEX(Gauge_Data!$B$2:$Z$16994,0,$C$2-1)))</f>
        <v>0</v>
      </c>
    </row>
    <row r="14424" spans="1:2" x14ac:dyDescent="0.25">
      <c r="A14424">
        <f>Gauge_Data!A14424</f>
        <v>0</v>
      </c>
      <c r="B14424" cm="1">
        <f t="array" ref="B14424">IF(OR($C$2="",A14424=""),"",SUMPRODUCT((Gauge_Data!$A$2:$A$16994&gt;=(A14424 - Main!$E$4/1440 + 0.00000001))*(Gauge_Data!$A$2:$A$16994&lt;=A14424)*INDEX(Gauge_Data!$B$2:$Z$16994,0,$C$2-1)))</f>
        <v>0</v>
      </c>
    </row>
    <row r="14425" spans="1:2" x14ac:dyDescent="0.25">
      <c r="A14425">
        <f>Gauge_Data!A14425</f>
        <v>0</v>
      </c>
      <c r="B14425" cm="1">
        <f t="array" ref="B14425">IF(OR($C$2="",A14425=""),"",SUMPRODUCT((Gauge_Data!$A$2:$A$16994&gt;=(A14425 - Main!$E$4/1440 + 0.00000001))*(Gauge_Data!$A$2:$A$16994&lt;=A14425)*INDEX(Gauge_Data!$B$2:$Z$16994,0,$C$2-1)))</f>
        <v>0</v>
      </c>
    </row>
    <row r="14426" spans="1:2" x14ac:dyDescent="0.25">
      <c r="A14426">
        <f>Gauge_Data!A14426</f>
        <v>0</v>
      </c>
      <c r="B14426" cm="1">
        <f t="array" ref="B14426">IF(OR($C$2="",A14426=""),"",SUMPRODUCT((Gauge_Data!$A$2:$A$16994&gt;=(A14426 - Main!$E$4/1440 + 0.00000001))*(Gauge_Data!$A$2:$A$16994&lt;=A14426)*INDEX(Gauge_Data!$B$2:$Z$16994,0,$C$2-1)))</f>
        <v>0</v>
      </c>
    </row>
    <row r="14427" spans="1:2" x14ac:dyDescent="0.25">
      <c r="A14427">
        <f>Gauge_Data!A14427</f>
        <v>0</v>
      </c>
      <c r="B14427" cm="1">
        <f t="array" ref="B14427">IF(OR($C$2="",A14427=""),"",SUMPRODUCT((Gauge_Data!$A$2:$A$16994&gt;=(A14427 - Main!$E$4/1440 + 0.00000001))*(Gauge_Data!$A$2:$A$16994&lt;=A14427)*INDEX(Gauge_Data!$B$2:$Z$16994,0,$C$2-1)))</f>
        <v>0</v>
      </c>
    </row>
    <row r="14428" spans="1:2" x14ac:dyDescent="0.25">
      <c r="A14428">
        <f>Gauge_Data!A14428</f>
        <v>0</v>
      </c>
      <c r="B14428" cm="1">
        <f t="array" ref="B14428">IF(OR($C$2="",A14428=""),"",SUMPRODUCT((Gauge_Data!$A$2:$A$16994&gt;=(A14428 - Main!$E$4/1440 + 0.00000001))*(Gauge_Data!$A$2:$A$16994&lt;=A14428)*INDEX(Gauge_Data!$B$2:$Z$16994,0,$C$2-1)))</f>
        <v>0</v>
      </c>
    </row>
    <row r="14429" spans="1:2" x14ac:dyDescent="0.25">
      <c r="A14429">
        <f>Gauge_Data!A14429</f>
        <v>0</v>
      </c>
      <c r="B14429" cm="1">
        <f t="array" ref="B14429">IF(OR($C$2="",A14429=""),"",SUMPRODUCT((Gauge_Data!$A$2:$A$16994&gt;=(A14429 - Main!$E$4/1440 + 0.00000001))*(Gauge_Data!$A$2:$A$16994&lt;=A14429)*INDEX(Gauge_Data!$B$2:$Z$16994,0,$C$2-1)))</f>
        <v>0</v>
      </c>
    </row>
    <row r="14430" spans="1:2" x14ac:dyDescent="0.25">
      <c r="A14430">
        <f>Gauge_Data!A14430</f>
        <v>0</v>
      </c>
      <c r="B14430" cm="1">
        <f t="array" ref="B14430">IF(OR($C$2="",A14430=""),"",SUMPRODUCT((Gauge_Data!$A$2:$A$16994&gt;=(A14430 - Main!$E$4/1440 + 0.00000001))*(Gauge_Data!$A$2:$A$16994&lt;=A14430)*INDEX(Gauge_Data!$B$2:$Z$16994,0,$C$2-1)))</f>
        <v>0</v>
      </c>
    </row>
    <row r="14431" spans="1:2" x14ac:dyDescent="0.25">
      <c r="A14431">
        <f>Gauge_Data!A14431</f>
        <v>0</v>
      </c>
      <c r="B14431" cm="1">
        <f t="array" ref="B14431">IF(OR($C$2="",A14431=""),"",SUMPRODUCT((Gauge_Data!$A$2:$A$16994&gt;=(A14431 - Main!$E$4/1440 + 0.00000001))*(Gauge_Data!$A$2:$A$16994&lt;=A14431)*INDEX(Gauge_Data!$B$2:$Z$16994,0,$C$2-1)))</f>
        <v>0</v>
      </c>
    </row>
    <row r="14432" spans="1:2" x14ac:dyDescent="0.25">
      <c r="A14432">
        <f>Gauge_Data!A14432</f>
        <v>0</v>
      </c>
      <c r="B14432" cm="1">
        <f t="array" ref="B14432">IF(OR($C$2="",A14432=""),"",SUMPRODUCT((Gauge_Data!$A$2:$A$16994&gt;=(A14432 - Main!$E$4/1440 + 0.00000001))*(Gauge_Data!$A$2:$A$16994&lt;=A14432)*INDEX(Gauge_Data!$B$2:$Z$16994,0,$C$2-1)))</f>
        <v>0</v>
      </c>
    </row>
    <row r="14433" spans="1:2" x14ac:dyDescent="0.25">
      <c r="A14433">
        <f>Gauge_Data!A14433</f>
        <v>0</v>
      </c>
      <c r="B14433" cm="1">
        <f t="array" ref="B14433">IF(OR($C$2="",A14433=""),"",SUMPRODUCT((Gauge_Data!$A$2:$A$16994&gt;=(A14433 - Main!$E$4/1440 + 0.00000001))*(Gauge_Data!$A$2:$A$16994&lt;=A14433)*INDEX(Gauge_Data!$B$2:$Z$16994,0,$C$2-1)))</f>
        <v>0</v>
      </c>
    </row>
    <row r="14434" spans="1:2" x14ac:dyDescent="0.25">
      <c r="A14434">
        <f>Gauge_Data!A14434</f>
        <v>0</v>
      </c>
      <c r="B14434" cm="1">
        <f t="array" ref="B14434">IF(OR($C$2="",A14434=""),"",SUMPRODUCT((Gauge_Data!$A$2:$A$16994&gt;=(A14434 - Main!$E$4/1440 + 0.00000001))*(Gauge_Data!$A$2:$A$16994&lt;=A14434)*INDEX(Gauge_Data!$B$2:$Z$16994,0,$C$2-1)))</f>
        <v>0</v>
      </c>
    </row>
    <row r="14435" spans="1:2" x14ac:dyDescent="0.25">
      <c r="A14435">
        <f>Gauge_Data!A14435</f>
        <v>0</v>
      </c>
      <c r="B14435" cm="1">
        <f t="array" ref="B14435">IF(OR($C$2="",A14435=""),"",SUMPRODUCT((Gauge_Data!$A$2:$A$16994&gt;=(A14435 - Main!$E$4/1440 + 0.00000001))*(Gauge_Data!$A$2:$A$16994&lt;=A14435)*INDEX(Gauge_Data!$B$2:$Z$16994,0,$C$2-1)))</f>
        <v>0</v>
      </c>
    </row>
    <row r="14436" spans="1:2" x14ac:dyDescent="0.25">
      <c r="A14436">
        <f>Gauge_Data!A14436</f>
        <v>0</v>
      </c>
      <c r="B14436" cm="1">
        <f t="array" ref="B14436">IF(OR($C$2="",A14436=""),"",SUMPRODUCT((Gauge_Data!$A$2:$A$16994&gt;=(A14436 - Main!$E$4/1440 + 0.00000001))*(Gauge_Data!$A$2:$A$16994&lt;=A14436)*INDEX(Gauge_Data!$B$2:$Z$16994,0,$C$2-1)))</f>
        <v>0</v>
      </c>
    </row>
    <row r="14437" spans="1:2" x14ac:dyDescent="0.25">
      <c r="A14437">
        <f>Gauge_Data!A14437</f>
        <v>0</v>
      </c>
      <c r="B14437" cm="1">
        <f t="array" ref="B14437">IF(OR($C$2="",A14437=""),"",SUMPRODUCT((Gauge_Data!$A$2:$A$16994&gt;=(A14437 - Main!$E$4/1440 + 0.00000001))*(Gauge_Data!$A$2:$A$16994&lt;=A14437)*INDEX(Gauge_Data!$B$2:$Z$16994,0,$C$2-1)))</f>
        <v>0</v>
      </c>
    </row>
    <row r="14438" spans="1:2" x14ac:dyDescent="0.25">
      <c r="A14438">
        <f>Gauge_Data!A14438</f>
        <v>0</v>
      </c>
      <c r="B14438" cm="1">
        <f t="array" ref="B14438">IF(OR($C$2="",A14438=""),"",SUMPRODUCT((Gauge_Data!$A$2:$A$16994&gt;=(A14438 - Main!$E$4/1440 + 0.00000001))*(Gauge_Data!$A$2:$A$16994&lt;=A14438)*INDEX(Gauge_Data!$B$2:$Z$16994,0,$C$2-1)))</f>
        <v>0</v>
      </c>
    </row>
    <row r="14439" spans="1:2" x14ac:dyDescent="0.25">
      <c r="A14439">
        <f>Gauge_Data!A14439</f>
        <v>0</v>
      </c>
      <c r="B14439" cm="1">
        <f t="array" ref="B14439">IF(OR($C$2="",A14439=""),"",SUMPRODUCT((Gauge_Data!$A$2:$A$16994&gt;=(A14439 - Main!$E$4/1440 + 0.00000001))*(Gauge_Data!$A$2:$A$16994&lt;=A14439)*INDEX(Gauge_Data!$B$2:$Z$16994,0,$C$2-1)))</f>
        <v>0</v>
      </c>
    </row>
    <row r="14440" spans="1:2" x14ac:dyDescent="0.25">
      <c r="A14440">
        <f>Gauge_Data!A14440</f>
        <v>0</v>
      </c>
      <c r="B14440" cm="1">
        <f t="array" ref="B14440">IF(OR($C$2="",A14440=""),"",SUMPRODUCT((Gauge_Data!$A$2:$A$16994&gt;=(A14440 - Main!$E$4/1440 + 0.00000001))*(Gauge_Data!$A$2:$A$16994&lt;=A14440)*INDEX(Gauge_Data!$B$2:$Z$16994,0,$C$2-1)))</f>
        <v>0</v>
      </c>
    </row>
    <row r="14441" spans="1:2" x14ac:dyDescent="0.25">
      <c r="A14441">
        <f>Gauge_Data!A14441</f>
        <v>0</v>
      </c>
      <c r="B14441" cm="1">
        <f t="array" ref="B14441">IF(OR($C$2="",A14441=""),"",SUMPRODUCT((Gauge_Data!$A$2:$A$16994&gt;=(A14441 - Main!$E$4/1440 + 0.00000001))*(Gauge_Data!$A$2:$A$16994&lt;=A14441)*INDEX(Gauge_Data!$B$2:$Z$16994,0,$C$2-1)))</f>
        <v>0</v>
      </c>
    </row>
    <row r="14442" spans="1:2" x14ac:dyDescent="0.25">
      <c r="A14442">
        <f>Gauge_Data!A14442</f>
        <v>0</v>
      </c>
      <c r="B14442" cm="1">
        <f t="array" ref="B14442">IF(OR($C$2="",A14442=""),"",SUMPRODUCT((Gauge_Data!$A$2:$A$16994&gt;=(A14442 - Main!$E$4/1440 + 0.00000001))*(Gauge_Data!$A$2:$A$16994&lt;=A14442)*INDEX(Gauge_Data!$B$2:$Z$16994,0,$C$2-1)))</f>
        <v>0</v>
      </c>
    </row>
    <row r="14443" spans="1:2" x14ac:dyDescent="0.25">
      <c r="A14443">
        <f>Gauge_Data!A14443</f>
        <v>0</v>
      </c>
      <c r="B14443" cm="1">
        <f t="array" ref="B14443">IF(OR($C$2="",A14443=""),"",SUMPRODUCT((Gauge_Data!$A$2:$A$16994&gt;=(A14443 - Main!$E$4/1440 + 0.00000001))*(Gauge_Data!$A$2:$A$16994&lt;=A14443)*INDEX(Gauge_Data!$B$2:$Z$16994,0,$C$2-1)))</f>
        <v>0</v>
      </c>
    </row>
    <row r="14444" spans="1:2" x14ac:dyDescent="0.25">
      <c r="A14444">
        <f>Gauge_Data!A14444</f>
        <v>0</v>
      </c>
      <c r="B14444" cm="1">
        <f t="array" ref="B14444">IF(OR($C$2="",A14444=""),"",SUMPRODUCT((Gauge_Data!$A$2:$A$16994&gt;=(A14444 - Main!$E$4/1440 + 0.00000001))*(Gauge_Data!$A$2:$A$16994&lt;=A14444)*INDEX(Gauge_Data!$B$2:$Z$16994,0,$C$2-1)))</f>
        <v>0</v>
      </c>
    </row>
    <row r="14445" spans="1:2" x14ac:dyDescent="0.25">
      <c r="A14445">
        <f>Gauge_Data!A14445</f>
        <v>0</v>
      </c>
      <c r="B14445" cm="1">
        <f t="array" ref="B14445">IF(OR($C$2="",A14445=""),"",SUMPRODUCT((Gauge_Data!$A$2:$A$16994&gt;=(A14445 - Main!$E$4/1440 + 0.00000001))*(Gauge_Data!$A$2:$A$16994&lt;=A14445)*INDEX(Gauge_Data!$B$2:$Z$16994,0,$C$2-1)))</f>
        <v>0</v>
      </c>
    </row>
    <row r="14446" spans="1:2" x14ac:dyDescent="0.25">
      <c r="A14446">
        <f>Gauge_Data!A14446</f>
        <v>0</v>
      </c>
      <c r="B14446" cm="1">
        <f t="array" ref="B14446">IF(OR($C$2="",A14446=""),"",SUMPRODUCT((Gauge_Data!$A$2:$A$16994&gt;=(A14446 - Main!$E$4/1440 + 0.00000001))*(Gauge_Data!$A$2:$A$16994&lt;=A14446)*INDEX(Gauge_Data!$B$2:$Z$16994,0,$C$2-1)))</f>
        <v>0</v>
      </c>
    </row>
    <row r="14447" spans="1:2" x14ac:dyDescent="0.25">
      <c r="A14447">
        <f>Gauge_Data!A14447</f>
        <v>0</v>
      </c>
      <c r="B14447" cm="1">
        <f t="array" ref="B14447">IF(OR($C$2="",A14447=""),"",SUMPRODUCT((Gauge_Data!$A$2:$A$16994&gt;=(A14447 - Main!$E$4/1440 + 0.00000001))*(Gauge_Data!$A$2:$A$16994&lt;=A14447)*INDEX(Gauge_Data!$B$2:$Z$16994,0,$C$2-1)))</f>
        <v>0</v>
      </c>
    </row>
    <row r="14448" spans="1:2" x14ac:dyDescent="0.25">
      <c r="A14448">
        <f>Gauge_Data!A14448</f>
        <v>0</v>
      </c>
      <c r="B14448" cm="1">
        <f t="array" ref="B14448">IF(OR($C$2="",A14448=""),"",SUMPRODUCT((Gauge_Data!$A$2:$A$16994&gt;=(A14448 - Main!$E$4/1440 + 0.00000001))*(Gauge_Data!$A$2:$A$16994&lt;=A14448)*INDEX(Gauge_Data!$B$2:$Z$16994,0,$C$2-1)))</f>
        <v>0</v>
      </c>
    </row>
    <row r="14449" spans="1:2" x14ac:dyDescent="0.25">
      <c r="A14449">
        <f>Gauge_Data!A14449</f>
        <v>0</v>
      </c>
      <c r="B14449" cm="1">
        <f t="array" ref="B14449">IF(OR($C$2="",A14449=""),"",SUMPRODUCT((Gauge_Data!$A$2:$A$16994&gt;=(A14449 - Main!$E$4/1440 + 0.00000001))*(Gauge_Data!$A$2:$A$16994&lt;=A14449)*INDEX(Gauge_Data!$B$2:$Z$16994,0,$C$2-1)))</f>
        <v>0</v>
      </c>
    </row>
    <row r="14450" spans="1:2" x14ac:dyDescent="0.25">
      <c r="A14450">
        <f>Gauge_Data!A14450</f>
        <v>0</v>
      </c>
      <c r="B14450" cm="1">
        <f t="array" ref="B14450">IF(OR($C$2="",A14450=""),"",SUMPRODUCT((Gauge_Data!$A$2:$A$16994&gt;=(A14450 - Main!$E$4/1440 + 0.00000001))*(Gauge_Data!$A$2:$A$16994&lt;=A14450)*INDEX(Gauge_Data!$B$2:$Z$16994,0,$C$2-1)))</f>
        <v>0</v>
      </c>
    </row>
    <row r="14451" spans="1:2" x14ac:dyDescent="0.25">
      <c r="A14451">
        <f>Gauge_Data!A14451</f>
        <v>0</v>
      </c>
      <c r="B14451" cm="1">
        <f t="array" ref="B14451">IF(OR($C$2="",A14451=""),"",SUMPRODUCT((Gauge_Data!$A$2:$A$16994&gt;=(A14451 - Main!$E$4/1440 + 0.00000001))*(Gauge_Data!$A$2:$A$16994&lt;=A14451)*INDEX(Gauge_Data!$B$2:$Z$16994,0,$C$2-1)))</f>
        <v>0</v>
      </c>
    </row>
    <row r="14452" spans="1:2" x14ac:dyDescent="0.25">
      <c r="A14452">
        <f>Gauge_Data!A14452</f>
        <v>0</v>
      </c>
      <c r="B14452" cm="1">
        <f t="array" ref="B14452">IF(OR($C$2="",A14452=""),"",SUMPRODUCT((Gauge_Data!$A$2:$A$16994&gt;=(A14452 - Main!$E$4/1440 + 0.00000001))*(Gauge_Data!$A$2:$A$16994&lt;=A14452)*INDEX(Gauge_Data!$B$2:$Z$16994,0,$C$2-1)))</f>
        <v>0</v>
      </c>
    </row>
    <row r="14453" spans="1:2" x14ac:dyDescent="0.25">
      <c r="A14453">
        <f>Gauge_Data!A14453</f>
        <v>0</v>
      </c>
      <c r="B14453" cm="1">
        <f t="array" ref="B14453">IF(OR($C$2="",A14453=""),"",SUMPRODUCT((Gauge_Data!$A$2:$A$16994&gt;=(A14453 - Main!$E$4/1440 + 0.00000001))*(Gauge_Data!$A$2:$A$16994&lt;=A14453)*INDEX(Gauge_Data!$B$2:$Z$16994,0,$C$2-1)))</f>
        <v>0</v>
      </c>
    </row>
    <row r="14454" spans="1:2" x14ac:dyDescent="0.25">
      <c r="A14454">
        <f>Gauge_Data!A14454</f>
        <v>0</v>
      </c>
      <c r="B14454" cm="1">
        <f t="array" ref="B14454">IF(OR($C$2="",A14454=""),"",SUMPRODUCT((Gauge_Data!$A$2:$A$16994&gt;=(A14454 - Main!$E$4/1440 + 0.00000001))*(Gauge_Data!$A$2:$A$16994&lt;=A14454)*INDEX(Gauge_Data!$B$2:$Z$16994,0,$C$2-1)))</f>
        <v>0</v>
      </c>
    </row>
    <row r="14455" spans="1:2" x14ac:dyDescent="0.25">
      <c r="A14455">
        <f>Gauge_Data!A14455</f>
        <v>0</v>
      </c>
      <c r="B14455" cm="1">
        <f t="array" ref="B14455">IF(OR($C$2="",A14455=""),"",SUMPRODUCT((Gauge_Data!$A$2:$A$16994&gt;=(A14455 - Main!$E$4/1440 + 0.00000001))*(Gauge_Data!$A$2:$A$16994&lt;=A14455)*INDEX(Gauge_Data!$B$2:$Z$16994,0,$C$2-1)))</f>
        <v>0</v>
      </c>
    </row>
    <row r="14456" spans="1:2" x14ac:dyDescent="0.25">
      <c r="A14456">
        <f>Gauge_Data!A14456</f>
        <v>0</v>
      </c>
      <c r="B14456" cm="1">
        <f t="array" ref="B14456">IF(OR($C$2="",A14456=""),"",SUMPRODUCT((Gauge_Data!$A$2:$A$16994&gt;=(A14456 - Main!$E$4/1440 + 0.00000001))*(Gauge_Data!$A$2:$A$16994&lt;=A14456)*INDEX(Gauge_Data!$B$2:$Z$16994,0,$C$2-1)))</f>
        <v>0</v>
      </c>
    </row>
    <row r="14457" spans="1:2" x14ac:dyDescent="0.25">
      <c r="A14457">
        <f>Gauge_Data!A14457</f>
        <v>0</v>
      </c>
      <c r="B14457" cm="1">
        <f t="array" ref="B14457">IF(OR($C$2="",A14457=""),"",SUMPRODUCT((Gauge_Data!$A$2:$A$16994&gt;=(A14457 - Main!$E$4/1440 + 0.00000001))*(Gauge_Data!$A$2:$A$16994&lt;=A14457)*INDEX(Gauge_Data!$B$2:$Z$16994,0,$C$2-1)))</f>
        <v>0</v>
      </c>
    </row>
    <row r="14458" spans="1:2" x14ac:dyDescent="0.25">
      <c r="A14458">
        <f>Gauge_Data!A14458</f>
        <v>0</v>
      </c>
      <c r="B14458" cm="1">
        <f t="array" ref="B14458">IF(OR($C$2="",A14458=""),"",SUMPRODUCT((Gauge_Data!$A$2:$A$16994&gt;=(A14458 - Main!$E$4/1440 + 0.00000001))*(Gauge_Data!$A$2:$A$16994&lt;=A14458)*INDEX(Gauge_Data!$B$2:$Z$16994,0,$C$2-1)))</f>
        <v>0</v>
      </c>
    </row>
    <row r="14459" spans="1:2" x14ac:dyDescent="0.25">
      <c r="A14459">
        <f>Gauge_Data!A14459</f>
        <v>0</v>
      </c>
      <c r="B14459" cm="1">
        <f t="array" ref="B14459">IF(OR($C$2="",A14459=""),"",SUMPRODUCT((Gauge_Data!$A$2:$A$16994&gt;=(A14459 - Main!$E$4/1440 + 0.00000001))*(Gauge_Data!$A$2:$A$16994&lt;=A14459)*INDEX(Gauge_Data!$B$2:$Z$16994,0,$C$2-1)))</f>
        <v>0</v>
      </c>
    </row>
    <row r="14460" spans="1:2" x14ac:dyDescent="0.25">
      <c r="A14460">
        <f>Gauge_Data!A14460</f>
        <v>0</v>
      </c>
      <c r="B14460" cm="1">
        <f t="array" ref="B14460">IF(OR($C$2="",A14460=""),"",SUMPRODUCT((Gauge_Data!$A$2:$A$16994&gt;=(A14460 - Main!$E$4/1440 + 0.00000001))*(Gauge_Data!$A$2:$A$16994&lt;=A14460)*INDEX(Gauge_Data!$B$2:$Z$16994,0,$C$2-1)))</f>
        <v>0</v>
      </c>
    </row>
    <row r="14461" spans="1:2" x14ac:dyDescent="0.25">
      <c r="A14461">
        <f>Gauge_Data!A14461</f>
        <v>0</v>
      </c>
      <c r="B14461" cm="1">
        <f t="array" ref="B14461">IF(OR($C$2="",A14461=""),"",SUMPRODUCT((Gauge_Data!$A$2:$A$16994&gt;=(A14461 - Main!$E$4/1440 + 0.00000001))*(Gauge_Data!$A$2:$A$16994&lt;=A14461)*INDEX(Gauge_Data!$B$2:$Z$16994,0,$C$2-1)))</f>
        <v>0</v>
      </c>
    </row>
    <row r="14462" spans="1:2" x14ac:dyDescent="0.25">
      <c r="A14462">
        <f>Gauge_Data!A14462</f>
        <v>0</v>
      </c>
      <c r="B14462" cm="1">
        <f t="array" ref="B14462">IF(OR($C$2="",A14462=""),"",SUMPRODUCT((Gauge_Data!$A$2:$A$16994&gt;=(A14462 - Main!$E$4/1440 + 0.00000001))*(Gauge_Data!$A$2:$A$16994&lt;=A14462)*INDEX(Gauge_Data!$B$2:$Z$16994,0,$C$2-1)))</f>
        <v>0</v>
      </c>
    </row>
    <row r="14463" spans="1:2" x14ac:dyDescent="0.25">
      <c r="A14463">
        <f>Gauge_Data!A14463</f>
        <v>0</v>
      </c>
      <c r="B14463" cm="1">
        <f t="array" ref="B14463">IF(OR($C$2="",A14463=""),"",SUMPRODUCT((Gauge_Data!$A$2:$A$16994&gt;=(A14463 - Main!$E$4/1440 + 0.00000001))*(Gauge_Data!$A$2:$A$16994&lt;=A14463)*INDEX(Gauge_Data!$B$2:$Z$16994,0,$C$2-1)))</f>
        <v>0</v>
      </c>
    </row>
    <row r="14464" spans="1:2" x14ac:dyDescent="0.25">
      <c r="A14464">
        <f>Gauge_Data!A14464</f>
        <v>0</v>
      </c>
      <c r="B14464" cm="1">
        <f t="array" ref="B14464">IF(OR($C$2="",A14464=""),"",SUMPRODUCT((Gauge_Data!$A$2:$A$16994&gt;=(A14464 - Main!$E$4/1440 + 0.00000001))*(Gauge_Data!$A$2:$A$16994&lt;=A14464)*INDEX(Gauge_Data!$B$2:$Z$16994,0,$C$2-1)))</f>
        <v>0</v>
      </c>
    </row>
    <row r="14465" spans="1:2" x14ac:dyDescent="0.25">
      <c r="A14465">
        <f>Gauge_Data!A14465</f>
        <v>0</v>
      </c>
      <c r="B14465" cm="1">
        <f t="array" ref="B14465">IF(OR($C$2="",A14465=""),"",SUMPRODUCT((Gauge_Data!$A$2:$A$16994&gt;=(A14465 - Main!$E$4/1440 + 0.00000001))*(Gauge_Data!$A$2:$A$16994&lt;=A14465)*INDEX(Gauge_Data!$B$2:$Z$16994,0,$C$2-1)))</f>
        <v>0</v>
      </c>
    </row>
    <row r="14466" spans="1:2" x14ac:dyDescent="0.25">
      <c r="A14466">
        <f>Gauge_Data!A14466</f>
        <v>0</v>
      </c>
      <c r="B14466" cm="1">
        <f t="array" ref="B14466">IF(OR($C$2="",A14466=""),"",SUMPRODUCT((Gauge_Data!$A$2:$A$16994&gt;=(A14466 - Main!$E$4/1440 + 0.00000001))*(Gauge_Data!$A$2:$A$16994&lt;=A14466)*INDEX(Gauge_Data!$B$2:$Z$16994,0,$C$2-1)))</f>
        <v>0</v>
      </c>
    </row>
    <row r="14467" spans="1:2" x14ac:dyDescent="0.25">
      <c r="A14467">
        <f>Gauge_Data!A14467</f>
        <v>0</v>
      </c>
      <c r="B14467" cm="1">
        <f t="array" ref="B14467">IF(OR($C$2="",A14467=""),"",SUMPRODUCT((Gauge_Data!$A$2:$A$16994&gt;=(A14467 - Main!$E$4/1440 + 0.00000001))*(Gauge_Data!$A$2:$A$16994&lt;=A14467)*INDEX(Gauge_Data!$B$2:$Z$16994,0,$C$2-1)))</f>
        <v>0</v>
      </c>
    </row>
    <row r="14468" spans="1:2" x14ac:dyDescent="0.25">
      <c r="A14468">
        <f>Gauge_Data!A14468</f>
        <v>0</v>
      </c>
      <c r="B14468" cm="1">
        <f t="array" ref="B14468">IF(OR($C$2="",A14468=""),"",SUMPRODUCT((Gauge_Data!$A$2:$A$16994&gt;=(A14468 - Main!$E$4/1440 + 0.00000001))*(Gauge_Data!$A$2:$A$16994&lt;=A14468)*INDEX(Gauge_Data!$B$2:$Z$16994,0,$C$2-1)))</f>
        <v>0</v>
      </c>
    </row>
    <row r="14469" spans="1:2" x14ac:dyDescent="0.25">
      <c r="A14469">
        <f>Gauge_Data!A14469</f>
        <v>0</v>
      </c>
      <c r="B14469" cm="1">
        <f t="array" ref="B14469">IF(OR($C$2="",A14469=""),"",SUMPRODUCT((Gauge_Data!$A$2:$A$16994&gt;=(A14469 - Main!$E$4/1440 + 0.00000001))*(Gauge_Data!$A$2:$A$16994&lt;=A14469)*INDEX(Gauge_Data!$B$2:$Z$16994,0,$C$2-1)))</f>
        <v>0</v>
      </c>
    </row>
    <row r="14470" spans="1:2" x14ac:dyDescent="0.25">
      <c r="A14470">
        <f>Gauge_Data!A14470</f>
        <v>0</v>
      </c>
      <c r="B14470" cm="1">
        <f t="array" ref="B14470">IF(OR($C$2="",A14470=""),"",SUMPRODUCT((Gauge_Data!$A$2:$A$16994&gt;=(A14470 - Main!$E$4/1440 + 0.00000001))*(Gauge_Data!$A$2:$A$16994&lt;=A14470)*INDEX(Gauge_Data!$B$2:$Z$16994,0,$C$2-1)))</f>
        <v>0</v>
      </c>
    </row>
    <row r="14471" spans="1:2" x14ac:dyDescent="0.25">
      <c r="A14471">
        <f>Gauge_Data!A14471</f>
        <v>0</v>
      </c>
      <c r="B14471" cm="1">
        <f t="array" ref="B14471">IF(OR($C$2="",A14471=""),"",SUMPRODUCT((Gauge_Data!$A$2:$A$16994&gt;=(A14471 - Main!$E$4/1440 + 0.00000001))*(Gauge_Data!$A$2:$A$16994&lt;=A14471)*INDEX(Gauge_Data!$B$2:$Z$16994,0,$C$2-1)))</f>
        <v>0</v>
      </c>
    </row>
    <row r="14472" spans="1:2" x14ac:dyDescent="0.25">
      <c r="A14472">
        <f>Gauge_Data!A14472</f>
        <v>0</v>
      </c>
      <c r="B14472" cm="1">
        <f t="array" ref="B14472">IF(OR($C$2="",A14472=""),"",SUMPRODUCT((Gauge_Data!$A$2:$A$16994&gt;=(A14472 - Main!$E$4/1440 + 0.00000001))*(Gauge_Data!$A$2:$A$16994&lt;=A14472)*INDEX(Gauge_Data!$B$2:$Z$16994,0,$C$2-1)))</f>
        <v>0</v>
      </c>
    </row>
    <row r="14473" spans="1:2" x14ac:dyDescent="0.25">
      <c r="A14473">
        <f>Gauge_Data!A14473</f>
        <v>0</v>
      </c>
      <c r="B14473" cm="1">
        <f t="array" ref="B14473">IF(OR($C$2="",A14473=""),"",SUMPRODUCT((Gauge_Data!$A$2:$A$16994&gt;=(A14473 - Main!$E$4/1440 + 0.00000001))*(Gauge_Data!$A$2:$A$16994&lt;=A14473)*INDEX(Gauge_Data!$B$2:$Z$16994,0,$C$2-1)))</f>
        <v>0</v>
      </c>
    </row>
    <row r="14474" spans="1:2" x14ac:dyDescent="0.25">
      <c r="A14474">
        <f>Gauge_Data!A14474</f>
        <v>0</v>
      </c>
      <c r="B14474" cm="1">
        <f t="array" ref="B14474">IF(OR($C$2="",A14474=""),"",SUMPRODUCT((Gauge_Data!$A$2:$A$16994&gt;=(A14474 - Main!$E$4/1440 + 0.00000001))*(Gauge_Data!$A$2:$A$16994&lt;=A14474)*INDEX(Gauge_Data!$B$2:$Z$16994,0,$C$2-1)))</f>
        <v>0</v>
      </c>
    </row>
    <row r="14475" spans="1:2" x14ac:dyDescent="0.25">
      <c r="A14475">
        <f>Gauge_Data!A14475</f>
        <v>0</v>
      </c>
      <c r="B14475" cm="1">
        <f t="array" ref="B14475">IF(OR($C$2="",A14475=""),"",SUMPRODUCT((Gauge_Data!$A$2:$A$16994&gt;=(A14475 - Main!$E$4/1440 + 0.00000001))*(Gauge_Data!$A$2:$A$16994&lt;=A14475)*INDEX(Gauge_Data!$B$2:$Z$16994,0,$C$2-1)))</f>
        <v>0</v>
      </c>
    </row>
    <row r="14476" spans="1:2" x14ac:dyDescent="0.25">
      <c r="A14476">
        <f>Gauge_Data!A14476</f>
        <v>0</v>
      </c>
      <c r="B14476" cm="1">
        <f t="array" ref="B14476">IF(OR($C$2="",A14476=""),"",SUMPRODUCT((Gauge_Data!$A$2:$A$16994&gt;=(A14476 - Main!$E$4/1440 + 0.00000001))*(Gauge_Data!$A$2:$A$16994&lt;=A14476)*INDEX(Gauge_Data!$B$2:$Z$16994,0,$C$2-1)))</f>
        <v>0</v>
      </c>
    </row>
    <row r="14477" spans="1:2" x14ac:dyDescent="0.25">
      <c r="A14477">
        <f>Gauge_Data!A14477</f>
        <v>0</v>
      </c>
      <c r="B14477" cm="1">
        <f t="array" ref="B14477">IF(OR($C$2="",A14477=""),"",SUMPRODUCT((Gauge_Data!$A$2:$A$16994&gt;=(A14477 - Main!$E$4/1440 + 0.00000001))*(Gauge_Data!$A$2:$A$16994&lt;=A14477)*INDEX(Gauge_Data!$B$2:$Z$16994,0,$C$2-1)))</f>
        <v>0</v>
      </c>
    </row>
    <row r="14478" spans="1:2" x14ac:dyDescent="0.25">
      <c r="A14478">
        <f>Gauge_Data!A14478</f>
        <v>0</v>
      </c>
      <c r="B14478" cm="1">
        <f t="array" ref="B14478">IF(OR($C$2="",A14478=""),"",SUMPRODUCT((Gauge_Data!$A$2:$A$16994&gt;=(A14478 - Main!$E$4/1440 + 0.00000001))*(Gauge_Data!$A$2:$A$16994&lt;=A14478)*INDEX(Gauge_Data!$B$2:$Z$16994,0,$C$2-1)))</f>
        <v>0</v>
      </c>
    </row>
    <row r="14479" spans="1:2" x14ac:dyDescent="0.25">
      <c r="A14479">
        <f>Gauge_Data!A14479</f>
        <v>0</v>
      </c>
      <c r="B14479" cm="1">
        <f t="array" ref="B14479">IF(OR($C$2="",A14479=""),"",SUMPRODUCT((Gauge_Data!$A$2:$A$16994&gt;=(A14479 - Main!$E$4/1440 + 0.00000001))*(Gauge_Data!$A$2:$A$16994&lt;=A14479)*INDEX(Gauge_Data!$B$2:$Z$16994,0,$C$2-1)))</f>
        <v>0</v>
      </c>
    </row>
    <row r="14480" spans="1:2" x14ac:dyDescent="0.25">
      <c r="A14480">
        <f>Gauge_Data!A14480</f>
        <v>0</v>
      </c>
      <c r="B14480" cm="1">
        <f t="array" ref="B14480">IF(OR($C$2="",A14480=""),"",SUMPRODUCT((Gauge_Data!$A$2:$A$16994&gt;=(A14480 - Main!$E$4/1440 + 0.00000001))*(Gauge_Data!$A$2:$A$16994&lt;=A14480)*INDEX(Gauge_Data!$B$2:$Z$16994,0,$C$2-1)))</f>
        <v>0</v>
      </c>
    </row>
    <row r="14481" spans="1:2" x14ac:dyDescent="0.25">
      <c r="A14481">
        <f>Gauge_Data!A14481</f>
        <v>0</v>
      </c>
      <c r="B14481" cm="1">
        <f t="array" ref="B14481">IF(OR($C$2="",A14481=""),"",SUMPRODUCT((Gauge_Data!$A$2:$A$16994&gt;=(A14481 - Main!$E$4/1440 + 0.00000001))*(Gauge_Data!$A$2:$A$16994&lt;=A14481)*INDEX(Gauge_Data!$B$2:$Z$16994,0,$C$2-1)))</f>
        <v>0</v>
      </c>
    </row>
    <row r="14482" spans="1:2" x14ac:dyDescent="0.25">
      <c r="A14482">
        <f>Gauge_Data!A14482</f>
        <v>0</v>
      </c>
      <c r="B14482" cm="1">
        <f t="array" ref="B14482">IF(OR($C$2="",A14482=""),"",SUMPRODUCT((Gauge_Data!$A$2:$A$16994&gt;=(A14482 - Main!$E$4/1440 + 0.00000001))*(Gauge_Data!$A$2:$A$16994&lt;=A14482)*INDEX(Gauge_Data!$B$2:$Z$16994,0,$C$2-1)))</f>
        <v>0</v>
      </c>
    </row>
    <row r="14483" spans="1:2" x14ac:dyDescent="0.25">
      <c r="A14483">
        <f>Gauge_Data!A14483</f>
        <v>0</v>
      </c>
      <c r="B14483" cm="1">
        <f t="array" ref="B14483">IF(OR($C$2="",A14483=""),"",SUMPRODUCT((Gauge_Data!$A$2:$A$16994&gt;=(A14483 - Main!$E$4/1440 + 0.00000001))*(Gauge_Data!$A$2:$A$16994&lt;=A14483)*INDEX(Gauge_Data!$B$2:$Z$16994,0,$C$2-1)))</f>
        <v>0</v>
      </c>
    </row>
    <row r="14484" spans="1:2" x14ac:dyDescent="0.25">
      <c r="A14484">
        <f>Gauge_Data!A14484</f>
        <v>0</v>
      </c>
      <c r="B14484" cm="1">
        <f t="array" ref="B14484">IF(OR($C$2="",A14484=""),"",SUMPRODUCT((Gauge_Data!$A$2:$A$16994&gt;=(A14484 - Main!$E$4/1440 + 0.00000001))*(Gauge_Data!$A$2:$A$16994&lt;=A14484)*INDEX(Gauge_Data!$B$2:$Z$16994,0,$C$2-1)))</f>
        <v>0</v>
      </c>
    </row>
    <row r="14485" spans="1:2" x14ac:dyDescent="0.25">
      <c r="A14485">
        <f>Gauge_Data!A14485</f>
        <v>0</v>
      </c>
      <c r="B14485" cm="1">
        <f t="array" ref="B14485">IF(OR($C$2="",A14485=""),"",SUMPRODUCT((Gauge_Data!$A$2:$A$16994&gt;=(A14485 - Main!$E$4/1440 + 0.00000001))*(Gauge_Data!$A$2:$A$16994&lt;=A14485)*INDEX(Gauge_Data!$B$2:$Z$16994,0,$C$2-1)))</f>
        <v>0</v>
      </c>
    </row>
    <row r="14486" spans="1:2" x14ac:dyDescent="0.25">
      <c r="A14486">
        <f>Gauge_Data!A14486</f>
        <v>0</v>
      </c>
      <c r="B14486" cm="1">
        <f t="array" ref="B14486">IF(OR($C$2="",A14486=""),"",SUMPRODUCT((Gauge_Data!$A$2:$A$16994&gt;=(A14486 - Main!$E$4/1440 + 0.00000001))*(Gauge_Data!$A$2:$A$16994&lt;=A14486)*INDEX(Gauge_Data!$B$2:$Z$16994,0,$C$2-1)))</f>
        <v>0</v>
      </c>
    </row>
    <row r="14487" spans="1:2" x14ac:dyDescent="0.25">
      <c r="A14487">
        <f>Gauge_Data!A14487</f>
        <v>0</v>
      </c>
      <c r="B14487" cm="1">
        <f t="array" ref="B14487">IF(OR($C$2="",A14487=""),"",SUMPRODUCT((Gauge_Data!$A$2:$A$16994&gt;=(A14487 - Main!$E$4/1440 + 0.00000001))*(Gauge_Data!$A$2:$A$16994&lt;=A14487)*INDEX(Gauge_Data!$B$2:$Z$16994,0,$C$2-1)))</f>
        <v>0</v>
      </c>
    </row>
    <row r="14488" spans="1:2" x14ac:dyDescent="0.25">
      <c r="A14488">
        <f>Gauge_Data!A14488</f>
        <v>0</v>
      </c>
      <c r="B14488" cm="1">
        <f t="array" ref="B14488">IF(OR($C$2="",A14488=""),"",SUMPRODUCT((Gauge_Data!$A$2:$A$16994&gt;=(A14488 - Main!$E$4/1440 + 0.00000001))*(Gauge_Data!$A$2:$A$16994&lt;=A14488)*INDEX(Gauge_Data!$B$2:$Z$16994,0,$C$2-1)))</f>
        <v>0</v>
      </c>
    </row>
    <row r="14489" spans="1:2" x14ac:dyDescent="0.25">
      <c r="A14489">
        <f>Gauge_Data!A14489</f>
        <v>0</v>
      </c>
      <c r="B14489" cm="1">
        <f t="array" ref="B14489">IF(OR($C$2="",A14489=""),"",SUMPRODUCT((Gauge_Data!$A$2:$A$16994&gt;=(A14489 - Main!$E$4/1440 + 0.00000001))*(Gauge_Data!$A$2:$A$16994&lt;=A14489)*INDEX(Gauge_Data!$B$2:$Z$16994,0,$C$2-1)))</f>
        <v>0</v>
      </c>
    </row>
    <row r="14490" spans="1:2" x14ac:dyDescent="0.25">
      <c r="A14490">
        <f>Gauge_Data!A14490</f>
        <v>0</v>
      </c>
      <c r="B14490" cm="1">
        <f t="array" ref="B14490">IF(OR($C$2="",A14490=""),"",SUMPRODUCT((Gauge_Data!$A$2:$A$16994&gt;=(A14490 - Main!$E$4/1440 + 0.00000001))*(Gauge_Data!$A$2:$A$16994&lt;=A14490)*INDEX(Gauge_Data!$B$2:$Z$16994,0,$C$2-1)))</f>
        <v>0</v>
      </c>
    </row>
    <row r="14491" spans="1:2" x14ac:dyDescent="0.25">
      <c r="A14491">
        <f>Gauge_Data!A14491</f>
        <v>0</v>
      </c>
      <c r="B14491" cm="1">
        <f t="array" ref="B14491">IF(OR($C$2="",A14491=""),"",SUMPRODUCT((Gauge_Data!$A$2:$A$16994&gt;=(A14491 - Main!$E$4/1440 + 0.00000001))*(Gauge_Data!$A$2:$A$16994&lt;=A14491)*INDEX(Gauge_Data!$B$2:$Z$16994,0,$C$2-1)))</f>
        <v>0</v>
      </c>
    </row>
    <row r="14492" spans="1:2" x14ac:dyDescent="0.25">
      <c r="A14492">
        <f>Gauge_Data!A14492</f>
        <v>0</v>
      </c>
      <c r="B14492" cm="1">
        <f t="array" ref="B14492">IF(OR($C$2="",A14492=""),"",SUMPRODUCT((Gauge_Data!$A$2:$A$16994&gt;=(A14492 - Main!$E$4/1440 + 0.00000001))*(Gauge_Data!$A$2:$A$16994&lt;=A14492)*INDEX(Gauge_Data!$B$2:$Z$16994,0,$C$2-1)))</f>
        <v>0</v>
      </c>
    </row>
    <row r="14493" spans="1:2" x14ac:dyDescent="0.25">
      <c r="A14493">
        <f>Gauge_Data!A14493</f>
        <v>0</v>
      </c>
      <c r="B14493" cm="1">
        <f t="array" ref="B14493">IF(OR($C$2="",A14493=""),"",SUMPRODUCT((Gauge_Data!$A$2:$A$16994&gt;=(A14493 - Main!$E$4/1440 + 0.00000001))*(Gauge_Data!$A$2:$A$16994&lt;=A14493)*INDEX(Gauge_Data!$B$2:$Z$16994,0,$C$2-1)))</f>
        <v>0</v>
      </c>
    </row>
    <row r="14494" spans="1:2" x14ac:dyDescent="0.25">
      <c r="A14494">
        <f>Gauge_Data!A14494</f>
        <v>0</v>
      </c>
      <c r="B14494" cm="1">
        <f t="array" ref="B14494">IF(OR($C$2="",A14494=""),"",SUMPRODUCT((Gauge_Data!$A$2:$A$16994&gt;=(A14494 - Main!$E$4/1440 + 0.00000001))*(Gauge_Data!$A$2:$A$16994&lt;=A14494)*INDEX(Gauge_Data!$B$2:$Z$16994,0,$C$2-1)))</f>
        <v>0</v>
      </c>
    </row>
    <row r="14495" spans="1:2" x14ac:dyDescent="0.25">
      <c r="A14495">
        <f>Gauge_Data!A14495</f>
        <v>0</v>
      </c>
      <c r="B14495" cm="1">
        <f t="array" ref="B14495">IF(OR($C$2="",A14495=""),"",SUMPRODUCT((Gauge_Data!$A$2:$A$16994&gt;=(A14495 - Main!$E$4/1440 + 0.00000001))*(Gauge_Data!$A$2:$A$16994&lt;=A14495)*INDEX(Gauge_Data!$B$2:$Z$16994,0,$C$2-1)))</f>
        <v>0</v>
      </c>
    </row>
    <row r="14496" spans="1:2" x14ac:dyDescent="0.25">
      <c r="A14496">
        <f>Gauge_Data!A14496</f>
        <v>0</v>
      </c>
      <c r="B14496" cm="1">
        <f t="array" ref="B14496">IF(OR($C$2="",A14496=""),"",SUMPRODUCT((Gauge_Data!$A$2:$A$16994&gt;=(A14496 - Main!$E$4/1440 + 0.00000001))*(Gauge_Data!$A$2:$A$16994&lt;=A14496)*INDEX(Gauge_Data!$B$2:$Z$16994,0,$C$2-1)))</f>
        <v>0</v>
      </c>
    </row>
    <row r="14497" spans="1:2" x14ac:dyDescent="0.25">
      <c r="A14497">
        <f>Gauge_Data!A14497</f>
        <v>0</v>
      </c>
      <c r="B14497" cm="1">
        <f t="array" ref="B14497">IF(OR($C$2="",A14497=""),"",SUMPRODUCT((Gauge_Data!$A$2:$A$16994&gt;=(A14497 - Main!$E$4/1440 + 0.00000001))*(Gauge_Data!$A$2:$A$16994&lt;=A14497)*INDEX(Gauge_Data!$B$2:$Z$16994,0,$C$2-1)))</f>
        <v>0</v>
      </c>
    </row>
    <row r="14498" spans="1:2" x14ac:dyDescent="0.25">
      <c r="A14498">
        <f>Gauge_Data!A14498</f>
        <v>0</v>
      </c>
      <c r="B14498" cm="1">
        <f t="array" ref="B14498">IF(OR($C$2="",A14498=""),"",SUMPRODUCT((Gauge_Data!$A$2:$A$16994&gt;=(A14498 - Main!$E$4/1440 + 0.00000001))*(Gauge_Data!$A$2:$A$16994&lt;=A14498)*INDEX(Gauge_Data!$B$2:$Z$16994,0,$C$2-1)))</f>
        <v>0</v>
      </c>
    </row>
    <row r="14499" spans="1:2" x14ac:dyDescent="0.25">
      <c r="A14499">
        <f>Gauge_Data!A14499</f>
        <v>0</v>
      </c>
      <c r="B14499" cm="1">
        <f t="array" ref="B14499">IF(OR($C$2="",A14499=""),"",SUMPRODUCT((Gauge_Data!$A$2:$A$16994&gt;=(A14499 - Main!$E$4/1440 + 0.00000001))*(Gauge_Data!$A$2:$A$16994&lt;=A14499)*INDEX(Gauge_Data!$B$2:$Z$16994,0,$C$2-1)))</f>
        <v>0</v>
      </c>
    </row>
    <row r="14500" spans="1:2" x14ac:dyDescent="0.25">
      <c r="A14500">
        <f>Gauge_Data!A14500</f>
        <v>0</v>
      </c>
      <c r="B14500" cm="1">
        <f t="array" ref="B14500">IF(OR($C$2="",A14500=""),"",SUMPRODUCT((Gauge_Data!$A$2:$A$16994&gt;=(A14500 - Main!$E$4/1440 + 0.00000001))*(Gauge_Data!$A$2:$A$16994&lt;=A14500)*INDEX(Gauge_Data!$B$2:$Z$16994,0,$C$2-1)))</f>
        <v>0</v>
      </c>
    </row>
    <row r="14501" spans="1:2" x14ac:dyDescent="0.25">
      <c r="A14501">
        <f>Gauge_Data!A14501</f>
        <v>0</v>
      </c>
      <c r="B14501" cm="1">
        <f t="array" ref="B14501">IF(OR($C$2="",A14501=""),"",SUMPRODUCT((Gauge_Data!$A$2:$A$16994&gt;=(A14501 - Main!$E$4/1440 + 0.00000001))*(Gauge_Data!$A$2:$A$16994&lt;=A14501)*INDEX(Gauge_Data!$B$2:$Z$16994,0,$C$2-1)))</f>
        <v>0</v>
      </c>
    </row>
    <row r="14502" spans="1:2" x14ac:dyDescent="0.25">
      <c r="A14502">
        <f>Gauge_Data!A14502</f>
        <v>0</v>
      </c>
      <c r="B14502" cm="1">
        <f t="array" ref="B14502">IF(OR($C$2="",A14502=""),"",SUMPRODUCT((Gauge_Data!$A$2:$A$16994&gt;=(A14502 - Main!$E$4/1440 + 0.00000001))*(Gauge_Data!$A$2:$A$16994&lt;=A14502)*INDEX(Gauge_Data!$B$2:$Z$16994,0,$C$2-1)))</f>
        <v>0</v>
      </c>
    </row>
    <row r="14503" spans="1:2" x14ac:dyDescent="0.25">
      <c r="A14503">
        <f>Gauge_Data!A14503</f>
        <v>0</v>
      </c>
      <c r="B14503" cm="1">
        <f t="array" ref="B14503">IF(OR($C$2="",A14503=""),"",SUMPRODUCT((Gauge_Data!$A$2:$A$16994&gt;=(A14503 - Main!$E$4/1440 + 0.00000001))*(Gauge_Data!$A$2:$A$16994&lt;=A14503)*INDEX(Gauge_Data!$B$2:$Z$16994,0,$C$2-1)))</f>
        <v>0</v>
      </c>
    </row>
    <row r="14504" spans="1:2" x14ac:dyDescent="0.25">
      <c r="A14504">
        <f>Gauge_Data!A14504</f>
        <v>0</v>
      </c>
      <c r="B14504" cm="1">
        <f t="array" ref="B14504">IF(OR($C$2="",A14504=""),"",SUMPRODUCT((Gauge_Data!$A$2:$A$16994&gt;=(A14504 - Main!$E$4/1440 + 0.00000001))*(Gauge_Data!$A$2:$A$16994&lt;=A14504)*INDEX(Gauge_Data!$B$2:$Z$16994,0,$C$2-1)))</f>
        <v>0</v>
      </c>
    </row>
    <row r="14505" spans="1:2" x14ac:dyDescent="0.25">
      <c r="A14505">
        <f>Gauge_Data!A14505</f>
        <v>0</v>
      </c>
      <c r="B14505" cm="1">
        <f t="array" ref="B14505">IF(OR($C$2="",A14505=""),"",SUMPRODUCT((Gauge_Data!$A$2:$A$16994&gt;=(A14505 - Main!$E$4/1440 + 0.00000001))*(Gauge_Data!$A$2:$A$16994&lt;=A14505)*INDEX(Gauge_Data!$B$2:$Z$16994,0,$C$2-1)))</f>
        <v>0</v>
      </c>
    </row>
    <row r="14506" spans="1:2" x14ac:dyDescent="0.25">
      <c r="A14506">
        <f>Gauge_Data!A14506</f>
        <v>0</v>
      </c>
      <c r="B14506" cm="1">
        <f t="array" ref="B14506">IF(OR($C$2="",A14506=""),"",SUMPRODUCT((Gauge_Data!$A$2:$A$16994&gt;=(A14506 - Main!$E$4/1440 + 0.00000001))*(Gauge_Data!$A$2:$A$16994&lt;=A14506)*INDEX(Gauge_Data!$B$2:$Z$16994,0,$C$2-1)))</f>
        <v>0</v>
      </c>
    </row>
    <row r="14507" spans="1:2" x14ac:dyDescent="0.25">
      <c r="A14507">
        <f>Gauge_Data!A14507</f>
        <v>0</v>
      </c>
      <c r="B14507" cm="1">
        <f t="array" ref="B14507">IF(OR($C$2="",A14507=""),"",SUMPRODUCT((Gauge_Data!$A$2:$A$16994&gt;=(A14507 - Main!$E$4/1440 + 0.00000001))*(Gauge_Data!$A$2:$A$16994&lt;=A14507)*INDEX(Gauge_Data!$B$2:$Z$16994,0,$C$2-1)))</f>
        <v>0</v>
      </c>
    </row>
    <row r="14508" spans="1:2" x14ac:dyDescent="0.25">
      <c r="A14508">
        <f>Gauge_Data!A14508</f>
        <v>0</v>
      </c>
      <c r="B14508" cm="1">
        <f t="array" ref="B14508">IF(OR($C$2="",A14508=""),"",SUMPRODUCT((Gauge_Data!$A$2:$A$16994&gt;=(A14508 - Main!$E$4/1440 + 0.00000001))*(Gauge_Data!$A$2:$A$16994&lt;=A14508)*INDEX(Gauge_Data!$B$2:$Z$16994,0,$C$2-1)))</f>
        <v>0</v>
      </c>
    </row>
    <row r="14509" spans="1:2" x14ac:dyDescent="0.25">
      <c r="A14509">
        <f>Gauge_Data!A14509</f>
        <v>0</v>
      </c>
      <c r="B14509" cm="1">
        <f t="array" ref="B14509">IF(OR($C$2="",A14509=""),"",SUMPRODUCT((Gauge_Data!$A$2:$A$16994&gt;=(A14509 - Main!$E$4/1440 + 0.00000001))*(Gauge_Data!$A$2:$A$16994&lt;=A14509)*INDEX(Gauge_Data!$B$2:$Z$16994,0,$C$2-1)))</f>
        <v>0</v>
      </c>
    </row>
    <row r="14510" spans="1:2" x14ac:dyDescent="0.25">
      <c r="A14510">
        <f>Gauge_Data!A14510</f>
        <v>0</v>
      </c>
      <c r="B14510" cm="1">
        <f t="array" ref="B14510">IF(OR($C$2="",A14510=""),"",SUMPRODUCT((Gauge_Data!$A$2:$A$16994&gt;=(A14510 - Main!$E$4/1440 + 0.00000001))*(Gauge_Data!$A$2:$A$16994&lt;=A14510)*INDEX(Gauge_Data!$B$2:$Z$16994,0,$C$2-1)))</f>
        <v>0</v>
      </c>
    </row>
    <row r="14511" spans="1:2" x14ac:dyDescent="0.25">
      <c r="A14511">
        <f>Gauge_Data!A14511</f>
        <v>0</v>
      </c>
      <c r="B14511" cm="1">
        <f t="array" ref="B14511">IF(OR($C$2="",A14511=""),"",SUMPRODUCT((Gauge_Data!$A$2:$A$16994&gt;=(A14511 - Main!$E$4/1440 + 0.00000001))*(Gauge_Data!$A$2:$A$16994&lt;=A14511)*INDEX(Gauge_Data!$B$2:$Z$16994,0,$C$2-1)))</f>
        <v>0</v>
      </c>
    </row>
    <row r="14512" spans="1:2" x14ac:dyDescent="0.25">
      <c r="A14512">
        <f>Gauge_Data!A14512</f>
        <v>0</v>
      </c>
      <c r="B14512" cm="1">
        <f t="array" ref="B14512">IF(OR($C$2="",A14512=""),"",SUMPRODUCT((Gauge_Data!$A$2:$A$16994&gt;=(A14512 - Main!$E$4/1440 + 0.00000001))*(Gauge_Data!$A$2:$A$16994&lt;=A14512)*INDEX(Gauge_Data!$B$2:$Z$16994,0,$C$2-1)))</f>
        <v>0</v>
      </c>
    </row>
    <row r="14513" spans="1:2" x14ac:dyDescent="0.25">
      <c r="A14513">
        <f>Gauge_Data!A14513</f>
        <v>0</v>
      </c>
      <c r="B14513" cm="1">
        <f t="array" ref="B14513">IF(OR($C$2="",A14513=""),"",SUMPRODUCT((Gauge_Data!$A$2:$A$16994&gt;=(A14513 - Main!$E$4/1440 + 0.00000001))*(Gauge_Data!$A$2:$A$16994&lt;=A14513)*INDEX(Gauge_Data!$B$2:$Z$16994,0,$C$2-1)))</f>
        <v>0</v>
      </c>
    </row>
    <row r="14514" spans="1:2" x14ac:dyDescent="0.25">
      <c r="A14514">
        <f>Gauge_Data!A14514</f>
        <v>0</v>
      </c>
      <c r="B14514" cm="1">
        <f t="array" ref="B14514">IF(OR($C$2="",A14514=""),"",SUMPRODUCT((Gauge_Data!$A$2:$A$16994&gt;=(A14514 - Main!$E$4/1440 + 0.00000001))*(Gauge_Data!$A$2:$A$16994&lt;=A14514)*INDEX(Gauge_Data!$B$2:$Z$16994,0,$C$2-1)))</f>
        <v>0</v>
      </c>
    </row>
    <row r="14515" spans="1:2" x14ac:dyDescent="0.25">
      <c r="A14515">
        <f>Gauge_Data!A14515</f>
        <v>0</v>
      </c>
      <c r="B14515" cm="1">
        <f t="array" ref="B14515">IF(OR($C$2="",A14515=""),"",SUMPRODUCT((Gauge_Data!$A$2:$A$16994&gt;=(A14515 - Main!$E$4/1440 + 0.00000001))*(Gauge_Data!$A$2:$A$16994&lt;=A14515)*INDEX(Gauge_Data!$B$2:$Z$16994,0,$C$2-1)))</f>
        <v>0</v>
      </c>
    </row>
    <row r="14516" spans="1:2" x14ac:dyDescent="0.25">
      <c r="A14516">
        <f>Gauge_Data!A14516</f>
        <v>0</v>
      </c>
      <c r="B14516" cm="1">
        <f t="array" ref="B14516">IF(OR($C$2="",A14516=""),"",SUMPRODUCT((Gauge_Data!$A$2:$A$16994&gt;=(A14516 - Main!$E$4/1440 + 0.00000001))*(Gauge_Data!$A$2:$A$16994&lt;=A14516)*INDEX(Gauge_Data!$B$2:$Z$16994,0,$C$2-1)))</f>
        <v>0</v>
      </c>
    </row>
    <row r="14517" spans="1:2" x14ac:dyDescent="0.25">
      <c r="A14517">
        <f>Gauge_Data!A14517</f>
        <v>0</v>
      </c>
      <c r="B14517" cm="1">
        <f t="array" ref="B14517">IF(OR($C$2="",A14517=""),"",SUMPRODUCT((Gauge_Data!$A$2:$A$16994&gt;=(A14517 - Main!$E$4/1440 + 0.00000001))*(Gauge_Data!$A$2:$A$16994&lt;=A14517)*INDEX(Gauge_Data!$B$2:$Z$16994,0,$C$2-1)))</f>
        <v>0</v>
      </c>
    </row>
    <row r="14518" spans="1:2" x14ac:dyDescent="0.25">
      <c r="A14518">
        <f>Gauge_Data!A14518</f>
        <v>0</v>
      </c>
      <c r="B14518" cm="1">
        <f t="array" ref="B14518">IF(OR($C$2="",A14518=""),"",SUMPRODUCT((Gauge_Data!$A$2:$A$16994&gt;=(A14518 - Main!$E$4/1440 + 0.00000001))*(Gauge_Data!$A$2:$A$16994&lt;=A14518)*INDEX(Gauge_Data!$B$2:$Z$16994,0,$C$2-1)))</f>
        <v>0</v>
      </c>
    </row>
    <row r="14519" spans="1:2" x14ac:dyDescent="0.25">
      <c r="A14519">
        <f>Gauge_Data!A14519</f>
        <v>0</v>
      </c>
      <c r="B14519" cm="1">
        <f t="array" ref="B14519">IF(OR($C$2="",A14519=""),"",SUMPRODUCT((Gauge_Data!$A$2:$A$16994&gt;=(A14519 - Main!$E$4/1440 + 0.00000001))*(Gauge_Data!$A$2:$A$16994&lt;=A14519)*INDEX(Gauge_Data!$B$2:$Z$16994,0,$C$2-1)))</f>
        <v>0</v>
      </c>
    </row>
    <row r="14520" spans="1:2" x14ac:dyDescent="0.25">
      <c r="A14520">
        <f>Gauge_Data!A14520</f>
        <v>0</v>
      </c>
      <c r="B14520" cm="1">
        <f t="array" ref="B14520">IF(OR($C$2="",A14520=""),"",SUMPRODUCT((Gauge_Data!$A$2:$A$16994&gt;=(A14520 - Main!$E$4/1440 + 0.00000001))*(Gauge_Data!$A$2:$A$16994&lt;=A14520)*INDEX(Gauge_Data!$B$2:$Z$16994,0,$C$2-1)))</f>
        <v>0</v>
      </c>
    </row>
    <row r="14521" spans="1:2" x14ac:dyDescent="0.25">
      <c r="A14521">
        <f>Gauge_Data!A14521</f>
        <v>0</v>
      </c>
      <c r="B14521" cm="1">
        <f t="array" ref="B14521">IF(OR($C$2="",A14521=""),"",SUMPRODUCT((Gauge_Data!$A$2:$A$16994&gt;=(A14521 - Main!$E$4/1440 + 0.00000001))*(Gauge_Data!$A$2:$A$16994&lt;=A14521)*INDEX(Gauge_Data!$B$2:$Z$16994,0,$C$2-1)))</f>
        <v>0</v>
      </c>
    </row>
    <row r="14522" spans="1:2" x14ac:dyDescent="0.25">
      <c r="A14522">
        <f>Gauge_Data!A14522</f>
        <v>0</v>
      </c>
      <c r="B14522" cm="1">
        <f t="array" ref="B14522">IF(OR($C$2="",A14522=""),"",SUMPRODUCT((Gauge_Data!$A$2:$A$16994&gt;=(A14522 - Main!$E$4/1440 + 0.00000001))*(Gauge_Data!$A$2:$A$16994&lt;=A14522)*INDEX(Gauge_Data!$B$2:$Z$16994,0,$C$2-1)))</f>
        <v>0</v>
      </c>
    </row>
    <row r="14523" spans="1:2" x14ac:dyDescent="0.25">
      <c r="A14523">
        <f>Gauge_Data!A14523</f>
        <v>0</v>
      </c>
      <c r="B14523" cm="1">
        <f t="array" ref="B14523">IF(OR($C$2="",A14523=""),"",SUMPRODUCT((Gauge_Data!$A$2:$A$16994&gt;=(A14523 - Main!$E$4/1440 + 0.00000001))*(Gauge_Data!$A$2:$A$16994&lt;=A14523)*INDEX(Gauge_Data!$B$2:$Z$16994,0,$C$2-1)))</f>
        <v>0</v>
      </c>
    </row>
    <row r="14524" spans="1:2" x14ac:dyDescent="0.25">
      <c r="A14524">
        <f>Gauge_Data!A14524</f>
        <v>0</v>
      </c>
      <c r="B14524" cm="1">
        <f t="array" ref="B14524">IF(OR($C$2="",A14524=""),"",SUMPRODUCT((Gauge_Data!$A$2:$A$16994&gt;=(A14524 - Main!$E$4/1440 + 0.00000001))*(Gauge_Data!$A$2:$A$16994&lt;=A14524)*INDEX(Gauge_Data!$B$2:$Z$16994,0,$C$2-1)))</f>
        <v>0</v>
      </c>
    </row>
    <row r="14525" spans="1:2" x14ac:dyDescent="0.25">
      <c r="A14525">
        <f>Gauge_Data!A14525</f>
        <v>0</v>
      </c>
      <c r="B14525" cm="1">
        <f t="array" ref="B14525">IF(OR($C$2="",A14525=""),"",SUMPRODUCT((Gauge_Data!$A$2:$A$16994&gt;=(A14525 - Main!$E$4/1440 + 0.00000001))*(Gauge_Data!$A$2:$A$16994&lt;=A14525)*INDEX(Gauge_Data!$B$2:$Z$16994,0,$C$2-1)))</f>
        <v>0</v>
      </c>
    </row>
    <row r="14526" spans="1:2" x14ac:dyDescent="0.25">
      <c r="A14526">
        <f>Gauge_Data!A14526</f>
        <v>0</v>
      </c>
      <c r="B14526" cm="1">
        <f t="array" ref="B14526">IF(OR($C$2="",A14526=""),"",SUMPRODUCT((Gauge_Data!$A$2:$A$16994&gt;=(A14526 - Main!$E$4/1440 + 0.00000001))*(Gauge_Data!$A$2:$A$16994&lt;=A14526)*INDEX(Gauge_Data!$B$2:$Z$16994,0,$C$2-1)))</f>
        <v>0</v>
      </c>
    </row>
    <row r="14527" spans="1:2" x14ac:dyDescent="0.25">
      <c r="A14527">
        <f>Gauge_Data!A14527</f>
        <v>0</v>
      </c>
      <c r="B14527" cm="1">
        <f t="array" ref="B14527">IF(OR($C$2="",A14527=""),"",SUMPRODUCT((Gauge_Data!$A$2:$A$16994&gt;=(A14527 - Main!$E$4/1440 + 0.00000001))*(Gauge_Data!$A$2:$A$16994&lt;=A14527)*INDEX(Gauge_Data!$B$2:$Z$16994,0,$C$2-1)))</f>
        <v>0</v>
      </c>
    </row>
    <row r="14528" spans="1:2" x14ac:dyDescent="0.25">
      <c r="A14528">
        <f>Gauge_Data!A14528</f>
        <v>0</v>
      </c>
      <c r="B14528" cm="1">
        <f t="array" ref="B14528">IF(OR($C$2="",A14528=""),"",SUMPRODUCT((Gauge_Data!$A$2:$A$16994&gt;=(A14528 - Main!$E$4/1440 + 0.00000001))*(Gauge_Data!$A$2:$A$16994&lt;=A14528)*INDEX(Gauge_Data!$B$2:$Z$16994,0,$C$2-1)))</f>
        <v>0</v>
      </c>
    </row>
    <row r="14529" spans="1:2" x14ac:dyDescent="0.25">
      <c r="A14529">
        <f>Gauge_Data!A14529</f>
        <v>0</v>
      </c>
      <c r="B14529" cm="1">
        <f t="array" ref="B14529">IF(OR($C$2="",A14529=""),"",SUMPRODUCT((Gauge_Data!$A$2:$A$16994&gt;=(A14529 - Main!$E$4/1440 + 0.00000001))*(Gauge_Data!$A$2:$A$16994&lt;=A14529)*INDEX(Gauge_Data!$B$2:$Z$16994,0,$C$2-1)))</f>
        <v>0</v>
      </c>
    </row>
    <row r="14530" spans="1:2" x14ac:dyDescent="0.25">
      <c r="A14530">
        <f>Gauge_Data!A14530</f>
        <v>0</v>
      </c>
      <c r="B14530" cm="1">
        <f t="array" ref="B14530">IF(OR($C$2="",A14530=""),"",SUMPRODUCT((Gauge_Data!$A$2:$A$16994&gt;=(A14530 - Main!$E$4/1440 + 0.00000001))*(Gauge_Data!$A$2:$A$16994&lt;=A14530)*INDEX(Gauge_Data!$B$2:$Z$16994,0,$C$2-1)))</f>
        <v>0</v>
      </c>
    </row>
    <row r="14531" spans="1:2" x14ac:dyDescent="0.25">
      <c r="A14531">
        <f>Gauge_Data!A14531</f>
        <v>0</v>
      </c>
      <c r="B14531" cm="1">
        <f t="array" ref="B14531">IF(OR($C$2="",A14531=""),"",SUMPRODUCT((Gauge_Data!$A$2:$A$16994&gt;=(A14531 - Main!$E$4/1440 + 0.00000001))*(Gauge_Data!$A$2:$A$16994&lt;=A14531)*INDEX(Gauge_Data!$B$2:$Z$16994,0,$C$2-1)))</f>
        <v>0</v>
      </c>
    </row>
    <row r="14532" spans="1:2" x14ac:dyDescent="0.25">
      <c r="A14532">
        <f>Gauge_Data!A14532</f>
        <v>0</v>
      </c>
      <c r="B14532" cm="1">
        <f t="array" ref="B14532">IF(OR($C$2="",A14532=""),"",SUMPRODUCT((Gauge_Data!$A$2:$A$16994&gt;=(A14532 - Main!$E$4/1440 + 0.00000001))*(Gauge_Data!$A$2:$A$16994&lt;=A14532)*INDEX(Gauge_Data!$B$2:$Z$16994,0,$C$2-1)))</f>
        <v>0</v>
      </c>
    </row>
    <row r="14533" spans="1:2" x14ac:dyDescent="0.25">
      <c r="A14533">
        <f>Gauge_Data!A14533</f>
        <v>0</v>
      </c>
      <c r="B14533" cm="1">
        <f t="array" ref="B14533">IF(OR($C$2="",A14533=""),"",SUMPRODUCT((Gauge_Data!$A$2:$A$16994&gt;=(A14533 - Main!$E$4/1440 + 0.00000001))*(Gauge_Data!$A$2:$A$16994&lt;=A14533)*INDEX(Gauge_Data!$B$2:$Z$16994,0,$C$2-1)))</f>
        <v>0</v>
      </c>
    </row>
    <row r="14534" spans="1:2" x14ac:dyDescent="0.25">
      <c r="A14534">
        <f>Gauge_Data!A14534</f>
        <v>0</v>
      </c>
      <c r="B14534" cm="1">
        <f t="array" ref="B14534">IF(OR($C$2="",A14534=""),"",SUMPRODUCT((Gauge_Data!$A$2:$A$16994&gt;=(A14534 - Main!$E$4/1440 + 0.00000001))*(Gauge_Data!$A$2:$A$16994&lt;=A14534)*INDEX(Gauge_Data!$B$2:$Z$16994,0,$C$2-1)))</f>
        <v>0</v>
      </c>
    </row>
    <row r="14535" spans="1:2" x14ac:dyDescent="0.25">
      <c r="A14535">
        <f>Gauge_Data!A14535</f>
        <v>0</v>
      </c>
      <c r="B14535" cm="1">
        <f t="array" ref="B14535">IF(OR($C$2="",A14535=""),"",SUMPRODUCT((Gauge_Data!$A$2:$A$16994&gt;=(A14535 - Main!$E$4/1440 + 0.00000001))*(Gauge_Data!$A$2:$A$16994&lt;=A14535)*INDEX(Gauge_Data!$B$2:$Z$16994,0,$C$2-1)))</f>
        <v>0</v>
      </c>
    </row>
    <row r="14536" spans="1:2" x14ac:dyDescent="0.25">
      <c r="A14536">
        <f>Gauge_Data!A14536</f>
        <v>0</v>
      </c>
      <c r="B14536" cm="1">
        <f t="array" ref="B14536">IF(OR($C$2="",A14536=""),"",SUMPRODUCT((Gauge_Data!$A$2:$A$16994&gt;=(A14536 - Main!$E$4/1440 + 0.00000001))*(Gauge_Data!$A$2:$A$16994&lt;=A14536)*INDEX(Gauge_Data!$B$2:$Z$16994,0,$C$2-1)))</f>
        <v>0</v>
      </c>
    </row>
    <row r="14537" spans="1:2" x14ac:dyDescent="0.25">
      <c r="A14537">
        <f>Gauge_Data!A14537</f>
        <v>0</v>
      </c>
      <c r="B14537" cm="1">
        <f t="array" ref="B14537">IF(OR($C$2="",A14537=""),"",SUMPRODUCT((Gauge_Data!$A$2:$A$16994&gt;=(A14537 - Main!$E$4/1440 + 0.00000001))*(Gauge_Data!$A$2:$A$16994&lt;=A14537)*INDEX(Gauge_Data!$B$2:$Z$16994,0,$C$2-1)))</f>
        <v>0</v>
      </c>
    </row>
    <row r="14538" spans="1:2" x14ac:dyDescent="0.25">
      <c r="A14538">
        <f>Gauge_Data!A14538</f>
        <v>0</v>
      </c>
      <c r="B14538" cm="1">
        <f t="array" ref="B14538">IF(OR($C$2="",A14538=""),"",SUMPRODUCT((Gauge_Data!$A$2:$A$16994&gt;=(A14538 - Main!$E$4/1440 + 0.00000001))*(Gauge_Data!$A$2:$A$16994&lt;=A14538)*INDEX(Gauge_Data!$B$2:$Z$16994,0,$C$2-1)))</f>
        <v>0</v>
      </c>
    </row>
    <row r="14539" spans="1:2" x14ac:dyDescent="0.25">
      <c r="A14539">
        <f>Gauge_Data!A14539</f>
        <v>0</v>
      </c>
      <c r="B14539" cm="1">
        <f t="array" ref="B14539">IF(OR($C$2="",A14539=""),"",SUMPRODUCT((Gauge_Data!$A$2:$A$16994&gt;=(A14539 - Main!$E$4/1440 + 0.00000001))*(Gauge_Data!$A$2:$A$16994&lt;=A14539)*INDEX(Gauge_Data!$B$2:$Z$16994,0,$C$2-1)))</f>
        <v>0</v>
      </c>
    </row>
    <row r="14540" spans="1:2" x14ac:dyDescent="0.25">
      <c r="A14540">
        <f>Gauge_Data!A14540</f>
        <v>0</v>
      </c>
      <c r="B14540" cm="1">
        <f t="array" ref="B14540">IF(OR($C$2="",A14540=""),"",SUMPRODUCT((Gauge_Data!$A$2:$A$16994&gt;=(A14540 - Main!$E$4/1440 + 0.00000001))*(Gauge_Data!$A$2:$A$16994&lt;=A14540)*INDEX(Gauge_Data!$B$2:$Z$16994,0,$C$2-1)))</f>
        <v>0</v>
      </c>
    </row>
    <row r="14541" spans="1:2" x14ac:dyDescent="0.25">
      <c r="A14541">
        <f>Gauge_Data!A14541</f>
        <v>0</v>
      </c>
      <c r="B14541" cm="1">
        <f t="array" ref="B14541">IF(OR($C$2="",A14541=""),"",SUMPRODUCT((Gauge_Data!$A$2:$A$16994&gt;=(A14541 - Main!$E$4/1440 + 0.00000001))*(Gauge_Data!$A$2:$A$16994&lt;=A14541)*INDEX(Gauge_Data!$B$2:$Z$16994,0,$C$2-1)))</f>
        <v>0</v>
      </c>
    </row>
    <row r="14542" spans="1:2" x14ac:dyDescent="0.25">
      <c r="A14542">
        <f>Gauge_Data!A14542</f>
        <v>0</v>
      </c>
      <c r="B14542" cm="1">
        <f t="array" ref="B14542">IF(OR($C$2="",A14542=""),"",SUMPRODUCT((Gauge_Data!$A$2:$A$16994&gt;=(A14542 - Main!$E$4/1440 + 0.00000001))*(Gauge_Data!$A$2:$A$16994&lt;=A14542)*INDEX(Gauge_Data!$B$2:$Z$16994,0,$C$2-1)))</f>
        <v>0</v>
      </c>
    </row>
    <row r="14543" spans="1:2" x14ac:dyDescent="0.25">
      <c r="A14543">
        <f>Gauge_Data!A14543</f>
        <v>0</v>
      </c>
      <c r="B14543" cm="1">
        <f t="array" ref="B14543">IF(OR($C$2="",A14543=""),"",SUMPRODUCT((Gauge_Data!$A$2:$A$16994&gt;=(A14543 - Main!$E$4/1440 + 0.00000001))*(Gauge_Data!$A$2:$A$16994&lt;=A14543)*INDEX(Gauge_Data!$B$2:$Z$16994,0,$C$2-1)))</f>
        <v>0</v>
      </c>
    </row>
    <row r="14544" spans="1:2" x14ac:dyDescent="0.25">
      <c r="A14544">
        <f>Gauge_Data!A14544</f>
        <v>0</v>
      </c>
      <c r="B14544" cm="1">
        <f t="array" ref="B14544">IF(OR($C$2="",A14544=""),"",SUMPRODUCT((Gauge_Data!$A$2:$A$16994&gt;=(A14544 - Main!$E$4/1440 + 0.00000001))*(Gauge_Data!$A$2:$A$16994&lt;=A14544)*INDEX(Gauge_Data!$B$2:$Z$16994,0,$C$2-1)))</f>
        <v>0</v>
      </c>
    </row>
    <row r="14545" spans="1:2" x14ac:dyDescent="0.25">
      <c r="A14545">
        <f>Gauge_Data!A14545</f>
        <v>0</v>
      </c>
      <c r="B14545" cm="1">
        <f t="array" ref="B14545">IF(OR($C$2="",A14545=""),"",SUMPRODUCT((Gauge_Data!$A$2:$A$16994&gt;=(A14545 - Main!$E$4/1440 + 0.00000001))*(Gauge_Data!$A$2:$A$16994&lt;=A14545)*INDEX(Gauge_Data!$B$2:$Z$16994,0,$C$2-1)))</f>
        <v>0</v>
      </c>
    </row>
    <row r="14546" spans="1:2" x14ac:dyDescent="0.25">
      <c r="A14546">
        <f>Gauge_Data!A14546</f>
        <v>0</v>
      </c>
      <c r="B14546" cm="1">
        <f t="array" ref="B14546">IF(OR($C$2="",A14546=""),"",SUMPRODUCT((Gauge_Data!$A$2:$A$16994&gt;=(A14546 - Main!$E$4/1440 + 0.00000001))*(Gauge_Data!$A$2:$A$16994&lt;=A14546)*INDEX(Gauge_Data!$B$2:$Z$16994,0,$C$2-1)))</f>
        <v>0</v>
      </c>
    </row>
    <row r="14547" spans="1:2" x14ac:dyDescent="0.25">
      <c r="A14547">
        <f>Gauge_Data!A14547</f>
        <v>0</v>
      </c>
      <c r="B14547" cm="1">
        <f t="array" ref="B14547">IF(OR($C$2="",A14547=""),"",SUMPRODUCT((Gauge_Data!$A$2:$A$16994&gt;=(A14547 - Main!$E$4/1440 + 0.00000001))*(Gauge_Data!$A$2:$A$16994&lt;=A14547)*INDEX(Gauge_Data!$B$2:$Z$16994,0,$C$2-1)))</f>
        <v>0</v>
      </c>
    </row>
    <row r="14548" spans="1:2" x14ac:dyDescent="0.25">
      <c r="A14548">
        <f>Gauge_Data!A14548</f>
        <v>0</v>
      </c>
      <c r="B14548" cm="1">
        <f t="array" ref="B14548">IF(OR($C$2="",A14548=""),"",SUMPRODUCT((Gauge_Data!$A$2:$A$16994&gt;=(A14548 - Main!$E$4/1440 + 0.00000001))*(Gauge_Data!$A$2:$A$16994&lt;=A14548)*INDEX(Gauge_Data!$B$2:$Z$16994,0,$C$2-1)))</f>
        <v>0</v>
      </c>
    </row>
    <row r="14549" spans="1:2" x14ac:dyDescent="0.25">
      <c r="A14549">
        <f>Gauge_Data!A14549</f>
        <v>0</v>
      </c>
      <c r="B14549" cm="1">
        <f t="array" ref="B14549">IF(OR($C$2="",A14549=""),"",SUMPRODUCT((Gauge_Data!$A$2:$A$16994&gt;=(A14549 - Main!$E$4/1440 + 0.00000001))*(Gauge_Data!$A$2:$A$16994&lt;=A14549)*INDEX(Gauge_Data!$B$2:$Z$16994,0,$C$2-1)))</f>
        <v>0</v>
      </c>
    </row>
    <row r="14550" spans="1:2" x14ac:dyDescent="0.25">
      <c r="A14550">
        <f>Gauge_Data!A14550</f>
        <v>0</v>
      </c>
      <c r="B14550" cm="1">
        <f t="array" ref="B14550">IF(OR($C$2="",A14550=""),"",SUMPRODUCT((Gauge_Data!$A$2:$A$16994&gt;=(A14550 - Main!$E$4/1440 + 0.00000001))*(Gauge_Data!$A$2:$A$16994&lt;=A14550)*INDEX(Gauge_Data!$B$2:$Z$16994,0,$C$2-1)))</f>
        <v>0</v>
      </c>
    </row>
    <row r="14551" spans="1:2" x14ac:dyDescent="0.25">
      <c r="A14551">
        <f>Gauge_Data!A14551</f>
        <v>0</v>
      </c>
      <c r="B14551" cm="1">
        <f t="array" ref="B14551">IF(OR($C$2="",A14551=""),"",SUMPRODUCT((Gauge_Data!$A$2:$A$16994&gt;=(A14551 - Main!$E$4/1440 + 0.00000001))*(Gauge_Data!$A$2:$A$16994&lt;=A14551)*INDEX(Gauge_Data!$B$2:$Z$16994,0,$C$2-1)))</f>
        <v>0</v>
      </c>
    </row>
    <row r="14552" spans="1:2" x14ac:dyDescent="0.25">
      <c r="A14552">
        <f>Gauge_Data!A14552</f>
        <v>0</v>
      </c>
      <c r="B14552" cm="1">
        <f t="array" ref="B14552">IF(OR($C$2="",A14552=""),"",SUMPRODUCT((Gauge_Data!$A$2:$A$16994&gt;=(A14552 - Main!$E$4/1440 + 0.00000001))*(Gauge_Data!$A$2:$A$16994&lt;=A14552)*INDEX(Gauge_Data!$B$2:$Z$16994,0,$C$2-1)))</f>
        <v>0</v>
      </c>
    </row>
    <row r="14553" spans="1:2" x14ac:dyDescent="0.25">
      <c r="A14553">
        <f>Gauge_Data!A14553</f>
        <v>0</v>
      </c>
      <c r="B14553" cm="1">
        <f t="array" ref="B14553">IF(OR($C$2="",A14553=""),"",SUMPRODUCT((Gauge_Data!$A$2:$A$16994&gt;=(A14553 - Main!$E$4/1440 + 0.00000001))*(Gauge_Data!$A$2:$A$16994&lt;=A14553)*INDEX(Gauge_Data!$B$2:$Z$16994,0,$C$2-1)))</f>
        <v>0</v>
      </c>
    </row>
    <row r="14554" spans="1:2" x14ac:dyDescent="0.25">
      <c r="A14554">
        <f>Gauge_Data!A14554</f>
        <v>0</v>
      </c>
      <c r="B14554" cm="1">
        <f t="array" ref="B14554">IF(OR($C$2="",A14554=""),"",SUMPRODUCT((Gauge_Data!$A$2:$A$16994&gt;=(A14554 - Main!$E$4/1440 + 0.00000001))*(Gauge_Data!$A$2:$A$16994&lt;=A14554)*INDEX(Gauge_Data!$B$2:$Z$16994,0,$C$2-1)))</f>
        <v>0</v>
      </c>
    </row>
    <row r="14555" spans="1:2" x14ac:dyDescent="0.25">
      <c r="A14555">
        <f>Gauge_Data!A14555</f>
        <v>0</v>
      </c>
      <c r="B14555" cm="1">
        <f t="array" ref="B14555">IF(OR($C$2="",A14555=""),"",SUMPRODUCT((Gauge_Data!$A$2:$A$16994&gt;=(A14555 - Main!$E$4/1440 + 0.00000001))*(Gauge_Data!$A$2:$A$16994&lt;=A14555)*INDEX(Gauge_Data!$B$2:$Z$16994,0,$C$2-1)))</f>
        <v>0</v>
      </c>
    </row>
    <row r="14556" spans="1:2" x14ac:dyDescent="0.25">
      <c r="A14556">
        <f>Gauge_Data!A14556</f>
        <v>0</v>
      </c>
      <c r="B14556" cm="1">
        <f t="array" ref="B14556">IF(OR($C$2="",A14556=""),"",SUMPRODUCT((Gauge_Data!$A$2:$A$16994&gt;=(A14556 - Main!$E$4/1440 + 0.00000001))*(Gauge_Data!$A$2:$A$16994&lt;=A14556)*INDEX(Gauge_Data!$B$2:$Z$16994,0,$C$2-1)))</f>
        <v>0</v>
      </c>
    </row>
    <row r="14557" spans="1:2" x14ac:dyDescent="0.25">
      <c r="A14557">
        <f>Gauge_Data!A14557</f>
        <v>0</v>
      </c>
      <c r="B14557" cm="1">
        <f t="array" ref="B14557">IF(OR($C$2="",A14557=""),"",SUMPRODUCT((Gauge_Data!$A$2:$A$16994&gt;=(A14557 - Main!$E$4/1440 + 0.00000001))*(Gauge_Data!$A$2:$A$16994&lt;=A14557)*INDEX(Gauge_Data!$B$2:$Z$16994,0,$C$2-1)))</f>
        <v>0</v>
      </c>
    </row>
    <row r="14558" spans="1:2" x14ac:dyDescent="0.25">
      <c r="A14558">
        <f>Gauge_Data!A14558</f>
        <v>0</v>
      </c>
      <c r="B14558" cm="1">
        <f t="array" ref="B14558">IF(OR($C$2="",A14558=""),"",SUMPRODUCT((Gauge_Data!$A$2:$A$16994&gt;=(A14558 - Main!$E$4/1440 + 0.00000001))*(Gauge_Data!$A$2:$A$16994&lt;=A14558)*INDEX(Gauge_Data!$B$2:$Z$16994,0,$C$2-1)))</f>
        <v>0</v>
      </c>
    </row>
    <row r="14559" spans="1:2" x14ac:dyDescent="0.25">
      <c r="A14559">
        <f>Gauge_Data!A14559</f>
        <v>0</v>
      </c>
      <c r="B14559" cm="1">
        <f t="array" ref="B14559">IF(OR($C$2="",A14559=""),"",SUMPRODUCT((Gauge_Data!$A$2:$A$16994&gt;=(A14559 - Main!$E$4/1440 + 0.00000001))*(Gauge_Data!$A$2:$A$16994&lt;=A14559)*INDEX(Gauge_Data!$B$2:$Z$16994,0,$C$2-1)))</f>
        <v>0</v>
      </c>
    </row>
    <row r="14560" spans="1:2" x14ac:dyDescent="0.25">
      <c r="A14560">
        <f>Gauge_Data!A14560</f>
        <v>0</v>
      </c>
      <c r="B14560" cm="1">
        <f t="array" ref="B14560">IF(OR($C$2="",A14560=""),"",SUMPRODUCT((Gauge_Data!$A$2:$A$16994&gt;=(A14560 - Main!$E$4/1440 + 0.00000001))*(Gauge_Data!$A$2:$A$16994&lt;=A14560)*INDEX(Gauge_Data!$B$2:$Z$16994,0,$C$2-1)))</f>
        <v>0</v>
      </c>
    </row>
    <row r="14561" spans="1:2" x14ac:dyDescent="0.25">
      <c r="A14561">
        <f>Gauge_Data!A14561</f>
        <v>0</v>
      </c>
      <c r="B14561" cm="1">
        <f t="array" ref="B14561">IF(OR($C$2="",A14561=""),"",SUMPRODUCT((Gauge_Data!$A$2:$A$16994&gt;=(A14561 - Main!$E$4/1440 + 0.00000001))*(Gauge_Data!$A$2:$A$16994&lt;=A14561)*INDEX(Gauge_Data!$B$2:$Z$16994,0,$C$2-1)))</f>
        <v>0</v>
      </c>
    </row>
    <row r="14562" spans="1:2" x14ac:dyDescent="0.25">
      <c r="A14562">
        <f>Gauge_Data!A14562</f>
        <v>0</v>
      </c>
      <c r="B14562" cm="1">
        <f t="array" ref="B14562">IF(OR($C$2="",A14562=""),"",SUMPRODUCT((Gauge_Data!$A$2:$A$16994&gt;=(A14562 - Main!$E$4/1440 + 0.00000001))*(Gauge_Data!$A$2:$A$16994&lt;=A14562)*INDEX(Gauge_Data!$B$2:$Z$16994,0,$C$2-1)))</f>
        <v>0</v>
      </c>
    </row>
    <row r="14563" spans="1:2" x14ac:dyDescent="0.25">
      <c r="A14563">
        <f>Gauge_Data!A14563</f>
        <v>0</v>
      </c>
      <c r="B14563" cm="1">
        <f t="array" ref="B14563">IF(OR($C$2="",A14563=""),"",SUMPRODUCT((Gauge_Data!$A$2:$A$16994&gt;=(A14563 - Main!$E$4/1440 + 0.00000001))*(Gauge_Data!$A$2:$A$16994&lt;=A14563)*INDEX(Gauge_Data!$B$2:$Z$16994,0,$C$2-1)))</f>
        <v>0</v>
      </c>
    </row>
    <row r="14564" spans="1:2" x14ac:dyDescent="0.25">
      <c r="A14564">
        <f>Gauge_Data!A14564</f>
        <v>0</v>
      </c>
      <c r="B14564" cm="1">
        <f t="array" ref="B14564">IF(OR($C$2="",A14564=""),"",SUMPRODUCT((Gauge_Data!$A$2:$A$16994&gt;=(A14564 - Main!$E$4/1440 + 0.00000001))*(Gauge_Data!$A$2:$A$16994&lt;=A14564)*INDEX(Gauge_Data!$B$2:$Z$16994,0,$C$2-1)))</f>
        <v>0</v>
      </c>
    </row>
    <row r="14565" spans="1:2" x14ac:dyDescent="0.25">
      <c r="A14565">
        <f>Gauge_Data!A14565</f>
        <v>0</v>
      </c>
      <c r="B14565" cm="1">
        <f t="array" ref="B14565">IF(OR($C$2="",A14565=""),"",SUMPRODUCT((Gauge_Data!$A$2:$A$16994&gt;=(A14565 - Main!$E$4/1440 + 0.00000001))*(Gauge_Data!$A$2:$A$16994&lt;=A14565)*INDEX(Gauge_Data!$B$2:$Z$16994,0,$C$2-1)))</f>
        <v>0</v>
      </c>
    </row>
    <row r="14566" spans="1:2" x14ac:dyDescent="0.25">
      <c r="A14566">
        <f>Gauge_Data!A14566</f>
        <v>0</v>
      </c>
      <c r="B14566" cm="1">
        <f t="array" ref="B14566">IF(OR($C$2="",A14566=""),"",SUMPRODUCT((Gauge_Data!$A$2:$A$16994&gt;=(A14566 - Main!$E$4/1440 + 0.00000001))*(Gauge_Data!$A$2:$A$16994&lt;=A14566)*INDEX(Gauge_Data!$B$2:$Z$16994,0,$C$2-1)))</f>
        <v>0</v>
      </c>
    </row>
    <row r="14567" spans="1:2" x14ac:dyDescent="0.25">
      <c r="A14567">
        <f>Gauge_Data!A14567</f>
        <v>0</v>
      </c>
      <c r="B14567" cm="1">
        <f t="array" ref="B14567">IF(OR($C$2="",A14567=""),"",SUMPRODUCT((Gauge_Data!$A$2:$A$16994&gt;=(A14567 - Main!$E$4/1440 + 0.00000001))*(Gauge_Data!$A$2:$A$16994&lt;=A14567)*INDEX(Gauge_Data!$B$2:$Z$16994,0,$C$2-1)))</f>
        <v>0</v>
      </c>
    </row>
    <row r="14568" spans="1:2" x14ac:dyDescent="0.25">
      <c r="A14568">
        <f>Gauge_Data!A14568</f>
        <v>0</v>
      </c>
      <c r="B14568" cm="1">
        <f t="array" ref="B14568">IF(OR($C$2="",A14568=""),"",SUMPRODUCT((Gauge_Data!$A$2:$A$16994&gt;=(A14568 - Main!$E$4/1440 + 0.00000001))*(Gauge_Data!$A$2:$A$16994&lt;=A14568)*INDEX(Gauge_Data!$B$2:$Z$16994,0,$C$2-1)))</f>
        <v>0</v>
      </c>
    </row>
    <row r="14569" spans="1:2" x14ac:dyDescent="0.25">
      <c r="A14569">
        <f>Gauge_Data!A14569</f>
        <v>0</v>
      </c>
      <c r="B14569" cm="1">
        <f t="array" ref="B14569">IF(OR($C$2="",A14569=""),"",SUMPRODUCT((Gauge_Data!$A$2:$A$16994&gt;=(A14569 - Main!$E$4/1440 + 0.00000001))*(Gauge_Data!$A$2:$A$16994&lt;=A14569)*INDEX(Gauge_Data!$B$2:$Z$16994,0,$C$2-1)))</f>
        <v>0</v>
      </c>
    </row>
    <row r="14570" spans="1:2" x14ac:dyDescent="0.25">
      <c r="A14570">
        <f>Gauge_Data!A14570</f>
        <v>0</v>
      </c>
      <c r="B14570" cm="1">
        <f t="array" ref="B14570">IF(OR($C$2="",A14570=""),"",SUMPRODUCT((Gauge_Data!$A$2:$A$16994&gt;=(A14570 - Main!$E$4/1440 + 0.00000001))*(Gauge_Data!$A$2:$A$16994&lt;=A14570)*INDEX(Gauge_Data!$B$2:$Z$16994,0,$C$2-1)))</f>
        <v>0</v>
      </c>
    </row>
    <row r="14571" spans="1:2" x14ac:dyDescent="0.25">
      <c r="A14571">
        <f>Gauge_Data!A14571</f>
        <v>0</v>
      </c>
      <c r="B14571" cm="1">
        <f t="array" ref="B14571">IF(OR($C$2="",A14571=""),"",SUMPRODUCT((Gauge_Data!$A$2:$A$16994&gt;=(A14571 - Main!$E$4/1440 + 0.00000001))*(Gauge_Data!$A$2:$A$16994&lt;=A14571)*INDEX(Gauge_Data!$B$2:$Z$16994,0,$C$2-1)))</f>
        <v>0</v>
      </c>
    </row>
    <row r="14572" spans="1:2" x14ac:dyDescent="0.25">
      <c r="A14572">
        <f>Gauge_Data!A14572</f>
        <v>0</v>
      </c>
      <c r="B14572" cm="1">
        <f t="array" ref="B14572">IF(OR($C$2="",A14572=""),"",SUMPRODUCT((Gauge_Data!$A$2:$A$16994&gt;=(A14572 - Main!$E$4/1440 + 0.00000001))*(Gauge_Data!$A$2:$A$16994&lt;=A14572)*INDEX(Gauge_Data!$B$2:$Z$16994,0,$C$2-1)))</f>
        <v>0</v>
      </c>
    </row>
    <row r="14573" spans="1:2" x14ac:dyDescent="0.25">
      <c r="A14573">
        <f>Gauge_Data!A14573</f>
        <v>0</v>
      </c>
      <c r="B14573" cm="1">
        <f t="array" ref="B14573">IF(OR($C$2="",A14573=""),"",SUMPRODUCT((Gauge_Data!$A$2:$A$16994&gt;=(A14573 - Main!$E$4/1440 + 0.00000001))*(Gauge_Data!$A$2:$A$16994&lt;=A14573)*INDEX(Gauge_Data!$B$2:$Z$16994,0,$C$2-1)))</f>
        <v>0</v>
      </c>
    </row>
    <row r="14574" spans="1:2" x14ac:dyDescent="0.25">
      <c r="A14574">
        <f>Gauge_Data!A14574</f>
        <v>0</v>
      </c>
      <c r="B14574" cm="1">
        <f t="array" ref="B14574">IF(OR($C$2="",A14574=""),"",SUMPRODUCT((Gauge_Data!$A$2:$A$16994&gt;=(A14574 - Main!$E$4/1440 + 0.00000001))*(Gauge_Data!$A$2:$A$16994&lt;=A14574)*INDEX(Gauge_Data!$B$2:$Z$16994,0,$C$2-1)))</f>
        <v>0</v>
      </c>
    </row>
    <row r="14575" spans="1:2" x14ac:dyDescent="0.25">
      <c r="A14575">
        <f>Gauge_Data!A14575</f>
        <v>0</v>
      </c>
      <c r="B14575" cm="1">
        <f t="array" ref="B14575">IF(OR($C$2="",A14575=""),"",SUMPRODUCT((Gauge_Data!$A$2:$A$16994&gt;=(A14575 - Main!$E$4/1440 + 0.00000001))*(Gauge_Data!$A$2:$A$16994&lt;=A14575)*INDEX(Gauge_Data!$B$2:$Z$16994,0,$C$2-1)))</f>
        <v>0</v>
      </c>
    </row>
    <row r="14576" spans="1:2" x14ac:dyDescent="0.25">
      <c r="A14576">
        <f>Gauge_Data!A14576</f>
        <v>0</v>
      </c>
      <c r="B14576" cm="1">
        <f t="array" ref="B14576">IF(OR($C$2="",A14576=""),"",SUMPRODUCT((Gauge_Data!$A$2:$A$16994&gt;=(A14576 - Main!$E$4/1440 + 0.00000001))*(Gauge_Data!$A$2:$A$16994&lt;=A14576)*INDEX(Gauge_Data!$B$2:$Z$16994,0,$C$2-1)))</f>
        <v>0</v>
      </c>
    </row>
    <row r="14577" spans="1:2" x14ac:dyDescent="0.25">
      <c r="A14577">
        <f>Gauge_Data!A14577</f>
        <v>0</v>
      </c>
      <c r="B14577" cm="1">
        <f t="array" ref="B14577">IF(OR($C$2="",A14577=""),"",SUMPRODUCT((Gauge_Data!$A$2:$A$16994&gt;=(A14577 - Main!$E$4/1440 + 0.00000001))*(Gauge_Data!$A$2:$A$16994&lt;=A14577)*INDEX(Gauge_Data!$B$2:$Z$16994,0,$C$2-1)))</f>
        <v>0</v>
      </c>
    </row>
    <row r="14578" spans="1:2" x14ac:dyDescent="0.25">
      <c r="A14578">
        <f>Gauge_Data!A14578</f>
        <v>0</v>
      </c>
      <c r="B14578" cm="1">
        <f t="array" ref="B14578">IF(OR($C$2="",A14578=""),"",SUMPRODUCT((Gauge_Data!$A$2:$A$16994&gt;=(A14578 - Main!$E$4/1440 + 0.00000001))*(Gauge_Data!$A$2:$A$16994&lt;=A14578)*INDEX(Gauge_Data!$B$2:$Z$16994,0,$C$2-1)))</f>
        <v>0</v>
      </c>
    </row>
    <row r="14579" spans="1:2" x14ac:dyDescent="0.25">
      <c r="A14579">
        <f>Gauge_Data!A14579</f>
        <v>0</v>
      </c>
      <c r="B14579" cm="1">
        <f t="array" ref="B14579">IF(OR($C$2="",A14579=""),"",SUMPRODUCT((Gauge_Data!$A$2:$A$16994&gt;=(A14579 - Main!$E$4/1440 + 0.00000001))*(Gauge_Data!$A$2:$A$16994&lt;=A14579)*INDEX(Gauge_Data!$B$2:$Z$16994,0,$C$2-1)))</f>
        <v>0</v>
      </c>
    </row>
    <row r="14580" spans="1:2" x14ac:dyDescent="0.25">
      <c r="A14580">
        <f>Gauge_Data!A14580</f>
        <v>0</v>
      </c>
      <c r="B14580" cm="1">
        <f t="array" ref="B14580">IF(OR($C$2="",A14580=""),"",SUMPRODUCT((Gauge_Data!$A$2:$A$16994&gt;=(A14580 - Main!$E$4/1440 + 0.00000001))*(Gauge_Data!$A$2:$A$16994&lt;=A14580)*INDEX(Gauge_Data!$B$2:$Z$16994,0,$C$2-1)))</f>
        <v>0</v>
      </c>
    </row>
    <row r="14581" spans="1:2" x14ac:dyDescent="0.25">
      <c r="A14581">
        <f>Gauge_Data!A14581</f>
        <v>0</v>
      </c>
      <c r="B14581" cm="1">
        <f t="array" ref="B14581">IF(OR($C$2="",A14581=""),"",SUMPRODUCT((Gauge_Data!$A$2:$A$16994&gt;=(A14581 - Main!$E$4/1440 + 0.00000001))*(Gauge_Data!$A$2:$A$16994&lt;=A14581)*INDEX(Gauge_Data!$B$2:$Z$16994,0,$C$2-1)))</f>
        <v>0</v>
      </c>
    </row>
    <row r="14582" spans="1:2" x14ac:dyDescent="0.25">
      <c r="A14582">
        <f>Gauge_Data!A14582</f>
        <v>0</v>
      </c>
      <c r="B14582" cm="1">
        <f t="array" ref="B14582">IF(OR($C$2="",A14582=""),"",SUMPRODUCT((Gauge_Data!$A$2:$A$16994&gt;=(A14582 - Main!$E$4/1440 + 0.00000001))*(Gauge_Data!$A$2:$A$16994&lt;=A14582)*INDEX(Gauge_Data!$B$2:$Z$16994,0,$C$2-1)))</f>
        <v>0</v>
      </c>
    </row>
    <row r="14583" spans="1:2" x14ac:dyDescent="0.25">
      <c r="A14583">
        <f>Gauge_Data!A14583</f>
        <v>0</v>
      </c>
      <c r="B14583" cm="1">
        <f t="array" ref="B14583">IF(OR($C$2="",A14583=""),"",SUMPRODUCT((Gauge_Data!$A$2:$A$16994&gt;=(A14583 - Main!$E$4/1440 + 0.00000001))*(Gauge_Data!$A$2:$A$16994&lt;=A14583)*INDEX(Gauge_Data!$B$2:$Z$16994,0,$C$2-1)))</f>
        <v>0</v>
      </c>
    </row>
    <row r="14584" spans="1:2" x14ac:dyDescent="0.25">
      <c r="A14584">
        <f>Gauge_Data!A14584</f>
        <v>0</v>
      </c>
      <c r="B14584" cm="1">
        <f t="array" ref="B14584">IF(OR($C$2="",A14584=""),"",SUMPRODUCT((Gauge_Data!$A$2:$A$16994&gt;=(A14584 - Main!$E$4/1440 + 0.00000001))*(Gauge_Data!$A$2:$A$16994&lt;=A14584)*INDEX(Gauge_Data!$B$2:$Z$16994,0,$C$2-1)))</f>
        <v>0</v>
      </c>
    </row>
    <row r="14585" spans="1:2" x14ac:dyDescent="0.25">
      <c r="A14585">
        <f>Gauge_Data!A14585</f>
        <v>0</v>
      </c>
      <c r="B14585" cm="1">
        <f t="array" ref="B14585">IF(OR($C$2="",A14585=""),"",SUMPRODUCT((Gauge_Data!$A$2:$A$16994&gt;=(A14585 - Main!$E$4/1440 + 0.00000001))*(Gauge_Data!$A$2:$A$16994&lt;=A14585)*INDEX(Gauge_Data!$B$2:$Z$16994,0,$C$2-1)))</f>
        <v>0</v>
      </c>
    </row>
    <row r="14586" spans="1:2" x14ac:dyDescent="0.25">
      <c r="A14586">
        <f>Gauge_Data!A14586</f>
        <v>0</v>
      </c>
      <c r="B14586" cm="1">
        <f t="array" ref="B14586">IF(OR($C$2="",A14586=""),"",SUMPRODUCT((Gauge_Data!$A$2:$A$16994&gt;=(A14586 - Main!$E$4/1440 + 0.00000001))*(Gauge_Data!$A$2:$A$16994&lt;=A14586)*INDEX(Gauge_Data!$B$2:$Z$16994,0,$C$2-1)))</f>
        <v>0</v>
      </c>
    </row>
    <row r="14587" spans="1:2" x14ac:dyDescent="0.25">
      <c r="A14587">
        <f>Gauge_Data!A14587</f>
        <v>0</v>
      </c>
      <c r="B14587" cm="1">
        <f t="array" ref="B14587">IF(OR($C$2="",A14587=""),"",SUMPRODUCT((Gauge_Data!$A$2:$A$16994&gt;=(A14587 - Main!$E$4/1440 + 0.00000001))*(Gauge_Data!$A$2:$A$16994&lt;=A14587)*INDEX(Gauge_Data!$B$2:$Z$16994,0,$C$2-1)))</f>
        <v>0</v>
      </c>
    </row>
    <row r="14588" spans="1:2" x14ac:dyDescent="0.25">
      <c r="A14588">
        <f>Gauge_Data!A14588</f>
        <v>0</v>
      </c>
      <c r="B14588" cm="1">
        <f t="array" ref="B14588">IF(OR($C$2="",A14588=""),"",SUMPRODUCT((Gauge_Data!$A$2:$A$16994&gt;=(A14588 - Main!$E$4/1440 + 0.00000001))*(Gauge_Data!$A$2:$A$16994&lt;=A14588)*INDEX(Gauge_Data!$B$2:$Z$16994,0,$C$2-1)))</f>
        <v>0</v>
      </c>
    </row>
    <row r="14589" spans="1:2" x14ac:dyDescent="0.25">
      <c r="A14589">
        <f>Gauge_Data!A14589</f>
        <v>0</v>
      </c>
      <c r="B14589" cm="1">
        <f t="array" ref="B14589">IF(OR($C$2="",A14589=""),"",SUMPRODUCT((Gauge_Data!$A$2:$A$16994&gt;=(A14589 - Main!$E$4/1440 + 0.00000001))*(Gauge_Data!$A$2:$A$16994&lt;=A14589)*INDEX(Gauge_Data!$B$2:$Z$16994,0,$C$2-1)))</f>
        <v>0</v>
      </c>
    </row>
    <row r="14590" spans="1:2" x14ac:dyDescent="0.25">
      <c r="A14590">
        <f>Gauge_Data!A14590</f>
        <v>0</v>
      </c>
      <c r="B14590" cm="1">
        <f t="array" ref="B14590">IF(OR($C$2="",A14590=""),"",SUMPRODUCT((Gauge_Data!$A$2:$A$16994&gt;=(A14590 - Main!$E$4/1440 + 0.00000001))*(Gauge_Data!$A$2:$A$16994&lt;=A14590)*INDEX(Gauge_Data!$B$2:$Z$16994,0,$C$2-1)))</f>
        <v>0</v>
      </c>
    </row>
    <row r="14591" spans="1:2" x14ac:dyDescent="0.25">
      <c r="A14591">
        <f>Gauge_Data!A14591</f>
        <v>0</v>
      </c>
      <c r="B14591" cm="1">
        <f t="array" ref="B14591">IF(OR($C$2="",A14591=""),"",SUMPRODUCT((Gauge_Data!$A$2:$A$16994&gt;=(A14591 - Main!$E$4/1440 + 0.00000001))*(Gauge_Data!$A$2:$A$16994&lt;=A14591)*INDEX(Gauge_Data!$B$2:$Z$16994,0,$C$2-1)))</f>
        <v>0</v>
      </c>
    </row>
    <row r="14592" spans="1:2" x14ac:dyDescent="0.25">
      <c r="A14592">
        <f>Gauge_Data!A14592</f>
        <v>0</v>
      </c>
      <c r="B14592" cm="1">
        <f t="array" ref="B14592">IF(OR($C$2="",A14592=""),"",SUMPRODUCT((Gauge_Data!$A$2:$A$16994&gt;=(A14592 - Main!$E$4/1440 + 0.00000001))*(Gauge_Data!$A$2:$A$16994&lt;=A14592)*INDEX(Gauge_Data!$B$2:$Z$16994,0,$C$2-1)))</f>
        <v>0</v>
      </c>
    </row>
    <row r="14593" spans="1:2" x14ac:dyDescent="0.25">
      <c r="A14593">
        <f>Gauge_Data!A14593</f>
        <v>0</v>
      </c>
      <c r="B14593" cm="1">
        <f t="array" ref="B14593">IF(OR($C$2="",A14593=""),"",SUMPRODUCT((Gauge_Data!$A$2:$A$16994&gt;=(A14593 - Main!$E$4/1440 + 0.00000001))*(Gauge_Data!$A$2:$A$16994&lt;=A14593)*INDEX(Gauge_Data!$B$2:$Z$16994,0,$C$2-1)))</f>
        <v>0</v>
      </c>
    </row>
    <row r="14594" spans="1:2" x14ac:dyDescent="0.25">
      <c r="A14594">
        <f>Gauge_Data!A14594</f>
        <v>0</v>
      </c>
      <c r="B14594" cm="1">
        <f t="array" ref="B14594">IF(OR($C$2="",A14594=""),"",SUMPRODUCT((Gauge_Data!$A$2:$A$16994&gt;=(A14594 - Main!$E$4/1440 + 0.00000001))*(Gauge_Data!$A$2:$A$16994&lt;=A14594)*INDEX(Gauge_Data!$B$2:$Z$16994,0,$C$2-1)))</f>
        <v>0</v>
      </c>
    </row>
    <row r="14595" spans="1:2" x14ac:dyDescent="0.25">
      <c r="A14595">
        <f>Gauge_Data!A14595</f>
        <v>0</v>
      </c>
      <c r="B14595" cm="1">
        <f t="array" ref="B14595">IF(OR($C$2="",A14595=""),"",SUMPRODUCT((Gauge_Data!$A$2:$A$16994&gt;=(A14595 - Main!$E$4/1440 + 0.00000001))*(Gauge_Data!$A$2:$A$16994&lt;=A14595)*INDEX(Gauge_Data!$B$2:$Z$16994,0,$C$2-1)))</f>
        <v>0</v>
      </c>
    </row>
    <row r="14596" spans="1:2" x14ac:dyDescent="0.25">
      <c r="A14596">
        <f>Gauge_Data!A14596</f>
        <v>0</v>
      </c>
      <c r="B14596" cm="1">
        <f t="array" ref="B14596">IF(OR($C$2="",A14596=""),"",SUMPRODUCT((Gauge_Data!$A$2:$A$16994&gt;=(A14596 - Main!$E$4/1440 + 0.00000001))*(Gauge_Data!$A$2:$A$16994&lt;=A14596)*INDEX(Gauge_Data!$B$2:$Z$16994,0,$C$2-1)))</f>
        <v>0</v>
      </c>
    </row>
    <row r="14597" spans="1:2" x14ac:dyDescent="0.25">
      <c r="A14597">
        <f>Gauge_Data!A14597</f>
        <v>0</v>
      </c>
      <c r="B14597" cm="1">
        <f t="array" ref="B14597">IF(OR($C$2="",A14597=""),"",SUMPRODUCT((Gauge_Data!$A$2:$A$16994&gt;=(A14597 - Main!$E$4/1440 + 0.00000001))*(Gauge_Data!$A$2:$A$16994&lt;=A14597)*INDEX(Gauge_Data!$B$2:$Z$16994,0,$C$2-1)))</f>
        <v>0</v>
      </c>
    </row>
    <row r="14598" spans="1:2" x14ac:dyDescent="0.25">
      <c r="A14598">
        <f>Gauge_Data!A14598</f>
        <v>0</v>
      </c>
      <c r="B14598" cm="1">
        <f t="array" ref="B14598">IF(OR($C$2="",A14598=""),"",SUMPRODUCT((Gauge_Data!$A$2:$A$16994&gt;=(A14598 - Main!$E$4/1440 + 0.00000001))*(Gauge_Data!$A$2:$A$16994&lt;=A14598)*INDEX(Gauge_Data!$B$2:$Z$16994,0,$C$2-1)))</f>
        <v>0</v>
      </c>
    </row>
    <row r="14599" spans="1:2" x14ac:dyDescent="0.25">
      <c r="A14599">
        <f>Gauge_Data!A14599</f>
        <v>0</v>
      </c>
      <c r="B14599" cm="1">
        <f t="array" ref="B14599">IF(OR($C$2="",A14599=""),"",SUMPRODUCT((Gauge_Data!$A$2:$A$16994&gt;=(A14599 - Main!$E$4/1440 + 0.00000001))*(Gauge_Data!$A$2:$A$16994&lt;=A14599)*INDEX(Gauge_Data!$B$2:$Z$16994,0,$C$2-1)))</f>
        <v>0</v>
      </c>
    </row>
    <row r="14600" spans="1:2" x14ac:dyDescent="0.25">
      <c r="A14600">
        <f>Gauge_Data!A14600</f>
        <v>0</v>
      </c>
      <c r="B14600" cm="1">
        <f t="array" ref="B14600">IF(OR($C$2="",A14600=""),"",SUMPRODUCT((Gauge_Data!$A$2:$A$16994&gt;=(A14600 - Main!$E$4/1440 + 0.00000001))*(Gauge_Data!$A$2:$A$16994&lt;=A14600)*INDEX(Gauge_Data!$B$2:$Z$16994,0,$C$2-1)))</f>
        <v>0</v>
      </c>
    </row>
    <row r="14601" spans="1:2" x14ac:dyDescent="0.25">
      <c r="A14601">
        <f>Gauge_Data!A14601</f>
        <v>0</v>
      </c>
      <c r="B14601" cm="1">
        <f t="array" ref="B14601">IF(OR($C$2="",A14601=""),"",SUMPRODUCT((Gauge_Data!$A$2:$A$16994&gt;=(A14601 - Main!$E$4/1440 + 0.00000001))*(Gauge_Data!$A$2:$A$16994&lt;=A14601)*INDEX(Gauge_Data!$B$2:$Z$16994,0,$C$2-1)))</f>
        <v>0</v>
      </c>
    </row>
    <row r="14602" spans="1:2" x14ac:dyDescent="0.25">
      <c r="A14602">
        <f>Gauge_Data!A14602</f>
        <v>0</v>
      </c>
      <c r="B14602" cm="1">
        <f t="array" ref="B14602">IF(OR($C$2="",A14602=""),"",SUMPRODUCT((Gauge_Data!$A$2:$A$16994&gt;=(A14602 - Main!$E$4/1440 + 0.00000001))*(Gauge_Data!$A$2:$A$16994&lt;=A14602)*INDEX(Gauge_Data!$B$2:$Z$16994,0,$C$2-1)))</f>
        <v>0</v>
      </c>
    </row>
    <row r="14603" spans="1:2" x14ac:dyDescent="0.25">
      <c r="A14603">
        <f>Gauge_Data!A14603</f>
        <v>0</v>
      </c>
      <c r="B14603" cm="1">
        <f t="array" ref="B14603">IF(OR($C$2="",A14603=""),"",SUMPRODUCT((Gauge_Data!$A$2:$A$16994&gt;=(A14603 - Main!$E$4/1440 + 0.00000001))*(Gauge_Data!$A$2:$A$16994&lt;=A14603)*INDEX(Gauge_Data!$B$2:$Z$16994,0,$C$2-1)))</f>
        <v>0</v>
      </c>
    </row>
    <row r="14604" spans="1:2" x14ac:dyDescent="0.25">
      <c r="A14604">
        <f>Gauge_Data!A14604</f>
        <v>0</v>
      </c>
      <c r="B14604" cm="1">
        <f t="array" ref="B14604">IF(OR($C$2="",A14604=""),"",SUMPRODUCT((Gauge_Data!$A$2:$A$16994&gt;=(A14604 - Main!$E$4/1440 + 0.00000001))*(Gauge_Data!$A$2:$A$16994&lt;=A14604)*INDEX(Gauge_Data!$B$2:$Z$16994,0,$C$2-1)))</f>
        <v>0</v>
      </c>
    </row>
    <row r="14605" spans="1:2" x14ac:dyDescent="0.25">
      <c r="A14605">
        <f>Gauge_Data!A14605</f>
        <v>0</v>
      </c>
      <c r="B14605" cm="1">
        <f t="array" ref="B14605">IF(OR($C$2="",A14605=""),"",SUMPRODUCT((Gauge_Data!$A$2:$A$16994&gt;=(A14605 - Main!$E$4/1440 + 0.00000001))*(Gauge_Data!$A$2:$A$16994&lt;=A14605)*INDEX(Gauge_Data!$B$2:$Z$16994,0,$C$2-1)))</f>
        <v>0</v>
      </c>
    </row>
    <row r="14606" spans="1:2" x14ac:dyDescent="0.25">
      <c r="A14606">
        <f>Gauge_Data!A14606</f>
        <v>0</v>
      </c>
      <c r="B14606" cm="1">
        <f t="array" ref="B14606">IF(OR($C$2="",A14606=""),"",SUMPRODUCT((Gauge_Data!$A$2:$A$16994&gt;=(A14606 - Main!$E$4/1440 + 0.00000001))*(Gauge_Data!$A$2:$A$16994&lt;=A14606)*INDEX(Gauge_Data!$B$2:$Z$16994,0,$C$2-1)))</f>
        <v>0</v>
      </c>
    </row>
    <row r="14607" spans="1:2" x14ac:dyDescent="0.25">
      <c r="A14607">
        <f>Gauge_Data!A14607</f>
        <v>0</v>
      </c>
      <c r="B14607" cm="1">
        <f t="array" ref="B14607">IF(OR($C$2="",A14607=""),"",SUMPRODUCT((Gauge_Data!$A$2:$A$16994&gt;=(A14607 - Main!$E$4/1440 + 0.00000001))*(Gauge_Data!$A$2:$A$16994&lt;=A14607)*INDEX(Gauge_Data!$B$2:$Z$16994,0,$C$2-1)))</f>
        <v>0</v>
      </c>
    </row>
    <row r="14608" spans="1:2" x14ac:dyDescent="0.25">
      <c r="A14608">
        <f>Gauge_Data!A14608</f>
        <v>0</v>
      </c>
      <c r="B14608" cm="1">
        <f t="array" ref="B14608">IF(OR($C$2="",A14608=""),"",SUMPRODUCT((Gauge_Data!$A$2:$A$16994&gt;=(A14608 - Main!$E$4/1440 + 0.00000001))*(Gauge_Data!$A$2:$A$16994&lt;=A14608)*INDEX(Gauge_Data!$B$2:$Z$16994,0,$C$2-1)))</f>
        <v>0</v>
      </c>
    </row>
    <row r="14609" spans="1:2" x14ac:dyDescent="0.25">
      <c r="A14609">
        <f>Gauge_Data!A14609</f>
        <v>0</v>
      </c>
      <c r="B14609" cm="1">
        <f t="array" ref="B14609">IF(OR($C$2="",A14609=""),"",SUMPRODUCT((Gauge_Data!$A$2:$A$16994&gt;=(A14609 - Main!$E$4/1440 + 0.00000001))*(Gauge_Data!$A$2:$A$16994&lt;=A14609)*INDEX(Gauge_Data!$B$2:$Z$16994,0,$C$2-1)))</f>
        <v>0</v>
      </c>
    </row>
    <row r="14610" spans="1:2" x14ac:dyDescent="0.25">
      <c r="A14610">
        <f>Gauge_Data!A14610</f>
        <v>0</v>
      </c>
      <c r="B14610" cm="1">
        <f t="array" ref="B14610">IF(OR($C$2="",A14610=""),"",SUMPRODUCT((Gauge_Data!$A$2:$A$16994&gt;=(A14610 - Main!$E$4/1440 + 0.00000001))*(Gauge_Data!$A$2:$A$16994&lt;=A14610)*INDEX(Gauge_Data!$B$2:$Z$16994,0,$C$2-1)))</f>
        <v>0</v>
      </c>
    </row>
    <row r="14611" spans="1:2" x14ac:dyDescent="0.25">
      <c r="A14611">
        <f>Gauge_Data!A14611</f>
        <v>0</v>
      </c>
      <c r="B14611" cm="1">
        <f t="array" ref="B14611">IF(OR($C$2="",A14611=""),"",SUMPRODUCT((Gauge_Data!$A$2:$A$16994&gt;=(A14611 - Main!$E$4/1440 + 0.00000001))*(Gauge_Data!$A$2:$A$16994&lt;=A14611)*INDEX(Gauge_Data!$B$2:$Z$16994,0,$C$2-1)))</f>
        <v>0</v>
      </c>
    </row>
    <row r="14612" spans="1:2" x14ac:dyDescent="0.25">
      <c r="A14612">
        <f>Gauge_Data!A14612</f>
        <v>0</v>
      </c>
      <c r="B14612" cm="1">
        <f t="array" ref="B14612">IF(OR($C$2="",A14612=""),"",SUMPRODUCT((Gauge_Data!$A$2:$A$16994&gt;=(A14612 - Main!$E$4/1440 + 0.00000001))*(Gauge_Data!$A$2:$A$16994&lt;=A14612)*INDEX(Gauge_Data!$B$2:$Z$16994,0,$C$2-1)))</f>
        <v>0</v>
      </c>
    </row>
    <row r="14613" spans="1:2" x14ac:dyDescent="0.25">
      <c r="A14613">
        <f>Gauge_Data!A14613</f>
        <v>0</v>
      </c>
      <c r="B14613" cm="1">
        <f t="array" ref="B14613">IF(OR($C$2="",A14613=""),"",SUMPRODUCT((Gauge_Data!$A$2:$A$16994&gt;=(A14613 - Main!$E$4/1440 + 0.00000001))*(Gauge_Data!$A$2:$A$16994&lt;=A14613)*INDEX(Gauge_Data!$B$2:$Z$16994,0,$C$2-1)))</f>
        <v>0</v>
      </c>
    </row>
    <row r="14614" spans="1:2" x14ac:dyDescent="0.25">
      <c r="A14614">
        <f>Gauge_Data!A14614</f>
        <v>0</v>
      </c>
      <c r="B14614" cm="1">
        <f t="array" ref="B14614">IF(OR($C$2="",A14614=""),"",SUMPRODUCT((Gauge_Data!$A$2:$A$16994&gt;=(A14614 - Main!$E$4/1440 + 0.00000001))*(Gauge_Data!$A$2:$A$16994&lt;=A14614)*INDEX(Gauge_Data!$B$2:$Z$16994,0,$C$2-1)))</f>
        <v>0</v>
      </c>
    </row>
    <row r="14615" spans="1:2" x14ac:dyDescent="0.25">
      <c r="A14615">
        <f>Gauge_Data!A14615</f>
        <v>0</v>
      </c>
      <c r="B14615" cm="1">
        <f t="array" ref="B14615">IF(OR($C$2="",A14615=""),"",SUMPRODUCT((Gauge_Data!$A$2:$A$16994&gt;=(A14615 - Main!$E$4/1440 + 0.00000001))*(Gauge_Data!$A$2:$A$16994&lt;=A14615)*INDEX(Gauge_Data!$B$2:$Z$16994,0,$C$2-1)))</f>
        <v>0</v>
      </c>
    </row>
    <row r="14616" spans="1:2" x14ac:dyDescent="0.25">
      <c r="A14616">
        <f>Gauge_Data!A14616</f>
        <v>0</v>
      </c>
      <c r="B14616" cm="1">
        <f t="array" ref="B14616">IF(OR($C$2="",A14616=""),"",SUMPRODUCT((Gauge_Data!$A$2:$A$16994&gt;=(A14616 - Main!$E$4/1440 + 0.00000001))*(Gauge_Data!$A$2:$A$16994&lt;=A14616)*INDEX(Gauge_Data!$B$2:$Z$16994,0,$C$2-1)))</f>
        <v>0</v>
      </c>
    </row>
    <row r="14617" spans="1:2" x14ac:dyDescent="0.25">
      <c r="A14617">
        <f>Gauge_Data!A14617</f>
        <v>0</v>
      </c>
      <c r="B14617" cm="1">
        <f t="array" ref="B14617">IF(OR($C$2="",A14617=""),"",SUMPRODUCT((Gauge_Data!$A$2:$A$16994&gt;=(A14617 - Main!$E$4/1440 + 0.00000001))*(Gauge_Data!$A$2:$A$16994&lt;=A14617)*INDEX(Gauge_Data!$B$2:$Z$16994,0,$C$2-1)))</f>
        <v>0</v>
      </c>
    </row>
    <row r="14618" spans="1:2" x14ac:dyDescent="0.25">
      <c r="A14618">
        <f>Gauge_Data!A14618</f>
        <v>0</v>
      </c>
      <c r="B14618" cm="1">
        <f t="array" ref="B14618">IF(OR($C$2="",A14618=""),"",SUMPRODUCT((Gauge_Data!$A$2:$A$16994&gt;=(A14618 - Main!$E$4/1440 + 0.00000001))*(Gauge_Data!$A$2:$A$16994&lt;=A14618)*INDEX(Gauge_Data!$B$2:$Z$16994,0,$C$2-1)))</f>
        <v>0</v>
      </c>
    </row>
    <row r="14619" spans="1:2" x14ac:dyDescent="0.25">
      <c r="A14619">
        <f>Gauge_Data!A14619</f>
        <v>0</v>
      </c>
      <c r="B14619" cm="1">
        <f t="array" ref="B14619">IF(OR($C$2="",A14619=""),"",SUMPRODUCT((Gauge_Data!$A$2:$A$16994&gt;=(A14619 - Main!$E$4/1440 + 0.00000001))*(Gauge_Data!$A$2:$A$16994&lt;=A14619)*INDEX(Gauge_Data!$B$2:$Z$16994,0,$C$2-1)))</f>
        <v>0</v>
      </c>
    </row>
    <row r="14620" spans="1:2" x14ac:dyDescent="0.25">
      <c r="A14620">
        <f>Gauge_Data!A14620</f>
        <v>0</v>
      </c>
      <c r="B14620" cm="1">
        <f t="array" ref="B14620">IF(OR($C$2="",A14620=""),"",SUMPRODUCT((Gauge_Data!$A$2:$A$16994&gt;=(A14620 - Main!$E$4/1440 + 0.00000001))*(Gauge_Data!$A$2:$A$16994&lt;=A14620)*INDEX(Gauge_Data!$B$2:$Z$16994,0,$C$2-1)))</f>
        <v>0</v>
      </c>
    </row>
    <row r="14621" spans="1:2" x14ac:dyDescent="0.25">
      <c r="A14621">
        <f>Gauge_Data!A14621</f>
        <v>0</v>
      </c>
      <c r="B14621" cm="1">
        <f t="array" ref="B14621">IF(OR($C$2="",A14621=""),"",SUMPRODUCT((Gauge_Data!$A$2:$A$16994&gt;=(A14621 - Main!$E$4/1440 + 0.00000001))*(Gauge_Data!$A$2:$A$16994&lt;=A14621)*INDEX(Gauge_Data!$B$2:$Z$16994,0,$C$2-1)))</f>
        <v>0</v>
      </c>
    </row>
    <row r="14622" spans="1:2" x14ac:dyDescent="0.25">
      <c r="A14622">
        <f>Gauge_Data!A14622</f>
        <v>0</v>
      </c>
      <c r="B14622" cm="1">
        <f t="array" ref="B14622">IF(OR($C$2="",A14622=""),"",SUMPRODUCT((Gauge_Data!$A$2:$A$16994&gt;=(A14622 - Main!$E$4/1440 + 0.00000001))*(Gauge_Data!$A$2:$A$16994&lt;=A14622)*INDEX(Gauge_Data!$B$2:$Z$16994,0,$C$2-1)))</f>
        <v>0</v>
      </c>
    </row>
    <row r="14623" spans="1:2" x14ac:dyDescent="0.25">
      <c r="A14623">
        <f>Gauge_Data!A14623</f>
        <v>0</v>
      </c>
      <c r="B14623" cm="1">
        <f t="array" ref="B14623">IF(OR($C$2="",A14623=""),"",SUMPRODUCT((Gauge_Data!$A$2:$A$16994&gt;=(A14623 - Main!$E$4/1440 + 0.00000001))*(Gauge_Data!$A$2:$A$16994&lt;=A14623)*INDEX(Gauge_Data!$B$2:$Z$16994,0,$C$2-1)))</f>
        <v>0</v>
      </c>
    </row>
    <row r="14624" spans="1:2" x14ac:dyDescent="0.25">
      <c r="A14624">
        <f>Gauge_Data!A14624</f>
        <v>0</v>
      </c>
      <c r="B14624" cm="1">
        <f t="array" ref="B14624">IF(OR($C$2="",A14624=""),"",SUMPRODUCT((Gauge_Data!$A$2:$A$16994&gt;=(A14624 - Main!$E$4/1440 + 0.00000001))*(Gauge_Data!$A$2:$A$16994&lt;=A14624)*INDEX(Gauge_Data!$B$2:$Z$16994,0,$C$2-1)))</f>
        <v>0</v>
      </c>
    </row>
    <row r="14625" spans="1:2" x14ac:dyDescent="0.25">
      <c r="A14625">
        <f>Gauge_Data!A14625</f>
        <v>0</v>
      </c>
      <c r="B14625" cm="1">
        <f t="array" ref="B14625">IF(OR($C$2="",A14625=""),"",SUMPRODUCT((Gauge_Data!$A$2:$A$16994&gt;=(A14625 - Main!$E$4/1440 + 0.00000001))*(Gauge_Data!$A$2:$A$16994&lt;=A14625)*INDEX(Gauge_Data!$B$2:$Z$16994,0,$C$2-1)))</f>
        <v>0</v>
      </c>
    </row>
    <row r="14626" spans="1:2" x14ac:dyDescent="0.25">
      <c r="A14626">
        <f>Gauge_Data!A14626</f>
        <v>0</v>
      </c>
      <c r="B14626" cm="1">
        <f t="array" ref="B14626">IF(OR($C$2="",A14626=""),"",SUMPRODUCT((Gauge_Data!$A$2:$A$16994&gt;=(A14626 - Main!$E$4/1440 + 0.00000001))*(Gauge_Data!$A$2:$A$16994&lt;=A14626)*INDEX(Gauge_Data!$B$2:$Z$16994,0,$C$2-1)))</f>
        <v>0</v>
      </c>
    </row>
    <row r="14627" spans="1:2" x14ac:dyDescent="0.25">
      <c r="A14627">
        <f>Gauge_Data!A14627</f>
        <v>0</v>
      </c>
      <c r="B14627" cm="1">
        <f t="array" ref="B14627">IF(OR($C$2="",A14627=""),"",SUMPRODUCT((Gauge_Data!$A$2:$A$16994&gt;=(A14627 - Main!$E$4/1440 + 0.00000001))*(Gauge_Data!$A$2:$A$16994&lt;=A14627)*INDEX(Gauge_Data!$B$2:$Z$16994,0,$C$2-1)))</f>
        <v>0</v>
      </c>
    </row>
    <row r="14628" spans="1:2" x14ac:dyDescent="0.25">
      <c r="A14628">
        <f>Gauge_Data!A14628</f>
        <v>0</v>
      </c>
      <c r="B14628" cm="1">
        <f t="array" ref="B14628">IF(OR($C$2="",A14628=""),"",SUMPRODUCT((Gauge_Data!$A$2:$A$16994&gt;=(A14628 - Main!$E$4/1440 + 0.00000001))*(Gauge_Data!$A$2:$A$16994&lt;=A14628)*INDEX(Gauge_Data!$B$2:$Z$16994,0,$C$2-1)))</f>
        <v>0</v>
      </c>
    </row>
    <row r="14629" spans="1:2" x14ac:dyDescent="0.25">
      <c r="A14629">
        <f>Gauge_Data!A14629</f>
        <v>0</v>
      </c>
      <c r="B14629" cm="1">
        <f t="array" ref="B14629">IF(OR($C$2="",A14629=""),"",SUMPRODUCT((Gauge_Data!$A$2:$A$16994&gt;=(A14629 - Main!$E$4/1440 + 0.00000001))*(Gauge_Data!$A$2:$A$16994&lt;=A14629)*INDEX(Gauge_Data!$B$2:$Z$16994,0,$C$2-1)))</f>
        <v>0</v>
      </c>
    </row>
    <row r="14630" spans="1:2" x14ac:dyDescent="0.25">
      <c r="A14630">
        <f>Gauge_Data!A14630</f>
        <v>0</v>
      </c>
      <c r="B14630" cm="1">
        <f t="array" ref="B14630">IF(OR($C$2="",A14630=""),"",SUMPRODUCT((Gauge_Data!$A$2:$A$16994&gt;=(A14630 - Main!$E$4/1440 + 0.00000001))*(Gauge_Data!$A$2:$A$16994&lt;=A14630)*INDEX(Gauge_Data!$B$2:$Z$16994,0,$C$2-1)))</f>
        <v>0</v>
      </c>
    </row>
    <row r="14631" spans="1:2" x14ac:dyDescent="0.25">
      <c r="A14631">
        <f>Gauge_Data!A14631</f>
        <v>0</v>
      </c>
      <c r="B14631" cm="1">
        <f t="array" ref="B14631">IF(OR($C$2="",A14631=""),"",SUMPRODUCT((Gauge_Data!$A$2:$A$16994&gt;=(A14631 - Main!$E$4/1440 + 0.00000001))*(Gauge_Data!$A$2:$A$16994&lt;=A14631)*INDEX(Gauge_Data!$B$2:$Z$16994,0,$C$2-1)))</f>
        <v>0</v>
      </c>
    </row>
    <row r="14632" spans="1:2" x14ac:dyDescent="0.25">
      <c r="A14632">
        <f>Gauge_Data!A14632</f>
        <v>0</v>
      </c>
      <c r="B14632" cm="1">
        <f t="array" ref="B14632">IF(OR($C$2="",A14632=""),"",SUMPRODUCT((Gauge_Data!$A$2:$A$16994&gt;=(A14632 - Main!$E$4/1440 + 0.00000001))*(Gauge_Data!$A$2:$A$16994&lt;=A14632)*INDEX(Gauge_Data!$B$2:$Z$16994,0,$C$2-1)))</f>
        <v>0</v>
      </c>
    </row>
    <row r="14633" spans="1:2" x14ac:dyDescent="0.25">
      <c r="A14633">
        <f>Gauge_Data!A14633</f>
        <v>0</v>
      </c>
      <c r="B14633" cm="1">
        <f t="array" ref="B14633">IF(OR($C$2="",A14633=""),"",SUMPRODUCT((Gauge_Data!$A$2:$A$16994&gt;=(A14633 - Main!$E$4/1440 + 0.00000001))*(Gauge_Data!$A$2:$A$16994&lt;=A14633)*INDEX(Gauge_Data!$B$2:$Z$16994,0,$C$2-1)))</f>
        <v>0</v>
      </c>
    </row>
    <row r="14634" spans="1:2" x14ac:dyDescent="0.25">
      <c r="A14634">
        <f>Gauge_Data!A14634</f>
        <v>0</v>
      </c>
      <c r="B14634" cm="1">
        <f t="array" ref="B14634">IF(OR($C$2="",A14634=""),"",SUMPRODUCT((Gauge_Data!$A$2:$A$16994&gt;=(A14634 - Main!$E$4/1440 + 0.00000001))*(Gauge_Data!$A$2:$A$16994&lt;=A14634)*INDEX(Gauge_Data!$B$2:$Z$16994,0,$C$2-1)))</f>
        <v>0</v>
      </c>
    </row>
    <row r="14635" spans="1:2" x14ac:dyDescent="0.25">
      <c r="A14635">
        <f>Gauge_Data!A14635</f>
        <v>0</v>
      </c>
      <c r="B14635" cm="1">
        <f t="array" ref="B14635">IF(OR($C$2="",A14635=""),"",SUMPRODUCT((Gauge_Data!$A$2:$A$16994&gt;=(A14635 - Main!$E$4/1440 + 0.00000001))*(Gauge_Data!$A$2:$A$16994&lt;=A14635)*INDEX(Gauge_Data!$B$2:$Z$16994,0,$C$2-1)))</f>
        <v>0</v>
      </c>
    </row>
    <row r="14636" spans="1:2" x14ac:dyDescent="0.25">
      <c r="A14636">
        <f>Gauge_Data!A14636</f>
        <v>0</v>
      </c>
      <c r="B14636" cm="1">
        <f t="array" ref="B14636">IF(OR($C$2="",A14636=""),"",SUMPRODUCT((Gauge_Data!$A$2:$A$16994&gt;=(A14636 - Main!$E$4/1440 + 0.00000001))*(Gauge_Data!$A$2:$A$16994&lt;=A14636)*INDEX(Gauge_Data!$B$2:$Z$16994,0,$C$2-1)))</f>
        <v>0</v>
      </c>
    </row>
    <row r="14637" spans="1:2" x14ac:dyDescent="0.25">
      <c r="A14637">
        <f>Gauge_Data!A14637</f>
        <v>0</v>
      </c>
      <c r="B14637" cm="1">
        <f t="array" ref="B14637">IF(OR($C$2="",A14637=""),"",SUMPRODUCT((Gauge_Data!$A$2:$A$16994&gt;=(A14637 - Main!$E$4/1440 + 0.00000001))*(Gauge_Data!$A$2:$A$16994&lt;=A14637)*INDEX(Gauge_Data!$B$2:$Z$16994,0,$C$2-1)))</f>
        <v>0</v>
      </c>
    </row>
    <row r="14638" spans="1:2" x14ac:dyDescent="0.25">
      <c r="A14638">
        <f>Gauge_Data!A14638</f>
        <v>0</v>
      </c>
      <c r="B14638" cm="1">
        <f t="array" ref="B14638">IF(OR($C$2="",A14638=""),"",SUMPRODUCT((Gauge_Data!$A$2:$A$16994&gt;=(A14638 - Main!$E$4/1440 + 0.00000001))*(Gauge_Data!$A$2:$A$16994&lt;=A14638)*INDEX(Gauge_Data!$B$2:$Z$16994,0,$C$2-1)))</f>
        <v>0</v>
      </c>
    </row>
    <row r="14639" spans="1:2" x14ac:dyDescent="0.25">
      <c r="A14639">
        <f>Gauge_Data!A14639</f>
        <v>0</v>
      </c>
      <c r="B14639" cm="1">
        <f t="array" ref="B14639">IF(OR($C$2="",A14639=""),"",SUMPRODUCT((Gauge_Data!$A$2:$A$16994&gt;=(A14639 - Main!$E$4/1440 + 0.00000001))*(Gauge_Data!$A$2:$A$16994&lt;=A14639)*INDEX(Gauge_Data!$B$2:$Z$16994,0,$C$2-1)))</f>
        <v>0</v>
      </c>
    </row>
    <row r="14640" spans="1:2" x14ac:dyDescent="0.25">
      <c r="A14640">
        <f>Gauge_Data!A14640</f>
        <v>0</v>
      </c>
      <c r="B14640" cm="1">
        <f t="array" ref="B14640">IF(OR($C$2="",A14640=""),"",SUMPRODUCT((Gauge_Data!$A$2:$A$16994&gt;=(A14640 - Main!$E$4/1440 + 0.00000001))*(Gauge_Data!$A$2:$A$16994&lt;=A14640)*INDEX(Gauge_Data!$B$2:$Z$16994,0,$C$2-1)))</f>
        <v>0</v>
      </c>
    </row>
    <row r="14641" spans="1:2" x14ac:dyDescent="0.25">
      <c r="A14641">
        <f>Gauge_Data!A14641</f>
        <v>0</v>
      </c>
      <c r="B14641" cm="1">
        <f t="array" ref="B14641">IF(OR($C$2="",A14641=""),"",SUMPRODUCT((Gauge_Data!$A$2:$A$16994&gt;=(A14641 - Main!$E$4/1440 + 0.00000001))*(Gauge_Data!$A$2:$A$16994&lt;=A14641)*INDEX(Gauge_Data!$B$2:$Z$16994,0,$C$2-1)))</f>
        <v>0</v>
      </c>
    </row>
    <row r="14642" spans="1:2" x14ac:dyDescent="0.25">
      <c r="A14642">
        <f>Gauge_Data!A14642</f>
        <v>0</v>
      </c>
      <c r="B14642" cm="1">
        <f t="array" ref="B14642">IF(OR($C$2="",A14642=""),"",SUMPRODUCT((Gauge_Data!$A$2:$A$16994&gt;=(A14642 - Main!$E$4/1440 + 0.00000001))*(Gauge_Data!$A$2:$A$16994&lt;=A14642)*INDEX(Gauge_Data!$B$2:$Z$16994,0,$C$2-1)))</f>
        <v>0</v>
      </c>
    </row>
    <row r="14643" spans="1:2" x14ac:dyDescent="0.25">
      <c r="A14643">
        <f>Gauge_Data!A14643</f>
        <v>0</v>
      </c>
      <c r="B14643" cm="1">
        <f t="array" ref="B14643">IF(OR($C$2="",A14643=""),"",SUMPRODUCT((Gauge_Data!$A$2:$A$16994&gt;=(A14643 - Main!$E$4/1440 + 0.00000001))*(Gauge_Data!$A$2:$A$16994&lt;=A14643)*INDEX(Gauge_Data!$B$2:$Z$16994,0,$C$2-1)))</f>
        <v>0</v>
      </c>
    </row>
    <row r="14644" spans="1:2" x14ac:dyDescent="0.25">
      <c r="A14644">
        <f>Gauge_Data!A14644</f>
        <v>0</v>
      </c>
      <c r="B14644" cm="1">
        <f t="array" ref="B14644">IF(OR($C$2="",A14644=""),"",SUMPRODUCT((Gauge_Data!$A$2:$A$16994&gt;=(A14644 - Main!$E$4/1440 + 0.00000001))*(Gauge_Data!$A$2:$A$16994&lt;=A14644)*INDEX(Gauge_Data!$B$2:$Z$16994,0,$C$2-1)))</f>
        <v>0</v>
      </c>
    </row>
    <row r="14645" spans="1:2" x14ac:dyDescent="0.25">
      <c r="A14645">
        <f>Gauge_Data!A14645</f>
        <v>0</v>
      </c>
      <c r="B14645" cm="1">
        <f t="array" ref="B14645">IF(OR($C$2="",A14645=""),"",SUMPRODUCT((Gauge_Data!$A$2:$A$16994&gt;=(A14645 - Main!$E$4/1440 + 0.00000001))*(Gauge_Data!$A$2:$A$16994&lt;=A14645)*INDEX(Gauge_Data!$B$2:$Z$16994,0,$C$2-1)))</f>
        <v>0</v>
      </c>
    </row>
    <row r="14646" spans="1:2" x14ac:dyDescent="0.25">
      <c r="A14646">
        <f>Gauge_Data!A14646</f>
        <v>0</v>
      </c>
      <c r="B14646" cm="1">
        <f t="array" ref="B14646">IF(OR($C$2="",A14646=""),"",SUMPRODUCT((Gauge_Data!$A$2:$A$16994&gt;=(A14646 - Main!$E$4/1440 + 0.00000001))*(Gauge_Data!$A$2:$A$16994&lt;=A14646)*INDEX(Gauge_Data!$B$2:$Z$16994,0,$C$2-1)))</f>
        <v>0</v>
      </c>
    </row>
    <row r="14647" spans="1:2" x14ac:dyDescent="0.25">
      <c r="A14647">
        <f>Gauge_Data!A14647</f>
        <v>0</v>
      </c>
      <c r="B14647" cm="1">
        <f t="array" ref="B14647">IF(OR($C$2="",A14647=""),"",SUMPRODUCT((Gauge_Data!$A$2:$A$16994&gt;=(A14647 - Main!$E$4/1440 + 0.00000001))*(Gauge_Data!$A$2:$A$16994&lt;=A14647)*INDEX(Gauge_Data!$B$2:$Z$16994,0,$C$2-1)))</f>
        <v>0</v>
      </c>
    </row>
    <row r="14648" spans="1:2" x14ac:dyDescent="0.25">
      <c r="A14648">
        <f>Gauge_Data!A14648</f>
        <v>0</v>
      </c>
      <c r="B14648" cm="1">
        <f t="array" ref="B14648">IF(OR($C$2="",A14648=""),"",SUMPRODUCT((Gauge_Data!$A$2:$A$16994&gt;=(A14648 - Main!$E$4/1440 + 0.00000001))*(Gauge_Data!$A$2:$A$16994&lt;=A14648)*INDEX(Gauge_Data!$B$2:$Z$16994,0,$C$2-1)))</f>
        <v>0</v>
      </c>
    </row>
    <row r="14649" spans="1:2" x14ac:dyDescent="0.25">
      <c r="A14649">
        <f>Gauge_Data!A14649</f>
        <v>0</v>
      </c>
      <c r="B14649" cm="1">
        <f t="array" ref="B14649">IF(OR($C$2="",A14649=""),"",SUMPRODUCT((Gauge_Data!$A$2:$A$16994&gt;=(A14649 - Main!$E$4/1440 + 0.00000001))*(Gauge_Data!$A$2:$A$16994&lt;=A14649)*INDEX(Gauge_Data!$B$2:$Z$16994,0,$C$2-1)))</f>
        <v>0</v>
      </c>
    </row>
    <row r="14650" spans="1:2" x14ac:dyDescent="0.25">
      <c r="A14650">
        <f>Gauge_Data!A14650</f>
        <v>0</v>
      </c>
      <c r="B14650" cm="1">
        <f t="array" ref="B14650">IF(OR($C$2="",A14650=""),"",SUMPRODUCT((Gauge_Data!$A$2:$A$16994&gt;=(A14650 - Main!$E$4/1440 + 0.00000001))*(Gauge_Data!$A$2:$A$16994&lt;=A14650)*INDEX(Gauge_Data!$B$2:$Z$16994,0,$C$2-1)))</f>
        <v>0</v>
      </c>
    </row>
    <row r="14651" spans="1:2" x14ac:dyDescent="0.25">
      <c r="A14651">
        <f>Gauge_Data!A14651</f>
        <v>0</v>
      </c>
      <c r="B14651" cm="1">
        <f t="array" ref="B14651">IF(OR($C$2="",A14651=""),"",SUMPRODUCT((Gauge_Data!$A$2:$A$16994&gt;=(A14651 - Main!$E$4/1440 + 0.00000001))*(Gauge_Data!$A$2:$A$16994&lt;=A14651)*INDEX(Gauge_Data!$B$2:$Z$16994,0,$C$2-1)))</f>
        <v>0</v>
      </c>
    </row>
    <row r="14652" spans="1:2" x14ac:dyDescent="0.25">
      <c r="A14652">
        <f>Gauge_Data!A14652</f>
        <v>0</v>
      </c>
      <c r="B14652" cm="1">
        <f t="array" ref="B14652">IF(OR($C$2="",A14652=""),"",SUMPRODUCT((Gauge_Data!$A$2:$A$16994&gt;=(A14652 - Main!$E$4/1440 + 0.00000001))*(Gauge_Data!$A$2:$A$16994&lt;=A14652)*INDEX(Gauge_Data!$B$2:$Z$16994,0,$C$2-1)))</f>
        <v>0</v>
      </c>
    </row>
    <row r="14653" spans="1:2" x14ac:dyDescent="0.25">
      <c r="A14653">
        <f>Gauge_Data!A14653</f>
        <v>0</v>
      </c>
      <c r="B14653" cm="1">
        <f t="array" ref="B14653">IF(OR($C$2="",A14653=""),"",SUMPRODUCT((Gauge_Data!$A$2:$A$16994&gt;=(A14653 - Main!$E$4/1440 + 0.00000001))*(Gauge_Data!$A$2:$A$16994&lt;=A14653)*INDEX(Gauge_Data!$B$2:$Z$16994,0,$C$2-1)))</f>
        <v>0</v>
      </c>
    </row>
    <row r="14654" spans="1:2" x14ac:dyDescent="0.25">
      <c r="A14654">
        <f>Gauge_Data!A14654</f>
        <v>0</v>
      </c>
      <c r="B14654" cm="1">
        <f t="array" ref="B14654">IF(OR($C$2="",A14654=""),"",SUMPRODUCT((Gauge_Data!$A$2:$A$16994&gt;=(A14654 - Main!$E$4/1440 + 0.00000001))*(Gauge_Data!$A$2:$A$16994&lt;=A14654)*INDEX(Gauge_Data!$B$2:$Z$16994,0,$C$2-1)))</f>
        <v>0</v>
      </c>
    </row>
    <row r="14655" spans="1:2" x14ac:dyDescent="0.25">
      <c r="A14655">
        <f>Gauge_Data!A14655</f>
        <v>0</v>
      </c>
      <c r="B14655" cm="1">
        <f t="array" ref="B14655">IF(OR($C$2="",A14655=""),"",SUMPRODUCT((Gauge_Data!$A$2:$A$16994&gt;=(A14655 - Main!$E$4/1440 + 0.00000001))*(Gauge_Data!$A$2:$A$16994&lt;=A14655)*INDEX(Gauge_Data!$B$2:$Z$16994,0,$C$2-1)))</f>
        <v>0</v>
      </c>
    </row>
    <row r="14656" spans="1:2" x14ac:dyDescent="0.25">
      <c r="A14656">
        <f>Gauge_Data!A14656</f>
        <v>0</v>
      </c>
      <c r="B14656" cm="1">
        <f t="array" ref="B14656">IF(OR($C$2="",A14656=""),"",SUMPRODUCT((Gauge_Data!$A$2:$A$16994&gt;=(A14656 - Main!$E$4/1440 + 0.00000001))*(Gauge_Data!$A$2:$A$16994&lt;=A14656)*INDEX(Gauge_Data!$B$2:$Z$16994,0,$C$2-1)))</f>
        <v>0</v>
      </c>
    </row>
    <row r="14657" spans="1:2" x14ac:dyDescent="0.25">
      <c r="A14657">
        <f>Gauge_Data!A14657</f>
        <v>0</v>
      </c>
      <c r="B14657" cm="1">
        <f t="array" ref="B14657">IF(OR($C$2="",A14657=""),"",SUMPRODUCT((Gauge_Data!$A$2:$A$16994&gt;=(A14657 - Main!$E$4/1440 + 0.00000001))*(Gauge_Data!$A$2:$A$16994&lt;=A14657)*INDEX(Gauge_Data!$B$2:$Z$16994,0,$C$2-1)))</f>
        <v>0</v>
      </c>
    </row>
    <row r="14658" spans="1:2" x14ac:dyDescent="0.25">
      <c r="A14658">
        <f>Gauge_Data!A14658</f>
        <v>0</v>
      </c>
      <c r="B14658" cm="1">
        <f t="array" ref="B14658">IF(OR($C$2="",A14658=""),"",SUMPRODUCT((Gauge_Data!$A$2:$A$16994&gt;=(A14658 - Main!$E$4/1440 + 0.00000001))*(Gauge_Data!$A$2:$A$16994&lt;=A14658)*INDEX(Gauge_Data!$B$2:$Z$16994,0,$C$2-1)))</f>
        <v>0</v>
      </c>
    </row>
    <row r="14659" spans="1:2" x14ac:dyDescent="0.25">
      <c r="A14659">
        <f>Gauge_Data!A14659</f>
        <v>0</v>
      </c>
      <c r="B14659" cm="1">
        <f t="array" ref="B14659">IF(OR($C$2="",A14659=""),"",SUMPRODUCT((Gauge_Data!$A$2:$A$16994&gt;=(A14659 - Main!$E$4/1440 + 0.00000001))*(Gauge_Data!$A$2:$A$16994&lt;=A14659)*INDEX(Gauge_Data!$B$2:$Z$16994,0,$C$2-1)))</f>
        <v>0</v>
      </c>
    </row>
    <row r="14660" spans="1:2" x14ac:dyDescent="0.25">
      <c r="A14660">
        <f>Gauge_Data!A14660</f>
        <v>0</v>
      </c>
      <c r="B14660" cm="1">
        <f t="array" ref="B14660">IF(OR($C$2="",A14660=""),"",SUMPRODUCT((Gauge_Data!$A$2:$A$16994&gt;=(A14660 - Main!$E$4/1440 + 0.00000001))*(Gauge_Data!$A$2:$A$16994&lt;=A14660)*INDEX(Gauge_Data!$B$2:$Z$16994,0,$C$2-1)))</f>
        <v>0</v>
      </c>
    </row>
    <row r="14661" spans="1:2" x14ac:dyDescent="0.25">
      <c r="A14661">
        <f>Gauge_Data!A14661</f>
        <v>0</v>
      </c>
      <c r="B14661" cm="1">
        <f t="array" ref="B14661">IF(OR($C$2="",A14661=""),"",SUMPRODUCT((Gauge_Data!$A$2:$A$16994&gt;=(A14661 - Main!$E$4/1440 + 0.00000001))*(Gauge_Data!$A$2:$A$16994&lt;=A14661)*INDEX(Gauge_Data!$B$2:$Z$16994,0,$C$2-1)))</f>
        <v>0</v>
      </c>
    </row>
    <row r="14662" spans="1:2" x14ac:dyDescent="0.25">
      <c r="A14662">
        <f>Gauge_Data!A14662</f>
        <v>0</v>
      </c>
      <c r="B14662" cm="1">
        <f t="array" ref="B14662">IF(OR($C$2="",A14662=""),"",SUMPRODUCT((Gauge_Data!$A$2:$A$16994&gt;=(A14662 - Main!$E$4/1440 + 0.00000001))*(Gauge_Data!$A$2:$A$16994&lt;=A14662)*INDEX(Gauge_Data!$B$2:$Z$16994,0,$C$2-1)))</f>
        <v>0</v>
      </c>
    </row>
    <row r="14663" spans="1:2" x14ac:dyDescent="0.25">
      <c r="A14663">
        <f>Gauge_Data!A14663</f>
        <v>0</v>
      </c>
      <c r="B14663" cm="1">
        <f t="array" ref="B14663">IF(OR($C$2="",A14663=""),"",SUMPRODUCT((Gauge_Data!$A$2:$A$16994&gt;=(A14663 - Main!$E$4/1440 + 0.00000001))*(Gauge_Data!$A$2:$A$16994&lt;=A14663)*INDEX(Gauge_Data!$B$2:$Z$16994,0,$C$2-1)))</f>
        <v>0</v>
      </c>
    </row>
    <row r="14664" spans="1:2" x14ac:dyDescent="0.25">
      <c r="A14664">
        <f>Gauge_Data!A14664</f>
        <v>0</v>
      </c>
      <c r="B14664" cm="1">
        <f t="array" ref="B14664">IF(OR($C$2="",A14664=""),"",SUMPRODUCT((Gauge_Data!$A$2:$A$16994&gt;=(A14664 - Main!$E$4/1440 + 0.00000001))*(Gauge_Data!$A$2:$A$16994&lt;=A14664)*INDEX(Gauge_Data!$B$2:$Z$16994,0,$C$2-1)))</f>
        <v>0</v>
      </c>
    </row>
    <row r="14665" spans="1:2" x14ac:dyDescent="0.25">
      <c r="A14665">
        <f>Gauge_Data!A14665</f>
        <v>0</v>
      </c>
      <c r="B14665" cm="1">
        <f t="array" ref="B14665">IF(OR($C$2="",A14665=""),"",SUMPRODUCT((Gauge_Data!$A$2:$A$16994&gt;=(A14665 - Main!$E$4/1440 + 0.00000001))*(Gauge_Data!$A$2:$A$16994&lt;=A14665)*INDEX(Gauge_Data!$B$2:$Z$16994,0,$C$2-1)))</f>
        <v>0</v>
      </c>
    </row>
    <row r="14666" spans="1:2" x14ac:dyDescent="0.25">
      <c r="A14666">
        <f>Gauge_Data!A14666</f>
        <v>0</v>
      </c>
      <c r="B14666" cm="1">
        <f t="array" ref="B14666">IF(OR($C$2="",A14666=""),"",SUMPRODUCT((Gauge_Data!$A$2:$A$16994&gt;=(A14666 - Main!$E$4/1440 + 0.00000001))*(Gauge_Data!$A$2:$A$16994&lt;=A14666)*INDEX(Gauge_Data!$B$2:$Z$16994,0,$C$2-1)))</f>
        <v>0</v>
      </c>
    </row>
    <row r="14667" spans="1:2" x14ac:dyDescent="0.25">
      <c r="A14667">
        <f>Gauge_Data!A14667</f>
        <v>0</v>
      </c>
      <c r="B14667" cm="1">
        <f t="array" ref="B14667">IF(OR($C$2="",A14667=""),"",SUMPRODUCT((Gauge_Data!$A$2:$A$16994&gt;=(A14667 - Main!$E$4/1440 + 0.00000001))*(Gauge_Data!$A$2:$A$16994&lt;=A14667)*INDEX(Gauge_Data!$B$2:$Z$16994,0,$C$2-1)))</f>
        <v>0</v>
      </c>
    </row>
    <row r="14668" spans="1:2" x14ac:dyDescent="0.25">
      <c r="A14668">
        <f>Gauge_Data!A14668</f>
        <v>0</v>
      </c>
      <c r="B14668" cm="1">
        <f t="array" ref="B14668">IF(OR($C$2="",A14668=""),"",SUMPRODUCT((Gauge_Data!$A$2:$A$16994&gt;=(A14668 - Main!$E$4/1440 + 0.00000001))*(Gauge_Data!$A$2:$A$16994&lt;=A14668)*INDEX(Gauge_Data!$B$2:$Z$16994,0,$C$2-1)))</f>
        <v>0</v>
      </c>
    </row>
    <row r="14669" spans="1:2" x14ac:dyDescent="0.25">
      <c r="A14669">
        <f>Gauge_Data!A14669</f>
        <v>0</v>
      </c>
      <c r="B14669" cm="1">
        <f t="array" ref="B14669">IF(OR($C$2="",A14669=""),"",SUMPRODUCT((Gauge_Data!$A$2:$A$16994&gt;=(A14669 - Main!$E$4/1440 + 0.00000001))*(Gauge_Data!$A$2:$A$16994&lt;=A14669)*INDEX(Gauge_Data!$B$2:$Z$16994,0,$C$2-1)))</f>
        <v>0</v>
      </c>
    </row>
    <row r="14670" spans="1:2" x14ac:dyDescent="0.25">
      <c r="A14670">
        <f>Gauge_Data!A14670</f>
        <v>0</v>
      </c>
      <c r="B14670" cm="1">
        <f t="array" ref="B14670">IF(OR($C$2="",A14670=""),"",SUMPRODUCT((Gauge_Data!$A$2:$A$16994&gt;=(A14670 - Main!$E$4/1440 + 0.00000001))*(Gauge_Data!$A$2:$A$16994&lt;=A14670)*INDEX(Gauge_Data!$B$2:$Z$16994,0,$C$2-1)))</f>
        <v>0</v>
      </c>
    </row>
    <row r="14671" spans="1:2" x14ac:dyDescent="0.25">
      <c r="A14671">
        <f>Gauge_Data!A14671</f>
        <v>0</v>
      </c>
      <c r="B14671" cm="1">
        <f t="array" ref="B14671">IF(OR($C$2="",A14671=""),"",SUMPRODUCT((Gauge_Data!$A$2:$A$16994&gt;=(A14671 - Main!$E$4/1440 + 0.00000001))*(Gauge_Data!$A$2:$A$16994&lt;=A14671)*INDEX(Gauge_Data!$B$2:$Z$16994,0,$C$2-1)))</f>
        <v>0</v>
      </c>
    </row>
    <row r="14672" spans="1:2" x14ac:dyDescent="0.25">
      <c r="A14672">
        <f>Gauge_Data!A14672</f>
        <v>0</v>
      </c>
      <c r="B14672" cm="1">
        <f t="array" ref="B14672">IF(OR($C$2="",A14672=""),"",SUMPRODUCT((Gauge_Data!$A$2:$A$16994&gt;=(A14672 - Main!$E$4/1440 + 0.00000001))*(Gauge_Data!$A$2:$A$16994&lt;=A14672)*INDEX(Gauge_Data!$B$2:$Z$16994,0,$C$2-1)))</f>
        <v>0</v>
      </c>
    </row>
    <row r="14673" spans="1:2" x14ac:dyDescent="0.25">
      <c r="A14673">
        <f>Gauge_Data!A14673</f>
        <v>0</v>
      </c>
      <c r="B14673" cm="1">
        <f t="array" ref="B14673">IF(OR($C$2="",A14673=""),"",SUMPRODUCT((Gauge_Data!$A$2:$A$16994&gt;=(A14673 - Main!$E$4/1440 + 0.00000001))*(Gauge_Data!$A$2:$A$16994&lt;=A14673)*INDEX(Gauge_Data!$B$2:$Z$16994,0,$C$2-1)))</f>
        <v>0</v>
      </c>
    </row>
    <row r="14674" spans="1:2" x14ac:dyDescent="0.25">
      <c r="A14674">
        <f>Gauge_Data!A14674</f>
        <v>0</v>
      </c>
      <c r="B14674" cm="1">
        <f t="array" ref="B14674">IF(OR($C$2="",A14674=""),"",SUMPRODUCT((Gauge_Data!$A$2:$A$16994&gt;=(A14674 - Main!$E$4/1440 + 0.00000001))*(Gauge_Data!$A$2:$A$16994&lt;=A14674)*INDEX(Gauge_Data!$B$2:$Z$16994,0,$C$2-1)))</f>
        <v>0</v>
      </c>
    </row>
    <row r="14675" spans="1:2" x14ac:dyDescent="0.25">
      <c r="A14675">
        <f>Gauge_Data!A14675</f>
        <v>0</v>
      </c>
      <c r="B14675" cm="1">
        <f t="array" ref="B14675">IF(OR($C$2="",A14675=""),"",SUMPRODUCT((Gauge_Data!$A$2:$A$16994&gt;=(A14675 - Main!$E$4/1440 + 0.00000001))*(Gauge_Data!$A$2:$A$16994&lt;=A14675)*INDEX(Gauge_Data!$B$2:$Z$16994,0,$C$2-1)))</f>
        <v>0</v>
      </c>
    </row>
    <row r="14676" spans="1:2" x14ac:dyDescent="0.25">
      <c r="A14676">
        <f>Gauge_Data!A14676</f>
        <v>0</v>
      </c>
      <c r="B14676" cm="1">
        <f t="array" ref="B14676">IF(OR($C$2="",A14676=""),"",SUMPRODUCT((Gauge_Data!$A$2:$A$16994&gt;=(A14676 - Main!$E$4/1440 + 0.00000001))*(Gauge_Data!$A$2:$A$16994&lt;=A14676)*INDEX(Gauge_Data!$B$2:$Z$16994,0,$C$2-1)))</f>
        <v>0</v>
      </c>
    </row>
    <row r="14677" spans="1:2" x14ac:dyDescent="0.25">
      <c r="A14677">
        <f>Gauge_Data!A14677</f>
        <v>0</v>
      </c>
      <c r="B14677" cm="1">
        <f t="array" ref="B14677">IF(OR($C$2="",A14677=""),"",SUMPRODUCT((Gauge_Data!$A$2:$A$16994&gt;=(A14677 - Main!$E$4/1440 + 0.00000001))*(Gauge_Data!$A$2:$A$16994&lt;=A14677)*INDEX(Gauge_Data!$B$2:$Z$16994,0,$C$2-1)))</f>
        <v>0</v>
      </c>
    </row>
    <row r="14678" spans="1:2" x14ac:dyDescent="0.25">
      <c r="A14678">
        <f>Gauge_Data!A14678</f>
        <v>0</v>
      </c>
      <c r="B14678" cm="1">
        <f t="array" ref="B14678">IF(OR($C$2="",A14678=""),"",SUMPRODUCT((Gauge_Data!$A$2:$A$16994&gt;=(A14678 - Main!$E$4/1440 + 0.00000001))*(Gauge_Data!$A$2:$A$16994&lt;=A14678)*INDEX(Gauge_Data!$B$2:$Z$16994,0,$C$2-1)))</f>
        <v>0</v>
      </c>
    </row>
    <row r="14679" spans="1:2" x14ac:dyDescent="0.25">
      <c r="A14679">
        <f>Gauge_Data!A14679</f>
        <v>0</v>
      </c>
      <c r="B14679" cm="1">
        <f t="array" ref="B14679">IF(OR($C$2="",A14679=""),"",SUMPRODUCT((Gauge_Data!$A$2:$A$16994&gt;=(A14679 - Main!$E$4/1440 + 0.00000001))*(Gauge_Data!$A$2:$A$16994&lt;=A14679)*INDEX(Gauge_Data!$B$2:$Z$16994,0,$C$2-1)))</f>
        <v>0</v>
      </c>
    </row>
    <row r="14680" spans="1:2" x14ac:dyDescent="0.25">
      <c r="A14680">
        <f>Gauge_Data!A14680</f>
        <v>0</v>
      </c>
      <c r="B14680" cm="1">
        <f t="array" ref="B14680">IF(OR($C$2="",A14680=""),"",SUMPRODUCT((Gauge_Data!$A$2:$A$16994&gt;=(A14680 - Main!$E$4/1440 + 0.00000001))*(Gauge_Data!$A$2:$A$16994&lt;=A14680)*INDEX(Gauge_Data!$B$2:$Z$16994,0,$C$2-1)))</f>
        <v>0</v>
      </c>
    </row>
    <row r="14681" spans="1:2" x14ac:dyDescent="0.25">
      <c r="A14681">
        <f>Gauge_Data!A14681</f>
        <v>0</v>
      </c>
      <c r="B14681" cm="1">
        <f t="array" ref="B14681">IF(OR($C$2="",A14681=""),"",SUMPRODUCT((Gauge_Data!$A$2:$A$16994&gt;=(A14681 - Main!$E$4/1440 + 0.00000001))*(Gauge_Data!$A$2:$A$16994&lt;=A14681)*INDEX(Gauge_Data!$B$2:$Z$16994,0,$C$2-1)))</f>
        <v>0</v>
      </c>
    </row>
    <row r="14682" spans="1:2" x14ac:dyDescent="0.25">
      <c r="A14682">
        <f>Gauge_Data!A14682</f>
        <v>0</v>
      </c>
      <c r="B14682" cm="1">
        <f t="array" ref="B14682">IF(OR($C$2="",A14682=""),"",SUMPRODUCT((Gauge_Data!$A$2:$A$16994&gt;=(A14682 - Main!$E$4/1440 + 0.00000001))*(Gauge_Data!$A$2:$A$16994&lt;=A14682)*INDEX(Gauge_Data!$B$2:$Z$16994,0,$C$2-1)))</f>
        <v>0</v>
      </c>
    </row>
    <row r="14683" spans="1:2" x14ac:dyDescent="0.25">
      <c r="A14683">
        <f>Gauge_Data!A14683</f>
        <v>0</v>
      </c>
      <c r="B14683" cm="1">
        <f t="array" ref="B14683">IF(OR($C$2="",A14683=""),"",SUMPRODUCT((Gauge_Data!$A$2:$A$16994&gt;=(A14683 - Main!$E$4/1440 + 0.00000001))*(Gauge_Data!$A$2:$A$16994&lt;=A14683)*INDEX(Gauge_Data!$B$2:$Z$16994,0,$C$2-1)))</f>
        <v>0</v>
      </c>
    </row>
    <row r="14684" spans="1:2" x14ac:dyDescent="0.25">
      <c r="A14684">
        <f>Gauge_Data!A14684</f>
        <v>0</v>
      </c>
      <c r="B14684" cm="1">
        <f t="array" ref="B14684">IF(OR($C$2="",A14684=""),"",SUMPRODUCT((Gauge_Data!$A$2:$A$16994&gt;=(A14684 - Main!$E$4/1440 + 0.00000001))*(Gauge_Data!$A$2:$A$16994&lt;=A14684)*INDEX(Gauge_Data!$B$2:$Z$16994,0,$C$2-1)))</f>
        <v>0</v>
      </c>
    </row>
    <row r="14685" spans="1:2" x14ac:dyDescent="0.25">
      <c r="A14685">
        <f>Gauge_Data!A14685</f>
        <v>0</v>
      </c>
      <c r="B14685" cm="1">
        <f t="array" ref="B14685">IF(OR($C$2="",A14685=""),"",SUMPRODUCT((Gauge_Data!$A$2:$A$16994&gt;=(A14685 - Main!$E$4/1440 + 0.00000001))*(Gauge_Data!$A$2:$A$16994&lt;=A14685)*INDEX(Gauge_Data!$B$2:$Z$16994,0,$C$2-1)))</f>
        <v>0</v>
      </c>
    </row>
    <row r="14686" spans="1:2" x14ac:dyDescent="0.25">
      <c r="A14686">
        <f>Gauge_Data!A14686</f>
        <v>0</v>
      </c>
      <c r="B14686" cm="1">
        <f t="array" ref="B14686">IF(OR($C$2="",A14686=""),"",SUMPRODUCT((Gauge_Data!$A$2:$A$16994&gt;=(A14686 - Main!$E$4/1440 + 0.00000001))*(Gauge_Data!$A$2:$A$16994&lt;=A14686)*INDEX(Gauge_Data!$B$2:$Z$16994,0,$C$2-1)))</f>
        <v>0</v>
      </c>
    </row>
    <row r="14687" spans="1:2" x14ac:dyDescent="0.25">
      <c r="A14687">
        <f>Gauge_Data!A14687</f>
        <v>0</v>
      </c>
      <c r="B14687" cm="1">
        <f t="array" ref="B14687">IF(OR($C$2="",A14687=""),"",SUMPRODUCT((Gauge_Data!$A$2:$A$16994&gt;=(A14687 - Main!$E$4/1440 + 0.00000001))*(Gauge_Data!$A$2:$A$16994&lt;=A14687)*INDEX(Gauge_Data!$B$2:$Z$16994,0,$C$2-1)))</f>
        <v>0</v>
      </c>
    </row>
    <row r="14688" spans="1:2" x14ac:dyDescent="0.25">
      <c r="A14688">
        <f>Gauge_Data!A14688</f>
        <v>0</v>
      </c>
      <c r="B14688" cm="1">
        <f t="array" ref="B14688">IF(OR($C$2="",A14688=""),"",SUMPRODUCT((Gauge_Data!$A$2:$A$16994&gt;=(A14688 - Main!$E$4/1440 + 0.00000001))*(Gauge_Data!$A$2:$A$16994&lt;=A14688)*INDEX(Gauge_Data!$B$2:$Z$16994,0,$C$2-1)))</f>
        <v>0</v>
      </c>
    </row>
    <row r="14689" spans="1:2" x14ac:dyDescent="0.25">
      <c r="A14689">
        <f>Gauge_Data!A14689</f>
        <v>0</v>
      </c>
      <c r="B14689" cm="1">
        <f t="array" ref="B14689">IF(OR($C$2="",A14689=""),"",SUMPRODUCT((Gauge_Data!$A$2:$A$16994&gt;=(A14689 - Main!$E$4/1440 + 0.00000001))*(Gauge_Data!$A$2:$A$16994&lt;=A14689)*INDEX(Gauge_Data!$B$2:$Z$16994,0,$C$2-1)))</f>
        <v>0</v>
      </c>
    </row>
    <row r="14690" spans="1:2" x14ac:dyDescent="0.25">
      <c r="A14690">
        <f>Gauge_Data!A14690</f>
        <v>0</v>
      </c>
      <c r="B14690" cm="1">
        <f t="array" ref="B14690">IF(OR($C$2="",A14690=""),"",SUMPRODUCT((Gauge_Data!$A$2:$A$16994&gt;=(A14690 - Main!$E$4/1440 + 0.00000001))*(Gauge_Data!$A$2:$A$16994&lt;=A14690)*INDEX(Gauge_Data!$B$2:$Z$16994,0,$C$2-1)))</f>
        <v>0</v>
      </c>
    </row>
    <row r="14691" spans="1:2" x14ac:dyDescent="0.25">
      <c r="A14691">
        <f>Gauge_Data!A14691</f>
        <v>0</v>
      </c>
      <c r="B14691" cm="1">
        <f t="array" ref="B14691">IF(OR($C$2="",A14691=""),"",SUMPRODUCT((Gauge_Data!$A$2:$A$16994&gt;=(A14691 - Main!$E$4/1440 + 0.00000001))*(Gauge_Data!$A$2:$A$16994&lt;=A14691)*INDEX(Gauge_Data!$B$2:$Z$16994,0,$C$2-1)))</f>
        <v>0</v>
      </c>
    </row>
    <row r="14692" spans="1:2" x14ac:dyDescent="0.25">
      <c r="A14692">
        <f>Gauge_Data!A14692</f>
        <v>0</v>
      </c>
      <c r="B14692" cm="1">
        <f t="array" ref="B14692">IF(OR($C$2="",A14692=""),"",SUMPRODUCT((Gauge_Data!$A$2:$A$16994&gt;=(A14692 - Main!$E$4/1440 + 0.00000001))*(Gauge_Data!$A$2:$A$16994&lt;=A14692)*INDEX(Gauge_Data!$B$2:$Z$16994,0,$C$2-1)))</f>
        <v>0</v>
      </c>
    </row>
    <row r="14693" spans="1:2" x14ac:dyDescent="0.25">
      <c r="A14693">
        <f>Gauge_Data!A14693</f>
        <v>0</v>
      </c>
      <c r="B14693" cm="1">
        <f t="array" ref="B14693">IF(OR($C$2="",A14693=""),"",SUMPRODUCT((Gauge_Data!$A$2:$A$16994&gt;=(A14693 - Main!$E$4/1440 + 0.00000001))*(Gauge_Data!$A$2:$A$16994&lt;=A14693)*INDEX(Gauge_Data!$B$2:$Z$16994,0,$C$2-1)))</f>
        <v>0</v>
      </c>
    </row>
    <row r="14694" spans="1:2" x14ac:dyDescent="0.25">
      <c r="A14694">
        <f>Gauge_Data!A14694</f>
        <v>0</v>
      </c>
      <c r="B14694" cm="1">
        <f t="array" ref="B14694">IF(OR($C$2="",A14694=""),"",SUMPRODUCT((Gauge_Data!$A$2:$A$16994&gt;=(A14694 - Main!$E$4/1440 + 0.00000001))*(Gauge_Data!$A$2:$A$16994&lt;=A14694)*INDEX(Gauge_Data!$B$2:$Z$16994,0,$C$2-1)))</f>
        <v>0</v>
      </c>
    </row>
    <row r="14695" spans="1:2" x14ac:dyDescent="0.25">
      <c r="A14695">
        <f>Gauge_Data!A14695</f>
        <v>0</v>
      </c>
      <c r="B14695" cm="1">
        <f t="array" ref="B14695">IF(OR($C$2="",A14695=""),"",SUMPRODUCT((Gauge_Data!$A$2:$A$16994&gt;=(A14695 - Main!$E$4/1440 + 0.00000001))*(Gauge_Data!$A$2:$A$16994&lt;=A14695)*INDEX(Gauge_Data!$B$2:$Z$16994,0,$C$2-1)))</f>
        <v>0</v>
      </c>
    </row>
    <row r="14696" spans="1:2" x14ac:dyDescent="0.25">
      <c r="A14696">
        <f>Gauge_Data!A14696</f>
        <v>0</v>
      </c>
      <c r="B14696" cm="1">
        <f t="array" ref="B14696">IF(OR($C$2="",A14696=""),"",SUMPRODUCT((Gauge_Data!$A$2:$A$16994&gt;=(A14696 - Main!$E$4/1440 + 0.00000001))*(Gauge_Data!$A$2:$A$16994&lt;=A14696)*INDEX(Gauge_Data!$B$2:$Z$16994,0,$C$2-1)))</f>
        <v>0</v>
      </c>
    </row>
    <row r="14697" spans="1:2" x14ac:dyDescent="0.25">
      <c r="A14697">
        <f>Gauge_Data!A14697</f>
        <v>0</v>
      </c>
      <c r="B14697" cm="1">
        <f t="array" ref="B14697">IF(OR($C$2="",A14697=""),"",SUMPRODUCT((Gauge_Data!$A$2:$A$16994&gt;=(A14697 - Main!$E$4/1440 + 0.00000001))*(Gauge_Data!$A$2:$A$16994&lt;=A14697)*INDEX(Gauge_Data!$B$2:$Z$16994,0,$C$2-1)))</f>
        <v>0</v>
      </c>
    </row>
    <row r="14698" spans="1:2" x14ac:dyDescent="0.25">
      <c r="A14698">
        <f>Gauge_Data!A14698</f>
        <v>0</v>
      </c>
      <c r="B14698" cm="1">
        <f t="array" ref="B14698">IF(OR($C$2="",A14698=""),"",SUMPRODUCT((Gauge_Data!$A$2:$A$16994&gt;=(A14698 - Main!$E$4/1440 + 0.00000001))*(Gauge_Data!$A$2:$A$16994&lt;=A14698)*INDEX(Gauge_Data!$B$2:$Z$16994,0,$C$2-1)))</f>
        <v>0</v>
      </c>
    </row>
    <row r="14699" spans="1:2" x14ac:dyDescent="0.25">
      <c r="A14699">
        <f>Gauge_Data!A14699</f>
        <v>0</v>
      </c>
      <c r="B14699" cm="1">
        <f t="array" ref="B14699">IF(OR($C$2="",A14699=""),"",SUMPRODUCT((Gauge_Data!$A$2:$A$16994&gt;=(A14699 - Main!$E$4/1440 + 0.00000001))*(Gauge_Data!$A$2:$A$16994&lt;=A14699)*INDEX(Gauge_Data!$B$2:$Z$16994,0,$C$2-1)))</f>
        <v>0</v>
      </c>
    </row>
    <row r="14700" spans="1:2" x14ac:dyDescent="0.25">
      <c r="A14700">
        <f>Gauge_Data!A14700</f>
        <v>0</v>
      </c>
      <c r="B14700" cm="1">
        <f t="array" ref="B14700">IF(OR($C$2="",A14700=""),"",SUMPRODUCT((Gauge_Data!$A$2:$A$16994&gt;=(A14700 - Main!$E$4/1440 + 0.00000001))*(Gauge_Data!$A$2:$A$16994&lt;=A14700)*INDEX(Gauge_Data!$B$2:$Z$16994,0,$C$2-1)))</f>
        <v>0</v>
      </c>
    </row>
    <row r="14701" spans="1:2" x14ac:dyDescent="0.25">
      <c r="A14701">
        <f>Gauge_Data!A14701</f>
        <v>0</v>
      </c>
      <c r="B14701" cm="1">
        <f t="array" ref="B14701">IF(OR($C$2="",A14701=""),"",SUMPRODUCT((Gauge_Data!$A$2:$A$16994&gt;=(A14701 - Main!$E$4/1440 + 0.00000001))*(Gauge_Data!$A$2:$A$16994&lt;=A14701)*INDEX(Gauge_Data!$B$2:$Z$16994,0,$C$2-1)))</f>
        <v>0</v>
      </c>
    </row>
    <row r="14702" spans="1:2" x14ac:dyDescent="0.25">
      <c r="A14702">
        <f>Gauge_Data!A14702</f>
        <v>0</v>
      </c>
      <c r="B14702" cm="1">
        <f t="array" ref="B14702">IF(OR($C$2="",A14702=""),"",SUMPRODUCT((Gauge_Data!$A$2:$A$16994&gt;=(A14702 - Main!$E$4/1440 + 0.00000001))*(Gauge_Data!$A$2:$A$16994&lt;=A14702)*INDEX(Gauge_Data!$B$2:$Z$16994,0,$C$2-1)))</f>
        <v>0</v>
      </c>
    </row>
    <row r="14703" spans="1:2" x14ac:dyDescent="0.25">
      <c r="A14703">
        <f>Gauge_Data!A14703</f>
        <v>0</v>
      </c>
      <c r="B14703" cm="1">
        <f t="array" ref="B14703">IF(OR($C$2="",A14703=""),"",SUMPRODUCT((Gauge_Data!$A$2:$A$16994&gt;=(A14703 - Main!$E$4/1440 + 0.00000001))*(Gauge_Data!$A$2:$A$16994&lt;=A14703)*INDEX(Gauge_Data!$B$2:$Z$16994,0,$C$2-1)))</f>
        <v>0</v>
      </c>
    </row>
    <row r="14704" spans="1:2" x14ac:dyDescent="0.25">
      <c r="A14704">
        <f>Gauge_Data!A14704</f>
        <v>0</v>
      </c>
      <c r="B14704" cm="1">
        <f t="array" ref="B14704">IF(OR($C$2="",A14704=""),"",SUMPRODUCT((Gauge_Data!$A$2:$A$16994&gt;=(A14704 - Main!$E$4/1440 + 0.00000001))*(Gauge_Data!$A$2:$A$16994&lt;=A14704)*INDEX(Gauge_Data!$B$2:$Z$16994,0,$C$2-1)))</f>
        <v>0</v>
      </c>
    </row>
    <row r="14705" spans="1:2" x14ac:dyDescent="0.25">
      <c r="A14705">
        <f>Gauge_Data!A14705</f>
        <v>0</v>
      </c>
      <c r="B14705" cm="1">
        <f t="array" ref="B14705">IF(OR($C$2="",A14705=""),"",SUMPRODUCT((Gauge_Data!$A$2:$A$16994&gt;=(A14705 - Main!$E$4/1440 + 0.00000001))*(Gauge_Data!$A$2:$A$16994&lt;=A14705)*INDEX(Gauge_Data!$B$2:$Z$16994,0,$C$2-1)))</f>
        <v>0</v>
      </c>
    </row>
    <row r="14706" spans="1:2" x14ac:dyDescent="0.25">
      <c r="A14706">
        <f>Gauge_Data!A14706</f>
        <v>0</v>
      </c>
      <c r="B14706" cm="1">
        <f t="array" ref="B14706">IF(OR($C$2="",A14706=""),"",SUMPRODUCT((Gauge_Data!$A$2:$A$16994&gt;=(A14706 - Main!$E$4/1440 + 0.00000001))*(Gauge_Data!$A$2:$A$16994&lt;=A14706)*INDEX(Gauge_Data!$B$2:$Z$16994,0,$C$2-1)))</f>
        <v>0</v>
      </c>
    </row>
    <row r="14707" spans="1:2" x14ac:dyDescent="0.25">
      <c r="A14707">
        <f>Gauge_Data!A14707</f>
        <v>0</v>
      </c>
      <c r="B14707" cm="1">
        <f t="array" ref="B14707">IF(OR($C$2="",A14707=""),"",SUMPRODUCT((Gauge_Data!$A$2:$A$16994&gt;=(A14707 - Main!$E$4/1440 + 0.00000001))*(Gauge_Data!$A$2:$A$16994&lt;=A14707)*INDEX(Gauge_Data!$B$2:$Z$16994,0,$C$2-1)))</f>
        <v>0</v>
      </c>
    </row>
    <row r="14708" spans="1:2" x14ac:dyDescent="0.25">
      <c r="A14708">
        <f>Gauge_Data!A14708</f>
        <v>0</v>
      </c>
      <c r="B14708" cm="1">
        <f t="array" ref="B14708">IF(OR($C$2="",A14708=""),"",SUMPRODUCT((Gauge_Data!$A$2:$A$16994&gt;=(A14708 - Main!$E$4/1440 + 0.00000001))*(Gauge_Data!$A$2:$A$16994&lt;=A14708)*INDEX(Gauge_Data!$B$2:$Z$16994,0,$C$2-1)))</f>
        <v>0</v>
      </c>
    </row>
    <row r="14709" spans="1:2" x14ac:dyDescent="0.25">
      <c r="A14709">
        <f>Gauge_Data!A14709</f>
        <v>0</v>
      </c>
      <c r="B14709" cm="1">
        <f t="array" ref="B14709">IF(OR($C$2="",A14709=""),"",SUMPRODUCT((Gauge_Data!$A$2:$A$16994&gt;=(A14709 - Main!$E$4/1440 + 0.00000001))*(Gauge_Data!$A$2:$A$16994&lt;=A14709)*INDEX(Gauge_Data!$B$2:$Z$16994,0,$C$2-1)))</f>
        <v>0</v>
      </c>
    </row>
    <row r="14710" spans="1:2" x14ac:dyDescent="0.25">
      <c r="A14710">
        <f>Gauge_Data!A14710</f>
        <v>0</v>
      </c>
      <c r="B14710" cm="1">
        <f t="array" ref="B14710">IF(OR($C$2="",A14710=""),"",SUMPRODUCT((Gauge_Data!$A$2:$A$16994&gt;=(A14710 - Main!$E$4/1440 + 0.00000001))*(Gauge_Data!$A$2:$A$16994&lt;=A14710)*INDEX(Gauge_Data!$B$2:$Z$16994,0,$C$2-1)))</f>
        <v>0</v>
      </c>
    </row>
    <row r="14711" spans="1:2" x14ac:dyDescent="0.25">
      <c r="A14711">
        <f>Gauge_Data!A14711</f>
        <v>0</v>
      </c>
      <c r="B14711" cm="1">
        <f t="array" ref="B14711">IF(OR($C$2="",A14711=""),"",SUMPRODUCT((Gauge_Data!$A$2:$A$16994&gt;=(A14711 - Main!$E$4/1440 + 0.00000001))*(Gauge_Data!$A$2:$A$16994&lt;=A14711)*INDEX(Gauge_Data!$B$2:$Z$16994,0,$C$2-1)))</f>
        <v>0</v>
      </c>
    </row>
    <row r="14712" spans="1:2" x14ac:dyDescent="0.25">
      <c r="A14712">
        <f>Gauge_Data!A14712</f>
        <v>0</v>
      </c>
      <c r="B14712" cm="1">
        <f t="array" ref="B14712">IF(OR($C$2="",A14712=""),"",SUMPRODUCT((Gauge_Data!$A$2:$A$16994&gt;=(A14712 - Main!$E$4/1440 + 0.00000001))*(Gauge_Data!$A$2:$A$16994&lt;=A14712)*INDEX(Gauge_Data!$B$2:$Z$16994,0,$C$2-1)))</f>
        <v>0</v>
      </c>
    </row>
    <row r="14713" spans="1:2" x14ac:dyDescent="0.25">
      <c r="A14713">
        <f>Gauge_Data!A14713</f>
        <v>0</v>
      </c>
      <c r="B14713" cm="1">
        <f t="array" ref="B14713">IF(OR($C$2="",A14713=""),"",SUMPRODUCT((Gauge_Data!$A$2:$A$16994&gt;=(A14713 - Main!$E$4/1440 + 0.00000001))*(Gauge_Data!$A$2:$A$16994&lt;=A14713)*INDEX(Gauge_Data!$B$2:$Z$16994,0,$C$2-1)))</f>
        <v>0</v>
      </c>
    </row>
    <row r="14714" spans="1:2" x14ac:dyDescent="0.25">
      <c r="A14714">
        <f>Gauge_Data!A14714</f>
        <v>0</v>
      </c>
      <c r="B14714" cm="1">
        <f t="array" ref="B14714">IF(OR($C$2="",A14714=""),"",SUMPRODUCT((Gauge_Data!$A$2:$A$16994&gt;=(A14714 - Main!$E$4/1440 + 0.00000001))*(Gauge_Data!$A$2:$A$16994&lt;=A14714)*INDEX(Gauge_Data!$B$2:$Z$16994,0,$C$2-1)))</f>
        <v>0</v>
      </c>
    </row>
    <row r="14715" spans="1:2" x14ac:dyDescent="0.25">
      <c r="A14715">
        <f>Gauge_Data!A14715</f>
        <v>0</v>
      </c>
      <c r="B14715" cm="1">
        <f t="array" ref="B14715">IF(OR($C$2="",A14715=""),"",SUMPRODUCT((Gauge_Data!$A$2:$A$16994&gt;=(A14715 - Main!$E$4/1440 + 0.00000001))*(Gauge_Data!$A$2:$A$16994&lt;=A14715)*INDEX(Gauge_Data!$B$2:$Z$16994,0,$C$2-1)))</f>
        <v>0</v>
      </c>
    </row>
    <row r="14716" spans="1:2" x14ac:dyDescent="0.25">
      <c r="A14716">
        <f>Gauge_Data!A14716</f>
        <v>0</v>
      </c>
      <c r="B14716" cm="1">
        <f t="array" ref="B14716">IF(OR($C$2="",A14716=""),"",SUMPRODUCT((Gauge_Data!$A$2:$A$16994&gt;=(A14716 - Main!$E$4/1440 + 0.00000001))*(Gauge_Data!$A$2:$A$16994&lt;=A14716)*INDEX(Gauge_Data!$B$2:$Z$16994,0,$C$2-1)))</f>
        <v>0</v>
      </c>
    </row>
    <row r="14717" spans="1:2" x14ac:dyDescent="0.25">
      <c r="A14717">
        <f>Gauge_Data!A14717</f>
        <v>0</v>
      </c>
      <c r="B14717" cm="1">
        <f t="array" ref="B14717">IF(OR($C$2="",A14717=""),"",SUMPRODUCT((Gauge_Data!$A$2:$A$16994&gt;=(A14717 - Main!$E$4/1440 + 0.00000001))*(Gauge_Data!$A$2:$A$16994&lt;=A14717)*INDEX(Gauge_Data!$B$2:$Z$16994,0,$C$2-1)))</f>
        <v>0</v>
      </c>
    </row>
    <row r="14718" spans="1:2" x14ac:dyDescent="0.25">
      <c r="A14718">
        <f>Gauge_Data!A14718</f>
        <v>0</v>
      </c>
      <c r="B14718" cm="1">
        <f t="array" ref="B14718">IF(OR($C$2="",A14718=""),"",SUMPRODUCT((Gauge_Data!$A$2:$A$16994&gt;=(A14718 - Main!$E$4/1440 + 0.00000001))*(Gauge_Data!$A$2:$A$16994&lt;=A14718)*INDEX(Gauge_Data!$B$2:$Z$16994,0,$C$2-1)))</f>
        <v>0</v>
      </c>
    </row>
    <row r="14719" spans="1:2" x14ac:dyDescent="0.25">
      <c r="A14719">
        <f>Gauge_Data!A14719</f>
        <v>0</v>
      </c>
      <c r="B14719" cm="1">
        <f t="array" ref="B14719">IF(OR($C$2="",A14719=""),"",SUMPRODUCT((Gauge_Data!$A$2:$A$16994&gt;=(A14719 - Main!$E$4/1440 + 0.00000001))*(Gauge_Data!$A$2:$A$16994&lt;=A14719)*INDEX(Gauge_Data!$B$2:$Z$16994,0,$C$2-1)))</f>
        <v>0</v>
      </c>
    </row>
    <row r="14720" spans="1:2" x14ac:dyDescent="0.25">
      <c r="A14720">
        <f>Gauge_Data!A14720</f>
        <v>0</v>
      </c>
      <c r="B14720" cm="1">
        <f t="array" ref="B14720">IF(OR($C$2="",A14720=""),"",SUMPRODUCT((Gauge_Data!$A$2:$A$16994&gt;=(A14720 - Main!$E$4/1440 + 0.00000001))*(Gauge_Data!$A$2:$A$16994&lt;=A14720)*INDEX(Gauge_Data!$B$2:$Z$16994,0,$C$2-1)))</f>
        <v>0</v>
      </c>
    </row>
    <row r="14721" spans="1:2" x14ac:dyDescent="0.25">
      <c r="A14721">
        <f>Gauge_Data!A14721</f>
        <v>0</v>
      </c>
      <c r="B14721" cm="1">
        <f t="array" ref="B14721">IF(OR($C$2="",A14721=""),"",SUMPRODUCT((Gauge_Data!$A$2:$A$16994&gt;=(A14721 - Main!$E$4/1440 + 0.00000001))*(Gauge_Data!$A$2:$A$16994&lt;=A14721)*INDEX(Gauge_Data!$B$2:$Z$16994,0,$C$2-1)))</f>
        <v>0</v>
      </c>
    </row>
    <row r="14722" spans="1:2" x14ac:dyDescent="0.25">
      <c r="A14722">
        <f>Gauge_Data!A14722</f>
        <v>0</v>
      </c>
      <c r="B14722" cm="1">
        <f t="array" ref="B14722">IF(OR($C$2="",A14722=""),"",SUMPRODUCT((Gauge_Data!$A$2:$A$16994&gt;=(A14722 - Main!$E$4/1440 + 0.00000001))*(Gauge_Data!$A$2:$A$16994&lt;=A14722)*INDEX(Gauge_Data!$B$2:$Z$16994,0,$C$2-1)))</f>
        <v>0</v>
      </c>
    </row>
    <row r="14723" spans="1:2" x14ac:dyDescent="0.25">
      <c r="A14723">
        <f>Gauge_Data!A14723</f>
        <v>0</v>
      </c>
      <c r="B14723" cm="1">
        <f t="array" ref="B14723">IF(OR($C$2="",A14723=""),"",SUMPRODUCT((Gauge_Data!$A$2:$A$16994&gt;=(A14723 - Main!$E$4/1440 + 0.00000001))*(Gauge_Data!$A$2:$A$16994&lt;=A14723)*INDEX(Gauge_Data!$B$2:$Z$16994,0,$C$2-1)))</f>
        <v>0</v>
      </c>
    </row>
    <row r="14724" spans="1:2" x14ac:dyDescent="0.25">
      <c r="A14724">
        <f>Gauge_Data!A14724</f>
        <v>0</v>
      </c>
      <c r="B14724" cm="1">
        <f t="array" ref="B14724">IF(OR($C$2="",A14724=""),"",SUMPRODUCT((Gauge_Data!$A$2:$A$16994&gt;=(A14724 - Main!$E$4/1440 + 0.00000001))*(Gauge_Data!$A$2:$A$16994&lt;=A14724)*INDEX(Gauge_Data!$B$2:$Z$16994,0,$C$2-1)))</f>
        <v>0</v>
      </c>
    </row>
    <row r="14725" spans="1:2" x14ac:dyDescent="0.25">
      <c r="A14725">
        <f>Gauge_Data!A14725</f>
        <v>0</v>
      </c>
      <c r="B14725" cm="1">
        <f t="array" ref="B14725">IF(OR($C$2="",A14725=""),"",SUMPRODUCT((Gauge_Data!$A$2:$A$16994&gt;=(A14725 - Main!$E$4/1440 + 0.00000001))*(Gauge_Data!$A$2:$A$16994&lt;=A14725)*INDEX(Gauge_Data!$B$2:$Z$16994,0,$C$2-1)))</f>
        <v>0</v>
      </c>
    </row>
    <row r="14726" spans="1:2" x14ac:dyDescent="0.25">
      <c r="A14726">
        <f>Gauge_Data!A14726</f>
        <v>0</v>
      </c>
      <c r="B14726" cm="1">
        <f t="array" ref="B14726">IF(OR($C$2="",A14726=""),"",SUMPRODUCT((Gauge_Data!$A$2:$A$16994&gt;=(A14726 - Main!$E$4/1440 + 0.00000001))*(Gauge_Data!$A$2:$A$16994&lt;=A14726)*INDEX(Gauge_Data!$B$2:$Z$16994,0,$C$2-1)))</f>
        <v>0</v>
      </c>
    </row>
    <row r="14727" spans="1:2" x14ac:dyDescent="0.25">
      <c r="A14727">
        <f>Gauge_Data!A14727</f>
        <v>0</v>
      </c>
      <c r="B14727" cm="1">
        <f t="array" ref="B14727">IF(OR($C$2="",A14727=""),"",SUMPRODUCT((Gauge_Data!$A$2:$A$16994&gt;=(A14727 - Main!$E$4/1440 + 0.00000001))*(Gauge_Data!$A$2:$A$16994&lt;=A14727)*INDEX(Gauge_Data!$B$2:$Z$16994,0,$C$2-1)))</f>
        <v>0</v>
      </c>
    </row>
    <row r="14728" spans="1:2" x14ac:dyDescent="0.25">
      <c r="A14728">
        <f>Gauge_Data!A14728</f>
        <v>0</v>
      </c>
      <c r="B14728" cm="1">
        <f t="array" ref="B14728">IF(OR($C$2="",A14728=""),"",SUMPRODUCT((Gauge_Data!$A$2:$A$16994&gt;=(A14728 - Main!$E$4/1440 + 0.00000001))*(Gauge_Data!$A$2:$A$16994&lt;=A14728)*INDEX(Gauge_Data!$B$2:$Z$16994,0,$C$2-1)))</f>
        <v>0</v>
      </c>
    </row>
    <row r="14729" spans="1:2" x14ac:dyDescent="0.25">
      <c r="A14729">
        <f>Gauge_Data!A14729</f>
        <v>0</v>
      </c>
      <c r="B14729" cm="1">
        <f t="array" ref="B14729">IF(OR($C$2="",A14729=""),"",SUMPRODUCT((Gauge_Data!$A$2:$A$16994&gt;=(A14729 - Main!$E$4/1440 + 0.00000001))*(Gauge_Data!$A$2:$A$16994&lt;=A14729)*INDEX(Gauge_Data!$B$2:$Z$16994,0,$C$2-1)))</f>
        <v>0</v>
      </c>
    </row>
    <row r="14730" spans="1:2" x14ac:dyDescent="0.25">
      <c r="A14730">
        <f>Gauge_Data!A14730</f>
        <v>0</v>
      </c>
      <c r="B14730" cm="1">
        <f t="array" ref="B14730">IF(OR($C$2="",A14730=""),"",SUMPRODUCT((Gauge_Data!$A$2:$A$16994&gt;=(A14730 - Main!$E$4/1440 + 0.00000001))*(Gauge_Data!$A$2:$A$16994&lt;=A14730)*INDEX(Gauge_Data!$B$2:$Z$16994,0,$C$2-1)))</f>
        <v>0</v>
      </c>
    </row>
    <row r="14731" spans="1:2" x14ac:dyDescent="0.25">
      <c r="A14731">
        <f>Gauge_Data!A14731</f>
        <v>0</v>
      </c>
      <c r="B14731" cm="1">
        <f t="array" ref="B14731">IF(OR($C$2="",A14731=""),"",SUMPRODUCT((Gauge_Data!$A$2:$A$16994&gt;=(A14731 - Main!$E$4/1440 + 0.00000001))*(Gauge_Data!$A$2:$A$16994&lt;=A14731)*INDEX(Gauge_Data!$B$2:$Z$16994,0,$C$2-1)))</f>
        <v>0</v>
      </c>
    </row>
    <row r="14732" spans="1:2" x14ac:dyDescent="0.25">
      <c r="A14732">
        <f>Gauge_Data!A14732</f>
        <v>0</v>
      </c>
      <c r="B14732" cm="1">
        <f t="array" ref="B14732">IF(OR($C$2="",A14732=""),"",SUMPRODUCT((Gauge_Data!$A$2:$A$16994&gt;=(A14732 - Main!$E$4/1440 + 0.00000001))*(Gauge_Data!$A$2:$A$16994&lt;=A14732)*INDEX(Gauge_Data!$B$2:$Z$16994,0,$C$2-1)))</f>
        <v>0</v>
      </c>
    </row>
    <row r="14733" spans="1:2" x14ac:dyDescent="0.25">
      <c r="A14733">
        <f>Gauge_Data!A14733</f>
        <v>0</v>
      </c>
      <c r="B14733" cm="1">
        <f t="array" ref="B14733">IF(OR($C$2="",A14733=""),"",SUMPRODUCT((Gauge_Data!$A$2:$A$16994&gt;=(A14733 - Main!$E$4/1440 + 0.00000001))*(Gauge_Data!$A$2:$A$16994&lt;=A14733)*INDEX(Gauge_Data!$B$2:$Z$16994,0,$C$2-1)))</f>
        <v>0</v>
      </c>
    </row>
    <row r="14734" spans="1:2" x14ac:dyDescent="0.25">
      <c r="A14734">
        <f>Gauge_Data!A14734</f>
        <v>0</v>
      </c>
      <c r="B14734" cm="1">
        <f t="array" ref="B14734">IF(OR($C$2="",A14734=""),"",SUMPRODUCT((Gauge_Data!$A$2:$A$16994&gt;=(A14734 - Main!$E$4/1440 + 0.00000001))*(Gauge_Data!$A$2:$A$16994&lt;=A14734)*INDEX(Gauge_Data!$B$2:$Z$16994,0,$C$2-1)))</f>
        <v>0</v>
      </c>
    </row>
    <row r="14735" spans="1:2" x14ac:dyDescent="0.25">
      <c r="A14735">
        <f>Gauge_Data!A14735</f>
        <v>0</v>
      </c>
      <c r="B14735" cm="1">
        <f t="array" ref="B14735">IF(OR($C$2="",A14735=""),"",SUMPRODUCT((Gauge_Data!$A$2:$A$16994&gt;=(A14735 - Main!$E$4/1440 + 0.00000001))*(Gauge_Data!$A$2:$A$16994&lt;=A14735)*INDEX(Gauge_Data!$B$2:$Z$16994,0,$C$2-1)))</f>
        <v>0</v>
      </c>
    </row>
    <row r="14736" spans="1:2" x14ac:dyDescent="0.25">
      <c r="A14736">
        <f>Gauge_Data!A14736</f>
        <v>0</v>
      </c>
      <c r="B14736" cm="1">
        <f t="array" ref="B14736">IF(OR($C$2="",A14736=""),"",SUMPRODUCT((Gauge_Data!$A$2:$A$16994&gt;=(A14736 - Main!$E$4/1440 + 0.00000001))*(Gauge_Data!$A$2:$A$16994&lt;=A14736)*INDEX(Gauge_Data!$B$2:$Z$16994,0,$C$2-1)))</f>
        <v>0</v>
      </c>
    </row>
    <row r="14737" spans="1:2" x14ac:dyDescent="0.25">
      <c r="A14737">
        <f>Gauge_Data!A14737</f>
        <v>0</v>
      </c>
      <c r="B14737" cm="1">
        <f t="array" ref="B14737">IF(OR($C$2="",A14737=""),"",SUMPRODUCT((Gauge_Data!$A$2:$A$16994&gt;=(A14737 - Main!$E$4/1440 + 0.00000001))*(Gauge_Data!$A$2:$A$16994&lt;=A14737)*INDEX(Gauge_Data!$B$2:$Z$16994,0,$C$2-1)))</f>
        <v>0</v>
      </c>
    </row>
    <row r="14738" spans="1:2" x14ac:dyDescent="0.25">
      <c r="A14738">
        <f>Gauge_Data!A14738</f>
        <v>0</v>
      </c>
      <c r="B14738" cm="1">
        <f t="array" ref="B14738">IF(OR($C$2="",A14738=""),"",SUMPRODUCT((Gauge_Data!$A$2:$A$16994&gt;=(A14738 - Main!$E$4/1440 + 0.00000001))*(Gauge_Data!$A$2:$A$16994&lt;=A14738)*INDEX(Gauge_Data!$B$2:$Z$16994,0,$C$2-1)))</f>
        <v>0</v>
      </c>
    </row>
    <row r="14739" spans="1:2" x14ac:dyDescent="0.25">
      <c r="A14739">
        <f>Gauge_Data!A14739</f>
        <v>0</v>
      </c>
      <c r="B14739" cm="1">
        <f t="array" ref="B14739">IF(OR($C$2="",A14739=""),"",SUMPRODUCT((Gauge_Data!$A$2:$A$16994&gt;=(A14739 - Main!$E$4/1440 + 0.00000001))*(Gauge_Data!$A$2:$A$16994&lt;=A14739)*INDEX(Gauge_Data!$B$2:$Z$16994,0,$C$2-1)))</f>
        <v>0</v>
      </c>
    </row>
    <row r="14740" spans="1:2" x14ac:dyDescent="0.25">
      <c r="A14740">
        <f>Gauge_Data!A14740</f>
        <v>0</v>
      </c>
      <c r="B14740" cm="1">
        <f t="array" ref="B14740">IF(OR($C$2="",A14740=""),"",SUMPRODUCT((Gauge_Data!$A$2:$A$16994&gt;=(A14740 - Main!$E$4/1440 + 0.00000001))*(Gauge_Data!$A$2:$A$16994&lt;=A14740)*INDEX(Gauge_Data!$B$2:$Z$16994,0,$C$2-1)))</f>
        <v>0</v>
      </c>
    </row>
    <row r="14741" spans="1:2" x14ac:dyDescent="0.25">
      <c r="A14741">
        <f>Gauge_Data!A14741</f>
        <v>0</v>
      </c>
      <c r="B14741" cm="1">
        <f t="array" ref="B14741">IF(OR($C$2="",A14741=""),"",SUMPRODUCT((Gauge_Data!$A$2:$A$16994&gt;=(A14741 - Main!$E$4/1440 + 0.00000001))*(Gauge_Data!$A$2:$A$16994&lt;=A14741)*INDEX(Gauge_Data!$B$2:$Z$16994,0,$C$2-1)))</f>
        <v>0</v>
      </c>
    </row>
    <row r="14742" spans="1:2" x14ac:dyDescent="0.25">
      <c r="A14742">
        <f>Gauge_Data!A14742</f>
        <v>0</v>
      </c>
      <c r="B14742" cm="1">
        <f t="array" ref="B14742">IF(OR($C$2="",A14742=""),"",SUMPRODUCT((Gauge_Data!$A$2:$A$16994&gt;=(A14742 - Main!$E$4/1440 + 0.00000001))*(Gauge_Data!$A$2:$A$16994&lt;=A14742)*INDEX(Gauge_Data!$B$2:$Z$16994,0,$C$2-1)))</f>
        <v>0</v>
      </c>
    </row>
    <row r="14743" spans="1:2" x14ac:dyDescent="0.25">
      <c r="A14743">
        <f>Gauge_Data!A14743</f>
        <v>0</v>
      </c>
      <c r="B14743" cm="1">
        <f t="array" ref="B14743">IF(OR($C$2="",A14743=""),"",SUMPRODUCT((Gauge_Data!$A$2:$A$16994&gt;=(A14743 - Main!$E$4/1440 + 0.00000001))*(Gauge_Data!$A$2:$A$16994&lt;=A14743)*INDEX(Gauge_Data!$B$2:$Z$16994,0,$C$2-1)))</f>
        <v>0</v>
      </c>
    </row>
    <row r="14744" spans="1:2" x14ac:dyDescent="0.25">
      <c r="A14744">
        <f>Gauge_Data!A14744</f>
        <v>0</v>
      </c>
      <c r="B14744" cm="1">
        <f t="array" ref="B14744">IF(OR($C$2="",A14744=""),"",SUMPRODUCT((Gauge_Data!$A$2:$A$16994&gt;=(A14744 - Main!$E$4/1440 + 0.00000001))*(Gauge_Data!$A$2:$A$16994&lt;=A14744)*INDEX(Gauge_Data!$B$2:$Z$16994,0,$C$2-1)))</f>
        <v>0</v>
      </c>
    </row>
    <row r="14745" spans="1:2" x14ac:dyDescent="0.25">
      <c r="A14745">
        <f>Gauge_Data!A14745</f>
        <v>0</v>
      </c>
      <c r="B14745" cm="1">
        <f t="array" ref="B14745">IF(OR($C$2="",A14745=""),"",SUMPRODUCT((Gauge_Data!$A$2:$A$16994&gt;=(A14745 - Main!$E$4/1440 + 0.00000001))*(Gauge_Data!$A$2:$A$16994&lt;=A14745)*INDEX(Gauge_Data!$B$2:$Z$16994,0,$C$2-1)))</f>
        <v>0</v>
      </c>
    </row>
    <row r="14746" spans="1:2" x14ac:dyDescent="0.25">
      <c r="A14746">
        <f>Gauge_Data!A14746</f>
        <v>0</v>
      </c>
      <c r="B14746" cm="1">
        <f t="array" ref="B14746">IF(OR($C$2="",A14746=""),"",SUMPRODUCT((Gauge_Data!$A$2:$A$16994&gt;=(A14746 - Main!$E$4/1440 + 0.00000001))*(Gauge_Data!$A$2:$A$16994&lt;=A14746)*INDEX(Gauge_Data!$B$2:$Z$16994,0,$C$2-1)))</f>
        <v>0</v>
      </c>
    </row>
    <row r="14747" spans="1:2" x14ac:dyDescent="0.25">
      <c r="A14747">
        <f>Gauge_Data!A14747</f>
        <v>0</v>
      </c>
      <c r="B14747" cm="1">
        <f t="array" ref="B14747">IF(OR($C$2="",A14747=""),"",SUMPRODUCT((Gauge_Data!$A$2:$A$16994&gt;=(A14747 - Main!$E$4/1440 + 0.00000001))*(Gauge_Data!$A$2:$A$16994&lt;=A14747)*INDEX(Gauge_Data!$B$2:$Z$16994,0,$C$2-1)))</f>
        <v>0</v>
      </c>
    </row>
    <row r="14748" spans="1:2" x14ac:dyDescent="0.25">
      <c r="A14748">
        <f>Gauge_Data!A14748</f>
        <v>0</v>
      </c>
      <c r="B14748" cm="1">
        <f t="array" ref="B14748">IF(OR($C$2="",A14748=""),"",SUMPRODUCT((Gauge_Data!$A$2:$A$16994&gt;=(A14748 - Main!$E$4/1440 + 0.00000001))*(Gauge_Data!$A$2:$A$16994&lt;=A14748)*INDEX(Gauge_Data!$B$2:$Z$16994,0,$C$2-1)))</f>
        <v>0</v>
      </c>
    </row>
    <row r="14749" spans="1:2" x14ac:dyDescent="0.25">
      <c r="A14749">
        <f>Gauge_Data!A14749</f>
        <v>0</v>
      </c>
      <c r="B14749" cm="1">
        <f t="array" ref="B14749">IF(OR($C$2="",A14749=""),"",SUMPRODUCT((Gauge_Data!$A$2:$A$16994&gt;=(A14749 - Main!$E$4/1440 + 0.00000001))*(Gauge_Data!$A$2:$A$16994&lt;=A14749)*INDEX(Gauge_Data!$B$2:$Z$16994,0,$C$2-1)))</f>
        <v>0</v>
      </c>
    </row>
    <row r="14750" spans="1:2" x14ac:dyDescent="0.25">
      <c r="A14750">
        <f>Gauge_Data!A14750</f>
        <v>0</v>
      </c>
      <c r="B14750" cm="1">
        <f t="array" ref="B14750">IF(OR($C$2="",A14750=""),"",SUMPRODUCT((Gauge_Data!$A$2:$A$16994&gt;=(A14750 - Main!$E$4/1440 + 0.00000001))*(Gauge_Data!$A$2:$A$16994&lt;=A14750)*INDEX(Gauge_Data!$B$2:$Z$16994,0,$C$2-1)))</f>
        <v>0</v>
      </c>
    </row>
    <row r="14751" spans="1:2" x14ac:dyDescent="0.25">
      <c r="A14751">
        <f>Gauge_Data!A14751</f>
        <v>0</v>
      </c>
      <c r="B14751" cm="1">
        <f t="array" ref="B14751">IF(OR($C$2="",A14751=""),"",SUMPRODUCT((Gauge_Data!$A$2:$A$16994&gt;=(A14751 - Main!$E$4/1440 + 0.00000001))*(Gauge_Data!$A$2:$A$16994&lt;=A14751)*INDEX(Gauge_Data!$B$2:$Z$16994,0,$C$2-1)))</f>
        <v>0</v>
      </c>
    </row>
    <row r="14752" spans="1:2" x14ac:dyDescent="0.25">
      <c r="A14752">
        <f>Gauge_Data!A14752</f>
        <v>0</v>
      </c>
      <c r="B14752" cm="1">
        <f t="array" ref="B14752">IF(OR($C$2="",A14752=""),"",SUMPRODUCT((Gauge_Data!$A$2:$A$16994&gt;=(A14752 - Main!$E$4/1440 + 0.00000001))*(Gauge_Data!$A$2:$A$16994&lt;=A14752)*INDEX(Gauge_Data!$B$2:$Z$16994,0,$C$2-1)))</f>
        <v>0</v>
      </c>
    </row>
    <row r="14753" spans="1:2" x14ac:dyDescent="0.25">
      <c r="A14753">
        <f>Gauge_Data!A14753</f>
        <v>0</v>
      </c>
      <c r="B14753" cm="1">
        <f t="array" ref="B14753">IF(OR($C$2="",A14753=""),"",SUMPRODUCT((Gauge_Data!$A$2:$A$16994&gt;=(A14753 - Main!$E$4/1440 + 0.00000001))*(Gauge_Data!$A$2:$A$16994&lt;=A14753)*INDEX(Gauge_Data!$B$2:$Z$16994,0,$C$2-1)))</f>
        <v>0</v>
      </c>
    </row>
    <row r="14754" spans="1:2" x14ac:dyDescent="0.25">
      <c r="A14754">
        <f>Gauge_Data!A14754</f>
        <v>0</v>
      </c>
      <c r="B14754" cm="1">
        <f t="array" ref="B14754">IF(OR($C$2="",A14754=""),"",SUMPRODUCT((Gauge_Data!$A$2:$A$16994&gt;=(A14754 - Main!$E$4/1440 + 0.00000001))*(Gauge_Data!$A$2:$A$16994&lt;=A14754)*INDEX(Gauge_Data!$B$2:$Z$16994,0,$C$2-1)))</f>
        <v>0</v>
      </c>
    </row>
    <row r="14755" spans="1:2" x14ac:dyDescent="0.25">
      <c r="A14755">
        <f>Gauge_Data!A14755</f>
        <v>0</v>
      </c>
      <c r="B14755" cm="1">
        <f t="array" ref="B14755">IF(OR($C$2="",A14755=""),"",SUMPRODUCT((Gauge_Data!$A$2:$A$16994&gt;=(A14755 - Main!$E$4/1440 + 0.00000001))*(Gauge_Data!$A$2:$A$16994&lt;=A14755)*INDEX(Gauge_Data!$B$2:$Z$16994,0,$C$2-1)))</f>
        <v>0</v>
      </c>
    </row>
    <row r="14756" spans="1:2" x14ac:dyDescent="0.25">
      <c r="A14756">
        <f>Gauge_Data!A14756</f>
        <v>0</v>
      </c>
      <c r="B14756" cm="1">
        <f t="array" ref="B14756">IF(OR($C$2="",A14756=""),"",SUMPRODUCT((Gauge_Data!$A$2:$A$16994&gt;=(A14756 - Main!$E$4/1440 + 0.00000001))*(Gauge_Data!$A$2:$A$16994&lt;=A14756)*INDEX(Gauge_Data!$B$2:$Z$16994,0,$C$2-1)))</f>
        <v>0</v>
      </c>
    </row>
    <row r="14757" spans="1:2" x14ac:dyDescent="0.25">
      <c r="A14757">
        <f>Gauge_Data!A14757</f>
        <v>0</v>
      </c>
      <c r="B14757" cm="1">
        <f t="array" ref="B14757">IF(OR($C$2="",A14757=""),"",SUMPRODUCT((Gauge_Data!$A$2:$A$16994&gt;=(A14757 - Main!$E$4/1440 + 0.00000001))*(Gauge_Data!$A$2:$A$16994&lt;=A14757)*INDEX(Gauge_Data!$B$2:$Z$16994,0,$C$2-1)))</f>
        <v>0</v>
      </c>
    </row>
    <row r="14758" spans="1:2" x14ac:dyDescent="0.25">
      <c r="A14758">
        <f>Gauge_Data!A14758</f>
        <v>0</v>
      </c>
      <c r="B14758" cm="1">
        <f t="array" ref="B14758">IF(OR($C$2="",A14758=""),"",SUMPRODUCT((Gauge_Data!$A$2:$A$16994&gt;=(A14758 - Main!$E$4/1440 + 0.00000001))*(Gauge_Data!$A$2:$A$16994&lt;=A14758)*INDEX(Gauge_Data!$B$2:$Z$16994,0,$C$2-1)))</f>
        <v>0</v>
      </c>
    </row>
    <row r="14759" spans="1:2" x14ac:dyDescent="0.25">
      <c r="A14759">
        <f>Gauge_Data!A14759</f>
        <v>0</v>
      </c>
      <c r="B14759" cm="1">
        <f t="array" ref="B14759">IF(OR($C$2="",A14759=""),"",SUMPRODUCT((Gauge_Data!$A$2:$A$16994&gt;=(A14759 - Main!$E$4/1440 + 0.00000001))*(Gauge_Data!$A$2:$A$16994&lt;=A14759)*INDEX(Gauge_Data!$B$2:$Z$16994,0,$C$2-1)))</f>
        <v>0</v>
      </c>
    </row>
    <row r="14760" spans="1:2" x14ac:dyDescent="0.25">
      <c r="A14760">
        <f>Gauge_Data!A14760</f>
        <v>0</v>
      </c>
      <c r="B14760" cm="1">
        <f t="array" ref="B14760">IF(OR($C$2="",A14760=""),"",SUMPRODUCT((Gauge_Data!$A$2:$A$16994&gt;=(A14760 - Main!$E$4/1440 + 0.00000001))*(Gauge_Data!$A$2:$A$16994&lt;=A14760)*INDEX(Gauge_Data!$B$2:$Z$16994,0,$C$2-1)))</f>
        <v>0</v>
      </c>
    </row>
    <row r="14761" spans="1:2" x14ac:dyDescent="0.25">
      <c r="A14761">
        <f>Gauge_Data!A14761</f>
        <v>0</v>
      </c>
      <c r="B14761" cm="1">
        <f t="array" ref="B14761">IF(OR($C$2="",A14761=""),"",SUMPRODUCT((Gauge_Data!$A$2:$A$16994&gt;=(A14761 - Main!$E$4/1440 + 0.00000001))*(Gauge_Data!$A$2:$A$16994&lt;=A14761)*INDEX(Gauge_Data!$B$2:$Z$16994,0,$C$2-1)))</f>
        <v>0</v>
      </c>
    </row>
    <row r="14762" spans="1:2" x14ac:dyDescent="0.25">
      <c r="A14762">
        <f>Gauge_Data!A14762</f>
        <v>0</v>
      </c>
      <c r="B14762" cm="1">
        <f t="array" ref="B14762">IF(OR($C$2="",A14762=""),"",SUMPRODUCT((Gauge_Data!$A$2:$A$16994&gt;=(A14762 - Main!$E$4/1440 + 0.00000001))*(Gauge_Data!$A$2:$A$16994&lt;=A14762)*INDEX(Gauge_Data!$B$2:$Z$16994,0,$C$2-1)))</f>
        <v>0</v>
      </c>
    </row>
    <row r="14763" spans="1:2" x14ac:dyDescent="0.25">
      <c r="A14763">
        <f>Gauge_Data!A14763</f>
        <v>0</v>
      </c>
      <c r="B14763" cm="1">
        <f t="array" ref="B14763">IF(OR($C$2="",A14763=""),"",SUMPRODUCT((Gauge_Data!$A$2:$A$16994&gt;=(A14763 - Main!$E$4/1440 + 0.00000001))*(Gauge_Data!$A$2:$A$16994&lt;=A14763)*INDEX(Gauge_Data!$B$2:$Z$16994,0,$C$2-1)))</f>
        <v>0</v>
      </c>
    </row>
    <row r="14764" spans="1:2" x14ac:dyDescent="0.25">
      <c r="A14764">
        <f>Gauge_Data!A14764</f>
        <v>0</v>
      </c>
      <c r="B14764" cm="1">
        <f t="array" ref="B14764">IF(OR($C$2="",A14764=""),"",SUMPRODUCT((Gauge_Data!$A$2:$A$16994&gt;=(A14764 - Main!$E$4/1440 + 0.00000001))*(Gauge_Data!$A$2:$A$16994&lt;=A14764)*INDEX(Gauge_Data!$B$2:$Z$16994,0,$C$2-1)))</f>
        <v>0</v>
      </c>
    </row>
    <row r="14765" spans="1:2" x14ac:dyDescent="0.25">
      <c r="A14765">
        <f>Gauge_Data!A14765</f>
        <v>0</v>
      </c>
      <c r="B14765" cm="1">
        <f t="array" ref="B14765">IF(OR($C$2="",A14765=""),"",SUMPRODUCT((Gauge_Data!$A$2:$A$16994&gt;=(A14765 - Main!$E$4/1440 + 0.00000001))*(Gauge_Data!$A$2:$A$16994&lt;=A14765)*INDEX(Gauge_Data!$B$2:$Z$16994,0,$C$2-1)))</f>
        <v>0</v>
      </c>
    </row>
    <row r="14766" spans="1:2" x14ac:dyDescent="0.25">
      <c r="A14766">
        <f>Gauge_Data!A14766</f>
        <v>0</v>
      </c>
      <c r="B14766" cm="1">
        <f t="array" ref="B14766">IF(OR($C$2="",A14766=""),"",SUMPRODUCT((Gauge_Data!$A$2:$A$16994&gt;=(A14766 - Main!$E$4/1440 + 0.00000001))*(Gauge_Data!$A$2:$A$16994&lt;=A14766)*INDEX(Gauge_Data!$B$2:$Z$16994,0,$C$2-1)))</f>
        <v>0</v>
      </c>
    </row>
    <row r="14767" spans="1:2" x14ac:dyDescent="0.25">
      <c r="A14767">
        <f>Gauge_Data!A14767</f>
        <v>0</v>
      </c>
      <c r="B14767" cm="1">
        <f t="array" ref="B14767">IF(OR($C$2="",A14767=""),"",SUMPRODUCT((Gauge_Data!$A$2:$A$16994&gt;=(A14767 - Main!$E$4/1440 + 0.00000001))*(Gauge_Data!$A$2:$A$16994&lt;=A14767)*INDEX(Gauge_Data!$B$2:$Z$16994,0,$C$2-1)))</f>
        <v>0</v>
      </c>
    </row>
    <row r="14768" spans="1:2" x14ac:dyDescent="0.25">
      <c r="A14768">
        <f>Gauge_Data!A14768</f>
        <v>0</v>
      </c>
      <c r="B14768" cm="1">
        <f t="array" ref="B14768">IF(OR($C$2="",A14768=""),"",SUMPRODUCT((Gauge_Data!$A$2:$A$16994&gt;=(A14768 - Main!$E$4/1440 + 0.00000001))*(Gauge_Data!$A$2:$A$16994&lt;=A14768)*INDEX(Gauge_Data!$B$2:$Z$16994,0,$C$2-1)))</f>
        <v>0</v>
      </c>
    </row>
    <row r="14769" spans="1:2" x14ac:dyDescent="0.25">
      <c r="A14769">
        <f>Gauge_Data!A14769</f>
        <v>0</v>
      </c>
      <c r="B14769" cm="1">
        <f t="array" ref="B14769">IF(OR($C$2="",A14769=""),"",SUMPRODUCT((Gauge_Data!$A$2:$A$16994&gt;=(A14769 - Main!$E$4/1440 + 0.00000001))*(Gauge_Data!$A$2:$A$16994&lt;=A14769)*INDEX(Gauge_Data!$B$2:$Z$16994,0,$C$2-1)))</f>
        <v>0</v>
      </c>
    </row>
    <row r="14770" spans="1:2" x14ac:dyDescent="0.25">
      <c r="A14770">
        <f>Gauge_Data!A14770</f>
        <v>0</v>
      </c>
      <c r="B14770" cm="1">
        <f t="array" ref="B14770">IF(OR($C$2="",A14770=""),"",SUMPRODUCT((Gauge_Data!$A$2:$A$16994&gt;=(A14770 - Main!$E$4/1440 + 0.00000001))*(Gauge_Data!$A$2:$A$16994&lt;=A14770)*INDEX(Gauge_Data!$B$2:$Z$16994,0,$C$2-1)))</f>
        <v>0</v>
      </c>
    </row>
    <row r="14771" spans="1:2" x14ac:dyDescent="0.25">
      <c r="A14771">
        <f>Gauge_Data!A14771</f>
        <v>0</v>
      </c>
      <c r="B14771" cm="1">
        <f t="array" ref="B14771">IF(OR($C$2="",A14771=""),"",SUMPRODUCT((Gauge_Data!$A$2:$A$16994&gt;=(A14771 - Main!$E$4/1440 + 0.00000001))*(Gauge_Data!$A$2:$A$16994&lt;=A14771)*INDEX(Gauge_Data!$B$2:$Z$16994,0,$C$2-1)))</f>
        <v>0</v>
      </c>
    </row>
    <row r="14772" spans="1:2" x14ac:dyDescent="0.25">
      <c r="A14772">
        <f>Gauge_Data!A14772</f>
        <v>0</v>
      </c>
      <c r="B14772" cm="1">
        <f t="array" ref="B14772">IF(OR($C$2="",A14772=""),"",SUMPRODUCT((Gauge_Data!$A$2:$A$16994&gt;=(A14772 - Main!$E$4/1440 + 0.00000001))*(Gauge_Data!$A$2:$A$16994&lt;=A14772)*INDEX(Gauge_Data!$B$2:$Z$16994,0,$C$2-1)))</f>
        <v>0</v>
      </c>
    </row>
    <row r="14773" spans="1:2" x14ac:dyDescent="0.25">
      <c r="A14773">
        <f>Gauge_Data!A14773</f>
        <v>0</v>
      </c>
      <c r="B14773" cm="1">
        <f t="array" ref="B14773">IF(OR($C$2="",A14773=""),"",SUMPRODUCT((Gauge_Data!$A$2:$A$16994&gt;=(A14773 - Main!$E$4/1440 + 0.00000001))*(Gauge_Data!$A$2:$A$16994&lt;=A14773)*INDEX(Gauge_Data!$B$2:$Z$16994,0,$C$2-1)))</f>
        <v>0</v>
      </c>
    </row>
    <row r="14774" spans="1:2" x14ac:dyDescent="0.25">
      <c r="A14774">
        <f>Gauge_Data!A14774</f>
        <v>0</v>
      </c>
      <c r="B14774" cm="1">
        <f t="array" ref="B14774">IF(OR($C$2="",A14774=""),"",SUMPRODUCT((Gauge_Data!$A$2:$A$16994&gt;=(A14774 - Main!$E$4/1440 + 0.00000001))*(Gauge_Data!$A$2:$A$16994&lt;=A14774)*INDEX(Gauge_Data!$B$2:$Z$16994,0,$C$2-1)))</f>
        <v>0</v>
      </c>
    </row>
    <row r="14775" spans="1:2" x14ac:dyDescent="0.25">
      <c r="A14775">
        <f>Gauge_Data!A14775</f>
        <v>0</v>
      </c>
      <c r="B14775" cm="1">
        <f t="array" ref="B14775">IF(OR($C$2="",A14775=""),"",SUMPRODUCT((Gauge_Data!$A$2:$A$16994&gt;=(A14775 - Main!$E$4/1440 + 0.00000001))*(Gauge_Data!$A$2:$A$16994&lt;=A14775)*INDEX(Gauge_Data!$B$2:$Z$16994,0,$C$2-1)))</f>
        <v>0</v>
      </c>
    </row>
    <row r="14776" spans="1:2" x14ac:dyDescent="0.25">
      <c r="A14776">
        <f>Gauge_Data!A14776</f>
        <v>0</v>
      </c>
      <c r="B14776" cm="1">
        <f t="array" ref="B14776">IF(OR($C$2="",A14776=""),"",SUMPRODUCT((Gauge_Data!$A$2:$A$16994&gt;=(A14776 - Main!$E$4/1440 + 0.00000001))*(Gauge_Data!$A$2:$A$16994&lt;=A14776)*INDEX(Gauge_Data!$B$2:$Z$16994,0,$C$2-1)))</f>
        <v>0</v>
      </c>
    </row>
    <row r="14777" spans="1:2" x14ac:dyDescent="0.25">
      <c r="A14777">
        <f>Gauge_Data!A14777</f>
        <v>0</v>
      </c>
      <c r="B14777" cm="1">
        <f t="array" ref="B14777">IF(OR($C$2="",A14777=""),"",SUMPRODUCT((Gauge_Data!$A$2:$A$16994&gt;=(A14777 - Main!$E$4/1440 + 0.00000001))*(Gauge_Data!$A$2:$A$16994&lt;=A14777)*INDEX(Gauge_Data!$B$2:$Z$16994,0,$C$2-1)))</f>
        <v>0</v>
      </c>
    </row>
    <row r="14778" spans="1:2" x14ac:dyDescent="0.25">
      <c r="A14778">
        <f>Gauge_Data!A14778</f>
        <v>0</v>
      </c>
      <c r="B14778" cm="1">
        <f t="array" ref="B14778">IF(OR($C$2="",A14778=""),"",SUMPRODUCT((Gauge_Data!$A$2:$A$16994&gt;=(A14778 - Main!$E$4/1440 + 0.00000001))*(Gauge_Data!$A$2:$A$16994&lt;=A14778)*INDEX(Gauge_Data!$B$2:$Z$16994,0,$C$2-1)))</f>
        <v>0</v>
      </c>
    </row>
    <row r="14779" spans="1:2" x14ac:dyDescent="0.25">
      <c r="A14779">
        <f>Gauge_Data!A14779</f>
        <v>0</v>
      </c>
      <c r="B14779" cm="1">
        <f t="array" ref="B14779">IF(OR($C$2="",A14779=""),"",SUMPRODUCT((Gauge_Data!$A$2:$A$16994&gt;=(A14779 - Main!$E$4/1440 + 0.00000001))*(Gauge_Data!$A$2:$A$16994&lt;=A14779)*INDEX(Gauge_Data!$B$2:$Z$16994,0,$C$2-1)))</f>
        <v>0</v>
      </c>
    </row>
    <row r="14780" spans="1:2" x14ac:dyDescent="0.25">
      <c r="A14780">
        <f>Gauge_Data!A14780</f>
        <v>0</v>
      </c>
      <c r="B14780" cm="1">
        <f t="array" ref="B14780">IF(OR($C$2="",A14780=""),"",SUMPRODUCT((Gauge_Data!$A$2:$A$16994&gt;=(A14780 - Main!$E$4/1440 + 0.00000001))*(Gauge_Data!$A$2:$A$16994&lt;=A14780)*INDEX(Gauge_Data!$B$2:$Z$16994,0,$C$2-1)))</f>
        <v>0</v>
      </c>
    </row>
    <row r="14781" spans="1:2" x14ac:dyDescent="0.25">
      <c r="A14781">
        <f>Gauge_Data!A14781</f>
        <v>0</v>
      </c>
      <c r="B14781" cm="1">
        <f t="array" ref="B14781">IF(OR($C$2="",A14781=""),"",SUMPRODUCT((Gauge_Data!$A$2:$A$16994&gt;=(A14781 - Main!$E$4/1440 + 0.00000001))*(Gauge_Data!$A$2:$A$16994&lt;=A14781)*INDEX(Gauge_Data!$B$2:$Z$16994,0,$C$2-1)))</f>
        <v>0</v>
      </c>
    </row>
    <row r="14782" spans="1:2" x14ac:dyDescent="0.25">
      <c r="A14782">
        <f>Gauge_Data!A14782</f>
        <v>0</v>
      </c>
      <c r="B14782" cm="1">
        <f t="array" ref="B14782">IF(OR($C$2="",A14782=""),"",SUMPRODUCT((Gauge_Data!$A$2:$A$16994&gt;=(A14782 - Main!$E$4/1440 + 0.00000001))*(Gauge_Data!$A$2:$A$16994&lt;=A14782)*INDEX(Gauge_Data!$B$2:$Z$16994,0,$C$2-1)))</f>
        <v>0</v>
      </c>
    </row>
    <row r="14783" spans="1:2" x14ac:dyDescent="0.25">
      <c r="A14783">
        <f>Gauge_Data!A14783</f>
        <v>0</v>
      </c>
      <c r="B14783" cm="1">
        <f t="array" ref="B14783">IF(OR($C$2="",A14783=""),"",SUMPRODUCT((Gauge_Data!$A$2:$A$16994&gt;=(A14783 - Main!$E$4/1440 + 0.00000001))*(Gauge_Data!$A$2:$A$16994&lt;=A14783)*INDEX(Gauge_Data!$B$2:$Z$16994,0,$C$2-1)))</f>
        <v>0</v>
      </c>
    </row>
    <row r="14784" spans="1:2" x14ac:dyDescent="0.25">
      <c r="A14784">
        <f>Gauge_Data!A14784</f>
        <v>0</v>
      </c>
      <c r="B14784" cm="1">
        <f t="array" ref="B14784">IF(OR($C$2="",A14784=""),"",SUMPRODUCT((Gauge_Data!$A$2:$A$16994&gt;=(A14784 - Main!$E$4/1440 + 0.00000001))*(Gauge_Data!$A$2:$A$16994&lt;=A14784)*INDEX(Gauge_Data!$B$2:$Z$16994,0,$C$2-1)))</f>
        <v>0</v>
      </c>
    </row>
    <row r="14785" spans="1:2" x14ac:dyDescent="0.25">
      <c r="A14785">
        <f>Gauge_Data!A14785</f>
        <v>0</v>
      </c>
      <c r="B14785" cm="1">
        <f t="array" ref="B14785">IF(OR($C$2="",A14785=""),"",SUMPRODUCT((Gauge_Data!$A$2:$A$16994&gt;=(A14785 - Main!$E$4/1440 + 0.00000001))*(Gauge_Data!$A$2:$A$16994&lt;=A14785)*INDEX(Gauge_Data!$B$2:$Z$16994,0,$C$2-1)))</f>
        <v>0</v>
      </c>
    </row>
    <row r="14786" spans="1:2" x14ac:dyDescent="0.25">
      <c r="A14786">
        <f>Gauge_Data!A14786</f>
        <v>0</v>
      </c>
      <c r="B14786" cm="1">
        <f t="array" ref="B14786">IF(OR($C$2="",A14786=""),"",SUMPRODUCT((Gauge_Data!$A$2:$A$16994&gt;=(A14786 - Main!$E$4/1440 + 0.00000001))*(Gauge_Data!$A$2:$A$16994&lt;=A14786)*INDEX(Gauge_Data!$B$2:$Z$16994,0,$C$2-1)))</f>
        <v>0</v>
      </c>
    </row>
    <row r="14787" spans="1:2" x14ac:dyDescent="0.25">
      <c r="A14787">
        <f>Gauge_Data!A14787</f>
        <v>0</v>
      </c>
      <c r="B14787" cm="1">
        <f t="array" ref="B14787">IF(OR($C$2="",A14787=""),"",SUMPRODUCT((Gauge_Data!$A$2:$A$16994&gt;=(A14787 - Main!$E$4/1440 + 0.00000001))*(Gauge_Data!$A$2:$A$16994&lt;=A14787)*INDEX(Gauge_Data!$B$2:$Z$16994,0,$C$2-1)))</f>
        <v>0</v>
      </c>
    </row>
    <row r="14788" spans="1:2" x14ac:dyDescent="0.25">
      <c r="A14788">
        <f>Gauge_Data!A14788</f>
        <v>0</v>
      </c>
      <c r="B14788" cm="1">
        <f t="array" ref="B14788">IF(OR($C$2="",A14788=""),"",SUMPRODUCT((Gauge_Data!$A$2:$A$16994&gt;=(A14788 - Main!$E$4/1440 + 0.00000001))*(Gauge_Data!$A$2:$A$16994&lt;=A14788)*INDEX(Gauge_Data!$B$2:$Z$16994,0,$C$2-1)))</f>
        <v>0</v>
      </c>
    </row>
    <row r="14789" spans="1:2" x14ac:dyDescent="0.25">
      <c r="A14789">
        <f>Gauge_Data!A14789</f>
        <v>0</v>
      </c>
      <c r="B14789" cm="1">
        <f t="array" ref="B14789">IF(OR($C$2="",A14789=""),"",SUMPRODUCT((Gauge_Data!$A$2:$A$16994&gt;=(A14789 - Main!$E$4/1440 + 0.00000001))*(Gauge_Data!$A$2:$A$16994&lt;=A14789)*INDEX(Gauge_Data!$B$2:$Z$16994,0,$C$2-1)))</f>
        <v>0</v>
      </c>
    </row>
    <row r="14790" spans="1:2" x14ac:dyDescent="0.25">
      <c r="A14790">
        <f>Gauge_Data!A14790</f>
        <v>0</v>
      </c>
      <c r="B14790" cm="1">
        <f t="array" ref="B14790">IF(OR($C$2="",A14790=""),"",SUMPRODUCT((Gauge_Data!$A$2:$A$16994&gt;=(A14790 - Main!$E$4/1440 + 0.00000001))*(Gauge_Data!$A$2:$A$16994&lt;=A14790)*INDEX(Gauge_Data!$B$2:$Z$16994,0,$C$2-1)))</f>
        <v>0</v>
      </c>
    </row>
    <row r="14791" spans="1:2" x14ac:dyDescent="0.25">
      <c r="A14791">
        <f>Gauge_Data!A14791</f>
        <v>0</v>
      </c>
      <c r="B14791" cm="1">
        <f t="array" ref="B14791">IF(OR($C$2="",A14791=""),"",SUMPRODUCT((Gauge_Data!$A$2:$A$16994&gt;=(A14791 - Main!$E$4/1440 + 0.00000001))*(Gauge_Data!$A$2:$A$16994&lt;=A14791)*INDEX(Gauge_Data!$B$2:$Z$16994,0,$C$2-1)))</f>
        <v>0</v>
      </c>
    </row>
    <row r="14792" spans="1:2" x14ac:dyDescent="0.25">
      <c r="A14792">
        <f>Gauge_Data!A14792</f>
        <v>0</v>
      </c>
      <c r="B14792" cm="1">
        <f t="array" ref="B14792">IF(OR($C$2="",A14792=""),"",SUMPRODUCT((Gauge_Data!$A$2:$A$16994&gt;=(A14792 - Main!$E$4/1440 + 0.00000001))*(Gauge_Data!$A$2:$A$16994&lt;=A14792)*INDEX(Gauge_Data!$B$2:$Z$16994,0,$C$2-1)))</f>
        <v>0</v>
      </c>
    </row>
    <row r="14793" spans="1:2" x14ac:dyDescent="0.25">
      <c r="A14793">
        <f>Gauge_Data!A14793</f>
        <v>0</v>
      </c>
      <c r="B14793" cm="1">
        <f t="array" ref="B14793">IF(OR($C$2="",A14793=""),"",SUMPRODUCT((Gauge_Data!$A$2:$A$16994&gt;=(A14793 - Main!$E$4/1440 + 0.00000001))*(Gauge_Data!$A$2:$A$16994&lt;=A14793)*INDEX(Gauge_Data!$B$2:$Z$16994,0,$C$2-1)))</f>
        <v>0</v>
      </c>
    </row>
    <row r="14794" spans="1:2" x14ac:dyDescent="0.25">
      <c r="A14794">
        <f>Gauge_Data!A14794</f>
        <v>0</v>
      </c>
      <c r="B14794" cm="1">
        <f t="array" ref="B14794">IF(OR($C$2="",A14794=""),"",SUMPRODUCT((Gauge_Data!$A$2:$A$16994&gt;=(A14794 - Main!$E$4/1440 + 0.00000001))*(Gauge_Data!$A$2:$A$16994&lt;=A14794)*INDEX(Gauge_Data!$B$2:$Z$16994,0,$C$2-1)))</f>
        <v>0</v>
      </c>
    </row>
    <row r="14795" spans="1:2" x14ac:dyDescent="0.25">
      <c r="A14795">
        <f>Gauge_Data!A14795</f>
        <v>0</v>
      </c>
      <c r="B14795" cm="1">
        <f t="array" ref="B14795">IF(OR($C$2="",A14795=""),"",SUMPRODUCT((Gauge_Data!$A$2:$A$16994&gt;=(A14795 - Main!$E$4/1440 + 0.00000001))*(Gauge_Data!$A$2:$A$16994&lt;=A14795)*INDEX(Gauge_Data!$B$2:$Z$16994,0,$C$2-1)))</f>
        <v>0</v>
      </c>
    </row>
    <row r="14796" spans="1:2" x14ac:dyDescent="0.25">
      <c r="A14796">
        <f>Gauge_Data!A14796</f>
        <v>0</v>
      </c>
      <c r="B14796" cm="1">
        <f t="array" ref="B14796">IF(OR($C$2="",A14796=""),"",SUMPRODUCT((Gauge_Data!$A$2:$A$16994&gt;=(A14796 - Main!$E$4/1440 + 0.00000001))*(Gauge_Data!$A$2:$A$16994&lt;=A14796)*INDEX(Gauge_Data!$B$2:$Z$16994,0,$C$2-1)))</f>
        <v>0</v>
      </c>
    </row>
    <row r="14797" spans="1:2" x14ac:dyDescent="0.25">
      <c r="A14797">
        <f>Gauge_Data!A14797</f>
        <v>0</v>
      </c>
      <c r="B14797" cm="1">
        <f t="array" ref="B14797">IF(OR($C$2="",A14797=""),"",SUMPRODUCT((Gauge_Data!$A$2:$A$16994&gt;=(A14797 - Main!$E$4/1440 + 0.00000001))*(Gauge_Data!$A$2:$A$16994&lt;=A14797)*INDEX(Gauge_Data!$B$2:$Z$16994,0,$C$2-1)))</f>
        <v>0</v>
      </c>
    </row>
    <row r="14798" spans="1:2" x14ac:dyDescent="0.25">
      <c r="A14798">
        <f>Gauge_Data!A14798</f>
        <v>0</v>
      </c>
      <c r="B14798" cm="1">
        <f t="array" ref="B14798">IF(OR($C$2="",A14798=""),"",SUMPRODUCT((Gauge_Data!$A$2:$A$16994&gt;=(A14798 - Main!$E$4/1440 + 0.00000001))*(Gauge_Data!$A$2:$A$16994&lt;=A14798)*INDEX(Gauge_Data!$B$2:$Z$16994,0,$C$2-1)))</f>
        <v>0</v>
      </c>
    </row>
    <row r="14799" spans="1:2" x14ac:dyDescent="0.25">
      <c r="A14799">
        <f>Gauge_Data!A14799</f>
        <v>0</v>
      </c>
      <c r="B14799" cm="1">
        <f t="array" ref="B14799">IF(OR($C$2="",A14799=""),"",SUMPRODUCT((Gauge_Data!$A$2:$A$16994&gt;=(A14799 - Main!$E$4/1440 + 0.00000001))*(Gauge_Data!$A$2:$A$16994&lt;=A14799)*INDEX(Gauge_Data!$B$2:$Z$16994,0,$C$2-1)))</f>
        <v>0</v>
      </c>
    </row>
    <row r="14800" spans="1:2" x14ac:dyDescent="0.25">
      <c r="A14800">
        <f>Gauge_Data!A14800</f>
        <v>0</v>
      </c>
      <c r="B14800" cm="1">
        <f t="array" ref="B14800">IF(OR($C$2="",A14800=""),"",SUMPRODUCT((Gauge_Data!$A$2:$A$16994&gt;=(A14800 - Main!$E$4/1440 + 0.00000001))*(Gauge_Data!$A$2:$A$16994&lt;=A14800)*INDEX(Gauge_Data!$B$2:$Z$16994,0,$C$2-1)))</f>
        <v>0</v>
      </c>
    </row>
    <row r="14801" spans="1:2" x14ac:dyDescent="0.25">
      <c r="A14801">
        <f>Gauge_Data!A14801</f>
        <v>0</v>
      </c>
      <c r="B14801" cm="1">
        <f t="array" ref="B14801">IF(OR($C$2="",A14801=""),"",SUMPRODUCT((Gauge_Data!$A$2:$A$16994&gt;=(A14801 - Main!$E$4/1440 + 0.00000001))*(Gauge_Data!$A$2:$A$16994&lt;=A14801)*INDEX(Gauge_Data!$B$2:$Z$16994,0,$C$2-1)))</f>
        <v>0</v>
      </c>
    </row>
    <row r="14802" spans="1:2" x14ac:dyDescent="0.25">
      <c r="A14802">
        <f>Gauge_Data!A14802</f>
        <v>0</v>
      </c>
      <c r="B14802" cm="1">
        <f t="array" ref="B14802">IF(OR($C$2="",A14802=""),"",SUMPRODUCT((Gauge_Data!$A$2:$A$16994&gt;=(A14802 - Main!$E$4/1440 + 0.00000001))*(Gauge_Data!$A$2:$A$16994&lt;=A14802)*INDEX(Gauge_Data!$B$2:$Z$16994,0,$C$2-1)))</f>
        <v>0</v>
      </c>
    </row>
    <row r="14803" spans="1:2" x14ac:dyDescent="0.25">
      <c r="A14803">
        <f>Gauge_Data!A14803</f>
        <v>0</v>
      </c>
      <c r="B14803" cm="1">
        <f t="array" ref="B14803">IF(OR($C$2="",A14803=""),"",SUMPRODUCT((Gauge_Data!$A$2:$A$16994&gt;=(A14803 - Main!$E$4/1440 + 0.00000001))*(Gauge_Data!$A$2:$A$16994&lt;=A14803)*INDEX(Gauge_Data!$B$2:$Z$16994,0,$C$2-1)))</f>
        <v>0</v>
      </c>
    </row>
    <row r="14804" spans="1:2" x14ac:dyDescent="0.25">
      <c r="A14804">
        <f>Gauge_Data!A14804</f>
        <v>0</v>
      </c>
      <c r="B14804" cm="1">
        <f t="array" ref="B14804">IF(OR($C$2="",A14804=""),"",SUMPRODUCT((Gauge_Data!$A$2:$A$16994&gt;=(A14804 - Main!$E$4/1440 + 0.00000001))*(Gauge_Data!$A$2:$A$16994&lt;=A14804)*INDEX(Gauge_Data!$B$2:$Z$16994,0,$C$2-1)))</f>
        <v>0</v>
      </c>
    </row>
    <row r="14805" spans="1:2" x14ac:dyDescent="0.25">
      <c r="A14805">
        <f>Gauge_Data!A14805</f>
        <v>0</v>
      </c>
      <c r="B14805" cm="1">
        <f t="array" ref="B14805">IF(OR($C$2="",A14805=""),"",SUMPRODUCT((Gauge_Data!$A$2:$A$16994&gt;=(A14805 - Main!$E$4/1440 + 0.00000001))*(Gauge_Data!$A$2:$A$16994&lt;=A14805)*INDEX(Gauge_Data!$B$2:$Z$16994,0,$C$2-1)))</f>
        <v>0</v>
      </c>
    </row>
    <row r="14806" spans="1:2" x14ac:dyDescent="0.25">
      <c r="A14806">
        <f>Gauge_Data!A14806</f>
        <v>0</v>
      </c>
      <c r="B14806" cm="1">
        <f t="array" ref="B14806">IF(OR($C$2="",A14806=""),"",SUMPRODUCT((Gauge_Data!$A$2:$A$16994&gt;=(A14806 - Main!$E$4/1440 + 0.00000001))*(Gauge_Data!$A$2:$A$16994&lt;=A14806)*INDEX(Gauge_Data!$B$2:$Z$16994,0,$C$2-1)))</f>
        <v>0</v>
      </c>
    </row>
    <row r="14807" spans="1:2" x14ac:dyDescent="0.25">
      <c r="A14807">
        <f>Gauge_Data!A14807</f>
        <v>0</v>
      </c>
      <c r="B14807" cm="1">
        <f t="array" ref="B14807">IF(OR($C$2="",A14807=""),"",SUMPRODUCT((Gauge_Data!$A$2:$A$16994&gt;=(A14807 - Main!$E$4/1440 + 0.00000001))*(Gauge_Data!$A$2:$A$16994&lt;=A14807)*INDEX(Gauge_Data!$B$2:$Z$16994,0,$C$2-1)))</f>
        <v>0</v>
      </c>
    </row>
    <row r="14808" spans="1:2" x14ac:dyDescent="0.25">
      <c r="A14808">
        <f>Gauge_Data!A14808</f>
        <v>0</v>
      </c>
      <c r="B14808" cm="1">
        <f t="array" ref="B14808">IF(OR($C$2="",A14808=""),"",SUMPRODUCT((Gauge_Data!$A$2:$A$16994&gt;=(A14808 - Main!$E$4/1440 + 0.00000001))*(Gauge_Data!$A$2:$A$16994&lt;=A14808)*INDEX(Gauge_Data!$B$2:$Z$16994,0,$C$2-1)))</f>
        <v>0</v>
      </c>
    </row>
    <row r="14809" spans="1:2" x14ac:dyDescent="0.25">
      <c r="A14809">
        <f>Gauge_Data!A14809</f>
        <v>0</v>
      </c>
      <c r="B14809" cm="1">
        <f t="array" ref="B14809">IF(OR($C$2="",A14809=""),"",SUMPRODUCT((Gauge_Data!$A$2:$A$16994&gt;=(A14809 - Main!$E$4/1440 + 0.00000001))*(Gauge_Data!$A$2:$A$16994&lt;=A14809)*INDEX(Gauge_Data!$B$2:$Z$16994,0,$C$2-1)))</f>
        <v>0</v>
      </c>
    </row>
    <row r="14810" spans="1:2" x14ac:dyDescent="0.25">
      <c r="A14810">
        <f>Gauge_Data!A14810</f>
        <v>0</v>
      </c>
      <c r="B14810" cm="1">
        <f t="array" ref="B14810">IF(OR($C$2="",A14810=""),"",SUMPRODUCT((Gauge_Data!$A$2:$A$16994&gt;=(A14810 - Main!$E$4/1440 + 0.00000001))*(Gauge_Data!$A$2:$A$16994&lt;=A14810)*INDEX(Gauge_Data!$B$2:$Z$16994,0,$C$2-1)))</f>
        <v>0</v>
      </c>
    </row>
    <row r="14811" spans="1:2" x14ac:dyDescent="0.25">
      <c r="A14811">
        <f>Gauge_Data!A14811</f>
        <v>0</v>
      </c>
      <c r="B14811" cm="1">
        <f t="array" ref="B14811">IF(OR($C$2="",A14811=""),"",SUMPRODUCT((Gauge_Data!$A$2:$A$16994&gt;=(A14811 - Main!$E$4/1440 + 0.00000001))*(Gauge_Data!$A$2:$A$16994&lt;=A14811)*INDEX(Gauge_Data!$B$2:$Z$16994,0,$C$2-1)))</f>
        <v>0</v>
      </c>
    </row>
    <row r="14812" spans="1:2" x14ac:dyDescent="0.25">
      <c r="A14812">
        <f>Gauge_Data!A14812</f>
        <v>0</v>
      </c>
      <c r="B14812" cm="1">
        <f t="array" ref="B14812">IF(OR($C$2="",A14812=""),"",SUMPRODUCT((Gauge_Data!$A$2:$A$16994&gt;=(A14812 - Main!$E$4/1440 + 0.00000001))*(Gauge_Data!$A$2:$A$16994&lt;=A14812)*INDEX(Gauge_Data!$B$2:$Z$16994,0,$C$2-1)))</f>
        <v>0</v>
      </c>
    </row>
    <row r="14813" spans="1:2" x14ac:dyDescent="0.25">
      <c r="A14813">
        <f>Gauge_Data!A14813</f>
        <v>0</v>
      </c>
      <c r="B14813" cm="1">
        <f t="array" ref="B14813">IF(OR($C$2="",A14813=""),"",SUMPRODUCT((Gauge_Data!$A$2:$A$16994&gt;=(A14813 - Main!$E$4/1440 + 0.00000001))*(Gauge_Data!$A$2:$A$16994&lt;=A14813)*INDEX(Gauge_Data!$B$2:$Z$16994,0,$C$2-1)))</f>
        <v>0</v>
      </c>
    </row>
    <row r="14814" spans="1:2" x14ac:dyDescent="0.25">
      <c r="A14814">
        <f>Gauge_Data!A14814</f>
        <v>0</v>
      </c>
      <c r="B14814" cm="1">
        <f t="array" ref="B14814">IF(OR($C$2="",A14814=""),"",SUMPRODUCT((Gauge_Data!$A$2:$A$16994&gt;=(A14814 - Main!$E$4/1440 + 0.00000001))*(Gauge_Data!$A$2:$A$16994&lt;=A14814)*INDEX(Gauge_Data!$B$2:$Z$16994,0,$C$2-1)))</f>
        <v>0</v>
      </c>
    </row>
    <row r="14815" spans="1:2" x14ac:dyDescent="0.25">
      <c r="A14815">
        <f>Gauge_Data!A14815</f>
        <v>0</v>
      </c>
      <c r="B14815" cm="1">
        <f t="array" ref="B14815">IF(OR($C$2="",A14815=""),"",SUMPRODUCT((Gauge_Data!$A$2:$A$16994&gt;=(A14815 - Main!$E$4/1440 + 0.00000001))*(Gauge_Data!$A$2:$A$16994&lt;=A14815)*INDEX(Gauge_Data!$B$2:$Z$16994,0,$C$2-1)))</f>
        <v>0</v>
      </c>
    </row>
    <row r="14816" spans="1:2" x14ac:dyDescent="0.25">
      <c r="A14816">
        <f>Gauge_Data!A14816</f>
        <v>0</v>
      </c>
      <c r="B14816" cm="1">
        <f t="array" ref="B14816">IF(OR($C$2="",A14816=""),"",SUMPRODUCT((Gauge_Data!$A$2:$A$16994&gt;=(A14816 - Main!$E$4/1440 + 0.00000001))*(Gauge_Data!$A$2:$A$16994&lt;=A14816)*INDEX(Gauge_Data!$B$2:$Z$16994,0,$C$2-1)))</f>
        <v>0</v>
      </c>
    </row>
    <row r="14817" spans="1:2" x14ac:dyDescent="0.25">
      <c r="A14817">
        <f>Gauge_Data!A14817</f>
        <v>0</v>
      </c>
      <c r="B14817" cm="1">
        <f t="array" ref="B14817">IF(OR($C$2="",A14817=""),"",SUMPRODUCT((Gauge_Data!$A$2:$A$16994&gt;=(A14817 - Main!$E$4/1440 + 0.00000001))*(Gauge_Data!$A$2:$A$16994&lt;=A14817)*INDEX(Gauge_Data!$B$2:$Z$16994,0,$C$2-1)))</f>
        <v>0</v>
      </c>
    </row>
    <row r="14818" spans="1:2" x14ac:dyDescent="0.25">
      <c r="A14818">
        <f>Gauge_Data!A14818</f>
        <v>0</v>
      </c>
      <c r="B14818" cm="1">
        <f t="array" ref="B14818">IF(OR($C$2="",A14818=""),"",SUMPRODUCT((Gauge_Data!$A$2:$A$16994&gt;=(A14818 - Main!$E$4/1440 + 0.00000001))*(Gauge_Data!$A$2:$A$16994&lt;=A14818)*INDEX(Gauge_Data!$B$2:$Z$16994,0,$C$2-1)))</f>
        <v>0</v>
      </c>
    </row>
    <row r="14819" spans="1:2" x14ac:dyDescent="0.25">
      <c r="A14819">
        <f>Gauge_Data!A14819</f>
        <v>0</v>
      </c>
      <c r="B14819" cm="1">
        <f t="array" ref="B14819">IF(OR($C$2="",A14819=""),"",SUMPRODUCT((Gauge_Data!$A$2:$A$16994&gt;=(A14819 - Main!$E$4/1440 + 0.00000001))*(Gauge_Data!$A$2:$A$16994&lt;=A14819)*INDEX(Gauge_Data!$B$2:$Z$16994,0,$C$2-1)))</f>
        <v>0</v>
      </c>
    </row>
    <row r="14820" spans="1:2" x14ac:dyDescent="0.25">
      <c r="A14820">
        <f>Gauge_Data!A14820</f>
        <v>0</v>
      </c>
      <c r="B14820" cm="1">
        <f t="array" ref="B14820">IF(OR($C$2="",A14820=""),"",SUMPRODUCT((Gauge_Data!$A$2:$A$16994&gt;=(A14820 - Main!$E$4/1440 + 0.00000001))*(Gauge_Data!$A$2:$A$16994&lt;=A14820)*INDEX(Gauge_Data!$B$2:$Z$16994,0,$C$2-1)))</f>
        <v>0</v>
      </c>
    </row>
    <row r="14821" spans="1:2" x14ac:dyDescent="0.25">
      <c r="A14821">
        <f>Gauge_Data!A14821</f>
        <v>0</v>
      </c>
      <c r="B14821" cm="1">
        <f t="array" ref="B14821">IF(OR($C$2="",A14821=""),"",SUMPRODUCT((Gauge_Data!$A$2:$A$16994&gt;=(A14821 - Main!$E$4/1440 + 0.00000001))*(Gauge_Data!$A$2:$A$16994&lt;=A14821)*INDEX(Gauge_Data!$B$2:$Z$16994,0,$C$2-1)))</f>
        <v>0</v>
      </c>
    </row>
    <row r="14822" spans="1:2" x14ac:dyDescent="0.25">
      <c r="A14822">
        <f>Gauge_Data!A14822</f>
        <v>0</v>
      </c>
      <c r="B14822" cm="1">
        <f t="array" ref="B14822">IF(OR($C$2="",A14822=""),"",SUMPRODUCT((Gauge_Data!$A$2:$A$16994&gt;=(A14822 - Main!$E$4/1440 + 0.00000001))*(Gauge_Data!$A$2:$A$16994&lt;=A14822)*INDEX(Gauge_Data!$B$2:$Z$16994,0,$C$2-1)))</f>
        <v>0</v>
      </c>
    </row>
    <row r="14823" spans="1:2" x14ac:dyDescent="0.25">
      <c r="A14823">
        <f>Gauge_Data!A14823</f>
        <v>0</v>
      </c>
      <c r="B14823" cm="1">
        <f t="array" ref="B14823">IF(OR($C$2="",A14823=""),"",SUMPRODUCT((Gauge_Data!$A$2:$A$16994&gt;=(A14823 - Main!$E$4/1440 + 0.00000001))*(Gauge_Data!$A$2:$A$16994&lt;=A14823)*INDEX(Gauge_Data!$B$2:$Z$16994,0,$C$2-1)))</f>
        <v>0</v>
      </c>
    </row>
    <row r="14824" spans="1:2" x14ac:dyDescent="0.25">
      <c r="A14824">
        <f>Gauge_Data!A14824</f>
        <v>0</v>
      </c>
      <c r="B14824" cm="1">
        <f t="array" ref="B14824">IF(OR($C$2="",A14824=""),"",SUMPRODUCT((Gauge_Data!$A$2:$A$16994&gt;=(A14824 - Main!$E$4/1440 + 0.00000001))*(Gauge_Data!$A$2:$A$16994&lt;=A14824)*INDEX(Gauge_Data!$B$2:$Z$16994,0,$C$2-1)))</f>
        <v>0</v>
      </c>
    </row>
    <row r="14825" spans="1:2" x14ac:dyDescent="0.25">
      <c r="A14825">
        <f>Gauge_Data!A14825</f>
        <v>0</v>
      </c>
      <c r="B14825" cm="1">
        <f t="array" ref="B14825">IF(OR($C$2="",A14825=""),"",SUMPRODUCT((Gauge_Data!$A$2:$A$16994&gt;=(A14825 - Main!$E$4/1440 + 0.00000001))*(Gauge_Data!$A$2:$A$16994&lt;=A14825)*INDEX(Gauge_Data!$B$2:$Z$16994,0,$C$2-1)))</f>
        <v>0</v>
      </c>
    </row>
    <row r="14826" spans="1:2" x14ac:dyDescent="0.25">
      <c r="A14826">
        <f>Gauge_Data!A14826</f>
        <v>0</v>
      </c>
      <c r="B14826" cm="1">
        <f t="array" ref="B14826">IF(OR($C$2="",A14826=""),"",SUMPRODUCT((Gauge_Data!$A$2:$A$16994&gt;=(A14826 - Main!$E$4/1440 + 0.00000001))*(Gauge_Data!$A$2:$A$16994&lt;=A14826)*INDEX(Gauge_Data!$B$2:$Z$16994,0,$C$2-1)))</f>
        <v>0</v>
      </c>
    </row>
    <row r="14827" spans="1:2" x14ac:dyDescent="0.25">
      <c r="A14827">
        <f>Gauge_Data!A14827</f>
        <v>0</v>
      </c>
      <c r="B14827" cm="1">
        <f t="array" ref="B14827">IF(OR($C$2="",A14827=""),"",SUMPRODUCT((Gauge_Data!$A$2:$A$16994&gt;=(A14827 - Main!$E$4/1440 + 0.00000001))*(Gauge_Data!$A$2:$A$16994&lt;=A14827)*INDEX(Gauge_Data!$B$2:$Z$16994,0,$C$2-1)))</f>
        <v>0</v>
      </c>
    </row>
    <row r="14828" spans="1:2" x14ac:dyDescent="0.25">
      <c r="A14828">
        <f>Gauge_Data!A14828</f>
        <v>0</v>
      </c>
      <c r="B14828" cm="1">
        <f t="array" ref="B14828">IF(OR($C$2="",A14828=""),"",SUMPRODUCT((Gauge_Data!$A$2:$A$16994&gt;=(A14828 - Main!$E$4/1440 + 0.00000001))*(Gauge_Data!$A$2:$A$16994&lt;=A14828)*INDEX(Gauge_Data!$B$2:$Z$16994,0,$C$2-1)))</f>
        <v>0</v>
      </c>
    </row>
    <row r="14829" spans="1:2" x14ac:dyDescent="0.25">
      <c r="A14829">
        <f>Gauge_Data!A14829</f>
        <v>0</v>
      </c>
      <c r="B14829" cm="1">
        <f t="array" ref="B14829">IF(OR($C$2="",A14829=""),"",SUMPRODUCT((Gauge_Data!$A$2:$A$16994&gt;=(A14829 - Main!$E$4/1440 + 0.00000001))*(Gauge_Data!$A$2:$A$16994&lt;=A14829)*INDEX(Gauge_Data!$B$2:$Z$16994,0,$C$2-1)))</f>
        <v>0</v>
      </c>
    </row>
    <row r="14830" spans="1:2" x14ac:dyDescent="0.25">
      <c r="A14830">
        <f>Gauge_Data!A14830</f>
        <v>0</v>
      </c>
      <c r="B14830" cm="1">
        <f t="array" ref="B14830">IF(OR($C$2="",A14830=""),"",SUMPRODUCT((Gauge_Data!$A$2:$A$16994&gt;=(A14830 - Main!$E$4/1440 + 0.00000001))*(Gauge_Data!$A$2:$A$16994&lt;=A14830)*INDEX(Gauge_Data!$B$2:$Z$16994,0,$C$2-1)))</f>
        <v>0</v>
      </c>
    </row>
    <row r="14831" spans="1:2" x14ac:dyDescent="0.25">
      <c r="A14831">
        <f>Gauge_Data!A14831</f>
        <v>0</v>
      </c>
      <c r="B14831" cm="1">
        <f t="array" ref="B14831">IF(OR($C$2="",A14831=""),"",SUMPRODUCT((Gauge_Data!$A$2:$A$16994&gt;=(A14831 - Main!$E$4/1440 + 0.00000001))*(Gauge_Data!$A$2:$A$16994&lt;=A14831)*INDEX(Gauge_Data!$B$2:$Z$16994,0,$C$2-1)))</f>
        <v>0</v>
      </c>
    </row>
    <row r="14832" spans="1:2" x14ac:dyDescent="0.25">
      <c r="A14832">
        <f>Gauge_Data!A14832</f>
        <v>0</v>
      </c>
      <c r="B14832" cm="1">
        <f t="array" ref="B14832">IF(OR($C$2="",A14832=""),"",SUMPRODUCT((Gauge_Data!$A$2:$A$16994&gt;=(A14832 - Main!$E$4/1440 + 0.00000001))*(Gauge_Data!$A$2:$A$16994&lt;=A14832)*INDEX(Gauge_Data!$B$2:$Z$16994,0,$C$2-1)))</f>
        <v>0</v>
      </c>
    </row>
    <row r="14833" spans="1:2" x14ac:dyDescent="0.25">
      <c r="A14833">
        <f>Gauge_Data!A14833</f>
        <v>0</v>
      </c>
      <c r="B14833" cm="1">
        <f t="array" ref="B14833">IF(OR($C$2="",A14833=""),"",SUMPRODUCT((Gauge_Data!$A$2:$A$16994&gt;=(A14833 - Main!$E$4/1440 + 0.00000001))*(Gauge_Data!$A$2:$A$16994&lt;=A14833)*INDEX(Gauge_Data!$B$2:$Z$16994,0,$C$2-1)))</f>
        <v>0</v>
      </c>
    </row>
    <row r="14834" spans="1:2" x14ac:dyDescent="0.25">
      <c r="A14834">
        <f>Gauge_Data!A14834</f>
        <v>0</v>
      </c>
      <c r="B14834" cm="1">
        <f t="array" ref="B14834">IF(OR($C$2="",A14834=""),"",SUMPRODUCT((Gauge_Data!$A$2:$A$16994&gt;=(A14834 - Main!$E$4/1440 + 0.00000001))*(Gauge_Data!$A$2:$A$16994&lt;=A14834)*INDEX(Gauge_Data!$B$2:$Z$16994,0,$C$2-1)))</f>
        <v>0</v>
      </c>
    </row>
    <row r="14835" spans="1:2" x14ac:dyDescent="0.25">
      <c r="A14835">
        <f>Gauge_Data!A14835</f>
        <v>0</v>
      </c>
      <c r="B14835" cm="1">
        <f t="array" ref="B14835">IF(OR($C$2="",A14835=""),"",SUMPRODUCT((Gauge_Data!$A$2:$A$16994&gt;=(A14835 - Main!$E$4/1440 + 0.00000001))*(Gauge_Data!$A$2:$A$16994&lt;=A14835)*INDEX(Gauge_Data!$B$2:$Z$16994,0,$C$2-1)))</f>
        <v>0</v>
      </c>
    </row>
    <row r="14836" spans="1:2" x14ac:dyDescent="0.25">
      <c r="A14836">
        <f>Gauge_Data!A14836</f>
        <v>0</v>
      </c>
      <c r="B14836" cm="1">
        <f t="array" ref="B14836">IF(OR($C$2="",A14836=""),"",SUMPRODUCT((Gauge_Data!$A$2:$A$16994&gt;=(A14836 - Main!$E$4/1440 + 0.00000001))*(Gauge_Data!$A$2:$A$16994&lt;=A14836)*INDEX(Gauge_Data!$B$2:$Z$16994,0,$C$2-1)))</f>
        <v>0</v>
      </c>
    </row>
    <row r="14837" spans="1:2" x14ac:dyDescent="0.25">
      <c r="A14837">
        <f>Gauge_Data!A14837</f>
        <v>0</v>
      </c>
      <c r="B14837" cm="1">
        <f t="array" ref="B14837">IF(OR($C$2="",A14837=""),"",SUMPRODUCT((Gauge_Data!$A$2:$A$16994&gt;=(A14837 - Main!$E$4/1440 + 0.00000001))*(Gauge_Data!$A$2:$A$16994&lt;=A14837)*INDEX(Gauge_Data!$B$2:$Z$16994,0,$C$2-1)))</f>
        <v>0</v>
      </c>
    </row>
    <row r="14838" spans="1:2" x14ac:dyDescent="0.25">
      <c r="A14838">
        <f>Gauge_Data!A14838</f>
        <v>0</v>
      </c>
      <c r="B14838" cm="1">
        <f t="array" ref="B14838">IF(OR($C$2="",A14838=""),"",SUMPRODUCT((Gauge_Data!$A$2:$A$16994&gt;=(A14838 - Main!$E$4/1440 + 0.00000001))*(Gauge_Data!$A$2:$A$16994&lt;=A14838)*INDEX(Gauge_Data!$B$2:$Z$16994,0,$C$2-1)))</f>
        <v>0</v>
      </c>
    </row>
    <row r="14839" spans="1:2" x14ac:dyDescent="0.25">
      <c r="A14839">
        <f>Gauge_Data!A14839</f>
        <v>0</v>
      </c>
      <c r="B14839" cm="1">
        <f t="array" ref="B14839">IF(OR($C$2="",A14839=""),"",SUMPRODUCT((Gauge_Data!$A$2:$A$16994&gt;=(A14839 - Main!$E$4/1440 + 0.00000001))*(Gauge_Data!$A$2:$A$16994&lt;=A14839)*INDEX(Gauge_Data!$B$2:$Z$16994,0,$C$2-1)))</f>
        <v>0</v>
      </c>
    </row>
    <row r="14840" spans="1:2" x14ac:dyDescent="0.25">
      <c r="A14840">
        <f>Gauge_Data!A14840</f>
        <v>0</v>
      </c>
      <c r="B14840" cm="1">
        <f t="array" ref="B14840">IF(OR($C$2="",A14840=""),"",SUMPRODUCT((Gauge_Data!$A$2:$A$16994&gt;=(A14840 - Main!$E$4/1440 + 0.00000001))*(Gauge_Data!$A$2:$A$16994&lt;=A14840)*INDEX(Gauge_Data!$B$2:$Z$16994,0,$C$2-1)))</f>
        <v>0</v>
      </c>
    </row>
    <row r="14841" spans="1:2" x14ac:dyDescent="0.25">
      <c r="A14841">
        <f>Gauge_Data!A14841</f>
        <v>0</v>
      </c>
      <c r="B14841" cm="1">
        <f t="array" ref="B14841">IF(OR($C$2="",A14841=""),"",SUMPRODUCT((Gauge_Data!$A$2:$A$16994&gt;=(A14841 - Main!$E$4/1440 + 0.00000001))*(Gauge_Data!$A$2:$A$16994&lt;=A14841)*INDEX(Gauge_Data!$B$2:$Z$16994,0,$C$2-1)))</f>
        <v>0</v>
      </c>
    </row>
    <row r="14842" spans="1:2" x14ac:dyDescent="0.25">
      <c r="A14842">
        <f>Gauge_Data!A14842</f>
        <v>0</v>
      </c>
      <c r="B14842" cm="1">
        <f t="array" ref="B14842">IF(OR($C$2="",A14842=""),"",SUMPRODUCT((Gauge_Data!$A$2:$A$16994&gt;=(A14842 - Main!$E$4/1440 + 0.00000001))*(Gauge_Data!$A$2:$A$16994&lt;=A14842)*INDEX(Gauge_Data!$B$2:$Z$16994,0,$C$2-1)))</f>
        <v>0</v>
      </c>
    </row>
    <row r="14843" spans="1:2" x14ac:dyDescent="0.25">
      <c r="A14843">
        <f>Gauge_Data!A14843</f>
        <v>0</v>
      </c>
      <c r="B14843" cm="1">
        <f t="array" ref="B14843">IF(OR($C$2="",A14843=""),"",SUMPRODUCT((Gauge_Data!$A$2:$A$16994&gt;=(A14843 - Main!$E$4/1440 + 0.00000001))*(Gauge_Data!$A$2:$A$16994&lt;=A14843)*INDEX(Gauge_Data!$B$2:$Z$16994,0,$C$2-1)))</f>
        <v>0</v>
      </c>
    </row>
    <row r="14844" spans="1:2" x14ac:dyDescent="0.25">
      <c r="A14844">
        <f>Gauge_Data!A14844</f>
        <v>0</v>
      </c>
      <c r="B14844" cm="1">
        <f t="array" ref="B14844">IF(OR($C$2="",A14844=""),"",SUMPRODUCT((Gauge_Data!$A$2:$A$16994&gt;=(A14844 - Main!$E$4/1440 + 0.00000001))*(Gauge_Data!$A$2:$A$16994&lt;=A14844)*INDEX(Gauge_Data!$B$2:$Z$16994,0,$C$2-1)))</f>
        <v>0</v>
      </c>
    </row>
    <row r="14845" spans="1:2" x14ac:dyDescent="0.25">
      <c r="A14845">
        <f>Gauge_Data!A14845</f>
        <v>0</v>
      </c>
      <c r="B14845" cm="1">
        <f t="array" ref="B14845">IF(OR($C$2="",A14845=""),"",SUMPRODUCT((Gauge_Data!$A$2:$A$16994&gt;=(A14845 - Main!$E$4/1440 + 0.00000001))*(Gauge_Data!$A$2:$A$16994&lt;=A14845)*INDEX(Gauge_Data!$B$2:$Z$16994,0,$C$2-1)))</f>
        <v>0</v>
      </c>
    </row>
    <row r="14846" spans="1:2" x14ac:dyDescent="0.25">
      <c r="A14846">
        <f>Gauge_Data!A14846</f>
        <v>0</v>
      </c>
      <c r="B14846" cm="1">
        <f t="array" ref="B14846">IF(OR($C$2="",A14846=""),"",SUMPRODUCT((Gauge_Data!$A$2:$A$16994&gt;=(A14846 - Main!$E$4/1440 + 0.00000001))*(Gauge_Data!$A$2:$A$16994&lt;=A14846)*INDEX(Gauge_Data!$B$2:$Z$16994,0,$C$2-1)))</f>
        <v>0</v>
      </c>
    </row>
    <row r="14847" spans="1:2" x14ac:dyDescent="0.25">
      <c r="A14847">
        <f>Gauge_Data!A14847</f>
        <v>0</v>
      </c>
      <c r="B14847" cm="1">
        <f t="array" ref="B14847">IF(OR($C$2="",A14847=""),"",SUMPRODUCT((Gauge_Data!$A$2:$A$16994&gt;=(A14847 - Main!$E$4/1440 + 0.00000001))*(Gauge_Data!$A$2:$A$16994&lt;=A14847)*INDEX(Gauge_Data!$B$2:$Z$16994,0,$C$2-1)))</f>
        <v>0</v>
      </c>
    </row>
    <row r="14848" spans="1:2" x14ac:dyDescent="0.25">
      <c r="A14848">
        <f>Gauge_Data!A14848</f>
        <v>0</v>
      </c>
      <c r="B14848" cm="1">
        <f t="array" ref="B14848">IF(OR($C$2="",A14848=""),"",SUMPRODUCT((Gauge_Data!$A$2:$A$16994&gt;=(A14848 - Main!$E$4/1440 + 0.00000001))*(Gauge_Data!$A$2:$A$16994&lt;=A14848)*INDEX(Gauge_Data!$B$2:$Z$16994,0,$C$2-1)))</f>
        <v>0</v>
      </c>
    </row>
    <row r="14849" spans="1:2" x14ac:dyDescent="0.25">
      <c r="A14849">
        <f>Gauge_Data!A14849</f>
        <v>0</v>
      </c>
      <c r="B14849" cm="1">
        <f t="array" ref="B14849">IF(OR($C$2="",A14849=""),"",SUMPRODUCT((Gauge_Data!$A$2:$A$16994&gt;=(A14849 - Main!$E$4/1440 + 0.00000001))*(Gauge_Data!$A$2:$A$16994&lt;=A14849)*INDEX(Gauge_Data!$B$2:$Z$16994,0,$C$2-1)))</f>
        <v>0</v>
      </c>
    </row>
    <row r="14850" spans="1:2" x14ac:dyDescent="0.25">
      <c r="A14850">
        <f>Gauge_Data!A14850</f>
        <v>0</v>
      </c>
      <c r="B14850" cm="1">
        <f t="array" ref="B14850">IF(OR($C$2="",A14850=""),"",SUMPRODUCT((Gauge_Data!$A$2:$A$16994&gt;=(A14850 - Main!$E$4/1440 + 0.00000001))*(Gauge_Data!$A$2:$A$16994&lt;=A14850)*INDEX(Gauge_Data!$B$2:$Z$16994,0,$C$2-1)))</f>
        <v>0</v>
      </c>
    </row>
    <row r="14851" spans="1:2" x14ac:dyDescent="0.25">
      <c r="A14851">
        <f>Gauge_Data!A14851</f>
        <v>0</v>
      </c>
      <c r="B14851" cm="1">
        <f t="array" ref="B14851">IF(OR($C$2="",A14851=""),"",SUMPRODUCT((Gauge_Data!$A$2:$A$16994&gt;=(A14851 - Main!$E$4/1440 + 0.00000001))*(Gauge_Data!$A$2:$A$16994&lt;=A14851)*INDEX(Gauge_Data!$B$2:$Z$16994,0,$C$2-1)))</f>
        <v>0</v>
      </c>
    </row>
    <row r="14852" spans="1:2" x14ac:dyDescent="0.25">
      <c r="A14852">
        <f>Gauge_Data!A14852</f>
        <v>0</v>
      </c>
      <c r="B14852" cm="1">
        <f t="array" ref="B14852">IF(OR($C$2="",A14852=""),"",SUMPRODUCT((Gauge_Data!$A$2:$A$16994&gt;=(A14852 - Main!$E$4/1440 + 0.00000001))*(Gauge_Data!$A$2:$A$16994&lt;=A14852)*INDEX(Gauge_Data!$B$2:$Z$16994,0,$C$2-1)))</f>
        <v>0</v>
      </c>
    </row>
    <row r="14853" spans="1:2" x14ac:dyDescent="0.25">
      <c r="A14853">
        <f>Gauge_Data!A14853</f>
        <v>0</v>
      </c>
      <c r="B14853" cm="1">
        <f t="array" ref="B14853">IF(OR($C$2="",A14853=""),"",SUMPRODUCT((Gauge_Data!$A$2:$A$16994&gt;=(A14853 - Main!$E$4/1440 + 0.00000001))*(Gauge_Data!$A$2:$A$16994&lt;=A14853)*INDEX(Gauge_Data!$B$2:$Z$16994,0,$C$2-1)))</f>
        <v>0</v>
      </c>
    </row>
    <row r="14854" spans="1:2" x14ac:dyDescent="0.25">
      <c r="A14854">
        <f>Gauge_Data!A14854</f>
        <v>0</v>
      </c>
      <c r="B14854" cm="1">
        <f t="array" ref="B14854">IF(OR($C$2="",A14854=""),"",SUMPRODUCT((Gauge_Data!$A$2:$A$16994&gt;=(A14854 - Main!$E$4/1440 + 0.00000001))*(Gauge_Data!$A$2:$A$16994&lt;=A14854)*INDEX(Gauge_Data!$B$2:$Z$16994,0,$C$2-1)))</f>
        <v>0</v>
      </c>
    </row>
    <row r="14855" spans="1:2" x14ac:dyDescent="0.25">
      <c r="A14855">
        <f>Gauge_Data!A14855</f>
        <v>0</v>
      </c>
      <c r="B14855" cm="1">
        <f t="array" ref="B14855">IF(OR($C$2="",A14855=""),"",SUMPRODUCT((Gauge_Data!$A$2:$A$16994&gt;=(A14855 - Main!$E$4/1440 + 0.00000001))*(Gauge_Data!$A$2:$A$16994&lt;=A14855)*INDEX(Gauge_Data!$B$2:$Z$16994,0,$C$2-1)))</f>
        <v>0</v>
      </c>
    </row>
    <row r="14856" spans="1:2" x14ac:dyDescent="0.25">
      <c r="A14856">
        <f>Gauge_Data!A14856</f>
        <v>0</v>
      </c>
      <c r="B14856" cm="1">
        <f t="array" ref="B14856">IF(OR($C$2="",A14856=""),"",SUMPRODUCT((Gauge_Data!$A$2:$A$16994&gt;=(A14856 - Main!$E$4/1440 + 0.00000001))*(Gauge_Data!$A$2:$A$16994&lt;=A14856)*INDEX(Gauge_Data!$B$2:$Z$16994,0,$C$2-1)))</f>
        <v>0</v>
      </c>
    </row>
    <row r="14857" spans="1:2" x14ac:dyDescent="0.25">
      <c r="A14857">
        <f>Gauge_Data!A14857</f>
        <v>0</v>
      </c>
      <c r="B14857" cm="1">
        <f t="array" ref="B14857">IF(OR($C$2="",A14857=""),"",SUMPRODUCT((Gauge_Data!$A$2:$A$16994&gt;=(A14857 - Main!$E$4/1440 + 0.00000001))*(Gauge_Data!$A$2:$A$16994&lt;=A14857)*INDEX(Gauge_Data!$B$2:$Z$16994,0,$C$2-1)))</f>
        <v>0</v>
      </c>
    </row>
    <row r="14858" spans="1:2" x14ac:dyDescent="0.25">
      <c r="A14858">
        <f>Gauge_Data!A14858</f>
        <v>0</v>
      </c>
      <c r="B14858" cm="1">
        <f t="array" ref="B14858">IF(OR($C$2="",A14858=""),"",SUMPRODUCT((Gauge_Data!$A$2:$A$16994&gt;=(A14858 - Main!$E$4/1440 + 0.00000001))*(Gauge_Data!$A$2:$A$16994&lt;=A14858)*INDEX(Gauge_Data!$B$2:$Z$16994,0,$C$2-1)))</f>
        <v>0</v>
      </c>
    </row>
    <row r="14859" spans="1:2" x14ac:dyDescent="0.25">
      <c r="A14859">
        <f>Gauge_Data!A14859</f>
        <v>0</v>
      </c>
      <c r="B14859" cm="1">
        <f t="array" ref="B14859">IF(OR($C$2="",A14859=""),"",SUMPRODUCT((Gauge_Data!$A$2:$A$16994&gt;=(A14859 - Main!$E$4/1440 + 0.00000001))*(Gauge_Data!$A$2:$A$16994&lt;=A14859)*INDEX(Gauge_Data!$B$2:$Z$16994,0,$C$2-1)))</f>
        <v>0</v>
      </c>
    </row>
    <row r="14860" spans="1:2" x14ac:dyDescent="0.25">
      <c r="A14860">
        <f>Gauge_Data!A14860</f>
        <v>0</v>
      </c>
      <c r="B14860" cm="1">
        <f t="array" ref="B14860">IF(OR($C$2="",A14860=""),"",SUMPRODUCT((Gauge_Data!$A$2:$A$16994&gt;=(A14860 - Main!$E$4/1440 + 0.00000001))*(Gauge_Data!$A$2:$A$16994&lt;=A14860)*INDEX(Gauge_Data!$B$2:$Z$16994,0,$C$2-1)))</f>
        <v>0</v>
      </c>
    </row>
    <row r="14861" spans="1:2" x14ac:dyDescent="0.25">
      <c r="A14861">
        <f>Gauge_Data!A14861</f>
        <v>0</v>
      </c>
      <c r="B14861" cm="1">
        <f t="array" ref="B14861">IF(OR($C$2="",A14861=""),"",SUMPRODUCT((Gauge_Data!$A$2:$A$16994&gt;=(A14861 - Main!$E$4/1440 + 0.00000001))*(Gauge_Data!$A$2:$A$16994&lt;=A14861)*INDEX(Gauge_Data!$B$2:$Z$16994,0,$C$2-1)))</f>
        <v>0</v>
      </c>
    </row>
    <row r="14862" spans="1:2" x14ac:dyDescent="0.25">
      <c r="A14862">
        <f>Gauge_Data!A14862</f>
        <v>0</v>
      </c>
      <c r="B14862" cm="1">
        <f t="array" ref="B14862">IF(OR($C$2="",A14862=""),"",SUMPRODUCT((Gauge_Data!$A$2:$A$16994&gt;=(A14862 - Main!$E$4/1440 + 0.00000001))*(Gauge_Data!$A$2:$A$16994&lt;=A14862)*INDEX(Gauge_Data!$B$2:$Z$16994,0,$C$2-1)))</f>
        <v>0</v>
      </c>
    </row>
    <row r="14863" spans="1:2" x14ac:dyDescent="0.25">
      <c r="A14863">
        <f>Gauge_Data!A14863</f>
        <v>0</v>
      </c>
      <c r="B14863" cm="1">
        <f t="array" ref="B14863">IF(OR($C$2="",A14863=""),"",SUMPRODUCT((Gauge_Data!$A$2:$A$16994&gt;=(A14863 - Main!$E$4/1440 + 0.00000001))*(Gauge_Data!$A$2:$A$16994&lt;=A14863)*INDEX(Gauge_Data!$B$2:$Z$16994,0,$C$2-1)))</f>
        <v>0</v>
      </c>
    </row>
    <row r="14864" spans="1:2" x14ac:dyDescent="0.25">
      <c r="A14864">
        <f>Gauge_Data!A14864</f>
        <v>0</v>
      </c>
      <c r="B14864" cm="1">
        <f t="array" ref="B14864">IF(OR($C$2="",A14864=""),"",SUMPRODUCT((Gauge_Data!$A$2:$A$16994&gt;=(A14864 - Main!$E$4/1440 + 0.00000001))*(Gauge_Data!$A$2:$A$16994&lt;=A14864)*INDEX(Gauge_Data!$B$2:$Z$16994,0,$C$2-1)))</f>
        <v>0</v>
      </c>
    </row>
    <row r="14865" spans="1:2" x14ac:dyDescent="0.25">
      <c r="A14865">
        <f>Gauge_Data!A14865</f>
        <v>0</v>
      </c>
      <c r="B14865" cm="1">
        <f t="array" ref="B14865">IF(OR($C$2="",A14865=""),"",SUMPRODUCT((Gauge_Data!$A$2:$A$16994&gt;=(A14865 - Main!$E$4/1440 + 0.00000001))*(Gauge_Data!$A$2:$A$16994&lt;=A14865)*INDEX(Gauge_Data!$B$2:$Z$16994,0,$C$2-1)))</f>
        <v>0</v>
      </c>
    </row>
    <row r="14866" spans="1:2" x14ac:dyDescent="0.25">
      <c r="A14866">
        <f>Gauge_Data!A14866</f>
        <v>0</v>
      </c>
      <c r="B14866" cm="1">
        <f t="array" ref="B14866">IF(OR($C$2="",A14866=""),"",SUMPRODUCT((Gauge_Data!$A$2:$A$16994&gt;=(A14866 - Main!$E$4/1440 + 0.00000001))*(Gauge_Data!$A$2:$A$16994&lt;=A14866)*INDEX(Gauge_Data!$B$2:$Z$16994,0,$C$2-1)))</f>
        <v>0</v>
      </c>
    </row>
    <row r="14867" spans="1:2" x14ac:dyDescent="0.25">
      <c r="A14867">
        <f>Gauge_Data!A14867</f>
        <v>0</v>
      </c>
      <c r="B14867" cm="1">
        <f t="array" ref="B14867">IF(OR($C$2="",A14867=""),"",SUMPRODUCT((Gauge_Data!$A$2:$A$16994&gt;=(A14867 - Main!$E$4/1440 + 0.00000001))*(Gauge_Data!$A$2:$A$16994&lt;=A14867)*INDEX(Gauge_Data!$B$2:$Z$16994,0,$C$2-1)))</f>
        <v>0</v>
      </c>
    </row>
    <row r="14868" spans="1:2" x14ac:dyDescent="0.25">
      <c r="A14868">
        <f>Gauge_Data!A14868</f>
        <v>0</v>
      </c>
      <c r="B14868" cm="1">
        <f t="array" ref="B14868">IF(OR($C$2="",A14868=""),"",SUMPRODUCT((Gauge_Data!$A$2:$A$16994&gt;=(A14868 - Main!$E$4/1440 + 0.00000001))*(Gauge_Data!$A$2:$A$16994&lt;=A14868)*INDEX(Gauge_Data!$B$2:$Z$16994,0,$C$2-1)))</f>
        <v>0</v>
      </c>
    </row>
    <row r="14869" spans="1:2" x14ac:dyDescent="0.25">
      <c r="A14869">
        <f>Gauge_Data!A14869</f>
        <v>0</v>
      </c>
      <c r="B14869" cm="1">
        <f t="array" ref="B14869">IF(OR($C$2="",A14869=""),"",SUMPRODUCT((Gauge_Data!$A$2:$A$16994&gt;=(A14869 - Main!$E$4/1440 + 0.00000001))*(Gauge_Data!$A$2:$A$16994&lt;=A14869)*INDEX(Gauge_Data!$B$2:$Z$16994,0,$C$2-1)))</f>
        <v>0</v>
      </c>
    </row>
    <row r="14870" spans="1:2" x14ac:dyDescent="0.25">
      <c r="A14870">
        <f>Gauge_Data!A14870</f>
        <v>0</v>
      </c>
      <c r="B14870" cm="1">
        <f t="array" ref="B14870">IF(OR($C$2="",A14870=""),"",SUMPRODUCT((Gauge_Data!$A$2:$A$16994&gt;=(A14870 - Main!$E$4/1440 + 0.00000001))*(Gauge_Data!$A$2:$A$16994&lt;=A14870)*INDEX(Gauge_Data!$B$2:$Z$16994,0,$C$2-1)))</f>
        <v>0</v>
      </c>
    </row>
    <row r="14871" spans="1:2" x14ac:dyDescent="0.25">
      <c r="A14871">
        <f>Gauge_Data!A14871</f>
        <v>0</v>
      </c>
      <c r="B14871" cm="1">
        <f t="array" ref="B14871">IF(OR($C$2="",A14871=""),"",SUMPRODUCT((Gauge_Data!$A$2:$A$16994&gt;=(A14871 - Main!$E$4/1440 + 0.00000001))*(Gauge_Data!$A$2:$A$16994&lt;=A14871)*INDEX(Gauge_Data!$B$2:$Z$16994,0,$C$2-1)))</f>
        <v>0</v>
      </c>
    </row>
    <row r="14872" spans="1:2" x14ac:dyDescent="0.25">
      <c r="A14872">
        <f>Gauge_Data!A14872</f>
        <v>0</v>
      </c>
      <c r="B14872" cm="1">
        <f t="array" ref="B14872">IF(OR($C$2="",A14872=""),"",SUMPRODUCT((Gauge_Data!$A$2:$A$16994&gt;=(A14872 - Main!$E$4/1440 + 0.00000001))*(Gauge_Data!$A$2:$A$16994&lt;=A14872)*INDEX(Gauge_Data!$B$2:$Z$16994,0,$C$2-1)))</f>
        <v>0</v>
      </c>
    </row>
    <row r="14873" spans="1:2" x14ac:dyDescent="0.25">
      <c r="A14873">
        <f>Gauge_Data!A14873</f>
        <v>0</v>
      </c>
      <c r="B14873" cm="1">
        <f t="array" ref="B14873">IF(OR($C$2="",A14873=""),"",SUMPRODUCT((Gauge_Data!$A$2:$A$16994&gt;=(A14873 - Main!$E$4/1440 + 0.00000001))*(Gauge_Data!$A$2:$A$16994&lt;=A14873)*INDEX(Gauge_Data!$B$2:$Z$16994,0,$C$2-1)))</f>
        <v>0</v>
      </c>
    </row>
    <row r="14874" spans="1:2" x14ac:dyDescent="0.25">
      <c r="A14874">
        <f>Gauge_Data!A14874</f>
        <v>0</v>
      </c>
      <c r="B14874" cm="1">
        <f t="array" ref="B14874">IF(OR($C$2="",A14874=""),"",SUMPRODUCT((Gauge_Data!$A$2:$A$16994&gt;=(A14874 - Main!$E$4/1440 + 0.00000001))*(Gauge_Data!$A$2:$A$16994&lt;=A14874)*INDEX(Gauge_Data!$B$2:$Z$16994,0,$C$2-1)))</f>
        <v>0</v>
      </c>
    </row>
    <row r="14875" spans="1:2" x14ac:dyDescent="0.25">
      <c r="A14875">
        <f>Gauge_Data!A14875</f>
        <v>0</v>
      </c>
      <c r="B14875" cm="1">
        <f t="array" ref="B14875">IF(OR($C$2="",A14875=""),"",SUMPRODUCT((Gauge_Data!$A$2:$A$16994&gt;=(A14875 - Main!$E$4/1440 + 0.00000001))*(Gauge_Data!$A$2:$A$16994&lt;=A14875)*INDEX(Gauge_Data!$B$2:$Z$16994,0,$C$2-1)))</f>
        <v>0</v>
      </c>
    </row>
    <row r="14876" spans="1:2" x14ac:dyDescent="0.25">
      <c r="A14876">
        <f>Gauge_Data!A14876</f>
        <v>0</v>
      </c>
      <c r="B14876" cm="1">
        <f t="array" ref="B14876">IF(OR($C$2="",A14876=""),"",SUMPRODUCT((Gauge_Data!$A$2:$A$16994&gt;=(A14876 - Main!$E$4/1440 + 0.00000001))*(Gauge_Data!$A$2:$A$16994&lt;=A14876)*INDEX(Gauge_Data!$B$2:$Z$16994,0,$C$2-1)))</f>
        <v>0</v>
      </c>
    </row>
    <row r="14877" spans="1:2" x14ac:dyDescent="0.25">
      <c r="A14877">
        <f>Gauge_Data!A14877</f>
        <v>0</v>
      </c>
      <c r="B14877" cm="1">
        <f t="array" ref="B14877">IF(OR($C$2="",A14877=""),"",SUMPRODUCT((Gauge_Data!$A$2:$A$16994&gt;=(A14877 - Main!$E$4/1440 + 0.00000001))*(Gauge_Data!$A$2:$A$16994&lt;=A14877)*INDEX(Gauge_Data!$B$2:$Z$16994,0,$C$2-1)))</f>
        <v>0</v>
      </c>
    </row>
    <row r="14878" spans="1:2" x14ac:dyDescent="0.25">
      <c r="A14878">
        <f>Gauge_Data!A14878</f>
        <v>0</v>
      </c>
      <c r="B14878" cm="1">
        <f t="array" ref="B14878">IF(OR($C$2="",A14878=""),"",SUMPRODUCT((Gauge_Data!$A$2:$A$16994&gt;=(A14878 - Main!$E$4/1440 + 0.00000001))*(Gauge_Data!$A$2:$A$16994&lt;=A14878)*INDEX(Gauge_Data!$B$2:$Z$16994,0,$C$2-1)))</f>
        <v>0</v>
      </c>
    </row>
    <row r="14879" spans="1:2" x14ac:dyDescent="0.25">
      <c r="A14879">
        <f>Gauge_Data!A14879</f>
        <v>0</v>
      </c>
      <c r="B14879" cm="1">
        <f t="array" ref="B14879">IF(OR($C$2="",A14879=""),"",SUMPRODUCT((Gauge_Data!$A$2:$A$16994&gt;=(A14879 - Main!$E$4/1440 + 0.00000001))*(Gauge_Data!$A$2:$A$16994&lt;=A14879)*INDEX(Gauge_Data!$B$2:$Z$16994,0,$C$2-1)))</f>
        <v>0</v>
      </c>
    </row>
    <row r="14880" spans="1:2" x14ac:dyDescent="0.25">
      <c r="A14880">
        <f>Gauge_Data!A14880</f>
        <v>0</v>
      </c>
      <c r="B14880" cm="1">
        <f t="array" ref="B14880">IF(OR($C$2="",A14880=""),"",SUMPRODUCT((Gauge_Data!$A$2:$A$16994&gt;=(A14880 - Main!$E$4/1440 + 0.00000001))*(Gauge_Data!$A$2:$A$16994&lt;=A14880)*INDEX(Gauge_Data!$B$2:$Z$16994,0,$C$2-1)))</f>
        <v>0</v>
      </c>
    </row>
    <row r="14881" spans="1:2" x14ac:dyDescent="0.25">
      <c r="A14881">
        <f>Gauge_Data!A14881</f>
        <v>0</v>
      </c>
      <c r="B14881" cm="1">
        <f t="array" ref="B14881">IF(OR($C$2="",A14881=""),"",SUMPRODUCT((Gauge_Data!$A$2:$A$16994&gt;=(A14881 - Main!$E$4/1440 + 0.00000001))*(Gauge_Data!$A$2:$A$16994&lt;=A14881)*INDEX(Gauge_Data!$B$2:$Z$16994,0,$C$2-1)))</f>
        <v>0</v>
      </c>
    </row>
    <row r="14882" spans="1:2" x14ac:dyDescent="0.25">
      <c r="A14882">
        <f>Gauge_Data!A14882</f>
        <v>0</v>
      </c>
      <c r="B14882" cm="1">
        <f t="array" ref="B14882">IF(OR($C$2="",A14882=""),"",SUMPRODUCT((Gauge_Data!$A$2:$A$16994&gt;=(A14882 - Main!$E$4/1440 + 0.00000001))*(Gauge_Data!$A$2:$A$16994&lt;=A14882)*INDEX(Gauge_Data!$B$2:$Z$16994,0,$C$2-1)))</f>
        <v>0</v>
      </c>
    </row>
    <row r="14883" spans="1:2" x14ac:dyDescent="0.25">
      <c r="A14883">
        <f>Gauge_Data!A14883</f>
        <v>0</v>
      </c>
      <c r="B14883" cm="1">
        <f t="array" ref="B14883">IF(OR($C$2="",A14883=""),"",SUMPRODUCT((Gauge_Data!$A$2:$A$16994&gt;=(A14883 - Main!$E$4/1440 + 0.00000001))*(Gauge_Data!$A$2:$A$16994&lt;=A14883)*INDEX(Gauge_Data!$B$2:$Z$16994,0,$C$2-1)))</f>
        <v>0</v>
      </c>
    </row>
    <row r="14884" spans="1:2" x14ac:dyDescent="0.25">
      <c r="A14884">
        <f>Gauge_Data!A14884</f>
        <v>0</v>
      </c>
      <c r="B14884" cm="1">
        <f t="array" ref="B14884">IF(OR($C$2="",A14884=""),"",SUMPRODUCT((Gauge_Data!$A$2:$A$16994&gt;=(A14884 - Main!$E$4/1440 + 0.00000001))*(Gauge_Data!$A$2:$A$16994&lt;=A14884)*INDEX(Gauge_Data!$B$2:$Z$16994,0,$C$2-1)))</f>
        <v>0</v>
      </c>
    </row>
    <row r="14885" spans="1:2" x14ac:dyDescent="0.25">
      <c r="A14885">
        <f>Gauge_Data!A14885</f>
        <v>0</v>
      </c>
      <c r="B14885" cm="1">
        <f t="array" ref="B14885">IF(OR($C$2="",A14885=""),"",SUMPRODUCT((Gauge_Data!$A$2:$A$16994&gt;=(A14885 - Main!$E$4/1440 + 0.00000001))*(Gauge_Data!$A$2:$A$16994&lt;=A14885)*INDEX(Gauge_Data!$B$2:$Z$16994,0,$C$2-1)))</f>
        <v>0</v>
      </c>
    </row>
    <row r="14886" spans="1:2" x14ac:dyDescent="0.25">
      <c r="A14886">
        <f>Gauge_Data!A14886</f>
        <v>0</v>
      </c>
      <c r="B14886" cm="1">
        <f t="array" ref="B14886">IF(OR($C$2="",A14886=""),"",SUMPRODUCT((Gauge_Data!$A$2:$A$16994&gt;=(A14886 - Main!$E$4/1440 + 0.00000001))*(Gauge_Data!$A$2:$A$16994&lt;=A14886)*INDEX(Gauge_Data!$B$2:$Z$16994,0,$C$2-1)))</f>
        <v>0</v>
      </c>
    </row>
    <row r="14887" spans="1:2" x14ac:dyDescent="0.25">
      <c r="A14887">
        <f>Gauge_Data!A14887</f>
        <v>0</v>
      </c>
      <c r="B14887" cm="1">
        <f t="array" ref="B14887">IF(OR($C$2="",A14887=""),"",SUMPRODUCT((Gauge_Data!$A$2:$A$16994&gt;=(A14887 - Main!$E$4/1440 + 0.00000001))*(Gauge_Data!$A$2:$A$16994&lt;=A14887)*INDEX(Gauge_Data!$B$2:$Z$16994,0,$C$2-1)))</f>
        <v>0</v>
      </c>
    </row>
    <row r="14888" spans="1:2" x14ac:dyDescent="0.25">
      <c r="A14888">
        <f>Gauge_Data!A14888</f>
        <v>0</v>
      </c>
      <c r="B14888" cm="1">
        <f t="array" ref="B14888">IF(OR($C$2="",A14888=""),"",SUMPRODUCT((Gauge_Data!$A$2:$A$16994&gt;=(A14888 - Main!$E$4/1440 + 0.00000001))*(Gauge_Data!$A$2:$A$16994&lt;=A14888)*INDEX(Gauge_Data!$B$2:$Z$16994,0,$C$2-1)))</f>
        <v>0</v>
      </c>
    </row>
    <row r="14889" spans="1:2" x14ac:dyDescent="0.25">
      <c r="A14889">
        <f>Gauge_Data!A14889</f>
        <v>0</v>
      </c>
      <c r="B14889" cm="1">
        <f t="array" ref="B14889">IF(OR($C$2="",A14889=""),"",SUMPRODUCT((Gauge_Data!$A$2:$A$16994&gt;=(A14889 - Main!$E$4/1440 + 0.00000001))*(Gauge_Data!$A$2:$A$16994&lt;=A14889)*INDEX(Gauge_Data!$B$2:$Z$16994,0,$C$2-1)))</f>
        <v>0</v>
      </c>
    </row>
    <row r="14890" spans="1:2" x14ac:dyDescent="0.25">
      <c r="A14890">
        <f>Gauge_Data!A14890</f>
        <v>0</v>
      </c>
      <c r="B14890" cm="1">
        <f t="array" ref="B14890">IF(OR($C$2="",A14890=""),"",SUMPRODUCT((Gauge_Data!$A$2:$A$16994&gt;=(A14890 - Main!$E$4/1440 + 0.00000001))*(Gauge_Data!$A$2:$A$16994&lt;=A14890)*INDEX(Gauge_Data!$B$2:$Z$16994,0,$C$2-1)))</f>
        <v>0</v>
      </c>
    </row>
    <row r="14891" spans="1:2" x14ac:dyDescent="0.25">
      <c r="A14891">
        <f>Gauge_Data!A14891</f>
        <v>0</v>
      </c>
      <c r="B14891" cm="1">
        <f t="array" ref="B14891">IF(OR($C$2="",A14891=""),"",SUMPRODUCT((Gauge_Data!$A$2:$A$16994&gt;=(A14891 - Main!$E$4/1440 + 0.00000001))*(Gauge_Data!$A$2:$A$16994&lt;=A14891)*INDEX(Gauge_Data!$B$2:$Z$16994,0,$C$2-1)))</f>
        <v>0</v>
      </c>
    </row>
    <row r="14892" spans="1:2" x14ac:dyDescent="0.25">
      <c r="A14892">
        <f>Gauge_Data!A14892</f>
        <v>0</v>
      </c>
      <c r="B14892" cm="1">
        <f t="array" ref="B14892">IF(OR($C$2="",A14892=""),"",SUMPRODUCT((Gauge_Data!$A$2:$A$16994&gt;=(A14892 - Main!$E$4/1440 + 0.00000001))*(Gauge_Data!$A$2:$A$16994&lt;=A14892)*INDEX(Gauge_Data!$B$2:$Z$16994,0,$C$2-1)))</f>
        <v>0</v>
      </c>
    </row>
    <row r="14893" spans="1:2" x14ac:dyDescent="0.25">
      <c r="A14893">
        <f>Gauge_Data!A14893</f>
        <v>0</v>
      </c>
      <c r="B14893" cm="1">
        <f t="array" ref="B14893">IF(OR($C$2="",A14893=""),"",SUMPRODUCT((Gauge_Data!$A$2:$A$16994&gt;=(A14893 - Main!$E$4/1440 + 0.00000001))*(Gauge_Data!$A$2:$A$16994&lt;=A14893)*INDEX(Gauge_Data!$B$2:$Z$16994,0,$C$2-1)))</f>
        <v>0</v>
      </c>
    </row>
    <row r="14894" spans="1:2" x14ac:dyDescent="0.25">
      <c r="A14894">
        <f>Gauge_Data!A14894</f>
        <v>0</v>
      </c>
      <c r="B14894" cm="1">
        <f t="array" ref="B14894">IF(OR($C$2="",A14894=""),"",SUMPRODUCT((Gauge_Data!$A$2:$A$16994&gt;=(A14894 - Main!$E$4/1440 + 0.00000001))*(Gauge_Data!$A$2:$A$16994&lt;=A14894)*INDEX(Gauge_Data!$B$2:$Z$16994,0,$C$2-1)))</f>
        <v>0</v>
      </c>
    </row>
    <row r="14895" spans="1:2" x14ac:dyDescent="0.25">
      <c r="A14895">
        <f>Gauge_Data!A14895</f>
        <v>0</v>
      </c>
      <c r="B14895" cm="1">
        <f t="array" ref="B14895">IF(OR($C$2="",A14895=""),"",SUMPRODUCT((Gauge_Data!$A$2:$A$16994&gt;=(A14895 - Main!$E$4/1440 + 0.00000001))*(Gauge_Data!$A$2:$A$16994&lt;=A14895)*INDEX(Gauge_Data!$B$2:$Z$16994,0,$C$2-1)))</f>
        <v>0</v>
      </c>
    </row>
    <row r="14896" spans="1:2" x14ac:dyDescent="0.25">
      <c r="A14896">
        <f>Gauge_Data!A14896</f>
        <v>0</v>
      </c>
      <c r="B14896" cm="1">
        <f t="array" ref="B14896">IF(OR($C$2="",A14896=""),"",SUMPRODUCT((Gauge_Data!$A$2:$A$16994&gt;=(A14896 - Main!$E$4/1440 + 0.00000001))*(Gauge_Data!$A$2:$A$16994&lt;=A14896)*INDEX(Gauge_Data!$B$2:$Z$16994,0,$C$2-1)))</f>
        <v>0</v>
      </c>
    </row>
    <row r="14897" spans="1:2" x14ac:dyDescent="0.25">
      <c r="A14897">
        <f>Gauge_Data!A14897</f>
        <v>0</v>
      </c>
      <c r="B14897" cm="1">
        <f t="array" ref="B14897">IF(OR($C$2="",A14897=""),"",SUMPRODUCT((Gauge_Data!$A$2:$A$16994&gt;=(A14897 - Main!$E$4/1440 + 0.00000001))*(Gauge_Data!$A$2:$A$16994&lt;=A14897)*INDEX(Gauge_Data!$B$2:$Z$16994,0,$C$2-1)))</f>
        <v>0</v>
      </c>
    </row>
    <row r="14898" spans="1:2" x14ac:dyDescent="0.25">
      <c r="A14898">
        <f>Gauge_Data!A14898</f>
        <v>0</v>
      </c>
      <c r="B14898" cm="1">
        <f t="array" ref="B14898">IF(OR($C$2="",A14898=""),"",SUMPRODUCT((Gauge_Data!$A$2:$A$16994&gt;=(A14898 - Main!$E$4/1440 + 0.00000001))*(Gauge_Data!$A$2:$A$16994&lt;=A14898)*INDEX(Gauge_Data!$B$2:$Z$16994,0,$C$2-1)))</f>
        <v>0</v>
      </c>
    </row>
    <row r="14899" spans="1:2" x14ac:dyDescent="0.25">
      <c r="A14899">
        <f>Gauge_Data!A14899</f>
        <v>0</v>
      </c>
      <c r="B14899" cm="1">
        <f t="array" ref="B14899">IF(OR($C$2="",A14899=""),"",SUMPRODUCT((Gauge_Data!$A$2:$A$16994&gt;=(A14899 - Main!$E$4/1440 + 0.00000001))*(Gauge_Data!$A$2:$A$16994&lt;=A14899)*INDEX(Gauge_Data!$B$2:$Z$16994,0,$C$2-1)))</f>
        <v>0</v>
      </c>
    </row>
    <row r="14900" spans="1:2" x14ac:dyDescent="0.25">
      <c r="A14900">
        <f>Gauge_Data!A14900</f>
        <v>0</v>
      </c>
      <c r="B14900" cm="1">
        <f t="array" ref="B14900">IF(OR($C$2="",A14900=""),"",SUMPRODUCT((Gauge_Data!$A$2:$A$16994&gt;=(A14900 - Main!$E$4/1440 + 0.00000001))*(Gauge_Data!$A$2:$A$16994&lt;=A14900)*INDEX(Gauge_Data!$B$2:$Z$16994,0,$C$2-1)))</f>
        <v>0</v>
      </c>
    </row>
    <row r="14901" spans="1:2" x14ac:dyDescent="0.25">
      <c r="A14901">
        <f>Gauge_Data!A14901</f>
        <v>0</v>
      </c>
      <c r="B14901" cm="1">
        <f t="array" ref="B14901">IF(OR($C$2="",A14901=""),"",SUMPRODUCT((Gauge_Data!$A$2:$A$16994&gt;=(A14901 - Main!$E$4/1440 + 0.00000001))*(Gauge_Data!$A$2:$A$16994&lt;=A14901)*INDEX(Gauge_Data!$B$2:$Z$16994,0,$C$2-1)))</f>
        <v>0</v>
      </c>
    </row>
    <row r="14902" spans="1:2" x14ac:dyDescent="0.25">
      <c r="A14902">
        <f>Gauge_Data!A14902</f>
        <v>0</v>
      </c>
      <c r="B14902" cm="1">
        <f t="array" ref="B14902">IF(OR($C$2="",A14902=""),"",SUMPRODUCT((Gauge_Data!$A$2:$A$16994&gt;=(A14902 - Main!$E$4/1440 + 0.00000001))*(Gauge_Data!$A$2:$A$16994&lt;=A14902)*INDEX(Gauge_Data!$B$2:$Z$16994,0,$C$2-1)))</f>
        <v>0</v>
      </c>
    </row>
    <row r="14903" spans="1:2" x14ac:dyDescent="0.25">
      <c r="A14903">
        <f>Gauge_Data!A14903</f>
        <v>0</v>
      </c>
      <c r="B14903" cm="1">
        <f t="array" ref="B14903">IF(OR($C$2="",A14903=""),"",SUMPRODUCT((Gauge_Data!$A$2:$A$16994&gt;=(A14903 - Main!$E$4/1440 + 0.00000001))*(Gauge_Data!$A$2:$A$16994&lt;=A14903)*INDEX(Gauge_Data!$B$2:$Z$16994,0,$C$2-1)))</f>
        <v>0</v>
      </c>
    </row>
    <row r="14904" spans="1:2" x14ac:dyDescent="0.25">
      <c r="A14904">
        <f>Gauge_Data!A14904</f>
        <v>0</v>
      </c>
      <c r="B14904" cm="1">
        <f t="array" ref="B14904">IF(OR($C$2="",A14904=""),"",SUMPRODUCT((Gauge_Data!$A$2:$A$16994&gt;=(A14904 - Main!$E$4/1440 + 0.00000001))*(Gauge_Data!$A$2:$A$16994&lt;=A14904)*INDEX(Gauge_Data!$B$2:$Z$16994,0,$C$2-1)))</f>
        <v>0</v>
      </c>
    </row>
    <row r="14905" spans="1:2" x14ac:dyDescent="0.25">
      <c r="A14905">
        <f>Gauge_Data!A14905</f>
        <v>0</v>
      </c>
      <c r="B14905" cm="1">
        <f t="array" ref="B14905">IF(OR($C$2="",A14905=""),"",SUMPRODUCT((Gauge_Data!$A$2:$A$16994&gt;=(A14905 - Main!$E$4/1440 + 0.00000001))*(Gauge_Data!$A$2:$A$16994&lt;=A14905)*INDEX(Gauge_Data!$B$2:$Z$16994,0,$C$2-1)))</f>
        <v>0</v>
      </c>
    </row>
    <row r="14906" spans="1:2" x14ac:dyDescent="0.25">
      <c r="A14906">
        <f>Gauge_Data!A14906</f>
        <v>0</v>
      </c>
      <c r="B14906" cm="1">
        <f t="array" ref="B14906">IF(OR($C$2="",A14906=""),"",SUMPRODUCT((Gauge_Data!$A$2:$A$16994&gt;=(A14906 - Main!$E$4/1440 + 0.00000001))*(Gauge_Data!$A$2:$A$16994&lt;=A14906)*INDEX(Gauge_Data!$B$2:$Z$16994,0,$C$2-1)))</f>
        <v>0</v>
      </c>
    </row>
    <row r="14907" spans="1:2" x14ac:dyDescent="0.25">
      <c r="A14907">
        <f>Gauge_Data!A14907</f>
        <v>0</v>
      </c>
      <c r="B14907" cm="1">
        <f t="array" ref="B14907">IF(OR($C$2="",A14907=""),"",SUMPRODUCT((Gauge_Data!$A$2:$A$16994&gt;=(A14907 - Main!$E$4/1440 + 0.00000001))*(Gauge_Data!$A$2:$A$16994&lt;=A14907)*INDEX(Gauge_Data!$B$2:$Z$16994,0,$C$2-1)))</f>
        <v>0</v>
      </c>
    </row>
    <row r="14908" spans="1:2" x14ac:dyDescent="0.25">
      <c r="A14908">
        <f>Gauge_Data!A14908</f>
        <v>0</v>
      </c>
      <c r="B14908" cm="1">
        <f t="array" ref="B14908">IF(OR($C$2="",A14908=""),"",SUMPRODUCT((Gauge_Data!$A$2:$A$16994&gt;=(A14908 - Main!$E$4/1440 + 0.00000001))*(Gauge_Data!$A$2:$A$16994&lt;=A14908)*INDEX(Gauge_Data!$B$2:$Z$16994,0,$C$2-1)))</f>
        <v>0</v>
      </c>
    </row>
    <row r="14909" spans="1:2" x14ac:dyDescent="0.25">
      <c r="A14909">
        <f>Gauge_Data!A14909</f>
        <v>0</v>
      </c>
      <c r="B14909" cm="1">
        <f t="array" ref="B14909">IF(OR($C$2="",A14909=""),"",SUMPRODUCT((Gauge_Data!$A$2:$A$16994&gt;=(A14909 - Main!$E$4/1440 + 0.00000001))*(Gauge_Data!$A$2:$A$16994&lt;=A14909)*INDEX(Gauge_Data!$B$2:$Z$16994,0,$C$2-1)))</f>
        <v>0</v>
      </c>
    </row>
    <row r="14910" spans="1:2" x14ac:dyDescent="0.25">
      <c r="A14910">
        <f>Gauge_Data!A14910</f>
        <v>0</v>
      </c>
      <c r="B14910" cm="1">
        <f t="array" ref="B14910">IF(OR($C$2="",A14910=""),"",SUMPRODUCT((Gauge_Data!$A$2:$A$16994&gt;=(A14910 - Main!$E$4/1440 + 0.00000001))*(Gauge_Data!$A$2:$A$16994&lt;=A14910)*INDEX(Gauge_Data!$B$2:$Z$16994,0,$C$2-1)))</f>
        <v>0</v>
      </c>
    </row>
    <row r="14911" spans="1:2" x14ac:dyDescent="0.25">
      <c r="A14911">
        <f>Gauge_Data!A14911</f>
        <v>0</v>
      </c>
      <c r="B14911" cm="1">
        <f t="array" ref="B14911">IF(OR($C$2="",A14911=""),"",SUMPRODUCT((Gauge_Data!$A$2:$A$16994&gt;=(A14911 - Main!$E$4/1440 + 0.00000001))*(Gauge_Data!$A$2:$A$16994&lt;=A14911)*INDEX(Gauge_Data!$B$2:$Z$16994,0,$C$2-1)))</f>
        <v>0</v>
      </c>
    </row>
    <row r="14912" spans="1:2" x14ac:dyDescent="0.25">
      <c r="A14912">
        <f>Gauge_Data!A14912</f>
        <v>0</v>
      </c>
      <c r="B14912" cm="1">
        <f t="array" ref="B14912">IF(OR($C$2="",A14912=""),"",SUMPRODUCT((Gauge_Data!$A$2:$A$16994&gt;=(A14912 - Main!$E$4/1440 + 0.00000001))*(Gauge_Data!$A$2:$A$16994&lt;=A14912)*INDEX(Gauge_Data!$B$2:$Z$16994,0,$C$2-1)))</f>
        <v>0</v>
      </c>
    </row>
    <row r="14913" spans="1:2" x14ac:dyDescent="0.25">
      <c r="A14913">
        <f>Gauge_Data!A14913</f>
        <v>0</v>
      </c>
      <c r="B14913" cm="1">
        <f t="array" ref="B14913">IF(OR($C$2="",A14913=""),"",SUMPRODUCT((Gauge_Data!$A$2:$A$16994&gt;=(A14913 - Main!$E$4/1440 + 0.00000001))*(Gauge_Data!$A$2:$A$16994&lt;=A14913)*INDEX(Gauge_Data!$B$2:$Z$16994,0,$C$2-1)))</f>
        <v>0</v>
      </c>
    </row>
    <row r="14914" spans="1:2" x14ac:dyDescent="0.25">
      <c r="A14914">
        <f>Gauge_Data!A14914</f>
        <v>0</v>
      </c>
      <c r="B14914" cm="1">
        <f t="array" ref="B14914">IF(OR($C$2="",A14914=""),"",SUMPRODUCT((Gauge_Data!$A$2:$A$16994&gt;=(A14914 - Main!$E$4/1440 + 0.00000001))*(Gauge_Data!$A$2:$A$16994&lt;=A14914)*INDEX(Gauge_Data!$B$2:$Z$16994,0,$C$2-1)))</f>
        <v>0</v>
      </c>
    </row>
    <row r="14915" spans="1:2" x14ac:dyDescent="0.25">
      <c r="A14915">
        <f>Gauge_Data!A14915</f>
        <v>0</v>
      </c>
      <c r="B14915" cm="1">
        <f t="array" ref="B14915">IF(OR($C$2="",A14915=""),"",SUMPRODUCT((Gauge_Data!$A$2:$A$16994&gt;=(A14915 - Main!$E$4/1440 + 0.00000001))*(Gauge_Data!$A$2:$A$16994&lt;=A14915)*INDEX(Gauge_Data!$B$2:$Z$16994,0,$C$2-1)))</f>
        <v>0</v>
      </c>
    </row>
    <row r="14916" spans="1:2" x14ac:dyDescent="0.25">
      <c r="A14916">
        <f>Gauge_Data!A14916</f>
        <v>0</v>
      </c>
      <c r="B14916" cm="1">
        <f t="array" ref="B14916">IF(OR($C$2="",A14916=""),"",SUMPRODUCT((Gauge_Data!$A$2:$A$16994&gt;=(A14916 - Main!$E$4/1440 + 0.00000001))*(Gauge_Data!$A$2:$A$16994&lt;=A14916)*INDEX(Gauge_Data!$B$2:$Z$16994,0,$C$2-1)))</f>
        <v>0</v>
      </c>
    </row>
    <row r="14917" spans="1:2" x14ac:dyDescent="0.25">
      <c r="A14917">
        <f>Gauge_Data!A14917</f>
        <v>0</v>
      </c>
      <c r="B14917" cm="1">
        <f t="array" ref="B14917">IF(OR($C$2="",A14917=""),"",SUMPRODUCT((Gauge_Data!$A$2:$A$16994&gt;=(A14917 - Main!$E$4/1440 + 0.00000001))*(Gauge_Data!$A$2:$A$16994&lt;=A14917)*INDEX(Gauge_Data!$B$2:$Z$16994,0,$C$2-1)))</f>
        <v>0</v>
      </c>
    </row>
    <row r="14918" spans="1:2" x14ac:dyDescent="0.25">
      <c r="A14918">
        <f>Gauge_Data!A14918</f>
        <v>0</v>
      </c>
      <c r="B14918" cm="1">
        <f t="array" ref="B14918">IF(OR($C$2="",A14918=""),"",SUMPRODUCT((Gauge_Data!$A$2:$A$16994&gt;=(A14918 - Main!$E$4/1440 + 0.00000001))*(Gauge_Data!$A$2:$A$16994&lt;=A14918)*INDEX(Gauge_Data!$B$2:$Z$16994,0,$C$2-1)))</f>
        <v>0</v>
      </c>
    </row>
    <row r="14919" spans="1:2" x14ac:dyDescent="0.25">
      <c r="A14919">
        <f>Gauge_Data!A14919</f>
        <v>0</v>
      </c>
      <c r="B14919" cm="1">
        <f t="array" ref="B14919">IF(OR($C$2="",A14919=""),"",SUMPRODUCT((Gauge_Data!$A$2:$A$16994&gt;=(A14919 - Main!$E$4/1440 + 0.00000001))*(Gauge_Data!$A$2:$A$16994&lt;=A14919)*INDEX(Gauge_Data!$B$2:$Z$16994,0,$C$2-1)))</f>
        <v>0</v>
      </c>
    </row>
    <row r="14920" spans="1:2" x14ac:dyDescent="0.25">
      <c r="A14920">
        <f>Gauge_Data!A14920</f>
        <v>0</v>
      </c>
      <c r="B14920" cm="1">
        <f t="array" ref="B14920">IF(OR($C$2="",A14920=""),"",SUMPRODUCT((Gauge_Data!$A$2:$A$16994&gt;=(A14920 - Main!$E$4/1440 + 0.00000001))*(Gauge_Data!$A$2:$A$16994&lt;=A14920)*INDEX(Gauge_Data!$B$2:$Z$16994,0,$C$2-1)))</f>
        <v>0</v>
      </c>
    </row>
    <row r="14921" spans="1:2" x14ac:dyDescent="0.25">
      <c r="A14921">
        <f>Gauge_Data!A14921</f>
        <v>0</v>
      </c>
      <c r="B14921" cm="1">
        <f t="array" ref="B14921">IF(OR($C$2="",A14921=""),"",SUMPRODUCT((Gauge_Data!$A$2:$A$16994&gt;=(A14921 - Main!$E$4/1440 + 0.00000001))*(Gauge_Data!$A$2:$A$16994&lt;=A14921)*INDEX(Gauge_Data!$B$2:$Z$16994,0,$C$2-1)))</f>
        <v>0</v>
      </c>
    </row>
    <row r="14922" spans="1:2" x14ac:dyDescent="0.25">
      <c r="A14922">
        <f>Gauge_Data!A14922</f>
        <v>0</v>
      </c>
      <c r="B14922" cm="1">
        <f t="array" ref="B14922">IF(OR($C$2="",A14922=""),"",SUMPRODUCT((Gauge_Data!$A$2:$A$16994&gt;=(A14922 - Main!$E$4/1440 + 0.00000001))*(Gauge_Data!$A$2:$A$16994&lt;=A14922)*INDEX(Gauge_Data!$B$2:$Z$16994,0,$C$2-1)))</f>
        <v>0</v>
      </c>
    </row>
    <row r="14923" spans="1:2" x14ac:dyDescent="0.25">
      <c r="A14923">
        <f>Gauge_Data!A14923</f>
        <v>0</v>
      </c>
      <c r="B14923" cm="1">
        <f t="array" ref="B14923">IF(OR($C$2="",A14923=""),"",SUMPRODUCT((Gauge_Data!$A$2:$A$16994&gt;=(A14923 - Main!$E$4/1440 + 0.00000001))*(Gauge_Data!$A$2:$A$16994&lt;=A14923)*INDEX(Gauge_Data!$B$2:$Z$16994,0,$C$2-1)))</f>
        <v>0</v>
      </c>
    </row>
    <row r="14924" spans="1:2" x14ac:dyDescent="0.25">
      <c r="A14924">
        <f>Gauge_Data!A14924</f>
        <v>0</v>
      </c>
      <c r="B14924" cm="1">
        <f t="array" ref="B14924">IF(OR($C$2="",A14924=""),"",SUMPRODUCT((Gauge_Data!$A$2:$A$16994&gt;=(A14924 - Main!$E$4/1440 + 0.00000001))*(Gauge_Data!$A$2:$A$16994&lt;=A14924)*INDEX(Gauge_Data!$B$2:$Z$16994,0,$C$2-1)))</f>
        <v>0</v>
      </c>
    </row>
    <row r="14925" spans="1:2" x14ac:dyDescent="0.25">
      <c r="A14925">
        <f>Gauge_Data!A14925</f>
        <v>0</v>
      </c>
      <c r="B14925" cm="1">
        <f t="array" ref="B14925">IF(OR($C$2="",A14925=""),"",SUMPRODUCT((Gauge_Data!$A$2:$A$16994&gt;=(A14925 - Main!$E$4/1440 + 0.00000001))*(Gauge_Data!$A$2:$A$16994&lt;=A14925)*INDEX(Gauge_Data!$B$2:$Z$16994,0,$C$2-1)))</f>
        <v>0</v>
      </c>
    </row>
    <row r="14926" spans="1:2" x14ac:dyDescent="0.25">
      <c r="A14926">
        <f>Gauge_Data!A14926</f>
        <v>0</v>
      </c>
      <c r="B14926" cm="1">
        <f t="array" ref="B14926">IF(OR($C$2="",A14926=""),"",SUMPRODUCT((Gauge_Data!$A$2:$A$16994&gt;=(A14926 - Main!$E$4/1440 + 0.00000001))*(Gauge_Data!$A$2:$A$16994&lt;=A14926)*INDEX(Gauge_Data!$B$2:$Z$16994,0,$C$2-1)))</f>
        <v>0</v>
      </c>
    </row>
    <row r="14927" spans="1:2" x14ac:dyDescent="0.25">
      <c r="A14927">
        <f>Gauge_Data!A14927</f>
        <v>0</v>
      </c>
      <c r="B14927" cm="1">
        <f t="array" ref="B14927">IF(OR($C$2="",A14927=""),"",SUMPRODUCT((Gauge_Data!$A$2:$A$16994&gt;=(A14927 - Main!$E$4/1440 + 0.00000001))*(Gauge_Data!$A$2:$A$16994&lt;=A14927)*INDEX(Gauge_Data!$B$2:$Z$16994,0,$C$2-1)))</f>
        <v>0</v>
      </c>
    </row>
    <row r="14928" spans="1:2" x14ac:dyDescent="0.25">
      <c r="A14928">
        <f>Gauge_Data!A14928</f>
        <v>0</v>
      </c>
      <c r="B14928" cm="1">
        <f t="array" ref="B14928">IF(OR($C$2="",A14928=""),"",SUMPRODUCT((Gauge_Data!$A$2:$A$16994&gt;=(A14928 - Main!$E$4/1440 + 0.00000001))*(Gauge_Data!$A$2:$A$16994&lt;=A14928)*INDEX(Gauge_Data!$B$2:$Z$16994,0,$C$2-1)))</f>
        <v>0</v>
      </c>
    </row>
    <row r="14929" spans="1:2" x14ac:dyDescent="0.25">
      <c r="A14929">
        <f>Gauge_Data!A14929</f>
        <v>0</v>
      </c>
      <c r="B14929" cm="1">
        <f t="array" ref="B14929">IF(OR($C$2="",A14929=""),"",SUMPRODUCT((Gauge_Data!$A$2:$A$16994&gt;=(A14929 - Main!$E$4/1440 + 0.00000001))*(Gauge_Data!$A$2:$A$16994&lt;=A14929)*INDEX(Gauge_Data!$B$2:$Z$16994,0,$C$2-1)))</f>
        <v>0</v>
      </c>
    </row>
    <row r="14930" spans="1:2" x14ac:dyDescent="0.25">
      <c r="A14930">
        <f>Gauge_Data!A14930</f>
        <v>0</v>
      </c>
      <c r="B14930" cm="1">
        <f t="array" ref="B14930">IF(OR($C$2="",A14930=""),"",SUMPRODUCT((Gauge_Data!$A$2:$A$16994&gt;=(A14930 - Main!$E$4/1440 + 0.00000001))*(Gauge_Data!$A$2:$A$16994&lt;=A14930)*INDEX(Gauge_Data!$B$2:$Z$16994,0,$C$2-1)))</f>
        <v>0</v>
      </c>
    </row>
    <row r="14931" spans="1:2" x14ac:dyDescent="0.25">
      <c r="A14931">
        <f>Gauge_Data!A14931</f>
        <v>0</v>
      </c>
      <c r="B14931" cm="1">
        <f t="array" ref="B14931">IF(OR($C$2="",A14931=""),"",SUMPRODUCT((Gauge_Data!$A$2:$A$16994&gt;=(A14931 - Main!$E$4/1440 + 0.00000001))*(Gauge_Data!$A$2:$A$16994&lt;=A14931)*INDEX(Gauge_Data!$B$2:$Z$16994,0,$C$2-1)))</f>
        <v>0</v>
      </c>
    </row>
    <row r="14932" spans="1:2" x14ac:dyDescent="0.25">
      <c r="A14932">
        <f>Gauge_Data!A14932</f>
        <v>0</v>
      </c>
      <c r="B14932" cm="1">
        <f t="array" ref="B14932">IF(OR($C$2="",A14932=""),"",SUMPRODUCT((Gauge_Data!$A$2:$A$16994&gt;=(A14932 - Main!$E$4/1440 + 0.00000001))*(Gauge_Data!$A$2:$A$16994&lt;=A14932)*INDEX(Gauge_Data!$B$2:$Z$16994,0,$C$2-1)))</f>
        <v>0</v>
      </c>
    </row>
    <row r="14933" spans="1:2" x14ac:dyDescent="0.25">
      <c r="A14933">
        <f>Gauge_Data!A14933</f>
        <v>0</v>
      </c>
      <c r="B14933" cm="1">
        <f t="array" ref="B14933">IF(OR($C$2="",A14933=""),"",SUMPRODUCT((Gauge_Data!$A$2:$A$16994&gt;=(A14933 - Main!$E$4/1440 + 0.00000001))*(Gauge_Data!$A$2:$A$16994&lt;=A14933)*INDEX(Gauge_Data!$B$2:$Z$16994,0,$C$2-1)))</f>
        <v>0</v>
      </c>
    </row>
    <row r="14934" spans="1:2" x14ac:dyDescent="0.25">
      <c r="A14934">
        <f>Gauge_Data!A14934</f>
        <v>0</v>
      </c>
      <c r="B14934" cm="1">
        <f t="array" ref="B14934">IF(OR($C$2="",A14934=""),"",SUMPRODUCT((Gauge_Data!$A$2:$A$16994&gt;=(A14934 - Main!$E$4/1440 + 0.00000001))*(Gauge_Data!$A$2:$A$16994&lt;=A14934)*INDEX(Gauge_Data!$B$2:$Z$16994,0,$C$2-1)))</f>
        <v>0</v>
      </c>
    </row>
    <row r="14935" spans="1:2" x14ac:dyDescent="0.25">
      <c r="A14935">
        <f>Gauge_Data!A14935</f>
        <v>0</v>
      </c>
      <c r="B14935" cm="1">
        <f t="array" ref="B14935">IF(OR($C$2="",A14935=""),"",SUMPRODUCT((Gauge_Data!$A$2:$A$16994&gt;=(A14935 - Main!$E$4/1440 + 0.00000001))*(Gauge_Data!$A$2:$A$16994&lt;=A14935)*INDEX(Gauge_Data!$B$2:$Z$16994,0,$C$2-1)))</f>
        <v>0</v>
      </c>
    </row>
    <row r="14936" spans="1:2" x14ac:dyDescent="0.25">
      <c r="A14936">
        <f>Gauge_Data!A14936</f>
        <v>0</v>
      </c>
      <c r="B14936" cm="1">
        <f t="array" ref="B14936">IF(OR($C$2="",A14936=""),"",SUMPRODUCT((Gauge_Data!$A$2:$A$16994&gt;=(A14936 - Main!$E$4/1440 + 0.00000001))*(Gauge_Data!$A$2:$A$16994&lt;=A14936)*INDEX(Gauge_Data!$B$2:$Z$16994,0,$C$2-1)))</f>
        <v>0</v>
      </c>
    </row>
    <row r="14937" spans="1:2" x14ac:dyDescent="0.25">
      <c r="A14937">
        <f>Gauge_Data!A14937</f>
        <v>0</v>
      </c>
      <c r="B14937" cm="1">
        <f t="array" ref="B14937">IF(OR($C$2="",A14937=""),"",SUMPRODUCT((Gauge_Data!$A$2:$A$16994&gt;=(A14937 - Main!$E$4/1440 + 0.00000001))*(Gauge_Data!$A$2:$A$16994&lt;=A14937)*INDEX(Gauge_Data!$B$2:$Z$16994,0,$C$2-1)))</f>
        <v>0</v>
      </c>
    </row>
    <row r="14938" spans="1:2" x14ac:dyDescent="0.25">
      <c r="A14938">
        <f>Gauge_Data!A14938</f>
        <v>0</v>
      </c>
      <c r="B14938" cm="1">
        <f t="array" ref="B14938">IF(OR($C$2="",A14938=""),"",SUMPRODUCT((Gauge_Data!$A$2:$A$16994&gt;=(A14938 - Main!$E$4/1440 + 0.00000001))*(Gauge_Data!$A$2:$A$16994&lt;=A14938)*INDEX(Gauge_Data!$B$2:$Z$16994,0,$C$2-1)))</f>
        <v>0</v>
      </c>
    </row>
    <row r="14939" spans="1:2" x14ac:dyDescent="0.25">
      <c r="A14939">
        <f>Gauge_Data!A14939</f>
        <v>0</v>
      </c>
      <c r="B14939" cm="1">
        <f t="array" ref="B14939">IF(OR($C$2="",A14939=""),"",SUMPRODUCT((Gauge_Data!$A$2:$A$16994&gt;=(A14939 - Main!$E$4/1440 + 0.00000001))*(Gauge_Data!$A$2:$A$16994&lt;=A14939)*INDEX(Gauge_Data!$B$2:$Z$16994,0,$C$2-1)))</f>
        <v>0</v>
      </c>
    </row>
    <row r="14940" spans="1:2" x14ac:dyDescent="0.25">
      <c r="A14940">
        <f>Gauge_Data!A14940</f>
        <v>0</v>
      </c>
      <c r="B14940" cm="1">
        <f t="array" ref="B14940">IF(OR($C$2="",A14940=""),"",SUMPRODUCT((Gauge_Data!$A$2:$A$16994&gt;=(A14940 - Main!$E$4/1440 + 0.00000001))*(Gauge_Data!$A$2:$A$16994&lt;=A14940)*INDEX(Gauge_Data!$B$2:$Z$16994,0,$C$2-1)))</f>
        <v>0</v>
      </c>
    </row>
    <row r="14941" spans="1:2" x14ac:dyDescent="0.25">
      <c r="A14941">
        <f>Gauge_Data!A14941</f>
        <v>0</v>
      </c>
      <c r="B14941" cm="1">
        <f t="array" ref="B14941">IF(OR($C$2="",A14941=""),"",SUMPRODUCT((Gauge_Data!$A$2:$A$16994&gt;=(A14941 - Main!$E$4/1440 + 0.00000001))*(Gauge_Data!$A$2:$A$16994&lt;=A14941)*INDEX(Gauge_Data!$B$2:$Z$16994,0,$C$2-1)))</f>
        <v>0</v>
      </c>
    </row>
    <row r="14942" spans="1:2" x14ac:dyDescent="0.25">
      <c r="A14942">
        <f>Gauge_Data!A14942</f>
        <v>0</v>
      </c>
      <c r="B14942" cm="1">
        <f t="array" ref="B14942">IF(OR($C$2="",A14942=""),"",SUMPRODUCT((Gauge_Data!$A$2:$A$16994&gt;=(A14942 - Main!$E$4/1440 + 0.00000001))*(Gauge_Data!$A$2:$A$16994&lt;=A14942)*INDEX(Gauge_Data!$B$2:$Z$16994,0,$C$2-1)))</f>
        <v>0</v>
      </c>
    </row>
    <row r="14943" spans="1:2" x14ac:dyDescent="0.25">
      <c r="A14943">
        <f>Gauge_Data!A14943</f>
        <v>0</v>
      </c>
      <c r="B14943" cm="1">
        <f t="array" ref="B14943">IF(OR($C$2="",A14943=""),"",SUMPRODUCT((Gauge_Data!$A$2:$A$16994&gt;=(A14943 - Main!$E$4/1440 + 0.00000001))*(Gauge_Data!$A$2:$A$16994&lt;=A14943)*INDEX(Gauge_Data!$B$2:$Z$16994,0,$C$2-1)))</f>
        <v>0</v>
      </c>
    </row>
    <row r="14944" spans="1:2" x14ac:dyDescent="0.25">
      <c r="A14944">
        <f>Gauge_Data!A14944</f>
        <v>0</v>
      </c>
      <c r="B14944" cm="1">
        <f t="array" ref="B14944">IF(OR($C$2="",A14944=""),"",SUMPRODUCT((Gauge_Data!$A$2:$A$16994&gt;=(A14944 - Main!$E$4/1440 + 0.00000001))*(Gauge_Data!$A$2:$A$16994&lt;=A14944)*INDEX(Gauge_Data!$B$2:$Z$16994,0,$C$2-1)))</f>
        <v>0</v>
      </c>
    </row>
    <row r="14945" spans="1:2" x14ac:dyDescent="0.25">
      <c r="A14945">
        <f>Gauge_Data!A14945</f>
        <v>0</v>
      </c>
      <c r="B14945" cm="1">
        <f t="array" ref="B14945">IF(OR($C$2="",A14945=""),"",SUMPRODUCT((Gauge_Data!$A$2:$A$16994&gt;=(A14945 - Main!$E$4/1440 + 0.00000001))*(Gauge_Data!$A$2:$A$16994&lt;=A14945)*INDEX(Gauge_Data!$B$2:$Z$16994,0,$C$2-1)))</f>
        <v>0</v>
      </c>
    </row>
    <row r="14946" spans="1:2" x14ac:dyDescent="0.25">
      <c r="A14946">
        <f>Gauge_Data!A14946</f>
        <v>0</v>
      </c>
      <c r="B14946" cm="1">
        <f t="array" ref="B14946">IF(OR($C$2="",A14946=""),"",SUMPRODUCT((Gauge_Data!$A$2:$A$16994&gt;=(A14946 - Main!$E$4/1440 + 0.00000001))*(Gauge_Data!$A$2:$A$16994&lt;=A14946)*INDEX(Gauge_Data!$B$2:$Z$16994,0,$C$2-1)))</f>
        <v>0</v>
      </c>
    </row>
    <row r="14947" spans="1:2" x14ac:dyDescent="0.25">
      <c r="A14947">
        <f>Gauge_Data!A14947</f>
        <v>0</v>
      </c>
      <c r="B14947" cm="1">
        <f t="array" ref="B14947">IF(OR($C$2="",A14947=""),"",SUMPRODUCT((Gauge_Data!$A$2:$A$16994&gt;=(A14947 - Main!$E$4/1440 + 0.00000001))*(Gauge_Data!$A$2:$A$16994&lt;=A14947)*INDEX(Gauge_Data!$B$2:$Z$16994,0,$C$2-1)))</f>
        <v>0</v>
      </c>
    </row>
    <row r="14948" spans="1:2" x14ac:dyDescent="0.25">
      <c r="A14948">
        <f>Gauge_Data!A14948</f>
        <v>0</v>
      </c>
      <c r="B14948" cm="1">
        <f t="array" ref="B14948">IF(OR($C$2="",A14948=""),"",SUMPRODUCT((Gauge_Data!$A$2:$A$16994&gt;=(A14948 - Main!$E$4/1440 + 0.00000001))*(Gauge_Data!$A$2:$A$16994&lt;=A14948)*INDEX(Gauge_Data!$B$2:$Z$16994,0,$C$2-1)))</f>
        <v>0</v>
      </c>
    </row>
    <row r="14949" spans="1:2" x14ac:dyDescent="0.25">
      <c r="A14949">
        <f>Gauge_Data!A14949</f>
        <v>0</v>
      </c>
      <c r="B14949" cm="1">
        <f t="array" ref="B14949">IF(OR($C$2="",A14949=""),"",SUMPRODUCT((Gauge_Data!$A$2:$A$16994&gt;=(A14949 - Main!$E$4/1440 + 0.00000001))*(Gauge_Data!$A$2:$A$16994&lt;=A14949)*INDEX(Gauge_Data!$B$2:$Z$16994,0,$C$2-1)))</f>
        <v>0</v>
      </c>
    </row>
    <row r="14950" spans="1:2" x14ac:dyDescent="0.25">
      <c r="A14950">
        <f>Gauge_Data!A14950</f>
        <v>0</v>
      </c>
      <c r="B14950" cm="1">
        <f t="array" ref="B14950">IF(OR($C$2="",A14950=""),"",SUMPRODUCT((Gauge_Data!$A$2:$A$16994&gt;=(A14950 - Main!$E$4/1440 + 0.00000001))*(Gauge_Data!$A$2:$A$16994&lt;=A14950)*INDEX(Gauge_Data!$B$2:$Z$16994,0,$C$2-1)))</f>
        <v>0</v>
      </c>
    </row>
    <row r="14951" spans="1:2" x14ac:dyDescent="0.25">
      <c r="A14951">
        <f>Gauge_Data!A14951</f>
        <v>0</v>
      </c>
      <c r="B14951" cm="1">
        <f t="array" ref="B14951">IF(OR($C$2="",A14951=""),"",SUMPRODUCT((Gauge_Data!$A$2:$A$16994&gt;=(A14951 - Main!$E$4/1440 + 0.00000001))*(Gauge_Data!$A$2:$A$16994&lt;=A14951)*INDEX(Gauge_Data!$B$2:$Z$16994,0,$C$2-1)))</f>
        <v>0</v>
      </c>
    </row>
    <row r="14952" spans="1:2" x14ac:dyDescent="0.25">
      <c r="A14952">
        <f>Gauge_Data!A14952</f>
        <v>0</v>
      </c>
      <c r="B14952" cm="1">
        <f t="array" ref="B14952">IF(OR($C$2="",A14952=""),"",SUMPRODUCT((Gauge_Data!$A$2:$A$16994&gt;=(A14952 - Main!$E$4/1440 + 0.00000001))*(Gauge_Data!$A$2:$A$16994&lt;=A14952)*INDEX(Gauge_Data!$B$2:$Z$16994,0,$C$2-1)))</f>
        <v>0</v>
      </c>
    </row>
    <row r="14953" spans="1:2" x14ac:dyDescent="0.25">
      <c r="A14953">
        <f>Gauge_Data!A14953</f>
        <v>0</v>
      </c>
      <c r="B14953" cm="1">
        <f t="array" ref="B14953">IF(OR($C$2="",A14953=""),"",SUMPRODUCT((Gauge_Data!$A$2:$A$16994&gt;=(A14953 - Main!$E$4/1440 + 0.00000001))*(Gauge_Data!$A$2:$A$16994&lt;=A14953)*INDEX(Gauge_Data!$B$2:$Z$16994,0,$C$2-1)))</f>
        <v>0</v>
      </c>
    </row>
    <row r="14954" spans="1:2" x14ac:dyDescent="0.25">
      <c r="A14954">
        <f>Gauge_Data!A14954</f>
        <v>0</v>
      </c>
      <c r="B14954" cm="1">
        <f t="array" ref="B14954">IF(OR($C$2="",A14954=""),"",SUMPRODUCT((Gauge_Data!$A$2:$A$16994&gt;=(A14954 - Main!$E$4/1440 + 0.00000001))*(Gauge_Data!$A$2:$A$16994&lt;=A14954)*INDEX(Gauge_Data!$B$2:$Z$16994,0,$C$2-1)))</f>
        <v>0</v>
      </c>
    </row>
    <row r="14955" spans="1:2" x14ac:dyDescent="0.25">
      <c r="A14955">
        <f>Gauge_Data!A14955</f>
        <v>0</v>
      </c>
      <c r="B14955" cm="1">
        <f t="array" ref="B14955">IF(OR($C$2="",A14955=""),"",SUMPRODUCT((Gauge_Data!$A$2:$A$16994&gt;=(A14955 - Main!$E$4/1440 + 0.00000001))*(Gauge_Data!$A$2:$A$16994&lt;=A14955)*INDEX(Gauge_Data!$B$2:$Z$16994,0,$C$2-1)))</f>
        <v>0</v>
      </c>
    </row>
    <row r="14956" spans="1:2" x14ac:dyDescent="0.25">
      <c r="A14956">
        <f>Gauge_Data!A14956</f>
        <v>0</v>
      </c>
      <c r="B14956" cm="1">
        <f t="array" ref="B14956">IF(OR($C$2="",A14956=""),"",SUMPRODUCT((Gauge_Data!$A$2:$A$16994&gt;=(A14956 - Main!$E$4/1440 + 0.00000001))*(Gauge_Data!$A$2:$A$16994&lt;=A14956)*INDEX(Gauge_Data!$B$2:$Z$16994,0,$C$2-1)))</f>
        <v>0</v>
      </c>
    </row>
    <row r="14957" spans="1:2" x14ac:dyDescent="0.25">
      <c r="A14957">
        <f>Gauge_Data!A14957</f>
        <v>0</v>
      </c>
      <c r="B14957" cm="1">
        <f t="array" ref="B14957">IF(OR($C$2="",A14957=""),"",SUMPRODUCT((Gauge_Data!$A$2:$A$16994&gt;=(A14957 - Main!$E$4/1440 + 0.00000001))*(Gauge_Data!$A$2:$A$16994&lt;=A14957)*INDEX(Gauge_Data!$B$2:$Z$16994,0,$C$2-1)))</f>
        <v>0</v>
      </c>
    </row>
    <row r="14958" spans="1:2" x14ac:dyDescent="0.25">
      <c r="A14958">
        <f>Gauge_Data!A14958</f>
        <v>0</v>
      </c>
      <c r="B14958" cm="1">
        <f t="array" ref="B14958">IF(OR($C$2="",A14958=""),"",SUMPRODUCT((Gauge_Data!$A$2:$A$16994&gt;=(A14958 - Main!$E$4/1440 + 0.00000001))*(Gauge_Data!$A$2:$A$16994&lt;=A14958)*INDEX(Gauge_Data!$B$2:$Z$16994,0,$C$2-1)))</f>
        <v>0</v>
      </c>
    </row>
    <row r="14959" spans="1:2" x14ac:dyDescent="0.25">
      <c r="A14959">
        <f>Gauge_Data!A14959</f>
        <v>0</v>
      </c>
      <c r="B14959" cm="1">
        <f t="array" ref="B14959">IF(OR($C$2="",A14959=""),"",SUMPRODUCT((Gauge_Data!$A$2:$A$16994&gt;=(A14959 - Main!$E$4/1440 + 0.00000001))*(Gauge_Data!$A$2:$A$16994&lt;=A14959)*INDEX(Gauge_Data!$B$2:$Z$16994,0,$C$2-1)))</f>
        <v>0</v>
      </c>
    </row>
    <row r="14960" spans="1:2" x14ac:dyDescent="0.25">
      <c r="A14960">
        <f>Gauge_Data!A14960</f>
        <v>0</v>
      </c>
      <c r="B14960" cm="1">
        <f t="array" ref="B14960">IF(OR($C$2="",A14960=""),"",SUMPRODUCT((Gauge_Data!$A$2:$A$16994&gt;=(A14960 - Main!$E$4/1440 + 0.00000001))*(Gauge_Data!$A$2:$A$16994&lt;=A14960)*INDEX(Gauge_Data!$B$2:$Z$16994,0,$C$2-1)))</f>
        <v>0</v>
      </c>
    </row>
    <row r="14961" spans="1:2" x14ac:dyDescent="0.25">
      <c r="A14961">
        <f>Gauge_Data!A14961</f>
        <v>0</v>
      </c>
      <c r="B14961" cm="1">
        <f t="array" ref="B14961">IF(OR($C$2="",A14961=""),"",SUMPRODUCT((Gauge_Data!$A$2:$A$16994&gt;=(A14961 - Main!$E$4/1440 + 0.00000001))*(Gauge_Data!$A$2:$A$16994&lt;=A14961)*INDEX(Gauge_Data!$B$2:$Z$16994,0,$C$2-1)))</f>
        <v>0</v>
      </c>
    </row>
    <row r="14962" spans="1:2" x14ac:dyDescent="0.25">
      <c r="A14962">
        <f>Gauge_Data!A14962</f>
        <v>0</v>
      </c>
      <c r="B14962" cm="1">
        <f t="array" ref="B14962">IF(OR($C$2="",A14962=""),"",SUMPRODUCT((Gauge_Data!$A$2:$A$16994&gt;=(A14962 - Main!$E$4/1440 + 0.00000001))*(Gauge_Data!$A$2:$A$16994&lt;=A14962)*INDEX(Gauge_Data!$B$2:$Z$16994,0,$C$2-1)))</f>
        <v>0</v>
      </c>
    </row>
    <row r="14963" spans="1:2" x14ac:dyDescent="0.25">
      <c r="A14963">
        <f>Gauge_Data!A14963</f>
        <v>0</v>
      </c>
      <c r="B14963" cm="1">
        <f t="array" ref="B14963">IF(OR($C$2="",A14963=""),"",SUMPRODUCT((Gauge_Data!$A$2:$A$16994&gt;=(A14963 - Main!$E$4/1440 + 0.00000001))*(Gauge_Data!$A$2:$A$16994&lt;=A14963)*INDEX(Gauge_Data!$B$2:$Z$16994,0,$C$2-1)))</f>
        <v>0</v>
      </c>
    </row>
    <row r="14964" spans="1:2" x14ac:dyDescent="0.25">
      <c r="A14964">
        <f>Gauge_Data!A14964</f>
        <v>0</v>
      </c>
      <c r="B14964" cm="1">
        <f t="array" ref="B14964">IF(OR($C$2="",A14964=""),"",SUMPRODUCT((Gauge_Data!$A$2:$A$16994&gt;=(A14964 - Main!$E$4/1440 + 0.00000001))*(Gauge_Data!$A$2:$A$16994&lt;=A14964)*INDEX(Gauge_Data!$B$2:$Z$16994,0,$C$2-1)))</f>
        <v>0</v>
      </c>
    </row>
    <row r="14965" spans="1:2" x14ac:dyDescent="0.25">
      <c r="A14965">
        <f>Gauge_Data!A14965</f>
        <v>0</v>
      </c>
      <c r="B14965" cm="1">
        <f t="array" ref="B14965">IF(OR($C$2="",A14965=""),"",SUMPRODUCT((Gauge_Data!$A$2:$A$16994&gt;=(A14965 - Main!$E$4/1440 + 0.00000001))*(Gauge_Data!$A$2:$A$16994&lt;=A14965)*INDEX(Gauge_Data!$B$2:$Z$16994,0,$C$2-1)))</f>
        <v>0</v>
      </c>
    </row>
    <row r="14966" spans="1:2" x14ac:dyDescent="0.25">
      <c r="A14966">
        <f>Gauge_Data!A14966</f>
        <v>0</v>
      </c>
      <c r="B14966" cm="1">
        <f t="array" ref="B14966">IF(OR($C$2="",A14966=""),"",SUMPRODUCT((Gauge_Data!$A$2:$A$16994&gt;=(A14966 - Main!$E$4/1440 + 0.00000001))*(Gauge_Data!$A$2:$A$16994&lt;=A14966)*INDEX(Gauge_Data!$B$2:$Z$16994,0,$C$2-1)))</f>
        <v>0</v>
      </c>
    </row>
    <row r="14967" spans="1:2" x14ac:dyDescent="0.25">
      <c r="A14967">
        <f>Gauge_Data!A14967</f>
        <v>0</v>
      </c>
      <c r="B14967" cm="1">
        <f t="array" ref="B14967">IF(OR($C$2="",A14967=""),"",SUMPRODUCT((Gauge_Data!$A$2:$A$16994&gt;=(A14967 - Main!$E$4/1440 + 0.00000001))*(Gauge_Data!$A$2:$A$16994&lt;=A14967)*INDEX(Gauge_Data!$B$2:$Z$16994,0,$C$2-1)))</f>
        <v>0</v>
      </c>
    </row>
    <row r="14968" spans="1:2" x14ac:dyDescent="0.25">
      <c r="A14968">
        <f>Gauge_Data!A14968</f>
        <v>0</v>
      </c>
      <c r="B14968" cm="1">
        <f t="array" ref="B14968">IF(OR($C$2="",A14968=""),"",SUMPRODUCT((Gauge_Data!$A$2:$A$16994&gt;=(A14968 - Main!$E$4/1440 + 0.00000001))*(Gauge_Data!$A$2:$A$16994&lt;=A14968)*INDEX(Gauge_Data!$B$2:$Z$16994,0,$C$2-1)))</f>
        <v>0</v>
      </c>
    </row>
    <row r="14969" spans="1:2" x14ac:dyDescent="0.25">
      <c r="A14969">
        <f>Gauge_Data!A14969</f>
        <v>0</v>
      </c>
      <c r="B14969" cm="1">
        <f t="array" ref="B14969">IF(OR($C$2="",A14969=""),"",SUMPRODUCT((Gauge_Data!$A$2:$A$16994&gt;=(A14969 - Main!$E$4/1440 + 0.00000001))*(Gauge_Data!$A$2:$A$16994&lt;=A14969)*INDEX(Gauge_Data!$B$2:$Z$16994,0,$C$2-1)))</f>
        <v>0</v>
      </c>
    </row>
    <row r="14970" spans="1:2" x14ac:dyDescent="0.25">
      <c r="A14970">
        <f>Gauge_Data!A14970</f>
        <v>0</v>
      </c>
      <c r="B14970" cm="1">
        <f t="array" ref="B14970">IF(OR($C$2="",A14970=""),"",SUMPRODUCT((Gauge_Data!$A$2:$A$16994&gt;=(A14970 - Main!$E$4/1440 + 0.00000001))*(Gauge_Data!$A$2:$A$16994&lt;=A14970)*INDEX(Gauge_Data!$B$2:$Z$16994,0,$C$2-1)))</f>
        <v>0</v>
      </c>
    </row>
    <row r="14971" spans="1:2" x14ac:dyDescent="0.25">
      <c r="A14971">
        <f>Gauge_Data!A14971</f>
        <v>0</v>
      </c>
      <c r="B14971" cm="1">
        <f t="array" ref="B14971">IF(OR($C$2="",A14971=""),"",SUMPRODUCT((Gauge_Data!$A$2:$A$16994&gt;=(A14971 - Main!$E$4/1440 + 0.00000001))*(Gauge_Data!$A$2:$A$16994&lt;=A14971)*INDEX(Gauge_Data!$B$2:$Z$16994,0,$C$2-1)))</f>
        <v>0</v>
      </c>
    </row>
    <row r="14972" spans="1:2" x14ac:dyDescent="0.25">
      <c r="A14972">
        <f>Gauge_Data!A14972</f>
        <v>0</v>
      </c>
      <c r="B14972" cm="1">
        <f t="array" ref="B14972">IF(OR($C$2="",A14972=""),"",SUMPRODUCT((Gauge_Data!$A$2:$A$16994&gt;=(A14972 - Main!$E$4/1440 + 0.00000001))*(Gauge_Data!$A$2:$A$16994&lt;=A14972)*INDEX(Gauge_Data!$B$2:$Z$16994,0,$C$2-1)))</f>
        <v>0</v>
      </c>
    </row>
    <row r="14973" spans="1:2" x14ac:dyDescent="0.25">
      <c r="A14973">
        <f>Gauge_Data!A14973</f>
        <v>0</v>
      </c>
      <c r="B14973" cm="1">
        <f t="array" ref="B14973">IF(OR($C$2="",A14973=""),"",SUMPRODUCT((Gauge_Data!$A$2:$A$16994&gt;=(A14973 - Main!$E$4/1440 + 0.00000001))*(Gauge_Data!$A$2:$A$16994&lt;=A14973)*INDEX(Gauge_Data!$B$2:$Z$16994,0,$C$2-1)))</f>
        <v>0</v>
      </c>
    </row>
    <row r="14974" spans="1:2" x14ac:dyDescent="0.25">
      <c r="A14974">
        <f>Gauge_Data!A14974</f>
        <v>0</v>
      </c>
      <c r="B14974" cm="1">
        <f t="array" ref="B14974">IF(OR($C$2="",A14974=""),"",SUMPRODUCT((Gauge_Data!$A$2:$A$16994&gt;=(A14974 - Main!$E$4/1440 + 0.00000001))*(Gauge_Data!$A$2:$A$16994&lt;=A14974)*INDEX(Gauge_Data!$B$2:$Z$16994,0,$C$2-1)))</f>
        <v>0</v>
      </c>
    </row>
    <row r="14975" spans="1:2" x14ac:dyDescent="0.25">
      <c r="A14975">
        <f>Gauge_Data!A14975</f>
        <v>0</v>
      </c>
      <c r="B14975" cm="1">
        <f t="array" ref="B14975">IF(OR($C$2="",A14975=""),"",SUMPRODUCT((Gauge_Data!$A$2:$A$16994&gt;=(A14975 - Main!$E$4/1440 + 0.00000001))*(Gauge_Data!$A$2:$A$16994&lt;=A14975)*INDEX(Gauge_Data!$B$2:$Z$16994,0,$C$2-1)))</f>
        <v>0</v>
      </c>
    </row>
    <row r="14976" spans="1:2" x14ac:dyDescent="0.25">
      <c r="A14976">
        <f>Gauge_Data!A14976</f>
        <v>0</v>
      </c>
      <c r="B14976" cm="1">
        <f t="array" ref="B14976">IF(OR($C$2="",A14976=""),"",SUMPRODUCT((Gauge_Data!$A$2:$A$16994&gt;=(A14976 - Main!$E$4/1440 + 0.00000001))*(Gauge_Data!$A$2:$A$16994&lt;=A14976)*INDEX(Gauge_Data!$B$2:$Z$16994,0,$C$2-1)))</f>
        <v>0</v>
      </c>
    </row>
    <row r="14977" spans="1:2" x14ac:dyDescent="0.25">
      <c r="A14977">
        <f>Gauge_Data!A14977</f>
        <v>0</v>
      </c>
      <c r="B14977" cm="1">
        <f t="array" ref="B14977">IF(OR($C$2="",A14977=""),"",SUMPRODUCT((Gauge_Data!$A$2:$A$16994&gt;=(A14977 - Main!$E$4/1440 + 0.00000001))*(Gauge_Data!$A$2:$A$16994&lt;=A14977)*INDEX(Gauge_Data!$B$2:$Z$16994,0,$C$2-1)))</f>
        <v>0</v>
      </c>
    </row>
    <row r="14978" spans="1:2" x14ac:dyDescent="0.25">
      <c r="A14978">
        <f>Gauge_Data!A14978</f>
        <v>0</v>
      </c>
      <c r="B14978" cm="1">
        <f t="array" ref="B14978">IF(OR($C$2="",A14978=""),"",SUMPRODUCT((Gauge_Data!$A$2:$A$16994&gt;=(A14978 - Main!$E$4/1440 + 0.00000001))*(Gauge_Data!$A$2:$A$16994&lt;=A14978)*INDEX(Gauge_Data!$B$2:$Z$16994,0,$C$2-1)))</f>
        <v>0</v>
      </c>
    </row>
    <row r="14979" spans="1:2" x14ac:dyDescent="0.25">
      <c r="A14979">
        <f>Gauge_Data!A14979</f>
        <v>0</v>
      </c>
      <c r="B14979" cm="1">
        <f t="array" ref="B14979">IF(OR($C$2="",A14979=""),"",SUMPRODUCT((Gauge_Data!$A$2:$A$16994&gt;=(A14979 - Main!$E$4/1440 + 0.00000001))*(Gauge_Data!$A$2:$A$16994&lt;=A14979)*INDEX(Gauge_Data!$B$2:$Z$16994,0,$C$2-1)))</f>
        <v>0</v>
      </c>
    </row>
    <row r="14980" spans="1:2" x14ac:dyDescent="0.25">
      <c r="A14980">
        <f>Gauge_Data!A14980</f>
        <v>0</v>
      </c>
      <c r="B14980" cm="1">
        <f t="array" ref="B14980">IF(OR($C$2="",A14980=""),"",SUMPRODUCT((Gauge_Data!$A$2:$A$16994&gt;=(A14980 - Main!$E$4/1440 + 0.00000001))*(Gauge_Data!$A$2:$A$16994&lt;=A14980)*INDEX(Gauge_Data!$B$2:$Z$16994,0,$C$2-1)))</f>
        <v>0</v>
      </c>
    </row>
    <row r="14981" spans="1:2" x14ac:dyDescent="0.25">
      <c r="A14981">
        <f>Gauge_Data!A14981</f>
        <v>0</v>
      </c>
      <c r="B14981" cm="1">
        <f t="array" ref="B14981">IF(OR($C$2="",A14981=""),"",SUMPRODUCT((Gauge_Data!$A$2:$A$16994&gt;=(A14981 - Main!$E$4/1440 + 0.00000001))*(Gauge_Data!$A$2:$A$16994&lt;=A14981)*INDEX(Gauge_Data!$B$2:$Z$16994,0,$C$2-1)))</f>
        <v>0</v>
      </c>
    </row>
    <row r="14982" spans="1:2" x14ac:dyDescent="0.25">
      <c r="A14982">
        <f>Gauge_Data!A14982</f>
        <v>0</v>
      </c>
      <c r="B14982" cm="1">
        <f t="array" ref="B14982">IF(OR($C$2="",A14982=""),"",SUMPRODUCT((Gauge_Data!$A$2:$A$16994&gt;=(A14982 - Main!$E$4/1440 + 0.00000001))*(Gauge_Data!$A$2:$A$16994&lt;=A14982)*INDEX(Gauge_Data!$B$2:$Z$16994,0,$C$2-1)))</f>
        <v>0</v>
      </c>
    </row>
    <row r="14983" spans="1:2" x14ac:dyDescent="0.25">
      <c r="A14983">
        <f>Gauge_Data!A14983</f>
        <v>0</v>
      </c>
      <c r="B14983" cm="1">
        <f t="array" ref="B14983">IF(OR($C$2="",A14983=""),"",SUMPRODUCT((Gauge_Data!$A$2:$A$16994&gt;=(A14983 - Main!$E$4/1440 + 0.00000001))*(Gauge_Data!$A$2:$A$16994&lt;=A14983)*INDEX(Gauge_Data!$B$2:$Z$16994,0,$C$2-1)))</f>
        <v>0</v>
      </c>
    </row>
    <row r="14984" spans="1:2" x14ac:dyDescent="0.25">
      <c r="A14984">
        <f>Gauge_Data!A14984</f>
        <v>0</v>
      </c>
      <c r="B14984" cm="1">
        <f t="array" ref="B14984">IF(OR($C$2="",A14984=""),"",SUMPRODUCT((Gauge_Data!$A$2:$A$16994&gt;=(A14984 - Main!$E$4/1440 + 0.00000001))*(Gauge_Data!$A$2:$A$16994&lt;=A14984)*INDEX(Gauge_Data!$B$2:$Z$16994,0,$C$2-1)))</f>
        <v>0</v>
      </c>
    </row>
    <row r="14985" spans="1:2" x14ac:dyDescent="0.25">
      <c r="A14985">
        <f>Gauge_Data!A14985</f>
        <v>0</v>
      </c>
      <c r="B14985" cm="1">
        <f t="array" ref="B14985">IF(OR($C$2="",A14985=""),"",SUMPRODUCT((Gauge_Data!$A$2:$A$16994&gt;=(A14985 - Main!$E$4/1440 + 0.00000001))*(Gauge_Data!$A$2:$A$16994&lt;=A14985)*INDEX(Gauge_Data!$B$2:$Z$16994,0,$C$2-1)))</f>
        <v>0</v>
      </c>
    </row>
    <row r="14986" spans="1:2" x14ac:dyDescent="0.25">
      <c r="A14986">
        <f>Gauge_Data!A14986</f>
        <v>0</v>
      </c>
      <c r="B14986" cm="1">
        <f t="array" ref="B14986">IF(OR($C$2="",A14986=""),"",SUMPRODUCT((Gauge_Data!$A$2:$A$16994&gt;=(A14986 - Main!$E$4/1440 + 0.00000001))*(Gauge_Data!$A$2:$A$16994&lt;=A14986)*INDEX(Gauge_Data!$B$2:$Z$16994,0,$C$2-1)))</f>
        <v>0</v>
      </c>
    </row>
    <row r="14987" spans="1:2" x14ac:dyDescent="0.25">
      <c r="A14987">
        <f>Gauge_Data!A14987</f>
        <v>0</v>
      </c>
      <c r="B14987" cm="1">
        <f t="array" ref="B14987">IF(OR($C$2="",A14987=""),"",SUMPRODUCT((Gauge_Data!$A$2:$A$16994&gt;=(A14987 - Main!$E$4/1440 + 0.00000001))*(Gauge_Data!$A$2:$A$16994&lt;=A14987)*INDEX(Gauge_Data!$B$2:$Z$16994,0,$C$2-1)))</f>
        <v>0</v>
      </c>
    </row>
    <row r="14988" spans="1:2" x14ac:dyDescent="0.25">
      <c r="A14988">
        <f>Gauge_Data!A14988</f>
        <v>0</v>
      </c>
      <c r="B14988" cm="1">
        <f t="array" ref="B14988">IF(OR($C$2="",A14988=""),"",SUMPRODUCT((Gauge_Data!$A$2:$A$16994&gt;=(A14988 - Main!$E$4/1440 + 0.00000001))*(Gauge_Data!$A$2:$A$16994&lt;=A14988)*INDEX(Gauge_Data!$B$2:$Z$16994,0,$C$2-1)))</f>
        <v>0</v>
      </c>
    </row>
    <row r="14989" spans="1:2" x14ac:dyDescent="0.25">
      <c r="A14989">
        <f>Gauge_Data!A14989</f>
        <v>0</v>
      </c>
      <c r="B14989" cm="1">
        <f t="array" ref="B14989">IF(OR($C$2="",A14989=""),"",SUMPRODUCT((Gauge_Data!$A$2:$A$16994&gt;=(A14989 - Main!$E$4/1440 + 0.00000001))*(Gauge_Data!$A$2:$A$16994&lt;=A14989)*INDEX(Gauge_Data!$B$2:$Z$16994,0,$C$2-1)))</f>
        <v>0</v>
      </c>
    </row>
    <row r="14990" spans="1:2" x14ac:dyDescent="0.25">
      <c r="A14990">
        <f>Gauge_Data!A14990</f>
        <v>0</v>
      </c>
      <c r="B14990" cm="1">
        <f t="array" ref="B14990">IF(OR($C$2="",A14990=""),"",SUMPRODUCT((Gauge_Data!$A$2:$A$16994&gt;=(A14990 - Main!$E$4/1440 + 0.00000001))*(Gauge_Data!$A$2:$A$16994&lt;=A14990)*INDEX(Gauge_Data!$B$2:$Z$16994,0,$C$2-1)))</f>
        <v>0</v>
      </c>
    </row>
    <row r="14991" spans="1:2" x14ac:dyDescent="0.25">
      <c r="A14991">
        <f>Gauge_Data!A14991</f>
        <v>0</v>
      </c>
      <c r="B14991" cm="1">
        <f t="array" ref="B14991">IF(OR($C$2="",A14991=""),"",SUMPRODUCT((Gauge_Data!$A$2:$A$16994&gt;=(A14991 - Main!$E$4/1440 + 0.00000001))*(Gauge_Data!$A$2:$A$16994&lt;=A14991)*INDEX(Gauge_Data!$B$2:$Z$16994,0,$C$2-1)))</f>
        <v>0</v>
      </c>
    </row>
    <row r="14992" spans="1:2" x14ac:dyDescent="0.25">
      <c r="A14992">
        <f>Gauge_Data!A14992</f>
        <v>0</v>
      </c>
      <c r="B14992" cm="1">
        <f t="array" ref="B14992">IF(OR($C$2="",A14992=""),"",SUMPRODUCT((Gauge_Data!$A$2:$A$16994&gt;=(A14992 - Main!$E$4/1440 + 0.00000001))*(Gauge_Data!$A$2:$A$16994&lt;=A14992)*INDEX(Gauge_Data!$B$2:$Z$16994,0,$C$2-1)))</f>
        <v>0</v>
      </c>
    </row>
    <row r="14993" spans="1:2" x14ac:dyDescent="0.25">
      <c r="A14993">
        <f>Gauge_Data!A14993</f>
        <v>0</v>
      </c>
      <c r="B14993" cm="1">
        <f t="array" ref="B14993">IF(OR($C$2="",A14993=""),"",SUMPRODUCT((Gauge_Data!$A$2:$A$16994&gt;=(A14993 - Main!$E$4/1440 + 0.00000001))*(Gauge_Data!$A$2:$A$16994&lt;=A14993)*INDEX(Gauge_Data!$B$2:$Z$16994,0,$C$2-1)))</f>
        <v>0</v>
      </c>
    </row>
    <row r="14994" spans="1:2" x14ac:dyDescent="0.25">
      <c r="A14994">
        <f>Gauge_Data!A14994</f>
        <v>0</v>
      </c>
      <c r="B14994" cm="1">
        <f t="array" ref="B14994">IF(OR($C$2="",A14994=""),"",SUMPRODUCT((Gauge_Data!$A$2:$A$16994&gt;=(A14994 - Main!$E$4/1440 + 0.00000001))*(Gauge_Data!$A$2:$A$16994&lt;=A14994)*INDEX(Gauge_Data!$B$2:$Z$16994,0,$C$2-1)))</f>
        <v>0</v>
      </c>
    </row>
    <row r="14995" spans="1:2" x14ac:dyDescent="0.25">
      <c r="A14995">
        <f>Gauge_Data!A14995</f>
        <v>0</v>
      </c>
      <c r="B14995" cm="1">
        <f t="array" ref="B14995">IF(OR($C$2="",A14995=""),"",SUMPRODUCT((Gauge_Data!$A$2:$A$16994&gt;=(A14995 - Main!$E$4/1440 + 0.00000001))*(Gauge_Data!$A$2:$A$16994&lt;=A14995)*INDEX(Gauge_Data!$B$2:$Z$16994,0,$C$2-1)))</f>
        <v>0</v>
      </c>
    </row>
    <row r="14996" spans="1:2" x14ac:dyDescent="0.25">
      <c r="A14996">
        <f>Gauge_Data!A14996</f>
        <v>0</v>
      </c>
      <c r="B14996" cm="1">
        <f t="array" ref="B14996">IF(OR($C$2="",A14996=""),"",SUMPRODUCT((Gauge_Data!$A$2:$A$16994&gt;=(A14996 - Main!$E$4/1440 + 0.00000001))*(Gauge_Data!$A$2:$A$16994&lt;=A14996)*INDEX(Gauge_Data!$B$2:$Z$16994,0,$C$2-1)))</f>
        <v>0</v>
      </c>
    </row>
    <row r="14997" spans="1:2" x14ac:dyDescent="0.25">
      <c r="A14997">
        <f>Gauge_Data!A14997</f>
        <v>0</v>
      </c>
      <c r="B14997" cm="1">
        <f t="array" ref="B14997">IF(OR($C$2="",A14997=""),"",SUMPRODUCT((Gauge_Data!$A$2:$A$16994&gt;=(A14997 - Main!$E$4/1440 + 0.00000001))*(Gauge_Data!$A$2:$A$16994&lt;=A14997)*INDEX(Gauge_Data!$B$2:$Z$16994,0,$C$2-1)))</f>
        <v>0</v>
      </c>
    </row>
    <row r="14998" spans="1:2" x14ac:dyDescent="0.25">
      <c r="A14998">
        <f>Gauge_Data!A14998</f>
        <v>0</v>
      </c>
      <c r="B14998" cm="1">
        <f t="array" ref="B14998">IF(OR($C$2="",A14998=""),"",SUMPRODUCT((Gauge_Data!$A$2:$A$16994&gt;=(A14998 - Main!$E$4/1440 + 0.00000001))*(Gauge_Data!$A$2:$A$16994&lt;=A14998)*INDEX(Gauge_Data!$B$2:$Z$16994,0,$C$2-1)))</f>
        <v>0</v>
      </c>
    </row>
    <row r="14999" spans="1:2" x14ac:dyDescent="0.25">
      <c r="A14999">
        <f>Gauge_Data!A14999</f>
        <v>0</v>
      </c>
      <c r="B14999" cm="1">
        <f t="array" ref="B14999">IF(OR($C$2="",A14999=""),"",SUMPRODUCT((Gauge_Data!$A$2:$A$16994&gt;=(A14999 - Main!$E$4/1440 + 0.00000001))*(Gauge_Data!$A$2:$A$16994&lt;=A14999)*INDEX(Gauge_Data!$B$2:$Z$16994,0,$C$2-1)))</f>
        <v>0</v>
      </c>
    </row>
    <row r="15000" spans="1:2" x14ac:dyDescent="0.25">
      <c r="A15000">
        <f>Gauge_Data!A15000</f>
        <v>0</v>
      </c>
      <c r="B15000" cm="1">
        <f t="array" ref="B15000">IF(OR($C$2="",A15000=""),"",SUMPRODUCT((Gauge_Data!$A$2:$A$16994&gt;=(A15000 - Main!$E$4/1440 + 0.00000001))*(Gauge_Data!$A$2:$A$16994&lt;=A15000)*INDEX(Gauge_Data!$B$2:$Z$16994,0,$C$2-1)))</f>
        <v>0</v>
      </c>
    </row>
    <row r="15001" spans="1:2" x14ac:dyDescent="0.25">
      <c r="A15001">
        <f>Gauge_Data!A15001</f>
        <v>0</v>
      </c>
      <c r="B15001" cm="1">
        <f t="array" ref="B15001">IF(OR($C$2="",A15001=""),"",SUMPRODUCT((Gauge_Data!$A$2:$A$16994&gt;=(A15001 - Main!$E$4/1440 + 0.00000001))*(Gauge_Data!$A$2:$A$16994&lt;=A15001)*INDEX(Gauge_Data!$B$2:$Z$16994,0,$C$2-1)))</f>
        <v>0</v>
      </c>
    </row>
    <row r="15002" spans="1:2" x14ac:dyDescent="0.25">
      <c r="A15002">
        <f>Gauge_Data!A15002</f>
        <v>0</v>
      </c>
      <c r="B15002" cm="1">
        <f t="array" ref="B15002">IF(OR($C$2="",A15002=""),"",SUMPRODUCT((Gauge_Data!$A$2:$A$16994&gt;=(A15002 - Main!$E$4/1440 + 0.00000001))*(Gauge_Data!$A$2:$A$16994&lt;=A15002)*INDEX(Gauge_Data!$B$2:$Z$16994,0,$C$2-1)))</f>
        <v>0</v>
      </c>
    </row>
    <row r="15003" spans="1:2" x14ac:dyDescent="0.25">
      <c r="A15003">
        <f>Gauge_Data!A15003</f>
        <v>0</v>
      </c>
      <c r="B15003" cm="1">
        <f t="array" ref="B15003">IF(OR($C$2="",A15003=""),"",SUMPRODUCT((Gauge_Data!$A$2:$A$16994&gt;=(A15003 - Main!$E$4/1440 + 0.00000001))*(Gauge_Data!$A$2:$A$16994&lt;=A15003)*INDEX(Gauge_Data!$B$2:$Z$16994,0,$C$2-1)))</f>
        <v>0</v>
      </c>
    </row>
    <row r="15004" spans="1:2" x14ac:dyDescent="0.25">
      <c r="A15004">
        <f>Gauge_Data!A15004</f>
        <v>0</v>
      </c>
      <c r="B15004" cm="1">
        <f t="array" ref="B15004">IF(OR($C$2="",A15004=""),"",SUMPRODUCT((Gauge_Data!$A$2:$A$16994&gt;=(A15004 - Main!$E$4/1440 + 0.00000001))*(Gauge_Data!$A$2:$A$16994&lt;=A15004)*INDEX(Gauge_Data!$B$2:$Z$16994,0,$C$2-1)))</f>
        <v>0</v>
      </c>
    </row>
    <row r="15005" spans="1:2" x14ac:dyDescent="0.25">
      <c r="A15005">
        <f>Gauge_Data!A15005</f>
        <v>0</v>
      </c>
      <c r="B15005" cm="1">
        <f t="array" ref="B15005">IF(OR($C$2="",A15005=""),"",SUMPRODUCT((Gauge_Data!$A$2:$A$16994&gt;=(A15005 - Main!$E$4/1440 + 0.00000001))*(Gauge_Data!$A$2:$A$16994&lt;=A15005)*INDEX(Gauge_Data!$B$2:$Z$16994,0,$C$2-1)))</f>
        <v>0</v>
      </c>
    </row>
    <row r="15006" spans="1:2" x14ac:dyDescent="0.25">
      <c r="A15006">
        <f>Gauge_Data!A15006</f>
        <v>0</v>
      </c>
      <c r="B15006" cm="1">
        <f t="array" ref="B15006">IF(OR($C$2="",A15006=""),"",SUMPRODUCT((Gauge_Data!$A$2:$A$16994&gt;=(A15006 - Main!$E$4/1440 + 0.00000001))*(Gauge_Data!$A$2:$A$16994&lt;=A15006)*INDEX(Gauge_Data!$B$2:$Z$16994,0,$C$2-1)))</f>
        <v>0</v>
      </c>
    </row>
    <row r="15007" spans="1:2" x14ac:dyDescent="0.25">
      <c r="A15007">
        <f>Gauge_Data!A15007</f>
        <v>0</v>
      </c>
      <c r="B15007" cm="1">
        <f t="array" ref="B15007">IF(OR($C$2="",A15007=""),"",SUMPRODUCT((Gauge_Data!$A$2:$A$16994&gt;=(A15007 - Main!$E$4/1440 + 0.00000001))*(Gauge_Data!$A$2:$A$16994&lt;=A15007)*INDEX(Gauge_Data!$B$2:$Z$16994,0,$C$2-1)))</f>
        <v>0</v>
      </c>
    </row>
    <row r="15008" spans="1:2" x14ac:dyDescent="0.25">
      <c r="A15008">
        <f>Gauge_Data!A15008</f>
        <v>0</v>
      </c>
      <c r="B15008" cm="1">
        <f t="array" ref="B15008">IF(OR($C$2="",A15008=""),"",SUMPRODUCT((Gauge_Data!$A$2:$A$16994&gt;=(A15008 - Main!$E$4/1440 + 0.00000001))*(Gauge_Data!$A$2:$A$16994&lt;=A15008)*INDEX(Gauge_Data!$B$2:$Z$16994,0,$C$2-1)))</f>
        <v>0</v>
      </c>
    </row>
    <row r="15009" spans="1:2" x14ac:dyDescent="0.25">
      <c r="A15009">
        <f>Gauge_Data!A15009</f>
        <v>0</v>
      </c>
      <c r="B15009" cm="1">
        <f t="array" ref="B15009">IF(OR($C$2="",A15009=""),"",SUMPRODUCT((Gauge_Data!$A$2:$A$16994&gt;=(A15009 - Main!$E$4/1440 + 0.00000001))*(Gauge_Data!$A$2:$A$16994&lt;=A15009)*INDEX(Gauge_Data!$B$2:$Z$16994,0,$C$2-1)))</f>
        <v>0</v>
      </c>
    </row>
    <row r="15010" spans="1:2" x14ac:dyDescent="0.25">
      <c r="A15010">
        <f>Gauge_Data!A15010</f>
        <v>0</v>
      </c>
      <c r="B15010" cm="1">
        <f t="array" ref="B15010">IF(OR($C$2="",A15010=""),"",SUMPRODUCT((Gauge_Data!$A$2:$A$16994&gt;=(A15010 - Main!$E$4/1440 + 0.00000001))*(Gauge_Data!$A$2:$A$16994&lt;=A15010)*INDEX(Gauge_Data!$B$2:$Z$16994,0,$C$2-1)))</f>
        <v>0</v>
      </c>
    </row>
    <row r="15011" spans="1:2" x14ac:dyDescent="0.25">
      <c r="A15011">
        <f>Gauge_Data!A15011</f>
        <v>0</v>
      </c>
      <c r="B15011" cm="1">
        <f t="array" ref="B15011">IF(OR($C$2="",A15011=""),"",SUMPRODUCT((Gauge_Data!$A$2:$A$16994&gt;=(A15011 - Main!$E$4/1440 + 0.00000001))*(Gauge_Data!$A$2:$A$16994&lt;=A15011)*INDEX(Gauge_Data!$B$2:$Z$16994,0,$C$2-1)))</f>
        <v>0</v>
      </c>
    </row>
    <row r="15012" spans="1:2" x14ac:dyDescent="0.25">
      <c r="A15012">
        <f>Gauge_Data!A15012</f>
        <v>0</v>
      </c>
      <c r="B15012" cm="1">
        <f t="array" ref="B15012">IF(OR($C$2="",A15012=""),"",SUMPRODUCT((Gauge_Data!$A$2:$A$16994&gt;=(A15012 - Main!$E$4/1440 + 0.00000001))*(Gauge_Data!$A$2:$A$16994&lt;=A15012)*INDEX(Gauge_Data!$B$2:$Z$16994,0,$C$2-1)))</f>
        <v>0</v>
      </c>
    </row>
    <row r="15013" spans="1:2" x14ac:dyDescent="0.25">
      <c r="A15013">
        <f>Gauge_Data!A15013</f>
        <v>0</v>
      </c>
      <c r="B15013" cm="1">
        <f t="array" ref="B15013">IF(OR($C$2="",A15013=""),"",SUMPRODUCT((Gauge_Data!$A$2:$A$16994&gt;=(A15013 - Main!$E$4/1440 + 0.00000001))*(Gauge_Data!$A$2:$A$16994&lt;=A15013)*INDEX(Gauge_Data!$B$2:$Z$16994,0,$C$2-1)))</f>
        <v>0</v>
      </c>
    </row>
    <row r="15014" spans="1:2" x14ac:dyDescent="0.25">
      <c r="A15014">
        <f>Gauge_Data!A15014</f>
        <v>0</v>
      </c>
      <c r="B15014" cm="1">
        <f t="array" ref="B15014">IF(OR($C$2="",A15014=""),"",SUMPRODUCT((Gauge_Data!$A$2:$A$16994&gt;=(A15014 - Main!$E$4/1440 + 0.00000001))*(Gauge_Data!$A$2:$A$16994&lt;=A15014)*INDEX(Gauge_Data!$B$2:$Z$16994,0,$C$2-1)))</f>
        <v>0</v>
      </c>
    </row>
    <row r="15015" spans="1:2" x14ac:dyDescent="0.25">
      <c r="A15015">
        <f>Gauge_Data!A15015</f>
        <v>0</v>
      </c>
      <c r="B15015" cm="1">
        <f t="array" ref="B15015">IF(OR($C$2="",A15015=""),"",SUMPRODUCT((Gauge_Data!$A$2:$A$16994&gt;=(A15015 - Main!$E$4/1440 + 0.00000001))*(Gauge_Data!$A$2:$A$16994&lt;=A15015)*INDEX(Gauge_Data!$B$2:$Z$16994,0,$C$2-1)))</f>
        <v>0</v>
      </c>
    </row>
    <row r="15016" spans="1:2" x14ac:dyDescent="0.25">
      <c r="A15016">
        <f>Gauge_Data!A15016</f>
        <v>0</v>
      </c>
      <c r="B15016" cm="1">
        <f t="array" ref="B15016">IF(OR($C$2="",A15016=""),"",SUMPRODUCT((Gauge_Data!$A$2:$A$16994&gt;=(A15016 - Main!$E$4/1440 + 0.00000001))*(Gauge_Data!$A$2:$A$16994&lt;=A15016)*INDEX(Gauge_Data!$B$2:$Z$16994,0,$C$2-1)))</f>
        <v>0</v>
      </c>
    </row>
    <row r="15017" spans="1:2" x14ac:dyDescent="0.25">
      <c r="A15017">
        <f>Gauge_Data!A15017</f>
        <v>0</v>
      </c>
      <c r="B15017" cm="1">
        <f t="array" ref="B15017">IF(OR($C$2="",A15017=""),"",SUMPRODUCT((Gauge_Data!$A$2:$A$16994&gt;=(A15017 - Main!$E$4/1440 + 0.00000001))*(Gauge_Data!$A$2:$A$16994&lt;=A15017)*INDEX(Gauge_Data!$B$2:$Z$16994,0,$C$2-1)))</f>
        <v>0</v>
      </c>
    </row>
    <row r="15018" spans="1:2" x14ac:dyDescent="0.25">
      <c r="A15018">
        <f>Gauge_Data!A15018</f>
        <v>0</v>
      </c>
      <c r="B15018" cm="1">
        <f t="array" ref="B15018">IF(OR($C$2="",A15018=""),"",SUMPRODUCT((Gauge_Data!$A$2:$A$16994&gt;=(A15018 - Main!$E$4/1440 + 0.00000001))*(Gauge_Data!$A$2:$A$16994&lt;=A15018)*INDEX(Gauge_Data!$B$2:$Z$16994,0,$C$2-1)))</f>
        <v>0</v>
      </c>
    </row>
    <row r="15019" spans="1:2" x14ac:dyDescent="0.25">
      <c r="A15019">
        <f>Gauge_Data!A15019</f>
        <v>0</v>
      </c>
      <c r="B15019" cm="1">
        <f t="array" ref="B15019">IF(OR($C$2="",A15019=""),"",SUMPRODUCT((Gauge_Data!$A$2:$A$16994&gt;=(A15019 - Main!$E$4/1440 + 0.00000001))*(Gauge_Data!$A$2:$A$16994&lt;=A15019)*INDEX(Gauge_Data!$B$2:$Z$16994,0,$C$2-1)))</f>
        <v>0</v>
      </c>
    </row>
    <row r="15020" spans="1:2" x14ac:dyDescent="0.25">
      <c r="A15020">
        <f>Gauge_Data!A15020</f>
        <v>0</v>
      </c>
      <c r="B15020" cm="1">
        <f t="array" ref="B15020">IF(OR($C$2="",A15020=""),"",SUMPRODUCT((Gauge_Data!$A$2:$A$16994&gt;=(A15020 - Main!$E$4/1440 + 0.00000001))*(Gauge_Data!$A$2:$A$16994&lt;=A15020)*INDEX(Gauge_Data!$B$2:$Z$16994,0,$C$2-1)))</f>
        <v>0</v>
      </c>
    </row>
    <row r="15021" spans="1:2" x14ac:dyDescent="0.25">
      <c r="A15021">
        <f>Gauge_Data!A15021</f>
        <v>0</v>
      </c>
      <c r="B15021" cm="1">
        <f t="array" ref="B15021">IF(OR($C$2="",A15021=""),"",SUMPRODUCT((Gauge_Data!$A$2:$A$16994&gt;=(A15021 - Main!$E$4/1440 + 0.00000001))*(Gauge_Data!$A$2:$A$16994&lt;=A15021)*INDEX(Gauge_Data!$B$2:$Z$16994,0,$C$2-1)))</f>
        <v>0</v>
      </c>
    </row>
    <row r="15022" spans="1:2" x14ac:dyDescent="0.25">
      <c r="A15022">
        <f>Gauge_Data!A15022</f>
        <v>0</v>
      </c>
      <c r="B15022" cm="1">
        <f t="array" ref="B15022">IF(OR($C$2="",A15022=""),"",SUMPRODUCT((Gauge_Data!$A$2:$A$16994&gt;=(A15022 - Main!$E$4/1440 + 0.00000001))*(Gauge_Data!$A$2:$A$16994&lt;=A15022)*INDEX(Gauge_Data!$B$2:$Z$16994,0,$C$2-1)))</f>
        <v>0</v>
      </c>
    </row>
    <row r="15023" spans="1:2" x14ac:dyDescent="0.25">
      <c r="A15023">
        <f>Gauge_Data!A15023</f>
        <v>0</v>
      </c>
      <c r="B15023" cm="1">
        <f t="array" ref="B15023">IF(OR($C$2="",A15023=""),"",SUMPRODUCT((Gauge_Data!$A$2:$A$16994&gt;=(A15023 - Main!$E$4/1440 + 0.00000001))*(Gauge_Data!$A$2:$A$16994&lt;=A15023)*INDEX(Gauge_Data!$B$2:$Z$16994,0,$C$2-1)))</f>
        <v>0</v>
      </c>
    </row>
    <row r="15024" spans="1:2" x14ac:dyDescent="0.25">
      <c r="A15024">
        <f>Gauge_Data!A15024</f>
        <v>0</v>
      </c>
      <c r="B15024" cm="1">
        <f t="array" ref="B15024">IF(OR($C$2="",A15024=""),"",SUMPRODUCT((Gauge_Data!$A$2:$A$16994&gt;=(A15024 - Main!$E$4/1440 + 0.00000001))*(Gauge_Data!$A$2:$A$16994&lt;=A15024)*INDEX(Gauge_Data!$B$2:$Z$16994,0,$C$2-1)))</f>
        <v>0</v>
      </c>
    </row>
    <row r="15025" spans="1:2" x14ac:dyDescent="0.25">
      <c r="A15025">
        <f>Gauge_Data!A15025</f>
        <v>0</v>
      </c>
      <c r="B15025" cm="1">
        <f t="array" ref="B15025">IF(OR($C$2="",A15025=""),"",SUMPRODUCT((Gauge_Data!$A$2:$A$16994&gt;=(A15025 - Main!$E$4/1440 + 0.00000001))*(Gauge_Data!$A$2:$A$16994&lt;=A15025)*INDEX(Gauge_Data!$B$2:$Z$16994,0,$C$2-1)))</f>
        <v>0</v>
      </c>
    </row>
    <row r="15026" spans="1:2" x14ac:dyDescent="0.25">
      <c r="A15026">
        <f>Gauge_Data!A15026</f>
        <v>0</v>
      </c>
      <c r="B15026" cm="1">
        <f t="array" ref="B15026">IF(OR($C$2="",A15026=""),"",SUMPRODUCT((Gauge_Data!$A$2:$A$16994&gt;=(A15026 - Main!$E$4/1440 + 0.00000001))*(Gauge_Data!$A$2:$A$16994&lt;=A15026)*INDEX(Gauge_Data!$B$2:$Z$16994,0,$C$2-1)))</f>
        <v>0</v>
      </c>
    </row>
    <row r="15027" spans="1:2" x14ac:dyDescent="0.25">
      <c r="A15027">
        <f>Gauge_Data!A15027</f>
        <v>0</v>
      </c>
      <c r="B15027" cm="1">
        <f t="array" ref="B15027">IF(OR($C$2="",A15027=""),"",SUMPRODUCT((Gauge_Data!$A$2:$A$16994&gt;=(A15027 - Main!$E$4/1440 + 0.00000001))*(Gauge_Data!$A$2:$A$16994&lt;=A15027)*INDEX(Gauge_Data!$B$2:$Z$16994,0,$C$2-1)))</f>
        <v>0</v>
      </c>
    </row>
    <row r="15028" spans="1:2" x14ac:dyDescent="0.25">
      <c r="A15028">
        <f>Gauge_Data!A15028</f>
        <v>0</v>
      </c>
      <c r="B15028" cm="1">
        <f t="array" ref="B15028">IF(OR($C$2="",A15028=""),"",SUMPRODUCT((Gauge_Data!$A$2:$A$16994&gt;=(A15028 - Main!$E$4/1440 + 0.00000001))*(Gauge_Data!$A$2:$A$16994&lt;=A15028)*INDEX(Gauge_Data!$B$2:$Z$16994,0,$C$2-1)))</f>
        <v>0</v>
      </c>
    </row>
    <row r="15029" spans="1:2" x14ac:dyDescent="0.25">
      <c r="A15029">
        <f>Gauge_Data!A15029</f>
        <v>0</v>
      </c>
      <c r="B15029" cm="1">
        <f t="array" ref="B15029">IF(OR($C$2="",A15029=""),"",SUMPRODUCT((Gauge_Data!$A$2:$A$16994&gt;=(A15029 - Main!$E$4/1440 + 0.00000001))*(Gauge_Data!$A$2:$A$16994&lt;=A15029)*INDEX(Gauge_Data!$B$2:$Z$16994,0,$C$2-1)))</f>
        <v>0</v>
      </c>
    </row>
    <row r="15030" spans="1:2" x14ac:dyDescent="0.25">
      <c r="A15030">
        <f>Gauge_Data!A15030</f>
        <v>0</v>
      </c>
      <c r="B15030" cm="1">
        <f t="array" ref="B15030">IF(OR($C$2="",A15030=""),"",SUMPRODUCT((Gauge_Data!$A$2:$A$16994&gt;=(A15030 - Main!$E$4/1440 + 0.00000001))*(Gauge_Data!$A$2:$A$16994&lt;=A15030)*INDEX(Gauge_Data!$B$2:$Z$16994,0,$C$2-1)))</f>
        <v>0</v>
      </c>
    </row>
    <row r="15031" spans="1:2" x14ac:dyDescent="0.25">
      <c r="A15031">
        <f>Gauge_Data!A15031</f>
        <v>0</v>
      </c>
      <c r="B15031" cm="1">
        <f t="array" ref="B15031">IF(OR($C$2="",A15031=""),"",SUMPRODUCT((Gauge_Data!$A$2:$A$16994&gt;=(A15031 - Main!$E$4/1440 + 0.00000001))*(Gauge_Data!$A$2:$A$16994&lt;=A15031)*INDEX(Gauge_Data!$B$2:$Z$16994,0,$C$2-1)))</f>
        <v>0</v>
      </c>
    </row>
    <row r="15032" spans="1:2" x14ac:dyDescent="0.25">
      <c r="A15032">
        <f>Gauge_Data!A15032</f>
        <v>0</v>
      </c>
      <c r="B15032" cm="1">
        <f t="array" ref="B15032">IF(OR($C$2="",A15032=""),"",SUMPRODUCT((Gauge_Data!$A$2:$A$16994&gt;=(A15032 - Main!$E$4/1440 + 0.00000001))*(Gauge_Data!$A$2:$A$16994&lt;=A15032)*INDEX(Gauge_Data!$B$2:$Z$16994,0,$C$2-1)))</f>
        <v>0</v>
      </c>
    </row>
    <row r="15033" spans="1:2" x14ac:dyDescent="0.25">
      <c r="A15033">
        <f>Gauge_Data!A15033</f>
        <v>0</v>
      </c>
      <c r="B15033" cm="1">
        <f t="array" ref="B15033">IF(OR($C$2="",A15033=""),"",SUMPRODUCT((Gauge_Data!$A$2:$A$16994&gt;=(A15033 - Main!$E$4/1440 + 0.00000001))*(Gauge_Data!$A$2:$A$16994&lt;=A15033)*INDEX(Gauge_Data!$B$2:$Z$16994,0,$C$2-1)))</f>
        <v>0</v>
      </c>
    </row>
    <row r="15034" spans="1:2" x14ac:dyDescent="0.25">
      <c r="A15034">
        <f>Gauge_Data!A15034</f>
        <v>0</v>
      </c>
      <c r="B15034" cm="1">
        <f t="array" ref="B15034">IF(OR($C$2="",A15034=""),"",SUMPRODUCT((Gauge_Data!$A$2:$A$16994&gt;=(A15034 - Main!$E$4/1440 + 0.00000001))*(Gauge_Data!$A$2:$A$16994&lt;=A15034)*INDEX(Gauge_Data!$B$2:$Z$16994,0,$C$2-1)))</f>
        <v>0</v>
      </c>
    </row>
    <row r="15035" spans="1:2" x14ac:dyDescent="0.25">
      <c r="A15035">
        <f>Gauge_Data!A15035</f>
        <v>0</v>
      </c>
      <c r="B15035" cm="1">
        <f t="array" ref="B15035">IF(OR($C$2="",A15035=""),"",SUMPRODUCT((Gauge_Data!$A$2:$A$16994&gt;=(A15035 - Main!$E$4/1440 + 0.00000001))*(Gauge_Data!$A$2:$A$16994&lt;=A15035)*INDEX(Gauge_Data!$B$2:$Z$16994,0,$C$2-1)))</f>
        <v>0</v>
      </c>
    </row>
    <row r="15036" spans="1:2" x14ac:dyDescent="0.25">
      <c r="A15036">
        <f>Gauge_Data!A15036</f>
        <v>0</v>
      </c>
      <c r="B15036" cm="1">
        <f t="array" ref="B15036">IF(OR($C$2="",A15036=""),"",SUMPRODUCT((Gauge_Data!$A$2:$A$16994&gt;=(A15036 - Main!$E$4/1440 + 0.00000001))*(Gauge_Data!$A$2:$A$16994&lt;=A15036)*INDEX(Gauge_Data!$B$2:$Z$16994,0,$C$2-1)))</f>
        <v>0</v>
      </c>
    </row>
    <row r="15037" spans="1:2" x14ac:dyDescent="0.25">
      <c r="A15037">
        <f>Gauge_Data!A15037</f>
        <v>0</v>
      </c>
      <c r="B15037" cm="1">
        <f t="array" ref="B15037">IF(OR($C$2="",A15037=""),"",SUMPRODUCT((Gauge_Data!$A$2:$A$16994&gt;=(A15037 - Main!$E$4/1440 + 0.00000001))*(Gauge_Data!$A$2:$A$16994&lt;=A15037)*INDEX(Gauge_Data!$B$2:$Z$16994,0,$C$2-1)))</f>
        <v>0</v>
      </c>
    </row>
    <row r="15038" spans="1:2" x14ac:dyDescent="0.25">
      <c r="A15038">
        <f>Gauge_Data!A15038</f>
        <v>0</v>
      </c>
      <c r="B15038" cm="1">
        <f t="array" ref="B15038">IF(OR($C$2="",A15038=""),"",SUMPRODUCT((Gauge_Data!$A$2:$A$16994&gt;=(A15038 - Main!$E$4/1440 + 0.00000001))*(Gauge_Data!$A$2:$A$16994&lt;=A15038)*INDEX(Gauge_Data!$B$2:$Z$16994,0,$C$2-1)))</f>
        <v>0</v>
      </c>
    </row>
    <row r="15039" spans="1:2" x14ac:dyDescent="0.25">
      <c r="A15039">
        <f>Gauge_Data!A15039</f>
        <v>0</v>
      </c>
      <c r="B15039" cm="1">
        <f t="array" ref="B15039">IF(OR($C$2="",A15039=""),"",SUMPRODUCT((Gauge_Data!$A$2:$A$16994&gt;=(A15039 - Main!$E$4/1440 + 0.00000001))*(Gauge_Data!$A$2:$A$16994&lt;=A15039)*INDEX(Gauge_Data!$B$2:$Z$16994,0,$C$2-1)))</f>
        <v>0</v>
      </c>
    </row>
    <row r="15040" spans="1:2" x14ac:dyDescent="0.25">
      <c r="A15040">
        <f>Gauge_Data!A15040</f>
        <v>0</v>
      </c>
      <c r="B15040" cm="1">
        <f t="array" ref="B15040">IF(OR($C$2="",A15040=""),"",SUMPRODUCT((Gauge_Data!$A$2:$A$16994&gt;=(A15040 - Main!$E$4/1440 + 0.00000001))*(Gauge_Data!$A$2:$A$16994&lt;=A15040)*INDEX(Gauge_Data!$B$2:$Z$16994,0,$C$2-1)))</f>
        <v>0</v>
      </c>
    </row>
    <row r="15041" spans="1:2" x14ac:dyDescent="0.25">
      <c r="A15041">
        <f>Gauge_Data!A15041</f>
        <v>0</v>
      </c>
      <c r="B15041" cm="1">
        <f t="array" ref="B15041">IF(OR($C$2="",A15041=""),"",SUMPRODUCT((Gauge_Data!$A$2:$A$16994&gt;=(A15041 - Main!$E$4/1440 + 0.00000001))*(Gauge_Data!$A$2:$A$16994&lt;=A15041)*INDEX(Gauge_Data!$B$2:$Z$16994,0,$C$2-1)))</f>
        <v>0</v>
      </c>
    </row>
    <row r="15042" spans="1:2" x14ac:dyDescent="0.25">
      <c r="A15042">
        <f>Gauge_Data!A15042</f>
        <v>0</v>
      </c>
      <c r="B15042" cm="1">
        <f t="array" ref="B15042">IF(OR($C$2="",A15042=""),"",SUMPRODUCT((Gauge_Data!$A$2:$A$16994&gt;=(A15042 - Main!$E$4/1440 + 0.00000001))*(Gauge_Data!$A$2:$A$16994&lt;=A15042)*INDEX(Gauge_Data!$B$2:$Z$16994,0,$C$2-1)))</f>
        <v>0</v>
      </c>
    </row>
    <row r="15043" spans="1:2" x14ac:dyDescent="0.25">
      <c r="A15043">
        <f>Gauge_Data!A15043</f>
        <v>0</v>
      </c>
      <c r="B15043" cm="1">
        <f t="array" ref="B15043">IF(OR($C$2="",A15043=""),"",SUMPRODUCT((Gauge_Data!$A$2:$A$16994&gt;=(A15043 - Main!$E$4/1440 + 0.00000001))*(Gauge_Data!$A$2:$A$16994&lt;=A15043)*INDEX(Gauge_Data!$B$2:$Z$16994,0,$C$2-1)))</f>
        <v>0</v>
      </c>
    </row>
    <row r="15044" spans="1:2" x14ac:dyDescent="0.25">
      <c r="A15044">
        <f>Gauge_Data!A15044</f>
        <v>0</v>
      </c>
      <c r="B15044" cm="1">
        <f t="array" ref="B15044">IF(OR($C$2="",A15044=""),"",SUMPRODUCT((Gauge_Data!$A$2:$A$16994&gt;=(A15044 - Main!$E$4/1440 + 0.00000001))*(Gauge_Data!$A$2:$A$16994&lt;=A15044)*INDEX(Gauge_Data!$B$2:$Z$16994,0,$C$2-1)))</f>
        <v>0</v>
      </c>
    </row>
    <row r="15045" spans="1:2" x14ac:dyDescent="0.25">
      <c r="A15045">
        <f>Gauge_Data!A15045</f>
        <v>0</v>
      </c>
      <c r="B15045" cm="1">
        <f t="array" ref="B15045">IF(OR($C$2="",A15045=""),"",SUMPRODUCT((Gauge_Data!$A$2:$A$16994&gt;=(A15045 - Main!$E$4/1440 + 0.00000001))*(Gauge_Data!$A$2:$A$16994&lt;=A15045)*INDEX(Gauge_Data!$B$2:$Z$16994,0,$C$2-1)))</f>
        <v>0</v>
      </c>
    </row>
    <row r="15046" spans="1:2" x14ac:dyDescent="0.25">
      <c r="A15046">
        <f>Gauge_Data!A15046</f>
        <v>0</v>
      </c>
      <c r="B15046" cm="1">
        <f t="array" ref="B15046">IF(OR($C$2="",A15046=""),"",SUMPRODUCT((Gauge_Data!$A$2:$A$16994&gt;=(A15046 - Main!$E$4/1440 + 0.00000001))*(Gauge_Data!$A$2:$A$16994&lt;=A15046)*INDEX(Gauge_Data!$B$2:$Z$16994,0,$C$2-1)))</f>
        <v>0</v>
      </c>
    </row>
    <row r="15047" spans="1:2" x14ac:dyDescent="0.25">
      <c r="A15047">
        <f>Gauge_Data!A15047</f>
        <v>0</v>
      </c>
      <c r="B15047" cm="1">
        <f t="array" ref="B15047">IF(OR($C$2="",A15047=""),"",SUMPRODUCT((Gauge_Data!$A$2:$A$16994&gt;=(A15047 - Main!$E$4/1440 + 0.00000001))*(Gauge_Data!$A$2:$A$16994&lt;=A15047)*INDEX(Gauge_Data!$B$2:$Z$16994,0,$C$2-1)))</f>
        <v>0</v>
      </c>
    </row>
    <row r="15048" spans="1:2" x14ac:dyDescent="0.25">
      <c r="A15048">
        <f>Gauge_Data!A15048</f>
        <v>0</v>
      </c>
      <c r="B15048" cm="1">
        <f t="array" ref="B15048">IF(OR($C$2="",A15048=""),"",SUMPRODUCT((Gauge_Data!$A$2:$A$16994&gt;=(A15048 - Main!$E$4/1440 + 0.00000001))*(Gauge_Data!$A$2:$A$16994&lt;=A15048)*INDEX(Gauge_Data!$B$2:$Z$16994,0,$C$2-1)))</f>
        <v>0</v>
      </c>
    </row>
    <row r="15049" spans="1:2" x14ac:dyDescent="0.25">
      <c r="A15049">
        <f>Gauge_Data!A15049</f>
        <v>0</v>
      </c>
      <c r="B15049" cm="1">
        <f t="array" ref="B15049">IF(OR($C$2="",A15049=""),"",SUMPRODUCT((Gauge_Data!$A$2:$A$16994&gt;=(A15049 - Main!$E$4/1440 + 0.00000001))*(Gauge_Data!$A$2:$A$16994&lt;=A15049)*INDEX(Gauge_Data!$B$2:$Z$16994,0,$C$2-1)))</f>
        <v>0</v>
      </c>
    </row>
    <row r="15050" spans="1:2" x14ac:dyDescent="0.25">
      <c r="A15050">
        <f>Gauge_Data!A15050</f>
        <v>0</v>
      </c>
      <c r="B15050" cm="1">
        <f t="array" ref="B15050">IF(OR($C$2="",A15050=""),"",SUMPRODUCT((Gauge_Data!$A$2:$A$16994&gt;=(A15050 - Main!$E$4/1440 + 0.00000001))*(Gauge_Data!$A$2:$A$16994&lt;=A15050)*INDEX(Gauge_Data!$B$2:$Z$16994,0,$C$2-1)))</f>
        <v>0</v>
      </c>
    </row>
    <row r="15051" spans="1:2" x14ac:dyDescent="0.25">
      <c r="A15051">
        <f>Gauge_Data!A15051</f>
        <v>0</v>
      </c>
      <c r="B15051" cm="1">
        <f t="array" ref="B15051">IF(OR($C$2="",A15051=""),"",SUMPRODUCT((Gauge_Data!$A$2:$A$16994&gt;=(A15051 - Main!$E$4/1440 + 0.00000001))*(Gauge_Data!$A$2:$A$16994&lt;=A15051)*INDEX(Gauge_Data!$B$2:$Z$16994,0,$C$2-1)))</f>
        <v>0</v>
      </c>
    </row>
    <row r="15052" spans="1:2" x14ac:dyDescent="0.25">
      <c r="A15052">
        <f>Gauge_Data!A15052</f>
        <v>0</v>
      </c>
      <c r="B15052" cm="1">
        <f t="array" ref="B15052">IF(OR($C$2="",A15052=""),"",SUMPRODUCT((Gauge_Data!$A$2:$A$16994&gt;=(A15052 - Main!$E$4/1440 + 0.00000001))*(Gauge_Data!$A$2:$A$16994&lt;=A15052)*INDEX(Gauge_Data!$B$2:$Z$16994,0,$C$2-1)))</f>
        <v>0</v>
      </c>
    </row>
    <row r="15053" spans="1:2" x14ac:dyDescent="0.25">
      <c r="A15053">
        <f>Gauge_Data!A15053</f>
        <v>0</v>
      </c>
      <c r="B15053" cm="1">
        <f t="array" ref="B15053">IF(OR($C$2="",A15053=""),"",SUMPRODUCT((Gauge_Data!$A$2:$A$16994&gt;=(A15053 - Main!$E$4/1440 + 0.00000001))*(Gauge_Data!$A$2:$A$16994&lt;=A15053)*INDEX(Gauge_Data!$B$2:$Z$16994,0,$C$2-1)))</f>
        <v>0</v>
      </c>
    </row>
    <row r="15054" spans="1:2" x14ac:dyDescent="0.25">
      <c r="A15054">
        <f>Gauge_Data!A15054</f>
        <v>0</v>
      </c>
      <c r="B15054" cm="1">
        <f t="array" ref="B15054">IF(OR($C$2="",A15054=""),"",SUMPRODUCT((Gauge_Data!$A$2:$A$16994&gt;=(A15054 - Main!$E$4/1440 + 0.00000001))*(Gauge_Data!$A$2:$A$16994&lt;=A15054)*INDEX(Gauge_Data!$B$2:$Z$16994,0,$C$2-1)))</f>
        <v>0</v>
      </c>
    </row>
    <row r="15055" spans="1:2" x14ac:dyDescent="0.25">
      <c r="A15055">
        <f>Gauge_Data!A15055</f>
        <v>0</v>
      </c>
      <c r="B15055" cm="1">
        <f t="array" ref="B15055">IF(OR($C$2="",A15055=""),"",SUMPRODUCT((Gauge_Data!$A$2:$A$16994&gt;=(A15055 - Main!$E$4/1440 + 0.00000001))*(Gauge_Data!$A$2:$A$16994&lt;=A15055)*INDEX(Gauge_Data!$B$2:$Z$16994,0,$C$2-1)))</f>
        <v>0</v>
      </c>
    </row>
    <row r="15056" spans="1:2" x14ac:dyDescent="0.25">
      <c r="A15056">
        <f>Gauge_Data!A15056</f>
        <v>0</v>
      </c>
      <c r="B15056" cm="1">
        <f t="array" ref="B15056">IF(OR($C$2="",A15056=""),"",SUMPRODUCT((Gauge_Data!$A$2:$A$16994&gt;=(A15056 - Main!$E$4/1440 + 0.00000001))*(Gauge_Data!$A$2:$A$16994&lt;=A15056)*INDEX(Gauge_Data!$B$2:$Z$16994,0,$C$2-1)))</f>
        <v>0</v>
      </c>
    </row>
    <row r="15057" spans="1:2" x14ac:dyDescent="0.25">
      <c r="A15057">
        <f>Gauge_Data!A15057</f>
        <v>0</v>
      </c>
      <c r="B15057" cm="1">
        <f t="array" ref="B15057">IF(OR($C$2="",A15057=""),"",SUMPRODUCT((Gauge_Data!$A$2:$A$16994&gt;=(A15057 - Main!$E$4/1440 + 0.00000001))*(Gauge_Data!$A$2:$A$16994&lt;=A15057)*INDEX(Gauge_Data!$B$2:$Z$16994,0,$C$2-1)))</f>
        <v>0</v>
      </c>
    </row>
    <row r="15058" spans="1:2" x14ac:dyDescent="0.25">
      <c r="A15058">
        <f>Gauge_Data!A15058</f>
        <v>0</v>
      </c>
      <c r="B15058" cm="1">
        <f t="array" ref="B15058">IF(OR($C$2="",A15058=""),"",SUMPRODUCT((Gauge_Data!$A$2:$A$16994&gt;=(A15058 - Main!$E$4/1440 + 0.00000001))*(Gauge_Data!$A$2:$A$16994&lt;=A15058)*INDEX(Gauge_Data!$B$2:$Z$16994,0,$C$2-1)))</f>
        <v>0</v>
      </c>
    </row>
    <row r="15059" spans="1:2" x14ac:dyDescent="0.25">
      <c r="A15059">
        <f>Gauge_Data!A15059</f>
        <v>0</v>
      </c>
      <c r="B15059" cm="1">
        <f t="array" ref="B15059">IF(OR($C$2="",A15059=""),"",SUMPRODUCT((Gauge_Data!$A$2:$A$16994&gt;=(A15059 - Main!$E$4/1440 + 0.00000001))*(Gauge_Data!$A$2:$A$16994&lt;=A15059)*INDEX(Gauge_Data!$B$2:$Z$16994,0,$C$2-1)))</f>
        <v>0</v>
      </c>
    </row>
    <row r="15060" spans="1:2" x14ac:dyDescent="0.25">
      <c r="A15060">
        <f>Gauge_Data!A15060</f>
        <v>0</v>
      </c>
      <c r="B15060" cm="1">
        <f t="array" ref="B15060">IF(OR($C$2="",A15060=""),"",SUMPRODUCT((Gauge_Data!$A$2:$A$16994&gt;=(A15060 - Main!$E$4/1440 + 0.00000001))*(Gauge_Data!$A$2:$A$16994&lt;=A15060)*INDEX(Gauge_Data!$B$2:$Z$16994,0,$C$2-1)))</f>
        <v>0</v>
      </c>
    </row>
    <row r="15061" spans="1:2" x14ac:dyDescent="0.25">
      <c r="A15061">
        <f>Gauge_Data!A15061</f>
        <v>0</v>
      </c>
      <c r="B15061" cm="1">
        <f t="array" ref="B15061">IF(OR($C$2="",A15061=""),"",SUMPRODUCT((Gauge_Data!$A$2:$A$16994&gt;=(A15061 - Main!$E$4/1440 + 0.00000001))*(Gauge_Data!$A$2:$A$16994&lt;=A15061)*INDEX(Gauge_Data!$B$2:$Z$16994,0,$C$2-1)))</f>
        <v>0</v>
      </c>
    </row>
    <row r="15062" spans="1:2" x14ac:dyDescent="0.25">
      <c r="A15062">
        <f>Gauge_Data!A15062</f>
        <v>0</v>
      </c>
      <c r="B15062" cm="1">
        <f t="array" ref="B15062">IF(OR($C$2="",A15062=""),"",SUMPRODUCT((Gauge_Data!$A$2:$A$16994&gt;=(A15062 - Main!$E$4/1440 + 0.00000001))*(Gauge_Data!$A$2:$A$16994&lt;=A15062)*INDEX(Gauge_Data!$B$2:$Z$16994,0,$C$2-1)))</f>
        <v>0</v>
      </c>
    </row>
    <row r="15063" spans="1:2" x14ac:dyDescent="0.25">
      <c r="A15063">
        <f>Gauge_Data!A15063</f>
        <v>0</v>
      </c>
      <c r="B15063" cm="1">
        <f t="array" ref="B15063">IF(OR($C$2="",A15063=""),"",SUMPRODUCT((Gauge_Data!$A$2:$A$16994&gt;=(A15063 - Main!$E$4/1440 + 0.00000001))*(Gauge_Data!$A$2:$A$16994&lt;=A15063)*INDEX(Gauge_Data!$B$2:$Z$16994,0,$C$2-1)))</f>
        <v>0</v>
      </c>
    </row>
    <row r="15064" spans="1:2" x14ac:dyDescent="0.25">
      <c r="A15064">
        <f>Gauge_Data!A15064</f>
        <v>0</v>
      </c>
      <c r="B15064" cm="1">
        <f t="array" ref="B15064">IF(OR($C$2="",A15064=""),"",SUMPRODUCT((Gauge_Data!$A$2:$A$16994&gt;=(A15064 - Main!$E$4/1440 + 0.00000001))*(Gauge_Data!$A$2:$A$16994&lt;=A15064)*INDEX(Gauge_Data!$B$2:$Z$16994,0,$C$2-1)))</f>
        <v>0</v>
      </c>
    </row>
    <row r="15065" spans="1:2" x14ac:dyDescent="0.25">
      <c r="A15065">
        <f>Gauge_Data!A15065</f>
        <v>0</v>
      </c>
      <c r="B15065" cm="1">
        <f t="array" ref="B15065">IF(OR($C$2="",A15065=""),"",SUMPRODUCT((Gauge_Data!$A$2:$A$16994&gt;=(A15065 - Main!$E$4/1440 + 0.00000001))*(Gauge_Data!$A$2:$A$16994&lt;=A15065)*INDEX(Gauge_Data!$B$2:$Z$16994,0,$C$2-1)))</f>
        <v>0</v>
      </c>
    </row>
    <row r="15066" spans="1:2" x14ac:dyDescent="0.25">
      <c r="A15066">
        <f>Gauge_Data!A15066</f>
        <v>0</v>
      </c>
      <c r="B15066" cm="1">
        <f t="array" ref="B15066">IF(OR($C$2="",A15066=""),"",SUMPRODUCT((Gauge_Data!$A$2:$A$16994&gt;=(A15066 - Main!$E$4/1440 + 0.00000001))*(Gauge_Data!$A$2:$A$16994&lt;=A15066)*INDEX(Gauge_Data!$B$2:$Z$16994,0,$C$2-1)))</f>
        <v>0</v>
      </c>
    </row>
    <row r="15067" spans="1:2" x14ac:dyDescent="0.25">
      <c r="A15067">
        <f>Gauge_Data!A15067</f>
        <v>0</v>
      </c>
      <c r="B15067" cm="1">
        <f t="array" ref="B15067">IF(OR($C$2="",A15067=""),"",SUMPRODUCT((Gauge_Data!$A$2:$A$16994&gt;=(A15067 - Main!$E$4/1440 + 0.00000001))*(Gauge_Data!$A$2:$A$16994&lt;=A15067)*INDEX(Gauge_Data!$B$2:$Z$16994,0,$C$2-1)))</f>
        <v>0</v>
      </c>
    </row>
    <row r="15068" spans="1:2" x14ac:dyDescent="0.25">
      <c r="A15068">
        <f>Gauge_Data!A15068</f>
        <v>0</v>
      </c>
      <c r="B15068" cm="1">
        <f t="array" ref="B15068">IF(OR($C$2="",A15068=""),"",SUMPRODUCT((Gauge_Data!$A$2:$A$16994&gt;=(A15068 - Main!$E$4/1440 + 0.00000001))*(Gauge_Data!$A$2:$A$16994&lt;=A15068)*INDEX(Gauge_Data!$B$2:$Z$16994,0,$C$2-1)))</f>
        <v>0</v>
      </c>
    </row>
    <row r="15069" spans="1:2" x14ac:dyDescent="0.25">
      <c r="A15069">
        <f>Gauge_Data!A15069</f>
        <v>0</v>
      </c>
      <c r="B15069" cm="1">
        <f t="array" ref="B15069">IF(OR($C$2="",A15069=""),"",SUMPRODUCT((Gauge_Data!$A$2:$A$16994&gt;=(A15069 - Main!$E$4/1440 + 0.00000001))*(Gauge_Data!$A$2:$A$16994&lt;=A15069)*INDEX(Gauge_Data!$B$2:$Z$16994,0,$C$2-1)))</f>
        <v>0</v>
      </c>
    </row>
    <row r="15070" spans="1:2" x14ac:dyDescent="0.25">
      <c r="A15070">
        <f>Gauge_Data!A15070</f>
        <v>0</v>
      </c>
      <c r="B15070" cm="1">
        <f t="array" ref="B15070">IF(OR($C$2="",A15070=""),"",SUMPRODUCT((Gauge_Data!$A$2:$A$16994&gt;=(A15070 - Main!$E$4/1440 + 0.00000001))*(Gauge_Data!$A$2:$A$16994&lt;=A15070)*INDEX(Gauge_Data!$B$2:$Z$16994,0,$C$2-1)))</f>
        <v>0</v>
      </c>
    </row>
    <row r="15071" spans="1:2" x14ac:dyDescent="0.25">
      <c r="A15071">
        <f>Gauge_Data!A15071</f>
        <v>0</v>
      </c>
      <c r="B15071" cm="1">
        <f t="array" ref="B15071">IF(OR($C$2="",A15071=""),"",SUMPRODUCT((Gauge_Data!$A$2:$A$16994&gt;=(A15071 - Main!$E$4/1440 + 0.00000001))*(Gauge_Data!$A$2:$A$16994&lt;=A15071)*INDEX(Gauge_Data!$B$2:$Z$16994,0,$C$2-1)))</f>
        <v>0</v>
      </c>
    </row>
    <row r="15072" spans="1:2" x14ac:dyDescent="0.25">
      <c r="A15072">
        <f>Gauge_Data!A15072</f>
        <v>0</v>
      </c>
      <c r="B15072" cm="1">
        <f t="array" ref="B15072">IF(OR($C$2="",A15072=""),"",SUMPRODUCT((Gauge_Data!$A$2:$A$16994&gt;=(A15072 - Main!$E$4/1440 + 0.00000001))*(Gauge_Data!$A$2:$A$16994&lt;=A15072)*INDEX(Gauge_Data!$B$2:$Z$16994,0,$C$2-1)))</f>
        <v>0</v>
      </c>
    </row>
    <row r="15073" spans="1:2" x14ac:dyDescent="0.25">
      <c r="A15073">
        <f>Gauge_Data!A15073</f>
        <v>0</v>
      </c>
      <c r="B15073" cm="1">
        <f t="array" ref="B15073">IF(OR($C$2="",A15073=""),"",SUMPRODUCT((Gauge_Data!$A$2:$A$16994&gt;=(A15073 - Main!$E$4/1440 + 0.00000001))*(Gauge_Data!$A$2:$A$16994&lt;=A15073)*INDEX(Gauge_Data!$B$2:$Z$16994,0,$C$2-1)))</f>
        <v>0</v>
      </c>
    </row>
    <row r="15074" spans="1:2" x14ac:dyDescent="0.25">
      <c r="A15074">
        <f>Gauge_Data!A15074</f>
        <v>0</v>
      </c>
      <c r="B15074" cm="1">
        <f t="array" ref="B15074">IF(OR($C$2="",A15074=""),"",SUMPRODUCT((Gauge_Data!$A$2:$A$16994&gt;=(A15074 - Main!$E$4/1440 + 0.00000001))*(Gauge_Data!$A$2:$A$16994&lt;=A15074)*INDEX(Gauge_Data!$B$2:$Z$16994,0,$C$2-1)))</f>
        <v>0</v>
      </c>
    </row>
    <row r="15075" spans="1:2" x14ac:dyDescent="0.25">
      <c r="A15075">
        <f>Gauge_Data!A15075</f>
        <v>0</v>
      </c>
      <c r="B15075" cm="1">
        <f t="array" ref="B15075">IF(OR($C$2="",A15075=""),"",SUMPRODUCT((Gauge_Data!$A$2:$A$16994&gt;=(A15075 - Main!$E$4/1440 + 0.00000001))*(Gauge_Data!$A$2:$A$16994&lt;=A15075)*INDEX(Gauge_Data!$B$2:$Z$16994,0,$C$2-1)))</f>
        <v>0</v>
      </c>
    </row>
    <row r="15076" spans="1:2" x14ac:dyDescent="0.25">
      <c r="A15076">
        <f>Gauge_Data!A15076</f>
        <v>0</v>
      </c>
      <c r="B15076" cm="1">
        <f t="array" ref="B15076">IF(OR($C$2="",A15076=""),"",SUMPRODUCT((Gauge_Data!$A$2:$A$16994&gt;=(A15076 - Main!$E$4/1440 + 0.00000001))*(Gauge_Data!$A$2:$A$16994&lt;=A15076)*INDEX(Gauge_Data!$B$2:$Z$16994,0,$C$2-1)))</f>
        <v>0</v>
      </c>
    </row>
    <row r="15077" spans="1:2" x14ac:dyDescent="0.25">
      <c r="A15077">
        <f>Gauge_Data!A15077</f>
        <v>0</v>
      </c>
      <c r="B15077" cm="1">
        <f t="array" ref="B15077">IF(OR($C$2="",A15077=""),"",SUMPRODUCT((Gauge_Data!$A$2:$A$16994&gt;=(A15077 - Main!$E$4/1440 + 0.00000001))*(Gauge_Data!$A$2:$A$16994&lt;=A15077)*INDEX(Gauge_Data!$B$2:$Z$16994,0,$C$2-1)))</f>
        <v>0</v>
      </c>
    </row>
    <row r="15078" spans="1:2" x14ac:dyDescent="0.25">
      <c r="A15078">
        <f>Gauge_Data!A15078</f>
        <v>0</v>
      </c>
      <c r="B15078" cm="1">
        <f t="array" ref="B15078">IF(OR($C$2="",A15078=""),"",SUMPRODUCT((Gauge_Data!$A$2:$A$16994&gt;=(A15078 - Main!$E$4/1440 + 0.00000001))*(Gauge_Data!$A$2:$A$16994&lt;=A15078)*INDEX(Gauge_Data!$B$2:$Z$16994,0,$C$2-1)))</f>
        <v>0</v>
      </c>
    </row>
    <row r="15079" spans="1:2" x14ac:dyDescent="0.25">
      <c r="A15079">
        <f>Gauge_Data!A15079</f>
        <v>0</v>
      </c>
      <c r="B15079" cm="1">
        <f t="array" ref="B15079">IF(OR($C$2="",A15079=""),"",SUMPRODUCT((Gauge_Data!$A$2:$A$16994&gt;=(A15079 - Main!$E$4/1440 + 0.00000001))*(Gauge_Data!$A$2:$A$16994&lt;=A15079)*INDEX(Gauge_Data!$B$2:$Z$16994,0,$C$2-1)))</f>
        <v>0</v>
      </c>
    </row>
    <row r="15080" spans="1:2" x14ac:dyDescent="0.25">
      <c r="A15080">
        <f>Gauge_Data!A15080</f>
        <v>0</v>
      </c>
      <c r="B15080" cm="1">
        <f t="array" ref="B15080">IF(OR($C$2="",A15080=""),"",SUMPRODUCT((Gauge_Data!$A$2:$A$16994&gt;=(A15080 - Main!$E$4/1440 + 0.00000001))*(Gauge_Data!$A$2:$A$16994&lt;=A15080)*INDEX(Gauge_Data!$B$2:$Z$16994,0,$C$2-1)))</f>
        <v>0</v>
      </c>
    </row>
    <row r="15081" spans="1:2" x14ac:dyDescent="0.25">
      <c r="A15081">
        <f>Gauge_Data!A15081</f>
        <v>0</v>
      </c>
      <c r="B15081" cm="1">
        <f t="array" ref="B15081">IF(OR($C$2="",A15081=""),"",SUMPRODUCT((Gauge_Data!$A$2:$A$16994&gt;=(A15081 - Main!$E$4/1440 + 0.00000001))*(Gauge_Data!$A$2:$A$16994&lt;=A15081)*INDEX(Gauge_Data!$B$2:$Z$16994,0,$C$2-1)))</f>
        <v>0</v>
      </c>
    </row>
    <row r="15082" spans="1:2" x14ac:dyDescent="0.25">
      <c r="A15082">
        <f>Gauge_Data!A15082</f>
        <v>0</v>
      </c>
      <c r="B15082" cm="1">
        <f t="array" ref="B15082">IF(OR($C$2="",A15082=""),"",SUMPRODUCT((Gauge_Data!$A$2:$A$16994&gt;=(A15082 - Main!$E$4/1440 + 0.00000001))*(Gauge_Data!$A$2:$A$16994&lt;=A15082)*INDEX(Gauge_Data!$B$2:$Z$16994,0,$C$2-1)))</f>
        <v>0</v>
      </c>
    </row>
    <row r="15083" spans="1:2" x14ac:dyDescent="0.25">
      <c r="A15083">
        <f>Gauge_Data!A15083</f>
        <v>0</v>
      </c>
      <c r="B15083" cm="1">
        <f t="array" ref="B15083">IF(OR($C$2="",A15083=""),"",SUMPRODUCT((Gauge_Data!$A$2:$A$16994&gt;=(A15083 - Main!$E$4/1440 + 0.00000001))*(Gauge_Data!$A$2:$A$16994&lt;=A15083)*INDEX(Gauge_Data!$B$2:$Z$16994,0,$C$2-1)))</f>
        <v>0</v>
      </c>
    </row>
    <row r="15084" spans="1:2" x14ac:dyDescent="0.25">
      <c r="A15084">
        <f>Gauge_Data!A15084</f>
        <v>0</v>
      </c>
      <c r="B15084" cm="1">
        <f t="array" ref="B15084">IF(OR($C$2="",A15084=""),"",SUMPRODUCT((Gauge_Data!$A$2:$A$16994&gt;=(A15084 - Main!$E$4/1440 + 0.00000001))*(Gauge_Data!$A$2:$A$16994&lt;=A15084)*INDEX(Gauge_Data!$B$2:$Z$16994,0,$C$2-1)))</f>
        <v>0</v>
      </c>
    </row>
    <row r="15085" spans="1:2" x14ac:dyDescent="0.25">
      <c r="A15085">
        <f>Gauge_Data!A15085</f>
        <v>0</v>
      </c>
      <c r="B15085" cm="1">
        <f t="array" ref="B15085">IF(OR($C$2="",A15085=""),"",SUMPRODUCT((Gauge_Data!$A$2:$A$16994&gt;=(A15085 - Main!$E$4/1440 + 0.00000001))*(Gauge_Data!$A$2:$A$16994&lt;=A15085)*INDEX(Gauge_Data!$B$2:$Z$16994,0,$C$2-1)))</f>
        <v>0</v>
      </c>
    </row>
    <row r="15086" spans="1:2" x14ac:dyDescent="0.25">
      <c r="A15086">
        <f>Gauge_Data!A15086</f>
        <v>0</v>
      </c>
      <c r="B15086" cm="1">
        <f t="array" ref="B15086">IF(OR($C$2="",A15086=""),"",SUMPRODUCT((Gauge_Data!$A$2:$A$16994&gt;=(A15086 - Main!$E$4/1440 + 0.00000001))*(Gauge_Data!$A$2:$A$16994&lt;=A15086)*INDEX(Gauge_Data!$B$2:$Z$16994,0,$C$2-1)))</f>
        <v>0</v>
      </c>
    </row>
    <row r="15087" spans="1:2" x14ac:dyDescent="0.25">
      <c r="A15087">
        <f>Gauge_Data!A15087</f>
        <v>0</v>
      </c>
      <c r="B15087" cm="1">
        <f t="array" ref="B15087">IF(OR($C$2="",A15087=""),"",SUMPRODUCT((Gauge_Data!$A$2:$A$16994&gt;=(A15087 - Main!$E$4/1440 + 0.00000001))*(Gauge_Data!$A$2:$A$16994&lt;=A15087)*INDEX(Gauge_Data!$B$2:$Z$16994,0,$C$2-1)))</f>
        <v>0</v>
      </c>
    </row>
    <row r="15088" spans="1:2" x14ac:dyDescent="0.25">
      <c r="A15088">
        <f>Gauge_Data!A15088</f>
        <v>0</v>
      </c>
      <c r="B15088" cm="1">
        <f t="array" ref="B15088">IF(OR($C$2="",A15088=""),"",SUMPRODUCT((Gauge_Data!$A$2:$A$16994&gt;=(A15088 - Main!$E$4/1440 + 0.00000001))*(Gauge_Data!$A$2:$A$16994&lt;=A15088)*INDEX(Gauge_Data!$B$2:$Z$16994,0,$C$2-1)))</f>
        <v>0</v>
      </c>
    </row>
    <row r="15089" spans="1:2" x14ac:dyDescent="0.25">
      <c r="A15089">
        <f>Gauge_Data!A15089</f>
        <v>0</v>
      </c>
      <c r="B15089" cm="1">
        <f t="array" ref="B15089">IF(OR($C$2="",A15089=""),"",SUMPRODUCT((Gauge_Data!$A$2:$A$16994&gt;=(A15089 - Main!$E$4/1440 + 0.00000001))*(Gauge_Data!$A$2:$A$16994&lt;=A15089)*INDEX(Gauge_Data!$B$2:$Z$16994,0,$C$2-1)))</f>
        <v>0</v>
      </c>
    </row>
    <row r="15090" spans="1:2" x14ac:dyDescent="0.25">
      <c r="A15090">
        <f>Gauge_Data!A15090</f>
        <v>0</v>
      </c>
      <c r="B15090" cm="1">
        <f t="array" ref="B15090">IF(OR($C$2="",A15090=""),"",SUMPRODUCT((Gauge_Data!$A$2:$A$16994&gt;=(A15090 - Main!$E$4/1440 + 0.00000001))*(Gauge_Data!$A$2:$A$16994&lt;=A15090)*INDEX(Gauge_Data!$B$2:$Z$16994,0,$C$2-1)))</f>
        <v>0</v>
      </c>
    </row>
    <row r="15091" spans="1:2" x14ac:dyDescent="0.25">
      <c r="A15091">
        <f>Gauge_Data!A15091</f>
        <v>0</v>
      </c>
      <c r="B15091" cm="1">
        <f t="array" ref="B15091">IF(OR($C$2="",A15091=""),"",SUMPRODUCT((Gauge_Data!$A$2:$A$16994&gt;=(A15091 - Main!$E$4/1440 + 0.00000001))*(Gauge_Data!$A$2:$A$16994&lt;=A15091)*INDEX(Gauge_Data!$B$2:$Z$16994,0,$C$2-1)))</f>
        <v>0</v>
      </c>
    </row>
    <row r="15092" spans="1:2" x14ac:dyDescent="0.25">
      <c r="A15092">
        <f>Gauge_Data!A15092</f>
        <v>0</v>
      </c>
      <c r="B15092" cm="1">
        <f t="array" ref="B15092">IF(OR($C$2="",A15092=""),"",SUMPRODUCT((Gauge_Data!$A$2:$A$16994&gt;=(A15092 - Main!$E$4/1440 + 0.00000001))*(Gauge_Data!$A$2:$A$16994&lt;=A15092)*INDEX(Gauge_Data!$B$2:$Z$16994,0,$C$2-1)))</f>
        <v>0</v>
      </c>
    </row>
    <row r="15093" spans="1:2" x14ac:dyDescent="0.25">
      <c r="A15093">
        <f>Gauge_Data!A15093</f>
        <v>0</v>
      </c>
      <c r="B15093" cm="1">
        <f t="array" ref="B15093">IF(OR($C$2="",A15093=""),"",SUMPRODUCT((Gauge_Data!$A$2:$A$16994&gt;=(A15093 - Main!$E$4/1440 + 0.00000001))*(Gauge_Data!$A$2:$A$16994&lt;=A15093)*INDEX(Gauge_Data!$B$2:$Z$16994,0,$C$2-1)))</f>
        <v>0</v>
      </c>
    </row>
    <row r="15094" spans="1:2" x14ac:dyDescent="0.25">
      <c r="A15094">
        <f>Gauge_Data!A15094</f>
        <v>0</v>
      </c>
      <c r="B15094" cm="1">
        <f t="array" ref="B15094">IF(OR($C$2="",A15094=""),"",SUMPRODUCT((Gauge_Data!$A$2:$A$16994&gt;=(A15094 - Main!$E$4/1440 + 0.00000001))*(Gauge_Data!$A$2:$A$16994&lt;=A15094)*INDEX(Gauge_Data!$B$2:$Z$16994,0,$C$2-1)))</f>
        <v>0</v>
      </c>
    </row>
    <row r="15095" spans="1:2" x14ac:dyDescent="0.25">
      <c r="A15095">
        <f>Gauge_Data!A15095</f>
        <v>0</v>
      </c>
      <c r="B15095" cm="1">
        <f t="array" ref="B15095">IF(OR($C$2="",A15095=""),"",SUMPRODUCT((Gauge_Data!$A$2:$A$16994&gt;=(A15095 - Main!$E$4/1440 + 0.00000001))*(Gauge_Data!$A$2:$A$16994&lt;=A15095)*INDEX(Gauge_Data!$B$2:$Z$16994,0,$C$2-1)))</f>
        <v>0</v>
      </c>
    </row>
    <row r="15096" spans="1:2" x14ac:dyDescent="0.25">
      <c r="A15096">
        <f>Gauge_Data!A15096</f>
        <v>0</v>
      </c>
      <c r="B15096" cm="1">
        <f t="array" ref="B15096">IF(OR($C$2="",A15096=""),"",SUMPRODUCT((Gauge_Data!$A$2:$A$16994&gt;=(A15096 - Main!$E$4/1440 + 0.00000001))*(Gauge_Data!$A$2:$A$16994&lt;=A15096)*INDEX(Gauge_Data!$B$2:$Z$16994,0,$C$2-1)))</f>
        <v>0</v>
      </c>
    </row>
    <row r="15097" spans="1:2" x14ac:dyDescent="0.25">
      <c r="A15097">
        <f>Gauge_Data!A15097</f>
        <v>0</v>
      </c>
      <c r="B15097" cm="1">
        <f t="array" ref="B15097">IF(OR($C$2="",A15097=""),"",SUMPRODUCT((Gauge_Data!$A$2:$A$16994&gt;=(A15097 - Main!$E$4/1440 + 0.00000001))*(Gauge_Data!$A$2:$A$16994&lt;=A15097)*INDEX(Gauge_Data!$B$2:$Z$16994,0,$C$2-1)))</f>
        <v>0</v>
      </c>
    </row>
    <row r="15098" spans="1:2" x14ac:dyDescent="0.25">
      <c r="A15098">
        <f>Gauge_Data!A15098</f>
        <v>0</v>
      </c>
      <c r="B15098" cm="1">
        <f t="array" ref="B15098">IF(OR($C$2="",A15098=""),"",SUMPRODUCT((Gauge_Data!$A$2:$A$16994&gt;=(A15098 - Main!$E$4/1440 + 0.00000001))*(Gauge_Data!$A$2:$A$16994&lt;=A15098)*INDEX(Gauge_Data!$B$2:$Z$16994,0,$C$2-1)))</f>
        <v>0</v>
      </c>
    </row>
    <row r="15099" spans="1:2" x14ac:dyDescent="0.25">
      <c r="A15099">
        <f>Gauge_Data!A15099</f>
        <v>0</v>
      </c>
      <c r="B15099" cm="1">
        <f t="array" ref="B15099">IF(OR($C$2="",A15099=""),"",SUMPRODUCT((Gauge_Data!$A$2:$A$16994&gt;=(A15099 - Main!$E$4/1440 + 0.00000001))*(Gauge_Data!$A$2:$A$16994&lt;=A15099)*INDEX(Gauge_Data!$B$2:$Z$16994,0,$C$2-1)))</f>
        <v>0</v>
      </c>
    </row>
    <row r="15100" spans="1:2" x14ac:dyDescent="0.25">
      <c r="A15100">
        <f>Gauge_Data!A15100</f>
        <v>0</v>
      </c>
      <c r="B15100" cm="1">
        <f t="array" ref="B15100">IF(OR($C$2="",A15100=""),"",SUMPRODUCT((Gauge_Data!$A$2:$A$16994&gt;=(A15100 - Main!$E$4/1440 + 0.00000001))*(Gauge_Data!$A$2:$A$16994&lt;=A15100)*INDEX(Gauge_Data!$B$2:$Z$16994,0,$C$2-1)))</f>
        <v>0</v>
      </c>
    </row>
    <row r="15101" spans="1:2" x14ac:dyDescent="0.25">
      <c r="A15101">
        <f>Gauge_Data!A15101</f>
        <v>0</v>
      </c>
      <c r="B15101" cm="1">
        <f t="array" ref="B15101">IF(OR($C$2="",A15101=""),"",SUMPRODUCT((Gauge_Data!$A$2:$A$16994&gt;=(A15101 - Main!$E$4/1440 + 0.00000001))*(Gauge_Data!$A$2:$A$16994&lt;=A15101)*INDEX(Gauge_Data!$B$2:$Z$16994,0,$C$2-1)))</f>
        <v>0</v>
      </c>
    </row>
    <row r="15102" spans="1:2" x14ac:dyDescent="0.25">
      <c r="A15102">
        <f>Gauge_Data!A15102</f>
        <v>0</v>
      </c>
      <c r="B15102" cm="1">
        <f t="array" ref="B15102">IF(OR($C$2="",A15102=""),"",SUMPRODUCT((Gauge_Data!$A$2:$A$16994&gt;=(A15102 - Main!$E$4/1440 + 0.00000001))*(Gauge_Data!$A$2:$A$16994&lt;=A15102)*INDEX(Gauge_Data!$B$2:$Z$16994,0,$C$2-1)))</f>
        <v>0</v>
      </c>
    </row>
    <row r="15103" spans="1:2" x14ac:dyDescent="0.25">
      <c r="A15103">
        <f>Gauge_Data!A15103</f>
        <v>0</v>
      </c>
      <c r="B15103" cm="1">
        <f t="array" ref="B15103">IF(OR($C$2="",A15103=""),"",SUMPRODUCT((Gauge_Data!$A$2:$A$16994&gt;=(A15103 - Main!$E$4/1440 + 0.00000001))*(Gauge_Data!$A$2:$A$16994&lt;=A15103)*INDEX(Gauge_Data!$B$2:$Z$16994,0,$C$2-1)))</f>
        <v>0</v>
      </c>
    </row>
    <row r="15104" spans="1:2" x14ac:dyDescent="0.25">
      <c r="A15104">
        <f>Gauge_Data!A15104</f>
        <v>0</v>
      </c>
      <c r="B15104" cm="1">
        <f t="array" ref="B15104">IF(OR($C$2="",A15104=""),"",SUMPRODUCT((Gauge_Data!$A$2:$A$16994&gt;=(A15104 - Main!$E$4/1440 + 0.00000001))*(Gauge_Data!$A$2:$A$16994&lt;=A15104)*INDEX(Gauge_Data!$B$2:$Z$16994,0,$C$2-1)))</f>
        <v>0</v>
      </c>
    </row>
    <row r="15105" spans="1:2" x14ac:dyDescent="0.25">
      <c r="A15105">
        <f>Gauge_Data!A15105</f>
        <v>0</v>
      </c>
      <c r="B15105" cm="1">
        <f t="array" ref="B15105">IF(OR($C$2="",A15105=""),"",SUMPRODUCT((Gauge_Data!$A$2:$A$16994&gt;=(A15105 - Main!$E$4/1440 + 0.00000001))*(Gauge_Data!$A$2:$A$16994&lt;=A15105)*INDEX(Gauge_Data!$B$2:$Z$16994,0,$C$2-1)))</f>
        <v>0</v>
      </c>
    </row>
    <row r="15106" spans="1:2" x14ac:dyDescent="0.25">
      <c r="A15106">
        <f>Gauge_Data!A15106</f>
        <v>0</v>
      </c>
      <c r="B15106" cm="1">
        <f t="array" ref="B15106">IF(OR($C$2="",A15106=""),"",SUMPRODUCT((Gauge_Data!$A$2:$A$16994&gt;=(A15106 - Main!$E$4/1440 + 0.00000001))*(Gauge_Data!$A$2:$A$16994&lt;=A15106)*INDEX(Gauge_Data!$B$2:$Z$16994,0,$C$2-1)))</f>
        <v>0</v>
      </c>
    </row>
    <row r="15107" spans="1:2" x14ac:dyDescent="0.25">
      <c r="A15107">
        <f>Gauge_Data!A15107</f>
        <v>0</v>
      </c>
      <c r="B15107" cm="1">
        <f t="array" ref="B15107">IF(OR($C$2="",A15107=""),"",SUMPRODUCT((Gauge_Data!$A$2:$A$16994&gt;=(A15107 - Main!$E$4/1440 + 0.00000001))*(Gauge_Data!$A$2:$A$16994&lt;=A15107)*INDEX(Gauge_Data!$B$2:$Z$16994,0,$C$2-1)))</f>
        <v>0</v>
      </c>
    </row>
    <row r="15108" spans="1:2" x14ac:dyDescent="0.25">
      <c r="A15108">
        <f>Gauge_Data!A15108</f>
        <v>0</v>
      </c>
      <c r="B15108" cm="1">
        <f t="array" ref="B15108">IF(OR($C$2="",A15108=""),"",SUMPRODUCT((Gauge_Data!$A$2:$A$16994&gt;=(A15108 - Main!$E$4/1440 + 0.00000001))*(Gauge_Data!$A$2:$A$16994&lt;=A15108)*INDEX(Gauge_Data!$B$2:$Z$16994,0,$C$2-1)))</f>
        <v>0</v>
      </c>
    </row>
    <row r="15109" spans="1:2" x14ac:dyDescent="0.25">
      <c r="A15109">
        <f>Gauge_Data!A15109</f>
        <v>0</v>
      </c>
      <c r="B15109" cm="1">
        <f t="array" ref="B15109">IF(OR($C$2="",A15109=""),"",SUMPRODUCT((Gauge_Data!$A$2:$A$16994&gt;=(A15109 - Main!$E$4/1440 + 0.00000001))*(Gauge_Data!$A$2:$A$16994&lt;=A15109)*INDEX(Gauge_Data!$B$2:$Z$16994,0,$C$2-1)))</f>
        <v>0</v>
      </c>
    </row>
    <row r="15110" spans="1:2" x14ac:dyDescent="0.25">
      <c r="A15110">
        <f>Gauge_Data!A15110</f>
        <v>0</v>
      </c>
      <c r="B15110" cm="1">
        <f t="array" ref="B15110">IF(OR($C$2="",A15110=""),"",SUMPRODUCT((Gauge_Data!$A$2:$A$16994&gt;=(A15110 - Main!$E$4/1440 + 0.00000001))*(Gauge_Data!$A$2:$A$16994&lt;=A15110)*INDEX(Gauge_Data!$B$2:$Z$16994,0,$C$2-1)))</f>
        <v>0</v>
      </c>
    </row>
    <row r="15111" spans="1:2" x14ac:dyDescent="0.25">
      <c r="A15111">
        <f>Gauge_Data!A15111</f>
        <v>0</v>
      </c>
      <c r="B15111" cm="1">
        <f t="array" ref="B15111">IF(OR($C$2="",A15111=""),"",SUMPRODUCT((Gauge_Data!$A$2:$A$16994&gt;=(A15111 - Main!$E$4/1440 + 0.00000001))*(Gauge_Data!$A$2:$A$16994&lt;=A15111)*INDEX(Gauge_Data!$B$2:$Z$16994,0,$C$2-1)))</f>
        <v>0</v>
      </c>
    </row>
    <row r="15112" spans="1:2" x14ac:dyDescent="0.25">
      <c r="A15112">
        <f>Gauge_Data!A15112</f>
        <v>0</v>
      </c>
      <c r="B15112" cm="1">
        <f t="array" ref="B15112">IF(OR($C$2="",A15112=""),"",SUMPRODUCT((Gauge_Data!$A$2:$A$16994&gt;=(A15112 - Main!$E$4/1440 + 0.00000001))*(Gauge_Data!$A$2:$A$16994&lt;=A15112)*INDEX(Gauge_Data!$B$2:$Z$16994,0,$C$2-1)))</f>
        <v>0</v>
      </c>
    </row>
    <row r="15113" spans="1:2" x14ac:dyDescent="0.25">
      <c r="A15113">
        <f>Gauge_Data!A15113</f>
        <v>0</v>
      </c>
      <c r="B15113" cm="1">
        <f t="array" ref="B15113">IF(OR($C$2="",A15113=""),"",SUMPRODUCT((Gauge_Data!$A$2:$A$16994&gt;=(A15113 - Main!$E$4/1440 + 0.00000001))*(Gauge_Data!$A$2:$A$16994&lt;=A15113)*INDEX(Gauge_Data!$B$2:$Z$16994,0,$C$2-1)))</f>
        <v>0</v>
      </c>
    </row>
    <row r="15114" spans="1:2" x14ac:dyDescent="0.25">
      <c r="A15114">
        <f>Gauge_Data!A15114</f>
        <v>0</v>
      </c>
      <c r="B15114" cm="1">
        <f t="array" ref="B15114">IF(OR($C$2="",A15114=""),"",SUMPRODUCT((Gauge_Data!$A$2:$A$16994&gt;=(A15114 - Main!$E$4/1440 + 0.00000001))*(Gauge_Data!$A$2:$A$16994&lt;=A15114)*INDEX(Gauge_Data!$B$2:$Z$16994,0,$C$2-1)))</f>
        <v>0</v>
      </c>
    </row>
    <row r="15115" spans="1:2" x14ac:dyDescent="0.25">
      <c r="A15115">
        <f>Gauge_Data!A15115</f>
        <v>0</v>
      </c>
      <c r="B15115" cm="1">
        <f t="array" ref="B15115">IF(OR($C$2="",A15115=""),"",SUMPRODUCT((Gauge_Data!$A$2:$A$16994&gt;=(A15115 - Main!$E$4/1440 + 0.00000001))*(Gauge_Data!$A$2:$A$16994&lt;=A15115)*INDEX(Gauge_Data!$B$2:$Z$16994,0,$C$2-1)))</f>
        <v>0</v>
      </c>
    </row>
    <row r="15116" spans="1:2" x14ac:dyDescent="0.25">
      <c r="A15116">
        <f>Gauge_Data!A15116</f>
        <v>0</v>
      </c>
      <c r="B15116" cm="1">
        <f t="array" ref="B15116">IF(OR($C$2="",A15116=""),"",SUMPRODUCT((Gauge_Data!$A$2:$A$16994&gt;=(A15116 - Main!$E$4/1440 + 0.00000001))*(Gauge_Data!$A$2:$A$16994&lt;=A15116)*INDEX(Gauge_Data!$B$2:$Z$16994,0,$C$2-1)))</f>
        <v>0</v>
      </c>
    </row>
    <row r="15117" spans="1:2" x14ac:dyDescent="0.25">
      <c r="A15117">
        <f>Gauge_Data!A15117</f>
        <v>0</v>
      </c>
      <c r="B15117" cm="1">
        <f t="array" ref="B15117">IF(OR($C$2="",A15117=""),"",SUMPRODUCT((Gauge_Data!$A$2:$A$16994&gt;=(A15117 - Main!$E$4/1440 + 0.00000001))*(Gauge_Data!$A$2:$A$16994&lt;=A15117)*INDEX(Gauge_Data!$B$2:$Z$16994,0,$C$2-1)))</f>
        <v>0</v>
      </c>
    </row>
    <row r="15118" spans="1:2" x14ac:dyDescent="0.25">
      <c r="A15118">
        <f>Gauge_Data!A15118</f>
        <v>0</v>
      </c>
      <c r="B15118" cm="1">
        <f t="array" ref="B15118">IF(OR($C$2="",A15118=""),"",SUMPRODUCT((Gauge_Data!$A$2:$A$16994&gt;=(A15118 - Main!$E$4/1440 + 0.00000001))*(Gauge_Data!$A$2:$A$16994&lt;=A15118)*INDEX(Gauge_Data!$B$2:$Z$16994,0,$C$2-1)))</f>
        <v>0</v>
      </c>
    </row>
    <row r="15119" spans="1:2" x14ac:dyDescent="0.25">
      <c r="A15119">
        <f>Gauge_Data!A15119</f>
        <v>0</v>
      </c>
      <c r="B15119" cm="1">
        <f t="array" ref="B15119">IF(OR($C$2="",A15119=""),"",SUMPRODUCT((Gauge_Data!$A$2:$A$16994&gt;=(A15119 - Main!$E$4/1440 + 0.00000001))*(Gauge_Data!$A$2:$A$16994&lt;=A15119)*INDEX(Gauge_Data!$B$2:$Z$16994,0,$C$2-1)))</f>
        <v>0</v>
      </c>
    </row>
    <row r="15120" spans="1:2" x14ac:dyDescent="0.25">
      <c r="A15120">
        <f>Gauge_Data!A15120</f>
        <v>0</v>
      </c>
      <c r="B15120" cm="1">
        <f t="array" ref="B15120">IF(OR($C$2="",A15120=""),"",SUMPRODUCT((Gauge_Data!$A$2:$A$16994&gt;=(A15120 - Main!$E$4/1440 + 0.00000001))*(Gauge_Data!$A$2:$A$16994&lt;=A15120)*INDEX(Gauge_Data!$B$2:$Z$16994,0,$C$2-1)))</f>
        <v>0</v>
      </c>
    </row>
    <row r="15121" spans="1:2" x14ac:dyDescent="0.25">
      <c r="A15121">
        <f>Gauge_Data!A15121</f>
        <v>0</v>
      </c>
      <c r="B15121" cm="1">
        <f t="array" ref="B15121">IF(OR($C$2="",A15121=""),"",SUMPRODUCT((Gauge_Data!$A$2:$A$16994&gt;=(A15121 - Main!$E$4/1440 + 0.00000001))*(Gauge_Data!$A$2:$A$16994&lt;=A15121)*INDEX(Gauge_Data!$B$2:$Z$16994,0,$C$2-1)))</f>
        <v>0</v>
      </c>
    </row>
    <row r="15122" spans="1:2" x14ac:dyDescent="0.25">
      <c r="A15122">
        <f>Gauge_Data!A15122</f>
        <v>0</v>
      </c>
      <c r="B15122" cm="1">
        <f t="array" ref="B15122">IF(OR($C$2="",A15122=""),"",SUMPRODUCT((Gauge_Data!$A$2:$A$16994&gt;=(A15122 - Main!$E$4/1440 + 0.00000001))*(Gauge_Data!$A$2:$A$16994&lt;=A15122)*INDEX(Gauge_Data!$B$2:$Z$16994,0,$C$2-1)))</f>
        <v>0</v>
      </c>
    </row>
    <row r="15123" spans="1:2" x14ac:dyDescent="0.25">
      <c r="A15123">
        <f>Gauge_Data!A15123</f>
        <v>0</v>
      </c>
      <c r="B15123" cm="1">
        <f t="array" ref="B15123">IF(OR($C$2="",A15123=""),"",SUMPRODUCT((Gauge_Data!$A$2:$A$16994&gt;=(A15123 - Main!$E$4/1440 + 0.00000001))*(Gauge_Data!$A$2:$A$16994&lt;=A15123)*INDEX(Gauge_Data!$B$2:$Z$16994,0,$C$2-1)))</f>
        <v>0</v>
      </c>
    </row>
    <row r="15124" spans="1:2" x14ac:dyDescent="0.25">
      <c r="A15124">
        <f>Gauge_Data!A15124</f>
        <v>0</v>
      </c>
      <c r="B15124" cm="1">
        <f t="array" ref="B15124">IF(OR($C$2="",A15124=""),"",SUMPRODUCT((Gauge_Data!$A$2:$A$16994&gt;=(A15124 - Main!$E$4/1440 + 0.00000001))*(Gauge_Data!$A$2:$A$16994&lt;=A15124)*INDEX(Gauge_Data!$B$2:$Z$16994,0,$C$2-1)))</f>
        <v>0</v>
      </c>
    </row>
    <row r="15125" spans="1:2" x14ac:dyDescent="0.25">
      <c r="A15125">
        <f>Gauge_Data!A15125</f>
        <v>0</v>
      </c>
      <c r="B15125" cm="1">
        <f t="array" ref="B15125">IF(OR($C$2="",A15125=""),"",SUMPRODUCT((Gauge_Data!$A$2:$A$16994&gt;=(A15125 - Main!$E$4/1440 + 0.00000001))*(Gauge_Data!$A$2:$A$16994&lt;=A15125)*INDEX(Gauge_Data!$B$2:$Z$16994,0,$C$2-1)))</f>
        <v>0</v>
      </c>
    </row>
    <row r="15126" spans="1:2" x14ac:dyDescent="0.25">
      <c r="A15126">
        <f>Gauge_Data!A15126</f>
        <v>0</v>
      </c>
      <c r="B15126" cm="1">
        <f t="array" ref="B15126">IF(OR($C$2="",A15126=""),"",SUMPRODUCT((Gauge_Data!$A$2:$A$16994&gt;=(A15126 - Main!$E$4/1440 + 0.00000001))*(Gauge_Data!$A$2:$A$16994&lt;=A15126)*INDEX(Gauge_Data!$B$2:$Z$16994,0,$C$2-1)))</f>
        <v>0</v>
      </c>
    </row>
    <row r="15127" spans="1:2" x14ac:dyDescent="0.25">
      <c r="A15127">
        <f>Gauge_Data!A15127</f>
        <v>0</v>
      </c>
      <c r="B15127" cm="1">
        <f t="array" ref="B15127">IF(OR($C$2="",A15127=""),"",SUMPRODUCT((Gauge_Data!$A$2:$A$16994&gt;=(A15127 - Main!$E$4/1440 + 0.00000001))*(Gauge_Data!$A$2:$A$16994&lt;=A15127)*INDEX(Gauge_Data!$B$2:$Z$16994,0,$C$2-1)))</f>
        <v>0</v>
      </c>
    </row>
    <row r="15128" spans="1:2" x14ac:dyDescent="0.25">
      <c r="A15128">
        <f>Gauge_Data!A15128</f>
        <v>0</v>
      </c>
      <c r="B15128" cm="1">
        <f t="array" ref="B15128">IF(OR($C$2="",A15128=""),"",SUMPRODUCT((Gauge_Data!$A$2:$A$16994&gt;=(A15128 - Main!$E$4/1440 + 0.00000001))*(Gauge_Data!$A$2:$A$16994&lt;=A15128)*INDEX(Gauge_Data!$B$2:$Z$16994,0,$C$2-1)))</f>
        <v>0</v>
      </c>
    </row>
    <row r="15129" spans="1:2" x14ac:dyDescent="0.25">
      <c r="A15129">
        <f>Gauge_Data!A15129</f>
        <v>0</v>
      </c>
      <c r="B15129" cm="1">
        <f t="array" ref="B15129">IF(OR($C$2="",A15129=""),"",SUMPRODUCT((Gauge_Data!$A$2:$A$16994&gt;=(A15129 - Main!$E$4/1440 + 0.00000001))*(Gauge_Data!$A$2:$A$16994&lt;=A15129)*INDEX(Gauge_Data!$B$2:$Z$16994,0,$C$2-1)))</f>
        <v>0</v>
      </c>
    </row>
    <row r="15130" spans="1:2" x14ac:dyDescent="0.25">
      <c r="A15130">
        <f>Gauge_Data!A15130</f>
        <v>0</v>
      </c>
      <c r="B15130" cm="1">
        <f t="array" ref="B15130">IF(OR($C$2="",A15130=""),"",SUMPRODUCT((Gauge_Data!$A$2:$A$16994&gt;=(A15130 - Main!$E$4/1440 + 0.00000001))*(Gauge_Data!$A$2:$A$16994&lt;=A15130)*INDEX(Gauge_Data!$B$2:$Z$16994,0,$C$2-1)))</f>
        <v>0</v>
      </c>
    </row>
    <row r="15131" spans="1:2" x14ac:dyDescent="0.25">
      <c r="A15131">
        <f>Gauge_Data!A15131</f>
        <v>0</v>
      </c>
      <c r="B15131" cm="1">
        <f t="array" ref="B15131">IF(OR($C$2="",A15131=""),"",SUMPRODUCT((Gauge_Data!$A$2:$A$16994&gt;=(A15131 - Main!$E$4/1440 + 0.00000001))*(Gauge_Data!$A$2:$A$16994&lt;=A15131)*INDEX(Gauge_Data!$B$2:$Z$16994,0,$C$2-1)))</f>
        <v>0</v>
      </c>
    </row>
    <row r="15132" spans="1:2" x14ac:dyDescent="0.25">
      <c r="A15132">
        <f>Gauge_Data!A15132</f>
        <v>0</v>
      </c>
      <c r="B15132" cm="1">
        <f t="array" ref="B15132">IF(OR($C$2="",A15132=""),"",SUMPRODUCT((Gauge_Data!$A$2:$A$16994&gt;=(A15132 - Main!$E$4/1440 + 0.00000001))*(Gauge_Data!$A$2:$A$16994&lt;=A15132)*INDEX(Gauge_Data!$B$2:$Z$16994,0,$C$2-1)))</f>
        <v>0</v>
      </c>
    </row>
    <row r="15133" spans="1:2" x14ac:dyDescent="0.25">
      <c r="A15133">
        <f>Gauge_Data!A15133</f>
        <v>0</v>
      </c>
      <c r="B15133" cm="1">
        <f t="array" ref="B15133">IF(OR($C$2="",A15133=""),"",SUMPRODUCT((Gauge_Data!$A$2:$A$16994&gt;=(A15133 - Main!$E$4/1440 + 0.00000001))*(Gauge_Data!$A$2:$A$16994&lt;=A15133)*INDEX(Gauge_Data!$B$2:$Z$16994,0,$C$2-1)))</f>
        <v>0</v>
      </c>
    </row>
    <row r="15134" spans="1:2" x14ac:dyDescent="0.25">
      <c r="A15134">
        <f>Gauge_Data!A15134</f>
        <v>0</v>
      </c>
      <c r="B15134" cm="1">
        <f t="array" ref="B15134">IF(OR($C$2="",A15134=""),"",SUMPRODUCT((Gauge_Data!$A$2:$A$16994&gt;=(A15134 - Main!$E$4/1440 + 0.00000001))*(Gauge_Data!$A$2:$A$16994&lt;=A15134)*INDEX(Gauge_Data!$B$2:$Z$16994,0,$C$2-1)))</f>
        <v>0</v>
      </c>
    </row>
    <row r="15135" spans="1:2" x14ac:dyDescent="0.25">
      <c r="A15135">
        <f>Gauge_Data!A15135</f>
        <v>0</v>
      </c>
      <c r="B15135" cm="1">
        <f t="array" ref="B15135">IF(OR($C$2="",A15135=""),"",SUMPRODUCT((Gauge_Data!$A$2:$A$16994&gt;=(A15135 - Main!$E$4/1440 + 0.00000001))*(Gauge_Data!$A$2:$A$16994&lt;=A15135)*INDEX(Gauge_Data!$B$2:$Z$16994,0,$C$2-1)))</f>
        <v>0</v>
      </c>
    </row>
    <row r="15136" spans="1:2" x14ac:dyDescent="0.25">
      <c r="A15136">
        <f>Gauge_Data!A15136</f>
        <v>0</v>
      </c>
      <c r="B15136" cm="1">
        <f t="array" ref="B15136">IF(OR($C$2="",A15136=""),"",SUMPRODUCT((Gauge_Data!$A$2:$A$16994&gt;=(A15136 - Main!$E$4/1440 + 0.00000001))*(Gauge_Data!$A$2:$A$16994&lt;=A15136)*INDEX(Gauge_Data!$B$2:$Z$16994,0,$C$2-1)))</f>
        <v>0</v>
      </c>
    </row>
    <row r="15137" spans="1:2" x14ac:dyDescent="0.25">
      <c r="A15137">
        <f>Gauge_Data!A15137</f>
        <v>0</v>
      </c>
      <c r="B15137" cm="1">
        <f t="array" ref="B15137">IF(OR($C$2="",A15137=""),"",SUMPRODUCT((Gauge_Data!$A$2:$A$16994&gt;=(A15137 - Main!$E$4/1440 + 0.00000001))*(Gauge_Data!$A$2:$A$16994&lt;=A15137)*INDEX(Gauge_Data!$B$2:$Z$16994,0,$C$2-1)))</f>
        <v>0</v>
      </c>
    </row>
    <row r="15138" spans="1:2" x14ac:dyDescent="0.25">
      <c r="A15138">
        <f>Gauge_Data!A15138</f>
        <v>0</v>
      </c>
      <c r="B15138" cm="1">
        <f t="array" ref="B15138">IF(OR($C$2="",A15138=""),"",SUMPRODUCT((Gauge_Data!$A$2:$A$16994&gt;=(A15138 - Main!$E$4/1440 + 0.00000001))*(Gauge_Data!$A$2:$A$16994&lt;=A15138)*INDEX(Gauge_Data!$B$2:$Z$16994,0,$C$2-1)))</f>
        <v>0</v>
      </c>
    </row>
    <row r="15139" spans="1:2" x14ac:dyDescent="0.25">
      <c r="A15139">
        <f>Gauge_Data!A15139</f>
        <v>0</v>
      </c>
      <c r="B15139" cm="1">
        <f t="array" ref="B15139">IF(OR($C$2="",A15139=""),"",SUMPRODUCT((Gauge_Data!$A$2:$A$16994&gt;=(A15139 - Main!$E$4/1440 + 0.00000001))*(Gauge_Data!$A$2:$A$16994&lt;=A15139)*INDEX(Gauge_Data!$B$2:$Z$16994,0,$C$2-1)))</f>
        <v>0</v>
      </c>
    </row>
    <row r="15140" spans="1:2" x14ac:dyDescent="0.25">
      <c r="A15140">
        <f>Gauge_Data!A15140</f>
        <v>0</v>
      </c>
      <c r="B15140" cm="1">
        <f t="array" ref="B15140">IF(OR($C$2="",A15140=""),"",SUMPRODUCT((Gauge_Data!$A$2:$A$16994&gt;=(A15140 - Main!$E$4/1440 + 0.00000001))*(Gauge_Data!$A$2:$A$16994&lt;=A15140)*INDEX(Gauge_Data!$B$2:$Z$16994,0,$C$2-1)))</f>
        <v>0</v>
      </c>
    </row>
    <row r="15141" spans="1:2" x14ac:dyDescent="0.25">
      <c r="A15141">
        <f>Gauge_Data!A15141</f>
        <v>0</v>
      </c>
      <c r="B15141" cm="1">
        <f t="array" ref="B15141">IF(OR($C$2="",A15141=""),"",SUMPRODUCT((Gauge_Data!$A$2:$A$16994&gt;=(A15141 - Main!$E$4/1440 + 0.00000001))*(Gauge_Data!$A$2:$A$16994&lt;=A15141)*INDEX(Gauge_Data!$B$2:$Z$16994,0,$C$2-1)))</f>
        <v>0</v>
      </c>
    </row>
    <row r="15142" spans="1:2" x14ac:dyDescent="0.25">
      <c r="A15142">
        <f>Gauge_Data!A15142</f>
        <v>0</v>
      </c>
      <c r="B15142" cm="1">
        <f t="array" ref="B15142">IF(OR($C$2="",A15142=""),"",SUMPRODUCT((Gauge_Data!$A$2:$A$16994&gt;=(A15142 - Main!$E$4/1440 + 0.00000001))*(Gauge_Data!$A$2:$A$16994&lt;=A15142)*INDEX(Gauge_Data!$B$2:$Z$16994,0,$C$2-1)))</f>
        <v>0</v>
      </c>
    </row>
    <row r="15143" spans="1:2" x14ac:dyDescent="0.25">
      <c r="A15143">
        <f>Gauge_Data!A15143</f>
        <v>0</v>
      </c>
      <c r="B15143" cm="1">
        <f t="array" ref="B15143">IF(OR($C$2="",A15143=""),"",SUMPRODUCT((Gauge_Data!$A$2:$A$16994&gt;=(A15143 - Main!$E$4/1440 + 0.00000001))*(Gauge_Data!$A$2:$A$16994&lt;=A15143)*INDEX(Gauge_Data!$B$2:$Z$16994,0,$C$2-1)))</f>
        <v>0</v>
      </c>
    </row>
    <row r="15144" spans="1:2" x14ac:dyDescent="0.25">
      <c r="A15144">
        <f>Gauge_Data!A15144</f>
        <v>0</v>
      </c>
      <c r="B15144" cm="1">
        <f t="array" ref="B15144">IF(OR($C$2="",A15144=""),"",SUMPRODUCT((Gauge_Data!$A$2:$A$16994&gt;=(A15144 - Main!$E$4/1440 + 0.00000001))*(Gauge_Data!$A$2:$A$16994&lt;=A15144)*INDEX(Gauge_Data!$B$2:$Z$16994,0,$C$2-1)))</f>
        <v>0</v>
      </c>
    </row>
    <row r="15145" spans="1:2" x14ac:dyDescent="0.25">
      <c r="A15145">
        <f>Gauge_Data!A15145</f>
        <v>0</v>
      </c>
      <c r="B15145" cm="1">
        <f t="array" ref="B15145">IF(OR($C$2="",A15145=""),"",SUMPRODUCT((Gauge_Data!$A$2:$A$16994&gt;=(A15145 - Main!$E$4/1440 + 0.00000001))*(Gauge_Data!$A$2:$A$16994&lt;=A15145)*INDEX(Gauge_Data!$B$2:$Z$16994,0,$C$2-1)))</f>
        <v>0</v>
      </c>
    </row>
    <row r="15146" spans="1:2" x14ac:dyDescent="0.25">
      <c r="A15146">
        <f>Gauge_Data!A15146</f>
        <v>0</v>
      </c>
      <c r="B15146" cm="1">
        <f t="array" ref="B15146">IF(OR($C$2="",A15146=""),"",SUMPRODUCT((Gauge_Data!$A$2:$A$16994&gt;=(A15146 - Main!$E$4/1440 + 0.00000001))*(Gauge_Data!$A$2:$A$16994&lt;=A15146)*INDEX(Gauge_Data!$B$2:$Z$16994,0,$C$2-1)))</f>
        <v>0</v>
      </c>
    </row>
    <row r="15147" spans="1:2" x14ac:dyDescent="0.25">
      <c r="A15147">
        <f>Gauge_Data!A15147</f>
        <v>0</v>
      </c>
      <c r="B15147" cm="1">
        <f t="array" ref="B15147">IF(OR($C$2="",A15147=""),"",SUMPRODUCT((Gauge_Data!$A$2:$A$16994&gt;=(A15147 - Main!$E$4/1440 + 0.00000001))*(Gauge_Data!$A$2:$A$16994&lt;=A15147)*INDEX(Gauge_Data!$B$2:$Z$16994,0,$C$2-1)))</f>
        <v>0</v>
      </c>
    </row>
    <row r="15148" spans="1:2" x14ac:dyDescent="0.25">
      <c r="A15148">
        <f>Gauge_Data!A15148</f>
        <v>0</v>
      </c>
      <c r="B15148" cm="1">
        <f t="array" ref="B15148">IF(OR($C$2="",A15148=""),"",SUMPRODUCT((Gauge_Data!$A$2:$A$16994&gt;=(A15148 - Main!$E$4/1440 + 0.00000001))*(Gauge_Data!$A$2:$A$16994&lt;=A15148)*INDEX(Gauge_Data!$B$2:$Z$16994,0,$C$2-1)))</f>
        <v>0</v>
      </c>
    </row>
    <row r="15149" spans="1:2" x14ac:dyDescent="0.25">
      <c r="A15149">
        <f>Gauge_Data!A15149</f>
        <v>0</v>
      </c>
      <c r="B15149" cm="1">
        <f t="array" ref="B15149">IF(OR($C$2="",A15149=""),"",SUMPRODUCT((Gauge_Data!$A$2:$A$16994&gt;=(A15149 - Main!$E$4/1440 + 0.00000001))*(Gauge_Data!$A$2:$A$16994&lt;=A15149)*INDEX(Gauge_Data!$B$2:$Z$16994,0,$C$2-1)))</f>
        <v>0</v>
      </c>
    </row>
    <row r="15150" spans="1:2" x14ac:dyDescent="0.25">
      <c r="A15150">
        <f>Gauge_Data!A15150</f>
        <v>0</v>
      </c>
      <c r="B15150" cm="1">
        <f t="array" ref="B15150">IF(OR($C$2="",A15150=""),"",SUMPRODUCT((Gauge_Data!$A$2:$A$16994&gt;=(A15150 - Main!$E$4/1440 + 0.00000001))*(Gauge_Data!$A$2:$A$16994&lt;=A15150)*INDEX(Gauge_Data!$B$2:$Z$16994,0,$C$2-1)))</f>
        <v>0</v>
      </c>
    </row>
    <row r="15151" spans="1:2" x14ac:dyDescent="0.25">
      <c r="A15151">
        <f>Gauge_Data!A15151</f>
        <v>0</v>
      </c>
      <c r="B15151" cm="1">
        <f t="array" ref="B15151">IF(OR($C$2="",A15151=""),"",SUMPRODUCT((Gauge_Data!$A$2:$A$16994&gt;=(A15151 - Main!$E$4/1440 + 0.00000001))*(Gauge_Data!$A$2:$A$16994&lt;=A15151)*INDEX(Gauge_Data!$B$2:$Z$16994,0,$C$2-1)))</f>
        <v>0</v>
      </c>
    </row>
    <row r="15152" spans="1:2" x14ac:dyDescent="0.25">
      <c r="A15152">
        <f>Gauge_Data!A15152</f>
        <v>0</v>
      </c>
      <c r="B15152" cm="1">
        <f t="array" ref="B15152">IF(OR($C$2="",A15152=""),"",SUMPRODUCT((Gauge_Data!$A$2:$A$16994&gt;=(A15152 - Main!$E$4/1440 + 0.00000001))*(Gauge_Data!$A$2:$A$16994&lt;=A15152)*INDEX(Gauge_Data!$B$2:$Z$16994,0,$C$2-1)))</f>
        <v>0</v>
      </c>
    </row>
    <row r="15153" spans="1:2" x14ac:dyDescent="0.25">
      <c r="A15153">
        <f>Gauge_Data!A15153</f>
        <v>0</v>
      </c>
      <c r="B15153" cm="1">
        <f t="array" ref="B15153">IF(OR($C$2="",A15153=""),"",SUMPRODUCT((Gauge_Data!$A$2:$A$16994&gt;=(A15153 - Main!$E$4/1440 + 0.00000001))*(Gauge_Data!$A$2:$A$16994&lt;=A15153)*INDEX(Gauge_Data!$B$2:$Z$16994,0,$C$2-1)))</f>
        <v>0</v>
      </c>
    </row>
    <row r="15154" spans="1:2" x14ac:dyDescent="0.25">
      <c r="A15154">
        <f>Gauge_Data!A15154</f>
        <v>0</v>
      </c>
      <c r="B15154" cm="1">
        <f t="array" ref="B15154">IF(OR($C$2="",A15154=""),"",SUMPRODUCT((Gauge_Data!$A$2:$A$16994&gt;=(A15154 - Main!$E$4/1440 + 0.00000001))*(Gauge_Data!$A$2:$A$16994&lt;=A15154)*INDEX(Gauge_Data!$B$2:$Z$16994,0,$C$2-1)))</f>
        <v>0</v>
      </c>
    </row>
    <row r="15155" spans="1:2" x14ac:dyDescent="0.25">
      <c r="A15155">
        <f>Gauge_Data!A15155</f>
        <v>0</v>
      </c>
      <c r="B15155" cm="1">
        <f t="array" ref="B15155">IF(OR($C$2="",A15155=""),"",SUMPRODUCT((Gauge_Data!$A$2:$A$16994&gt;=(A15155 - Main!$E$4/1440 + 0.00000001))*(Gauge_Data!$A$2:$A$16994&lt;=A15155)*INDEX(Gauge_Data!$B$2:$Z$16994,0,$C$2-1)))</f>
        <v>0</v>
      </c>
    </row>
    <row r="15156" spans="1:2" x14ac:dyDescent="0.25">
      <c r="A15156">
        <f>Gauge_Data!A15156</f>
        <v>0</v>
      </c>
      <c r="B15156" cm="1">
        <f t="array" ref="B15156">IF(OR($C$2="",A15156=""),"",SUMPRODUCT((Gauge_Data!$A$2:$A$16994&gt;=(A15156 - Main!$E$4/1440 + 0.00000001))*(Gauge_Data!$A$2:$A$16994&lt;=A15156)*INDEX(Gauge_Data!$B$2:$Z$16994,0,$C$2-1)))</f>
        <v>0</v>
      </c>
    </row>
    <row r="15157" spans="1:2" x14ac:dyDescent="0.25">
      <c r="A15157">
        <f>Gauge_Data!A15157</f>
        <v>0</v>
      </c>
      <c r="B15157" cm="1">
        <f t="array" ref="B15157">IF(OR($C$2="",A15157=""),"",SUMPRODUCT((Gauge_Data!$A$2:$A$16994&gt;=(A15157 - Main!$E$4/1440 + 0.00000001))*(Gauge_Data!$A$2:$A$16994&lt;=A15157)*INDEX(Gauge_Data!$B$2:$Z$16994,0,$C$2-1)))</f>
        <v>0</v>
      </c>
    </row>
    <row r="15158" spans="1:2" x14ac:dyDescent="0.25">
      <c r="A15158">
        <f>Gauge_Data!A15158</f>
        <v>0</v>
      </c>
      <c r="B15158" cm="1">
        <f t="array" ref="B15158">IF(OR($C$2="",A15158=""),"",SUMPRODUCT((Gauge_Data!$A$2:$A$16994&gt;=(A15158 - Main!$E$4/1440 + 0.00000001))*(Gauge_Data!$A$2:$A$16994&lt;=A15158)*INDEX(Gauge_Data!$B$2:$Z$16994,0,$C$2-1)))</f>
        <v>0</v>
      </c>
    </row>
    <row r="15159" spans="1:2" x14ac:dyDescent="0.25">
      <c r="A15159">
        <f>Gauge_Data!A15159</f>
        <v>0</v>
      </c>
      <c r="B15159" cm="1">
        <f t="array" ref="B15159">IF(OR($C$2="",A15159=""),"",SUMPRODUCT((Gauge_Data!$A$2:$A$16994&gt;=(A15159 - Main!$E$4/1440 + 0.00000001))*(Gauge_Data!$A$2:$A$16994&lt;=A15159)*INDEX(Gauge_Data!$B$2:$Z$16994,0,$C$2-1)))</f>
        <v>0</v>
      </c>
    </row>
    <row r="15160" spans="1:2" x14ac:dyDescent="0.25">
      <c r="A15160">
        <f>Gauge_Data!A15160</f>
        <v>0</v>
      </c>
      <c r="B15160" cm="1">
        <f t="array" ref="B15160">IF(OR($C$2="",A15160=""),"",SUMPRODUCT((Gauge_Data!$A$2:$A$16994&gt;=(A15160 - Main!$E$4/1440 + 0.00000001))*(Gauge_Data!$A$2:$A$16994&lt;=A15160)*INDEX(Gauge_Data!$B$2:$Z$16994,0,$C$2-1)))</f>
        <v>0</v>
      </c>
    </row>
    <row r="15161" spans="1:2" x14ac:dyDescent="0.25">
      <c r="A15161">
        <f>Gauge_Data!A15161</f>
        <v>0</v>
      </c>
      <c r="B15161" cm="1">
        <f t="array" ref="B15161">IF(OR($C$2="",A15161=""),"",SUMPRODUCT((Gauge_Data!$A$2:$A$16994&gt;=(A15161 - Main!$E$4/1440 + 0.00000001))*(Gauge_Data!$A$2:$A$16994&lt;=A15161)*INDEX(Gauge_Data!$B$2:$Z$16994,0,$C$2-1)))</f>
        <v>0</v>
      </c>
    </row>
    <row r="15162" spans="1:2" x14ac:dyDescent="0.25">
      <c r="A15162">
        <f>Gauge_Data!A15162</f>
        <v>0</v>
      </c>
      <c r="B15162" cm="1">
        <f t="array" ref="B15162">IF(OR($C$2="",A15162=""),"",SUMPRODUCT((Gauge_Data!$A$2:$A$16994&gt;=(A15162 - Main!$E$4/1440 + 0.00000001))*(Gauge_Data!$A$2:$A$16994&lt;=A15162)*INDEX(Gauge_Data!$B$2:$Z$16994,0,$C$2-1)))</f>
        <v>0</v>
      </c>
    </row>
    <row r="15163" spans="1:2" x14ac:dyDescent="0.25">
      <c r="A15163">
        <f>Gauge_Data!A15163</f>
        <v>0</v>
      </c>
      <c r="B15163" cm="1">
        <f t="array" ref="B15163">IF(OR($C$2="",A15163=""),"",SUMPRODUCT((Gauge_Data!$A$2:$A$16994&gt;=(A15163 - Main!$E$4/1440 + 0.00000001))*(Gauge_Data!$A$2:$A$16994&lt;=A15163)*INDEX(Gauge_Data!$B$2:$Z$16994,0,$C$2-1)))</f>
        <v>0</v>
      </c>
    </row>
    <row r="15164" spans="1:2" x14ac:dyDescent="0.25">
      <c r="A15164">
        <f>Gauge_Data!A15164</f>
        <v>0</v>
      </c>
      <c r="B15164" cm="1">
        <f t="array" ref="B15164">IF(OR($C$2="",A15164=""),"",SUMPRODUCT((Gauge_Data!$A$2:$A$16994&gt;=(A15164 - Main!$E$4/1440 + 0.00000001))*(Gauge_Data!$A$2:$A$16994&lt;=A15164)*INDEX(Gauge_Data!$B$2:$Z$16994,0,$C$2-1)))</f>
        <v>0</v>
      </c>
    </row>
    <row r="15165" spans="1:2" x14ac:dyDescent="0.25">
      <c r="A15165">
        <f>Gauge_Data!A15165</f>
        <v>0</v>
      </c>
      <c r="B15165" cm="1">
        <f t="array" ref="B15165">IF(OR($C$2="",A15165=""),"",SUMPRODUCT((Gauge_Data!$A$2:$A$16994&gt;=(A15165 - Main!$E$4/1440 + 0.00000001))*(Gauge_Data!$A$2:$A$16994&lt;=A15165)*INDEX(Gauge_Data!$B$2:$Z$16994,0,$C$2-1)))</f>
        <v>0</v>
      </c>
    </row>
    <row r="15166" spans="1:2" x14ac:dyDescent="0.25">
      <c r="A15166">
        <f>Gauge_Data!A15166</f>
        <v>0</v>
      </c>
      <c r="B15166" cm="1">
        <f t="array" ref="B15166">IF(OR($C$2="",A15166=""),"",SUMPRODUCT((Gauge_Data!$A$2:$A$16994&gt;=(A15166 - Main!$E$4/1440 + 0.00000001))*(Gauge_Data!$A$2:$A$16994&lt;=A15166)*INDEX(Gauge_Data!$B$2:$Z$16994,0,$C$2-1)))</f>
        <v>0</v>
      </c>
    </row>
    <row r="15167" spans="1:2" x14ac:dyDescent="0.25">
      <c r="A15167">
        <f>Gauge_Data!A15167</f>
        <v>0</v>
      </c>
      <c r="B15167" cm="1">
        <f t="array" ref="B15167">IF(OR($C$2="",A15167=""),"",SUMPRODUCT((Gauge_Data!$A$2:$A$16994&gt;=(A15167 - Main!$E$4/1440 + 0.00000001))*(Gauge_Data!$A$2:$A$16994&lt;=A15167)*INDEX(Gauge_Data!$B$2:$Z$16994,0,$C$2-1)))</f>
        <v>0</v>
      </c>
    </row>
    <row r="15168" spans="1:2" x14ac:dyDescent="0.25">
      <c r="A15168">
        <f>Gauge_Data!A15168</f>
        <v>0</v>
      </c>
      <c r="B15168" cm="1">
        <f t="array" ref="B15168">IF(OR($C$2="",A15168=""),"",SUMPRODUCT((Gauge_Data!$A$2:$A$16994&gt;=(A15168 - Main!$E$4/1440 + 0.00000001))*(Gauge_Data!$A$2:$A$16994&lt;=A15168)*INDEX(Gauge_Data!$B$2:$Z$16994,0,$C$2-1)))</f>
        <v>0</v>
      </c>
    </row>
    <row r="15169" spans="1:2" x14ac:dyDescent="0.25">
      <c r="A15169">
        <f>Gauge_Data!A15169</f>
        <v>0</v>
      </c>
      <c r="B15169" cm="1">
        <f t="array" ref="B15169">IF(OR($C$2="",A15169=""),"",SUMPRODUCT((Gauge_Data!$A$2:$A$16994&gt;=(A15169 - Main!$E$4/1440 + 0.00000001))*(Gauge_Data!$A$2:$A$16994&lt;=A15169)*INDEX(Gauge_Data!$B$2:$Z$16994,0,$C$2-1)))</f>
        <v>0</v>
      </c>
    </row>
    <row r="15170" spans="1:2" x14ac:dyDescent="0.25">
      <c r="A15170">
        <f>Gauge_Data!A15170</f>
        <v>0</v>
      </c>
      <c r="B15170" cm="1">
        <f t="array" ref="B15170">IF(OR($C$2="",A15170=""),"",SUMPRODUCT((Gauge_Data!$A$2:$A$16994&gt;=(A15170 - Main!$E$4/1440 + 0.00000001))*(Gauge_Data!$A$2:$A$16994&lt;=A15170)*INDEX(Gauge_Data!$B$2:$Z$16994,0,$C$2-1)))</f>
        <v>0</v>
      </c>
    </row>
    <row r="15171" spans="1:2" x14ac:dyDescent="0.25">
      <c r="A15171">
        <f>Gauge_Data!A15171</f>
        <v>0</v>
      </c>
      <c r="B15171" cm="1">
        <f t="array" ref="B15171">IF(OR($C$2="",A15171=""),"",SUMPRODUCT((Gauge_Data!$A$2:$A$16994&gt;=(A15171 - Main!$E$4/1440 + 0.00000001))*(Gauge_Data!$A$2:$A$16994&lt;=A15171)*INDEX(Gauge_Data!$B$2:$Z$16994,0,$C$2-1)))</f>
        <v>0</v>
      </c>
    </row>
    <row r="15172" spans="1:2" x14ac:dyDescent="0.25">
      <c r="A15172">
        <f>Gauge_Data!A15172</f>
        <v>0</v>
      </c>
      <c r="B15172" cm="1">
        <f t="array" ref="B15172">IF(OR($C$2="",A15172=""),"",SUMPRODUCT((Gauge_Data!$A$2:$A$16994&gt;=(A15172 - Main!$E$4/1440 + 0.00000001))*(Gauge_Data!$A$2:$A$16994&lt;=A15172)*INDEX(Gauge_Data!$B$2:$Z$16994,0,$C$2-1)))</f>
        <v>0</v>
      </c>
    </row>
    <row r="15173" spans="1:2" x14ac:dyDescent="0.25">
      <c r="A15173">
        <f>Gauge_Data!A15173</f>
        <v>0</v>
      </c>
      <c r="B15173" cm="1">
        <f t="array" ref="B15173">IF(OR($C$2="",A15173=""),"",SUMPRODUCT((Gauge_Data!$A$2:$A$16994&gt;=(A15173 - Main!$E$4/1440 + 0.00000001))*(Gauge_Data!$A$2:$A$16994&lt;=A15173)*INDEX(Gauge_Data!$B$2:$Z$16994,0,$C$2-1)))</f>
        <v>0</v>
      </c>
    </row>
    <row r="15174" spans="1:2" x14ac:dyDescent="0.25">
      <c r="A15174">
        <f>Gauge_Data!A15174</f>
        <v>0</v>
      </c>
      <c r="B15174" cm="1">
        <f t="array" ref="B15174">IF(OR($C$2="",A15174=""),"",SUMPRODUCT((Gauge_Data!$A$2:$A$16994&gt;=(A15174 - Main!$E$4/1440 + 0.00000001))*(Gauge_Data!$A$2:$A$16994&lt;=A15174)*INDEX(Gauge_Data!$B$2:$Z$16994,0,$C$2-1)))</f>
        <v>0</v>
      </c>
    </row>
    <row r="15175" spans="1:2" x14ac:dyDescent="0.25">
      <c r="A15175">
        <f>Gauge_Data!A15175</f>
        <v>0</v>
      </c>
      <c r="B15175" cm="1">
        <f t="array" ref="B15175">IF(OR($C$2="",A15175=""),"",SUMPRODUCT((Gauge_Data!$A$2:$A$16994&gt;=(A15175 - Main!$E$4/1440 + 0.00000001))*(Gauge_Data!$A$2:$A$16994&lt;=A15175)*INDEX(Gauge_Data!$B$2:$Z$16994,0,$C$2-1)))</f>
        <v>0</v>
      </c>
    </row>
    <row r="15176" spans="1:2" x14ac:dyDescent="0.25">
      <c r="A15176">
        <f>Gauge_Data!A15176</f>
        <v>0</v>
      </c>
      <c r="B15176" cm="1">
        <f t="array" ref="B15176">IF(OR($C$2="",A15176=""),"",SUMPRODUCT((Gauge_Data!$A$2:$A$16994&gt;=(A15176 - Main!$E$4/1440 + 0.00000001))*(Gauge_Data!$A$2:$A$16994&lt;=A15176)*INDEX(Gauge_Data!$B$2:$Z$16994,0,$C$2-1)))</f>
        <v>0</v>
      </c>
    </row>
    <row r="15177" spans="1:2" x14ac:dyDescent="0.25">
      <c r="A15177">
        <f>Gauge_Data!A15177</f>
        <v>0</v>
      </c>
      <c r="B15177" cm="1">
        <f t="array" ref="B15177">IF(OR($C$2="",A15177=""),"",SUMPRODUCT((Gauge_Data!$A$2:$A$16994&gt;=(A15177 - Main!$E$4/1440 + 0.00000001))*(Gauge_Data!$A$2:$A$16994&lt;=A15177)*INDEX(Gauge_Data!$B$2:$Z$16994,0,$C$2-1)))</f>
        <v>0</v>
      </c>
    </row>
    <row r="15178" spans="1:2" x14ac:dyDescent="0.25">
      <c r="A15178">
        <f>Gauge_Data!A15178</f>
        <v>0</v>
      </c>
      <c r="B15178" cm="1">
        <f t="array" ref="B15178">IF(OR($C$2="",A15178=""),"",SUMPRODUCT((Gauge_Data!$A$2:$A$16994&gt;=(A15178 - Main!$E$4/1440 + 0.00000001))*(Gauge_Data!$A$2:$A$16994&lt;=A15178)*INDEX(Gauge_Data!$B$2:$Z$16994,0,$C$2-1)))</f>
        <v>0</v>
      </c>
    </row>
    <row r="15179" spans="1:2" x14ac:dyDescent="0.25">
      <c r="A15179">
        <f>Gauge_Data!A15179</f>
        <v>0</v>
      </c>
      <c r="B15179" cm="1">
        <f t="array" ref="B15179">IF(OR($C$2="",A15179=""),"",SUMPRODUCT((Gauge_Data!$A$2:$A$16994&gt;=(A15179 - Main!$E$4/1440 + 0.00000001))*(Gauge_Data!$A$2:$A$16994&lt;=A15179)*INDEX(Gauge_Data!$B$2:$Z$16994,0,$C$2-1)))</f>
        <v>0</v>
      </c>
    </row>
    <row r="15180" spans="1:2" x14ac:dyDescent="0.25">
      <c r="A15180">
        <f>Gauge_Data!A15180</f>
        <v>0</v>
      </c>
      <c r="B15180" cm="1">
        <f t="array" ref="B15180">IF(OR($C$2="",A15180=""),"",SUMPRODUCT((Gauge_Data!$A$2:$A$16994&gt;=(A15180 - Main!$E$4/1440 + 0.00000001))*(Gauge_Data!$A$2:$A$16994&lt;=A15180)*INDEX(Gauge_Data!$B$2:$Z$16994,0,$C$2-1)))</f>
        <v>0</v>
      </c>
    </row>
    <row r="15181" spans="1:2" x14ac:dyDescent="0.25">
      <c r="A15181">
        <f>Gauge_Data!A15181</f>
        <v>0</v>
      </c>
      <c r="B15181" cm="1">
        <f t="array" ref="B15181">IF(OR($C$2="",A15181=""),"",SUMPRODUCT((Gauge_Data!$A$2:$A$16994&gt;=(A15181 - Main!$E$4/1440 + 0.00000001))*(Gauge_Data!$A$2:$A$16994&lt;=A15181)*INDEX(Gauge_Data!$B$2:$Z$16994,0,$C$2-1)))</f>
        <v>0</v>
      </c>
    </row>
    <row r="15182" spans="1:2" x14ac:dyDescent="0.25">
      <c r="A15182">
        <f>Gauge_Data!A15182</f>
        <v>0</v>
      </c>
      <c r="B15182" cm="1">
        <f t="array" ref="B15182">IF(OR($C$2="",A15182=""),"",SUMPRODUCT((Gauge_Data!$A$2:$A$16994&gt;=(A15182 - Main!$E$4/1440 + 0.00000001))*(Gauge_Data!$A$2:$A$16994&lt;=A15182)*INDEX(Gauge_Data!$B$2:$Z$16994,0,$C$2-1)))</f>
        <v>0</v>
      </c>
    </row>
    <row r="15183" spans="1:2" x14ac:dyDescent="0.25">
      <c r="A15183">
        <f>Gauge_Data!A15183</f>
        <v>0</v>
      </c>
      <c r="B15183" cm="1">
        <f t="array" ref="B15183">IF(OR($C$2="",A15183=""),"",SUMPRODUCT((Gauge_Data!$A$2:$A$16994&gt;=(A15183 - Main!$E$4/1440 + 0.00000001))*(Gauge_Data!$A$2:$A$16994&lt;=A15183)*INDEX(Gauge_Data!$B$2:$Z$16994,0,$C$2-1)))</f>
        <v>0</v>
      </c>
    </row>
    <row r="15184" spans="1:2" x14ac:dyDescent="0.25">
      <c r="A15184">
        <f>Gauge_Data!A15184</f>
        <v>0</v>
      </c>
      <c r="B15184" cm="1">
        <f t="array" ref="B15184">IF(OR($C$2="",A15184=""),"",SUMPRODUCT((Gauge_Data!$A$2:$A$16994&gt;=(A15184 - Main!$E$4/1440 + 0.00000001))*(Gauge_Data!$A$2:$A$16994&lt;=A15184)*INDEX(Gauge_Data!$B$2:$Z$16994,0,$C$2-1)))</f>
        <v>0</v>
      </c>
    </row>
    <row r="15185" spans="1:2" x14ac:dyDescent="0.25">
      <c r="A15185">
        <f>Gauge_Data!A15185</f>
        <v>0</v>
      </c>
      <c r="B15185" cm="1">
        <f t="array" ref="B15185">IF(OR($C$2="",A15185=""),"",SUMPRODUCT((Gauge_Data!$A$2:$A$16994&gt;=(A15185 - Main!$E$4/1440 + 0.00000001))*(Gauge_Data!$A$2:$A$16994&lt;=A15185)*INDEX(Gauge_Data!$B$2:$Z$16994,0,$C$2-1)))</f>
        <v>0</v>
      </c>
    </row>
    <row r="15186" spans="1:2" x14ac:dyDescent="0.25">
      <c r="A15186">
        <f>Gauge_Data!A15186</f>
        <v>0</v>
      </c>
      <c r="B15186" cm="1">
        <f t="array" ref="B15186">IF(OR($C$2="",A15186=""),"",SUMPRODUCT((Gauge_Data!$A$2:$A$16994&gt;=(A15186 - Main!$E$4/1440 + 0.00000001))*(Gauge_Data!$A$2:$A$16994&lt;=A15186)*INDEX(Gauge_Data!$B$2:$Z$16994,0,$C$2-1)))</f>
        <v>0</v>
      </c>
    </row>
    <row r="15187" spans="1:2" x14ac:dyDescent="0.25">
      <c r="A15187">
        <f>Gauge_Data!A15187</f>
        <v>0</v>
      </c>
      <c r="B15187" cm="1">
        <f t="array" ref="B15187">IF(OR($C$2="",A15187=""),"",SUMPRODUCT((Gauge_Data!$A$2:$A$16994&gt;=(A15187 - Main!$E$4/1440 + 0.00000001))*(Gauge_Data!$A$2:$A$16994&lt;=A15187)*INDEX(Gauge_Data!$B$2:$Z$16994,0,$C$2-1)))</f>
        <v>0</v>
      </c>
    </row>
    <row r="15188" spans="1:2" x14ac:dyDescent="0.25">
      <c r="A15188">
        <f>Gauge_Data!A15188</f>
        <v>0</v>
      </c>
      <c r="B15188" cm="1">
        <f t="array" ref="B15188">IF(OR($C$2="",A15188=""),"",SUMPRODUCT((Gauge_Data!$A$2:$A$16994&gt;=(A15188 - Main!$E$4/1440 + 0.00000001))*(Gauge_Data!$A$2:$A$16994&lt;=A15188)*INDEX(Gauge_Data!$B$2:$Z$16994,0,$C$2-1)))</f>
        <v>0</v>
      </c>
    </row>
    <row r="15189" spans="1:2" x14ac:dyDescent="0.25">
      <c r="A15189">
        <f>Gauge_Data!A15189</f>
        <v>0</v>
      </c>
      <c r="B15189" cm="1">
        <f t="array" ref="B15189">IF(OR($C$2="",A15189=""),"",SUMPRODUCT((Gauge_Data!$A$2:$A$16994&gt;=(A15189 - Main!$E$4/1440 + 0.00000001))*(Gauge_Data!$A$2:$A$16994&lt;=A15189)*INDEX(Gauge_Data!$B$2:$Z$16994,0,$C$2-1)))</f>
        <v>0</v>
      </c>
    </row>
    <row r="15190" spans="1:2" x14ac:dyDescent="0.25">
      <c r="A15190">
        <f>Gauge_Data!A15190</f>
        <v>0</v>
      </c>
      <c r="B15190" cm="1">
        <f t="array" ref="B15190">IF(OR($C$2="",A15190=""),"",SUMPRODUCT((Gauge_Data!$A$2:$A$16994&gt;=(A15190 - Main!$E$4/1440 + 0.00000001))*(Gauge_Data!$A$2:$A$16994&lt;=A15190)*INDEX(Gauge_Data!$B$2:$Z$16994,0,$C$2-1)))</f>
        <v>0</v>
      </c>
    </row>
    <row r="15191" spans="1:2" x14ac:dyDescent="0.25">
      <c r="A15191">
        <f>Gauge_Data!A15191</f>
        <v>0</v>
      </c>
      <c r="B15191" cm="1">
        <f t="array" ref="B15191">IF(OR($C$2="",A15191=""),"",SUMPRODUCT((Gauge_Data!$A$2:$A$16994&gt;=(A15191 - Main!$E$4/1440 + 0.00000001))*(Gauge_Data!$A$2:$A$16994&lt;=A15191)*INDEX(Gauge_Data!$B$2:$Z$16994,0,$C$2-1)))</f>
        <v>0</v>
      </c>
    </row>
    <row r="15192" spans="1:2" x14ac:dyDescent="0.25">
      <c r="A15192">
        <f>Gauge_Data!A15192</f>
        <v>0</v>
      </c>
      <c r="B15192" cm="1">
        <f t="array" ref="B15192">IF(OR($C$2="",A15192=""),"",SUMPRODUCT((Gauge_Data!$A$2:$A$16994&gt;=(A15192 - Main!$E$4/1440 + 0.00000001))*(Gauge_Data!$A$2:$A$16994&lt;=A15192)*INDEX(Gauge_Data!$B$2:$Z$16994,0,$C$2-1)))</f>
        <v>0</v>
      </c>
    </row>
    <row r="15193" spans="1:2" x14ac:dyDescent="0.25">
      <c r="A15193">
        <f>Gauge_Data!A15193</f>
        <v>0</v>
      </c>
      <c r="B15193" cm="1">
        <f t="array" ref="B15193">IF(OR($C$2="",A15193=""),"",SUMPRODUCT((Gauge_Data!$A$2:$A$16994&gt;=(A15193 - Main!$E$4/1440 + 0.00000001))*(Gauge_Data!$A$2:$A$16994&lt;=A15193)*INDEX(Gauge_Data!$B$2:$Z$16994,0,$C$2-1)))</f>
        <v>0</v>
      </c>
    </row>
    <row r="15194" spans="1:2" x14ac:dyDescent="0.25">
      <c r="A15194">
        <f>Gauge_Data!A15194</f>
        <v>0</v>
      </c>
      <c r="B15194" cm="1">
        <f t="array" ref="B15194">IF(OR($C$2="",A15194=""),"",SUMPRODUCT((Gauge_Data!$A$2:$A$16994&gt;=(A15194 - Main!$E$4/1440 + 0.00000001))*(Gauge_Data!$A$2:$A$16994&lt;=A15194)*INDEX(Gauge_Data!$B$2:$Z$16994,0,$C$2-1)))</f>
        <v>0</v>
      </c>
    </row>
    <row r="15195" spans="1:2" x14ac:dyDescent="0.25">
      <c r="A15195">
        <f>Gauge_Data!A15195</f>
        <v>0</v>
      </c>
      <c r="B15195" cm="1">
        <f t="array" ref="B15195">IF(OR($C$2="",A15195=""),"",SUMPRODUCT((Gauge_Data!$A$2:$A$16994&gt;=(A15195 - Main!$E$4/1440 + 0.00000001))*(Gauge_Data!$A$2:$A$16994&lt;=A15195)*INDEX(Gauge_Data!$B$2:$Z$16994,0,$C$2-1)))</f>
        <v>0</v>
      </c>
    </row>
    <row r="15196" spans="1:2" x14ac:dyDescent="0.25">
      <c r="A15196">
        <f>Gauge_Data!A15196</f>
        <v>0</v>
      </c>
      <c r="B15196" cm="1">
        <f t="array" ref="B15196">IF(OR($C$2="",A15196=""),"",SUMPRODUCT((Gauge_Data!$A$2:$A$16994&gt;=(A15196 - Main!$E$4/1440 + 0.00000001))*(Gauge_Data!$A$2:$A$16994&lt;=A15196)*INDEX(Gauge_Data!$B$2:$Z$16994,0,$C$2-1)))</f>
        <v>0</v>
      </c>
    </row>
    <row r="15197" spans="1:2" x14ac:dyDescent="0.25">
      <c r="A15197">
        <f>Gauge_Data!A15197</f>
        <v>0</v>
      </c>
      <c r="B15197" cm="1">
        <f t="array" ref="B15197">IF(OR($C$2="",A15197=""),"",SUMPRODUCT((Gauge_Data!$A$2:$A$16994&gt;=(A15197 - Main!$E$4/1440 + 0.00000001))*(Gauge_Data!$A$2:$A$16994&lt;=A15197)*INDEX(Gauge_Data!$B$2:$Z$16994,0,$C$2-1)))</f>
        <v>0</v>
      </c>
    </row>
    <row r="15198" spans="1:2" x14ac:dyDescent="0.25">
      <c r="A15198">
        <f>Gauge_Data!A15198</f>
        <v>0</v>
      </c>
      <c r="B15198" cm="1">
        <f t="array" ref="B15198">IF(OR($C$2="",A15198=""),"",SUMPRODUCT((Gauge_Data!$A$2:$A$16994&gt;=(A15198 - Main!$E$4/1440 + 0.00000001))*(Gauge_Data!$A$2:$A$16994&lt;=A15198)*INDEX(Gauge_Data!$B$2:$Z$16994,0,$C$2-1)))</f>
        <v>0</v>
      </c>
    </row>
    <row r="15199" spans="1:2" x14ac:dyDescent="0.25">
      <c r="A15199">
        <f>Gauge_Data!A15199</f>
        <v>0</v>
      </c>
      <c r="B15199" cm="1">
        <f t="array" ref="B15199">IF(OR($C$2="",A15199=""),"",SUMPRODUCT((Gauge_Data!$A$2:$A$16994&gt;=(A15199 - Main!$E$4/1440 + 0.00000001))*(Gauge_Data!$A$2:$A$16994&lt;=A15199)*INDEX(Gauge_Data!$B$2:$Z$16994,0,$C$2-1)))</f>
        <v>0</v>
      </c>
    </row>
    <row r="15200" spans="1:2" x14ac:dyDescent="0.25">
      <c r="A15200">
        <f>Gauge_Data!A15200</f>
        <v>0</v>
      </c>
      <c r="B15200" cm="1">
        <f t="array" ref="B15200">IF(OR($C$2="",A15200=""),"",SUMPRODUCT((Gauge_Data!$A$2:$A$16994&gt;=(A15200 - Main!$E$4/1440 + 0.00000001))*(Gauge_Data!$A$2:$A$16994&lt;=A15200)*INDEX(Gauge_Data!$B$2:$Z$16994,0,$C$2-1)))</f>
        <v>0</v>
      </c>
    </row>
    <row r="15201" spans="1:2" x14ac:dyDescent="0.25">
      <c r="A15201">
        <f>Gauge_Data!A15201</f>
        <v>0</v>
      </c>
      <c r="B15201" cm="1">
        <f t="array" ref="B15201">IF(OR($C$2="",A15201=""),"",SUMPRODUCT((Gauge_Data!$A$2:$A$16994&gt;=(A15201 - Main!$E$4/1440 + 0.00000001))*(Gauge_Data!$A$2:$A$16994&lt;=A15201)*INDEX(Gauge_Data!$B$2:$Z$16994,0,$C$2-1)))</f>
        <v>0</v>
      </c>
    </row>
    <row r="15202" spans="1:2" x14ac:dyDescent="0.25">
      <c r="A15202">
        <f>Gauge_Data!A15202</f>
        <v>0</v>
      </c>
      <c r="B15202" cm="1">
        <f t="array" ref="B15202">IF(OR($C$2="",A15202=""),"",SUMPRODUCT((Gauge_Data!$A$2:$A$16994&gt;=(A15202 - Main!$E$4/1440 + 0.00000001))*(Gauge_Data!$A$2:$A$16994&lt;=A15202)*INDEX(Gauge_Data!$B$2:$Z$16994,0,$C$2-1)))</f>
        <v>0</v>
      </c>
    </row>
    <row r="15203" spans="1:2" x14ac:dyDescent="0.25">
      <c r="A15203">
        <f>Gauge_Data!A15203</f>
        <v>0</v>
      </c>
      <c r="B15203" cm="1">
        <f t="array" ref="B15203">IF(OR($C$2="",A15203=""),"",SUMPRODUCT((Gauge_Data!$A$2:$A$16994&gt;=(A15203 - Main!$E$4/1440 + 0.00000001))*(Gauge_Data!$A$2:$A$16994&lt;=A15203)*INDEX(Gauge_Data!$B$2:$Z$16994,0,$C$2-1)))</f>
        <v>0</v>
      </c>
    </row>
    <row r="15204" spans="1:2" x14ac:dyDescent="0.25">
      <c r="A15204">
        <f>Gauge_Data!A15204</f>
        <v>0</v>
      </c>
      <c r="B15204" cm="1">
        <f t="array" ref="B15204">IF(OR($C$2="",A15204=""),"",SUMPRODUCT((Gauge_Data!$A$2:$A$16994&gt;=(A15204 - Main!$E$4/1440 + 0.00000001))*(Gauge_Data!$A$2:$A$16994&lt;=A15204)*INDEX(Gauge_Data!$B$2:$Z$16994,0,$C$2-1)))</f>
        <v>0</v>
      </c>
    </row>
    <row r="15205" spans="1:2" x14ac:dyDescent="0.25">
      <c r="A15205">
        <f>Gauge_Data!A15205</f>
        <v>0</v>
      </c>
      <c r="B15205" cm="1">
        <f t="array" ref="B15205">IF(OR($C$2="",A15205=""),"",SUMPRODUCT((Gauge_Data!$A$2:$A$16994&gt;=(A15205 - Main!$E$4/1440 + 0.00000001))*(Gauge_Data!$A$2:$A$16994&lt;=A15205)*INDEX(Gauge_Data!$B$2:$Z$16994,0,$C$2-1)))</f>
        <v>0</v>
      </c>
    </row>
    <row r="15206" spans="1:2" x14ac:dyDescent="0.25">
      <c r="A15206">
        <f>Gauge_Data!A15206</f>
        <v>0</v>
      </c>
      <c r="B15206" cm="1">
        <f t="array" ref="B15206">IF(OR($C$2="",A15206=""),"",SUMPRODUCT((Gauge_Data!$A$2:$A$16994&gt;=(A15206 - Main!$E$4/1440 + 0.00000001))*(Gauge_Data!$A$2:$A$16994&lt;=A15206)*INDEX(Gauge_Data!$B$2:$Z$16994,0,$C$2-1)))</f>
        <v>0</v>
      </c>
    </row>
    <row r="15207" spans="1:2" x14ac:dyDescent="0.25">
      <c r="A15207">
        <f>Gauge_Data!A15207</f>
        <v>0</v>
      </c>
      <c r="B15207" cm="1">
        <f t="array" ref="B15207">IF(OR($C$2="",A15207=""),"",SUMPRODUCT((Gauge_Data!$A$2:$A$16994&gt;=(A15207 - Main!$E$4/1440 + 0.00000001))*(Gauge_Data!$A$2:$A$16994&lt;=A15207)*INDEX(Gauge_Data!$B$2:$Z$16994,0,$C$2-1)))</f>
        <v>0</v>
      </c>
    </row>
    <row r="15208" spans="1:2" x14ac:dyDescent="0.25">
      <c r="A15208">
        <f>Gauge_Data!A15208</f>
        <v>0</v>
      </c>
      <c r="B15208" cm="1">
        <f t="array" ref="B15208">IF(OR($C$2="",A15208=""),"",SUMPRODUCT((Gauge_Data!$A$2:$A$16994&gt;=(A15208 - Main!$E$4/1440 + 0.00000001))*(Gauge_Data!$A$2:$A$16994&lt;=A15208)*INDEX(Gauge_Data!$B$2:$Z$16994,0,$C$2-1)))</f>
        <v>0</v>
      </c>
    </row>
    <row r="15209" spans="1:2" x14ac:dyDescent="0.25">
      <c r="A15209">
        <f>Gauge_Data!A15209</f>
        <v>0</v>
      </c>
      <c r="B15209" cm="1">
        <f t="array" ref="B15209">IF(OR($C$2="",A15209=""),"",SUMPRODUCT((Gauge_Data!$A$2:$A$16994&gt;=(A15209 - Main!$E$4/1440 + 0.00000001))*(Gauge_Data!$A$2:$A$16994&lt;=A15209)*INDEX(Gauge_Data!$B$2:$Z$16994,0,$C$2-1)))</f>
        <v>0</v>
      </c>
    </row>
    <row r="15210" spans="1:2" x14ac:dyDescent="0.25">
      <c r="A15210">
        <f>Gauge_Data!A15210</f>
        <v>0</v>
      </c>
      <c r="B15210" cm="1">
        <f t="array" ref="B15210">IF(OR($C$2="",A15210=""),"",SUMPRODUCT((Gauge_Data!$A$2:$A$16994&gt;=(A15210 - Main!$E$4/1440 + 0.00000001))*(Gauge_Data!$A$2:$A$16994&lt;=A15210)*INDEX(Gauge_Data!$B$2:$Z$16994,0,$C$2-1)))</f>
        <v>0</v>
      </c>
    </row>
    <row r="15211" spans="1:2" x14ac:dyDescent="0.25">
      <c r="A15211">
        <f>Gauge_Data!A15211</f>
        <v>0</v>
      </c>
      <c r="B15211" cm="1">
        <f t="array" ref="B15211">IF(OR($C$2="",A15211=""),"",SUMPRODUCT((Gauge_Data!$A$2:$A$16994&gt;=(A15211 - Main!$E$4/1440 + 0.00000001))*(Gauge_Data!$A$2:$A$16994&lt;=A15211)*INDEX(Gauge_Data!$B$2:$Z$16994,0,$C$2-1)))</f>
        <v>0</v>
      </c>
    </row>
    <row r="15212" spans="1:2" x14ac:dyDescent="0.25">
      <c r="A15212">
        <f>Gauge_Data!A15212</f>
        <v>0</v>
      </c>
      <c r="B15212" cm="1">
        <f t="array" ref="B15212">IF(OR($C$2="",A15212=""),"",SUMPRODUCT((Gauge_Data!$A$2:$A$16994&gt;=(A15212 - Main!$E$4/1440 + 0.00000001))*(Gauge_Data!$A$2:$A$16994&lt;=A15212)*INDEX(Gauge_Data!$B$2:$Z$16994,0,$C$2-1)))</f>
        <v>0</v>
      </c>
    </row>
    <row r="15213" spans="1:2" x14ac:dyDescent="0.25">
      <c r="A15213">
        <f>Gauge_Data!A15213</f>
        <v>0</v>
      </c>
      <c r="B15213" cm="1">
        <f t="array" ref="B15213">IF(OR($C$2="",A15213=""),"",SUMPRODUCT((Gauge_Data!$A$2:$A$16994&gt;=(A15213 - Main!$E$4/1440 + 0.00000001))*(Gauge_Data!$A$2:$A$16994&lt;=A15213)*INDEX(Gauge_Data!$B$2:$Z$16994,0,$C$2-1)))</f>
        <v>0</v>
      </c>
    </row>
    <row r="15214" spans="1:2" x14ac:dyDescent="0.25">
      <c r="A15214">
        <f>Gauge_Data!A15214</f>
        <v>0</v>
      </c>
      <c r="B15214" cm="1">
        <f t="array" ref="B15214">IF(OR($C$2="",A15214=""),"",SUMPRODUCT((Gauge_Data!$A$2:$A$16994&gt;=(A15214 - Main!$E$4/1440 + 0.00000001))*(Gauge_Data!$A$2:$A$16994&lt;=A15214)*INDEX(Gauge_Data!$B$2:$Z$16994,0,$C$2-1)))</f>
        <v>0</v>
      </c>
    </row>
    <row r="15215" spans="1:2" x14ac:dyDescent="0.25">
      <c r="A15215">
        <f>Gauge_Data!A15215</f>
        <v>0</v>
      </c>
      <c r="B15215" cm="1">
        <f t="array" ref="B15215">IF(OR($C$2="",A15215=""),"",SUMPRODUCT((Gauge_Data!$A$2:$A$16994&gt;=(A15215 - Main!$E$4/1440 + 0.00000001))*(Gauge_Data!$A$2:$A$16994&lt;=A15215)*INDEX(Gauge_Data!$B$2:$Z$16994,0,$C$2-1)))</f>
        <v>0</v>
      </c>
    </row>
    <row r="15216" spans="1:2" x14ac:dyDescent="0.25">
      <c r="A15216">
        <f>Gauge_Data!A15216</f>
        <v>0</v>
      </c>
      <c r="B15216" cm="1">
        <f t="array" ref="B15216">IF(OR($C$2="",A15216=""),"",SUMPRODUCT((Gauge_Data!$A$2:$A$16994&gt;=(A15216 - Main!$E$4/1440 + 0.00000001))*(Gauge_Data!$A$2:$A$16994&lt;=A15216)*INDEX(Gauge_Data!$B$2:$Z$16994,0,$C$2-1)))</f>
        <v>0</v>
      </c>
    </row>
    <row r="15217" spans="1:2" x14ac:dyDescent="0.25">
      <c r="A15217">
        <f>Gauge_Data!A15217</f>
        <v>0</v>
      </c>
      <c r="B15217" cm="1">
        <f t="array" ref="B15217">IF(OR($C$2="",A15217=""),"",SUMPRODUCT((Gauge_Data!$A$2:$A$16994&gt;=(A15217 - Main!$E$4/1440 + 0.00000001))*(Gauge_Data!$A$2:$A$16994&lt;=A15217)*INDEX(Gauge_Data!$B$2:$Z$16994,0,$C$2-1)))</f>
        <v>0</v>
      </c>
    </row>
    <row r="15218" spans="1:2" x14ac:dyDescent="0.25">
      <c r="A15218">
        <f>Gauge_Data!A15218</f>
        <v>0</v>
      </c>
      <c r="B15218" cm="1">
        <f t="array" ref="B15218">IF(OR($C$2="",A15218=""),"",SUMPRODUCT((Gauge_Data!$A$2:$A$16994&gt;=(A15218 - Main!$E$4/1440 + 0.00000001))*(Gauge_Data!$A$2:$A$16994&lt;=A15218)*INDEX(Gauge_Data!$B$2:$Z$16994,0,$C$2-1)))</f>
        <v>0</v>
      </c>
    </row>
    <row r="15219" spans="1:2" x14ac:dyDescent="0.25">
      <c r="A15219">
        <f>Gauge_Data!A15219</f>
        <v>0</v>
      </c>
      <c r="B15219" cm="1">
        <f t="array" ref="B15219">IF(OR($C$2="",A15219=""),"",SUMPRODUCT((Gauge_Data!$A$2:$A$16994&gt;=(A15219 - Main!$E$4/1440 + 0.00000001))*(Gauge_Data!$A$2:$A$16994&lt;=A15219)*INDEX(Gauge_Data!$B$2:$Z$16994,0,$C$2-1)))</f>
        <v>0</v>
      </c>
    </row>
    <row r="15220" spans="1:2" x14ac:dyDescent="0.25">
      <c r="A15220">
        <f>Gauge_Data!A15220</f>
        <v>0</v>
      </c>
      <c r="B15220" cm="1">
        <f t="array" ref="B15220">IF(OR($C$2="",A15220=""),"",SUMPRODUCT((Gauge_Data!$A$2:$A$16994&gt;=(A15220 - Main!$E$4/1440 + 0.00000001))*(Gauge_Data!$A$2:$A$16994&lt;=A15220)*INDEX(Gauge_Data!$B$2:$Z$16994,0,$C$2-1)))</f>
        <v>0</v>
      </c>
    </row>
    <row r="15221" spans="1:2" x14ac:dyDescent="0.25">
      <c r="A15221">
        <f>Gauge_Data!A15221</f>
        <v>0</v>
      </c>
      <c r="B15221" cm="1">
        <f t="array" ref="B15221">IF(OR($C$2="",A15221=""),"",SUMPRODUCT((Gauge_Data!$A$2:$A$16994&gt;=(A15221 - Main!$E$4/1440 + 0.00000001))*(Gauge_Data!$A$2:$A$16994&lt;=A15221)*INDEX(Gauge_Data!$B$2:$Z$16994,0,$C$2-1)))</f>
        <v>0</v>
      </c>
    </row>
    <row r="15222" spans="1:2" x14ac:dyDescent="0.25">
      <c r="A15222">
        <f>Gauge_Data!A15222</f>
        <v>0</v>
      </c>
      <c r="B15222" cm="1">
        <f t="array" ref="B15222">IF(OR($C$2="",A15222=""),"",SUMPRODUCT((Gauge_Data!$A$2:$A$16994&gt;=(A15222 - Main!$E$4/1440 + 0.00000001))*(Gauge_Data!$A$2:$A$16994&lt;=A15222)*INDEX(Gauge_Data!$B$2:$Z$16994,0,$C$2-1)))</f>
        <v>0</v>
      </c>
    </row>
    <row r="15223" spans="1:2" x14ac:dyDescent="0.25">
      <c r="A15223">
        <f>Gauge_Data!A15223</f>
        <v>0</v>
      </c>
      <c r="B15223" cm="1">
        <f t="array" ref="B15223">IF(OR($C$2="",A15223=""),"",SUMPRODUCT((Gauge_Data!$A$2:$A$16994&gt;=(A15223 - Main!$E$4/1440 + 0.00000001))*(Gauge_Data!$A$2:$A$16994&lt;=A15223)*INDEX(Gauge_Data!$B$2:$Z$16994,0,$C$2-1)))</f>
        <v>0</v>
      </c>
    </row>
    <row r="15224" spans="1:2" x14ac:dyDescent="0.25">
      <c r="A15224">
        <f>Gauge_Data!A15224</f>
        <v>0</v>
      </c>
      <c r="B15224" cm="1">
        <f t="array" ref="B15224">IF(OR($C$2="",A15224=""),"",SUMPRODUCT((Gauge_Data!$A$2:$A$16994&gt;=(A15224 - Main!$E$4/1440 + 0.00000001))*(Gauge_Data!$A$2:$A$16994&lt;=A15224)*INDEX(Gauge_Data!$B$2:$Z$16994,0,$C$2-1)))</f>
        <v>0</v>
      </c>
    </row>
    <row r="15225" spans="1:2" x14ac:dyDescent="0.25">
      <c r="A15225">
        <f>Gauge_Data!A15225</f>
        <v>0</v>
      </c>
      <c r="B15225" cm="1">
        <f t="array" ref="B15225">IF(OR($C$2="",A15225=""),"",SUMPRODUCT((Gauge_Data!$A$2:$A$16994&gt;=(A15225 - Main!$E$4/1440 + 0.00000001))*(Gauge_Data!$A$2:$A$16994&lt;=A15225)*INDEX(Gauge_Data!$B$2:$Z$16994,0,$C$2-1)))</f>
        <v>0</v>
      </c>
    </row>
    <row r="15226" spans="1:2" x14ac:dyDescent="0.25">
      <c r="A15226">
        <f>Gauge_Data!A15226</f>
        <v>0</v>
      </c>
      <c r="B15226" cm="1">
        <f t="array" ref="B15226">IF(OR($C$2="",A15226=""),"",SUMPRODUCT((Gauge_Data!$A$2:$A$16994&gt;=(A15226 - Main!$E$4/1440 + 0.00000001))*(Gauge_Data!$A$2:$A$16994&lt;=A15226)*INDEX(Gauge_Data!$B$2:$Z$16994,0,$C$2-1)))</f>
        <v>0</v>
      </c>
    </row>
    <row r="15227" spans="1:2" x14ac:dyDescent="0.25">
      <c r="A15227">
        <f>Gauge_Data!A15227</f>
        <v>0</v>
      </c>
      <c r="B15227" cm="1">
        <f t="array" ref="B15227">IF(OR($C$2="",A15227=""),"",SUMPRODUCT((Gauge_Data!$A$2:$A$16994&gt;=(A15227 - Main!$E$4/1440 + 0.00000001))*(Gauge_Data!$A$2:$A$16994&lt;=A15227)*INDEX(Gauge_Data!$B$2:$Z$16994,0,$C$2-1)))</f>
        <v>0</v>
      </c>
    </row>
    <row r="15228" spans="1:2" x14ac:dyDescent="0.25">
      <c r="A15228">
        <f>Gauge_Data!A15228</f>
        <v>0</v>
      </c>
      <c r="B15228" cm="1">
        <f t="array" ref="B15228">IF(OR($C$2="",A15228=""),"",SUMPRODUCT((Gauge_Data!$A$2:$A$16994&gt;=(A15228 - Main!$E$4/1440 + 0.00000001))*(Gauge_Data!$A$2:$A$16994&lt;=A15228)*INDEX(Gauge_Data!$B$2:$Z$16994,0,$C$2-1)))</f>
        <v>0</v>
      </c>
    </row>
    <row r="15229" spans="1:2" x14ac:dyDescent="0.25">
      <c r="A15229">
        <f>Gauge_Data!A15229</f>
        <v>0</v>
      </c>
      <c r="B15229" cm="1">
        <f t="array" ref="B15229">IF(OR($C$2="",A15229=""),"",SUMPRODUCT((Gauge_Data!$A$2:$A$16994&gt;=(A15229 - Main!$E$4/1440 + 0.00000001))*(Gauge_Data!$A$2:$A$16994&lt;=A15229)*INDEX(Gauge_Data!$B$2:$Z$16994,0,$C$2-1)))</f>
        <v>0</v>
      </c>
    </row>
    <row r="15230" spans="1:2" x14ac:dyDescent="0.25">
      <c r="A15230">
        <f>Gauge_Data!A15230</f>
        <v>0</v>
      </c>
      <c r="B15230" cm="1">
        <f t="array" ref="B15230">IF(OR($C$2="",A15230=""),"",SUMPRODUCT((Gauge_Data!$A$2:$A$16994&gt;=(A15230 - Main!$E$4/1440 + 0.00000001))*(Gauge_Data!$A$2:$A$16994&lt;=A15230)*INDEX(Gauge_Data!$B$2:$Z$16994,0,$C$2-1)))</f>
        <v>0</v>
      </c>
    </row>
    <row r="15231" spans="1:2" x14ac:dyDescent="0.25">
      <c r="A15231">
        <f>Gauge_Data!A15231</f>
        <v>0</v>
      </c>
      <c r="B15231" cm="1">
        <f t="array" ref="B15231">IF(OR($C$2="",A15231=""),"",SUMPRODUCT((Gauge_Data!$A$2:$A$16994&gt;=(A15231 - Main!$E$4/1440 + 0.00000001))*(Gauge_Data!$A$2:$A$16994&lt;=A15231)*INDEX(Gauge_Data!$B$2:$Z$16994,0,$C$2-1)))</f>
        <v>0</v>
      </c>
    </row>
    <row r="15232" spans="1:2" x14ac:dyDescent="0.25">
      <c r="A15232">
        <f>Gauge_Data!A15232</f>
        <v>0</v>
      </c>
      <c r="B15232" cm="1">
        <f t="array" ref="B15232">IF(OR($C$2="",A15232=""),"",SUMPRODUCT((Gauge_Data!$A$2:$A$16994&gt;=(A15232 - Main!$E$4/1440 + 0.00000001))*(Gauge_Data!$A$2:$A$16994&lt;=A15232)*INDEX(Gauge_Data!$B$2:$Z$16994,0,$C$2-1)))</f>
        <v>0</v>
      </c>
    </row>
    <row r="15233" spans="1:2" x14ac:dyDescent="0.25">
      <c r="A15233">
        <f>Gauge_Data!A15233</f>
        <v>0</v>
      </c>
      <c r="B15233" cm="1">
        <f t="array" ref="B15233">IF(OR($C$2="",A15233=""),"",SUMPRODUCT((Gauge_Data!$A$2:$A$16994&gt;=(A15233 - Main!$E$4/1440 + 0.00000001))*(Gauge_Data!$A$2:$A$16994&lt;=A15233)*INDEX(Gauge_Data!$B$2:$Z$16994,0,$C$2-1)))</f>
        <v>0</v>
      </c>
    </row>
    <row r="15234" spans="1:2" x14ac:dyDescent="0.25">
      <c r="A15234">
        <f>Gauge_Data!A15234</f>
        <v>0</v>
      </c>
      <c r="B15234" cm="1">
        <f t="array" ref="B15234">IF(OR($C$2="",A15234=""),"",SUMPRODUCT((Gauge_Data!$A$2:$A$16994&gt;=(A15234 - Main!$E$4/1440 + 0.00000001))*(Gauge_Data!$A$2:$A$16994&lt;=A15234)*INDEX(Gauge_Data!$B$2:$Z$16994,0,$C$2-1)))</f>
        <v>0</v>
      </c>
    </row>
    <row r="15235" spans="1:2" x14ac:dyDescent="0.25">
      <c r="A15235">
        <f>Gauge_Data!A15235</f>
        <v>0</v>
      </c>
      <c r="B15235" cm="1">
        <f t="array" ref="B15235">IF(OR($C$2="",A15235=""),"",SUMPRODUCT((Gauge_Data!$A$2:$A$16994&gt;=(A15235 - Main!$E$4/1440 + 0.00000001))*(Gauge_Data!$A$2:$A$16994&lt;=A15235)*INDEX(Gauge_Data!$B$2:$Z$16994,0,$C$2-1)))</f>
        <v>0</v>
      </c>
    </row>
    <row r="15236" spans="1:2" x14ac:dyDescent="0.25">
      <c r="A15236">
        <f>Gauge_Data!A15236</f>
        <v>0</v>
      </c>
      <c r="B15236" cm="1">
        <f t="array" ref="B15236">IF(OR($C$2="",A15236=""),"",SUMPRODUCT((Gauge_Data!$A$2:$A$16994&gt;=(A15236 - Main!$E$4/1440 + 0.00000001))*(Gauge_Data!$A$2:$A$16994&lt;=A15236)*INDEX(Gauge_Data!$B$2:$Z$16994,0,$C$2-1)))</f>
        <v>0</v>
      </c>
    </row>
    <row r="15237" spans="1:2" x14ac:dyDescent="0.25">
      <c r="A15237">
        <f>Gauge_Data!A15237</f>
        <v>0</v>
      </c>
      <c r="B15237" cm="1">
        <f t="array" ref="B15237">IF(OR($C$2="",A15237=""),"",SUMPRODUCT((Gauge_Data!$A$2:$A$16994&gt;=(A15237 - Main!$E$4/1440 + 0.00000001))*(Gauge_Data!$A$2:$A$16994&lt;=A15237)*INDEX(Gauge_Data!$B$2:$Z$16994,0,$C$2-1)))</f>
        <v>0</v>
      </c>
    </row>
    <row r="15238" spans="1:2" x14ac:dyDescent="0.25">
      <c r="A15238">
        <f>Gauge_Data!A15238</f>
        <v>0</v>
      </c>
      <c r="B15238" cm="1">
        <f t="array" ref="B15238">IF(OR($C$2="",A15238=""),"",SUMPRODUCT((Gauge_Data!$A$2:$A$16994&gt;=(A15238 - Main!$E$4/1440 + 0.00000001))*(Gauge_Data!$A$2:$A$16994&lt;=A15238)*INDEX(Gauge_Data!$B$2:$Z$16994,0,$C$2-1)))</f>
        <v>0</v>
      </c>
    </row>
    <row r="15239" spans="1:2" x14ac:dyDescent="0.25">
      <c r="A15239">
        <f>Gauge_Data!A15239</f>
        <v>0</v>
      </c>
      <c r="B15239" cm="1">
        <f t="array" ref="B15239">IF(OR($C$2="",A15239=""),"",SUMPRODUCT((Gauge_Data!$A$2:$A$16994&gt;=(A15239 - Main!$E$4/1440 + 0.00000001))*(Gauge_Data!$A$2:$A$16994&lt;=A15239)*INDEX(Gauge_Data!$B$2:$Z$16994,0,$C$2-1)))</f>
        <v>0</v>
      </c>
    </row>
    <row r="15240" spans="1:2" x14ac:dyDescent="0.25">
      <c r="A15240">
        <f>Gauge_Data!A15240</f>
        <v>0</v>
      </c>
      <c r="B15240" cm="1">
        <f t="array" ref="B15240">IF(OR($C$2="",A15240=""),"",SUMPRODUCT((Gauge_Data!$A$2:$A$16994&gt;=(A15240 - Main!$E$4/1440 + 0.00000001))*(Gauge_Data!$A$2:$A$16994&lt;=A15240)*INDEX(Gauge_Data!$B$2:$Z$16994,0,$C$2-1)))</f>
        <v>0</v>
      </c>
    </row>
    <row r="15241" spans="1:2" x14ac:dyDescent="0.25">
      <c r="A15241">
        <f>Gauge_Data!A15241</f>
        <v>0</v>
      </c>
      <c r="B15241" cm="1">
        <f t="array" ref="B15241">IF(OR($C$2="",A15241=""),"",SUMPRODUCT((Gauge_Data!$A$2:$A$16994&gt;=(A15241 - Main!$E$4/1440 + 0.00000001))*(Gauge_Data!$A$2:$A$16994&lt;=A15241)*INDEX(Gauge_Data!$B$2:$Z$16994,0,$C$2-1)))</f>
        <v>0</v>
      </c>
    </row>
    <row r="15242" spans="1:2" x14ac:dyDescent="0.25">
      <c r="A15242">
        <f>Gauge_Data!A15242</f>
        <v>0</v>
      </c>
      <c r="B15242" cm="1">
        <f t="array" ref="B15242">IF(OR($C$2="",A15242=""),"",SUMPRODUCT((Gauge_Data!$A$2:$A$16994&gt;=(A15242 - Main!$E$4/1440 + 0.00000001))*(Gauge_Data!$A$2:$A$16994&lt;=A15242)*INDEX(Gauge_Data!$B$2:$Z$16994,0,$C$2-1)))</f>
        <v>0</v>
      </c>
    </row>
    <row r="15243" spans="1:2" x14ac:dyDescent="0.25">
      <c r="A15243">
        <f>Gauge_Data!A15243</f>
        <v>0</v>
      </c>
      <c r="B15243" cm="1">
        <f t="array" ref="B15243">IF(OR($C$2="",A15243=""),"",SUMPRODUCT((Gauge_Data!$A$2:$A$16994&gt;=(A15243 - Main!$E$4/1440 + 0.00000001))*(Gauge_Data!$A$2:$A$16994&lt;=A15243)*INDEX(Gauge_Data!$B$2:$Z$16994,0,$C$2-1)))</f>
        <v>0</v>
      </c>
    </row>
    <row r="15244" spans="1:2" x14ac:dyDescent="0.25">
      <c r="A15244">
        <f>Gauge_Data!A15244</f>
        <v>0</v>
      </c>
      <c r="B15244" cm="1">
        <f t="array" ref="B15244">IF(OR($C$2="",A15244=""),"",SUMPRODUCT((Gauge_Data!$A$2:$A$16994&gt;=(A15244 - Main!$E$4/1440 + 0.00000001))*(Gauge_Data!$A$2:$A$16994&lt;=A15244)*INDEX(Gauge_Data!$B$2:$Z$16994,0,$C$2-1)))</f>
        <v>0</v>
      </c>
    </row>
    <row r="15245" spans="1:2" x14ac:dyDescent="0.25">
      <c r="A15245">
        <f>Gauge_Data!A15245</f>
        <v>0</v>
      </c>
      <c r="B15245" cm="1">
        <f t="array" ref="B15245">IF(OR($C$2="",A15245=""),"",SUMPRODUCT((Gauge_Data!$A$2:$A$16994&gt;=(A15245 - Main!$E$4/1440 + 0.00000001))*(Gauge_Data!$A$2:$A$16994&lt;=A15245)*INDEX(Gauge_Data!$B$2:$Z$16994,0,$C$2-1)))</f>
        <v>0</v>
      </c>
    </row>
    <row r="15246" spans="1:2" x14ac:dyDescent="0.25">
      <c r="A15246">
        <f>Gauge_Data!A15246</f>
        <v>0</v>
      </c>
      <c r="B15246" cm="1">
        <f t="array" ref="B15246">IF(OR($C$2="",A15246=""),"",SUMPRODUCT((Gauge_Data!$A$2:$A$16994&gt;=(A15246 - Main!$E$4/1440 + 0.00000001))*(Gauge_Data!$A$2:$A$16994&lt;=A15246)*INDEX(Gauge_Data!$B$2:$Z$16994,0,$C$2-1)))</f>
        <v>0</v>
      </c>
    </row>
    <row r="15247" spans="1:2" x14ac:dyDescent="0.25">
      <c r="A15247">
        <f>Gauge_Data!A15247</f>
        <v>0</v>
      </c>
      <c r="B15247" cm="1">
        <f t="array" ref="B15247">IF(OR($C$2="",A15247=""),"",SUMPRODUCT((Gauge_Data!$A$2:$A$16994&gt;=(A15247 - Main!$E$4/1440 + 0.00000001))*(Gauge_Data!$A$2:$A$16994&lt;=A15247)*INDEX(Gauge_Data!$B$2:$Z$16994,0,$C$2-1)))</f>
        <v>0</v>
      </c>
    </row>
    <row r="15248" spans="1:2" x14ac:dyDescent="0.25">
      <c r="A15248">
        <f>Gauge_Data!A15248</f>
        <v>0</v>
      </c>
      <c r="B15248" cm="1">
        <f t="array" ref="B15248">IF(OR($C$2="",A15248=""),"",SUMPRODUCT((Gauge_Data!$A$2:$A$16994&gt;=(A15248 - Main!$E$4/1440 + 0.00000001))*(Gauge_Data!$A$2:$A$16994&lt;=A15248)*INDEX(Gauge_Data!$B$2:$Z$16994,0,$C$2-1)))</f>
        <v>0</v>
      </c>
    </row>
    <row r="15249" spans="1:2" x14ac:dyDescent="0.25">
      <c r="A15249">
        <f>Gauge_Data!A15249</f>
        <v>0</v>
      </c>
      <c r="B15249" cm="1">
        <f t="array" ref="B15249">IF(OR($C$2="",A15249=""),"",SUMPRODUCT((Gauge_Data!$A$2:$A$16994&gt;=(A15249 - Main!$E$4/1440 + 0.00000001))*(Gauge_Data!$A$2:$A$16994&lt;=A15249)*INDEX(Gauge_Data!$B$2:$Z$16994,0,$C$2-1)))</f>
        <v>0</v>
      </c>
    </row>
    <row r="15250" spans="1:2" x14ac:dyDescent="0.25">
      <c r="A15250">
        <f>Gauge_Data!A15250</f>
        <v>0</v>
      </c>
      <c r="B15250" cm="1">
        <f t="array" ref="B15250">IF(OR($C$2="",A15250=""),"",SUMPRODUCT((Gauge_Data!$A$2:$A$16994&gt;=(A15250 - Main!$E$4/1440 + 0.00000001))*(Gauge_Data!$A$2:$A$16994&lt;=A15250)*INDEX(Gauge_Data!$B$2:$Z$16994,0,$C$2-1)))</f>
        <v>0</v>
      </c>
    </row>
    <row r="15251" spans="1:2" x14ac:dyDescent="0.25">
      <c r="A15251">
        <f>Gauge_Data!A15251</f>
        <v>0</v>
      </c>
      <c r="B15251" cm="1">
        <f t="array" ref="B15251">IF(OR($C$2="",A15251=""),"",SUMPRODUCT((Gauge_Data!$A$2:$A$16994&gt;=(A15251 - Main!$E$4/1440 + 0.00000001))*(Gauge_Data!$A$2:$A$16994&lt;=A15251)*INDEX(Gauge_Data!$B$2:$Z$16994,0,$C$2-1)))</f>
        <v>0</v>
      </c>
    </row>
    <row r="15252" spans="1:2" x14ac:dyDescent="0.25">
      <c r="A15252">
        <f>Gauge_Data!A15252</f>
        <v>0</v>
      </c>
      <c r="B15252" cm="1">
        <f t="array" ref="B15252">IF(OR($C$2="",A15252=""),"",SUMPRODUCT((Gauge_Data!$A$2:$A$16994&gt;=(A15252 - Main!$E$4/1440 + 0.00000001))*(Gauge_Data!$A$2:$A$16994&lt;=A15252)*INDEX(Gauge_Data!$B$2:$Z$16994,0,$C$2-1)))</f>
        <v>0</v>
      </c>
    </row>
    <row r="15253" spans="1:2" x14ac:dyDescent="0.25">
      <c r="A15253">
        <f>Gauge_Data!A15253</f>
        <v>0</v>
      </c>
      <c r="B15253" cm="1">
        <f t="array" ref="B15253">IF(OR($C$2="",A15253=""),"",SUMPRODUCT((Gauge_Data!$A$2:$A$16994&gt;=(A15253 - Main!$E$4/1440 + 0.00000001))*(Gauge_Data!$A$2:$A$16994&lt;=A15253)*INDEX(Gauge_Data!$B$2:$Z$16994,0,$C$2-1)))</f>
        <v>0</v>
      </c>
    </row>
    <row r="15254" spans="1:2" x14ac:dyDescent="0.25">
      <c r="A15254">
        <f>Gauge_Data!A15254</f>
        <v>0</v>
      </c>
      <c r="B15254" cm="1">
        <f t="array" ref="B15254">IF(OR($C$2="",A15254=""),"",SUMPRODUCT((Gauge_Data!$A$2:$A$16994&gt;=(A15254 - Main!$E$4/1440 + 0.00000001))*(Gauge_Data!$A$2:$A$16994&lt;=A15254)*INDEX(Gauge_Data!$B$2:$Z$16994,0,$C$2-1)))</f>
        <v>0</v>
      </c>
    </row>
    <row r="15255" spans="1:2" x14ac:dyDescent="0.25">
      <c r="A15255">
        <f>Gauge_Data!A15255</f>
        <v>0</v>
      </c>
      <c r="B15255" cm="1">
        <f t="array" ref="B15255">IF(OR($C$2="",A15255=""),"",SUMPRODUCT((Gauge_Data!$A$2:$A$16994&gt;=(A15255 - Main!$E$4/1440 + 0.00000001))*(Gauge_Data!$A$2:$A$16994&lt;=A15255)*INDEX(Gauge_Data!$B$2:$Z$16994,0,$C$2-1)))</f>
        <v>0</v>
      </c>
    </row>
    <row r="15256" spans="1:2" x14ac:dyDescent="0.25">
      <c r="A15256">
        <f>Gauge_Data!A15256</f>
        <v>0</v>
      </c>
      <c r="B15256" cm="1">
        <f t="array" ref="B15256">IF(OR($C$2="",A15256=""),"",SUMPRODUCT((Gauge_Data!$A$2:$A$16994&gt;=(A15256 - Main!$E$4/1440 + 0.00000001))*(Gauge_Data!$A$2:$A$16994&lt;=A15256)*INDEX(Gauge_Data!$B$2:$Z$16994,0,$C$2-1)))</f>
        <v>0</v>
      </c>
    </row>
    <row r="15257" spans="1:2" x14ac:dyDescent="0.25">
      <c r="A15257">
        <f>Gauge_Data!A15257</f>
        <v>0</v>
      </c>
      <c r="B15257" cm="1">
        <f t="array" ref="B15257">IF(OR($C$2="",A15257=""),"",SUMPRODUCT((Gauge_Data!$A$2:$A$16994&gt;=(A15257 - Main!$E$4/1440 + 0.00000001))*(Gauge_Data!$A$2:$A$16994&lt;=A15257)*INDEX(Gauge_Data!$B$2:$Z$16994,0,$C$2-1)))</f>
        <v>0</v>
      </c>
    </row>
    <row r="15258" spans="1:2" x14ac:dyDescent="0.25">
      <c r="A15258">
        <f>Gauge_Data!A15258</f>
        <v>0</v>
      </c>
      <c r="B15258" cm="1">
        <f t="array" ref="B15258">IF(OR($C$2="",A15258=""),"",SUMPRODUCT((Gauge_Data!$A$2:$A$16994&gt;=(A15258 - Main!$E$4/1440 + 0.00000001))*(Gauge_Data!$A$2:$A$16994&lt;=A15258)*INDEX(Gauge_Data!$B$2:$Z$16994,0,$C$2-1)))</f>
        <v>0</v>
      </c>
    </row>
    <row r="15259" spans="1:2" x14ac:dyDescent="0.25">
      <c r="A15259">
        <f>Gauge_Data!A15259</f>
        <v>0</v>
      </c>
      <c r="B15259" cm="1">
        <f t="array" ref="B15259">IF(OR($C$2="",A15259=""),"",SUMPRODUCT((Gauge_Data!$A$2:$A$16994&gt;=(A15259 - Main!$E$4/1440 + 0.00000001))*(Gauge_Data!$A$2:$A$16994&lt;=A15259)*INDEX(Gauge_Data!$B$2:$Z$16994,0,$C$2-1)))</f>
        <v>0</v>
      </c>
    </row>
    <row r="15260" spans="1:2" x14ac:dyDescent="0.25">
      <c r="A15260">
        <f>Gauge_Data!A15260</f>
        <v>0</v>
      </c>
      <c r="B15260" cm="1">
        <f t="array" ref="B15260">IF(OR($C$2="",A15260=""),"",SUMPRODUCT((Gauge_Data!$A$2:$A$16994&gt;=(A15260 - Main!$E$4/1440 + 0.00000001))*(Gauge_Data!$A$2:$A$16994&lt;=A15260)*INDEX(Gauge_Data!$B$2:$Z$16994,0,$C$2-1)))</f>
        <v>0</v>
      </c>
    </row>
    <row r="15261" spans="1:2" x14ac:dyDescent="0.25">
      <c r="A15261">
        <f>Gauge_Data!A15261</f>
        <v>0</v>
      </c>
      <c r="B15261" cm="1">
        <f t="array" ref="B15261">IF(OR($C$2="",A15261=""),"",SUMPRODUCT((Gauge_Data!$A$2:$A$16994&gt;=(A15261 - Main!$E$4/1440 + 0.00000001))*(Gauge_Data!$A$2:$A$16994&lt;=A15261)*INDEX(Gauge_Data!$B$2:$Z$16994,0,$C$2-1)))</f>
        <v>0</v>
      </c>
    </row>
    <row r="15262" spans="1:2" x14ac:dyDescent="0.25">
      <c r="A15262">
        <f>Gauge_Data!A15262</f>
        <v>0</v>
      </c>
      <c r="B15262" cm="1">
        <f t="array" ref="B15262">IF(OR($C$2="",A15262=""),"",SUMPRODUCT((Gauge_Data!$A$2:$A$16994&gt;=(A15262 - Main!$E$4/1440 + 0.00000001))*(Gauge_Data!$A$2:$A$16994&lt;=A15262)*INDEX(Gauge_Data!$B$2:$Z$16994,0,$C$2-1)))</f>
        <v>0</v>
      </c>
    </row>
    <row r="15263" spans="1:2" x14ac:dyDescent="0.25">
      <c r="A15263">
        <f>Gauge_Data!A15263</f>
        <v>0</v>
      </c>
      <c r="B15263" cm="1">
        <f t="array" ref="B15263">IF(OR($C$2="",A15263=""),"",SUMPRODUCT((Gauge_Data!$A$2:$A$16994&gt;=(A15263 - Main!$E$4/1440 + 0.00000001))*(Gauge_Data!$A$2:$A$16994&lt;=A15263)*INDEX(Gauge_Data!$B$2:$Z$16994,0,$C$2-1)))</f>
        <v>0</v>
      </c>
    </row>
    <row r="15264" spans="1:2" x14ac:dyDescent="0.25">
      <c r="A15264">
        <f>Gauge_Data!A15264</f>
        <v>0</v>
      </c>
      <c r="B15264" cm="1">
        <f t="array" ref="B15264">IF(OR($C$2="",A15264=""),"",SUMPRODUCT((Gauge_Data!$A$2:$A$16994&gt;=(A15264 - Main!$E$4/1440 + 0.00000001))*(Gauge_Data!$A$2:$A$16994&lt;=A15264)*INDEX(Gauge_Data!$B$2:$Z$16994,0,$C$2-1)))</f>
        <v>0</v>
      </c>
    </row>
    <row r="15265" spans="1:2" x14ac:dyDescent="0.25">
      <c r="A15265">
        <f>Gauge_Data!A15265</f>
        <v>0</v>
      </c>
      <c r="B15265" cm="1">
        <f t="array" ref="B15265">IF(OR($C$2="",A15265=""),"",SUMPRODUCT((Gauge_Data!$A$2:$A$16994&gt;=(A15265 - Main!$E$4/1440 + 0.00000001))*(Gauge_Data!$A$2:$A$16994&lt;=A15265)*INDEX(Gauge_Data!$B$2:$Z$16994,0,$C$2-1)))</f>
        <v>0</v>
      </c>
    </row>
    <row r="15266" spans="1:2" x14ac:dyDescent="0.25">
      <c r="A15266">
        <f>Gauge_Data!A15266</f>
        <v>0</v>
      </c>
      <c r="B15266" cm="1">
        <f t="array" ref="B15266">IF(OR($C$2="",A15266=""),"",SUMPRODUCT((Gauge_Data!$A$2:$A$16994&gt;=(A15266 - Main!$E$4/1440 + 0.00000001))*(Gauge_Data!$A$2:$A$16994&lt;=A15266)*INDEX(Gauge_Data!$B$2:$Z$16994,0,$C$2-1)))</f>
        <v>0</v>
      </c>
    </row>
    <row r="15267" spans="1:2" x14ac:dyDescent="0.25">
      <c r="A15267">
        <f>Gauge_Data!A15267</f>
        <v>0</v>
      </c>
      <c r="B15267" cm="1">
        <f t="array" ref="B15267">IF(OR($C$2="",A15267=""),"",SUMPRODUCT((Gauge_Data!$A$2:$A$16994&gt;=(A15267 - Main!$E$4/1440 + 0.00000001))*(Gauge_Data!$A$2:$A$16994&lt;=A15267)*INDEX(Gauge_Data!$B$2:$Z$16994,0,$C$2-1)))</f>
        <v>0</v>
      </c>
    </row>
    <row r="15268" spans="1:2" x14ac:dyDescent="0.25">
      <c r="A15268">
        <f>Gauge_Data!A15268</f>
        <v>0</v>
      </c>
      <c r="B15268" cm="1">
        <f t="array" ref="B15268">IF(OR($C$2="",A15268=""),"",SUMPRODUCT((Gauge_Data!$A$2:$A$16994&gt;=(A15268 - Main!$E$4/1440 + 0.00000001))*(Gauge_Data!$A$2:$A$16994&lt;=A15268)*INDEX(Gauge_Data!$B$2:$Z$16994,0,$C$2-1)))</f>
        <v>0</v>
      </c>
    </row>
    <row r="15269" spans="1:2" x14ac:dyDescent="0.25">
      <c r="A15269">
        <f>Gauge_Data!A15269</f>
        <v>0</v>
      </c>
      <c r="B15269" cm="1">
        <f t="array" ref="B15269">IF(OR($C$2="",A15269=""),"",SUMPRODUCT((Gauge_Data!$A$2:$A$16994&gt;=(A15269 - Main!$E$4/1440 + 0.00000001))*(Gauge_Data!$A$2:$A$16994&lt;=A15269)*INDEX(Gauge_Data!$B$2:$Z$16994,0,$C$2-1)))</f>
        <v>0</v>
      </c>
    </row>
    <row r="15270" spans="1:2" x14ac:dyDescent="0.25">
      <c r="A15270">
        <f>Gauge_Data!A15270</f>
        <v>0</v>
      </c>
      <c r="B15270" cm="1">
        <f t="array" ref="B15270">IF(OR($C$2="",A15270=""),"",SUMPRODUCT((Gauge_Data!$A$2:$A$16994&gt;=(A15270 - Main!$E$4/1440 + 0.00000001))*(Gauge_Data!$A$2:$A$16994&lt;=A15270)*INDEX(Gauge_Data!$B$2:$Z$16994,0,$C$2-1)))</f>
        <v>0</v>
      </c>
    </row>
    <row r="15271" spans="1:2" x14ac:dyDescent="0.25">
      <c r="A15271">
        <f>Gauge_Data!A15271</f>
        <v>0</v>
      </c>
      <c r="B15271" cm="1">
        <f t="array" ref="B15271">IF(OR($C$2="",A15271=""),"",SUMPRODUCT((Gauge_Data!$A$2:$A$16994&gt;=(A15271 - Main!$E$4/1440 + 0.00000001))*(Gauge_Data!$A$2:$A$16994&lt;=A15271)*INDEX(Gauge_Data!$B$2:$Z$16994,0,$C$2-1)))</f>
        <v>0</v>
      </c>
    </row>
    <row r="15272" spans="1:2" x14ac:dyDescent="0.25">
      <c r="A15272">
        <f>Gauge_Data!A15272</f>
        <v>0</v>
      </c>
      <c r="B15272" cm="1">
        <f t="array" ref="B15272">IF(OR($C$2="",A15272=""),"",SUMPRODUCT((Gauge_Data!$A$2:$A$16994&gt;=(A15272 - Main!$E$4/1440 + 0.00000001))*(Gauge_Data!$A$2:$A$16994&lt;=A15272)*INDEX(Gauge_Data!$B$2:$Z$16994,0,$C$2-1)))</f>
        <v>0</v>
      </c>
    </row>
    <row r="15273" spans="1:2" x14ac:dyDescent="0.25">
      <c r="A15273">
        <f>Gauge_Data!A15273</f>
        <v>0</v>
      </c>
      <c r="B15273" cm="1">
        <f t="array" ref="B15273">IF(OR($C$2="",A15273=""),"",SUMPRODUCT((Gauge_Data!$A$2:$A$16994&gt;=(A15273 - Main!$E$4/1440 + 0.00000001))*(Gauge_Data!$A$2:$A$16994&lt;=A15273)*INDEX(Gauge_Data!$B$2:$Z$16994,0,$C$2-1)))</f>
        <v>0</v>
      </c>
    </row>
    <row r="15274" spans="1:2" x14ac:dyDescent="0.25">
      <c r="A15274">
        <f>Gauge_Data!A15274</f>
        <v>0</v>
      </c>
      <c r="B15274" cm="1">
        <f t="array" ref="B15274">IF(OR($C$2="",A15274=""),"",SUMPRODUCT((Gauge_Data!$A$2:$A$16994&gt;=(A15274 - Main!$E$4/1440 + 0.00000001))*(Gauge_Data!$A$2:$A$16994&lt;=A15274)*INDEX(Gauge_Data!$B$2:$Z$16994,0,$C$2-1)))</f>
        <v>0</v>
      </c>
    </row>
    <row r="15275" spans="1:2" x14ac:dyDescent="0.25">
      <c r="A15275">
        <f>Gauge_Data!A15275</f>
        <v>0</v>
      </c>
      <c r="B15275" cm="1">
        <f t="array" ref="B15275">IF(OR($C$2="",A15275=""),"",SUMPRODUCT((Gauge_Data!$A$2:$A$16994&gt;=(A15275 - Main!$E$4/1440 + 0.00000001))*(Gauge_Data!$A$2:$A$16994&lt;=A15275)*INDEX(Gauge_Data!$B$2:$Z$16994,0,$C$2-1)))</f>
        <v>0</v>
      </c>
    </row>
    <row r="15276" spans="1:2" x14ac:dyDescent="0.25">
      <c r="A15276">
        <f>Gauge_Data!A15276</f>
        <v>0</v>
      </c>
      <c r="B15276" cm="1">
        <f t="array" ref="B15276">IF(OR($C$2="",A15276=""),"",SUMPRODUCT((Gauge_Data!$A$2:$A$16994&gt;=(A15276 - Main!$E$4/1440 + 0.00000001))*(Gauge_Data!$A$2:$A$16994&lt;=A15276)*INDEX(Gauge_Data!$B$2:$Z$16994,0,$C$2-1)))</f>
        <v>0</v>
      </c>
    </row>
    <row r="15277" spans="1:2" x14ac:dyDescent="0.25">
      <c r="A15277">
        <f>Gauge_Data!A15277</f>
        <v>0</v>
      </c>
      <c r="B15277" cm="1">
        <f t="array" ref="B15277">IF(OR($C$2="",A15277=""),"",SUMPRODUCT((Gauge_Data!$A$2:$A$16994&gt;=(A15277 - Main!$E$4/1440 + 0.00000001))*(Gauge_Data!$A$2:$A$16994&lt;=A15277)*INDEX(Gauge_Data!$B$2:$Z$16994,0,$C$2-1)))</f>
        <v>0</v>
      </c>
    </row>
    <row r="15278" spans="1:2" x14ac:dyDescent="0.25">
      <c r="A15278">
        <f>Gauge_Data!A15278</f>
        <v>0</v>
      </c>
      <c r="B15278" cm="1">
        <f t="array" ref="B15278">IF(OR($C$2="",A15278=""),"",SUMPRODUCT((Gauge_Data!$A$2:$A$16994&gt;=(A15278 - Main!$E$4/1440 + 0.00000001))*(Gauge_Data!$A$2:$A$16994&lt;=A15278)*INDEX(Gauge_Data!$B$2:$Z$16994,0,$C$2-1)))</f>
        <v>0</v>
      </c>
    </row>
    <row r="15279" spans="1:2" x14ac:dyDescent="0.25">
      <c r="A15279">
        <f>Gauge_Data!A15279</f>
        <v>0</v>
      </c>
      <c r="B15279" cm="1">
        <f t="array" ref="B15279">IF(OR($C$2="",A15279=""),"",SUMPRODUCT((Gauge_Data!$A$2:$A$16994&gt;=(A15279 - Main!$E$4/1440 + 0.00000001))*(Gauge_Data!$A$2:$A$16994&lt;=A15279)*INDEX(Gauge_Data!$B$2:$Z$16994,0,$C$2-1)))</f>
        <v>0</v>
      </c>
    </row>
    <row r="15280" spans="1:2" x14ac:dyDescent="0.25">
      <c r="A15280">
        <f>Gauge_Data!A15280</f>
        <v>0</v>
      </c>
      <c r="B15280" cm="1">
        <f t="array" ref="B15280">IF(OR($C$2="",A15280=""),"",SUMPRODUCT((Gauge_Data!$A$2:$A$16994&gt;=(A15280 - Main!$E$4/1440 + 0.00000001))*(Gauge_Data!$A$2:$A$16994&lt;=A15280)*INDEX(Gauge_Data!$B$2:$Z$16994,0,$C$2-1)))</f>
        <v>0</v>
      </c>
    </row>
    <row r="15281" spans="1:2" x14ac:dyDescent="0.25">
      <c r="A15281">
        <f>Gauge_Data!A15281</f>
        <v>0</v>
      </c>
      <c r="B15281" cm="1">
        <f t="array" ref="B15281">IF(OR($C$2="",A15281=""),"",SUMPRODUCT((Gauge_Data!$A$2:$A$16994&gt;=(A15281 - Main!$E$4/1440 + 0.00000001))*(Gauge_Data!$A$2:$A$16994&lt;=A15281)*INDEX(Gauge_Data!$B$2:$Z$16994,0,$C$2-1)))</f>
        <v>0</v>
      </c>
    </row>
    <row r="15282" spans="1:2" x14ac:dyDescent="0.25">
      <c r="A15282">
        <f>Gauge_Data!A15282</f>
        <v>0</v>
      </c>
      <c r="B15282" cm="1">
        <f t="array" ref="B15282">IF(OR($C$2="",A15282=""),"",SUMPRODUCT((Gauge_Data!$A$2:$A$16994&gt;=(A15282 - Main!$E$4/1440 + 0.00000001))*(Gauge_Data!$A$2:$A$16994&lt;=A15282)*INDEX(Gauge_Data!$B$2:$Z$16994,0,$C$2-1)))</f>
        <v>0</v>
      </c>
    </row>
    <row r="15283" spans="1:2" x14ac:dyDescent="0.25">
      <c r="A15283">
        <f>Gauge_Data!A15283</f>
        <v>0</v>
      </c>
      <c r="B15283" cm="1">
        <f t="array" ref="B15283">IF(OR($C$2="",A15283=""),"",SUMPRODUCT((Gauge_Data!$A$2:$A$16994&gt;=(A15283 - Main!$E$4/1440 + 0.00000001))*(Gauge_Data!$A$2:$A$16994&lt;=A15283)*INDEX(Gauge_Data!$B$2:$Z$16994,0,$C$2-1)))</f>
        <v>0</v>
      </c>
    </row>
    <row r="15284" spans="1:2" x14ac:dyDescent="0.25">
      <c r="A15284">
        <f>Gauge_Data!A15284</f>
        <v>0</v>
      </c>
      <c r="B15284" cm="1">
        <f t="array" ref="B15284">IF(OR($C$2="",A15284=""),"",SUMPRODUCT((Gauge_Data!$A$2:$A$16994&gt;=(A15284 - Main!$E$4/1440 + 0.00000001))*(Gauge_Data!$A$2:$A$16994&lt;=A15284)*INDEX(Gauge_Data!$B$2:$Z$16994,0,$C$2-1)))</f>
        <v>0</v>
      </c>
    </row>
    <row r="15285" spans="1:2" x14ac:dyDescent="0.25">
      <c r="A15285">
        <f>Gauge_Data!A15285</f>
        <v>0</v>
      </c>
      <c r="B15285" cm="1">
        <f t="array" ref="B15285">IF(OR($C$2="",A15285=""),"",SUMPRODUCT((Gauge_Data!$A$2:$A$16994&gt;=(A15285 - Main!$E$4/1440 + 0.00000001))*(Gauge_Data!$A$2:$A$16994&lt;=A15285)*INDEX(Gauge_Data!$B$2:$Z$16994,0,$C$2-1)))</f>
        <v>0</v>
      </c>
    </row>
    <row r="15286" spans="1:2" x14ac:dyDescent="0.25">
      <c r="A15286">
        <f>Gauge_Data!A15286</f>
        <v>0</v>
      </c>
      <c r="B15286" cm="1">
        <f t="array" ref="B15286">IF(OR($C$2="",A15286=""),"",SUMPRODUCT((Gauge_Data!$A$2:$A$16994&gt;=(A15286 - Main!$E$4/1440 + 0.00000001))*(Gauge_Data!$A$2:$A$16994&lt;=A15286)*INDEX(Gauge_Data!$B$2:$Z$16994,0,$C$2-1)))</f>
        <v>0</v>
      </c>
    </row>
    <row r="15287" spans="1:2" x14ac:dyDescent="0.25">
      <c r="A15287">
        <f>Gauge_Data!A15287</f>
        <v>0</v>
      </c>
      <c r="B15287" cm="1">
        <f t="array" ref="B15287">IF(OR($C$2="",A15287=""),"",SUMPRODUCT((Gauge_Data!$A$2:$A$16994&gt;=(A15287 - Main!$E$4/1440 + 0.00000001))*(Gauge_Data!$A$2:$A$16994&lt;=A15287)*INDEX(Gauge_Data!$B$2:$Z$16994,0,$C$2-1)))</f>
        <v>0</v>
      </c>
    </row>
    <row r="15288" spans="1:2" x14ac:dyDescent="0.25">
      <c r="A15288">
        <f>Gauge_Data!A15288</f>
        <v>0</v>
      </c>
      <c r="B15288" cm="1">
        <f t="array" ref="B15288">IF(OR($C$2="",A15288=""),"",SUMPRODUCT((Gauge_Data!$A$2:$A$16994&gt;=(A15288 - Main!$E$4/1440 + 0.00000001))*(Gauge_Data!$A$2:$A$16994&lt;=A15288)*INDEX(Gauge_Data!$B$2:$Z$16994,0,$C$2-1)))</f>
        <v>0</v>
      </c>
    </row>
    <row r="15289" spans="1:2" x14ac:dyDescent="0.25">
      <c r="A15289">
        <f>Gauge_Data!A15289</f>
        <v>0</v>
      </c>
      <c r="B15289" cm="1">
        <f t="array" ref="B15289">IF(OR($C$2="",A15289=""),"",SUMPRODUCT((Gauge_Data!$A$2:$A$16994&gt;=(A15289 - Main!$E$4/1440 + 0.00000001))*(Gauge_Data!$A$2:$A$16994&lt;=A15289)*INDEX(Gauge_Data!$B$2:$Z$16994,0,$C$2-1)))</f>
        <v>0</v>
      </c>
    </row>
    <row r="15290" spans="1:2" x14ac:dyDescent="0.25">
      <c r="A15290">
        <f>Gauge_Data!A15290</f>
        <v>0</v>
      </c>
      <c r="B15290" cm="1">
        <f t="array" ref="B15290">IF(OR($C$2="",A15290=""),"",SUMPRODUCT((Gauge_Data!$A$2:$A$16994&gt;=(A15290 - Main!$E$4/1440 + 0.00000001))*(Gauge_Data!$A$2:$A$16994&lt;=A15290)*INDEX(Gauge_Data!$B$2:$Z$16994,0,$C$2-1)))</f>
        <v>0</v>
      </c>
    </row>
    <row r="15291" spans="1:2" x14ac:dyDescent="0.25">
      <c r="A15291">
        <f>Gauge_Data!A15291</f>
        <v>0</v>
      </c>
      <c r="B15291" cm="1">
        <f t="array" ref="B15291">IF(OR($C$2="",A15291=""),"",SUMPRODUCT((Gauge_Data!$A$2:$A$16994&gt;=(A15291 - Main!$E$4/1440 + 0.00000001))*(Gauge_Data!$A$2:$A$16994&lt;=A15291)*INDEX(Gauge_Data!$B$2:$Z$16994,0,$C$2-1)))</f>
        <v>0</v>
      </c>
    </row>
    <row r="15292" spans="1:2" x14ac:dyDescent="0.25">
      <c r="A15292">
        <f>Gauge_Data!A15292</f>
        <v>0</v>
      </c>
      <c r="B15292" cm="1">
        <f t="array" ref="B15292">IF(OR($C$2="",A15292=""),"",SUMPRODUCT((Gauge_Data!$A$2:$A$16994&gt;=(A15292 - Main!$E$4/1440 + 0.00000001))*(Gauge_Data!$A$2:$A$16994&lt;=A15292)*INDEX(Gauge_Data!$B$2:$Z$16994,0,$C$2-1)))</f>
        <v>0</v>
      </c>
    </row>
    <row r="15293" spans="1:2" x14ac:dyDescent="0.25">
      <c r="A15293">
        <f>Gauge_Data!A15293</f>
        <v>0</v>
      </c>
      <c r="B15293" cm="1">
        <f t="array" ref="B15293">IF(OR($C$2="",A15293=""),"",SUMPRODUCT((Gauge_Data!$A$2:$A$16994&gt;=(A15293 - Main!$E$4/1440 + 0.00000001))*(Gauge_Data!$A$2:$A$16994&lt;=A15293)*INDEX(Gauge_Data!$B$2:$Z$16994,0,$C$2-1)))</f>
        <v>0</v>
      </c>
    </row>
    <row r="15294" spans="1:2" x14ac:dyDescent="0.25">
      <c r="A15294">
        <f>Gauge_Data!A15294</f>
        <v>0</v>
      </c>
      <c r="B15294" cm="1">
        <f t="array" ref="B15294">IF(OR($C$2="",A15294=""),"",SUMPRODUCT((Gauge_Data!$A$2:$A$16994&gt;=(A15294 - Main!$E$4/1440 + 0.00000001))*(Gauge_Data!$A$2:$A$16994&lt;=A15294)*INDEX(Gauge_Data!$B$2:$Z$16994,0,$C$2-1)))</f>
        <v>0</v>
      </c>
    </row>
    <row r="15295" spans="1:2" x14ac:dyDescent="0.25">
      <c r="A15295">
        <f>Gauge_Data!A15295</f>
        <v>0</v>
      </c>
      <c r="B15295" cm="1">
        <f t="array" ref="B15295">IF(OR($C$2="",A15295=""),"",SUMPRODUCT((Gauge_Data!$A$2:$A$16994&gt;=(A15295 - Main!$E$4/1440 + 0.00000001))*(Gauge_Data!$A$2:$A$16994&lt;=A15295)*INDEX(Gauge_Data!$B$2:$Z$16994,0,$C$2-1)))</f>
        <v>0</v>
      </c>
    </row>
    <row r="15296" spans="1:2" x14ac:dyDescent="0.25">
      <c r="A15296">
        <f>Gauge_Data!A15296</f>
        <v>0</v>
      </c>
      <c r="B15296" cm="1">
        <f t="array" ref="B15296">IF(OR($C$2="",A15296=""),"",SUMPRODUCT((Gauge_Data!$A$2:$A$16994&gt;=(A15296 - Main!$E$4/1440 + 0.00000001))*(Gauge_Data!$A$2:$A$16994&lt;=A15296)*INDEX(Gauge_Data!$B$2:$Z$16994,0,$C$2-1)))</f>
        <v>0</v>
      </c>
    </row>
    <row r="15297" spans="1:2" x14ac:dyDescent="0.25">
      <c r="A15297">
        <f>Gauge_Data!A15297</f>
        <v>0</v>
      </c>
      <c r="B15297" cm="1">
        <f t="array" ref="B15297">IF(OR($C$2="",A15297=""),"",SUMPRODUCT((Gauge_Data!$A$2:$A$16994&gt;=(A15297 - Main!$E$4/1440 + 0.00000001))*(Gauge_Data!$A$2:$A$16994&lt;=A15297)*INDEX(Gauge_Data!$B$2:$Z$16994,0,$C$2-1)))</f>
        <v>0</v>
      </c>
    </row>
    <row r="15298" spans="1:2" x14ac:dyDescent="0.25">
      <c r="A15298">
        <f>Gauge_Data!A15298</f>
        <v>0</v>
      </c>
      <c r="B15298" cm="1">
        <f t="array" ref="B15298">IF(OR($C$2="",A15298=""),"",SUMPRODUCT((Gauge_Data!$A$2:$A$16994&gt;=(A15298 - Main!$E$4/1440 + 0.00000001))*(Gauge_Data!$A$2:$A$16994&lt;=A15298)*INDEX(Gauge_Data!$B$2:$Z$16994,0,$C$2-1)))</f>
        <v>0</v>
      </c>
    </row>
    <row r="15299" spans="1:2" x14ac:dyDescent="0.25">
      <c r="A15299">
        <f>Gauge_Data!A15299</f>
        <v>0</v>
      </c>
      <c r="B15299" cm="1">
        <f t="array" ref="B15299">IF(OR($C$2="",A15299=""),"",SUMPRODUCT((Gauge_Data!$A$2:$A$16994&gt;=(A15299 - Main!$E$4/1440 + 0.00000001))*(Gauge_Data!$A$2:$A$16994&lt;=A15299)*INDEX(Gauge_Data!$B$2:$Z$16994,0,$C$2-1)))</f>
        <v>0</v>
      </c>
    </row>
    <row r="15300" spans="1:2" x14ac:dyDescent="0.25">
      <c r="A15300">
        <f>Gauge_Data!A15300</f>
        <v>0</v>
      </c>
      <c r="B15300" cm="1">
        <f t="array" ref="B15300">IF(OR($C$2="",A15300=""),"",SUMPRODUCT((Gauge_Data!$A$2:$A$16994&gt;=(A15300 - Main!$E$4/1440 + 0.00000001))*(Gauge_Data!$A$2:$A$16994&lt;=A15300)*INDEX(Gauge_Data!$B$2:$Z$16994,0,$C$2-1)))</f>
        <v>0</v>
      </c>
    </row>
    <row r="15301" spans="1:2" x14ac:dyDescent="0.25">
      <c r="A15301">
        <f>Gauge_Data!A15301</f>
        <v>0</v>
      </c>
      <c r="B15301" cm="1">
        <f t="array" ref="B15301">IF(OR($C$2="",A15301=""),"",SUMPRODUCT((Gauge_Data!$A$2:$A$16994&gt;=(A15301 - Main!$E$4/1440 + 0.00000001))*(Gauge_Data!$A$2:$A$16994&lt;=A15301)*INDEX(Gauge_Data!$B$2:$Z$16994,0,$C$2-1)))</f>
        <v>0</v>
      </c>
    </row>
    <row r="15302" spans="1:2" x14ac:dyDescent="0.25">
      <c r="A15302">
        <f>Gauge_Data!A15302</f>
        <v>0</v>
      </c>
      <c r="B15302" cm="1">
        <f t="array" ref="B15302">IF(OR($C$2="",A15302=""),"",SUMPRODUCT((Gauge_Data!$A$2:$A$16994&gt;=(A15302 - Main!$E$4/1440 + 0.00000001))*(Gauge_Data!$A$2:$A$16994&lt;=A15302)*INDEX(Gauge_Data!$B$2:$Z$16994,0,$C$2-1)))</f>
        <v>0</v>
      </c>
    </row>
    <row r="15303" spans="1:2" x14ac:dyDescent="0.25">
      <c r="A15303">
        <f>Gauge_Data!A15303</f>
        <v>0</v>
      </c>
      <c r="B15303" cm="1">
        <f t="array" ref="B15303">IF(OR($C$2="",A15303=""),"",SUMPRODUCT((Gauge_Data!$A$2:$A$16994&gt;=(A15303 - Main!$E$4/1440 + 0.00000001))*(Gauge_Data!$A$2:$A$16994&lt;=A15303)*INDEX(Gauge_Data!$B$2:$Z$16994,0,$C$2-1)))</f>
        <v>0</v>
      </c>
    </row>
    <row r="15304" spans="1:2" x14ac:dyDescent="0.25">
      <c r="A15304">
        <f>Gauge_Data!A15304</f>
        <v>0</v>
      </c>
      <c r="B15304" cm="1">
        <f t="array" ref="B15304">IF(OR($C$2="",A15304=""),"",SUMPRODUCT((Gauge_Data!$A$2:$A$16994&gt;=(A15304 - Main!$E$4/1440 + 0.00000001))*(Gauge_Data!$A$2:$A$16994&lt;=A15304)*INDEX(Gauge_Data!$B$2:$Z$16994,0,$C$2-1)))</f>
        <v>0</v>
      </c>
    </row>
    <row r="15305" spans="1:2" x14ac:dyDescent="0.25">
      <c r="A15305">
        <f>Gauge_Data!A15305</f>
        <v>0</v>
      </c>
      <c r="B15305" cm="1">
        <f t="array" ref="B15305">IF(OR($C$2="",A15305=""),"",SUMPRODUCT((Gauge_Data!$A$2:$A$16994&gt;=(A15305 - Main!$E$4/1440 + 0.00000001))*(Gauge_Data!$A$2:$A$16994&lt;=A15305)*INDEX(Gauge_Data!$B$2:$Z$16994,0,$C$2-1)))</f>
        <v>0</v>
      </c>
    </row>
    <row r="15306" spans="1:2" x14ac:dyDescent="0.25">
      <c r="A15306">
        <f>Gauge_Data!A15306</f>
        <v>0</v>
      </c>
      <c r="B15306" cm="1">
        <f t="array" ref="B15306">IF(OR($C$2="",A15306=""),"",SUMPRODUCT((Gauge_Data!$A$2:$A$16994&gt;=(A15306 - Main!$E$4/1440 + 0.00000001))*(Gauge_Data!$A$2:$A$16994&lt;=A15306)*INDEX(Gauge_Data!$B$2:$Z$16994,0,$C$2-1)))</f>
        <v>0</v>
      </c>
    </row>
    <row r="15307" spans="1:2" x14ac:dyDescent="0.25">
      <c r="A15307">
        <f>Gauge_Data!A15307</f>
        <v>0</v>
      </c>
      <c r="B15307" cm="1">
        <f t="array" ref="B15307">IF(OR($C$2="",A15307=""),"",SUMPRODUCT((Gauge_Data!$A$2:$A$16994&gt;=(A15307 - Main!$E$4/1440 + 0.00000001))*(Gauge_Data!$A$2:$A$16994&lt;=A15307)*INDEX(Gauge_Data!$B$2:$Z$16994,0,$C$2-1)))</f>
        <v>0</v>
      </c>
    </row>
    <row r="15308" spans="1:2" x14ac:dyDescent="0.25">
      <c r="A15308">
        <f>Gauge_Data!A15308</f>
        <v>0</v>
      </c>
      <c r="B15308" cm="1">
        <f t="array" ref="B15308">IF(OR($C$2="",A15308=""),"",SUMPRODUCT((Gauge_Data!$A$2:$A$16994&gt;=(A15308 - Main!$E$4/1440 + 0.00000001))*(Gauge_Data!$A$2:$A$16994&lt;=A15308)*INDEX(Gauge_Data!$B$2:$Z$16994,0,$C$2-1)))</f>
        <v>0</v>
      </c>
    </row>
    <row r="15309" spans="1:2" x14ac:dyDescent="0.25">
      <c r="A15309">
        <f>Gauge_Data!A15309</f>
        <v>0</v>
      </c>
      <c r="B15309" cm="1">
        <f t="array" ref="B15309">IF(OR($C$2="",A15309=""),"",SUMPRODUCT((Gauge_Data!$A$2:$A$16994&gt;=(A15309 - Main!$E$4/1440 + 0.00000001))*(Gauge_Data!$A$2:$A$16994&lt;=A15309)*INDEX(Gauge_Data!$B$2:$Z$16994,0,$C$2-1)))</f>
        <v>0</v>
      </c>
    </row>
    <row r="15310" spans="1:2" x14ac:dyDescent="0.25">
      <c r="A15310">
        <f>Gauge_Data!A15310</f>
        <v>0</v>
      </c>
      <c r="B15310" cm="1">
        <f t="array" ref="B15310">IF(OR($C$2="",A15310=""),"",SUMPRODUCT((Gauge_Data!$A$2:$A$16994&gt;=(A15310 - Main!$E$4/1440 + 0.00000001))*(Gauge_Data!$A$2:$A$16994&lt;=A15310)*INDEX(Gauge_Data!$B$2:$Z$16994,0,$C$2-1)))</f>
        <v>0</v>
      </c>
    </row>
    <row r="15311" spans="1:2" x14ac:dyDescent="0.25">
      <c r="A15311">
        <f>Gauge_Data!A15311</f>
        <v>0</v>
      </c>
      <c r="B15311" cm="1">
        <f t="array" ref="B15311">IF(OR($C$2="",A15311=""),"",SUMPRODUCT((Gauge_Data!$A$2:$A$16994&gt;=(A15311 - Main!$E$4/1440 + 0.00000001))*(Gauge_Data!$A$2:$A$16994&lt;=A15311)*INDEX(Gauge_Data!$B$2:$Z$16994,0,$C$2-1)))</f>
        <v>0</v>
      </c>
    </row>
    <row r="15312" spans="1:2" x14ac:dyDescent="0.25">
      <c r="A15312">
        <f>Gauge_Data!A15312</f>
        <v>0</v>
      </c>
      <c r="B15312" cm="1">
        <f t="array" ref="B15312">IF(OR($C$2="",A15312=""),"",SUMPRODUCT((Gauge_Data!$A$2:$A$16994&gt;=(A15312 - Main!$E$4/1440 + 0.00000001))*(Gauge_Data!$A$2:$A$16994&lt;=A15312)*INDEX(Gauge_Data!$B$2:$Z$16994,0,$C$2-1)))</f>
        <v>0</v>
      </c>
    </row>
    <row r="15313" spans="1:2" x14ac:dyDescent="0.25">
      <c r="A15313">
        <f>Gauge_Data!A15313</f>
        <v>0</v>
      </c>
      <c r="B15313" cm="1">
        <f t="array" ref="B15313">IF(OR($C$2="",A15313=""),"",SUMPRODUCT((Gauge_Data!$A$2:$A$16994&gt;=(A15313 - Main!$E$4/1440 + 0.00000001))*(Gauge_Data!$A$2:$A$16994&lt;=A15313)*INDEX(Gauge_Data!$B$2:$Z$16994,0,$C$2-1)))</f>
        <v>0</v>
      </c>
    </row>
    <row r="15314" spans="1:2" x14ac:dyDescent="0.25">
      <c r="A15314">
        <f>Gauge_Data!A15314</f>
        <v>0</v>
      </c>
      <c r="B15314" cm="1">
        <f t="array" ref="B15314">IF(OR($C$2="",A15314=""),"",SUMPRODUCT((Gauge_Data!$A$2:$A$16994&gt;=(A15314 - Main!$E$4/1440 + 0.00000001))*(Gauge_Data!$A$2:$A$16994&lt;=A15314)*INDEX(Gauge_Data!$B$2:$Z$16994,0,$C$2-1)))</f>
        <v>0</v>
      </c>
    </row>
    <row r="15315" spans="1:2" x14ac:dyDescent="0.25">
      <c r="A15315">
        <f>Gauge_Data!A15315</f>
        <v>0</v>
      </c>
      <c r="B15315" cm="1">
        <f t="array" ref="B15315">IF(OR($C$2="",A15315=""),"",SUMPRODUCT((Gauge_Data!$A$2:$A$16994&gt;=(A15315 - Main!$E$4/1440 + 0.00000001))*(Gauge_Data!$A$2:$A$16994&lt;=A15315)*INDEX(Gauge_Data!$B$2:$Z$16994,0,$C$2-1)))</f>
        <v>0</v>
      </c>
    </row>
    <row r="15316" spans="1:2" x14ac:dyDescent="0.25">
      <c r="A15316">
        <f>Gauge_Data!A15316</f>
        <v>0</v>
      </c>
      <c r="B15316" cm="1">
        <f t="array" ref="B15316">IF(OR($C$2="",A15316=""),"",SUMPRODUCT((Gauge_Data!$A$2:$A$16994&gt;=(A15316 - Main!$E$4/1440 + 0.00000001))*(Gauge_Data!$A$2:$A$16994&lt;=A15316)*INDEX(Gauge_Data!$B$2:$Z$16994,0,$C$2-1)))</f>
        <v>0</v>
      </c>
    </row>
    <row r="15317" spans="1:2" x14ac:dyDescent="0.25">
      <c r="A15317">
        <f>Gauge_Data!A15317</f>
        <v>0</v>
      </c>
      <c r="B15317" cm="1">
        <f t="array" ref="B15317">IF(OR($C$2="",A15317=""),"",SUMPRODUCT((Gauge_Data!$A$2:$A$16994&gt;=(A15317 - Main!$E$4/1440 + 0.00000001))*(Gauge_Data!$A$2:$A$16994&lt;=A15317)*INDEX(Gauge_Data!$B$2:$Z$16994,0,$C$2-1)))</f>
        <v>0</v>
      </c>
    </row>
    <row r="15318" spans="1:2" x14ac:dyDescent="0.25">
      <c r="A15318">
        <f>Gauge_Data!A15318</f>
        <v>0</v>
      </c>
      <c r="B15318" cm="1">
        <f t="array" ref="B15318">IF(OR($C$2="",A15318=""),"",SUMPRODUCT((Gauge_Data!$A$2:$A$16994&gt;=(A15318 - Main!$E$4/1440 + 0.00000001))*(Gauge_Data!$A$2:$A$16994&lt;=A15318)*INDEX(Gauge_Data!$B$2:$Z$16994,0,$C$2-1)))</f>
        <v>0</v>
      </c>
    </row>
    <row r="15319" spans="1:2" x14ac:dyDescent="0.25">
      <c r="A15319">
        <f>Gauge_Data!A15319</f>
        <v>0</v>
      </c>
      <c r="B15319" cm="1">
        <f t="array" ref="B15319">IF(OR($C$2="",A15319=""),"",SUMPRODUCT((Gauge_Data!$A$2:$A$16994&gt;=(A15319 - Main!$E$4/1440 + 0.00000001))*(Gauge_Data!$A$2:$A$16994&lt;=A15319)*INDEX(Gauge_Data!$B$2:$Z$16994,0,$C$2-1)))</f>
        <v>0</v>
      </c>
    </row>
    <row r="15320" spans="1:2" x14ac:dyDescent="0.25">
      <c r="A15320">
        <f>Gauge_Data!A15320</f>
        <v>0</v>
      </c>
      <c r="B15320" cm="1">
        <f t="array" ref="B15320">IF(OR($C$2="",A15320=""),"",SUMPRODUCT((Gauge_Data!$A$2:$A$16994&gt;=(A15320 - Main!$E$4/1440 + 0.00000001))*(Gauge_Data!$A$2:$A$16994&lt;=A15320)*INDEX(Gauge_Data!$B$2:$Z$16994,0,$C$2-1)))</f>
        <v>0</v>
      </c>
    </row>
    <row r="15321" spans="1:2" x14ac:dyDescent="0.25">
      <c r="A15321">
        <f>Gauge_Data!A15321</f>
        <v>0</v>
      </c>
      <c r="B15321" cm="1">
        <f t="array" ref="B15321">IF(OR($C$2="",A15321=""),"",SUMPRODUCT((Gauge_Data!$A$2:$A$16994&gt;=(A15321 - Main!$E$4/1440 + 0.00000001))*(Gauge_Data!$A$2:$A$16994&lt;=A15321)*INDEX(Gauge_Data!$B$2:$Z$16994,0,$C$2-1)))</f>
        <v>0</v>
      </c>
    </row>
    <row r="15322" spans="1:2" x14ac:dyDescent="0.25">
      <c r="A15322">
        <f>Gauge_Data!A15322</f>
        <v>0</v>
      </c>
      <c r="B15322" cm="1">
        <f t="array" ref="B15322">IF(OR($C$2="",A15322=""),"",SUMPRODUCT((Gauge_Data!$A$2:$A$16994&gt;=(A15322 - Main!$E$4/1440 + 0.00000001))*(Gauge_Data!$A$2:$A$16994&lt;=A15322)*INDEX(Gauge_Data!$B$2:$Z$16994,0,$C$2-1)))</f>
        <v>0</v>
      </c>
    </row>
    <row r="15323" spans="1:2" x14ac:dyDescent="0.25">
      <c r="A15323">
        <f>Gauge_Data!A15323</f>
        <v>0</v>
      </c>
      <c r="B15323" cm="1">
        <f t="array" ref="B15323">IF(OR($C$2="",A15323=""),"",SUMPRODUCT((Gauge_Data!$A$2:$A$16994&gt;=(A15323 - Main!$E$4/1440 + 0.00000001))*(Gauge_Data!$A$2:$A$16994&lt;=A15323)*INDEX(Gauge_Data!$B$2:$Z$16994,0,$C$2-1)))</f>
        <v>0</v>
      </c>
    </row>
    <row r="15324" spans="1:2" x14ac:dyDescent="0.25">
      <c r="A15324">
        <f>Gauge_Data!A15324</f>
        <v>0</v>
      </c>
      <c r="B15324" cm="1">
        <f t="array" ref="B15324">IF(OR($C$2="",A15324=""),"",SUMPRODUCT((Gauge_Data!$A$2:$A$16994&gt;=(A15324 - Main!$E$4/1440 + 0.00000001))*(Gauge_Data!$A$2:$A$16994&lt;=A15324)*INDEX(Gauge_Data!$B$2:$Z$16994,0,$C$2-1)))</f>
        <v>0</v>
      </c>
    </row>
    <row r="15325" spans="1:2" x14ac:dyDescent="0.25">
      <c r="A15325">
        <f>Gauge_Data!A15325</f>
        <v>0</v>
      </c>
      <c r="B15325" cm="1">
        <f t="array" ref="B15325">IF(OR($C$2="",A15325=""),"",SUMPRODUCT((Gauge_Data!$A$2:$A$16994&gt;=(A15325 - Main!$E$4/1440 + 0.00000001))*(Gauge_Data!$A$2:$A$16994&lt;=A15325)*INDEX(Gauge_Data!$B$2:$Z$16994,0,$C$2-1)))</f>
        <v>0</v>
      </c>
    </row>
    <row r="15326" spans="1:2" x14ac:dyDescent="0.25">
      <c r="A15326">
        <f>Gauge_Data!A15326</f>
        <v>0</v>
      </c>
      <c r="B15326" cm="1">
        <f t="array" ref="B15326">IF(OR($C$2="",A15326=""),"",SUMPRODUCT((Gauge_Data!$A$2:$A$16994&gt;=(A15326 - Main!$E$4/1440 + 0.00000001))*(Gauge_Data!$A$2:$A$16994&lt;=A15326)*INDEX(Gauge_Data!$B$2:$Z$16994,0,$C$2-1)))</f>
        <v>0</v>
      </c>
    </row>
    <row r="15327" spans="1:2" x14ac:dyDescent="0.25">
      <c r="A15327">
        <f>Gauge_Data!A15327</f>
        <v>0</v>
      </c>
      <c r="B15327" cm="1">
        <f t="array" ref="B15327">IF(OR($C$2="",A15327=""),"",SUMPRODUCT((Gauge_Data!$A$2:$A$16994&gt;=(A15327 - Main!$E$4/1440 + 0.00000001))*(Gauge_Data!$A$2:$A$16994&lt;=A15327)*INDEX(Gauge_Data!$B$2:$Z$16994,0,$C$2-1)))</f>
        <v>0</v>
      </c>
    </row>
    <row r="15328" spans="1:2" x14ac:dyDescent="0.25">
      <c r="A15328">
        <f>Gauge_Data!A15328</f>
        <v>0</v>
      </c>
      <c r="B15328" cm="1">
        <f t="array" ref="B15328">IF(OR($C$2="",A15328=""),"",SUMPRODUCT((Gauge_Data!$A$2:$A$16994&gt;=(A15328 - Main!$E$4/1440 + 0.00000001))*(Gauge_Data!$A$2:$A$16994&lt;=A15328)*INDEX(Gauge_Data!$B$2:$Z$16994,0,$C$2-1)))</f>
        <v>0</v>
      </c>
    </row>
    <row r="15329" spans="1:2" x14ac:dyDescent="0.25">
      <c r="A15329">
        <f>Gauge_Data!A15329</f>
        <v>0</v>
      </c>
      <c r="B15329" cm="1">
        <f t="array" ref="B15329">IF(OR($C$2="",A15329=""),"",SUMPRODUCT((Gauge_Data!$A$2:$A$16994&gt;=(A15329 - Main!$E$4/1440 + 0.00000001))*(Gauge_Data!$A$2:$A$16994&lt;=A15329)*INDEX(Gauge_Data!$B$2:$Z$16994,0,$C$2-1)))</f>
        <v>0</v>
      </c>
    </row>
    <row r="15330" spans="1:2" x14ac:dyDescent="0.25">
      <c r="A15330">
        <f>Gauge_Data!A15330</f>
        <v>0</v>
      </c>
      <c r="B15330" cm="1">
        <f t="array" ref="B15330">IF(OR($C$2="",A15330=""),"",SUMPRODUCT((Gauge_Data!$A$2:$A$16994&gt;=(A15330 - Main!$E$4/1440 + 0.00000001))*(Gauge_Data!$A$2:$A$16994&lt;=A15330)*INDEX(Gauge_Data!$B$2:$Z$16994,0,$C$2-1)))</f>
        <v>0</v>
      </c>
    </row>
    <row r="15331" spans="1:2" x14ac:dyDescent="0.25">
      <c r="A15331">
        <f>Gauge_Data!A15331</f>
        <v>0</v>
      </c>
      <c r="B15331" cm="1">
        <f t="array" ref="B15331">IF(OR($C$2="",A15331=""),"",SUMPRODUCT((Gauge_Data!$A$2:$A$16994&gt;=(A15331 - Main!$E$4/1440 + 0.00000001))*(Gauge_Data!$A$2:$A$16994&lt;=A15331)*INDEX(Gauge_Data!$B$2:$Z$16994,0,$C$2-1)))</f>
        <v>0</v>
      </c>
    </row>
    <row r="15332" spans="1:2" x14ac:dyDescent="0.25">
      <c r="A15332">
        <f>Gauge_Data!A15332</f>
        <v>0</v>
      </c>
      <c r="B15332" cm="1">
        <f t="array" ref="B15332">IF(OR($C$2="",A15332=""),"",SUMPRODUCT((Gauge_Data!$A$2:$A$16994&gt;=(A15332 - Main!$E$4/1440 + 0.00000001))*(Gauge_Data!$A$2:$A$16994&lt;=A15332)*INDEX(Gauge_Data!$B$2:$Z$16994,0,$C$2-1)))</f>
        <v>0</v>
      </c>
    </row>
    <row r="15333" spans="1:2" x14ac:dyDescent="0.25">
      <c r="A15333">
        <f>Gauge_Data!A15333</f>
        <v>0</v>
      </c>
      <c r="B15333" cm="1">
        <f t="array" ref="B15333">IF(OR($C$2="",A15333=""),"",SUMPRODUCT((Gauge_Data!$A$2:$A$16994&gt;=(A15333 - Main!$E$4/1440 + 0.00000001))*(Gauge_Data!$A$2:$A$16994&lt;=A15333)*INDEX(Gauge_Data!$B$2:$Z$16994,0,$C$2-1)))</f>
        <v>0</v>
      </c>
    </row>
    <row r="15334" spans="1:2" x14ac:dyDescent="0.25">
      <c r="A15334">
        <f>Gauge_Data!A15334</f>
        <v>0</v>
      </c>
      <c r="B15334" cm="1">
        <f t="array" ref="B15334">IF(OR($C$2="",A15334=""),"",SUMPRODUCT((Gauge_Data!$A$2:$A$16994&gt;=(A15334 - Main!$E$4/1440 + 0.00000001))*(Gauge_Data!$A$2:$A$16994&lt;=A15334)*INDEX(Gauge_Data!$B$2:$Z$16994,0,$C$2-1)))</f>
        <v>0</v>
      </c>
    </row>
    <row r="15335" spans="1:2" x14ac:dyDescent="0.25">
      <c r="A15335">
        <f>Gauge_Data!A15335</f>
        <v>0</v>
      </c>
      <c r="B15335" cm="1">
        <f t="array" ref="B15335">IF(OR($C$2="",A15335=""),"",SUMPRODUCT((Gauge_Data!$A$2:$A$16994&gt;=(A15335 - Main!$E$4/1440 + 0.00000001))*(Gauge_Data!$A$2:$A$16994&lt;=A15335)*INDEX(Gauge_Data!$B$2:$Z$16994,0,$C$2-1)))</f>
        <v>0</v>
      </c>
    </row>
    <row r="15336" spans="1:2" x14ac:dyDescent="0.25">
      <c r="A15336">
        <f>Gauge_Data!A15336</f>
        <v>0</v>
      </c>
      <c r="B15336" cm="1">
        <f t="array" ref="B15336">IF(OR($C$2="",A15336=""),"",SUMPRODUCT((Gauge_Data!$A$2:$A$16994&gt;=(A15336 - Main!$E$4/1440 + 0.00000001))*(Gauge_Data!$A$2:$A$16994&lt;=A15336)*INDEX(Gauge_Data!$B$2:$Z$16994,0,$C$2-1)))</f>
        <v>0</v>
      </c>
    </row>
    <row r="15337" spans="1:2" x14ac:dyDescent="0.25">
      <c r="A15337">
        <f>Gauge_Data!A15337</f>
        <v>0</v>
      </c>
      <c r="B15337" cm="1">
        <f t="array" ref="B15337">IF(OR($C$2="",A15337=""),"",SUMPRODUCT((Gauge_Data!$A$2:$A$16994&gt;=(A15337 - Main!$E$4/1440 + 0.00000001))*(Gauge_Data!$A$2:$A$16994&lt;=A15337)*INDEX(Gauge_Data!$B$2:$Z$16994,0,$C$2-1)))</f>
        <v>0</v>
      </c>
    </row>
    <row r="15338" spans="1:2" x14ac:dyDescent="0.25">
      <c r="A15338">
        <f>Gauge_Data!A15338</f>
        <v>0</v>
      </c>
      <c r="B15338" cm="1">
        <f t="array" ref="B15338">IF(OR($C$2="",A15338=""),"",SUMPRODUCT((Gauge_Data!$A$2:$A$16994&gt;=(A15338 - Main!$E$4/1440 + 0.00000001))*(Gauge_Data!$A$2:$A$16994&lt;=A15338)*INDEX(Gauge_Data!$B$2:$Z$16994,0,$C$2-1)))</f>
        <v>0</v>
      </c>
    </row>
    <row r="15339" spans="1:2" x14ac:dyDescent="0.25">
      <c r="A15339">
        <f>Gauge_Data!A15339</f>
        <v>0</v>
      </c>
      <c r="B15339" cm="1">
        <f t="array" ref="B15339">IF(OR($C$2="",A15339=""),"",SUMPRODUCT((Gauge_Data!$A$2:$A$16994&gt;=(A15339 - Main!$E$4/1440 + 0.00000001))*(Gauge_Data!$A$2:$A$16994&lt;=A15339)*INDEX(Gauge_Data!$B$2:$Z$16994,0,$C$2-1)))</f>
        <v>0</v>
      </c>
    </row>
    <row r="15340" spans="1:2" x14ac:dyDescent="0.25">
      <c r="A15340">
        <f>Gauge_Data!A15340</f>
        <v>0</v>
      </c>
      <c r="B15340" cm="1">
        <f t="array" ref="B15340">IF(OR($C$2="",A15340=""),"",SUMPRODUCT((Gauge_Data!$A$2:$A$16994&gt;=(A15340 - Main!$E$4/1440 + 0.00000001))*(Gauge_Data!$A$2:$A$16994&lt;=A15340)*INDEX(Gauge_Data!$B$2:$Z$16994,0,$C$2-1)))</f>
        <v>0</v>
      </c>
    </row>
    <row r="15341" spans="1:2" x14ac:dyDescent="0.25">
      <c r="A15341">
        <f>Gauge_Data!A15341</f>
        <v>0</v>
      </c>
      <c r="B15341" cm="1">
        <f t="array" ref="B15341">IF(OR($C$2="",A15341=""),"",SUMPRODUCT((Gauge_Data!$A$2:$A$16994&gt;=(A15341 - Main!$E$4/1440 + 0.00000001))*(Gauge_Data!$A$2:$A$16994&lt;=A15341)*INDEX(Gauge_Data!$B$2:$Z$16994,0,$C$2-1)))</f>
        <v>0</v>
      </c>
    </row>
    <row r="15342" spans="1:2" x14ac:dyDescent="0.25">
      <c r="A15342">
        <f>Gauge_Data!A15342</f>
        <v>0</v>
      </c>
      <c r="B15342" cm="1">
        <f t="array" ref="B15342">IF(OR($C$2="",A15342=""),"",SUMPRODUCT((Gauge_Data!$A$2:$A$16994&gt;=(A15342 - Main!$E$4/1440 + 0.00000001))*(Gauge_Data!$A$2:$A$16994&lt;=A15342)*INDEX(Gauge_Data!$B$2:$Z$16994,0,$C$2-1)))</f>
        <v>0</v>
      </c>
    </row>
    <row r="15343" spans="1:2" x14ac:dyDescent="0.25">
      <c r="A15343">
        <f>Gauge_Data!A15343</f>
        <v>0</v>
      </c>
      <c r="B15343" cm="1">
        <f t="array" ref="B15343">IF(OR($C$2="",A15343=""),"",SUMPRODUCT((Gauge_Data!$A$2:$A$16994&gt;=(A15343 - Main!$E$4/1440 + 0.00000001))*(Gauge_Data!$A$2:$A$16994&lt;=A15343)*INDEX(Gauge_Data!$B$2:$Z$16994,0,$C$2-1)))</f>
        <v>0</v>
      </c>
    </row>
    <row r="15344" spans="1:2" x14ac:dyDescent="0.25">
      <c r="A15344">
        <f>Gauge_Data!A15344</f>
        <v>0</v>
      </c>
      <c r="B15344" cm="1">
        <f t="array" ref="B15344">IF(OR($C$2="",A15344=""),"",SUMPRODUCT((Gauge_Data!$A$2:$A$16994&gt;=(A15344 - Main!$E$4/1440 + 0.00000001))*(Gauge_Data!$A$2:$A$16994&lt;=A15344)*INDEX(Gauge_Data!$B$2:$Z$16994,0,$C$2-1)))</f>
        <v>0</v>
      </c>
    </row>
    <row r="15345" spans="1:2" x14ac:dyDescent="0.25">
      <c r="A15345">
        <f>Gauge_Data!A15345</f>
        <v>0</v>
      </c>
      <c r="B15345" cm="1">
        <f t="array" ref="B15345">IF(OR($C$2="",A15345=""),"",SUMPRODUCT((Gauge_Data!$A$2:$A$16994&gt;=(A15345 - Main!$E$4/1440 + 0.00000001))*(Gauge_Data!$A$2:$A$16994&lt;=A15345)*INDEX(Gauge_Data!$B$2:$Z$16994,0,$C$2-1)))</f>
        <v>0</v>
      </c>
    </row>
    <row r="15346" spans="1:2" x14ac:dyDescent="0.25">
      <c r="A15346">
        <f>Gauge_Data!A15346</f>
        <v>0</v>
      </c>
      <c r="B15346" cm="1">
        <f t="array" ref="B15346">IF(OR($C$2="",A15346=""),"",SUMPRODUCT((Gauge_Data!$A$2:$A$16994&gt;=(A15346 - Main!$E$4/1440 + 0.00000001))*(Gauge_Data!$A$2:$A$16994&lt;=A15346)*INDEX(Gauge_Data!$B$2:$Z$16994,0,$C$2-1)))</f>
        <v>0</v>
      </c>
    </row>
    <row r="15347" spans="1:2" x14ac:dyDescent="0.25">
      <c r="A15347">
        <f>Gauge_Data!A15347</f>
        <v>0</v>
      </c>
      <c r="B15347" cm="1">
        <f t="array" ref="B15347">IF(OR($C$2="",A15347=""),"",SUMPRODUCT((Gauge_Data!$A$2:$A$16994&gt;=(A15347 - Main!$E$4/1440 + 0.00000001))*(Gauge_Data!$A$2:$A$16994&lt;=A15347)*INDEX(Gauge_Data!$B$2:$Z$16994,0,$C$2-1)))</f>
        <v>0</v>
      </c>
    </row>
    <row r="15348" spans="1:2" x14ac:dyDescent="0.25">
      <c r="A15348">
        <f>Gauge_Data!A15348</f>
        <v>0</v>
      </c>
      <c r="B15348" cm="1">
        <f t="array" ref="B15348">IF(OR($C$2="",A15348=""),"",SUMPRODUCT((Gauge_Data!$A$2:$A$16994&gt;=(A15348 - Main!$E$4/1440 + 0.00000001))*(Gauge_Data!$A$2:$A$16994&lt;=A15348)*INDEX(Gauge_Data!$B$2:$Z$16994,0,$C$2-1)))</f>
        <v>0</v>
      </c>
    </row>
    <row r="15349" spans="1:2" x14ac:dyDescent="0.25">
      <c r="A15349">
        <f>Gauge_Data!A15349</f>
        <v>0</v>
      </c>
      <c r="B15349" cm="1">
        <f t="array" ref="B15349">IF(OR($C$2="",A15349=""),"",SUMPRODUCT((Gauge_Data!$A$2:$A$16994&gt;=(A15349 - Main!$E$4/1440 + 0.00000001))*(Gauge_Data!$A$2:$A$16994&lt;=A15349)*INDEX(Gauge_Data!$B$2:$Z$16994,0,$C$2-1)))</f>
        <v>0</v>
      </c>
    </row>
    <row r="15350" spans="1:2" x14ac:dyDescent="0.25">
      <c r="A15350">
        <f>Gauge_Data!A15350</f>
        <v>0</v>
      </c>
      <c r="B15350" cm="1">
        <f t="array" ref="B15350">IF(OR($C$2="",A15350=""),"",SUMPRODUCT((Gauge_Data!$A$2:$A$16994&gt;=(A15350 - Main!$E$4/1440 + 0.00000001))*(Gauge_Data!$A$2:$A$16994&lt;=A15350)*INDEX(Gauge_Data!$B$2:$Z$16994,0,$C$2-1)))</f>
        <v>0</v>
      </c>
    </row>
    <row r="15351" spans="1:2" x14ac:dyDescent="0.25">
      <c r="A15351">
        <f>Gauge_Data!A15351</f>
        <v>0</v>
      </c>
      <c r="B15351" cm="1">
        <f t="array" ref="B15351">IF(OR($C$2="",A15351=""),"",SUMPRODUCT((Gauge_Data!$A$2:$A$16994&gt;=(A15351 - Main!$E$4/1440 + 0.00000001))*(Gauge_Data!$A$2:$A$16994&lt;=A15351)*INDEX(Gauge_Data!$B$2:$Z$16994,0,$C$2-1)))</f>
        <v>0</v>
      </c>
    </row>
    <row r="15352" spans="1:2" x14ac:dyDescent="0.25">
      <c r="A15352">
        <f>Gauge_Data!A15352</f>
        <v>0</v>
      </c>
      <c r="B15352" cm="1">
        <f t="array" ref="B15352">IF(OR($C$2="",A15352=""),"",SUMPRODUCT((Gauge_Data!$A$2:$A$16994&gt;=(A15352 - Main!$E$4/1440 + 0.00000001))*(Gauge_Data!$A$2:$A$16994&lt;=A15352)*INDEX(Gauge_Data!$B$2:$Z$16994,0,$C$2-1)))</f>
        <v>0</v>
      </c>
    </row>
    <row r="15353" spans="1:2" x14ac:dyDescent="0.25">
      <c r="A15353">
        <f>Gauge_Data!A15353</f>
        <v>0</v>
      </c>
      <c r="B15353" cm="1">
        <f t="array" ref="B15353">IF(OR($C$2="",A15353=""),"",SUMPRODUCT((Gauge_Data!$A$2:$A$16994&gt;=(A15353 - Main!$E$4/1440 + 0.00000001))*(Gauge_Data!$A$2:$A$16994&lt;=A15353)*INDEX(Gauge_Data!$B$2:$Z$16994,0,$C$2-1)))</f>
        <v>0</v>
      </c>
    </row>
    <row r="15354" spans="1:2" x14ac:dyDescent="0.25">
      <c r="A15354">
        <f>Gauge_Data!A15354</f>
        <v>0</v>
      </c>
      <c r="B15354" cm="1">
        <f t="array" ref="B15354">IF(OR($C$2="",A15354=""),"",SUMPRODUCT((Gauge_Data!$A$2:$A$16994&gt;=(A15354 - Main!$E$4/1440 + 0.00000001))*(Gauge_Data!$A$2:$A$16994&lt;=A15354)*INDEX(Gauge_Data!$B$2:$Z$16994,0,$C$2-1)))</f>
        <v>0</v>
      </c>
    </row>
    <row r="15355" spans="1:2" x14ac:dyDescent="0.25">
      <c r="A15355">
        <f>Gauge_Data!A15355</f>
        <v>0</v>
      </c>
      <c r="B15355" cm="1">
        <f t="array" ref="B15355">IF(OR($C$2="",A15355=""),"",SUMPRODUCT((Gauge_Data!$A$2:$A$16994&gt;=(A15355 - Main!$E$4/1440 + 0.00000001))*(Gauge_Data!$A$2:$A$16994&lt;=A15355)*INDEX(Gauge_Data!$B$2:$Z$16994,0,$C$2-1)))</f>
        <v>0</v>
      </c>
    </row>
    <row r="15356" spans="1:2" x14ac:dyDescent="0.25">
      <c r="A15356">
        <f>Gauge_Data!A15356</f>
        <v>0</v>
      </c>
      <c r="B15356" cm="1">
        <f t="array" ref="B15356">IF(OR($C$2="",A15356=""),"",SUMPRODUCT((Gauge_Data!$A$2:$A$16994&gt;=(A15356 - Main!$E$4/1440 + 0.00000001))*(Gauge_Data!$A$2:$A$16994&lt;=A15356)*INDEX(Gauge_Data!$B$2:$Z$16994,0,$C$2-1)))</f>
        <v>0</v>
      </c>
    </row>
    <row r="15357" spans="1:2" x14ac:dyDescent="0.25">
      <c r="A15357">
        <f>Gauge_Data!A15357</f>
        <v>0</v>
      </c>
      <c r="B15357" cm="1">
        <f t="array" ref="B15357">IF(OR($C$2="",A15357=""),"",SUMPRODUCT((Gauge_Data!$A$2:$A$16994&gt;=(A15357 - Main!$E$4/1440 + 0.00000001))*(Gauge_Data!$A$2:$A$16994&lt;=A15357)*INDEX(Gauge_Data!$B$2:$Z$16994,0,$C$2-1)))</f>
        <v>0</v>
      </c>
    </row>
    <row r="15358" spans="1:2" x14ac:dyDescent="0.25">
      <c r="A15358">
        <f>Gauge_Data!A15358</f>
        <v>0</v>
      </c>
      <c r="B15358" cm="1">
        <f t="array" ref="B15358">IF(OR($C$2="",A15358=""),"",SUMPRODUCT((Gauge_Data!$A$2:$A$16994&gt;=(A15358 - Main!$E$4/1440 + 0.00000001))*(Gauge_Data!$A$2:$A$16994&lt;=A15358)*INDEX(Gauge_Data!$B$2:$Z$16994,0,$C$2-1)))</f>
        <v>0</v>
      </c>
    </row>
    <row r="15359" spans="1:2" x14ac:dyDescent="0.25">
      <c r="A15359">
        <f>Gauge_Data!A15359</f>
        <v>0</v>
      </c>
      <c r="B15359" cm="1">
        <f t="array" ref="B15359">IF(OR($C$2="",A15359=""),"",SUMPRODUCT((Gauge_Data!$A$2:$A$16994&gt;=(A15359 - Main!$E$4/1440 + 0.00000001))*(Gauge_Data!$A$2:$A$16994&lt;=A15359)*INDEX(Gauge_Data!$B$2:$Z$16994,0,$C$2-1)))</f>
        <v>0</v>
      </c>
    </row>
    <row r="15360" spans="1:2" x14ac:dyDescent="0.25">
      <c r="A15360">
        <f>Gauge_Data!A15360</f>
        <v>0</v>
      </c>
      <c r="B15360" cm="1">
        <f t="array" ref="B15360">IF(OR($C$2="",A15360=""),"",SUMPRODUCT((Gauge_Data!$A$2:$A$16994&gt;=(A15360 - Main!$E$4/1440 + 0.00000001))*(Gauge_Data!$A$2:$A$16994&lt;=A15360)*INDEX(Gauge_Data!$B$2:$Z$16994,0,$C$2-1)))</f>
        <v>0</v>
      </c>
    </row>
    <row r="15361" spans="1:2" x14ac:dyDescent="0.25">
      <c r="A15361">
        <f>Gauge_Data!A15361</f>
        <v>0</v>
      </c>
      <c r="B15361" cm="1">
        <f t="array" ref="B15361">IF(OR($C$2="",A15361=""),"",SUMPRODUCT((Gauge_Data!$A$2:$A$16994&gt;=(A15361 - Main!$E$4/1440 + 0.00000001))*(Gauge_Data!$A$2:$A$16994&lt;=A15361)*INDEX(Gauge_Data!$B$2:$Z$16994,0,$C$2-1)))</f>
        <v>0</v>
      </c>
    </row>
    <row r="15362" spans="1:2" x14ac:dyDescent="0.25">
      <c r="A15362">
        <f>Gauge_Data!A15362</f>
        <v>0</v>
      </c>
      <c r="B15362" cm="1">
        <f t="array" ref="B15362">IF(OR($C$2="",A15362=""),"",SUMPRODUCT((Gauge_Data!$A$2:$A$16994&gt;=(A15362 - Main!$E$4/1440 + 0.00000001))*(Gauge_Data!$A$2:$A$16994&lt;=A15362)*INDEX(Gauge_Data!$B$2:$Z$16994,0,$C$2-1)))</f>
        <v>0</v>
      </c>
    </row>
    <row r="15363" spans="1:2" x14ac:dyDescent="0.25">
      <c r="A15363">
        <f>Gauge_Data!A15363</f>
        <v>0</v>
      </c>
      <c r="B15363" cm="1">
        <f t="array" ref="B15363">IF(OR($C$2="",A15363=""),"",SUMPRODUCT((Gauge_Data!$A$2:$A$16994&gt;=(A15363 - Main!$E$4/1440 + 0.00000001))*(Gauge_Data!$A$2:$A$16994&lt;=A15363)*INDEX(Gauge_Data!$B$2:$Z$16994,0,$C$2-1)))</f>
        <v>0</v>
      </c>
    </row>
    <row r="15364" spans="1:2" x14ac:dyDescent="0.25">
      <c r="A15364">
        <f>Gauge_Data!A15364</f>
        <v>0</v>
      </c>
      <c r="B15364" cm="1">
        <f t="array" ref="B15364">IF(OR($C$2="",A15364=""),"",SUMPRODUCT((Gauge_Data!$A$2:$A$16994&gt;=(A15364 - Main!$E$4/1440 + 0.00000001))*(Gauge_Data!$A$2:$A$16994&lt;=A15364)*INDEX(Gauge_Data!$B$2:$Z$16994,0,$C$2-1)))</f>
        <v>0</v>
      </c>
    </row>
    <row r="15365" spans="1:2" x14ac:dyDescent="0.25">
      <c r="A15365">
        <f>Gauge_Data!A15365</f>
        <v>0</v>
      </c>
      <c r="B15365" cm="1">
        <f t="array" ref="B15365">IF(OR($C$2="",A15365=""),"",SUMPRODUCT((Gauge_Data!$A$2:$A$16994&gt;=(A15365 - Main!$E$4/1440 + 0.00000001))*(Gauge_Data!$A$2:$A$16994&lt;=A15365)*INDEX(Gauge_Data!$B$2:$Z$16994,0,$C$2-1)))</f>
        <v>0</v>
      </c>
    </row>
    <row r="15366" spans="1:2" x14ac:dyDescent="0.25">
      <c r="A15366">
        <f>Gauge_Data!A15366</f>
        <v>0</v>
      </c>
      <c r="B15366" cm="1">
        <f t="array" ref="B15366">IF(OR($C$2="",A15366=""),"",SUMPRODUCT((Gauge_Data!$A$2:$A$16994&gt;=(A15366 - Main!$E$4/1440 + 0.00000001))*(Gauge_Data!$A$2:$A$16994&lt;=A15366)*INDEX(Gauge_Data!$B$2:$Z$16994,0,$C$2-1)))</f>
        <v>0</v>
      </c>
    </row>
    <row r="15367" spans="1:2" x14ac:dyDescent="0.25">
      <c r="A15367">
        <f>Gauge_Data!A15367</f>
        <v>0</v>
      </c>
      <c r="B15367" cm="1">
        <f t="array" ref="B15367">IF(OR($C$2="",A15367=""),"",SUMPRODUCT((Gauge_Data!$A$2:$A$16994&gt;=(A15367 - Main!$E$4/1440 + 0.00000001))*(Gauge_Data!$A$2:$A$16994&lt;=A15367)*INDEX(Gauge_Data!$B$2:$Z$16994,0,$C$2-1)))</f>
        <v>0</v>
      </c>
    </row>
    <row r="15368" spans="1:2" x14ac:dyDescent="0.25">
      <c r="A15368">
        <f>Gauge_Data!A15368</f>
        <v>0</v>
      </c>
      <c r="B15368" cm="1">
        <f t="array" ref="B15368">IF(OR($C$2="",A15368=""),"",SUMPRODUCT((Gauge_Data!$A$2:$A$16994&gt;=(A15368 - Main!$E$4/1440 + 0.00000001))*(Gauge_Data!$A$2:$A$16994&lt;=A15368)*INDEX(Gauge_Data!$B$2:$Z$16994,0,$C$2-1)))</f>
        <v>0</v>
      </c>
    </row>
    <row r="15369" spans="1:2" x14ac:dyDescent="0.25">
      <c r="A15369">
        <f>Gauge_Data!A15369</f>
        <v>0</v>
      </c>
      <c r="B15369" cm="1">
        <f t="array" ref="B15369">IF(OR($C$2="",A15369=""),"",SUMPRODUCT((Gauge_Data!$A$2:$A$16994&gt;=(A15369 - Main!$E$4/1440 + 0.00000001))*(Gauge_Data!$A$2:$A$16994&lt;=A15369)*INDEX(Gauge_Data!$B$2:$Z$16994,0,$C$2-1)))</f>
        <v>0</v>
      </c>
    </row>
    <row r="15370" spans="1:2" x14ac:dyDescent="0.25">
      <c r="A15370">
        <f>Gauge_Data!A15370</f>
        <v>0</v>
      </c>
      <c r="B15370" cm="1">
        <f t="array" ref="B15370">IF(OR($C$2="",A15370=""),"",SUMPRODUCT((Gauge_Data!$A$2:$A$16994&gt;=(A15370 - Main!$E$4/1440 + 0.00000001))*(Gauge_Data!$A$2:$A$16994&lt;=A15370)*INDEX(Gauge_Data!$B$2:$Z$16994,0,$C$2-1)))</f>
        <v>0</v>
      </c>
    </row>
    <row r="15371" spans="1:2" x14ac:dyDescent="0.25">
      <c r="A15371">
        <f>Gauge_Data!A15371</f>
        <v>0</v>
      </c>
      <c r="B15371" cm="1">
        <f t="array" ref="B15371">IF(OR($C$2="",A15371=""),"",SUMPRODUCT((Gauge_Data!$A$2:$A$16994&gt;=(A15371 - Main!$E$4/1440 + 0.00000001))*(Gauge_Data!$A$2:$A$16994&lt;=A15371)*INDEX(Gauge_Data!$B$2:$Z$16994,0,$C$2-1)))</f>
        <v>0</v>
      </c>
    </row>
    <row r="15372" spans="1:2" x14ac:dyDescent="0.25">
      <c r="A15372">
        <f>Gauge_Data!A15372</f>
        <v>0</v>
      </c>
      <c r="B15372" cm="1">
        <f t="array" ref="B15372">IF(OR($C$2="",A15372=""),"",SUMPRODUCT((Gauge_Data!$A$2:$A$16994&gt;=(A15372 - Main!$E$4/1440 + 0.00000001))*(Gauge_Data!$A$2:$A$16994&lt;=A15372)*INDEX(Gauge_Data!$B$2:$Z$16994,0,$C$2-1)))</f>
        <v>0</v>
      </c>
    </row>
    <row r="15373" spans="1:2" x14ac:dyDescent="0.25">
      <c r="A15373">
        <f>Gauge_Data!A15373</f>
        <v>0</v>
      </c>
      <c r="B15373" cm="1">
        <f t="array" ref="B15373">IF(OR($C$2="",A15373=""),"",SUMPRODUCT((Gauge_Data!$A$2:$A$16994&gt;=(A15373 - Main!$E$4/1440 + 0.00000001))*(Gauge_Data!$A$2:$A$16994&lt;=A15373)*INDEX(Gauge_Data!$B$2:$Z$16994,0,$C$2-1)))</f>
        <v>0</v>
      </c>
    </row>
    <row r="15374" spans="1:2" x14ac:dyDescent="0.25">
      <c r="A15374">
        <f>Gauge_Data!A15374</f>
        <v>0</v>
      </c>
      <c r="B15374" cm="1">
        <f t="array" ref="B15374">IF(OR($C$2="",A15374=""),"",SUMPRODUCT((Gauge_Data!$A$2:$A$16994&gt;=(A15374 - Main!$E$4/1440 + 0.00000001))*(Gauge_Data!$A$2:$A$16994&lt;=A15374)*INDEX(Gauge_Data!$B$2:$Z$16994,0,$C$2-1)))</f>
        <v>0</v>
      </c>
    </row>
    <row r="15375" spans="1:2" x14ac:dyDescent="0.25">
      <c r="A15375">
        <f>Gauge_Data!A15375</f>
        <v>0</v>
      </c>
      <c r="B15375" cm="1">
        <f t="array" ref="B15375">IF(OR($C$2="",A15375=""),"",SUMPRODUCT((Gauge_Data!$A$2:$A$16994&gt;=(A15375 - Main!$E$4/1440 + 0.00000001))*(Gauge_Data!$A$2:$A$16994&lt;=A15375)*INDEX(Gauge_Data!$B$2:$Z$16994,0,$C$2-1)))</f>
        <v>0</v>
      </c>
    </row>
    <row r="15376" spans="1:2" x14ac:dyDescent="0.25">
      <c r="A15376">
        <f>Gauge_Data!A15376</f>
        <v>0</v>
      </c>
      <c r="B15376" cm="1">
        <f t="array" ref="B15376">IF(OR($C$2="",A15376=""),"",SUMPRODUCT((Gauge_Data!$A$2:$A$16994&gt;=(A15376 - Main!$E$4/1440 + 0.00000001))*(Gauge_Data!$A$2:$A$16994&lt;=A15376)*INDEX(Gauge_Data!$B$2:$Z$16994,0,$C$2-1)))</f>
        <v>0</v>
      </c>
    </row>
    <row r="15377" spans="1:2" x14ac:dyDescent="0.25">
      <c r="A15377">
        <f>Gauge_Data!A15377</f>
        <v>0</v>
      </c>
      <c r="B15377" cm="1">
        <f t="array" ref="B15377">IF(OR($C$2="",A15377=""),"",SUMPRODUCT((Gauge_Data!$A$2:$A$16994&gt;=(A15377 - Main!$E$4/1440 + 0.00000001))*(Gauge_Data!$A$2:$A$16994&lt;=A15377)*INDEX(Gauge_Data!$B$2:$Z$16994,0,$C$2-1)))</f>
        <v>0</v>
      </c>
    </row>
    <row r="15378" spans="1:2" x14ac:dyDescent="0.25">
      <c r="A15378">
        <f>Gauge_Data!A15378</f>
        <v>0</v>
      </c>
      <c r="B15378" cm="1">
        <f t="array" ref="B15378">IF(OR($C$2="",A15378=""),"",SUMPRODUCT((Gauge_Data!$A$2:$A$16994&gt;=(A15378 - Main!$E$4/1440 + 0.00000001))*(Gauge_Data!$A$2:$A$16994&lt;=A15378)*INDEX(Gauge_Data!$B$2:$Z$16994,0,$C$2-1)))</f>
        <v>0</v>
      </c>
    </row>
    <row r="15379" spans="1:2" x14ac:dyDescent="0.25">
      <c r="A15379">
        <f>Gauge_Data!A15379</f>
        <v>0</v>
      </c>
      <c r="B15379" cm="1">
        <f t="array" ref="B15379">IF(OR($C$2="",A15379=""),"",SUMPRODUCT((Gauge_Data!$A$2:$A$16994&gt;=(A15379 - Main!$E$4/1440 + 0.00000001))*(Gauge_Data!$A$2:$A$16994&lt;=A15379)*INDEX(Gauge_Data!$B$2:$Z$16994,0,$C$2-1)))</f>
        <v>0</v>
      </c>
    </row>
    <row r="15380" spans="1:2" x14ac:dyDescent="0.25">
      <c r="A15380">
        <f>Gauge_Data!A15380</f>
        <v>0</v>
      </c>
      <c r="B15380" cm="1">
        <f t="array" ref="B15380">IF(OR($C$2="",A15380=""),"",SUMPRODUCT((Gauge_Data!$A$2:$A$16994&gt;=(A15380 - Main!$E$4/1440 + 0.00000001))*(Gauge_Data!$A$2:$A$16994&lt;=A15380)*INDEX(Gauge_Data!$B$2:$Z$16994,0,$C$2-1)))</f>
        <v>0</v>
      </c>
    </row>
    <row r="15381" spans="1:2" x14ac:dyDescent="0.25">
      <c r="A15381">
        <f>Gauge_Data!A15381</f>
        <v>0</v>
      </c>
      <c r="B15381" cm="1">
        <f t="array" ref="B15381">IF(OR($C$2="",A15381=""),"",SUMPRODUCT((Gauge_Data!$A$2:$A$16994&gt;=(A15381 - Main!$E$4/1440 + 0.00000001))*(Gauge_Data!$A$2:$A$16994&lt;=A15381)*INDEX(Gauge_Data!$B$2:$Z$16994,0,$C$2-1)))</f>
        <v>0</v>
      </c>
    </row>
    <row r="15382" spans="1:2" x14ac:dyDescent="0.25">
      <c r="A15382">
        <f>Gauge_Data!A15382</f>
        <v>0</v>
      </c>
      <c r="B15382" cm="1">
        <f t="array" ref="B15382">IF(OR($C$2="",A15382=""),"",SUMPRODUCT((Gauge_Data!$A$2:$A$16994&gt;=(A15382 - Main!$E$4/1440 + 0.00000001))*(Gauge_Data!$A$2:$A$16994&lt;=A15382)*INDEX(Gauge_Data!$B$2:$Z$16994,0,$C$2-1)))</f>
        <v>0</v>
      </c>
    </row>
    <row r="15383" spans="1:2" x14ac:dyDescent="0.25">
      <c r="A15383">
        <f>Gauge_Data!A15383</f>
        <v>0</v>
      </c>
      <c r="B15383" cm="1">
        <f t="array" ref="B15383">IF(OR($C$2="",A15383=""),"",SUMPRODUCT((Gauge_Data!$A$2:$A$16994&gt;=(A15383 - Main!$E$4/1440 + 0.00000001))*(Gauge_Data!$A$2:$A$16994&lt;=A15383)*INDEX(Gauge_Data!$B$2:$Z$16994,0,$C$2-1)))</f>
        <v>0</v>
      </c>
    </row>
    <row r="15384" spans="1:2" x14ac:dyDescent="0.25">
      <c r="A15384">
        <f>Gauge_Data!A15384</f>
        <v>0</v>
      </c>
      <c r="B15384" cm="1">
        <f t="array" ref="B15384">IF(OR($C$2="",A15384=""),"",SUMPRODUCT((Gauge_Data!$A$2:$A$16994&gt;=(A15384 - Main!$E$4/1440 + 0.00000001))*(Gauge_Data!$A$2:$A$16994&lt;=A15384)*INDEX(Gauge_Data!$B$2:$Z$16994,0,$C$2-1)))</f>
        <v>0</v>
      </c>
    </row>
    <row r="15385" spans="1:2" x14ac:dyDescent="0.25">
      <c r="A15385">
        <f>Gauge_Data!A15385</f>
        <v>0</v>
      </c>
      <c r="B15385" cm="1">
        <f t="array" ref="B15385">IF(OR($C$2="",A15385=""),"",SUMPRODUCT((Gauge_Data!$A$2:$A$16994&gt;=(A15385 - Main!$E$4/1440 + 0.00000001))*(Gauge_Data!$A$2:$A$16994&lt;=A15385)*INDEX(Gauge_Data!$B$2:$Z$16994,0,$C$2-1)))</f>
        <v>0</v>
      </c>
    </row>
    <row r="15386" spans="1:2" x14ac:dyDescent="0.25">
      <c r="A15386">
        <f>Gauge_Data!A15386</f>
        <v>0</v>
      </c>
      <c r="B15386" cm="1">
        <f t="array" ref="B15386">IF(OR($C$2="",A15386=""),"",SUMPRODUCT((Gauge_Data!$A$2:$A$16994&gt;=(A15386 - Main!$E$4/1440 + 0.00000001))*(Gauge_Data!$A$2:$A$16994&lt;=A15386)*INDEX(Gauge_Data!$B$2:$Z$16994,0,$C$2-1)))</f>
        <v>0</v>
      </c>
    </row>
    <row r="15387" spans="1:2" x14ac:dyDescent="0.25">
      <c r="A15387">
        <f>Gauge_Data!A15387</f>
        <v>0</v>
      </c>
      <c r="B15387" cm="1">
        <f t="array" ref="B15387">IF(OR($C$2="",A15387=""),"",SUMPRODUCT((Gauge_Data!$A$2:$A$16994&gt;=(A15387 - Main!$E$4/1440 + 0.00000001))*(Gauge_Data!$A$2:$A$16994&lt;=A15387)*INDEX(Gauge_Data!$B$2:$Z$16994,0,$C$2-1)))</f>
        <v>0</v>
      </c>
    </row>
    <row r="15388" spans="1:2" x14ac:dyDescent="0.25">
      <c r="A15388">
        <f>Gauge_Data!A15388</f>
        <v>0</v>
      </c>
      <c r="B15388" cm="1">
        <f t="array" ref="B15388">IF(OR($C$2="",A15388=""),"",SUMPRODUCT((Gauge_Data!$A$2:$A$16994&gt;=(A15388 - Main!$E$4/1440 + 0.00000001))*(Gauge_Data!$A$2:$A$16994&lt;=A15388)*INDEX(Gauge_Data!$B$2:$Z$16994,0,$C$2-1)))</f>
        <v>0</v>
      </c>
    </row>
    <row r="15389" spans="1:2" x14ac:dyDescent="0.25">
      <c r="A15389">
        <f>Gauge_Data!A15389</f>
        <v>0</v>
      </c>
      <c r="B15389" cm="1">
        <f t="array" ref="B15389">IF(OR($C$2="",A15389=""),"",SUMPRODUCT((Gauge_Data!$A$2:$A$16994&gt;=(A15389 - Main!$E$4/1440 + 0.00000001))*(Gauge_Data!$A$2:$A$16994&lt;=A15389)*INDEX(Gauge_Data!$B$2:$Z$16994,0,$C$2-1)))</f>
        <v>0</v>
      </c>
    </row>
    <row r="15390" spans="1:2" x14ac:dyDescent="0.25">
      <c r="A15390">
        <f>Gauge_Data!A15390</f>
        <v>0</v>
      </c>
      <c r="B15390" cm="1">
        <f t="array" ref="B15390">IF(OR($C$2="",A15390=""),"",SUMPRODUCT((Gauge_Data!$A$2:$A$16994&gt;=(A15390 - Main!$E$4/1440 + 0.00000001))*(Gauge_Data!$A$2:$A$16994&lt;=A15390)*INDEX(Gauge_Data!$B$2:$Z$16994,0,$C$2-1)))</f>
        <v>0</v>
      </c>
    </row>
    <row r="15391" spans="1:2" x14ac:dyDescent="0.25">
      <c r="A15391">
        <f>Gauge_Data!A15391</f>
        <v>0</v>
      </c>
      <c r="B15391" cm="1">
        <f t="array" ref="B15391">IF(OR($C$2="",A15391=""),"",SUMPRODUCT((Gauge_Data!$A$2:$A$16994&gt;=(A15391 - Main!$E$4/1440 + 0.00000001))*(Gauge_Data!$A$2:$A$16994&lt;=A15391)*INDEX(Gauge_Data!$B$2:$Z$16994,0,$C$2-1)))</f>
        <v>0</v>
      </c>
    </row>
    <row r="15392" spans="1:2" x14ac:dyDescent="0.25">
      <c r="A15392">
        <f>Gauge_Data!A15392</f>
        <v>0</v>
      </c>
      <c r="B15392" cm="1">
        <f t="array" ref="B15392">IF(OR($C$2="",A15392=""),"",SUMPRODUCT((Gauge_Data!$A$2:$A$16994&gt;=(A15392 - Main!$E$4/1440 + 0.00000001))*(Gauge_Data!$A$2:$A$16994&lt;=A15392)*INDEX(Gauge_Data!$B$2:$Z$16994,0,$C$2-1)))</f>
        <v>0</v>
      </c>
    </row>
    <row r="15393" spans="1:2" x14ac:dyDescent="0.25">
      <c r="A15393">
        <f>Gauge_Data!A15393</f>
        <v>0</v>
      </c>
      <c r="B15393" cm="1">
        <f t="array" ref="B15393">IF(OR($C$2="",A15393=""),"",SUMPRODUCT((Gauge_Data!$A$2:$A$16994&gt;=(A15393 - Main!$E$4/1440 + 0.00000001))*(Gauge_Data!$A$2:$A$16994&lt;=A15393)*INDEX(Gauge_Data!$B$2:$Z$16994,0,$C$2-1)))</f>
        <v>0</v>
      </c>
    </row>
    <row r="15394" spans="1:2" x14ac:dyDescent="0.25">
      <c r="A15394">
        <f>Gauge_Data!A15394</f>
        <v>0</v>
      </c>
      <c r="B15394" cm="1">
        <f t="array" ref="B15394">IF(OR($C$2="",A15394=""),"",SUMPRODUCT((Gauge_Data!$A$2:$A$16994&gt;=(A15394 - Main!$E$4/1440 + 0.00000001))*(Gauge_Data!$A$2:$A$16994&lt;=A15394)*INDEX(Gauge_Data!$B$2:$Z$16994,0,$C$2-1)))</f>
        <v>0</v>
      </c>
    </row>
    <row r="15395" spans="1:2" x14ac:dyDescent="0.25">
      <c r="A15395">
        <f>Gauge_Data!A15395</f>
        <v>0</v>
      </c>
      <c r="B15395" cm="1">
        <f t="array" ref="B15395">IF(OR($C$2="",A15395=""),"",SUMPRODUCT((Gauge_Data!$A$2:$A$16994&gt;=(A15395 - Main!$E$4/1440 + 0.00000001))*(Gauge_Data!$A$2:$A$16994&lt;=A15395)*INDEX(Gauge_Data!$B$2:$Z$16994,0,$C$2-1)))</f>
        <v>0</v>
      </c>
    </row>
    <row r="15396" spans="1:2" x14ac:dyDescent="0.25">
      <c r="A15396">
        <f>Gauge_Data!A15396</f>
        <v>0</v>
      </c>
      <c r="B15396" cm="1">
        <f t="array" ref="B15396">IF(OR($C$2="",A15396=""),"",SUMPRODUCT((Gauge_Data!$A$2:$A$16994&gt;=(A15396 - Main!$E$4/1440 + 0.00000001))*(Gauge_Data!$A$2:$A$16994&lt;=A15396)*INDEX(Gauge_Data!$B$2:$Z$16994,0,$C$2-1)))</f>
        <v>0</v>
      </c>
    </row>
    <row r="15397" spans="1:2" x14ac:dyDescent="0.25">
      <c r="A15397">
        <f>Gauge_Data!A15397</f>
        <v>0</v>
      </c>
      <c r="B15397" cm="1">
        <f t="array" ref="B15397">IF(OR($C$2="",A15397=""),"",SUMPRODUCT((Gauge_Data!$A$2:$A$16994&gt;=(A15397 - Main!$E$4/1440 + 0.00000001))*(Gauge_Data!$A$2:$A$16994&lt;=A15397)*INDEX(Gauge_Data!$B$2:$Z$16994,0,$C$2-1)))</f>
        <v>0</v>
      </c>
    </row>
    <row r="15398" spans="1:2" x14ac:dyDescent="0.25">
      <c r="A15398">
        <f>Gauge_Data!A15398</f>
        <v>0</v>
      </c>
      <c r="B15398" cm="1">
        <f t="array" ref="B15398">IF(OR($C$2="",A15398=""),"",SUMPRODUCT((Gauge_Data!$A$2:$A$16994&gt;=(A15398 - Main!$E$4/1440 + 0.00000001))*(Gauge_Data!$A$2:$A$16994&lt;=A15398)*INDEX(Gauge_Data!$B$2:$Z$16994,0,$C$2-1)))</f>
        <v>0</v>
      </c>
    </row>
    <row r="15399" spans="1:2" x14ac:dyDescent="0.25">
      <c r="A15399">
        <f>Gauge_Data!A15399</f>
        <v>0</v>
      </c>
      <c r="B15399" cm="1">
        <f t="array" ref="B15399">IF(OR($C$2="",A15399=""),"",SUMPRODUCT((Gauge_Data!$A$2:$A$16994&gt;=(A15399 - Main!$E$4/1440 + 0.00000001))*(Gauge_Data!$A$2:$A$16994&lt;=A15399)*INDEX(Gauge_Data!$B$2:$Z$16994,0,$C$2-1)))</f>
        <v>0</v>
      </c>
    </row>
    <row r="15400" spans="1:2" x14ac:dyDescent="0.25">
      <c r="A15400">
        <f>Gauge_Data!A15400</f>
        <v>0</v>
      </c>
      <c r="B15400" cm="1">
        <f t="array" ref="B15400">IF(OR($C$2="",A15400=""),"",SUMPRODUCT((Gauge_Data!$A$2:$A$16994&gt;=(A15400 - Main!$E$4/1440 + 0.00000001))*(Gauge_Data!$A$2:$A$16994&lt;=A15400)*INDEX(Gauge_Data!$B$2:$Z$16994,0,$C$2-1)))</f>
        <v>0</v>
      </c>
    </row>
    <row r="15401" spans="1:2" x14ac:dyDescent="0.25">
      <c r="A15401">
        <f>Gauge_Data!A15401</f>
        <v>0</v>
      </c>
      <c r="B15401" cm="1">
        <f t="array" ref="B15401">IF(OR($C$2="",A15401=""),"",SUMPRODUCT((Gauge_Data!$A$2:$A$16994&gt;=(A15401 - Main!$E$4/1440 + 0.00000001))*(Gauge_Data!$A$2:$A$16994&lt;=A15401)*INDEX(Gauge_Data!$B$2:$Z$16994,0,$C$2-1)))</f>
        <v>0</v>
      </c>
    </row>
    <row r="15402" spans="1:2" x14ac:dyDescent="0.25">
      <c r="A15402">
        <f>Gauge_Data!A15402</f>
        <v>0</v>
      </c>
      <c r="B15402" cm="1">
        <f t="array" ref="B15402">IF(OR($C$2="",A15402=""),"",SUMPRODUCT((Gauge_Data!$A$2:$A$16994&gt;=(A15402 - Main!$E$4/1440 + 0.00000001))*(Gauge_Data!$A$2:$A$16994&lt;=A15402)*INDEX(Gauge_Data!$B$2:$Z$16994,0,$C$2-1)))</f>
        <v>0</v>
      </c>
    </row>
    <row r="15403" spans="1:2" x14ac:dyDescent="0.25">
      <c r="A15403">
        <f>Gauge_Data!A15403</f>
        <v>0</v>
      </c>
      <c r="B15403" cm="1">
        <f t="array" ref="B15403">IF(OR($C$2="",A15403=""),"",SUMPRODUCT((Gauge_Data!$A$2:$A$16994&gt;=(A15403 - Main!$E$4/1440 + 0.00000001))*(Gauge_Data!$A$2:$A$16994&lt;=A15403)*INDEX(Gauge_Data!$B$2:$Z$16994,0,$C$2-1)))</f>
        <v>0</v>
      </c>
    </row>
    <row r="15404" spans="1:2" x14ac:dyDescent="0.25">
      <c r="A15404">
        <f>Gauge_Data!A15404</f>
        <v>0</v>
      </c>
      <c r="B15404" cm="1">
        <f t="array" ref="B15404">IF(OR($C$2="",A15404=""),"",SUMPRODUCT((Gauge_Data!$A$2:$A$16994&gt;=(A15404 - Main!$E$4/1440 + 0.00000001))*(Gauge_Data!$A$2:$A$16994&lt;=A15404)*INDEX(Gauge_Data!$B$2:$Z$16994,0,$C$2-1)))</f>
        <v>0</v>
      </c>
    </row>
    <row r="15405" spans="1:2" x14ac:dyDescent="0.25">
      <c r="A15405">
        <f>Gauge_Data!A15405</f>
        <v>0</v>
      </c>
      <c r="B15405" cm="1">
        <f t="array" ref="B15405">IF(OR($C$2="",A15405=""),"",SUMPRODUCT((Gauge_Data!$A$2:$A$16994&gt;=(A15405 - Main!$E$4/1440 + 0.00000001))*(Gauge_Data!$A$2:$A$16994&lt;=A15405)*INDEX(Gauge_Data!$B$2:$Z$16994,0,$C$2-1)))</f>
        <v>0</v>
      </c>
    </row>
    <row r="15406" spans="1:2" x14ac:dyDescent="0.25">
      <c r="A15406">
        <f>Gauge_Data!A15406</f>
        <v>0</v>
      </c>
      <c r="B15406" cm="1">
        <f t="array" ref="B15406">IF(OR($C$2="",A15406=""),"",SUMPRODUCT((Gauge_Data!$A$2:$A$16994&gt;=(A15406 - Main!$E$4/1440 + 0.00000001))*(Gauge_Data!$A$2:$A$16994&lt;=A15406)*INDEX(Gauge_Data!$B$2:$Z$16994,0,$C$2-1)))</f>
        <v>0</v>
      </c>
    </row>
    <row r="15407" spans="1:2" x14ac:dyDescent="0.25">
      <c r="A15407">
        <f>Gauge_Data!A15407</f>
        <v>0</v>
      </c>
      <c r="B15407" cm="1">
        <f t="array" ref="B15407">IF(OR($C$2="",A15407=""),"",SUMPRODUCT((Gauge_Data!$A$2:$A$16994&gt;=(A15407 - Main!$E$4/1440 + 0.00000001))*(Gauge_Data!$A$2:$A$16994&lt;=A15407)*INDEX(Gauge_Data!$B$2:$Z$16994,0,$C$2-1)))</f>
        <v>0</v>
      </c>
    </row>
    <row r="15408" spans="1:2" x14ac:dyDescent="0.25">
      <c r="A15408">
        <f>Gauge_Data!A15408</f>
        <v>0</v>
      </c>
      <c r="B15408" cm="1">
        <f t="array" ref="B15408">IF(OR($C$2="",A15408=""),"",SUMPRODUCT((Gauge_Data!$A$2:$A$16994&gt;=(A15408 - Main!$E$4/1440 + 0.00000001))*(Gauge_Data!$A$2:$A$16994&lt;=A15408)*INDEX(Gauge_Data!$B$2:$Z$16994,0,$C$2-1)))</f>
        <v>0</v>
      </c>
    </row>
    <row r="15409" spans="1:2" x14ac:dyDescent="0.25">
      <c r="A15409">
        <f>Gauge_Data!A15409</f>
        <v>0</v>
      </c>
      <c r="B15409" cm="1">
        <f t="array" ref="B15409">IF(OR($C$2="",A15409=""),"",SUMPRODUCT((Gauge_Data!$A$2:$A$16994&gt;=(A15409 - Main!$E$4/1440 + 0.00000001))*(Gauge_Data!$A$2:$A$16994&lt;=A15409)*INDEX(Gauge_Data!$B$2:$Z$16994,0,$C$2-1)))</f>
        <v>0</v>
      </c>
    </row>
    <row r="15410" spans="1:2" x14ac:dyDescent="0.25">
      <c r="A15410">
        <f>Gauge_Data!A15410</f>
        <v>0</v>
      </c>
      <c r="B15410" cm="1">
        <f t="array" ref="B15410">IF(OR($C$2="",A15410=""),"",SUMPRODUCT((Gauge_Data!$A$2:$A$16994&gt;=(A15410 - Main!$E$4/1440 + 0.00000001))*(Gauge_Data!$A$2:$A$16994&lt;=A15410)*INDEX(Gauge_Data!$B$2:$Z$16994,0,$C$2-1)))</f>
        <v>0</v>
      </c>
    </row>
    <row r="15411" spans="1:2" x14ac:dyDescent="0.25">
      <c r="A15411">
        <f>Gauge_Data!A15411</f>
        <v>0</v>
      </c>
      <c r="B15411" cm="1">
        <f t="array" ref="B15411">IF(OR($C$2="",A15411=""),"",SUMPRODUCT((Gauge_Data!$A$2:$A$16994&gt;=(A15411 - Main!$E$4/1440 + 0.00000001))*(Gauge_Data!$A$2:$A$16994&lt;=A15411)*INDEX(Gauge_Data!$B$2:$Z$16994,0,$C$2-1)))</f>
        <v>0</v>
      </c>
    </row>
    <row r="15412" spans="1:2" x14ac:dyDescent="0.25">
      <c r="A15412">
        <f>Gauge_Data!A15412</f>
        <v>0</v>
      </c>
      <c r="B15412" cm="1">
        <f t="array" ref="B15412">IF(OR($C$2="",A15412=""),"",SUMPRODUCT((Gauge_Data!$A$2:$A$16994&gt;=(A15412 - Main!$E$4/1440 + 0.00000001))*(Gauge_Data!$A$2:$A$16994&lt;=A15412)*INDEX(Gauge_Data!$B$2:$Z$16994,0,$C$2-1)))</f>
        <v>0</v>
      </c>
    </row>
    <row r="15413" spans="1:2" x14ac:dyDescent="0.25">
      <c r="A15413">
        <f>Gauge_Data!A15413</f>
        <v>0</v>
      </c>
      <c r="B15413" cm="1">
        <f t="array" ref="B15413">IF(OR($C$2="",A15413=""),"",SUMPRODUCT((Gauge_Data!$A$2:$A$16994&gt;=(A15413 - Main!$E$4/1440 + 0.00000001))*(Gauge_Data!$A$2:$A$16994&lt;=A15413)*INDEX(Gauge_Data!$B$2:$Z$16994,0,$C$2-1)))</f>
        <v>0</v>
      </c>
    </row>
    <row r="15414" spans="1:2" x14ac:dyDescent="0.25">
      <c r="A15414">
        <f>Gauge_Data!A15414</f>
        <v>0</v>
      </c>
      <c r="B15414" cm="1">
        <f t="array" ref="B15414">IF(OR($C$2="",A15414=""),"",SUMPRODUCT((Gauge_Data!$A$2:$A$16994&gt;=(A15414 - Main!$E$4/1440 + 0.00000001))*(Gauge_Data!$A$2:$A$16994&lt;=A15414)*INDEX(Gauge_Data!$B$2:$Z$16994,0,$C$2-1)))</f>
        <v>0</v>
      </c>
    </row>
    <row r="15415" spans="1:2" x14ac:dyDescent="0.25">
      <c r="A15415">
        <f>Gauge_Data!A15415</f>
        <v>0</v>
      </c>
      <c r="B15415" cm="1">
        <f t="array" ref="B15415">IF(OR($C$2="",A15415=""),"",SUMPRODUCT((Gauge_Data!$A$2:$A$16994&gt;=(A15415 - Main!$E$4/1440 + 0.00000001))*(Gauge_Data!$A$2:$A$16994&lt;=A15415)*INDEX(Gauge_Data!$B$2:$Z$16994,0,$C$2-1)))</f>
        <v>0</v>
      </c>
    </row>
    <row r="15416" spans="1:2" x14ac:dyDescent="0.25">
      <c r="A15416">
        <f>Gauge_Data!A15416</f>
        <v>0</v>
      </c>
      <c r="B15416" cm="1">
        <f t="array" ref="B15416">IF(OR($C$2="",A15416=""),"",SUMPRODUCT((Gauge_Data!$A$2:$A$16994&gt;=(A15416 - Main!$E$4/1440 + 0.00000001))*(Gauge_Data!$A$2:$A$16994&lt;=A15416)*INDEX(Gauge_Data!$B$2:$Z$16994,0,$C$2-1)))</f>
        <v>0</v>
      </c>
    </row>
    <row r="15417" spans="1:2" x14ac:dyDescent="0.25">
      <c r="A15417">
        <f>Gauge_Data!A15417</f>
        <v>0</v>
      </c>
      <c r="B15417" cm="1">
        <f t="array" ref="B15417">IF(OR($C$2="",A15417=""),"",SUMPRODUCT((Gauge_Data!$A$2:$A$16994&gt;=(A15417 - Main!$E$4/1440 + 0.00000001))*(Gauge_Data!$A$2:$A$16994&lt;=A15417)*INDEX(Gauge_Data!$B$2:$Z$16994,0,$C$2-1)))</f>
        <v>0</v>
      </c>
    </row>
    <row r="15418" spans="1:2" x14ac:dyDescent="0.25">
      <c r="A15418">
        <f>Gauge_Data!A15418</f>
        <v>0</v>
      </c>
      <c r="B15418" cm="1">
        <f t="array" ref="B15418">IF(OR($C$2="",A15418=""),"",SUMPRODUCT((Gauge_Data!$A$2:$A$16994&gt;=(A15418 - Main!$E$4/1440 + 0.00000001))*(Gauge_Data!$A$2:$A$16994&lt;=A15418)*INDEX(Gauge_Data!$B$2:$Z$16994,0,$C$2-1)))</f>
        <v>0</v>
      </c>
    </row>
    <row r="15419" spans="1:2" x14ac:dyDescent="0.25">
      <c r="A15419">
        <f>Gauge_Data!A15419</f>
        <v>0</v>
      </c>
      <c r="B15419" cm="1">
        <f t="array" ref="B15419">IF(OR($C$2="",A15419=""),"",SUMPRODUCT((Gauge_Data!$A$2:$A$16994&gt;=(A15419 - Main!$E$4/1440 + 0.00000001))*(Gauge_Data!$A$2:$A$16994&lt;=A15419)*INDEX(Gauge_Data!$B$2:$Z$16994,0,$C$2-1)))</f>
        <v>0</v>
      </c>
    </row>
    <row r="15420" spans="1:2" x14ac:dyDescent="0.25">
      <c r="A15420">
        <f>Gauge_Data!A15420</f>
        <v>0</v>
      </c>
      <c r="B15420" cm="1">
        <f t="array" ref="B15420">IF(OR($C$2="",A15420=""),"",SUMPRODUCT((Gauge_Data!$A$2:$A$16994&gt;=(A15420 - Main!$E$4/1440 + 0.00000001))*(Gauge_Data!$A$2:$A$16994&lt;=A15420)*INDEX(Gauge_Data!$B$2:$Z$16994,0,$C$2-1)))</f>
        <v>0</v>
      </c>
    </row>
    <row r="15421" spans="1:2" x14ac:dyDescent="0.25">
      <c r="A15421">
        <f>Gauge_Data!A15421</f>
        <v>0</v>
      </c>
      <c r="B15421" cm="1">
        <f t="array" ref="B15421">IF(OR($C$2="",A15421=""),"",SUMPRODUCT((Gauge_Data!$A$2:$A$16994&gt;=(A15421 - Main!$E$4/1440 + 0.00000001))*(Gauge_Data!$A$2:$A$16994&lt;=A15421)*INDEX(Gauge_Data!$B$2:$Z$16994,0,$C$2-1)))</f>
        <v>0</v>
      </c>
    </row>
    <row r="15422" spans="1:2" x14ac:dyDescent="0.25">
      <c r="A15422">
        <f>Gauge_Data!A15422</f>
        <v>0</v>
      </c>
      <c r="B15422" cm="1">
        <f t="array" ref="B15422">IF(OR($C$2="",A15422=""),"",SUMPRODUCT((Gauge_Data!$A$2:$A$16994&gt;=(A15422 - Main!$E$4/1440 + 0.00000001))*(Gauge_Data!$A$2:$A$16994&lt;=A15422)*INDEX(Gauge_Data!$B$2:$Z$16994,0,$C$2-1)))</f>
        <v>0</v>
      </c>
    </row>
    <row r="15423" spans="1:2" x14ac:dyDescent="0.25">
      <c r="A15423">
        <f>Gauge_Data!A15423</f>
        <v>0</v>
      </c>
      <c r="B15423" cm="1">
        <f t="array" ref="B15423">IF(OR($C$2="",A15423=""),"",SUMPRODUCT((Gauge_Data!$A$2:$A$16994&gt;=(A15423 - Main!$E$4/1440 + 0.00000001))*(Gauge_Data!$A$2:$A$16994&lt;=A15423)*INDEX(Gauge_Data!$B$2:$Z$16994,0,$C$2-1)))</f>
        <v>0</v>
      </c>
    </row>
    <row r="15424" spans="1:2" x14ac:dyDescent="0.25">
      <c r="A15424">
        <f>Gauge_Data!A15424</f>
        <v>0</v>
      </c>
      <c r="B15424" cm="1">
        <f t="array" ref="B15424">IF(OR($C$2="",A15424=""),"",SUMPRODUCT((Gauge_Data!$A$2:$A$16994&gt;=(A15424 - Main!$E$4/1440 + 0.00000001))*(Gauge_Data!$A$2:$A$16994&lt;=A15424)*INDEX(Gauge_Data!$B$2:$Z$16994,0,$C$2-1)))</f>
        <v>0</v>
      </c>
    </row>
    <row r="15425" spans="1:2" x14ac:dyDescent="0.25">
      <c r="A15425">
        <f>Gauge_Data!A15425</f>
        <v>0</v>
      </c>
      <c r="B15425" cm="1">
        <f t="array" ref="B15425">IF(OR($C$2="",A15425=""),"",SUMPRODUCT((Gauge_Data!$A$2:$A$16994&gt;=(A15425 - Main!$E$4/1440 + 0.00000001))*(Gauge_Data!$A$2:$A$16994&lt;=A15425)*INDEX(Gauge_Data!$B$2:$Z$16994,0,$C$2-1)))</f>
        <v>0</v>
      </c>
    </row>
    <row r="15426" spans="1:2" x14ac:dyDescent="0.25">
      <c r="A15426">
        <f>Gauge_Data!A15426</f>
        <v>0</v>
      </c>
      <c r="B15426" cm="1">
        <f t="array" ref="B15426">IF(OR($C$2="",A15426=""),"",SUMPRODUCT((Gauge_Data!$A$2:$A$16994&gt;=(A15426 - Main!$E$4/1440 + 0.00000001))*(Gauge_Data!$A$2:$A$16994&lt;=A15426)*INDEX(Gauge_Data!$B$2:$Z$16994,0,$C$2-1)))</f>
        <v>0</v>
      </c>
    </row>
    <row r="15427" spans="1:2" x14ac:dyDescent="0.25">
      <c r="A15427">
        <f>Gauge_Data!A15427</f>
        <v>0</v>
      </c>
      <c r="B15427" cm="1">
        <f t="array" ref="B15427">IF(OR($C$2="",A15427=""),"",SUMPRODUCT((Gauge_Data!$A$2:$A$16994&gt;=(A15427 - Main!$E$4/1440 + 0.00000001))*(Gauge_Data!$A$2:$A$16994&lt;=A15427)*INDEX(Gauge_Data!$B$2:$Z$16994,0,$C$2-1)))</f>
        <v>0</v>
      </c>
    </row>
    <row r="15428" spans="1:2" x14ac:dyDescent="0.25">
      <c r="A15428">
        <f>Gauge_Data!A15428</f>
        <v>0</v>
      </c>
      <c r="B15428" cm="1">
        <f t="array" ref="B15428">IF(OR($C$2="",A15428=""),"",SUMPRODUCT((Gauge_Data!$A$2:$A$16994&gt;=(A15428 - Main!$E$4/1440 + 0.00000001))*(Gauge_Data!$A$2:$A$16994&lt;=A15428)*INDEX(Gauge_Data!$B$2:$Z$16994,0,$C$2-1)))</f>
        <v>0</v>
      </c>
    </row>
    <row r="15429" spans="1:2" x14ac:dyDescent="0.25">
      <c r="A15429">
        <f>Gauge_Data!A15429</f>
        <v>0</v>
      </c>
      <c r="B15429" cm="1">
        <f t="array" ref="B15429">IF(OR($C$2="",A15429=""),"",SUMPRODUCT((Gauge_Data!$A$2:$A$16994&gt;=(A15429 - Main!$E$4/1440 + 0.00000001))*(Gauge_Data!$A$2:$A$16994&lt;=A15429)*INDEX(Gauge_Data!$B$2:$Z$16994,0,$C$2-1)))</f>
        <v>0</v>
      </c>
    </row>
    <row r="15430" spans="1:2" x14ac:dyDescent="0.25">
      <c r="A15430">
        <f>Gauge_Data!A15430</f>
        <v>0</v>
      </c>
      <c r="B15430" cm="1">
        <f t="array" ref="B15430">IF(OR($C$2="",A15430=""),"",SUMPRODUCT((Gauge_Data!$A$2:$A$16994&gt;=(A15430 - Main!$E$4/1440 + 0.00000001))*(Gauge_Data!$A$2:$A$16994&lt;=A15430)*INDEX(Gauge_Data!$B$2:$Z$16994,0,$C$2-1)))</f>
        <v>0</v>
      </c>
    </row>
    <row r="15431" spans="1:2" x14ac:dyDescent="0.25">
      <c r="A15431">
        <f>Gauge_Data!A15431</f>
        <v>0</v>
      </c>
      <c r="B15431" cm="1">
        <f t="array" ref="B15431">IF(OR($C$2="",A15431=""),"",SUMPRODUCT((Gauge_Data!$A$2:$A$16994&gt;=(A15431 - Main!$E$4/1440 + 0.00000001))*(Gauge_Data!$A$2:$A$16994&lt;=A15431)*INDEX(Gauge_Data!$B$2:$Z$16994,0,$C$2-1)))</f>
        <v>0</v>
      </c>
    </row>
    <row r="15432" spans="1:2" x14ac:dyDescent="0.25">
      <c r="A15432">
        <f>Gauge_Data!A15432</f>
        <v>0</v>
      </c>
      <c r="B15432" cm="1">
        <f t="array" ref="B15432">IF(OR($C$2="",A15432=""),"",SUMPRODUCT((Gauge_Data!$A$2:$A$16994&gt;=(A15432 - Main!$E$4/1440 + 0.00000001))*(Gauge_Data!$A$2:$A$16994&lt;=A15432)*INDEX(Gauge_Data!$B$2:$Z$16994,0,$C$2-1)))</f>
        <v>0</v>
      </c>
    </row>
    <row r="15433" spans="1:2" x14ac:dyDescent="0.25">
      <c r="A15433">
        <f>Gauge_Data!A15433</f>
        <v>0</v>
      </c>
      <c r="B15433" cm="1">
        <f t="array" ref="B15433">IF(OR($C$2="",A15433=""),"",SUMPRODUCT((Gauge_Data!$A$2:$A$16994&gt;=(A15433 - Main!$E$4/1440 + 0.00000001))*(Gauge_Data!$A$2:$A$16994&lt;=A15433)*INDEX(Gauge_Data!$B$2:$Z$16994,0,$C$2-1)))</f>
        <v>0</v>
      </c>
    </row>
    <row r="15434" spans="1:2" x14ac:dyDescent="0.25">
      <c r="A15434">
        <f>Gauge_Data!A15434</f>
        <v>0</v>
      </c>
      <c r="B15434" cm="1">
        <f t="array" ref="B15434">IF(OR($C$2="",A15434=""),"",SUMPRODUCT((Gauge_Data!$A$2:$A$16994&gt;=(A15434 - Main!$E$4/1440 + 0.00000001))*(Gauge_Data!$A$2:$A$16994&lt;=A15434)*INDEX(Gauge_Data!$B$2:$Z$16994,0,$C$2-1)))</f>
        <v>0</v>
      </c>
    </row>
    <row r="15435" spans="1:2" x14ac:dyDescent="0.25">
      <c r="A15435">
        <f>Gauge_Data!A15435</f>
        <v>0</v>
      </c>
      <c r="B15435" cm="1">
        <f t="array" ref="B15435">IF(OR($C$2="",A15435=""),"",SUMPRODUCT((Gauge_Data!$A$2:$A$16994&gt;=(A15435 - Main!$E$4/1440 + 0.00000001))*(Gauge_Data!$A$2:$A$16994&lt;=A15435)*INDEX(Gauge_Data!$B$2:$Z$16994,0,$C$2-1)))</f>
        <v>0</v>
      </c>
    </row>
    <row r="15436" spans="1:2" x14ac:dyDescent="0.25">
      <c r="A15436">
        <f>Gauge_Data!A15436</f>
        <v>0</v>
      </c>
      <c r="B15436" cm="1">
        <f t="array" ref="B15436">IF(OR($C$2="",A15436=""),"",SUMPRODUCT((Gauge_Data!$A$2:$A$16994&gt;=(A15436 - Main!$E$4/1440 + 0.00000001))*(Gauge_Data!$A$2:$A$16994&lt;=A15436)*INDEX(Gauge_Data!$B$2:$Z$16994,0,$C$2-1)))</f>
        <v>0</v>
      </c>
    </row>
    <row r="15437" spans="1:2" x14ac:dyDescent="0.25">
      <c r="A15437">
        <f>Gauge_Data!A15437</f>
        <v>0</v>
      </c>
      <c r="B15437" cm="1">
        <f t="array" ref="B15437">IF(OR($C$2="",A15437=""),"",SUMPRODUCT((Gauge_Data!$A$2:$A$16994&gt;=(A15437 - Main!$E$4/1440 + 0.00000001))*(Gauge_Data!$A$2:$A$16994&lt;=A15437)*INDEX(Gauge_Data!$B$2:$Z$16994,0,$C$2-1)))</f>
        <v>0</v>
      </c>
    </row>
    <row r="15438" spans="1:2" x14ac:dyDescent="0.25">
      <c r="A15438">
        <f>Gauge_Data!A15438</f>
        <v>0</v>
      </c>
      <c r="B15438" cm="1">
        <f t="array" ref="B15438">IF(OR($C$2="",A15438=""),"",SUMPRODUCT((Gauge_Data!$A$2:$A$16994&gt;=(A15438 - Main!$E$4/1440 + 0.00000001))*(Gauge_Data!$A$2:$A$16994&lt;=A15438)*INDEX(Gauge_Data!$B$2:$Z$16994,0,$C$2-1)))</f>
        <v>0</v>
      </c>
    </row>
    <row r="15439" spans="1:2" x14ac:dyDescent="0.25">
      <c r="A15439">
        <f>Gauge_Data!A15439</f>
        <v>0</v>
      </c>
      <c r="B15439" cm="1">
        <f t="array" ref="B15439">IF(OR($C$2="",A15439=""),"",SUMPRODUCT((Gauge_Data!$A$2:$A$16994&gt;=(A15439 - Main!$E$4/1440 + 0.00000001))*(Gauge_Data!$A$2:$A$16994&lt;=A15439)*INDEX(Gauge_Data!$B$2:$Z$16994,0,$C$2-1)))</f>
        <v>0</v>
      </c>
    </row>
    <row r="15440" spans="1:2" x14ac:dyDescent="0.25">
      <c r="A15440">
        <f>Gauge_Data!A15440</f>
        <v>0</v>
      </c>
      <c r="B15440" cm="1">
        <f t="array" ref="B15440">IF(OR($C$2="",A15440=""),"",SUMPRODUCT((Gauge_Data!$A$2:$A$16994&gt;=(A15440 - Main!$E$4/1440 + 0.00000001))*(Gauge_Data!$A$2:$A$16994&lt;=A15440)*INDEX(Gauge_Data!$B$2:$Z$16994,0,$C$2-1)))</f>
        <v>0</v>
      </c>
    </row>
    <row r="15441" spans="1:2" x14ac:dyDescent="0.25">
      <c r="A15441">
        <f>Gauge_Data!A15441</f>
        <v>0</v>
      </c>
      <c r="B15441" cm="1">
        <f t="array" ref="B15441">IF(OR($C$2="",A15441=""),"",SUMPRODUCT((Gauge_Data!$A$2:$A$16994&gt;=(A15441 - Main!$E$4/1440 + 0.00000001))*(Gauge_Data!$A$2:$A$16994&lt;=A15441)*INDEX(Gauge_Data!$B$2:$Z$16994,0,$C$2-1)))</f>
        <v>0</v>
      </c>
    </row>
    <row r="15442" spans="1:2" x14ac:dyDescent="0.25">
      <c r="A15442">
        <f>Gauge_Data!A15442</f>
        <v>0</v>
      </c>
      <c r="B15442" cm="1">
        <f t="array" ref="B15442">IF(OR($C$2="",A15442=""),"",SUMPRODUCT((Gauge_Data!$A$2:$A$16994&gt;=(A15442 - Main!$E$4/1440 + 0.00000001))*(Gauge_Data!$A$2:$A$16994&lt;=A15442)*INDEX(Gauge_Data!$B$2:$Z$16994,0,$C$2-1)))</f>
        <v>0</v>
      </c>
    </row>
    <row r="15443" spans="1:2" x14ac:dyDescent="0.25">
      <c r="A15443">
        <f>Gauge_Data!A15443</f>
        <v>0</v>
      </c>
      <c r="B15443" cm="1">
        <f t="array" ref="B15443">IF(OR($C$2="",A15443=""),"",SUMPRODUCT((Gauge_Data!$A$2:$A$16994&gt;=(A15443 - Main!$E$4/1440 + 0.00000001))*(Gauge_Data!$A$2:$A$16994&lt;=A15443)*INDEX(Gauge_Data!$B$2:$Z$16994,0,$C$2-1)))</f>
        <v>0</v>
      </c>
    </row>
    <row r="15444" spans="1:2" x14ac:dyDescent="0.25">
      <c r="A15444">
        <f>Gauge_Data!A15444</f>
        <v>0</v>
      </c>
      <c r="B15444" cm="1">
        <f t="array" ref="B15444">IF(OR($C$2="",A15444=""),"",SUMPRODUCT((Gauge_Data!$A$2:$A$16994&gt;=(A15444 - Main!$E$4/1440 + 0.00000001))*(Gauge_Data!$A$2:$A$16994&lt;=A15444)*INDEX(Gauge_Data!$B$2:$Z$16994,0,$C$2-1)))</f>
        <v>0</v>
      </c>
    </row>
    <row r="15445" spans="1:2" x14ac:dyDescent="0.25">
      <c r="A15445">
        <f>Gauge_Data!A15445</f>
        <v>0</v>
      </c>
      <c r="B15445" cm="1">
        <f t="array" ref="B15445">IF(OR($C$2="",A15445=""),"",SUMPRODUCT((Gauge_Data!$A$2:$A$16994&gt;=(A15445 - Main!$E$4/1440 + 0.00000001))*(Gauge_Data!$A$2:$A$16994&lt;=A15445)*INDEX(Gauge_Data!$B$2:$Z$16994,0,$C$2-1)))</f>
        <v>0</v>
      </c>
    </row>
    <row r="15446" spans="1:2" x14ac:dyDescent="0.25">
      <c r="A15446">
        <f>Gauge_Data!A15446</f>
        <v>0</v>
      </c>
      <c r="B15446" cm="1">
        <f t="array" ref="B15446">IF(OR($C$2="",A15446=""),"",SUMPRODUCT((Gauge_Data!$A$2:$A$16994&gt;=(A15446 - Main!$E$4/1440 + 0.00000001))*(Gauge_Data!$A$2:$A$16994&lt;=A15446)*INDEX(Gauge_Data!$B$2:$Z$16994,0,$C$2-1)))</f>
        <v>0</v>
      </c>
    </row>
    <row r="15447" spans="1:2" x14ac:dyDescent="0.25">
      <c r="A15447">
        <f>Gauge_Data!A15447</f>
        <v>0</v>
      </c>
      <c r="B15447" cm="1">
        <f t="array" ref="B15447">IF(OR($C$2="",A15447=""),"",SUMPRODUCT((Gauge_Data!$A$2:$A$16994&gt;=(A15447 - Main!$E$4/1440 + 0.00000001))*(Gauge_Data!$A$2:$A$16994&lt;=A15447)*INDEX(Gauge_Data!$B$2:$Z$16994,0,$C$2-1)))</f>
        <v>0</v>
      </c>
    </row>
    <row r="15448" spans="1:2" x14ac:dyDescent="0.25">
      <c r="A15448">
        <f>Gauge_Data!A15448</f>
        <v>0</v>
      </c>
      <c r="B15448" cm="1">
        <f t="array" ref="B15448">IF(OR($C$2="",A15448=""),"",SUMPRODUCT((Gauge_Data!$A$2:$A$16994&gt;=(A15448 - Main!$E$4/1440 + 0.00000001))*(Gauge_Data!$A$2:$A$16994&lt;=A15448)*INDEX(Gauge_Data!$B$2:$Z$16994,0,$C$2-1)))</f>
        <v>0</v>
      </c>
    </row>
    <row r="15449" spans="1:2" x14ac:dyDescent="0.25">
      <c r="A15449">
        <f>Gauge_Data!A15449</f>
        <v>0</v>
      </c>
      <c r="B15449" cm="1">
        <f t="array" ref="B15449">IF(OR($C$2="",A15449=""),"",SUMPRODUCT((Gauge_Data!$A$2:$A$16994&gt;=(A15449 - Main!$E$4/1440 + 0.00000001))*(Gauge_Data!$A$2:$A$16994&lt;=A15449)*INDEX(Gauge_Data!$B$2:$Z$16994,0,$C$2-1)))</f>
        <v>0</v>
      </c>
    </row>
    <row r="15450" spans="1:2" x14ac:dyDescent="0.25">
      <c r="A15450">
        <f>Gauge_Data!A15450</f>
        <v>0</v>
      </c>
      <c r="B15450" cm="1">
        <f t="array" ref="B15450">IF(OR($C$2="",A15450=""),"",SUMPRODUCT((Gauge_Data!$A$2:$A$16994&gt;=(A15450 - Main!$E$4/1440 + 0.00000001))*(Gauge_Data!$A$2:$A$16994&lt;=A15450)*INDEX(Gauge_Data!$B$2:$Z$16994,0,$C$2-1)))</f>
        <v>0</v>
      </c>
    </row>
    <row r="15451" spans="1:2" x14ac:dyDescent="0.25">
      <c r="A15451">
        <f>Gauge_Data!A15451</f>
        <v>0</v>
      </c>
      <c r="B15451" cm="1">
        <f t="array" ref="B15451">IF(OR($C$2="",A15451=""),"",SUMPRODUCT((Gauge_Data!$A$2:$A$16994&gt;=(A15451 - Main!$E$4/1440 + 0.00000001))*(Gauge_Data!$A$2:$A$16994&lt;=A15451)*INDEX(Gauge_Data!$B$2:$Z$16994,0,$C$2-1)))</f>
        <v>0</v>
      </c>
    </row>
    <row r="15452" spans="1:2" x14ac:dyDescent="0.25">
      <c r="A15452">
        <f>Gauge_Data!A15452</f>
        <v>0</v>
      </c>
      <c r="B15452" cm="1">
        <f t="array" ref="B15452">IF(OR($C$2="",A15452=""),"",SUMPRODUCT((Gauge_Data!$A$2:$A$16994&gt;=(A15452 - Main!$E$4/1440 + 0.00000001))*(Gauge_Data!$A$2:$A$16994&lt;=A15452)*INDEX(Gauge_Data!$B$2:$Z$16994,0,$C$2-1)))</f>
        <v>0</v>
      </c>
    </row>
    <row r="15453" spans="1:2" x14ac:dyDescent="0.25">
      <c r="A15453">
        <f>Gauge_Data!A15453</f>
        <v>0</v>
      </c>
      <c r="B15453" cm="1">
        <f t="array" ref="B15453">IF(OR($C$2="",A15453=""),"",SUMPRODUCT((Gauge_Data!$A$2:$A$16994&gt;=(A15453 - Main!$E$4/1440 + 0.00000001))*(Gauge_Data!$A$2:$A$16994&lt;=A15453)*INDEX(Gauge_Data!$B$2:$Z$16994,0,$C$2-1)))</f>
        <v>0</v>
      </c>
    </row>
    <row r="15454" spans="1:2" x14ac:dyDescent="0.25">
      <c r="A15454">
        <f>Gauge_Data!A15454</f>
        <v>0</v>
      </c>
      <c r="B15454" cm="1">
        <f t="array" ref="B15454">IF(OR($C$2="",A15454=""),"",SUMPRODUCT((Gauge_Data!$A$2:$A$16994&gt;=(A15454 - Main!$E$4/1440 + 0.00000001))*(Gauge_Data!$A$2:$A$16994&lt;=A15454)*INDEX(Gauge_Data!$B$2:$Z$16994,0,$C$2-1)))</f>
        <v>0</v>
      </c>
    </row>
    <row r="15455" spans="1:2" x14ac:dyDescent="0.25">
      <c r="A15455">
        <f>Gauge_Data!A15455</f>
        <v>0</v>
      </c>
      <c r="B15455" cm="1">
        <f t="array" ref="B15455">IF(OR($C$2="",A15455=""),"",SUMPRODUCT((Gauge_Data!$A$2:$A$16994&gt;=(A15455 - Main!$E$4/1440 + 0.00000001))*(Gauge_Data!$A$2:$A$16994&lt;=A15455)*INDEX(Gauge_Data!$B$2:$Z$16994,0,$C$2-1)))</f>
        <v>0</v>
      </c>
    </row>
    <row r="15456" spans="1:2" x14ac:dyDescent="0.25">
      <c r="A15456">
        <f>Gauge_Data!A15456</f>
        <v>0</v>
      </c>
      <c r="B15456" cm="1">
        <f t="array" ref="B15456">IF(OR($C$2="",A15456=""),"",SUMPRODUCT((Gauge_Data!$A$2:$A$16994&gt;=(A15456 - Main!$E$4/1440 + 0.00000001))*(Gauge_Data!$A$2:$A$16994&lt;=A15456)*INDEX(Gauge_Data!$B$2:$Z$16994,0,$C$2-1)))</f>
        <v>0</v>
      </c>
    </row>
    <row r="15457" spans="1:2" x14ac:dyDescent="0.25">
      <c r="A15457">
        <f>Gauge_Data!A15457</f>
        <v>0</v>
      </c>
      <c r="B15457" cm="1">
        <f t="array" ref="B15457">IF(OR($C$2="",A15457=""),"",SUMPRODUCT((Gauge_Data!$A$2:$A$16994&gt;=(A15457 - Main!$E$4/1440 + 0.00000001))*(Gauge_Data!$A$2:$A$16994&lt;=A15457)*INDEX(Gauge_Data!$B$2:$Z$16994,0,$C$2-1)))</f>
        <v>0</v>
      </c>
    </row>
    <row r="15458" spans="1:2" x14ac:dyDescent="0.25">
      <c r="A15458">
        <f>Gauge_Data!A15458</f>
        <v>0</v>
      </c>
      <c r="B15458" cm="1">
        <f t="array" ref="B15458">IF(OR($C$2="",A15458=""),"",SUMPRODUCT((Gauge_Data!$A$2:$A$16994&gt;=(A15458 - Main!$E$4/1440 + 0.00000001))*(Gauge_Data!$A$2:$A$16994&lt;=A15458)*INDEX(Gauge_Data!$B$2:$Z$16994,0,$C$2-1)))</f>
        <v>0</v>
      </c>
    </row>
    <row r="15459" spans="1:2" x14ac:dyDescent="0.25">
      <c r="A15459">
        <f>Gauge_Data!A15459</f>
        <v>0</v>
      </c>
      <c r="B15459" cm="1">
        <f t="array" ref="B15459">IF(OR($C$2="",A15459=""),"",SUMPRODUCT((Gauge_Data!$A$2:$A$16994&gt;=(A15459 - Main!$E$4/1440 + 0.00000001))*(Gauge_Data!$A$2:$A$16994&lt;=A15459)*INDEX(Gauge_Data!$B$2:$Z$16994,0,$C$2-1)))</f>
        <v>0</v>
      </c>
    </row>
    <row r="15460" spans="1:2" x14ac:dyDescent="0.25">
      <c r="A15460">
        <f>Gauge_Data!A15460</f>
        <v>0</v>
      </c>
      <c r="B15460" cm="1">
        <f t="array" ref="B15460">IF(OR($C$2="",A15460=""),"",SUMPRODUCT((Gauge_Data!$A$2:$A$16994&gt;=(A15460 - Main!$E$4/1440 + 0.00000001))*(Gauge_Data!$A$2:$A$16994&lt;=A15460)*INDEX(Gauge_Data!$B$2:$Z$16994,0,$C$2-1)))</f>
        <v>0</v>
      </c>
    </row>
    <row r="15461" spans="1:2" x14ac:dyDescent="0.25">
      <c r="A15461">
        <f>Gauge_Data!A15461</f>
        <v>0</v>
      </c>
      <c r="B15461" cm="1">
        <f t="array" ref="B15461">IF(OR($C$2="",A15461=""),"",SUMPRODUCT((Gauge_Data!$A$2:$A$16994&gt;=(A15461 - Main!$E$4/1440 + 0.00000001))*(Gauge_Data!$A$2:$A$16994&lt;=A15461)*INDEX(Gauge_Data!$B$2:$Z$16994,0,$C$2-1)))</f>
        <v>0</v>
      </c>
    </row>
    <row r="15462" spans="1:2" x14ac:dyDescent="0.25">
      <c r="A15462">
        <f>Gauge_Data!A15462</f>
        <v>0</v>
      </c>
      <c r="B15462" cm="1">
        <f t="array" ref="B15462">IF(OR($C$2="",A15462=""),"",SUMPRODUCT((Gauge_Data!$A$2:$A$16994&gt;=(A15462 - Main!$E$4/1440 + 0.00000001))*(Gauge_Data!$A$2:$A$16994&lt;=A15462)*INDEX(Gauge_Data!$B$2:$Z$16994,0,$C$2-1)))</f>
        <v>0</v>
      </c>
    </row>
    <row r="15463" spans="1:2" x14ac:dyDescent="0.25">
      <c r="A15463">
        <f>Gauge_Data!A15463</f>
        <v>0</v>
      </c>
      <c r="B15463" cm="1">
        <f t="array" ref="B15463">IF(OR($C$2="",A15463=""),"",SUMPRODUCT((Gauge_Data!$A$2:$A$16994&gt;=(A15463 - Main!$E$4/1440 + 0.00000001))*(Gauge_Data!$A$2:$A$16994&lt;=A15463)*INDEX(Gauge_Data!$B$2:$Z$16994,0,$C$2-1)))</f>
        <v>0</v>
      </c>
    </row>
    <row r="15464" spans="1:2" x14ac:dyDescent="0.25">
      <c r="A15464">
        <f>Gauge_Data!A15464</f>
        <v>0</v>
      </c>
      <c r="B15464" cm="1">
        <f t="array" ref="B15464">IF(OR($C$2="",A15464=""),"",SUMPRODUCT((Gauge_Data!$A$2:$A$16994&gt;=(A15464 - Main!$E$4/1440 + 0.00000001))*(Gauge_Data!$A$2:$A$16994&lt;=A15464)*INDEX(Gauge_Data!$B$2:$Z$16994,0,$C$2-1)))</f>
        <v>0</v>
      </c>
    </row>
    <row r="15465" spans="1:2" x14ac:dyDescent="0.25">
      <c r="A15465">
        <f>Gauge_Data!A15465</f>
        <v>0</v>
      </c>
      <c r="B15465" cm="1">
        <f t="array" ref="B15465">IF(OR($C$2="",A15465=""),"",SUMPRODUCT((Gauge_Data!$A$2:$A$16994&gt;=(A15465 - Main!$E$4/1440 + 0.00000001))*(Gauge_Data!$A$2:$A$16994&lt;=A15465)*INDEX(Gauge_Data!$B$2:$Z$16994,0,$C$2-1)))</f>
        <v>0</v>
      </c>
    </row>
    <row r="15466" spans="1:2" x14ac:dyDescent="0.25">
      <c r="A15466">
        <f>Gauge_Data!A15466</f>
        <v>0</v>
      </c>
      <c r="B15466" cm="1">
        <f t="array" ref="B15466">IF(OR($C$2="",A15466=""),"",SUMPRODUCT((Gauge_Data!$A$2:$A$16994&gt;=(A15466 - Main!$E$4/1440 + 0.00000001))*(Gauge_Data!$A$2:$A$16994&lt;=A15466)*INDEX(Gauge_Data!$B$2:$Z$16994,0,$C$2-1)))</f>
        <v>0</v>
      </c>
    </row>
    <row r="15467" spans="1:2" x14ac:dyDescent="0.25">
      <c r="A15467">
        <f>Gauge_Data!A15467</f>
        <v>0</v>
      </c>
      <c r="B15467" cm="1">
        <f t="array" ref="B15467">IF(OR($C$2="",A15467=""),"",SUMPRODUCT((Gauge_Data!$A$2:$A$16994&gt;=(A15467 - Main!$E$4/1440 + 0.00000001))*(Gauge_Data!$A$2:$A$16994&lt;=A15467)*INDEX(Gauge_Data!$B$2:$Z$16994,0,$C$2-1)))</f>
        <v>0</v>
      </c>
    </row>
    <row r="15468" spans="1:2" x14ac:dyDescent="0.25">
      <c r="A15468">
        <f>Gauge_Data!A15468</f>
        <v>0</v>
      </c>
      <c r="B15468" cm="1">
        <f t="array" ref="B15468">IF(OR($C$2="",A15468=""),"",SUMPRODUCT((Gauge_Data!$A$2:$A$16994&gt;=(A15468 - Main!$E$4/1440 + 0.00000001))*(Gauge_Data!$A$2:$A$16994&lt;=A15468)*INDEX(Gauge_Data!$B$2:$Z$16994,0,$C$2-1)))</f>
        <v>0</v>
      </c>
    </row>
    <row r="15469" spans="1:2" x14ac:dyDescent="0.25">
      <c r="A15469">
        <f>Gauge_Data!A15469</f>
        <v>0</v>
      </c>
      <c r="B15469" cm="1">
        <f t="array" ref="B15469">IF(OR($C$2="",A15469=""),"",SUMPRODUCT((Gauge_Data!$A$2:$A$16994&gt;=(A15469 - Main!$E$4/1440 + 0.00000001))*(Gauge_Data!$A$2:$A$16994&lt;=A15469)*INDEX(Gauge_Data!$B$2:$Z$16994,0,$C$2-1)))</f>
        <v>0</v>
      </c>
    </row>
    <row r="15470" spans="1:2" x14ac:dyDescent="0.25">
      <c r="A15470">
        <f>Gauge_Data!A15470</f>
        <v>0</v>
      </c>
      <c r="B15470" cm="1">
        <f t="array" ref="B15470">IF(OR($C$2="",A15470=""),"",SUMPRODUCT((Gauge_Data!$A$2:$A$16994&gt;=(A15470 - Main!$E$4/1440 + 0.00000001))*(Gauge_Data!$A$2:$A$16994&lt;=A15470)*INDEX(Gauge_Data!$B$2:$Z$16994,0,$C$2-1)))</f>
        <v>0</v>
      </c>
    </row>
    <row r="15471" spans="1:2" x14ac:dyDescent="0.25">
      <c r="A15471">
        <f>Gauge_Data!A15471</f>
        <v>0</v>
      </c>
      <c r="B15471" cm="1">
        <f t="array" ref="B15471">IF(OR($C$2="",A15471=""),"",SUMPRODUCT((Gauge_Data!$A$2:$A$16994&gt;=(A15471 - Main!$E$4/1440 + 0.00000001))*(Gauge_Data!$A$2:$A$16994&lt;=A15471)*INDEX(Gauge_Data!$B$2:$Z$16994,0,$C$2-1)))</f>
        <v>0</v>
      </c>
    </row>
    <row r="15472" spans="1:2" x14ac:dyDescent="0.25">
      <c r="A15472">
        <f>Gauge_Data!A15472</f>
        <v>0</v>
      </c>
      <c r="B15472" cm="1">
        <f t="array" ref="B15472">IF(OR($C$2="",A15472=""),"",SUMPRODUCT((Gauge_Data!$A$2:$A$16994&gt;=(A15472 - Main!$E$4/1440 + 0.00000001))*(Gauge_Data!$A$2:$A$16994&lt;=A15472)*INDEX(Gauge_Data!$B$2:$Z$16994,0,$C$2-1)))</f>
        <v>0</v>
      </c>
    </row>
    <row r="15473" spans="1:2" x14ac:dyDescent="0.25">
      <c r="A15473">
        <f>Gauge_Data!A15473</f>
        <v>0</v>
      </c>
      <c r="B15473" cm="1">
        <f t="array" ref="B15473">IF(OR($C$2="",A15473=""),"",SUMPRODUCT((Gauge_Data!$A$2:$A$16994&gt;=(A15473 - Main!$E$4/1440 + 0.00000001))*(Gauge_Data!$A$2:$A$16994&lt;=A15473)*INDEX(Gauge_Data!$B$2:$Z$16994,0,$C$2-1)))</f>
        <v>0</v>
      </c>
    </row>
    <row r="15474" spans="1:2" x14ac:dyDescent="0.25">
      <c r="A15474">
        <f>Gauge_Data!A15474</f>
        <v>0</v>
      </c>
      <c r="B15474" cm="1">
        <f t="array" ref="B15474">IF(OR($C$2="",A15474=""),"",SUMPRODUCT((Gauge_Data!$A$2:$A$16994&gt;=(A15474 - Main!$E$4/1440 + 0.00000001))*(Gauge_Data!$A$2:$A$16994&lt;=A15474)*INDEX(Gauge_Data!$B$2:$Z$16994,0,$C$2-1)))</f>
        <v>0</v>
      </c>
    </row>
    <row r="15475" spans="1:2" x14ac:dyDescent="0.25">
      <c r="A15475">
        <f>Gauge_Data!A15475</f>
        <v>0</v>
      </c>
      <c r="B15475" cm="1">
        <f t="array" ref="B15475">IF(OR($C$2="",A15475=""),"",SUMPRODUCT((Gauge_Data!$A$2:$A$16994&gt;=(A15475 - Main!$E$4/1440 + 0.00000001))*(Gauge_Data!$A$2:$A$16994&lt;=A15475)*INDEX(Gauge_Data!$B$2:$Z$16994,0,$C$2-1)))</f>
        <v>0</v>
      </c>
    </row>
    <row r="15476" spans="1:2" x14ac:dyDescent="0.25">
      <c r="A15476">
        <f>Gauge_Data!A15476</f>
        <v>0</v>
      </c>
      <c r="B15476" cm="1">
        <f t="array" ref="B15476">IF(OR($C$2="",A15476=""),"",SUMPRODUCT((Gauge_Data!$A$2:$A$16994&gt;=(A15476 - Main!$E$4/1440 + 0.00000001))*(Gauge_Data!$A$2:$A$16994&lt;=A15476)*INDEX(Gauge_Data!$B$2:$Z$16994,0,$C$2-1)))</f>
        <v>0</v>
      </c>
    </row>
    <row r="15477" spans="1:2" x14ac:dyDescent="0.25">
      <c r="A15477">
        <f>Gauge_Data!A15477</f>
        <v>0</v>
      </c>
      <c r="B15477" cm="1">
        <f t="array" ref="B15477">IF(OR($C$2="",A15477=""),"",SUMPRODUCT((Gauge_Data!$A$2:$A$16994&gt;=(A15477 - Main!$E$4/1440 + 0.00000001))*(Gauge_Data!$A$2:$A$16994&lt;=A15477)*INDEX(Gauge_Data!$B$2:$Z$16994,0,$C$2-1)))</f>
        <v>0</v>
      </c>
    </row>
    <row r="15478" spans="1:2" x14ac:dyDescent="0.25">
      <c r="A15478">
        <f>Gauge_Data!A15478</f>
        <v>0</v>
      </c>
      <c r="B15478" cm="1">
        <f t="array" ref="B15478">IF(OR($C$2="",A15478=""),"",SUMPRODUCT((Gauge_Data!$A$2:$A$16994&gt;=(A15478 - Main!$E$4/1440 + 0.00000001))*(Gauge_Data!$A$2:$A$16994&lt;=A15478)*INDEX(Gauge_Data!$B$2:$Z$16994,0,$C$2-1)))</f>
        <v>0</v>
      </c>
    </row>
    <row r="15479" spans="1:2" x14ac:dyDescent="0.25">
      <c r="A15479">
        <f>Gauge_Data!A15479</f>
        <v>0</v>
      </c>
      <c r="B15479" cm="1">
        <f t="array" ref="B15479">IF(OR($C$2="",A15479=""),"",SUMPRODUCT((Gauge_Data!$A$2:$A$16994&gt;=(A15479 - Main!$E$4/1440 + 0.00000001))*(Gauge_Data!$A$2:$A$16994&lt;=A15479)*INDEX(Gauge_Data!$B$2:$Z$16994,0,$C$2-1)))</f>
        <v>0</v>
      </c>
    </row>
    <row r="15480" spans="1:2" x14ac:dyDescent="0.25">
      <c r="A15480">
        <f>Gauge_Data!A15480</f>
        <v>0</v>
      </c>
      <c r="B15480" cm="1">
        <f t="array" ref="B15480">IF(OR($C$2="",A15480=""),"",SUMPRODUCT((Gauge_Data!$A$2:$A$16994&gt;=(A15480 - Main!$E$4/1440 + 0.00000001))*(Gauge_Data!$A$2:$A$16994&lt;=A15480)*INDEX(Gauge_Data!$B$2:$Z$16994,0,$C$2-1)))</f>
        <v>0</v>
      </c>
    </row>
    <row r="15481" spans="1:2" x14ac:dyDescent="0.25">
      <c r="A15481">
        <f>Gauge_Data!A15481</f>
        <v>0</v>
      </c>
      <c r="B15481" cm="1">
        <f t="array" ref="B15481">IF(OR($C$2="",A15481=""),"",SUMPRODUCT((Gauge_Data!$A$2:$A$16994&gt;=(A15481 - Main!$E$4/1440 + 0.00000001))*(Gauge_Data!$A$2:$A$16994&lt;=A15481)*INDEX(Gauge_Data!$B$2:$Z$16994,0,$C$2-1)))</f>
        <v>0</v>
      </c>
    </row>
    <row r="15482" spans="1:2" x14ac:dyDescent="0.25">
      <c r="A15482">
        <f>Gauge_Data!A15482</f>
        <v>0</v>
      </c>
      <c r="B15482" cm="1">
        <f t="array" ref="B15482">IF(OR($C$2="",A15482=""),"",SUMPRODUCT((Gauge_Data!$A$2:$A$16994&gt;=(A15482 - Main!$E$4/1440 + 0.00000001))*(Gauge_Data!$A$2:$A$16994&lt;=A15482)*INDEX(Gauge_Data!$B$2:$Z$16994,0,$C$2-1)))</f>
        <v>0</v>
      </c>
    </row>
    <row r="15483" spans="1:2" x14ac:dyDescent="0.25">
      <c r="A15483">
        <f>Gauge_Data!A15483</f>
        <v>0</v>
      </c>
      <c r="B15483" cm="1">
        <f t="array" ref="B15483">IF(OR($C$2="",A15483=""),"",SUMPRODUCT((Gauge_Data!$A$2:$A$16994&gt;=(A15483 - Main!$E$4/1440 + 0.00000001))*(Gauge_Data!$A$2:$A$16994&lt;=A15483)*INDEX(Gauge_Data!$B$2:$Z$16994,0,$C$2-1)))</f>
        <v>0</v>
      </c>
    </row>
    <row r="15484" spans="1:2" x14ac:dyDescent="0.25">
      <c r="A15484">
        <f>Gauge_Data!A15484</f>
        <v>0</v>
      </c>
      <c r="B15484" cm="1">
        <f t="array" ref="B15484">IF(OR($C$2="",A15484=""),"",SUMPRODUCT((Gauge_Data!$A$2:$A$16994&gt;=(A15484 - Main!$E$4/1440 + 0.00000001))*(Gauge_Data!$A$2:$A$16994&lt;=A15484)*INDEX(Gauge_Data!$B$2:$Z$16994,0,$C$2-1)))</f>
        <v>0</v>
      </c>
    </row>
    <row r="15485" spans="1:2" x14ac:dyDescent="0.25">
      <c r="A15485">
        <f>Gauge_Data!A15485</f>
        <v>0</v>
      </c>
      <c r="B15485" cm="1">
        <f t="array" ref="B15485">IF(OR($C$2="",A15485=""),"",SUMPRODUCT((Gauge_Data!$A$2:$A$16994&gt;=(A15485 - Main!$E$4/1440 + 0.00000001))*(Gauge_Data!$A$2:$A$16994&lt;=A15485)*INDEX(Gauge_Data!$B$2:$Z$16994,0,$C$2-1)))</f>
        <v>0</v>
      </c>
    </row>
    <row r="15486" spans="1:2" x14ac:dyDescent="0.25">
      <c r="A15486">
        <f>Gauge_Data!A15486</f>
        <v>0</v>
      </c>
      <c r="B15486" cm="1">
        <f t="array" ref="B15486">IF(OR($C$2="",A15486=""),"",SUMPRODUCT((Gauge_Data!$A$2:$A$16994&gt;=(A15486 - Main!$E$4/1440 + 0.00000001))*(Gauge_Data!$A$2:$A$16994&lt;=A15486)*INDEX(Gauge_Data!$B$2:$Z$16994,0,$C$2-1)))</f>
        <v>0</v>
      </c>
    </row>
    <row r="15487" spans="1:2" x14ac:dyDescent="0.25">
      <c r="A15487">
        <f>Gauge_Data!A15487</f>
        <v>0</v>
      </c>
      <c r="B15487" cm="1">
        <f t="array" ref="B15487">IF(OR($C$2="",A15487=""),"",SUMPRODUCT((Gauge_Data!$A$2:$A$16994&gt;=(A15487 - Main!$E$4/1440 + 0.00000001))*(Gauge_Data!$A$2:$A$16994&lt;=A15487)*INDEX(Gauge_Data!$B$2:$Z$16994,0,$C$2-1)))</f>
        <v>0</v>
      </c>
    </row>
    <row r="15488" spans="1:2" x14ac:dyDescent="0.25">
      <c r="A15488">
        <f>Gauge_Data!A15488</f>
        <v>0</v>
      </c>
      <c r="B15488" cm="1">
        <f t="array" ref="B15488">IF(OR($C$2="",A15488=""),"",SUMPRODUCT((Gauge_Data!$A$2:$A$16994&gt;=(A15488 - Main!$E$4/1440 + 0.00000001))*(Gauge_Data!$A$2:$A$16994&lt;=A15488)*INDEX(Gauge_Data!$B$2:$Z$16994,0,$C$2-1)))</f>
        <v>0</v>
      </c>
    </row>
    <row r="15489" spans="1:2" x14ac:dyDescent="0.25">
      <c r="A15489">
        <f>Gauge_Data!A15489</f>
        <v>0</v>
      </c>
      <c r="B15489" cm="1">
        <f t="array" ref="B15489">IF(OR($C$2="",A15489=""),"",SUMPRODUCT((Gauge_Data!$A$2:$A$16994&gt;=(A15489 - Main!$E$4/1440 + 0.00000001))*(Gauge_Data!$A$2:$A$16994&lt;=A15489)*INDEX(Gauge_Data!$B$2:$Z$16994,0,$C$2-1)))</f>
        <v>0</v>
      </c>
    </row>
    <row r="15490" spans="1:2" x14ac:dyDescent="0.25">
      <c r="A15490">
        <f>Gauge_Data!A15490</f>
        <v>0</v>
      </c>
      <c r="B15490" cm="1">
        <f t="array" ref="B15490">IF(OR($C$2="",A15490=""),"",SUMPRODUCT((Gauge_Data!$A$2:$A$16994&gt;=(A15490 - Main!$E$4/1440 + 0.00000001))*(Gauge_Data!$A$2:$A$16994&lt;=A15490)*INDEX(Gauge_Data!$B$2:$Z$16994,0,$C$2-1)))</f>
        <v>0</v>
      </c>
    </row>
    <row r="15491" spans="1:2" x14ac:dyDescent="0.25">
      <c r="A15491">
        <f>Gauge_Data!A15491</f>
        <v>0</v>
      </c>
      <c r="B15491" cm="1">
        <f t="array" ref="B15491">IF(OR($C$2="",A15491=""),"",SUMPRODUCT((Gauge_Data!$A$2:$A$16994&gt;=(A15491 - Main!$E$4/1440 + 0.00000001))*(Gauge_Data!$A$2:$A$16994&lt;=A15491)*INDEX(Gauge_Data!$B$2:$Z$16994,0,$C$2-1)))</f>
        <v>0</v>
      </c>
    </row>
    <row r="15492" spans="1:2" x14ac:dyDescent="0.25">
      <c r="A15492">
        <f>Gauge_Data!A15492</f>
        <v>0</v>
      </c>
      <c r="B15492" cm="1">
        <f t="array" ref="B15492">IF(OR($C$2="",A15492=""),"",SUMPRODUCT((Gauge_Data!$A$2:$A$16994&gt;=(A15492 - Main!$E$4/1440 + 0.00000001))*(Gauge_Data!$A$2:$A$16994&lt;=A15492)*INDEX(Gauge_Data!$B$2:$Z$16994,0,$C$2-1)))</f>
        <v>0</v>
      </c>
    </row>
    <row r="15493" spans="1:2" x14ac:dyDescent="0.25">
      <c r="A15493">
        <f>Gauge_Data!A15493</f>
        <v>0</v>
      </c>
      <c r="B15493" cm="1">
        <f t="array" ref="B15493">IF(OR($C$2="",A15493=""),"",SUMPRODUCT((Gauge_Data!$A$2:$A$16994&gt;=(A15493 - Main!$E$4/1440 + 0.00000001))*(Gauge_Data!$A$2:$A$16994&lt;=A15493)*INDEX(Gauge_Data!$B$2:$Z$16994,0,$C$2-1)))</f>
        <v>0</v>
      </c>
    </row>
    <row r="15494" spans="1:2" x14ac:dyDescent="0.25">
      <c r="A15494">
        <f>Gauge_Data!A15494</f>
        <v>0</v>
      </c>
      <c r="B15494" cm="1">
        <f t="array" ref="B15494">IF(OR($C$2="",A15494=""),"",SUMPRODUCT((Gauge_Data!$A$2:$A$16994&gt;=(A15494 - Main!$E$4/1440 + 0.00000001))*(Gauge_Data!$A$2:$A$16994&lt;=A15494)*INDEX(Gauge_Data!$B$2:$Z$16994,0,$C$2-1)))</f>
        <v>0</v>
      </c>
    </row>
    <row r="15495" spans="1:2" x14ac:dyDescent="0.25">
      <c r="A15495">
        <f>Gauge_Data!A15495</f>
        <v>0</v>
      </c>
      <c r="B15495" cm="1">
        <f t="array" ref="B15495">IF(OR($C$2="",A15495=""),"",SUMPRODUCT((Gauge_Data!$A$2:$A$16994&gt;=(A15495 - Main!$E$4/1440 + 0.00000001))*(Gauge_Data!$A$2:$A$16994&lt;=A15495)*INDEX(Gauge_Data!$B$2:$Z$16994,0,$C$2-1)))</f>
        <v>0</v>
      </c>
    </row>
    <row r="15496" spans="1:2" x14ac:dyDescent="0.25">
      <c r="A15496">
        <f>Gauge_Data!A15496</f>
        <v>0</v>
      </c>
      <c r="B15496" cm="1">
        <f t="array" ref="B15496">IF(OR($C$2="",A15496=""),"",SUMPRODUCT((Gauge_Data!$A$2:$A$16994&gt;=(A15496 - Main!$E$4/1440 + 0.00000001))*(Gauge_Data!$A$2:$A$16994&lt;=A15496)*INDEX(Gauge_Data!$B$2:$Z$16994,0,$C$2-1)))</f>
        <v>0</v>
      </c>
    </row>
    <row r="15497" spans="1:2" x14ac:dyDescent="0.25">
      <c r="A15497">
        <f>Gauge_Data!A15497</f>
        <v>0</v>
      </c>
      <c r="B15497" cm="1">
        <f t="array" ref="B15497">IF(OR($C$2="",A15497=""),"",SUMPRODUCT((Gauge_Data!$A$2:$A$16994&gt;=(A15497 - Main!$E$4/1440 + 0.00000001))*(Gauge_Data!$A$2:$A$16994&lt;=A15497)*INDEX(Gauge_Data!$B$2:$Z$16994,0,$C$2-1)))</f>
        <v>0</v>
      </c>
    </row>
    <row r="15498" spans="1:2" x14ac:dyDescent="0.25">
      <c r="A15498">
        <f>Gauge_Data!A15498</f>
        <v>0</v>
      </c>
      <c r="B15498" cm="1">
        <f t="array" ref="B15498">IF(OR($C$2="",A15498=""),"",SUMPRODUCT((Gauge_Data!$A$2:$A$16994&gt;=(A15498 - Main!$E$4/1440 + 0.00000001))*(Gauge_Data!$A$2:$A$16994&lt;=A15498)*INDEX(Gauge_Data!$B$2:$Z$16994,0,$C$2-1)))</f>
        <v>0</v>
      </c>
    </row>
    <row r="15499" spans="1:2" x14ac:dyDescent="0.25">
      <c r="A15499">
        <f>Gauge_Data!A15499</f>
        <v>0</v>
      </c>
      <c r="B15499" cm="1">
        <f t="array" ref="B15499">IF(OR($C$2="",A15499=""),"",SUMPRODUCT((Gauge_Data!$A$2:$A$16994&gt;=(A15499 - Main!$E$4/1440 + 0.00000001))*(Gauge_Data!$A$2:$A$16994&lt;=A15499)*INDEX(Gauge_Data!$B$2:$Z$16994,0,$C$2-1)))</f>
        <v>0</v>
      </c>
    </row>
    <row r="15500" spans="1:2" x14ac:dyDescent="0.25">
      <c r="A15500">
        <f>Gauge_Data!A15500</f>
        <v>0</v>
      </c>
      <c r="B15500" cm="1">
        <f t="array" ref="B15500">IF(OR($C$2="",A15500=""),"",SUMPRODUCT((Gauge_Data!$A$2:$A$16994&gt;=(A15500 - Main!$E$4/1440 + 0.00000001))*(Gauge_Data!$A$2:$A$16994&lt;=A15500)*INDEX(Gauge_Data!$B$2:$Z$16994,0,$C$2-1)))</f>
        <v>0</v>
      </c>
    </row>
    <row r="15501" spans="1:2" x14ac:dyDescent="0.25">
      <c r="A15501">
        <f>Gauge_Data!A15501</f>
        <v>0</v>
      </c>
      <c r="B15501" cm="1">
        <f t="array" ref="B15501">IF(OR($C$2="",A15501=""),"",SUMPRODUCT((Gauge_Data!$A$2:$A$16994&gt;=(A15501 - Main!$E$4/1440 + 0.00000001))*(Gauge_Data!$A$2:$A$16994&lt;=A15501)*INDEX(Gauge_Data!$B$2:$Z$16994,0,$C$2-1)))</f>
        <v>0</v>
      </c>
    </row>
    <row r="15502" spans="1:2" x14ac:dyDescent="0.25">
      <c r="A15502">
        <f>Gauge_Data!A15502</f>
        <v>0</v>
      </c>
      <c r="B15502" cm="1">
        <f t="array" ref="B15502">IF(OR($C$2="",A15502=""),"",SUMPRODUCT((Gauge_Data!$A$2:$A$16994&gt;=(A15502 - Main!$E$4/1440 + 0.00000001))*(Gauge_Data!$A$2:$A$16994&lt;=A15502)*INDEX(Gauge_Data!$B$2:$Z$16994,0,$C$2-1)))</f>
        <v>0</v>
      </c>
    </row>
    <row r="15503" spans="1:2" x14ac:dyDescent="0.25">
      <c r="A15503">
        <f>Gauge_Data!A15503</f>
        <v>0</v>
      </c>
      <c r="B15503" cm="1">
        <f t="array" ref="B15503">IF(OR($C$2="",A15503=""),"",SUMPRODUCT((Gauge_Data!$A$2:$A$16994&gt;=(A15503 - Main!$E$4/1440 + 0.00000001))*(Gauge_Data!$A$2:$A$16994&lt;=A15503)*INDEX(Gauge_Data!$B$2:$Z$16994,0,$C$2-1)))</f>
        <v>0</v>
      </c>
    </row>
    <row r="15504" spans="1:2" x14ac:dyDescent="0.25">
      <c r="A15504">
        <f>Gauge_Data!A15504</f>
        <v>0</v>
      </c>
      <c r="B15504" cm="1">
        <f t="array" ref="B15504">IF(OR($C$2="",A15504=""),"",SUMPRODUCT((Gauge_Data!$A$2:$A$16994&gt;=(A15504 - Main!$E$4/1440 + 0.00000001))*(Gauge_Data!$A$2:$A$16994&lt;=A15504)*INDEX(Gauge_Data!$B$2:$Z$16994,0,$C$2-1)))</f>
        <v>0</v>
      </c>
    </row>
    <row r="15505" spans="1:2" x14ac:dyDescent="0.25">
      <c r="A15505">
        <f>Gauge_Data!A15505</f>
        <v>0</v>
      </c>
      <c r="B15505" cm="1">
        <f t="array" ref="B15505">IF(OR($C$2="",A15505=""),"",SUMPRODUCT((Gauge_Data!$A$2:$A$16994&gt;=(A15505 - Main!$E$4/1440 + 0.00000001))*(Gauge_Data!$A$2:$A$16994&lt;=A15505)*INDEX(Gauge_Data!$B$2:$Z$16994,0,$C$2-1)))</f>
        <v>0</v>
      </c>
    </row>
    <row r="15506" spans="1:2" x14ac:dyDescent="0.25">
      <c r="A15506">
        <f>Gauge_Data!A15506</f>
        <v>0</v>
      </c>
      <c r="B15506" cm="1">
        <f t="array" ref="B15506">IF(OR($C$2="",A15506=""),"",SUMPRODUCT((Gauge_Data!$A$2:$A$16994&gt;=(A15506 - Main!$E$4/1440 + 0.00000001))*(Gauge_Data!$A$2:$A$16994&lt;=A15506)*INDEX(Gauge_Data!$B$2:$Z$16994,0,$C$2-1)))</f>
        <v>0</v>
      </c>
    </row>
    <row r="15507" spans="1:2" x14ac:dyDescent="0.25">
      <c r="A15507">
        <f>Gauge_Data!A15507</f>
        <v>0</v>
      </c>
      <c r="B15507" cm="1">
        <f t="array" ref="B15507">IF(OR($C$2="",A15507=""),"",SUMPRODUCT((Gauge_Data!$A$2:$A$16994&gt;=(A15507 - Main!$E$4/1440 + 0.00000001))*(Gauge_Data!$A$2:$A$16994&lt;=A15507)*INDEX(Gauge_Data!$B$2:$Z$16994,0,$C$2-1)))</f>
        <v>0</v>
      </c>
    </row>
    <row r="15508" spans="1:2" x14ac:dyDescent="0.25">
      <c r="A15508">
        <f>Gauge_Data!A15508</f>
        <v>0</v>
      </c>
      <c r="B15508" cm="1">
        <f t="array" ref="B15508">IF(OR($C$2="",A15508=""),"",SUMPRODUCT((Gauge_Data!$A$2:$A$16994&gt;=(A15508 - Main!$E$4/1440 + 0.00000001))*(Gauge_Data!$A$2:$A$16994&lt;=A15508)*INDEX(Gauge_Data!$B$2:$Z$16994,0,$C$2-1)))</f>
        <v>0</v>
      </c>
    </row>
    <row r="15509" spans="1:2" x14ac:dyDescent="0.25">
      <c r="A15509">
        <f>Gauge_Data!A15509</f>
        <v>0</v>
      </c>
      <c r="B15509" cm="1">
        <f t="array" ref="B15509">IF(OR($C$2="",A15509=""),"",SUMPRODUCT((Gauge_Data!$A$2:$A$16994&gt;=(A15509 - Main!$E$4/1440 + 0.00000001))*(Gauge_Data!$A$2:$A$16994&lt;=A15509)*INDEX(Gauge_Data!$B$2:$Z$16994,0,$C$2-1)))</f>
        <v>0</v>
      </c>
    </row>
    <row r="15510" spans="1:2" x14ac:dyDescent="0.25">
      <c r="A15510">
        <f>Gauge_Data!A15510</f>
        <v>0</v>
      </c>
      <c r="B15510" cm="1">
        <f t="array" ref="B15510">IF(OR($C$2="",A15510=""),"",SUMPRODUCT((Gauge_Data!$A$2:$A$16994&gt;=(A15510 - Main!$E$4/1440 + 0.00000001))*(Gauge_Data!$A$2:$A$16994&lt;=A15510)*INDEX(Gauge_Data!$B$2:$Z$16994,0,$C$2-1)))</f>
        <v>0</v>
      </c>
    </row>
    <row r="15511" spans="1:2" x14ac:dyDescent="0.25">
      <c r="A15511">
        <f>Gauge_Data!A15511</f>
        <v>0</v>
      </c>
      <c r="B15511" cm="1">
        <f t="array" ref="B15511">IF(OR($C$2="",A15511=""),"",SUMPRODUCT((Gauge_Data!$A$2:$A$16994&gt;=(A15511 - Main!$E$4/1440 + 0.00000001))*(Gauge_Data!$A$2:$A$16994&lt;=A15511)*INDEX(Gauge_Data!$B$2:$Z$16994,0,$C$2-1)))</f>
        <v>0</v>
      </c>
    </row>
    <row r="15512" spans="1:2" x14ac:dyDescent="0.25">
      <c r="A15512">
        <f>Gauge_Data!A15512</f>
        <v>0</v>
      </c>
      <c r="B15512" cm="1">
        <f t="array" ref="B15512">IF(OR($C$2="",A15512=""),"",SUMPRODUCT((Gauge_Data!$A$2:$A$16994&gt;=(A15512 - Main!$E$4/1440 + 0.00000001))*(Gauge_Data!$A$2:$A$16994&lt;=A15512)*INDEX(Gauge_Data!$B$2:$Z$16994,0,$C$2-1)))</f>
        <v>0</v>
      </c>
    </row>
    <row r="15513" spans="1:2" x14ac:dyDescent="0.25">
      <c r="A15513">
        <f>Gauge_Data!A15513</f>
        <v>0</v>
      </c>
      <c r="B15513" cm="1">
        <f t="array" ref="B15513">IF(OR($C$2="",A15513=""),"",SUMPRODUCT((Gauge_Data!$A$2:$A$16994&gt;=(A15513 - Main!$E$4/1440 + 0.00000001))*(Gauge_Data!$A$2:$A$16994&lt;=A15513)*INDEX(Gauge_Data!$B$2:$Z$16994,0,$C$2-1)))</f>
        <v>0</v>
      </c>
    </row>
    <row r="15514" spans="1:2" x14ac:dyDescent="0.25">
      <c r="A15514">
        <f>Gauge_Data!A15514</f>
        <v>0</v>
      </c>
      <c r="B15514" cm="1">
        <f t="array" ref="B15514">IF(OR($C$2="",A15514=""),"",SUMPRODUCT((Gauge_Data!$A$2:$A$16994&gt;=(A15514 - Main!$E$4/1440 + 0.00000001))*(Gauge_Data!$A$2:$A$16994&lt;=A15514)*INDEX(Gauge_Data!$B$2:$Z$16994,0,$C$2-1)))</f>
        <v>0</v>
      </c>
    </row>
    <row r="15515" spans="1:2" x14ac:dyDescent="0.25">
      <c r="A15515">
        <f>Gauge_Data!A15515</f>
        <v>0</v>
      </c>
      <c r="B15515" cm="1">
        <f t="array" ref="B15515">IF(OR($C$2="",A15515=""),"",SUMPRODUCT((Gauge_Data!$A$2:$A$16994&gt;=(A15515 - Main!$E$4/1440 + 0.00000001))*(Gauge_Data!$A$2:$A$16994&lt;=A15515)*INDEX(Gauge_Data!$B$2:$Z$16994,0,$C$2-1)))</f>
        <v>0</v>
      </c>
    </row>
    <row r="15516" spans="1:2" x14ac:dyDescent="0.25">
      <c r="A15516">
        <f>Gauge_Data!A15516</f>
        <v>0</v>
      </c>
      <c r="B15516" cm="1">
        <f t="array" ref="B15516">IF(OR($C$2="",A15516=""),"",SUMPRODUCT((Gauge_Data!$A$2:$A$16994&gt;=(A15516 - Main!$E$4/1440 + 0.00000001))*(Gauge_Data!$A$2:$A$16994&lt;=A15516)*INDEX(Gauge_Data!$B$2:$Z$16994,0,$C$2-1)))</f>
        <v>0</v>
      </c>
    </row>
    <row r="15517" spans="1:2" x14ac:dyDescent="0.25">
      <c r="A15517">
        <f>Gauge_Data!A15517</f>
        <v>0</v>
      </c>
      <c r="B15517" cm="1">
        <f t="array" ref="B15517">IF(OR($C$2="",A15517=""),"",SUMPRODUCT((Gauge_Data!$A$2:$A$16994&gt;=(A15517 - Main!$E$4/1440 + 0.00000001))*(Gauge_Data!$A$2:$A$16994&lt;=A15517)*INDEX(Gauge_Data!$B$2:$Z$16994,0,$C$2-1)))</f>
        <v>0</v>
      </c>
    </row>
    <row r="15518" spans="1:2" x14ac:dyDescent="0.25">
      <c r="A15518">
        <f>Gauge_Data!A15518</f>
        <v>0</v>
      </c>
      <c r="B15518" cm="1">
        <f t="array" ref="B15518">IF(OR($C$2="",A15518=""),"",SUMPRODUCT((Gauge_Data!$A$2:$A$16994&gt;=(A15518 - Main!$E$4/1440 + 0.00000001))*(Gauge_Data!$A$2:$A$16994&lt;=A15518)*INDEX(Gauge_Data!$B$2:$Z$16994,0,$C$2-1)))</f>
        <v>0</v>
      </c>
    </row>
    <row r="15519" spans="1:2" x14ac:dyDescent="0.25">
      <c r="A15519">
        <f>Gauge_Data!A15519</f>
        <v>0</v>
      </c>
      <c r="B15519" cm="1">
        <f t="array" ref="B15519">IF(OR($C$2="",A15519=""),"",SUMPRODUCT((Gauge_Data!$A$2:$A$16994&gt;=(A15519 - Main!$E$4/1440 + 0.00000001))*(Gauge_Data!$A$2:$A$16994&lt;=A15519)*INDEX(Gauge_Data!$B$2:$Z$16994,0,$C$2-1)))</f>
        <v>0</v>
      </c>
    </row>
    <row r="15520" spans="1:2" x14ac:dyDescent="0.25">
      <c r="A15520">
        <f>Gauge_Data!A15520</f>
        <v>0</v>
      </c>
      <c r="B15520" cm="1">
        <f t="array" ref="B15520">IF(OR($C$2="",A15520=""),"",SUMPRODUCT((Gauge_Data!$A$2:$A$16994&gt;=(A15520 - Main!$E$4/1440 + 0.00000001))*(Gauge_Data!$A$2:$A$16994&lt;=A15520)*INDEX(Gauge_Data!$B$2:$Z$16994,0,$C$2-1)))</f>
        <v>0</v>
      </c>
    </row>
    <row r="15521" spans="1:2" x14ac:dyDescent="0.25">
      <c r="A15521">
        <f>Gauge_Data!A15521</f>
        <v>0</v>
      </c>
      <c r="B15521" cm="1">
        <f t="array" ref="B15521">IF(OR($C$2="",A15521=""),"",SUMPRODUCT((Gauge_Data!$A$2:$A$16994&gt;=(A15521 - Main!$E$4/1440 + 0.00000001))*(Gauge_Data!$A$2:$A$16994&lt;=A15521)*INDEX(Gauge_Data!$B$2:$Z$16994,0,$C$2-1)))</f>
        <v>0</v>
      </c>
    </row>
    <row r="15522" spans="1:2" x14ac:dyDescent="0.25">
      <c r="A15522">
        <f>Gauge_Data!A15522</f>
        <v>0</v>
      </c>
      <c r="B15522" cm="1">
        <f t="array" ref="B15522">IF(OR($C$2="",A15522=""),"",SUMPRODUCT((Gauge_Data!$A$2:$A$16994&gt;=(A15522 - Main!$E$4/1440 + 0.00000001))*(Gauge_Data!$A$2:$A$16994&lt;=A15522)*INDEX(Gauge_Data!$B$2:$Z$16994,0,$C$2-1)))</f>
        <v>0</v>
      </c>
    </row>
    <row r="15523" spans="1:2" x14ac:dyDescent="0.25">
      <c r="A15523">
        <f>Gauge_Data!A15523</f>
        <v>0</v>
      </c>
      <c r="B15523" cm="1">
        <f t="array" ref="B15523">IF(OR($C$2="",A15523=""),"",SUMPRODUCT((Gauge_Data!$A$2:$A$16994&gt;=(A15523 - Main!$E$4/1440 + 0.00000001))*(Gauge_Data!$A$2:$A$16994&lt;=A15523)*INDEX(Gauge_Data!$B$2:$Z$16994,0,$C$2-1)))</f>
        <v>0</v>
      </c>
    </row>
    <row r="15524" spans="1:2" x14ac:dyDescent="0.25">
      <c r="A15524">
        <f>Gauge_Data!A15524</f>
        <v>0</v>
      </c>
      <c r="B15524" cm="1">
        <f t="array" ref="B15524">IF(OR($C$2="",A15524=""),"",SUMPRODUCT((Gauge_Data!$A$2:$A$16994&gt;=(A15524 - Main!$E$4/1440 + 0.00000001))*(Gauge_Data!$A$2:$A$16994&lt;=A15524)*INDEX(Gauge_Data!$B$2:$Z$16994,0,$C$2-1)))</f>
        <v>0</v>
      </c>
    </row>
    <row r="15525" spans="1:2" x14ac:dyDescent="0.25">
      <c r="A15525">
        <f>Gauge_Data!A15525</f>
        <v>0</v>
      </c>
      <c r="B15525" cm="1">
        <f t="array" ref="B15525">IF(OR($C$2="",A15525=""),"",SUMPRODUCT((Gauge_Data!$A$2:$A$16994&gt;=(A15525 - Main!$E$4/1440 + 0.00000001))*(Gauge_Data!$A$2:$A$16994&lt;=A15525)*INDEX(Gauge_Data!$B$2:$Z$16994,0,$C$2-1)))</f>
        <v>0</v>
      </c>
    </row>
    <row r="15526" spans="1:2" x14ac:dyDescent="0.25">
      <c r="A15526">
        <f>Gauge_Data!A15526</f>
        <v>0</v>
      </c>
      <c r="B15526" cm="1">
        <f t="array" ref="B15526">IF(OR($C$2="",A15526=""),"",SUMPRODUCT((Gauge_Data!$A$2:$A$16994&gt;=(A15526 - Main!$E$4/1440 + 0.00000001))*(Gauge_Data!$A$2:$A$16994&lt;=A15526)*INDEX(Gauge_Data!$B$2:$Z$16994,0,$C$2-1)))</f>
        <v>0</v>
      </c>
    </row>
    <row r="15527" spans="1:2" x14ac:dyDescent="0.25">
      <c r="A15527">
        <f>Gauge_Data!A15527</f>
        <v>0</v>
      </c>
      <c r="B15527" cm="1">
        <f t="array" ref="B15527">IF(OR($C$2="",A15527=""),"",SUMPRODUCT((Gauge_Data!$A$2:$A$16994&gt;=(A15527 - Main!$E$4/1440 + 0.00000001))*(Gauge_Data!$A$2:$A$16994&lt;=A15527)*INDEX(Gauge_Data!$B$2:$Z$16994,0,$C$2-1)))</f>
        <v>0</v>
      </c>
    </row>
    <row r="15528" spans="1:2" x14ac:dyDescent="0.25">
      <c r="A15528">
        <f>Gauge_Data!A15528</f>
        <v>0</v>
      </c>
      <c r="B15528" cm="1">
        <f t="array" ref="B15528">IF(OR($C$2="",A15528=""),"",SUMPRODUCT((Gauge_Data!$A$2:$A$16994&gt;=(A15528 - Main!$E$4/1440 + 0.00000001))*(Gauge_Data!$A$2:$A$16994&lt;=A15528)*INDEX(Gauge_Data!$B$2:$Z$16994,0,$C$2-1)))</f>
        <v>0</v>
      </c>
    </row>
    <row r="15529" spans="1:2" x14ac:dyDescent="0.25">
      <c r="A15529">
        <f>Gauge_Data!A15529</f>
        <v>0</v>
      </c>
      <c r="B15529" cm="1">
        <f t="array" ref="B15529">IF(OR($C$2="",A15529=""),"",SUMPRODUCT((Gauge_Data!$A$2:$A$16994&gt;=(A15529 - Main!$E$4/1440 + 0.00000001))*(Gauge_Data!$A$2:$A$16994&lt;=A15529)*INDEX(Gauge_Data!$B$2:$Z$16994,0,$C$2-1)))</f>
        <v>0</v>
      </c>
    </row>
    <row r="15530" spans="1:2" x14ac:dyDescent="0.25">
      <c r="A15530">
        <f>Gauge_Data!A15530</f>
        <v>0</v>
      </c>
      <c r="B15530" cm="1">
        <f t="array" ref="B15530">IF(OR($C$2="",A15530=""),"",SUMPRODUCT((Gauge_Data!$A$2:$A$16994&gt;=(A15530 - Main!$E$4/1440 + 0.00000001))*(Gauge_Data!$A$2:$A$16994&lt;=A15530)*INDEX(Gauge_Data!$B$2:$Z$16994,0,$C$2-1)))</f>
        <v>0</v>
      </c>
    </row>
    <row r="15531" spans="1:2" x14ac:dyDescent="0.25">
      <c r="A15531">
        <f>Gauge_Data!A15531</f>
        <v>0</v>
      </c>
      <c r="B15531" cm="1">
        <f t="array" ref="B15531">IF(OR($C$2="",A15531=""),"",SUMPRODUCT((Gauge_Data!$A$2:$A$16994&gt;=(A15531 - Main!$E$4/1440 + 0.00000001))*(Gauge_Data!$A$2:$A$16994&lt;=A15531)*INDEX(Gauge_Data!$B$2:$Z$16994,0,$C$2-1)))</f>
        <v>0</v>
      </c>
    </row>
    <row r="15532" spans="1:2" x14ac:dyDescent="0.25">
      <c r="A15532">
        <f>Gauge_Data!A15532</f>
        <v>0</v>
      </c>
      <c r="B15532" cm="1">
        <f t="array" ref="B15532">IF(OR($C$2="",A15532=""),"",SUMPRODUCT((Gauge_Data!$A$2:$A$16994&gt;=(A15532 - Main!$E$4/1440 + 0.00000001))*(Gauge_Data!$A$2:$A$16994&lt;=A15532)*INDEX(Gauge_Data!$B$2:$Z$16994,0,$C$2-1)))</f>
        <v>0</v>
      </c>
    </row>
    <row r="15533" spans="1:2" x14ac:dyDescent="0.25">
      <c r="A15533">
        <f>Gauge_Data!A15533</f>
        <v>0</v>
      </c>
      <c r="B15533" cm="1">
        <f t="array" ref="B15533">IF(OR($C$2="",A15533=""),"",SUMPRODUCT((Gauge_Data!$A$2:$A$16994&gt;=(A15533 - Main!$E$4/1440 + 0.00000001))*(Gauge_Data!$A$2:$A$16994&lt;=A15533)*INDEX(Gauge_Data!$B$2:$Z$16994,0,$C$2-1)))</f>
        <v>0</v>
      </c>
    </row>
    <row r="15534" spans="1:2" x14ac:dyDescent="0.25">
      <c r="A15534">
        <f>Gauge_Data!A15534</f>
        <v>0</v>
      </c>
      <c r="B15534" cm="1">
        <f t="array" ref="B15534">IF(OR($C$2="",A15534=""),"",SUMPRODUCT((Gauge_Data!$A$2:$A$16994&gt;=(A15534 - Main!$E$4/1440 + 0.00000001))*(Gauge_Data!$A$2:$A$16994&lt;=A15534)*INDEX(Gauge_Data!$B$2:$Z$16994,0,$C$2-1)))</f>
        <v>0</v>
      </c>
    </row>
    <row r="15535" spans="1:2" x14ac:dyDescent="0.25">
      <c r="A15535">
        <f>Gauge_Data!A15535</f>
        <v>0</v>
      </c>
      <c r="B15535" cm="1">
        <f t="array" ref="B15535">IF(OR($C$2="",A15535=""),"",SUMPRODUCT((Gauge_Data!$A$2:$A$16994&gt;=(A15535 - Main!$E$4/1440 + 0.00000001))*(Gauge_Data!$A$2:$A$16994&lt;=A15535)*INDEX(Gauge_Data!$B$2:$Z$16994,0,$C$2-1)))</f>
        <v>0</v>
      </c>
    </row>
    <row r="15536" spans="1:2" x14ac:dyDescent="0.25">
      <c r="A15536">
        <f>Gauge_Data!A15536</f>
        <v>0</v>
      </c>
      <c r="B15536" cm="1">
        <f t="array" ref="B15536">IF(OR($C$2="",A15536=""),"",SUMPRODUCT((Gauge_Data!$A$2:$A$16994&gt;=(A15536 - Main!$E$4/1440 + 0.00000001))*(Gauge_Data!$A$2:$A$16994&lt;=A15536)*INDEX(Gauge_Data!$B$2:$Z$16994,0,$C$2-1)))</f>
        <v>0</v>
      </c>
    </row>
    <row r="15537" spans="1:2" x14ac:dyDescent="0.25">
      <c r="A15537">
        <f>Gauge_Data!A15537</f>
        <v>0</v>
      </c>
      <c r="B15537" cm="1">
        <f t="array" ref="B15537">IF(OR($C$2="",A15537=""),"",SUMPRODUCT((Gauge_Data!$A$2:$A$16994&gt;=(A15537 - Main!$E$4/1440 + 0.00000001))*(Gauge_Data!$A$2:$A$16994&lt;=A15537)*INDEX(Gauge_Data!$B$2:$Z$16994,0,$C$2-1)))</f>
        <v>0</v>
      </c>
    </row>
    <row r="15538" spans="1:2" x14ac:dyDescent="0.25">
      <c r="A15538">
        <f>Gauge_Data!A15538</f>
        <v>0</v>
      </c>
      <c r="B15538" cm="1">
        <f t="array" ref="B15538">IF(OR($C$2="",A15538=""),"",SUMPRODUCT((Gauge_Data!$A$2:$A$16994&gt;=(A15538 - Main!$E$4/1440 + 0.00000001))*(Gauge_Data!$A$2:$A$16994&lt;=A15538)*INDEX(Gauge_Data!$B$2:$Z$16994,0,$C$2-1)))</f>
        <v>0</v>
      </c>
    </row>
    <row r="15539" spans="1:2" x14ac:dyDescent="0.25">
      <c r="A15539">
        <f>Gauge_Data!A15539</f>
        <v>0</v>
      </c>
      <c r="B15539" cm="1">
        <f t="array" ref="B15539">IF(OR($C$2="",A15539=""),"",SUMPRODUCT((Gauge_Data!$A$2:$A$16994&gt;=(A15539 - Main!$E$4/1440 + 0.00000001))*(Gauge_Data!$A$2:$A$16994&lt;=A15539)*INDEX(Gauge_Data!$B$2:$Z$16994,0,$C$2-1)))</f>
        <v>0</v>
      </c>
    </row>
    <row r="15540" spans="1:2" x14ac:dyDescent="0.25">
      <c r="A15540">
        <f>Gauge_Data!A15540</f>
        <v>0</v>
      </c>
      <c r="B15540" cm="1">
        <f t="array" ref="B15540">IF(OR($C$2="",A15540=""),"",SUMPRODUCT((Gauge_Data!$A$2:$A$16994&gt;=(A15540 - Main!$E$4/1440 + 0.00000001))*(Gauge_Data!$A$2:$A$16994&lt;=A15540)*INDEX(Gauge_Data!$B$2:$Z$16994,0,$C$2-1)))</f>
        <v>0</v>
      </c>
    </row>
    <row r="15541" spans="1:2" x14ac:dyDescent="0.25">
      <c r="A15541">
        <f>Gauge_Data!A15541</f>
        <v>0</v>
      </c>
      <c r="B15541" cm="1">
        <f t="array" ref="B15541">IF(OR($C$2="",A15541=""),"",SUMPRODUCT((Gauge_Data!$A$2:$A$16994&gt;=(A15541 - Main!$E$4/1440 + 0.00000001))*(Gauge_Data!$A$2:$A$16994&lt;=A15541)*INDEX(Gauge_Data!$B$2:$Z$16994,0,$C$2-1)))</f>
        <v>0</v>
      </c>
    </row>
    <row r="15542" spans="1:2" x14ac:dyDescent="0.25">
      <c r="A15542">
        <f>Gauge_Data!A15542</f>
        <v>0</v>
      </c>
      <c r="B15542" cm="1">
        <f t="array" ref="B15542">IF(OR($C$2="",A15542=""),"",SUMPRODUCT((Gauge_Data!$A$2:$A$16994&gt;=(A15542 - Main!$E$4/1440 + 0.00000001))*(Gauge_Data!$A$2:$A$16994&lt;=A15542)*INDEX(Gauge_Data!$B$2:$Z$16994,0,$C$2-1)))</f>
        <v>0</v>
      </c>
    </row>
    <row r="15543" spans="1:2" x14ac:dyDescent="0.25">
      <c r="A15543">
        <f>Gauge_Data!A15543</f>
        <v>0</v>
      </c>
      <c r="B15543" cm="1">
        <f t="array" ref="B15543">IF(OR($C$2="",A15543=""),"",SUMPRODUCT((Gauge_Data!$A$2:$A$16994&gt;=(A15543 - Main!$E$4/1440 + 0.00000001))*(Gauge_Data!$A$2:$A$16994&lt;=A15543)*INDEX(Gauge_Data!$B$2:$Z$16994,0,$C$2-1)))</f>
        <v>0</v>
      </c>
    </row>
    <row r="15544" spans="1:2" x14ac:dyDescent="0.25">
      <c r="A15544">
        <f>Gauge_Data!A15544</f>
        <v>0</v>
      </c>
      <c r="B15544" cm="1">
        <f t="array" ref="B15544">IF(OR($C$2="",A15544=""),"",SUMPRODUCT((Gauge_Data!$A$2:$A$16994&gt;=(A15544 - Main!$E$4/1440 + 0.00000001))*(Gauge_Data!$A$2:$A$16994&lt;=A15544)*INDEX(Gauge_Data!$B$2:$Z$16994,0,$C$2-1)))</f>
        <v>0</v>
      </c>
    </row>
    <row r="15545" spans="1:2" x14ac:dyDescent="0.25">
      <c r="A15545">
        <f>Gauge_Data!A15545</f>
        <v>0</v>
      </c>
      <c r="B15545" cm="1">
        <f t="array" ref="B15545">IF(OR($C$2="",A15545=""),"",SUMPRODUCT((Gauge_Data!$A$2:$A$16994&gt;=(A15545 - Main!$E$4/1440 + 0.00000001))*(Gauge_Data!$A$2:$A$16994&lt;=A15545)*INDEX(Gauge_Data!$B$2:$Z$16994,0,$C$2-1)))</f>
        <v>0</v>
      </c>
    </row>
    <row r="15546" spans="1:2" x14ac:dyDescent="0.25">
      <c r="A15546">
        <f>Gauge_Data!A15546</f>
        <v>0</v>
      </c>
      <c r="B15546" cm="1">
        <f t="array" ref="B15546">IF(OR($C$2="",A15546=""),"",SUMPRODUCT((Gauge_Data!$A$2:$A$16994&gt;=(A15546 - Main!$E$4/1440 + 0.00000001))*(Gauge_Data!$A$2:$A$16994&lt;=A15546)*INDEX(Gauge_Data!$B$2:$Z$16994,0,$C$2-1)))</f>
        <v>0</v>
      </c>
    </row>
    <row r="15547" spans="1:2" x14ac:dyDescent="0.25">
      <c r="A15547">
        <f>Gauge_Data!A15547</f>
        <v>0</v>
      </c>
      <c r="B15547" cm="1">
        <f t="array" ref="B15547">IF(OR($C$2="",A15547=""),"",SUMPRODUCT((Gauge_Data!$A$2:$A$16994&gt;=(A15547 - Main!$E$4/1440 + 0.00000001))*(Gauge_Data!$A$2:$A$16994&lt;=A15547)*INDEX(Gauge_Data!$B$2:$Z$16994,0,$C$2-1)))</f>
        <v>0</v>
      </c>
    </row>
    <row r="15548" spans="1:2" x14ac:dyDescent="0.25">
      <c r="A15548">
        <f>Gauge_Data!A15548</f>
        <v>0</v>
      </c>
      <c r="B15548" cm="1">
        <f t="array" ref="B15548">IF(OR($C$2="",A15548=""),"",SUMPRODUCT((Gauge_Data!$A$2:$A$16994&gt;=(A15548 - Main!$E$4/1440 + 0.00000001))*(Gauge_Data!$A$2:$A$16994&lt;=A15548)*INDEX(Gauge_Data!$B$2:$Z$16994,0,$C$2-1)))</f>
        <v>0</v>
      </c>
    </row>
    <row r="15549" spans="1:2" x14ac:dyDescent="0.25">
      <c r="A15549">
        <f>Gauge_Data!A15549</f>
        <v>0</v>
      </c>
      <c r="B15549" cm="1">
        <f t="array" ref="B15549">IF(OR($C$2="",A15549=""),"",SUMPRODUCT((Gauge_Data!$A$2:$A$16994&gt;=(A15549 - Main!$E$4/1440 + 0.00000001))*(Gauge_Data!$A$2:$A$16994&lt;=A15549)*INDEX(Gauge_Data!$B$2:$Z$16994,0,$C$2-1)))</f>
        <v>0</v>
      </c>
    </row>
    <row r="15550" spans="1:2" x14ac:dyDescent="0.25">
      <c r="A15550">
        <f>Gauge_Data!A15550</f>
        <v>0</v>
      </c>
      <c r="B15550" cm="1">
        <f t="array" ref="B15550">IF(OR($C$2="",A15550=""),"",SUMPRODUCT((Gauge_Data!$A$2:$A$16994&gt;=(A15550 - Main!$E$4/1440 + 0.00000001))*(Gauge_Data!$A$2:$A$16994&lt;=A15550)*INDEX(Gauge_Data!$B$2:$Z$16994,0,$C$2-1)))</f>
        <v>0</v>
      </c>
    </row>
    <row r="15551" spans="1:2" x14ac:dyDescent="0.25">
      <c r="A15551">
        <f>Gauge_Data!A15551</f>
        <v>0</v>
      </c>
      <c r="B15551" cm="1">
        <f t="array" ref="B15551">IF(OR($C$2="",A15551=""),"",SUMPRODUCT((Gauge_Data!$A$2:$A$16994&gt;=(A15551 - Main!$E$4/1440 + 0.00000001))*(Gauge_Data!$A$2:$A$16994&lt;=A15551)*INDEX(Gauge_Data!$B$2:$Z$16994,0,$C$2-1)))</f>
        <v>0</v>
      </c>
    </row>
    <row r="15552" spans="1:2" x14ac:dyDescent="0.25">
      <c r="A15552">
        <f>Gauge_Data!A15552</f>
        <v>0</v>
      </c>
      <c r="B15552" cm="1">
        <f t="array" ref="B15552">IF(OR($C$2="",A15552=""),"",SUMPRODUCT((Gauge_Data!$A$2:$A$16994&gt;=(A15552 - Main!$E$4/1440 + 0.00000001))*(Gauge_Data!$A$2:$A$16994&lt;=A15552)*INDEX(Gauge_Data!$B$2:$Z$16994,0,$C$2-1)))</f>
        <v>0</v>
      </c>
    </row>
    <row r="15553" spans="1:2" x14ac:dyDescent="0.25">
      <c r="A15553">
        <f>Gauge_Data!A15553</f>
        <v>0</v>
      </c>
      <c r="B15553" cm="1">
        <f t="array" ref="B15553">IF(OR($C$2="",A15553=""),"",SUMPRODUCT((Gauge_Data!$A$2:$A$16994&gt;=(A15553 - Main!$E$4/1440 + 0.00000001))*(Gauge_Data!$A$2:$A$16994&lt;=A15553)*INDEX(Gauge_Data!$B$2:$Z$16994,0,$C$2-1)))</f>
        <v>0</v>
      </c>
    </row>
    <row r="15554" spans="1:2" x14ac:dyDescent="0.25">
      <c r="A15554">
        <f>Gauge_Data!A15554</f>
        <v>0</v>
      </c>
      <c r="B15554" cm="1">
        <f t="array" ref="B15554">IF(OR($C$2="",A15554=""),"",SUMPRODUCT((Gauge_Data!$A$2:$A$16994&gt;=(A15554 - Main!$E$4/1440 + 0.00000001))*(Gauge_Data!$A$2:$A$16994&lt;=A15554)*INDEX(Gauge_Data!$B$2:$Z$16994,0,$C$2-1)))</f>
        <v>0</v>
      </c>
    </row>
    <row r="15555" spans="1:2" x14ac:dyDescent="0.25">
      <c r="A15555">
        <f>Gauge_Data!A15555</f>
        <v>0</v>
      </c>
      <c r="B15555" cm="1">
        <f t="array" ref="B15555">IF(OR($C$2="",A15555=""),"",SUMPRODUCT((Gauge_Data!$A$2:$A$16994&gt;=(A15555 - Main!$E$4/1440 + 0.00000001))*(Gauge_Data!$A$2:$A$16994&lt;=A15555)*INDEX(Gauge_Data!$B$2:$Z$16994,0,$C$2-1)))</f>
        <v>0</v>
      </c>
    </row>
    <row r="15556" spans="1:2" x14ac:dyDescent="0.25">
      <c r="A15556">
        <f>Gauge_Data!A15556</f>
        <v>0</v>
      </c>
      <c r="B15556" cm="1">
        <f t="array" ref="B15556">IF(OR($C$2="",A15556=""),"",SUMPRODUCT((Gauge_Data!$A$2:$A$16994&gt;=(A15556 - Main!$E$4/1440 + 0.00000001))*(Gauge_Data!$A$2:$A$16994&lt;=A15556)*INDEX(Gauge_Data!$B$2:$Z$16994,0,$C$2-1)))</f>
        <v>0</v>
      </c>
    </row>
    <row r="15557" spans="1:2" x14ac:dyDescent="0.25">
      <c r="A15557">
        <f>Gauge_Data!A15557</f>
        <v>0</v>
      </c>
      <c r="B15557" cm="1">
        <f t="array" ref="B15557">IF(OR($C$2="",A15557=""),"",SUMPRODUCT((Gauge_Data!$A$2:$A$16994&gt;=(A15557 - Main!$E$4/1440 + 0.00000001))*(Gauge_Data!$A$2:$A$16994&lt;=A15557)*INDEX(Gauge_Data!$B$2:$Z$16994,0,$C$2-1)))</f>
        <v>0</v>
      </c>
    </row>
    <row r="15558" spans="1:2" x14ac:dyDescent="0.25">
      <c r="A15558">
        <f>Gauge_Data!A15558</f>
        <v>0</v>
      </c>
      <c r="B15558" cm="1">
        <f t="array" ref="B15558">IF(OR($C$2="",A15558=""),"",SUMPRODUCT((Gauge_Data!$A$2:$A$16994&gt;=(A15558 - Main!$E$4/1440 + 0.00000001))*(Gauge_Data!$A$2:$A$16994&lt;=A15558)*INDEX(Gauge_Data!$B$2:$Z$16994,0,$C$2-1)))</f>
        <v>0</v>
      </c>
    </row>
    <row r="15559" spans="1:2" x14ac:dyDescent="0.25">
      <c r="A15559">
        <f>Gauge_Data!A15559</f>
        <v>0</v>
      </c>
      <c r="B15559" cm="1">
        <f t="array" ref="B15559">IF(OR($C$2="",A15559=""),"",SUMPRODUCT((Gauge_Data!$A$2:$A$16994&gt;=(A15559 - Main!$E$4/1440 + 0.00000001))*(Gauge_Data!$A$2:$A$16994&lt;=A15559)*INDEX(Gauge_Data!$B$2:$Z$16994,0,$C$2-1)))</f>
        <v>0</v>
      </c>
    </row>
    <row r="15560" spans="1:2" x14ac:dyDescent="0.25">
      <c r="A15560">
        <f>Gauge_Data!A15560</f>
        <v>0</v>
      </c>
      <c r="B15560" cm="1">
        <f t="array" ref="B15560">IF(OR($C$2="",A15560=""),"",SUMPRODUCT((Gauge_Data!$A$2:$A$16994&gt;=(A15560 - Main!$E$4/1440 + 0.00000001))*(Gauge_Data!$A$2:$A$16994&lt;=A15560)*INDEX(Gauge_Data!$B$2:$Z$16994,0,$C$2-1)))</f>
        <v>0</v>
      </c>
    </row>
    <row r="15561" spans="1:2" x14ac:dyDescent="0.25">
      <c r="A15561">
        <f>Gauge_Data!A15561</f>
        <v>0</v>
      </c>
      <c r="B15561" cm="1">
        <f t="array" ref="B15561">IF(OR($C$2="",A15561=""),"",SUMPRODUCT((Gauge_Data!$A$2:$A$16994&gt;=(A15561 - Main!$E$4/1440 + 0.00000001))*(Gauge_Data!$A$2:$A$16994&lt;=A15561)*INDEX(Gauge_Data!$B$2:$Z$16994,0,$C$2-1)))</f>
        <v>0</v>
      </c>
    </row>
    <row r="15562" spans="1:2" x14ac:dyDescent="0.25">
      <c r="A15562">
        <f>Gauge_Data!A15562</f>
        <v>0</v>
      </c>
      <c r="B15562" cm="1">
        <f t="array" ref="B15562">IF(OR($C$2="",A15562=""),"",SUMPRODUCT((Gauge_Data!$A$2:$A$16994&gt;=(A15562 - Main!$E$4/1440 + 0.00000001))*(Gauge_Data!$A$2:$A$16994&lt;=A15562)*INDEX(Gauge_Data!$B$2:$Z$16994,0,$C$2-1)))</f>
        <v>0</v>
      </c>
    </row>
    <row r="15563" spans="1:2" x14ac:dyDescent="0.25">
      <c r="A15563">
        <f>Gauge_Data!A15563</f>
        <v>0</v>
      </c>
      <c r="B15563" cm="1">
        <f t="array" ref="B15563">IF(OR($C$2="",A15563=""),"",SUMPRODUCT((Gauge_Data!$A$2:$A$16994&gt;=(A15563 - Main!$E$4/1440 + 0.00000001))*(Gauge_Data!$A$2:$A$16994&lt;=A15563)*INDEX(Gauge_Data!$B$2:$Z$16994,0,$C$2-1)))</f>
        <v>0</v>
      </c>
    </row>
    <row r="15564" spans="1:2" x14ac:dyDescent="0.25">
      <c r="A15564">
        <f>Gauge_Data!A15564</f>
        <v>0</v>
      </c>
      <c r="B15564" cm="1">
        <f t="array" ref="B15564">IF(OR($C$2="",A15564=""),"",SUMPRODUCT((Gauge_Data!$A$2:$A$16994&gt;=(A15564 - Main!$E$4/1440 + 0.00000001))*(Gauge_Data!$A$2:$A$16994&lt;=A15564)*INDEX(Gauge_Data!$B$2:$Z$16994,0,$C$2-1)))</f>
        <v>0</v>
      </c>
    </row>
    <row r="15565" spans="1:2" x14ac:dyDescent="0.25">
      <c r="A15565">
        <f>Gauge_Data!A15565</f>
        <v>0</v>
      </c>
      <c r="B15565" cm="1">
        <f t="array" ref="B15565">IF(OR($C$2="",A15565=""),"",SUMPRODUCT((Gauge_Data!$A$2:$A$16994&gt;=(A15565 - Main!$E$4/1440 + 0.00000001))*(Gauge_Data!$A$2:$A$16994&lt;=A15565)*INDEX(Gauge_Data!$B$2:$Z$16994,0,$C$2-1)))</f>
        <v>0</v>
      </c>
    </row>
    <row r="15566" spans="1:2" x14ac:dyDescent="0.25">
      <c r="A15566">
        <f>Gauge_Data!A15566</f>
        <v>0</v>
      </c>
      <c r="B15566" cm="1">
        <f t="array" ref="B15566">IF(OR($C$2="",A15566=""),"",SUMPRODUCT((Gauge_Data!$A$2:$A$16994&gt;=(A15566 - Main!$E$4/1440 + 0.00000001))*(Gauge_Data!$A$2:$A$16994&lt;=A15566)*INDEX(Gauge_Data!$B$2:$Z$16994,0,$C$2-1)))</f>
        <v>0</v>
      </c>
    </row>
    <row r="15567" spans="1:2" x14ac:dyDescent="0.25">
      <c r="A15567">
        <f>Gauge_Data!A15567</f>
        <v>0</v>
      </c>
      <c r="B15567" cm="1">
        <f t="array" ref="B15567">IF(OR($C$2="",A15567=""),"",SUMPRODUCT((Gauge_Data!$A$2:$A$16994&gt;=(A15567 - Main!$E$4/1440 + 0.00000001))*(Gauge_Data!$A$2:$A$16994&lt;=A15567)*INDEX(Gauge_Data!$B$2:$Z$16994,0,$C$2-1)))</f>
        <v>0</v>
      </c>
    </row>
    <row r="15568" spans="1:2" x14ac:dyDescent="0.25">
      <c r="A15568">
        <f>Gauge_Data!A15568</f>
        <v>0</v>
      </c>
      <c r="B15568" cm="1">
        <f t="array" ref="B15568">IF(OR($C$2="",A15568=""),"",SUMPRODUCT((Gauge_Data!$A$2:$A$16994&gt;=(A15568 - Main!$E$4/1440 + 0.00000001))*(Gauge_Data!$A$2:$A$16994&lt;=A15568)*INDEX(Gauge_Data!$B$2:$Z$16994,0,$C$2-1)))</f>
        <v>0</v>
      </c>
    </row>
    <row r="15569" spans="1:2" x14ac:dyDescent="0.25">
      <c r="A15569">
        <f>Gauge_Data!A15569</f>
        <v>0</v>
      </c>
      <c r="B15569" cm="1">
        <f t="array" ref="B15569">IF(OR($C$2="",A15569=""),"",SUMPRODUCT((Gauge_Data!$A$2:$A$16994&gt;=(A15569 - Main!$E$4/1440 + 0.00000001))*(Gauge_Data!$A$2:$A$16994&lt;=A15569)*INDEX(Gauge_Data!$B$2:$Z$16994,0,$C$2-1)))</f>
        <v>0</v>
      </c>
    </row>
    <row r="15570" spans="1:2" x14ac:dyDescent="0.25">
      <c r="A15570">
        <f>Gauge_Data!A15570</f>
        <v>0</v>
      </c>
      <c r="B15570" cm="1">
        <f t="array" ref="B15570">IF(OR($C$2="",A15570=""),"",SUMPRODUCT((Gauge_Data!$A$2:$A$16994&gt;=(A15570 - Main!$E$4/1440 + 0.00000001))*(Gauge_Data!$A$2:$A$16994&lt;=A15570)*INDEX(Gauge_Data!$B$2:$Z$16994,0,$C$2-1)))</f>
        <v>0</v>
      </c>
    </row>
    <row r="15571" spans="1:2" x14ac:dyDescent="0.25">
      <c r="A15571">
        <f>Gauge_Data!A15571</f>
        <v>0</v>
      </c>
      <c r="B15571" cm="1">
        <f t="array" ref="B15571">IF(OR($C$2="",A15571=""),"",SUMPRODUCT((Gauge_Data!$A$2:$A$16994&gt;=(A15571 - Main!$E$4/1440 + 0.00000001))*(Gauge_Data!$A$2:$A$16994&lt;=A15571)*INDEX(Gauge_Data!$B$2:$Z$16994,0,$C$2-1)))</f>
        <v>0</v>
      </c>
    </row>
    <row r="15572" spans="1:2" x14ac:dyDescent="0.25">
      <c r="A15572">
        <f>Gauge_Data!A15572</f>
        <v>0</v>
      </c>
      <c r="B15572" cm="1">
        <f t="array" ref="B15572">IF(OR($C$2="",A15572=""),"",SUMPRODUCT((Gauge_Data!$A$2:$A$16994&gt;=(A15572 - Main!$E$4/1440 + 0.00000001))*(Gauge_Data!$A$2:$A$16994&lt;=A15572)*INDEX(Gauge_Data!$B$2:$Z$16994,0,$C$2-1)))</f>
        <v>0</v>
      </c>
    </row>
    <row r="15573" spans="1:2" x14ac:dyDescent="0.25">
      <c r="A15573">
        <f>Gauge_Data!A15573</f>
        <v>0</v>
      </c>
      <c r="B15573" cm="1">
        <f t="array" ref="B15573">IF(OR($C$2="",A15573=""),"",SUMPRODUCT((Gauge_Data!$A$2:$A$16994&gt;=(A15573 - Main!$E$4/1440 + 0.00000001))*(Gauge_Data!$A$2:$A$16994&lt;=A15573)*INDEX(Gauge_Data!$B$2:$Z$16994,0,$C$2-1)))</f>
        <v>0</v>
      </c>
    </row>
    <row r="15574" spans="1:2" x14ac:dyDescent="0.25">
      <c r="A15574">
        <f>Gauge_Data!A15574</f>
        <v>0</v>
      </c>
      <c r="B15574" cm="1">
        <f t="array" ref="B15574">IF(OR($C$2="",A15574=""),"",SUMPRODUCT((Gauge_Data!$A$2:$A$16994&gt;=(A15574 - Main!$E$4/1440 + 0.00000001))*(Gauge_Data!$A$2:$A$16994&lt;=A15574)*INDEX(Gauge_Data!$B$2:$Z$16994,0,$C$2-1)))</f>
        <v>0</v>
      </c>
    </row>
    <row r="15575" spans="1:2" x14ac:dyDescent="0.25">
      <c r="A15575">
        <f>Gauge_Data!A15575</f>
        <v>0</v>
      </c>
      <c r="B15575" cm="1">
        <f t="array" ref="B15575">IF(OR($C$2="",A15575=""),"",SUMPRODUCT((Gauge_Data!$A$2:$A$16994&gt;=(A15575 - Main!$E$4/1440 + 0.00000001))*(Gauge_Data!$A$2:$A$16994&lt;=A15575)*INDEX(Gauge_Data!$B$2:$Z$16994,0,$C$2-1)))</f>
        <v>0</v>
      </c>
    </row>
    <row r="15576" spans="1:2" x14ac:dyDescent="0.25">
      <c r="A15576">
        <f>Gauge_Data!A15576</f>
        <v>0</v>
      </c>
      <c r="B15576" cm="1">
        <f t="array" ref="B15576">IF(OR($C$2="",A15576=""),"",SUMPRODUCT((Gauge_Data!$A$2:$A$16994&gt;=(A15576 - Main!$E$4/1440 + 0.00000001))*(Gauge_Data!$A$2:$A$16994&lt;=A15576)*INDEX(Gauge_Data!$B$2:$Z$16994,0,$C$2-1)))</f>
        <v>0</v>
      </c>
    </row>
    <row r="15577" spans="1:2" x14ac:dyDescent="0.25">
      <c r="A15577">
        <f>Gauge_Data!A15577</f>
        <v>0</v>
      </c>
      <c r="B15577" cm="1">
        <f t="array" ref="B15577">IF(OR($C$2="",A15577=""),"",SUMPRODUCT((Gauge_Data!$A$2:$A$16994&gt;=(A15577 - Main!$E$4/1440 + 0.00000001))*(Gauge_Data!$A$2:$A$16994&lt;=A15577)*INDEX(Gauge_Data!$B$2:$Z$16994,0,$C$2-1)))</f>
        <v>0</v>
      </c>
    </row>
    <row r="15578" spans="1:2" x14ac:dyDescent="0.25">
      <c r="A15578">
        <f>Gauge_Data!A15578</f>
        <v>0</v>
      </c>
      <c r="B15578" cm="1">
        <f t="array" ref="B15578">IF(OR($C$2="",A15578=""),"",SUMPRODUCT((Gauge_Data!$A$2:$A$16994&gt;=(A15578 - Main!$E$4/1440 + 0.00000001))*(Gauge_Data!$A$2:$A$16994&lt;=A15578)*INDEX(Gauge_Data!$B$2:$Z$16994,0,$C$2-1)))</f>
        <v>0</v>
      </c>
    </row>
    <row r="15579" spans="1:2" x14ac:dyDescent="0.25">
      <c r="A15579">
        <f>Gauge_Data!A15579</f>
        <v>0</v>
      </c>
      <c r="B15579" cm="1">
        <f t="array" ref="B15579">IF(OR($C$2="",A15579=""),"",SUMPRODUCT((Gauge_Data!$A$2:$A$16994&gt;=(A15579 - Main!$E$4/1440 + 0.00000001))*(Gauge_Data!$A$2:$A$16994&lt;=A15579)*INDEX(Gauge_Data!$B$2:$Z$16994,0,$C$2-1)))</f>
        <v>0</v>
      </c>
    </row>
    <row r="15580" spans="1:2" x14ac:dyDescent="0.25">
      <c r="A15580">
        <f>Gauge_Data!A15580</f>
        <v>0</v>
      </c>
      <c r="B15580" cm="1">
        <f t="array" ref="B15580">IF(OR($C$2="",A15580=""),"",SUMPRODUCT((Gauge_Data!$A$2:$A$16994&gt;=(A15580 - Main!$E$4/1440 + 0.00000001))*(Gauge_Data!$A$2:$A$16994&lt;=A15580)*INDEX(Gauge_Data!$B$2:$Z$16994,0,$C$2-1)))</f>
        <v>0</v>
      </c>
    </row>
    <row r="15581" spans="1:2" x14ac:dyDescent="0.25">
      <c r="A15581">
        <f>Gauge_Data!A15581</f>
        <v>0</v>
      </c>
      <c r="B15581" cm="1">
        <f t="array" ref="B15581">IF(OR($C$2="",A15581=""),"",SUMPRODUCT((Gauge_Data!$A$2:$A$16994&gt;=(A15581 - Main!$E$4/1440 + 0.00000001))*(Gauge_Data!$A$2:$A$16994&lt;=A15581)*INDEX(Gauge_Data!$B$2:$Z$16994,0,$C$2-1)))</f>
        <v>0</v>
      </c>
    </row>
    <row r="15582" spans="1:2" x14ac:dyDescent="0.25">
      <c r="A15582">
        <f>Gauge_Data!A15582</f>
        <v>0</v>
      </c>
      <c r="B15582" cm="1">
        <f t="array" ref="B15582">IF(OR($C$2="",A15582=""),"",SUMPRODUCT((Gauge_Data!$A$2:$A$16994&gt;=(A15582 - Main!$E$4/1440 + 0.00000001))*(Gauge_Data!$A$2:$A$16994&lt;=A15582)*INDEX(Gauge_Data!$B$2:$Z$16994,0,$C$2-1)))</f>
        <v>0</v>
      </c>
    </row>
    <row r="15583" spans="1:2" x14ac:dyDescent="0.25">
      <c r="A15583">
        <f>Gauge_Data!A15583</f>
        <v>0</v>
      </c>
      <c r="B15583" cm="1">
        <f t="array" ref="B15583">IF(OR($C$2="",A15583=""),"",SUMPRODUCT((Gauge_Data!$A$2:$A$16994&gt;=(A15583 - Main!$E$4/1440 + 0.00000001))*(Gauge_Data!$A$2:$A$16994&lt;=A15583)*INDEX(Gauge_Data!$B$2:$Z$16994,0,$C$2-1)))</f>
        <v>0</v>
      </c>
    </row>
    <row r="15584" spans="1:2" x14ac:dyDescent="0.25">
      <c r="A15584">
        <f>Gauge_Data!A15584</f>
        <v>0</v>
      </c>
      <c r="B15584" cm="1">
        <f t="array" ref="B15584">IF(OR($C$2="",A15584=""),"",SUMPRODUCT((Gauge_Data!$A$2:$A$16994&gt;=(A15584 - Main!$E$4/1440 + 0.00000001))*(Gauge_Data!$A$2:$A$16994&lt;=A15584)*INDEX(Gauge_Data!$B$2:$Z$16994,0,$C$2-1)))</f>
        <v>0</v>
      </c>
    </row>
    <row r="15585" spans="1:2" x14ac:dyDescent="0.25">
      <c r="A15585">
        <f>Gauge_Data!A15585</f>
        <v>0</v>
      </c>
      <c r="B15585" cm="1">
        <f t="array" ref="B15585">IF(OR($C$2="",A15585=""),"",SUMPRODUCT((Gauge_Data!$A$2:$A$16994&gt;=(A15585 - Main!$E$4/1440 + 0.00000001))*(Gauge_Data!$A$2:$A$16994&lt;=A15585)*INDEX(Gauge_Data!$B$2:$Z$16994,0,$C$2-1)))</f>
        <v>0</v>
      </c>
    </row>
    <row r="15586" spans="1:2" x14ac:dyDescent="0.25">
      <c r="A15586">
        <f>Gauge_Data!A15586</f>
        <v>0</v>
      </c>
      <c r="B15586" cm="1">
        <f t="array" ref="B15586">IF(OR($C$2="",A15586=""),"",SUMPRODUCT((Gauge_Data!$A$2:$A$16994&gt;=(A15586 - Main!$E$4/1440 + 0.00000001))*(Gauge_Data!$A$2:$A$16994&lt;=A15586)*INDEX(Gauge_Data!$B$2:$Z$16994,0,$C$2-1)))</f>
        <v>0</v>
      </c>
    </row>
    <row r="15587" spans="1:2" x14ac:dyDescent="0.25">
      <c r="A15587">
        <f>Gauge_Data!A15587</f>
        <v>0</v>
      </c>
      <c r="B15587" cm="1">
        <f t="array" ref="B15587">IF(OR($C$2="",A15587=""),"",SUMPRODUCT((Gauge_Data!$A$2:$A$16994&gt;=(A15587 - Main!$E$4/1440 + 0.00000001))*(Gauge_Data!$A$2:$A$16994&lt;=A15587)*INDEX(Gauge_Data!$B$2:$Z$16994,0,$C$2-1)))</f>
        <v>0</v>
      </c>
    </row>
    <row r="15588" spans="1:2" x14ac:dyDescent="0.25">
      <c r="A15588">
        <f>Gauge_Data!A15588</f>
        <v>0</v>
      </c>
      <c r="B15588" cm="1">
        <f t="array" ref="B15588">IF(OR($C$2="",A15588=""),"",SUMPRODUCT((Gauge_Data!$A$2:$A$16994&gt;=(A15588 - Main!$E$4/1440 + 0.00000001))*(Gauge_Data!$A$2:$A$16994&lt;=A15588)*INDEX(Gauge_Data!$B$2:$Z$16994,0,$C$2-1)))</f>
        <v>0</v>
      </c>
    </row>
    <row r="15589" spans="1:2" x14ac:dyDescent="0.25">
      <c r="A15589">
        <f>Gauge_Data!A15589</f>
        <v>0</v>
      </c>
      <c r="B15589" cm="1">
        <f t="array" ref="B15589">IF(OR($C$2="",A15589=""),"",SUMPRODUCT((Gauge_Data!$A$2:$A$16994&gt;=(A15589 - Main!$E$4/1440 + 0.00000001))*(Gauge_Data!$A$2:$A$16994&lt;=A15589)*INDEX(Gauge_Data!$B$2:$Z$16994,0,$C$2-1)))</f>
        <v>0</v>
      </c>
    </row>
    <row r="15590" spans="1:2" x14ac:dyDescent="0.25">
      <c r="A15590">
        <f>Gauge_Data!A15590</f>
        <v>0</v>
      </c>
      <c r="B15590" cm="1">
        <f t="array" ref="B15590">IF(OR($C$2="",A15590=""),"",SUMPRODUCT((Gauge_Data!$A$2:$A$16994&gt;=(A15590 - Main!$E$4/1440 + 0.00000001))*(Gauge_Data!$A$2:$A$16994&lt;=A15590)*INDEX(Gauge_Data!$B$2:$Z$16994,0,$C$2-1)))</f>
        <v>0</v>
      </c>
    </row>
    <row r="15591" spans="1:2" x14ac:dyDescent="0.25">
      <c r="A15591">
        <f>Gauge_Data!A15591</f>
        <v>0</v>
      </c>
      <c r="B15591" cm="1">
        <f t="array" ref="B15591">IF(OR($C$2="",A15591=""),"",SUMPRODUCT((Gauge_Data!$A$2:$A$16994&gt;=(A15591 - Main!$E$4/1440 + 0.00000001))*(Gauge_Data!$A$2:$A$16994&lt;=A15591)*INDEX(Gauge_Data!$B$2:$Z$16994,0,$C$2-1)))</f>
        <v>0</v>
      </c>
    </row>
    <row r="15592" spans="1:2" x14ac:dyDescent="0.25">
      <c r="A15592">
        <f>Gauge_Data!A15592</f>
        <v>0</v>
      </c>
      <c r="B15592" cm="1">
        <f t="array" ref="B15592">IF(OR($C$2="",A15592=""),"",SUMPRODUCT((Gauge_Data!$A$2:$A$16994&gt;=(A15592 - Main!$E$4/1440 + 0.00000001))*(Gauge_Data!$A$2:$A$16994&lt;=A15592)*INDEX(Gauge_Data!$B$2:$Z$16994,0,$C$2-1)))</f>
        <v>0</v>
      </c>
    </row>
    <row r="15593" spans="1:2" x14ac:dyDescent="0.25">
      <c r="A15593">
        <f>Gauge_Data!A15593</f>
        <v>0</v>
      </c>
      <c r="B15593" cm="1">
        <f t="array" ref="B15593">IF(OR($C$2="",A15593=""),"",SUMPRODUCT((Gauge_Data!$A$2:$A$16994&gt;=(A15593 - Main!$E$4/1440 + 0.00000001))*(Gauge_Data!$A$2:$A$16994&lt;=A15593)*INDEX(Gauge_Data!$B$2:$Z$16994,0,$C$2-1)))</f>
        <v>0</v>
      </c>
    </row>
    <row r="15594" spans="1:2" x14ac:dyDescent="0.25">
      <c r="A15594">
        <f>Gauge_Data!A15594</f>
        <v>0</v>
      </c>
      <c r="B15594" cm="1">
        <f t="array" ref="B15594">IF(OR($C$2="",A15594=""),"",SUMPRODUCT((Gauge_Data!$A$2:$A$16994&gt;=(A15594 - Main!$E$4/1440 + 0.00000001))*(Gauge_Data!$A$2:$A$16994&lt;=A15594)*INDEX(Gauge_Data!$B$2:$Z$16994,0,$C$2-1)))</f>
        <v>0</v>
      </c>
    </row>
    <row r="15595" spans="1:2" x14ac:dyDescent="0.25">
      <c r="A15595">
        <f>Gauge_Data!A15595</f>
        <v>0</v>
      </c>
      <c r="B15595" cm="1">
        <f t="array" ref="B15595">IF(OR($C$2="",A15595=""),"",SUMPRODUCT((Gauge_Data!$A$2:$A$16994&gt;=(A15595 - Main!$E$4/1440 + 0.00000001))*(Gauge_Data!$A$2:$A$16994&lt;=A15595)*INDEX(Gauge_Data!$B$2:$Z$16994,0,$C$2-1)))</f>
        <v>0</v>
      </c>
    </row>
    <row r="15596" spans="1:2" x14ac:dyDescent="0.25">
      <c r="A15596">
        <f>Gauge_Data!A15596</f>
        <v>0</v>
      </c>
      <c r="B15596" cm="1">
        <f t="array" ref="B15596">IF(OR($C$2="",A15596=""),"",SUMPRODUCT((Gauge_Data!$A$2:$A$16994&gt;=(A15596 - Main!$E$4/1440 + 0.00000001))*(Gauge_Data!$A$2:$A$16994&lt;=A15596)*INDEX(Gauge_Data!$B$2:$Z$16994,0,$C$2-1)))</f>
        <v>0</v>
      </c>
    </row>
    <row r="15597" spans="1:2" x14ac:dyDescent="0.25">
      <c r="A15597">
        <f>Gauge_Data!A15597</f>
        <v>0</v>
      </c>
      <c r="B15597" cm="1">
        <f t="array" ref="B15597">IF(OR($C$2="",A15597=""),"",SUMPRODUCT((Gauge_Data!$A$2:$A$16994&gt;=(A15597 - Main!$E$4/1440 + 0.00000001))*(Gauge_Data!$A$2:$A$16994&lt;=A15597)*INDEX(Gauge_Data!$B$2:$Z$16994,0,$C$2-1)))</f>
        <v>0</v>
      </c>
    </row>
    <row r="15598" spans="1:2" x14ac:dyDescent="0.25">
      <c r="A15598">
        <f>Gauge_Data!A15598</f>
        <v>0</v>
      </c>
      <c r="B15598" cm="1">
        <f t="array" ref="B15598">IF(OR($C$2="",A15598=""),"",SUMPRODUCT((Gauge_Data!$A$2:$A$16994&gt;=(A15598 - Main!$E$4/1440 + 0.00000001))*(Gauge_Data!$A$2:$A$16994&lt;=A15598)*INDEX(Gauge_Data!$B$2:$Z$16994,0,$C$2-1)))</f>
        <v>0</v>
      </c>
    </row>
    <row r="15599" spans="1:2" x14ac:dyDescent="0.25">
      <c r="A15599">
        <f>Gauge_Data!A15599</f>
        <v>0</v>
      </c>
      <c r="B15599" cm="1">
        <f t="array" ref="B15599">IF(OR($C$2="",A15599=""),"",SUMPRODUCT((Gauge_Data!$A$2:$A$16994&gt;=(A15599 - Main!$E$4/1440 + 0.00000001))*(Gauge_Data!$A$2:$A$16994&lt;=A15599)*INDEX(Gauge_Data!$B$2:$Z$16994,0,$C$2-1)))</f>
        <v>0</v>
      </c>
    </row>
    <row r="15600" spans="1:2" x14ac:dyDescent="0.25">
      <c r="A15600">
        <f>Gauge_Data!A15600</f>
        <v>0</v>
      </c>
      <c r="B15600" cm="1">
        <f t="array" ref="B15600">IF(OR($C$2="",A15600=""),"",SUMPRODUCT((Gauge_Data!$A$2:$A$16994&gt;=(A15600 - Main!$E$4/1440 + 0.00000001))*(Gauge_Data!$A$2:$A$16994&lt;=A15600)*INDEX(Gauge_Data!$B$2:$Z$16994,0,$C$2-1)))</f>
        <v>0</v>
      </c>
    </row>
    <row r="15601" spans="1:2" x14ac:dyDescent="0.25">
      <c r="A15601">
        <f>Gauge_Data!A15601</f>
        <v>0</v>
      </c>
      <c r="B15601" cm="1">
        <f t="array" ref="B15601">IF(OR($C$2="",A15601=""),"",SUMPRODUCT((Gauge_Data!$A$2:$A$16994&gt;=(A15601 - Main!$E$4/1440 + 0.00000001))*(Gauge_Data!$A$2:$A$16994&lt;=A15601)*INDEX(Gauge_Data!$B$2:$Z$16994,0,$C$2-1)))</f>
        <v>0</v>
      </c>
    </row>
    <row r="15602" spans="1:2" x14ac:dyDescent="0.25">
      <c r="A15602">
        <f>Gauge_Data!A15602</f>
        <v>0</v>
      </c>
      <c r="B15602" cm="1">
        <f t="array" ref="B15602">IF(OR($C$2="",A15602=""),"",SUMPRODUCT((Gauge_Data!$A$2:$A$16994&gt;=(A15602 - Main!$E$4/1440 + 0.00000001))*(Gauge_Data!$A$2:$A$16994&lt;=A15602)*INDEX(Gauge_Data!$B$2:$Z$16994,0,$C$2-1)))</f>
        <v>0</v>
      </c>
    </row>
    <row r="15603" spans="1:2" x14ac:dyDescent="0.25">
      <c r="A15603">
        <f>Gauge_Data!A15603</f>
        <v>0</v>
      </c>
      <c r="B15603" cm="1">
        <f t="array" ref="B15603">IF(OR($C$2="",A15603=""),"",SUMPRODUCT((Gauge_Data!$A$2:$A$16994&gt;=(A15603 - Main!$E$4/1440 + 0.00000001))*(Gauge_Data!$A$2:$A$16994&lt;=A15603)*INDEX(Gauge_Data!$B$2:$Z$16994,0,$C$2-1)))</f>
        <v>0</v>
      </c>
    </row>
    <row r="15604" spans="1:2" x14ac:dyDescent="0.25">
      <c r="A15604">
        <f>Gauge_Data!A15604</f>
        <v>0</v>
      </c>
      <c r="B15604" cm="1">
        <f t="array" ref="B15604">IF(OR($C$2="",A15604=""),"",SUMPRODUCT((Gauge_Data!$A$2:$A$16994&gt;=(A15604 - Main!$E$4/1440 + 0.00000001))*(Gauge_Data!$A$2:$A$16994&lt;=A15604)*INDEX(Gauge_Data!$B$2:$Z$16994,0,$C$2-1)))</f>
        <v>0</v>
      </c>
    </row>
    <row r="15605" spans="1:2" x14ac:dyDescent="0.25">
      <c r="A15605">
        <f>Gauge_Data!A15605</f>
        <v>0</v>
      </c>
      <c r="B15605" cm="1">
        <f t="array" ref="B15605">IF(OR($C$2="",A15605=""),"",SUMPRODUCT((Gauge_Data!$A$2:$A$16994&gt;=(A15605 - Main!$E$4/1440 + 0.00000001))*(Gauge_Data!$A$2:$A$16994&lt;=A15605)*INDEX(Gauge_Data!$B$2:$Z$16994,0,$C$2-1)))</f>
        <v>0</v>
      </c>
    </row>
    <row r="15606" spans="1:2" x14ac:dyDescent="0.25">
      <c r="A15606">
        <f>Gauge_Data!A15606</f>
        <v>0</v>
      </c>
      <c r="B15606" cm="1">
        <f t="array" ref="B15606">IF(OR($C$2="",A15606=""),"",SUMPRODUCT((Gauge_Data!$A$2:$A$16994&gt;=(A15606 - Main!$E$4/1440 + 0.00000001))*(Gauge_Data!$A$2:$A$16994&lt;=A15606)*INDEX(Gauge_Data!$B$2:$Z$16994,0,$C$2-1)))</f>
        <v>0</v>
      </c>
    </row>
    <row r="15607" spans="1:2" x14ac:dyDescent="0.25">
      <c r="A15607">
        <f>Gauge_Data!A15607</f>
        <v>0</v>
      </c>
      <c r="B15607" cm="1">
        <f t="array" ref="B15607">IF(OR($C$2="",A15607=""),"",SUMPRODUCT((Gauge_Data!$A$2:$A$16994&gt;=(A15607 - Main!$E$4/1440 + 0.00000001))*(Gauge_Data!$A$2:$A$16994&lt;=A15607)*INDEX(Gauge_Data!$B$2:$Z$16994,0,$C$2-1)))</f>
        <v>0</v>
      </c>
    </row>
    <row r="15608" spans="1:2" x14ac:dyDescent="0.25">
      <c r="A15608">
        <f>Gauge_Data!A15608</f>
        <v>0</v>
      </c>
      <c r="B15608" cm="1">
        <f t="array" ref="B15608">IF(OR($C$2="",A15608=""),"",SUMPRODUCT((Gauge_Data!$A$2:$A$16994&gt;=(A15608 - Main!$E$4/1440 + 0.00000001))*(Gauge_Data!$A$2:$A$16994&lt;=A15608)*INDEX(Gauge_Data!$B$2:$Z$16994,0,$C$2-1)))</f>
        <v>0</v>
      </c>
    </row>
    <row r="15609" spans="1:2" x14ac:dyDescent="0.25">
      <c r="A15609">
        <f>Gauge_Data!A15609</f>
        <v>0</v>
      </c>
      <c r="B15609" cm="1">
        <f t="array" ref="B15609">IF(OR($C$2="",A15609=""),"",SUMPRODUCT((Gauge_Data!$A$2:$A$16994&gt;=(A15609 - Main!$E$4/1440 + 0.00000001))*(Gauge_Data!$A$2:$A$16994&lt;=A15609)*INDEX(Gauge_Data!$B$2:$Z$16994,0,$C$2-1)))</f>
        <v>0</v>
      </c>
    </row>
    <row r="15610" spans="1:2" x14ac:dyDescent="0.25">
      <c r="A15610">
        <f>Gauge_Data!A15610</f>
        <v>0</v>
      </c>
      <c r="B15610" cm="1">
        <f t="array" ref="B15610">IF(OR($C$2="",A15610=""),"",SUMPRODUCT((Gauge_Data!$A$2:$A$16994&gt;=(A15610 - Main!$E$4/1440 + 0.00000001))*(Gauge_Data!$A$2:$A$16994&lt;=A15610)*INDEX(Gauge_Data!$B$2:$Z$16994,0,$C$2-1)))</f>
        <v>0</v>
      </c>
    </row>
    <row r="15611" spans="1:2" x14ac:dyDescent="0.25">
      <c r="A15611">
        <f>Gauge_Data!A15611</f>
        <v>0</v>
      </c>
      <c r="B15611" cm="1">
        <f t="array" ref="B15611">IF(OR($C$2="",A15611=""),"",SUMPRODUCT((Gauge_Data!$A$2:$A$16994&gt;=(A15611 - Main!$E$4/1440 + 0.00000001))*(Gauge_Data!$A$2:$A$16994&lt;=A15611)*INDEX(Gauge_Data!$B$2:$Z$16994,0,$C$2-1)))</f>
        <v>0</v>
      </c>
    </row>
    <row r="15612" spans="1:2" x14ac:dyDescent="0.25">
      <c r="A15612">
        <f>Gauge_Data!A15612</f>
        <v>0</v>
      </c>
      <c r="B15612" cm="1">
        <f t="array" ref="B15612">IF(OR($C$2="",A15612=""),"",SUMPRODUCT((Gauge_Data!$A$2:$A$16994&gt;=(A15612 - Main!$E$4/1440 + 0.00000001))*(Gauge_Data!$A$2:$A$16994&lt;=A15612)*INDEX(Gauge_Data!$B$2:$Z$16994,0,$C$2-1)))</f>
        <v>0</v>
      </c>
    </row>
    <row r="15613" spans="1:2" x14ac:dyDescent="0.25">
      <c r="A15613">
        <f>Gauge_Data!A15613</f>
        <v>0</v>
      </c>
      <c r="B15613" cm="1">
        <f t="array" ref="B15613">IF(OR($C$2="",A15613=""),"",SUMPRODUCT((Gauge_Data!$A$2:$A$16994&gt;=(A15613 - Main!$E$4/1440 + 0.00000001))*(Gauge_Data!$A$2:$A$16994&lt;=A15613)*INDEX(Gauge_Data!$B$2:$Z$16994,0,$C$2-1)))</f>
        <v>0</v>
      </c>
    </row>
    <row r="15614" spans="1:2" x14ac:dyDescent="0.25">
      <c r="A15614">
        <f>Gauge_Data!A15614</f>
        <v>0</v>
      </c>
      <c r="B15614" cm="1">
        <f t="array" ref="B15614">IF(OR($C$2="",A15614=""),"",SUMPRODUCT((Gauge_Data!$A$2:$A$16994&gt;=(A15614 - Main!$E$4/1440 + 0.00000001))*(Gauge_Data!$A$2:$A$16994&lt;=A15614)*INDEX(Gauge_Data!$B$2:$Z$16994,0,$C$2-1)))</f>
        <v>0</v>
      </c>
    </row>
    <row r="15615" spans="1:2" x14ac:dyDescent="0.25">
      <c r="A15615">
        <f>Gauge_Data!A15615</f>
        <v>0</v>
      </c>
      <c r="B15615" cm="1">
        <f t="array" ref="B15615">IF(OR($C$2="",A15615=""),"",SUMPRODUCT((Gauge_Data!$A$2:$A$16994&gt;=(A15615 - Main!$E$4/1440 + 0.00000001))*(Gauge_Data!$A$2:$A$16994&lt;=A15615)*INDEX(Gauge_Data!$B$2:$Z$16994,0,$C$2-1)))</f>
        <v>0</v>
      </c>
    </row>
    <row r="15616" spans="1:2" x14ac:dyDescent="0.25">
      <c r="A15616">
        <f>Gauge_Data!A15616</f>
        <v>0</v>
      </c>
      <c r="B15616" cm="1">
        <f t="array" ref="B15616">IF(OR($C$2="",A15616=""),"",SUMPRODUCT((Gauge_Data!$A$2:$A$16994&gt;=(A15616 - Main!$E$4/1440 + 0.00000001))*(Gauge_Data!$A$2:$A$16994&lt;=A15616)*INDEX(Gauge_Data!$B$2:$Z$16994,0,$C$2-1)))</f>
        <v>0</v>
      </c>
    </row>
    <row r="15617" spans="1:2" x14ac:dyDescent="0.25">
      <c r="A15617">
        <f>Gauge_Data!A15617</f>
        <v>0</v>
      </c>
      <c r="B15617" cm="1">
        <f t="array" ref="B15617">IF(OR($C$2="",A15617=""),"",SUMPRODUCT((Gauge_Data!$A$2:$A$16994&gt;=(A15617 - Main!$E$4/1440 + 0.00000001))*(Gauge_Data!$A$2:$A$16994&lt;=A15617)*INDEX(Gauge_Data!$B$2:$Z$16994,0,$C$2-1)))</f>
        <v>0</v>
      </c>
    </row>
    <row r="15618" spans="1:2" x14ac:dyDescent="0.25">
      <c r="A15618">
        <f>Gauge_Data!A15618</f>
        <v>0</v>
      </c>
      <c r="B15618" cm="1">
        <f t="array" ref="B15618">IF(OR($C$2="",A15618=""),"",SUMPRODUCT((Gauge_Data!$A$2:$A$16994&gt;=(A15618 - Main!$E$4/1440 + 0.00000001))*(Gauge_Data!$A$2:$A$16994&lt;=A15618)*INDEX(Gauge_Data!$B$2:$Z$16994,0,$C$2-1)))</f>
        <v>0</v>
      </c>
    </row>
    <row r="15619" spans="1:2" x14ac:dyDescent="0.25">
      <c r="A15619">
        <f>Gauge_Data!A15619</f>
        <v>0</v>
      </c>
      <c r="B15619" cm="1">
        <f t="array" ref="B15619">IF(OR($C$2="",A15619=""),"",SUMPRODUCT((Gauge_Data!$A$2:$A$16994&gt;=(A15619 - Main!$E$4/1440 + 0.00000001))*(Gauge_Data!$A$2:$A$16994&lt;=A15619)*INDEX(Gauge_Data!$B$2:$Z$16994,0,$C$2-1)))</f>
        <v>0</v>
      </c>
    </row>
    <row r="15620" spans="1:2" x14ac:dyDescent="0.25">
      <c r="A15620">
        <f>Gauge_Data!A15620</f>
        <v>0</v>
      </c>
      <c r="B15620" cm="1">
        <f t="array" ref="B15620">IF(OR($C$2="",A15620=""),"",SUMPRODUCT((Gauge_Data!$A$2:$A$16994&gt;=(A15620 - Main!$E$4/1440 + 0.00000001))*(Gauge_Data!$A$2:$A$16994&lt;=A15620)*INDEX(Gauge_Data!$B$2:$Z$16994,0,$C$2-1)))</f>
        <v>0</v>
      </c>
    </row>
    <row r="15621" spans="1:2" x14ac:dyDescent="0.25">
      <c r="A15621">
        <f>Gauge_Data!A15621</f>
        <v>0</v>
      </c>
      <c r="B15621" cm="1">
        <f t="array" ref="B15621">IF(OR($C$2="",A15621=""),"",SUMPRODUCT((Gauge_Data!$A$2:$A$16994&gt;=(A15621 - Main!$E$4/1440 + 0.00000001))*(Gauge_Data!$A$2:$A$16994&lt;=A15621)*INDEX(Gauge_Data!$B$2:$Z$16994,0,$C$2-1)))</f>
        <v>0</v>
      </c>
    </row>
    <row r="15622" spans="1:2" x14ac:dyDescent="0.25">
      <c r="A15622">
        <f>Gauge_Data!A15622</f>
        <v>0</v>
      </c>
      <c r="B15622" cm="1">
        <f t="array" ref="B15622">IF(OR($C$2="",A15622=""),"",SUMPRODUCT((Gauge_Data!$A$2:$A$16994&gt;=(A15622 - Main!$E$4/1440 + 0.00000001))*(Gauge_Data!$A$2:$A$16994&lt;=A15622)*INDEX(Gauge_Data!$B$2:$Z$16994,0,$C$2-1)))</f>
        <v>0</v>
      </c>
    </row>
    <row r="15623" spans="1:2" x14ac:dyDescent="0.25">
      <c r="A15623">
        <f>Gauge_Data!A15623</f>
        <v>0</v>
      </c>
      <c r="B15623" cm="1">
        <f t="array" ref="B15623">IF(OR($C$2="",A15623=""),"",SUMPRODUCT((Gauge_Data!$A$2:$A$16994&gt;=(A15623 - Main!$E$4/1440 + 0.00000001))*(Gauge_Data!$A$2:$A$16994&lt;=A15623)*INDEX(Gauge_Data!$B$2:$Z$16994,0,$C$2-1)))</f>
        <v>0</v>
      </c>
    </row>
    <row r="15624" spans="1:2" x14ac:dyDescent="0.25">
      <c r="A15624">
        <f>Gauge_Data!A15624</f>
        <v>0</v>
      </c>
      <c r="B15624" cm="1">
        <f t="array" ref="B15624">IF(OR($C$2="",A15624=""),"",SUMPRODUCT((Gauge_Data!$A$2:$A$16994&gt;=(A15624 - Main!$E$4/1440 + 0.00000001))*(Gauge_Data!$A$2:$A$16994&lt;=A15624)*INDEX(Gauge_Data!$B$2:$Z$16994,0,$C$2-1)))</f>
        <v>0</v>
      </c>
    </row>
    <row r="15625" spans="1:2" x14ac:dyDescent="0.25">
      <c r="A15625">
        <f>Gauge_Data!A15625</f>
        <v>0</v>
      </c>
      <c r="B15625" cm="1">
        <f t="array" ref="B15625">IF(OR($C$2="",A15625=""),"",SUMPRODUCT((Gauge_Data!$A$2:$A$16994&gt;=(A15625 - Main!$E$4/1440 + 0.00000001))*(Gauge_Data!$A$2:$A$16994&lt;=A15625)*INDEX(Gauge_Data!$B$2:$Z$16994,0,$C$2-1)))</f>
        <v>0</v>
      </c>
    </row>
    <row r="15626" spans="1:2" x14ac:dyDescent="0.25">
      <c r="A15626">
        <f>Gauge_Data!A15626</f>
        <v>0</v>
      </c>
      <c r="B15626" cm="1">
        <f t="array" ref="B15626">IF(OR($C$2="",A15626=""),"",SUMPRODUCT((Gauge_Data!$A$2:$A$16994&gt;=(A15626 - Main!$E$4/1440 + 0.00000001))*(Gauge_Data!$A$2:$A$16994&lt;=A15626)*INDEX(Gauge_Data!$B$2:$Z$16994,0,$C$2-1)))</f>
        <v>0</v>
      </c>
    </row>
    <row r="15627" spans="1:2" x14ac:dyDescent="0.25">
      <c r="A15627">
        <f>Gauge_Data!A15627</f>
        <v>0</v>
      </c>
      <c r="B15627" cm="1">
        <f t="array" ref="B15627">IF(OR($C$2="",A15627=""),"",SUMPRODUCT((Gauge_Data!$A$2:$A$16994&gt;=(A15627 - Main!$E$4/1440 + 0.00000001))*(Gauge_Data!$A$2:$A$16994&lt;=A15627)*INDEX(Gauge_Data!$B$2:$Z$16994,0,$C$2-1)))</f>
        <v>0</v>
      </c>
    </row>
    <row r="15628" spans="1:2" x14ac:dyDescent="0.25">
      <c r="A15628">
        <f>Gauge_Data!A15628</f>
        <v>0</v>
      </c>
      <c r="B15628" cm="1">
        <f t="array" ref="B15628">IF(OR($C$2="",A15628=""),"",SUMPRODUCT((Gauge_Data!$A$2:$A$16994&gt;=(A15628 - Main!$E$4/1440 + 0.00000001))*(Gauge_Data!$A$2:$A$16994&lt;=A15628)*INDEX(Gauge_Data!$B$2:$Z$16994,0,$C$2-1)))</f>
        <v>0</v>
      </c>
    </row>
    <row r="15629" spans="1:2" x14ac:dyDescent="0.25">
      <c r="A15629">
        <f>Gauge_Data!A15629</f>
        <v>0</v>
      </c>
      <c r="B15629" cm="1">
        <f t="array" ref="B15629">IF(OR($C$2="",A15629=""),"",SUMPRODUCT((Gauge_Data!$A$2:$A$16994&gt;=(A15629 - Main!$E$4/1440 + 0.00000001))*(Gauge_Data!$A$2:$A$16994&lt;=A15629)*INDEX(Gauge_Data!$B$2:$Z$16994,0,$C$2-1)))</f>
        <v>0</v>
      </c>
    </row>
    <row r="15630" spans="1:2" x14ac:dyDescent="0.25">
      <c r="A15630">
        <f>Gauge_Data!A15630</f>
        <v>0</v>
      </c>
      <c r="B15630" cm="1">
        <f t="array" ref="B15630">IF(OR($C$2="",A15630=""),"",SUMPRODUCT((Gauge_Data!$A$2:$A$16994&gt;=(A15630 - Main!$E$4/1440 + 0.00000001))*(Gauge_Data!$A$2:$A$16994&lt;=A15630)*INDEX(Gauge_Data!$B$2:$Z$16994,0,$C$2-1)))</f>
        <v>0</v>
      </c>
    </row>
    <row r="15631" spans="1:2" x14ac:dyDescent="0.25">
      <c r="A15631">
        <f>Gauge_Data!A15631</f>
        <v>0</v>
      </c>
      <c r="B15631" cm="1">
        <f t="array" ref="B15631">IF(OR($C$2="",A15631=""),"",SUMPRODUCT((Gauge_Data!$A$2:$A$16994&gt;=(A15631 - Main!$E$4/1440 + 0.00000001))*(Gauge_Data!$A$2:$A$16994&lt;=A15631)*INDEX(Gauge_Data!$B$2:$Z$16994,0,$C$2-1)))</f>
        <v>0</v>
      </c>
    </row>
    <row r="15632" spans="1:2" x14ac:dyDescent="0.25">
      <c r="A15632">
        <f>Gauge_Data!A15632</f>
        <v>0</v>
      </c>
      <c r="B15632" cm="1">
        <f t="array" ref="B15632">IF(OR($C$2="",A15632=""),"",SUMPRODUCT((Gauge_Data!$A$2:$A$16994&gt;=(A15632 - Main!$E$4/1440 + 0.00000001))*(Gauge_Data!$A$2:$A$16994&lt;=A15632)*INDEX(Gauge_Data!$B$2:$Z$16994,0,$C$2-1)))</f>
        <v>0</v>
      </c>
    </row>
    <row r="15633" spans="1:2" x14ac:dyDescent="0.25">
      <c r="A15633">
        <f>Gauge_Data!A15633</f>
        <v>0</v>
      </c>
      <c r="B15633" cm="1">
        <f t="array" ref="B15633">IF(OR($C$2="",A15633=""),"",SUMPRODUCT((Gauge_Data!$A$2:$A$16994&gt;=(A15633 - Main!$E$4/1440 + 0.00000001))*(Gauge_Data!$A$2:$A$16994&lt;=A15633)*INDEX(Gauge_Data!$B$2:$Z$16994,0,$C$2-1)))</f>
        <v>0</v>
      </c>
    </row>
    <row r="15634" spans="1:2" x14ac:dyDescent="0.25">
      <c r="A15634">
        <f>Gauge_Data!A15634</f>
        <v>0</v>
      </c>
      <c r="B15634" cm="1">
        <f t="array" ref="B15634">IF(OR($C$2="",A15634=""),"",SUMPRODUCT((Gauge_Data!$A$2:$A$16994&gt;=(A15634 - Main!$E$4/1440 + 0.00000001))*(Gauge_Data!$A$2:$A$16994&lt;=A15634)*INDEX(Gauge_Data!$B$2:$Z$16994,0,$C$2-1)))</f>
        <v>0</v>
      </c>
    </row>
    <row r="15635" spans="1:2" x14ac:dyDescent="0.25">
      <c r="A15635">
        <f>Gauge_Data!A15635</f>
        <v>0</v>
      </c>
      <c r="B15635" cm="1">
        <f t="array" ref="B15635">IF(OR($C$2="",A15635=""),"",SUMPRODUCT((Gauge_Data!$A$2:$A$16994&gt;=(A15635 - Main!$E$4/1440 + 0.00000001))*(Gauge_Data!$A$2:$A$16994&lt;=A15635)*INDEX(Gauge_Data!$B$2:$Z$16994,0,$C$2-1)))</f>
        <v>0</v>
      </c>
    </row>
    <row r="15636" spans="1:2" x14ac:dyDescent="0.25">
      <c r="A15636">
        <f>Gauge_Data!A15636</f>
        <v>0</v>
      </c>
      <c r="B15636" cm="1">
        <f t="array" ref="B15636">IF(OR($C$2="",A15636=""),"",SUMPRODUCT((Gauge_Data!$A$2:$A$16994&gt;=(A15636 - Main!$E$4/1440 + 0.00000001))*(Gauge_Data!$A$2:$A$16994&lt;=A15636)*INDEX(Gauge_Data!$B$2:$Z$16994,0,$C$2-1)))</f>
        <v>0</v>
      </c>
    </row>
    <row r="15637" spans="1:2" x14ac:dyDescent="0.25">
      <c r="A15637">
        <f>Gauge_Data!A15637</f>
        <v>0</v>
      </c>
      <c r="B15637" cm="1">
        <f t="array" ref="B15637">IF(OR($C$2="",A15637=""),"",SUMPRODUCT((Gauge_Data!$A$2:$A$16994&gt;=(A15637 - Main!$E$4/1440 + 0.00000001))*(Gauge_Data!$A$2:$A$16994&lt;=A15637)*INDEX(Gauge_Data!$B$2:$Z$16994,0,$C$2-1)))</f>
        <v>0</v>
      </c>
    </row>
    <row r="15638" spans="1:2" x14ac:dyDescent="0.25">
      <c r="A15638">
        <f>Gauge_Data!A15638</f>
        <v>0</v>
      </c>
      <c r="B15638" cm="1">
        <f t="array" ref="B15638">IF(OR($C$2="",A15638=""),"",SUMPRODUCT((Gauge_Data!$A$2:$A$16994&gt;=(A15638 - Main!$E$4/1440 + 0.00000001))*(Gauge_Data!$A$2:$A$16994&lt;=A15638)*INDEX(Gauge_Data!$B$2:$Z$16994,0,$C$2-1)))</f>
        <v>0</v>
      </c>
    </row>
    <row r="15639" spans="1:2" x14ac:dyDescent="0.25">
      <c r="A15639">
        <f>Gauge_Data!A15639</f>
        <v>0</v>
      </c>
      <c r="B15639" cm="1">
        <f t="array" ref="B15639">IF(OR($C$2="",A15639=""),"",SUMPRODUCT((Gauge_Data!$A$2:$A$16994&gt;=(A15639 - Main!$E$4/1440 + 0.00000001))*(Gauge_Data!$A$2:$A$16994&lt;=A15639)*INDEX(Gauge_Data!$B$2:$Z$16994,0,$C$2-1)))</f>
        <v>0</v>
      </c>
    </row>
    <row r="15640" spans="1:2" x14ac:dyDescent="0.25">
      <c r="A15640">
        <f>Gauge_Data!A15640</f>
        <v>0</v>
      </c>
      <c r="B15640" cm="1">
        <f t="array" ref="B15640">IF(OR($C$2="",A15640=""),"",SUMPRODUCT((Gauge_Data!$A$2:$A$16994&gt;=(A15640 - Main!$E$4/1440 + 0.00000001))*(Gauge_Data!$A$2:$A$16994&lt;=A15640)*INDEX(Gauge_Data!$B$2:$Z$16994,0,$C$2-1)))</f>
        <v>0</v>
      </c>
    </row>
    <row r="15641" spans="1:2" x14ac:dyDescent="0.25">
      <c r="A15641">
        <f>Gauge_Data!A15641</f>
        <v>0</v>
      </c>
      <c r="B15641" cm="1">
        <f t="array" ref="B15641">IF(OR($C$2="",A15641=""),"",SUMPRODUCT((Gauge_Data!$A$2:$A$16994&gt;=(A15641 - Main!$E$4/1440 + 0.00000001))*(Gauge_Data!$A$2:$A$16994&lt;=A15641)*INDEX(Gauge_Data!$B$2:$Z$16994,0,$C$2-1)))</f>
        <v>0</v>
      </c>
    </row>
    <row r="15642" spans="1:2" x14ac:dyDescent="0.25">
      <c r="A15642">
        <f>Gauge_Data!A15642</f>
        <v>0</v>
      </c>
      <c r="B15642" cm="1">
        <f t="array" ref="B15642">IF(OR($C$2="",A15642=""),"",SUMPRODUCT((Gauge_Data!$A$2:$A$16994&gt;=(A15642 - Main!$E$4/1440 + 0.00000001))*(Gauge_Data!$A$2:$A$16994&lt;=A15642)*INDEX(Gauge_Data!$B$2:$Z$16994,0,$C$2-1)))</f>
        <v>0</v>
      </c>
    </row>
    <row r="15643" spans="1:2" x14ac:dyDescent="0.25">
      <c r="A15643">
        <f>Gauge_Data!A15643</f>
        <v>0</v>
      </c>
      <c r="B15643" cm="1">
        <f t="array" ref="B15643">IF(OR($C$2="",A15643=""),"",SUMPRODUCT((Gauge_Data!$A$2:$A$16994&gt;=(A15643 - Main!$E$4/1440 + 0.00000001))*(Gauge_Data!$A$2:$A$16994&lt;=A15643)*INDEX(Gauge_Data!$B$2:$Z$16994,0,$C$2-1)))</f>
        <v>0</v>
      </c>
    </row>
    <row r="15644" spans="1:2" x14ac:dyDescent="0.25">
      <c r="A15644">
        <f>Gauge_Data!A15644</f>
        <v>0</v>
      </c>
      <c r="B15644" cm="1">
        <f t="array" ref="B15644">IF(OR($C$2="",A15644=""),"",SUMPRODUCT((Gauge_Data!$A$2:$A$16994&gt;=(A15644 - Main!$E$4/1440 + 0.00000001))*(Gauge_Data!$A$2:$A$16994&lt;=A15644)*INDEX(Gauge_Data!$B$2:$Z$16994,0,$C$2-1)))</f>
        <v>0</v>
      </c>
    </row>
    <row r="15645" spans="1:2" x14ac:dyDescent="0.25">
      <c r="A15645">
        <f>Gauge_Data!A15645</f>
        <v>0</v>
      </c>
      <c r="B15645" cm="1">
        <f t="array" ref="B15645">IF(OR($C$2="",A15645=""),"",SUMPRODUCT((Gauge_Data!$A$2:$A$16994&gt;=(A15645 - Main!$E$4/1440 + 0.00000001))*(Gauge_Data!$A$2:$A$16994&lt;=A15645)*INDEX(Gauge_Data!$B$2:$Z$16994,0,$C$2-1)))</f>
        <v>0</v>
      </c>
    </row>
    <row r="15646" spans="1:2" x14ac:dyDescent="0.25">
      <c r="A15646">
        <f>Gauge_Data!A15646</f>
        <v>0</v>
      </c>
      <c r="B15646" cm="1">
        <f t="array" ref="B15646">IF(OR($C$2="",A15646=""),"",SUMPRODUCT((Gauge_Data!$A$2:$A$16994&gt;=(A15646 - Main!$E$4/1440 + 0.00000001))*(Gauge_Data!$A$2:$A$16994&lt;=A15646)*INDEX(Gauge_Data!$B$2:$Z$16994,0,$C$2-1)))</f>
        <v>0</v>
      </c>
    </row>
    <row r="15647" spans="1:2" x14ac:dyDescent="0.25">
      <c r="A15647">
        <f>Gauge_Data!A15647</f>
        <v>0</v>
      </c>
      <c r="B15647" cm="1">
        <f t="array" ref="B15647">IF(OR($C$2="",A15647=""),"",SUMPRODUCT((Gauge_Data!$A$2:$A$16994&gt;=(A15647 - Main!$E$4/1440 + 0.00000001))*(Gauge_Data!$A$2:$A$16994&lt;=A15647)*INDEX(Gauge_Data!$B$2:$Z$16994,0,$C$2-1)))</f>
        <v>0</v>
      </c>
    </row>
    <row r="15648" spans="1:2" x14ac:dyDescent="0.25">
      <c r="A15648">
        <f>Gauge_Data!A15648</f>
        <v>0</v>
      </c>
      <c r="B15648" cm="1">
        <f t="array" ref="B15648">IF(OR($C$2="",A15648=""),"",SUMPRODUCT((Gauge_Data!$A$2:$A$16994&gt;=(A15648 - Main!$E$4/1440 + 0.00000001))*(Gauge_Data!$A$2:$A$16994&lt;=A15648)*INDEX(Gauge_Data!$B$2:$Z$16994,0,$C$2-1)))</f>
        <v>0</v>
      </c>
    </row>
    <row r="15649" spans="1:2" x14ac:dyDescent="0.25">
      <c r="A15649">
        <f>Gauge_Data!A15649</f>
        <v>0</v>
      </c>
      <c r="B15649" cm="1">
        <f t="array" ref="B15649">IF(OR($C$2="",A15649=""),"",SUMPRODUCT((Gauge_Data!$A$2:$A$16994&gt;=(A15649 - Main!$E$4/1440 + 0.00000001))*(Gauge_Data!$A$2:$A$16994&lt;=A15649)*INDEX(Gauge_Data!$B$2:$Z$16994,0,$C$2-1)))</f>
        <v>0</v>
      </c>
    </row>
    <row r="15650" spans="1:2" x14ac:dyDescent="0.25">
      <c r="A15650">
        <f>Gauge_Data!A15650</f>
        <v>0</v>
      </c>
      <c r="B15650" cm="1">
        <f t="array" ref="B15650">IF(OR($C$2="",A15650=""),"",SUMPRODUCT((Gauge_Data!$A$2:$A$16994&gt;=(A15650 - Main!$E$4/1440 + 0.00000001))*(Gauge_Data!$A$2:$A$16994&lt;=A15650)*INDEX(Gauge_Data!$B$2:$Z$16994,0,$C$2-1)))</f>
        <v>0</v>
      </c>
    </row>
    <row r="15651" spans="1:2" x14ac:dyDescent="0.25">
      <c r="A15651">
        <f>Gauge_Data!A15651</f>
        <v>0</v>
      </c>
      <c r="B15651" cm="1">
        <f t="array" ref="B15651">IF(OR($C$2="",A15651=""),"",SUMPRODUCT((Gauge_Data!$A$2:$A$16994&gt;=(A15651 - Main!$E$4/1440 + 0.00000001))*(Gauge_Data!$A$2:$A$16994&lt;=A15651)*INDEX(Gauge_Data!$B$2:$Z$16994,0,$C$2-1)))</f>
        <v>0</v>
      </c>
    </row>
    <row r="15652" spans="1:2" x14ac:dyDescent="0.25">
      <c r="A15652">
        <f>Gauge_Data!A15652</f>
        <v>0</v>
      </c>
      <c r="B15652" cm="1">
        <f t="array" ref="B15652">IF(OR($C$2="",A15652=""),"",SUMPRODUCT((Gauge_Data!$A$2:$A$16994&gt;=(A15652 - Main!$E$4/1440 + 0.00000001))*(Gauge_Data!$A$2:$A$16994&lt;=A15652)*INDEX(Gauge_Data!$B$2:$Z$16994,0,$C$2-1)))</f>
        <v>0</v>
      </c>
    </row>
    <row r="15653" spans="1:2" x14ac:dyDescent="0.25">
      <c r="A15653">
        <f>Gauge_Data!A15653</f>
        <v>0</v>
      </c>
      <c r="B15653" cm="1">
        <f t="array" ref="B15653">IF(OR($C$2="",A15653=""),"",SUMPRODUCT((Gauge_Data!$A$2:$A$16994&gt;=(A15653 - Main!$E$4/1440 + 0.00000001))*(Gauge_Data!$A$2:$A$16994&lt;=A15653)*INDEX(Gauge_Data!$B$2:$Z$16994,0,$C$2-1)))</f>
        <v>0</v>
      </c>
    </row>
    <row r="15654" spans="1:2" x14ac:dyDescent="0.25">
      <c r="A15654">
        <f>Gauge_Data!A15654</f>
        <v>0</v>
      </c>
      <c r="B15654" cm="1">
        <f t="array" ref="B15654">IF(OR($C$2="",A15654=""),"",SUMPRODUCT((Gauge_Data!$A$2:$A$16994&gt;=(A15654 - Main!$E$4/1440 + 0.00000001))*(Gauge_Data!$A$2:$A$16994&lt;=A15654)*INDEX(Gauge_Data!$B$2:$Z$16994,0,$C$2-1)))</f>
        <v>0</v>
      </c>
    </row>
    <row r="15655" spans="1:2" x14ac:dyDescent="0.25">
      <c r="A15655">
        <f>Gauge_Data!A15655</f>
        <v>0</v>
      </c>
      <c r="B15655" cm="1">
        <f t="array" ref="B15655">IF(OR($C$2="",A15655=""),"",SUMPRODUCT((Gauge_Data!$A$2:$A$16994&gt;=(A15655 - Main!$E$4/1440 + 0.00000001))*(Gauge_Data!$A$2:$A$16994&lt;=A15655)*INDEX(Gauge_Data!$B$2:$Z$16994,0,$C$2-1)))</f>
        <v>0</v>
      </c>
    </row>
    <row r="15656" spans="1:2" x14ac:dyDescent="0.25">
      <c r="A15656">
        <f>Gauge_Data!A15656</f>
        <v>0</v>
      </c>
      <c r="B15656" cm="1">
        <f t="array" ref="B15656">IF(OR($C$2="",A15656=""),"",SUMPRODUCT((Gauge_Data!$A$2:$A$16994&gt;=(A15656 - Main!$E$4/1440 + 0.00000001))*(Gauge_Data!$A$2:$A$16994&lt;=A15656)*INDEX(Gauge_Data!$B$2:$Z$16994,0,$C$2-1)))</f>
        <v>0</v>
      </c>
    </row>
    <row r="15657" spans="1:2" x14ac:dyDescent="0.25">
      <c r="A15657">
        <f>Gauge_Data!A15657</f>
        <v>0</v>
      </c>
      <c r="B15657" cm="1">
        <f t="array" ref="B15657">IF(OR($C$2="",A15657=""),"",SUMPRODUCT((Gauge_Data!$A$2:$A$16994&gt;=(A15657 - Main!$E$4/1440 + 0.00000001))*(Gauge_Data!$A$2:$A$16994&lt;=A15657)*INDEX(Gauge_Data!$B$2:$Z$16994,0,$C$2-1)))</f>
        <v>0</v>
      </c>
    </row>
    <row r="15658" spans="1:2" x14ac:dyDescent="0.25">
      <c r="A15658">
        <f>Gauge_Data!A15658</f>
        <v>0</v>
      </c>
      <c r="B15658" cm="1">
        <f t="array" ref="B15658">IF(OR($C$2="",A15658=""),"",SUMPRODUCT((Gauge_Data!$A$2:$A$16994&gt;=(A15658 - Main!$E$4/1440 + 0.00000001))*(Gauge_Data!$A$2:$A$16994&lt;=A15658)*INDEX(Gauge_Data!$B$2:$Z$16994,0,$C$2-1)))</f>
        <v>0</v>
      </c>
    </row>
    <row r="15659" spans="1:2" x14ac:dyDescent="0.25">
      <c r="A15659">
        <f>Gauge_Data!A15659</f>
        <v>0</v>
      </c>
      <c r="B15659" cm="1">
        <f t="array" ref="B15659">IF(OR($C$2="",A15659=""),"",SUMPRODUCT((Gauge_Data!$A$2:$A$16994&gt;=(A15659 - Main!$E$4/1440 + 0.00000001))*(Gauge_Data!$A$2:$A$16994&lt;=A15659)*INDEX(Gauge_Data!$B$2:$Z$16994,0,$C$2-1)))</f>
        <v>0</v>
      </c>
    </row>
    <row r="15660" spans="1:2" x14ac:dyDescent="0.25">
      <c r="A15660">
        <f>Gauge_Data!A15660</f>
        <v>0</v>
      </c>
      <c r="B15660" cm="1">
        <f t="array" ref="B15660">IF(OR($C$2="",A15660=""),"",SUMPRODUCT((Gauge_Data!$A$2:$A$16994&gt;=(A15660 - Main!$E$4/1440 + 0.00000001))*(Gauge_Data!$A$2:$A$16994&lt;=A15660)*INDEX(Gauge_Data!$B$2:$Z$16994,0,$C$2-1)))</f>
        <v>0</v>
      </c>
    </row>
    <row r="15661" spans="1:2" x14ac:dyDescent="0.25">
      <c r="A15661">
        <f>Gauge_Data!A15661</f>
        <v>0</v>
      </c>
      <c r="B15661" cm="1">
        <f t="array" ref="B15661">IF(OR($C$2="",A15661=""),"",SUMPRODUCT((Gauge_Data!$A$2:$A$16994&gt;=(A15661 - Main!$E$4/1440 + 0.00000001))*(Gauge_Data!$A$2:$A$16994&lt;=A15661)*INDEX(Gauge_Data!$B$2:$Z$16994,0,$C$2-1)))</f>
        <v>0</v>
      </c>
    </row>
    <row r="15662" spans="1:2" x14ac:dyDescent="0.25">
      <c r="A15662">
        <f>Gauge_Data!A15662</f>
        <v>0</v>
      </c>
      <c r="B15662" cm="1">
        <f t="array" ref="B15662">IF(OR($C$2="",A15662=""),"",SUMPRODUCT((Gauge_Data!$A$2:$A$16994&gt;=(A15662 - Main!$E$4/1440 + 0.00000001))*(Gauge_Data!$A$2:$A$16994&lt;=A15662)*INDEX(Gauge_Data!$B$2:$Z$16994,0,$C$2-1)))</f>
        <v>0</v>
      </c>
    </row>
    <row r="15663" spans="1:2" x14ac:dyDescent="0.25">
      <c r="A15663">
        <f>Gauge_Data!A15663</f>
        <v>0</v>
      </c>
      <c r="B15663" cm="1">
        <f t="array" ref="B15663">IF(OR($C$2="",A15663=""),"",SUMPRODUCT((Gauge_Data!$A$2:$A$16994&gt;=(A15663 - Main!$E$4/1440 + 0.00000001))*(Gauge_Data!$A$2:$A$16994&lt;=A15663)*INDEX(Gauge_Data!$B$2:$Z$16994,0,$C$2-1)))</f>
        <v>0</v>
      </c>
    </row>
    <row r="15664" spans="1:2" x14ac:dyDescent="0.25">
      <c r="A15664">
        <f>Gauge_Data!A15664</f>
        <v>0</v>
      </c>
      <c r="B15664" cm="1">
        <f t="array" ref="B15664">IF(OR($C$2="",A15664=""),"",SUMPRODUCT((Gauge_Data!$A$2:$A$16994&gt;=(A15664 - Main!$E$4/1440 + 0.00000001))*(Gauge_Data!$A$2:$A$16994&lt;=A15664)*INDEX(Gauge_Data!$B$2:$Z$16994,0,$C$2-1)))</f>
        <v>0</v>
      </c>
    </row>
    <row r="15665" spans="1:2" x14ac:dyDescent="0.25">
      <c r="A15665">
        <f>Gauge_Data!A15665</f>
        <v>0</v>
      </c>
      <c r="B15665" cm="1">
        <f t="array" ref="B15665">IF(OR($C$2="",A15665=""),"",SUMPRODUCT((Gauge_Data!$A$2:$A$16994&gt;=(A15665 - Main!$E$4/1440 + 0.00000001))*(Gauge_Data!$A$2:$A$16994&lt;=A15665)*INDEX(Gauge_Data!$B$2:$Z$16994,0,$C$2-1)))</f>
        <v>0</v>
      </c>
    </row>
    <row r="15666" spans="1:2" x14ac:dyDescent="0.25">
      <c r="A15666">
        <f>Gauge_Data!A15666</f>
        <v>0</v>
      </c>
      <c r="B15666" cm="1">
        <f t="array" ref="B15666">IF(OR($C$2="",A15666=""),"",SUMPRODUCT((Gauge_Data!$A$2:$A$16994&gt;=(A15666 - Main!$E$4/1440 + 0.00000001))*(Gauge_Data!$A$2:$A$16994&lt;=A15666)*INDEX(Gauge_Data!$B$2:$Z$16994,0,$C$2-1)))</f>
        <v>0</v>
      </c>
    </row>
    <row r="15667" spans="1:2" x14ac:dyDescent="0.25">
      <c r="A15667">
        <f>Gauge_Data!A15667</f>
        <v>0</v>
      </c>
      <c r="B15667" cm="1">
        <f t="array" ref="B15667">IF(OR($C$2="",A15667=""),"",SUMPRODUCT((Gauge_Data!$A$2:$A$16994&gt;=(A15667 - Main!$E$4/1440 + 0.00000001))*(Gauge_Data!$A$2:$A$16994&lt;=A15667)*INDEX(Gauge_Data!$B$2:$Z$16994,0,$C$2-1)))</f>
        <v>0</v>
      </c>
    </row>
    <row r="15668" spans="1:2" x14ac:dyDescent="0.25">
      <c r="A15668">
        <f>Gauge_Data!A15668</f>
        <v>0</v>
      </c>
      <c r="B15668" cm="1">
        <f t="array" ref="B15668">IF(OR($C$2="",A15668=""),"",SUMPRODUCT((Gauge_Data!$A$2:$A$16994&gt;=(A15668 - Main!$E$4/1440 + 0.00000001))*(Gauge_Data!$A$2:$A$16994&lt;=A15668)*INDEX(Gauge_Data!$B$2:$Z$16994,0,$C$2-1)))</f>
        <v>0</v>
      </c>
    </row>
    <row r="15669" spans="1:2" x14ac:dyDescent="0.25">
      <c r="A15669">
        <f>Gauge_Data!A15669</f>
        <v>0</v>
      </c>
      <c r="B15669" cm="1">
        <f t="array" ref="B15669">IF(OR($C$2="",A15669=""),"",SUMPRODUCT((Gauge_Data!$A$2:$A$16994&gt;=(A15669 - Main!$E$4/1440 + 0.00000001))*(Gauge_Data!$A$2:$A$16994&lt;=A15669)*INDEX(Gauge_Data!$B$2:$Z$16994,0,$C$2-1)))</f>
        <v>0</v>
      </c>
    </row>
    <row r="15670" spans="1:2" x14ac:dyDescent="0.25">
      <c r="A15670">
        <f>Gauge_Data!A15670</f>
        <v>0</v>
      </c>
      <c r="B15670" cm="1">
        <f t="array" ref="B15670">IF(OR($C$2="",A15670=""),"",SUMPRODUCT((Gauge_Data!$A$2:$A$16994&gt;=(A15670 - Main!$E$4/1440 + 0.00000001))*(Gauge_Data!$A$2:$A$16994&lt;=A15670)*INDEX(Gauge_Data!$B$2:$Z$16994,0,$C$2-1)))</f>
        <v>0</v>
      </c>
    </row>
    <row r="15671" spans="1:2" x14ac:dyDescent="0.25">
      <c r="A15671">
        <f>Gauge_Data!A15671</f>
        <v>0</v>
      </c>
      <c r="B15671" cm="1">
        <f t="array" ref="B15671">IF(OR($C$2="",A15671=""),"",SUMPRODUCT((Gauge_Data!$A$2:$A$16994&gt;=(A15671 - Main!$E$4/1440 + 0.00000001))*(Gauge_Data!$A$2:$A$16994&lt;=A15671)*INDEX(Gauge_Data!$B$2:$Z$16994,0,$C$2-1)))</f>
        <v>0</v>
      </c>
    </row>
    <row r="15672" spans="1:2" x14ac:dyDescent="0.25">
      <c r="A15672">
        <f>Gauge_Data!A15672</f>
        <v>0</v>
      </c>
      <c r="B15672" cm="1">
        <f t="array" ref="B15672">IF(OR($C$2="",A15672=""),"",SUMPRODUCT((Gauge_Data!$A$2:$A$16994&gt;=(A15672 - Main!$E$4/1440 + 0.00000001))*(Gauge_Data!$A$2:$A$16994&lt;=A15672)*INDEX(Gauge_Data!$B$2:$Z$16994,0,$C$2-1)))</f>
        <v>0</v>
      </c>
    </row>
    <row r="15673" spans="1:2" x14ac:dyDescent="0.25">
      <c r="A15673">
        <f>Gauge_Data!A15673</f>
        <v>0</v>
      </c>
      <c r="B15673" cm="1">
        <f t="array" ref="B15673">IF(OR($C$2="",A15673=""),"",SUMPRODUCT((Gauge_Data!$A$2:$A$16994&gt;=(A15673 - Main!$E$4/1440 + 0.00000001))*(Gauge_Data!$A$2:$A$16994&lt;=A15673)*INDEX(Gauge_Data!$B$2:$Z$16994,0,$C$2-1)))</f>
        <v>0</v>
      </c>
    </row>
    <row r="15674" spans="1:2" x14ac:dyDescent="0.25">
      <c r="A15674">
        <f>Gauge_Data!A15674</f>
        <v>0</v>
      </c>
      <c r="B15674" cm="1">
        <f t="array" ref="B15674">IF(OR($C$2="",A15674=""),"",SUMPRODUCT((Gauge_Data!$A$2:$A$16994&gt;=(A15674 - Main!$E$4/1440 + 0.00000001))*(Gauge_Data!$A$2:$A$16994&lt;=A15674)*INDEX(Gauge_Data!$B$2:$Z$16994,0,$C$2-1)))</f>
        <v>0</v>
      </c>
    </row>
    <row r="15675" spans="1:2" x14ac:dyDescent="0.25">
      <c r="A15675">
        <f>Gauge_Data!A15675</f>
        <v>0</v>
      </c>
      <c r="B15675" cm="1">
        <f t="array" ref="B15675">IF(OR($C$2="",A15675=""),"",SUMPRODUCT((Gauge_Data!$A$2:$A$16994&gt;=(A15675 - Main!$E$4/1440 + 0.00000001))*(Gauge_Data!$A$2:$A$16994&lt;=A15675)*INDEX(Gauge_Data!$B$2:$Z$16994,0,$C$2-1)))</f>
        <v>0</v>
      </c>
    </row>
    <row r="15676" spans="1:2" x14ac:dyDescent="0.25">
      <c r="A15676">
        <f>Gauge_Data!A15676</f>
        <v>0</v>
      </c>
      <c r="B15676" cm="1">
        <f t="array" ref="B15676">IF(OR($C$2="",A15676=""),"",SUMPRODUCT((Gauge_Data!$A$2:$A$16994&gt;=(A15676 - Main!$E$4/1440 + 0.00000001))*(Gauge_Data!$A$2:$A$16994&lt;=A15676)*INDEX(Gauge_Data!$B$2:$Z$16994,0,$C$2-1)))</f>
        <v>0</v>
      </c>
    </row>
    <row r="15677" spans="1:2" x14ac:dyDescent="0.25">
      <c r="A15677">
        <f>Gauge_Data!A15677</f>
        <v>0</v>
      </c>
      <c r="B15677" cm="1">
        <f t="array" ref="B15677">IF(OR($C$2="",A15677=""),"",SUMPRODUCT((Gauge_Data!$A$2:$A$16994&gt;=(A15677 - Main!$E$4/1440 + 0.00000001))*(Gauge_Data!$A$2:$A$16994&lt;=A15677)*INDEX(Gauge_Data!$B$2:$Z$16994,0,$C$2-1)))</f>
        <v>0</v>
      </c>
    </row>
    <row r="15678" spans="1:2" x14ac:dyDescent="0.25">
      <c r="A15678">
        <f>Gauge_Data!A15678</f>
        <v>0</v>
      </c>
      <c r="B15678" cm="1">
        <f t="array" ref="B15678">IF(OR($C$2="",A15678=""),"",SUMPRODUCT((Gauge_Data!$A$2:$A$16994&gt;=(A15678 - Main!$E$4/1440 + 0.00000001))*(Gauge_Data!$A$2:$A$16994&lt;=A15678)*INDEX(Gauge_Data!$B$2:$Z$16994,0,$C$2-1)))</f>
        <v>0</v>
      </c>
    </row>
    <row r="15679" spans="1:2" x14ac:dyDescent="0.25">
      <c r="A15679">
        <f>Gauge_Data!A15679</f>
        <v>0</v>
      </c>
      <c r="B15679" cm="1">
        <f t="array" ref="B15679">IF(OR($C$2="",A15679=""),"",SUMPRODUCT((Gauge_Data!$A$2:$A$16994&gt;=(A15679 - Main!$E$4/1440 + 0.00000001))*(Gauge_Data!$A$2:$A$16994&lt;=A15679)*INDEX(Gauge_Data!$B$2:$Z$16994,0,$C$2-1)))</f>
        <v>0</v>
      </c>
    </row>
    <row r="15680" spans="1:2" x14ac:dyDescent="0.25">
      <c r="A15680">
        <f>Gauge_Data!A15680</f>
        <v>0</v>
      </c>
      <c r="B15680" cm="1">
        <f t="array" ref="B15680">IF(OR($C$2="",A15680=""),"",SUMPRODUCT((Gauge_Data!$A$2:$A$16994&gt;=(A15680 - Main!$E$4/1440 + 0.00000001))*(Gauge_Data!$A$2:$A$16994&lt;=A15680)*INDEX(Gauge_Data!$B$2:$Z$16994,0,$C$2-1)))</f>
        <v>0</v>
      </c>
    </row>
    <row r="15681" spans="1:2" x14ac:dyDescent="0.25">
      <c r="A15681">
        <f>Gauge_Data!A15681</f>
        <v>0</v>
      </c>
      <c r="B15681" cm="1">
        <f t="array" ref="B15681">IF(OR($C$2="",A15681=""),"",SUMPRODUCT((Gauge_Data!$A$2:$A$16994&gt;=(A15681 - Main!$E$4/1440 + 0.00000001))*(Gauge_Data!$A$2:$A$16994&lt;=A15681)*INDEX(Gauge_Data!$B$2:$Z$16994,0,$C$2-1)))</f>
        <v>0</v>
      </c>
    </row>
    <row r="15682" spans="1:2" x14ac:dyDescent="0.25">
      <c r="A15682">
        <f>Gauge_Data!A15682</f>
        <v>0</v>
      </c>
      <c r="B15682" cm="1">
        <f t="array" ref="B15682">IF(OR($C$2="",A15682=""),"",SUMPRODUCT((Gauge_Data!$A$2:$A$16994&gt;=(A15682 - Main!$E$4/1440 + 0.00000001))*(Gauge_Data!$A$2:$A$16994&lt;=A15682)*INDEX(Gauge_Data!$B$2:$Z$16994,0,$C$2-1)))</f>
        <v>0</v>
      </c>
    </row>
    <row r="15683" spans="1:2" x14ac:dyDescent="0.25">
      <c r="A15683">
        <f>Gauge_Data!A15683</f>
        <v>0</v>
      </c>
      <c r="B15683" cm="1">
        <f t="array" ref="B15683">IF(OR($C$2="",A15683=""),"",SUMPRODUCT((Gauge_Data!$A$2:$A$16994&gt;=(A15683 - Main!$E$4/1440 + 0.00000001))*(Gauge_Data!$A$2:$A$16994&lt;=A15683)*INDEX(Gauge_Data!$B$2:$Z$16994,0,$C$2-1)))</f>
        <v>0</v>
      </c>
    </row>
    <row r="15684" spans="1:2" x14ac:dyDescent="0.25">
      <c r="A15684">
        <f>Gauge_Data!A15684</f>
        <v>0</v>
      </c>
      <c r="B15684" cm="1">
        <f t="array" ref="B15684">IF(OR($C$2="",A15684=""),"",SUMPRODUCT((Gauge_Data!$A$2:$A$16994&gt;=(A15684 - Main!$E$4/1440 + 0.00000001))*(Gauge_Data!$A$2:$A$16994&lt;=A15684)*INDEX(Gauge_Data!$B$2:$Z$16994,0,$C$2-1)))</f>
        <v>0</v>
      </c>
    </row>
    <row r="15685" spans="1:2" x14ac:dyDescent="0.25">
      <c r="A15685">
        <f>Gauge_Data!A15685</f>
        <v>0</v>
      </c>
      <c r="B15685" cm="1">
        <f t="array" ref="B15685">IF(OR($C$2="",A15685=""),"",SUMPRODUCT((Gauge_Data!$A$2:$A$16994&gt;=(A15685 - Main!$E$4/1440 + 0.00000001))*(Gauge_Data!$A$2:$A$16994&lt;=A15685)*INDEX(Gauge_Data!$B$2:$Z$16994,0,$C$2-1)))</f>
        <v>0</v>
      </c>
    </row>
    <row r="15686" spans="1:2" x14ac:dyDescent="0.25">
      <c r="A15686">
        <f>Gauge_Data!A15686</f>
        <v>0</v>
      </c>
      <c r="B15686" cm="1">
        <f t="array" ref="B15686">IF(OR($C$2="",A15686=""),"",SUMPRODUCT((Gauge_Data!$A$2:$A$16994&gt;=(A15686 - Main!$E$4/1440 + 0.00000001))*(Gauge_Data!$A$2:$A$16994&lt;=A15686)*INDEX(Gauge_Data!$B$2:$Z$16994,0,$C$2-1)))</f>
        <v>0</v>
      </c>
    </row>
    <row r="15687" spans="1:2" x14ac:dyDescent="0.25">
      <c r="A15687">
        <f>Gauge_Data!A15687</f>
        <v>0</v>
      </c>
      <c r="B15687" cm="1">
        <f t="array" ref="B15687">IF(OR($C$2="",A15687=""),"",SUMPRODUCT((Gauge_Data!$A$2:$A$16994&gt;=(A15687 - Main!$E$4/1440 + 0.00000001))*(Gauge_Data!$A$2:$A$16994&lt;=A15687)*INDEX(Gauge_Data!$B$2:$Z$16994,0,$C$2-1)))</f>
        <v>0</v>
      </c>
    </row>
    <row r="15688" spans="1:2" x14ac:dyDescent="0.25">
      <c r="A15688">
        <f>Gauge_Data!A15688</f>
        <v>0</v>
      </c>
      <c r="B15688" cm="1">
        <f t="array" ref="B15688">IF(OR($C$2="",A15688=""),"",SUMPRODUCT((Gauge_Data!$A$2:$A$16994&gt;=(A15688 - Main!$E$4/1440 + 0.00000001))*(Gauge_Data!$A$2:$A$16994&lt;=A15688)*INDEX(Gauge_Data!$B$2:$Z$16994,0,$C$2-1)))</f>
        <v>0</v>
      </c>
    </row>
    <row r="15689" spans="1:2" x14ac:dyDescent="0.25">
      <c r="A15689">
        <f>Gauge_Data!A15689</f>
        <v>0</v>
      </c>
      <c r="B15689" cm="1">
        <f t="array" ref="B15689">IF(OR($C$2="",A15689=""),"",SUMPRODUCT((Gauge_Data!$A$2:$A$16994&gt;=(A15689 - Main!$E$4/1440 + 0.00000001))*(Gauge_Data!$A$2:$A$16994&lt;=A15689)*INDEX(Gauge_Data!$B$2:$Z$16994,0,$C$2-1)))</f>
        <v>0</v>
      </c>
    </row>
    <row r="15690" spans="1:2" x14ac:dyDescent="0.25">
      <c r="A15690">
        <f>Gauge_Data!A15690</f>
        <v>0</v>
      </c>
      <c r="B15690" cm="1">
        <f t="array" ref="B15690">IF(OR($C$2="",A15690=""),"",SUMPRODUCT((Gauge_Data!$A$2:$A$16994&gt;=(A15690 - Main!$E$4/1440 + 0.00000001))*(Gauge_Data!$A$2:$A$16994&lt;=A15690)*INDEX(Gauge_Data!$B$2:$Z$16994,0,$C$2-1)))</f>
        <v>0</v>
      </c>
    </row>
    <row r="15691" spans="1:2" x14ac:dyDescent="0.25">
      <c r="A15691">
        <f>Gauge_Data!A15691</f>
        <v>0</v>
      </c>
      <c r="B15691" cm="1">
        <f t="array" ref="B15691">IF(OR($C$2="",A15691=""),"",SUMPRODUCT((Gauge_Data!$A$2:$A$16994&gt;=(A15691 - Main!$E$4/1440 + 0.00000001))*(Gauge_Data!$A$2:$A$16994&lt;=A15691)*INDEX(Gauge_Data!$B$2:$Z$16994,0,$C$2-1)))</f>
        <v>0</v>
      </c>
    </row>
    <row r="15692" spans="1:2" x14ac:dyDescent="0.25">
      <c r="A15692">
        <f>Gauge_Data!A15692</f>
        <v>0</v>
      </c>
      <c r="B15692" cm="1">
        <f t="array" ref="B15692">IF(OR($C$2="",A15692=""),"",SUMPRODUCT((Gauge_Data!$A$2:$A$16994&gt;=(A15692 - Main!$E$4/1440 + 0.00000001))*(Gauge_Data!$A$2:$A$16994&lt;=A15692)*INDEX(Gauge_Data!$B$2:$Z$16994,0,$C$2-1)))</f>
        <v>0</v>
      </c>
    </row>
    <row r="15693" spans="1:2" x14ac:dyDescent="0.25">
      <c r="A15693">
        <f>Gauge_Data!A15693</f>
        <v>0</v>
      </c>
      <c r="B15693" cm="1">
        <f t="array" ref="B15693">IF(OR($C$2="",A15693=""),"",SUMPRODUCT((Gauge_Data!$A$2:$A$16994&gt;=(A15693 - Main!$E$4/1440 + 0.00000001))*(Gauge_Data!$A$2:$A$16994&lt;=A15693)*INDEX(Gauge_Data!$B$2:$Z$16994,0,$C$2-1)))</f>
        <v>0</v>
      </c>
    </row>
    <row r="15694" spans="1:2" x14ac:dyDescent="0.25">
      <c r="A15694">
        <f>Gauge_Data!A15694</f>
        <v>0</v>
      </c>
      <c r="B15694" cm="1">
        <f t="array" ref="B15694">IF(OR($C$2="",A15694=""),"",SUMPRODUCT((Gauge_Data!$A$2:$A$16994&gt;=(A15694 - Main!$E$4/1440 + 0.00000001))*(Gauge_Data!$A$2:$A$16994&lt;=A15694)*INDEX(Gauge_Data!$B$2:$Z$16994,0,$C$2-1)))</f>
        <v>0</v>
      </c>
    </row>
    <row r="15695" spans="1:2" x14ac:dyDescent="0.25">
      <c r="A15695">
        <f>Gauge_Data!A15695</f>
        <v>0</v>
      </c>
      <c r="B15695" cm="1">
        <f t="array" ref="B15695">IF(OR($C$2="",A15695=""),"",SUMPRODUCT((Gauge_Data!$A$2:$A$16994&gt;=(A15695 - Main!$E$4/1440 + 0.00000001))*(Gauge_Data!$A$2:$A$16994&lt;=A15695)*INDEX(Gauge_Data!$B$2:$Z$16994,0,$C$2-1)))</f>
        <v>0</v>
      </c>
    </row>
    <row r="15696" spans="1:2" x14ac:dyDescent="0.25">
      <c r="A15696">
        <f>Gauge_Data!A15696</f>
        <v>0</v>
      </c>
      <c r="B15696" cm="1">
        <f t="array" ref="B15696">IF(OR($C$2="",A15696=""),"",SUMPRODUCT((Gauge_Data!$A$2:$A$16994&gt;=(A15696 - Main!$E$4/1440 + 0.00000001))*(Gauge_Data!$A$2:$A$16994&lt;=A15696)*INDEX(Gauge_Data!$B$2:$Z$16994,0,$C$2-1)))</f>
        <v>0</v>
      </c>
    </row>
    <row r="15697" spans="1:2" x14ac:dyDescent="0.25">
      <c r="A15697">
        <f>Gauge_Data!A15697</f>
        <v>0</v>
      </c>
      <c r="B15697" cm="1">
        <f t="array" ref="B15697">IF(OR($C$2="",A15697=""),"",SUMPRODUCT((Gauge_Data!$A$2:$A$16994&gt;=(A15697 - Main!$E$4/1440 + 0.00000001))*(Gauge_Data!$A$2:$A$16994&lt;=A15697)*INDEX(Gauge_Data!$B$2:$Z$16994,0,$C$2-1)))</f>
        <v>0</v>
      </c>
    </row>
    <row r="15698" spans="1:2" x14ac:dyDescent="0.25">
      <c r="A15698">
        <f>Gauge_Data!A15698</f>
        <v>0</v>
      </c>
      <c r="B15698" cm="1">
        <f t="array" ref="B15698">IF(OR($C$2="",A15698=""),"",SUMPRODUCT((Gauge_Data!$A$2:$A$16994&gt;=(A15698 - Main!$E$4/1440 + 0.00000001))*(Gauge_Data!$A$2:$A$16994&lt;=A15698)*INDEX(Gauge_Data!$B$2:$Z$16994,0,$C$2-1)))</f>
        <v>0</v>
      </c>
    </row>
    <row r="15699" spans="1:2" x14ac:dyDescent="0.25">
      <c r="A15699">
        <f>Gauge_Data!A15699</f>
        <v>0</v>
      </c>
      <c r="B15699" cm="1">
        <f t="array" ref="B15699">IF(OR($C$2="",A15699=""),"",SUMPRODUCT((Gauge_Data!$A$2:$A$16994&gt;=(A15699 - Main!$E$4/1440 + 0.00000001))*(Gauge_Data!$A$2:$A$16994&lt;=A15699)*INDEX(Gauge_Data!$B$2:$Z$16994,0,$C$2-1)))</f>
        <v>0</v>
      </c>
    </row>
    <row r="15700" spans="1:2" x14ac:dyDescent="0.25">
      <c r="A15700">
        <f>Gauge_Data!A15700</f>
        <v>0</v>
      </c>
      <c r="B15700" cm="1">
        <f t="array" ref="B15700">IF(OR($C$2="",A15700=""),"",SUMPRODUCT((Gauge_Data!$A$2:$A$16994&gt;=(A15700 - Main!$E$4/1440 + 0.00000001))*(Gauge_Data!$A$2:$A$16994&lt;=A15700)*INDEX(Gauge_Data!$B$2:$Z$16994,0,$C$2-1)))</f>
        <v>0</v>
      </c>
    </row>
    <row r="15701" spans="1:2" x14ac:dyDescent="0.25">
      <c r="A15701">
        <f>Gauge_Data!A15701</f>
        <v>0</v>
      </c>
      <c r="B15701" cm="1">
        <f t="array" ref="B15701">IF(OR($C$2="",A15701=""),"",SUMPRODUCT((Gauge_Data!$A$2:$A$16994&gt;=(A15701 - Main!$E$4/1440 + 0.00000001))*(Gauge_Data!$A$2:$A$16994&lt;=A15701)*INDEX(Gauge_Data!$B$2:$Z$16994,0,$C$2-1)))</f>
        <v>0</v>
      </c>
    </row>
    <row r="15702" spans="1:2" x14ac:dyDescent="0.25">
      <c r="A15702">
        <f>Gauge_Data!A15702</f>
        <v>0</v>
      </c>
      <c r="B15702" cm="1">
        <f t="array" ref="B15702">IF(OR($C$2="",A15702=""),"",SUMPRODUCT((Gauge_Data!$A$2:$A$16994&gt;=(A15702 - Main!$E$4/1440 + 0.00000001))*(Gauge_Data!$A$2:$A$16994&lt;=A15702)*INDEX(Gauge_Data!$B$2:$Z$16994,0,$C$2-1)))</f>
        <v>0</v>
      </c>
    </row>
    <row r="15703" spans="1:2" x14ac:dyDescent="0.25">
      <c r="A15703">
        <f>Gauge_Data!A15703</f>
        <v>0</v>
      </c>
      <c r="B15703" cm="1">
        <f t="array" ref="B15703">IF(OR($C$2="",A15703=""),"",SUMPRODUCT((Gauge_Data!$A$2:$A$16994&gt;=(A15703 - Main!$E$4/1440 + 0.00000001))*(Gauge_Data!$A$2:$A$16994&lt;=A15703)*INDEX(Gauge_Data!$B$2:$Z$16994,0,$C$2-1)))</f>
        <v>0</v>
      </c>
    </row>
    <row r="15704" spans="1:2" x14ac:dyDescent="0.25">
      <c r="A15704">
        <f>Gauge_Data!A15704</f>
        <v>0</v>
      </c>
      <c r="B15704" cm="1">
        <f t="array" ref="B15704">IF(OR($C$2="",A15704=""),"",SUMPRODUCT((Gauge_Data!$A$2:$A$16994&gt;=(A15704 - Main!$E$4/1440 + 0.00000001))*(Gauge_Data!$A$2:$A$16994&lt;=A15704)*INDEX(Gauge_Data!$B$2:$Z$16994,0,$C$2-1)))</f>
        <v>0</v>
      </c>
    </row>
    <row r="15705" spans="1:2" x14ac:dyDescent="0.25">
      <c r="A15705">
        <f>Gauge_Data!A15705</f>
        <v>0</v>
      </c>
      <c r="B15705" cm="1">
        <f t="array" ref="B15705">IF(OR($C$2="",A15705=""),"",SUMPRODUCT((Gauge_Data!$A$2:$A$16994&gt;=(A15705 - Main!$E$4/1440 + 0.00000001))*(Gauge_Data!$A$2:$A$16994&lt;=A15705)*INDEX(Gauge_Data!$B$2:$Z$16994,0,$C$2-1)))</f>
        <v>0</v>
      </c>
    </row>
    <row r="15706" spans="1:2" x14ac:dyDescent="0.25">
      <c r="A15706">
        <f>Gauge_Data!A15706</f>
        <v>0</v>
      </c>
      <c r="B15706" cm="1">
        <f t="array" ref="B15706">IF(OR($C$2="",A15706=""),"",SUMPRODUCT((Gauge_Data!$A$2:$A$16994&gt;=(A15706 - Main!$E$4/1440 + 0.00000001))*(Gauge_Data!$A$2:$A$16994&lt;=A15706)*INDEX(Gauge_Data!$B$2:$Z$16994,0,$C$2-1)))</f>
        <v>0</v>
      </c>
    </row>
    <row r="15707" spans="1:2" x14ac:dyDescent="0.25">
      <c r="A15707">
        <f>Gauge_Data!A15707</f>
        <v>0</v>
      </c>
      <c r="B15707" cm="1">
        <f t="array" ref="B15707">IF(OR($C$2="",A15707=""),"",SUMPRODUCT((Gauge_Data!$A$2:$A$16994&gt;=(A15707 - Main!$E$4/1440 + 0.00000001))*(Gauge_Data!$A$2:$A$16994&lt;=A15707)*INDEX(Gauge_Data!$B$2:$Z$16994,0,$C$2-1)))</f>
        <v>0</v>
      </c>
    </row>
    <row r="15708" spans="1:2" x14ac:dyDescent="0.25">
      <c r="A15708">
        <f>Gauge_Data!A15708</f>
        <v>0</v>
      </c>
      <c r="B15708" cm="1">
        <f t="array" ref="B15708">IF(OR($C$2="",A15708=""),"",SUMPRODUCT((Gauge_Data!$A$2:$A$16994&gt;=(A15708 - Main!$E$4/1440 + 0.00000001))*(Gauge_Data!$A$2:$A$16994&lt;=A15708)*INDEX(Gauge_Data!$B$2:$Z$16994,0,$C$2-1)))</f>
        <v>0</v>
      </c>
    </row>
    <row r="15709" spans="1:2" x14ac:dyDescent="0.25">
      <c r="A15709">
        <f>Gauge_Data!A15709</f>
        <v>0</v>
      </c>
      <c r="B15709" cm="1">
        <f t="array" ref="B15709">IF(OR($C$2="",A15709=""),"",SUMPRODUCT((Gauge_Data!$A$2:$A$16994&gt;=(A15709 - Main!$E$4/1440 + 0.00000001))*(Gauge_Data!$A$2:$A$16994&lt;=A15709)*INDEX(Gauge_Data!$B$2:$Z$16994,0,$C$2-1)))</f>
        <v>0</v>
      </c>
    </row>
    <row r="15710" spans="1:2" x14ac:dyDescent="0.25">
      <c r="A15710">
        <f>Gauge_Data!A15710</f>
        <v>0</v>
      </c>
      <c r="B15710" cm="1">
        <f t="array" ref="B15710">IF(OR($C$2="",A15710=""),"",SUMPRODUCT((Gauge_Data!$A$2:$A$16994&gt;=(A15710 - Main!$E$4/1440 + 0.00000001))*(Gauge_Data!$A$2:$A$16994&lt;=A15710)*INDEX(Gauge_Data!$B$2:$Z$16994,0,$C$2-1)))</f>
        <v>0</v>
      </c>
    </row>
    <row r="15711" spans="1:2" x14ac:dyDescent="0.25">
      <c r="A15711">
        <f>Gauge_Data!A15711</f>
        <v>0</v>
      </c>
      <c r="B15711" cm="1">
        <f t="array" ref="B15711">IF(OR($C$2="",A15711=""),"",SUMPRODUCT((Gauge_Data!$A$2:$A$16994&gt;=(A15711 - Main!$E$4/1440 + 0.00000001))*(Gauge_Data!$A$2:$A$16994&lt;=A15711)*INDEX(Gauge_Data!$B$2:$Z$16994,0,$C$2-1)))</f>
        <v>0</v>
      </c>
    </row>
    <row r="15712" spans="1:2" x14ac:dyDescent="0.25">
      <c r="A15712">
        <f>Gauge_Data!A15712</f>
        <v>0</v>
      </c>
      <c r="B15712" cm="1">
        <f t="array" ref="B15712">IF(OR($C$2="",A15712=""),"",SUMPRODUCT((Gauge_Data!$A$2:$A$16994&gt;=(A15712 - Main!$E$4/1440 + 0.00000001))*(Gauge_Data!$A$2:$A$16994&lt;=A15712)*INDEX(Gauge_Data!$B$2:$Z$16994,0,$C$2-1)))</f>
        <v>0</v>
      </c>
    </row>
    <row r="15713" spans="1:2" x14ac:dyDescent="0.25">
      <c r="A15713">
        <f>Gauge_Data!A15713</f>
        <v>0</v>
      </c>
      <c r="B15713" cm="1">
        <f t="array" ref="B15713">IF(OR($C$2="",A15713=""),"",SUMPRODUCT((Gauge_Data!$A$2:$A$16994&gt;=(A15713 - Main!$E$4/1440 + 0.00000001))*(Gauge_Data!$A$2:$A$16994&lt;=A15713)*INDEX(Gauge_Data!$B$2:$Z$16994,0,$C$2-1)))</f>
        <v>0</v>
      </c>
    </row>
    <row r="15714" spans="1:2" x14ac:dyDescent="0.25">
      <c r="A15714">
        <f>Gauge_Data!A15714</f>
        <v>0</v>
      </c>
      <c r="B15714" cm="1">
        <f t="array" ref="B15714">IF(OR($C$2="",A15714=""),"",SUMPRODUCT((Gauge_Data!$A$2:$A$16994&gt;=(A15714 - Main!$E$4/1440 + 0.00000001))*(Gauge_Data!$A$2:$A$16994&lt;=A15714)*INDEX(Gauge_Data!$B$2:$Z$16994,0,$C$2-1)))</f>
        <v>0</v>
      </c>
    </row>
    <row r="15715" spans="1:2" x14ac:dyDescent="0.25">
      <c r="A15715">
        <f>Gauge_Data!A15715</f>
        <v>0</v>
      </c>
      <c r="B15715" cm="1">
        <f t="array" ref="B15715">IF(OR($C$2="",A15715=""),"",SUMPRODUCT((Gauge_Data!$A$2:$A$16994&gt;=(A15715 - Main!$E$4/1440 + 0.00000001))*(Gauge_Data!$A$2:$A$16994&lt;=A15715)*INDEX(Gauge_Data!$B$2:$Z$16994,0,$C$2-1)))</f>
        <v>0</v>
      </c>
    </row>
    <row r="15716" spans="1:2" x14ac:dyDescent="0.25">
      <c r="A15716">
        <f>Gauge_Data!A15716</f>
        <v>0</v>
      </c>
      <c r="B15716" cm="1">
        <f t="array" ref="B15716">IF(OR($C$2="",A15716=""),"",SUMPRODUCT((Gauge_Data!$A$2:$A$16994&gt;=(A15716 - Main!$E$4/1440 + 0.00000001))*(Gauge_Data!$A$2:$A$16994&lt;=A15716)*INDEX(Gauge_Data!$B$2:$Z$16994,0,$C$2-1)))</f>
        <v>0</v>
      </c>
    </row>
    <row r="15717" spans="1:2" x14ac:dyDescent="0.25">
      <c r="A15717">
        <f>Gauge_Data!A15717</f>
        <v>0</v>
      </c>
      <c r="B15717" cm="1">
        <f t="array" ref="B15717">IF(OR($C$2="",A15717=""),"",SUMPRODUCT((Gauge_Data!$A$2:$A$16994&gt;=(A15717 - Main!$E$4/1440 + 0.00000001))*(Gauge_Data!$A$2:$A$16994&lt;=A15717)*INDEX(Gauge_Data!$B$2:$Z$16994,0,$C$2-1)))</f>
        <v>0</v>
      </c>
    </row>
    <row r="15718" spans="1:2" x14ac:dyDescent="0.25">
      <c r="A15718">
        <f>Gauge_Data!A15718</f>
        <v>0</v>
      </c>
      <c r="B15718" cm="1">
        <f t="array" ref="B15718">IF(OR($C$2="",A15718=""),"",SUMPRODUCT((Gauge_Data!$A$2:$A$16994&gt;=(A15718 - Main!$E$4/1440 + 0.00000001))*(Gauge_Data!$A$2:$A$16994&lt;=A15718)*INDEX(Gauge_Data!$B$2:$Z$16994,0,$C$2-1)))</f>
        <v>0</v>
      </c>
    </row>
    <row r="15719" spans="1:2" x14ac:dyDescent="0.25">
      <c r="A15719">
        <f>Gauge_Data!A15719</f>
        <v>0</v>
      </c>
      <c r="B15719" cm="1">
        <f t="array" ref="B15719">IF(OR($C$2="",A15719=""),"",SUMPRODUCT((Gauge_Data!$A$2:$A$16994&gt;=(A15719 - Main!$E$4/1440 + 0.00000001))*(Gauge_Data!$A$2:$A$16994&lt;=A15719)*INDEX(Gauge_Data!$B$2:$Z$16994,0,$C$2-1)))</f>
        <v>0</v>
      </c>
    </row>
    <row r="15720" spans="1:2" x14ac:dyDescent="0.25">
      <c r="A15720">
        <f>Gauge_Data!A15720</f>
        <v>0</v>
      </c>
      <c r="B15720" cm="1">
        <f t="array" ref="B15720">IF(OR($C$2="",A15720=""),"",SUMPRODUCT((Gauge_Data!$A$2:$A$16994&gt;=(A15720 - Main!$E$4/1440 + 0.00000001))*(Gauge_Data!$A$2:$A$16994&lt;=A15720)*INDEX(Gauge_Data!$B$2:$Z$16994,0,$C$2-1)))</f>
        <v>0</v>
      </c>
    </row>
    <row r="15721" spans="1:2" x14ac:dyDescent="0.25">
      <c r="A15721">
        <f>Gauge_Data!A15721</f>
        <v>0</v>
      </c>
      <c r="B15721" cm="1">
        <f t="array" ref="B15721">IF(OR($C$2="",A15721=""),"",SUMPRODUCT((Gauge_Data!$A$2:$A$16994&gt;=(A15721 - Main!$E$4/1440 + 0.00000001))*(Gauge_Data!$A$2:$A$16994&lt;=A15721)*INDEX(Gauge_Data!$B$2:$Z$16994,0,$C$2-1)))</f>
        <v>0</v>
      </c>
    </row>
    <row r="15722" spans="1:2" x14ac:dyDescent="0.25">
      <c r="A15722">
        <f>Gauge_Data!A15722</f>
        <v>0</v>
      </c>
      <c r="B15722" cm="1">
        <f t="array" ref="B15722">IF(OR($C$2="",A15722=""),"",SUMPRODUCT((Gauge_Data!$A$2:$A$16994&gt;=(A15722 - Main!$E$4/1440 + 0.00000001))*(Gauge_Data!$A$2:$A$16994&lt;=A15722)*INDEX(Gauge_Data!$B$2:$Z$16994,0,$C$2-1)))</f>
        <v>0</v>
      </c>
    </row>
    <row r="15723" spans="1:2" x14ac:dyDescent="0.25">
      <c r="A15723">
        <f>Gauge_Data!A15723</f>
        <v>0</v>
      </c>
      <c r="B15723" cm="1">
        <f t="array" ref="B15723">IF(OR($C$2="",A15723=""),"",SUMPRODUCT((Gauge_Data!$A$2:$A$16994&gt;=(A15723 - Main!$E$4/1440 + 0.00000001))*(Gauge_Data!$A$2:$A$16994&lt;=A15723)*INDEX(Gauge_Data!$B$2:$Z$16994,0,$C$2-1)))</f>
        <v>0</v>
      </c>
    </row>
    <row r="15724" spans="1:2" x14ac:dyDescent="0.25">
      <c r="A15724">
        <f>Gauge_Data!A15724</f>
        <v>0</v>
      </c>
      <c r="B15724" cm="1">
        <f t="array" ref="B15724">IF(OR($C$2="",A15724=""),"",SUMPRODUCT((Gauge_Data!$A$2:$A$16994&gt;=(A15724 - Main!$E$4/1440 + 0.00000001))*(Gauge_Data!$A$2:$A$16994&lt;=A15724)*INDEX(Gauge_Data!$B$2:$Z$16994,0,$C$2-1)))</f>
        <v>0</v>
      </c>
    </row>
    <row r="15725" spans="1:2" x14ac:dyDescent="0.25">
      <c r="A15725">
        <f>Gauge_Data!A15725</f>
        <v>0</v>
      </c>
      <c r="B15725" cm="1">
        <f t="array" ref="B15725">IF(OR($C$2="",A15725=""),"",SUMPRODUCT((Gauge_Data!$A$2:$A$16994&gt;=(A15725 - Main!$E$4/1440 + 0.00000001))*(Gauge_Data!$A$2:$A$16994&lt;=A15725)*INDEX(Gauge_Data!$B$2:$Z$16994,0,$C$2-1)))</f>
        <v>0</v>
      </c>
    </row>
    <row r="15726" spans="1:2" x14ac:dyDescent="0.25">
      <c r="A15726">
        <f>Gauge_Data!A15726</f>
        <v>0</v>
      </c>
      <c r="B15726" cm="1">
        <f t="array" ref="B15726">IF(OR($C$2="",A15726=""),"",SUMPRODUCT((Gauge_Data!$A$2:$A$16994&gt;=(A15726 - Main!$E$4/1440 + 0.00000001))*(Gauge_Data!$A$2:$A$16994&lt;=A15726)*INDEX(Gauge_Data!$B$2:$Z$16994,0,$C$2-1)))</f>
        <v>0</v>
      </c>
    </row>
    <row r="15727" spans="1:2" x14ac:dyDescent="0.25">
      <c r="A15727">
        <f>Gauge_Data!A15727</f>
        <v>0</v>
      </c>
      <c r="B15727" cm="1">
        <f t="array" ref="B15727">IF(OR($C$2="",A15727=""),"",SUMPRODUCT((Gauge_Data!$A$2:$A$16994&gt;=(A15727 - Main!$E$4/1440 + 0.00000001))*(Gauge_Data!$A$2:$A$16994&lt;=A15727)*INDEX(Gauge_Data!$B$2:$Z$16994,0,$C$2-1)))</f>
        <v>0</v>
      </c>
    </row>
    <row r="15728" spans="1:2" x14ac:dyDescent="0.25">
      <c r="A15728">
        <f>Gauge_Data!A15728</f>
        <v>0</v>
      </c>
      <c r="B15728" cm="1">
        <f t="array" ref="B15728">IF(OR($C$2="",A15728=""),"",SUMPRODUCT((Gauge_Data!$A$2:$A$16994&gt;=(A15728 - Main!$E$4/1440 + 0.00000001))*(Gauge_Data!$A$2:$A$16994&lt;=A15728)*INDEX(Gauge_Data!$B$2:$Z$16994,0,$C$2-1)))</f>
        <v>0</v>
      </c>
    </row>
    <row r="15729" spans="1:2" x14ac:dyDescent="0.25">
      <c r="A15729">
        <f>Gauge_Data!A15729</f>
        <v>0</v>
      </c>
      <c r="B15729" cm="1">
        <f t="array" ref="B15729">IF(OR($C$2="",A15729=""),"",SUMPRODUCT((Gauge_Data!$A$2:$A$16994&gt;=(A15729 - Main!$E$4/1440 + 0.00000001))*(Gauge_Data!$A$2:$A$16994&lt;=A15729)*INDEX(Gauge_Data!$B$2:$Z$16994,0,$C$2-1)))</f>
        <v>0</v>
      </c>
    </row>
    <row r="15730" spans="1:2" x14ac:dyDescent="0.25">
      <c r="A15730">
        <f>Gauge_Data!A15730</f>
        <v>0</v>
      </c>
      <c r="B15730" cm="1">
        <f t="array" ref="B15730">IF(OR($C$2="",A15730=""),"",SUMPRODUCT((Gauge_Data!$A$2:$A$16994&gt;=(A15730 - Main!$E$4/1440 + 0.00000001))*(Gauge_Data!$A$2:$A$16994&lt;=A15730)*INDEX(Gauge_Data!$B$2:$Z$16994,0,$C$2-1)))</f>
        <v>0</v>
      </c>
    </row>
    <row r="15731" spans="1:2" x14ac:dyDescent="0.25">
      <c r="A15731">
        <f>Gauge_Data!A15731</f>
        <v>0</v>
      </c>
      <c r="B15731" cm="1">
        <f t="array" ref="B15731">IF(OR($C$2="",A15731=""),"",SUMPRODUCT((Gauge_Data!$A$2:$A$16994&gt;=(A15731 - Main!$E$4/1440 + 0.00000001))*(Gauge_Data!$A$2:$A$16994&lt;=A15731)*INDEX(Gauge_Data!$B$2:$Z$16994,0,$C$2-1)))</f>
        <v>0</v>
      </c>
    </row>
    <row r="15732" spans="1:2" x14ac:dyDescent="0.25">
      <c r="A15732">
        <f>Gauge_Data!A15732</f>
        <v>0</v>
      </c>
      <c r="B15732" cm="1">
        <f t="array" ref="B15732">IF(OR($C$2="",A15732=""),"",SUMPRODUCT((Gauge_Data!$A$2:$A$16994&gt;=(A15732 - Main!$E$4/1440 + 0.00000001))*(Gauge_Data!$A$2:$A$16994&lt;=A15732)*INDEX(Gauge_Data!$B$2:$Z$16994,0,$C$2-1)))</f>
        <v>0</v>
      </c>
    </row>
    <row r="15733" spans="1:2" x14ac:dyDescent="0.25">
      <c r="A15733">
        <f>Gauge_Data!A15733</f>
        <v>0</v>
      </c>
      <c r="B15733" cm="1">
        <f t="array" ref="B15733">IF(OR($C$2="",A15733=""),"",SUMPRODUCT((Gauge_Data!$A$2:$A$16994&gt;=(A15733 - Main!$E$4/1440 + 0.00000001))*(Gauge_Data!$A$2:$A$16994&lt;=A15733)*INDEX(Gauge_Data!$B$2:$Z$16994,0,$C$2-1)))</f>
        <v>0</v>
      </c>
    </row>
    <row r="15734" spans="1:2" x14ac:dyDescent="0.25">
      <c r="A15734">
        <f>Gauge_Data!A15734</f>
        <v>0</v>
      </c>
      <c r="B15734" cm="1">
        <f t="array" ref="B15734">IF(OR($C$2="",A15734=""),"",SUMPRODUCT((Gauge_Data!$A$2:$A$16994&gt;=(A15734 - Main!$E$4/1440 + 0.00000001))*(Gauge_Data!$A$2:$A$16994&lt;=A15734)*INDEX(Gauge_Data!$B$2:$Z$16994,0,$C$2-1)))</f>
        <v>0</v>
      </c>
    </row>
    <row r="15735" spans="1:2" x14ac:dyDescent="0.25">
      <c r="A15735">
        <f>Gauge_Data!A15735</f>
        <v>0</v>
      </c>
      <c r="B15735" cm="1">
        <f t="array" ref="B15735">IF(OR($C$2="",A15735=""),"",SUMPRODUCT((Gauge_Data!$A$2:$A$16994&gt;=(A15735 - Main!$E$4/1440 + 0.00000001))*(Gauge_Data!$A$2:$A$16994&lt;=A15735)*INDEX(Gauge_Data!$B$2:$Z$16994,0,$C$2-1)))</f>
        <v>0</v>
      </c>
    </row>
    <row r="15736" spans="1:2" x14ac:dyDescent="0.25">
      <c r="A15736">
        <f>Gauge_Data!A15736</f>
        <v>0</v>
      </c>
      <c r="B15736" cm="1">
        <f t="array" ref="B15736">IF(OR($C$2="",A15736=""),"",SUMPRODUCT((Gauge_Data!$A$2:$A$16994&gt;=(A15736 - Main!$E$4/1440 + 0.00000001))*(Gauge_Data!$A$2:$A$16994&lt;=A15736)*INDEX(Gauge_Data!$B$2:$Z$16994,0,$C$2-1)))</f>
        <v>0</v>
      </c>
    </row>
    <row r="15737" spans="1:2" x14ac:dyDescent="0.25">
      <c r="A15737">
        <f>Gauge_Data!A15737</f>
        <v>0</v>
      </c>
      <c r="B15737" cm="1">
        <f t="array" ref="B15737">IF(OR($C$2="",A15737=""),"",SUMPRODUCT((Gauge_Data!$A$2:$A$16994&gt;=(A15737 - Main!$E$4/1440 + 0.00000001))*(Gauge_Data!$A$2:$A$16994&lt;=A15737)*INDEX(Gauge_Data!$B$2:$Z$16994,0,$C$2-1)))</f>
        <v>0</v>
      </c>
    </row>
    <row r="15738" spans="1:2" x14ac:dyDescent="0.25">
      <c r="A15738">
        <f>Gauge_Data!A15738</f>
        <v>0</v>
      </c>
      <c r="B15738" cm="1">
        <f t="array" ref="B15738">IF(OR($C$2="",A15738=""),"",SUMPRODUCT((Gauge_Data!$A$2:$A$16994&gt;=(A15738 - Main!$E$4/1440 + 0.00000001))*(Gauge_Data!$A$2:$A$16994&lt;=A15738)*INDEX(Gauge_Data!$B$2:$Z$16994,0,$C$2-1)))</f>
        <v>0</v>
      </c>
    </row>
    <row r="15739" spans="1:2" x14ac:dyDescent="0.25">
      <c r="A15739">
        <f>Gauge_Data!A15739</f>
        <v>0</v>
      </c>
      <c r="B15739" cm="1">
        <f t="array" ref="B15739">IF(OR($C$2="",A15739=""),"",SUMPRODUCT((Gauge_Data!$A$2:$A$16994&gt;=(A15739 - Main!$E$4/1440 + 0.00000001))*(Gauge_Data!$A$2:$A$16994&lt;=A15739)*INDEX(Gauge_Data!$B$2:$Z$16994,0,$C$2-1)))</f>
        <v>0</v>
      </c>
    </row>
    <row r="15740" spans="1:2" x14ac:dyDescent="0.25">
      <c r="A15740">
        <f>Gauge_Data!A15740</f>
        <v>0</v>
      </c>
      <c r="B15740" cm="1">
        <f t="array" ref="B15740">IF(OR($C$2="",A15740=""),"",SUMPRODUCT((Gauge_Data!$A$2:$A$16994&gt;=(A15740 - Main!$E$4/1440 + 0.00000001))*(Gauge_Data!$A$2:$A$16994&lt;=A15740)*INDEX(Gauge_Data!$B$2:$Z$16994,0,$C$2-1)))</f>
        <v>0</v>
      </c>
    </row>
    <row r="15741" spans="1:2" x14ac:dyDescent="0.25">
      <c r="A15741">
        <f>Gauge_Data!A15741</f>
        <v>0</v>
      </c>
      <c r="B15741" cm="1">
        <f t="array" ref="B15741">IF(OR($C$2="",A15741=""),"",SUMPRODUCT((Gauge_Data!$A$2:$A$16994&gt;=(A15741 - Main!$E$4/1440 + 0.00000001))*(Gauge_Data!$A$2:$A$16994&lt;=A15741)*INDEX(Gauge_Data!$B$2:$Z$16994,0,$C$2-1)))</f>
        <v>0</v>
      </c>
    </row>
    <row r="15742" spans="1:2" x14ac:dyDescent="0.25">
      <c r="A15742">
        <f>Gauge_Data!A15742</f>
        <v>0</v>
      </c>
      <c r="B15742" cm="1">
        <f t="array" ref="B15742">IF(OR($C$2="",A15742=""),"",SUMPRODUCT((Gauge_Data!$A$2:$A$16994&gt;=(A15742 - Main!$E$4/1440 + 0.00000001))*(Gauge_Data!$A$2:$A$16994&lt;=A15742)*INDEX(Gauge_Data!$B$2:$Z$16994,0,$C$2-1)))</f>
        <v>0</v>
      </c>
    </row>
    <row r="15743" spans="1:2" x14ac:dyDescent="0.25">
      <c r="A15743">
        <f>Gauge_Data!A15743</f>
        <v>0</v>
      </c>
      <c r="B15743" cm="1">
        <f t="array" ref="B15743">IF(OR($C$2="",A15743=""),"",SUMPRODUCT((Gauge_Data!$A$2:$A$16994&gt;=(A15743 - Main!$E$4/1440 + 0.00000001))*(Gauge_Data!$A$2:$A$16994&lt;=A15743)*INDEX(Gauge_Data!$B$2:$Z$16994,0,$C$2-1)))</f>
        <v>0</v>
      </c>
    </row>
    <row r="15744" spans="1:2" x14ac:dyDescent="0.25">
      <c r="A15744">
        <f>Gauge_Data!A15744</f>
        <v>0</v>
      </c>
      <c r="B15744" cm="1">
        <f t="array" ref="B15744">IF(OR($C$2="",A15744=""),"",SUMPRODUCT((Gauge_Data!$A$2:$A$16994&gt;=(A15744 - Main!$E$4/1440 + 0.00000001))*(Gauge_Data!$A$2:$A$16994&lt;=A15744)*INDEX(Gauge_Data!$B$2:$Z$16994,0,$C$2-1)))</f>
        <v>0</v>
      </c>
    </row>
    <row r="15745" spans="1:2" x14ac:dyDescent="0.25">
      <c r="A15745">
        <f>Gauge_Data!A15745</f>
        <v>0</v>
      </c>
      <c r="B15745" cm="1">
        <f t="array" ref="B15745">IF(OR($C$2="",A15745=""),"",SUMPRODUCT((Gauge_Data!$A$2:$A$16994&gt;=(A15745 - Main!$E$4/1440 + 0.00000001))*(Gauge_Data!$A$2:$A$16994&lt;=A15745)*INDEX(Gauge_Data!$B$2:$Z$16994,0,$C$2-1)))</f>
        <v>0</v>
      </c>
    </row>
    <row r="15746" spans="1:2" x14ac:dyDescent="0.25">
      <c r="A15746">
        <f>Gauge_Data!A15746</f>
        <v>0</v>
      </c>
      <c r="B15746" cm="1">
        <f t="array" ref="B15746">IF(OR($C$2="",A15746=""),"",SUMPRODUCT((Gauge_Data!$A$2:$A$16994&gt;=(A15746 - Main!$E$4/1440 + 0.00000001))*(Gauge_Data!$A$2:$A$16994&lt;=A15746)*INDEX(Gauge_Data!$B$2:$Z$16994,0,$C$2-1)))</f>
        <v>0</v>
      </c>
    </row>
    <row r="15747" spans="1:2" x14ac:dyDescent="0.25">
      <c r="A15747">
        <f>Gauge_Data!A15747</f>
        <v>0</v>
      </c>
      <c r="B15747" cm="1">
        <f t="array" ref="B15747">IF(OR($C$2="",A15747=""),"",SUMPRODUCT((Gauge_Data!$A$2:$A$16994&gt;=(A15747 - Main!$E$4/1440 + 0.00000001))*(Gauge_Data!$A$2:$A$16994&lt;=A15747)*INDEX(Gauge_Data!$B$2:$Z$16994,0,$C$2-1)))</f>
        <v>0</v>
      </c>
    </row>
    <row r="15748" spans="1:2" x14ac:dyDescent="0.25">
      <c r="A15748">
        <f>Gauge_Data!A15748</f>
        <v>0</v>
      </c>
      <c r="B15748" cm="1">
        <f t="array" ref="B15748">IF(OR($C$2="",A15748=""),"",SUMPRODUCT((Gauge_Data!$A$2:$A$16994&gt;=(A15748 - Main!$E$4/1440 + 0.00000001))*(Gauge_Data!$A$2:$A$16994&lt;=A15748)*INDEX(Gauge_Data!$B$2:$Z$16994,0,$C$2-1)))</f>
        <v>0</v>
      </c>
    </row>
    <row r="15749" spans="1:2" x14ac:dyDescent="0.25">
      <c r="A15749">
        <f>Gauge_Data!A15749</f>
        <v>0</v>
      </c>
      <c r="B15749" cm="1">
        <f t="array" ref="B15749">IF(OR($C$2="",A15749=""),"",SUMPRODUCT((Gauge_Data!$A$2:$A$16994&gt;=(A15749 - Main!$E$4/1440 + 0.00000001))*(Gauge_Data!$A$2:$A$16994&lt;=A15749)*INDEX(Gauge_Data!$B$2:$Z$16994,0,$C$2-1)))</f>
        <v>0</v>
      </c>
    </row>
    <row r="15750" spans="1:2" x14ac:dyDescent="0.25">
      <c r="A15750">
        <f>Gauge_Data!A15750</f>
        <v>0</v>
      </c>
      <c r="B15750" cm="1">
        <f t="array" ref="B15750">IF(OR($C$2="",A15750=""),"",SUMPRODUCT((Gauge_Data!$A$2:$A$16994&gt;=(A15750 - Main!$E$4/1440 + 0.00000001))*(Gauge_Data!$A$2:$A$16994&lt;=A15750)*INDEX(Gauge_Data!$B$2:$Z$16994,0,$C$2-1)))</f>
        <v>0</v>
      </c>
    </row>
    <row r="15751" spans="1:2" x14ac:dyDescent="0.25">
      <c r="A15751">
        <f>Gauge_Data!A15751</f>
        <v>0</v>
      </c>
      <c r="B15751" cm="1">
        <f t="array" ref="B15751">IF(OR($C$2="",A15751=""),"",SUMPRODUCT((Gauge_Data!$A$2:$A$16994&gt;=(A15751 - Main!$E$4/1440 + 0.00000001))*(Gauge_Data!$A$2:$A$16994&lt;=A15751)*INDEX(Gauge_Data!$B$2:$Z$16994,0,$C$2-1)))</f>
        <v>0</v>
      </c>
    </row>
    <row r="15752" spans="1:2" x14ac:dyDescent="0.25">
      <c r="A15752">
        <f>Gauge_Data!A15752</f>
        <v>0</v>
      </c>
      <c r="B15752" cm="1">
        <f t="array" ref="B15752">IF(OR($C$2="",A15752=""),"",SUMPRODUCT((Gauge_Data!$A$2:$A$16994&gt;=(A15752 - Main!$E$4/1440 + 0.00000001))*(Gauge_Data!$A$2:$A$16994&lt;=A15752)*INDEX(Gauge_Data!$B$2:$Z$16994,0,$C$2-1)))</f>
        <v>0</v>
      </c>
    </row>
    <row r="15753" spans="1:2" x14ac:dyDescent="0.25">
      <c r="A15753">
        <f>Gauge_Data!A15753</f>
        <v>0</v>
      </c>
      <c r="B15753" cm="1">
        <f t="array" ref="B15753">IF(OR($C$2="",A15753=""),"",SUMPRODUCT((Gauge_Data!$A$2:$A$16994&gt;=(A15753 - Main!$E$4/1440 + 0.00000001))*(Gauge_Data!$A$2:$A$16994&lt;=A15753)*INDEX(Gauge_Data!$B$2:$Z$16994,0,$C$2-1)))</f>
        <v>0</v>
      </c>
    </row>
    <row r="15754" spans="1:2" x14ac:dyDescent="0.25">
      <c r="A15754">
        <f>Gauge_Data!A15754</f>
        <v>0</v>
      </c>
      <c r="B15754" cm="1">
        <f t="array" ref="B15754">IF(OR($C$2="",A15754=""),"",SUMPRODUCT((Gauge_Data!$A$2:$A$16994&gt;=(A15754 - Main!$E$4/1440 + 0.00000001))*(Gauge_Data!$A$2:$A$16994&lt;=A15754)*INDEX(Gauge_Data!$B$2:$Z$16994,0,$C$2-1)))</f>
        <v>0</v>
      </c>
    </row>
    <row r="15755" spans="1:2" x14ac:dyDescent="0.25">
      <c r="A15755">
        <f>Gauge_Data!A15755</f>
        <v>0</v>
      </c>
      <c r="B15755" cm="1">
        <f t="array" ref="B15755">IF(OR($C$2="",A15755=""),"",SUMPRODUCT((Gauge_Data!$A$2:$A$16994&gt;=(A15755 - Main!$E$4/1440 + 0.00000001))*(Gauge_Data!$A$2:$A$16994&lt;=A15755)*INDEX(Gauge_Data!$B$2:$Z$16994,0,$C$2-1)))</f>
        <v>0</v>
      </c>
    </row>
    <row r="15756" spans="1:2" x14ac:dyDescent="0.25">
      <c r="A15756">
        <f>Gauge_Data!A15756</f>
        <v>0</v>
      </c>
      <c r="B15756" cm="1">
        <f t="array" ref="B15756">IF(OR($C$2="",A15756=""),"",SUMPRODUCT((Gauge_Data!$A$2:$A$16994&gt;=(A15756 - Main!$E$4/1440 + 0.00000001))*(Gauge_Data!$A$2:$A$16994&lt;=A15756)*INDEX(Gauge_Data!$B$2:$Z$16994,0,$C$2-1)))</f>
        <v>0</v>
      </c>
    </row>
    <row r="15757" spans="1:2" x14ac:dyDescent="0.25">
      <c r="A15757">
        <f>Gauge_Data!A15757</f>
        <v>0</v>
      </c>
      <c r="B15757" cm="1">
        <f t="array" ref="B15757">IF(OR($C$2="",A15757=""),"",SUMPRODUCT((Gauge_Data!$A$2:$A$16994&gt;=(A15757 - Main!$E$4/1440 + 0.00000001))*(Gauge_Data!$A$2:$A$16994&lt;=A15757)*INDEX(Gauge_Data!$B$2:$Z$16994,0,$C$2-1)))</f>
        <v>0</v>
      </c>
    </row>
    <row r="15758" spans="1:2" x14ac:dyDescent="0.25">
      <c r="A15758">
        <f>Gauge_Data!A15758</f>
        <v>0</v>
      </c>
      <c r="B15758" cm="1">
        <f t="array" ref="B15758">IF(OR($C$2="",A15758=""),"",SUMPRODUCT((Gauge_Data!$A$2:$A$16994&gt;=(A15758 - Main!$E$4/1440 + 0.00000001))*(Gauge_Data!$A$2:$A$16994&lt;=A15758)*INDEX(Gauge_Data!$B$2:$Z$16994,0,$C$2-1)))</f>
        <v>0</v>
      </c>
    </row>
    <row r="15759" spans="1:2" x14ac:dyDescent="0.25">
      <c r="A15759">
        <f>Gauge_Data!A15759</f>
        <v>0</v>
      </c>
      <c r="B15759" cm="1">
        <f t="array" ref="B15759">IF(OR($C$2="",A15759=""),"",SUMPRODUCT((Gauge_Data!$A$2:$A$16994&gt;=(A15759 - Main!$E$4/1440 + 0.00000001))*(Gauge_Data!$A$2:$A$16994&lt;=A15759)*INDEX(Gauge_Data!$B$2:$Z$16994,0,$C$2-1)))</f>
        <v>0</v>
      </c>
    </row>
    <row r="15760" spans="1:2" x14ac:dyDescent="0.25">
      <c r="A15760">
        <f>Gauge_Data!A15760</f>
        <v>0</v>
      </c>
      <c r="B15760" cm="1">
        <f t="array" ref="B15760">IF(OR($C$2="",A15760=""),"",SUMPRODUCT((Gauge_Data!$A$2:$A$16994&gt;=(A15760 - Main!$E$4/1440 + 0.00000001))*(Gauge_Data!$A$2:$A$16994&lt;=A15760)*INDEX(Gauge_Data!$B$2:$Z$16994,0,$C$2-1)))</f>
        <v>0</v>
      </c>
    </row>
    <row r="15761" spans="1:2" x14ac:dyDescent="0.25">
      <c r="A15761">
        <f>Gauge_Data!A15761</f>
        <v>0</v>
      </c>
      <c r="B15761" cm="1">
        <f t="array" ref="B15761">IF(OR($C$2="",A15761=""),"",SUMPRODUCT((Gauge_Data!$A$2:$A$16994&gt;=(A15761 - Main!$E$4/1440 + 0.00000001))*(Gauge_Data!$A$2:$A$16994&lt;=A15761)*INDEX(Gauge_Data!$B$2:$Z$16994,0,$C$2-1)))</f>
        <v>0</v>
      </c>
    </row>
    <row r="15762" spans="1:2" x14ac:dyDescent="0.25">
      <c r="A15762">
        <f>Gauge_Data!A15762</f>
        <v>0</v>
      </c>
      <c r="B15762" cm="1">
        <f t="array" ref="B15762">IF(OR($C$2="",A15762=""),"",SUMPRODUCT((Gauge_Data!$A$2:$A$16994&gt;=(A15762 - Main!$E$4/1440 + 0.00000001))*(Gauge_Data!$A$2:$A$16994&lt;=A15762)*INDEX(Gauge_Data!$B$2:$Z$16994,0,$C$2-1)))</f>
        <v>0</v>
      </c>
    </row>
    <row r="15763" spans="1:2" x14ac:dyDescent="0.25">
      <c r="A15763">
        <f>Gauge_Data!A15763</f>
        <v>0</v>
      </c>
      <c r="B15763" cm="1">
        <f t="array" ref="B15763">IF(OR($C$2="",A15763=""),"",SUMPRODUCT((Gauge_Data!$A$2:$A$16994&gt;=(A15763 - Main!$E$4/1440 + 0.00000001))*(Gauge_Data!$A$2:$A$16994&lt;=A15763)*INDEX(Gauge_Data!$B$2:$Z$16994,0,$C$2-1)))</f>
        <v>0</v>
      </c>
    </row>
    <row r="15764" spans="1:2" x14ac:dyDescent="0.25">
      <c r="A15764">
        <f>Gauge_Data!A15764</f>
        <v>0</v>
      </c>
      <c r="B15764" cm="1">
        <f t="array" ref="B15764">IF(OR($C$2="",A15764=""),"",SUMPRODUCT((Gauge_Data!$A$2:$A$16994&gt;=(A15764 - Main!$E$4/1440 + 0.00000001))*(Gauge_Data!$A$2:$A$16994&lt;=A15764)*INDEX(Gauge_Data!$B$2:$Z$16994,0,$C$2-1)))</f>
        <v>0</v>
      </c>
    </row>
    <row r="15765" spans="1:2" x14ac:dyDescent="0.25">
      <c r="A15765">
        <f>Gauge_Data!A15765</f>
        <v>0</v>
      </c>
      <c r="B15765" cm="1">
        <f t="array" ref="B15765">IF(OR($C$2="",A15765=""),"",SUMPRODUCT((Gauge_Data!$A$2:$A$16994&gt;=(A15765 - Main!$E$4/1440 + 0.00000001))*(Gauge_Data!$A$2:$A$16994&lt;=A15765)*INDEX(Gauge_Data!$B$2:$Z$16994,0,$C$2-1)))</f>
        <v>0</v>
      </c>
    </row>
    <row r="15766" spans="1:2" x14ac:dyDescent="0.25">
      <c r="A15766">
        <f>Gauge_Data!A15766</f>
        <v>0</v>
      </c>
      <c r="B15766" cm="1">
        <f t="array" ref="B15766">IF(OR($C$2="",A15766=""),"",SUMPRODUCT((Gauge_Data!$A$2:$A$16994&gt;=(A15766 - Main!$E$4/1440 + 0.00000001))*(Gauge_Data!$A$2:$A$16994&lt;=A15766)*INDEX(Gauge_Data!$B$2:$Z$16994,0,$C$2-1)))</f>
        <v>0</v>
      </c>
    </row>
    <row r="15767" spans="1:2" x14ac:dyDescent="0.25">
      <c r="A15767">
        <f>Gauge_Data!A15767</f>
        <v>0</v>
      </c>
      <c r="B15767" cm="1">
        <f t="array" ref="B15767">IF(OR($C$2="",A15767=""),"",SUMPRODUCT((Gauge_Data!$A$2:$A$16994&gt;=(A15767 - Main!$E$4/1440 + 0.00000001))*(Gauge_Data!$A$2:$A$16994&lt;=A15767)*INDEX(Gauge_Data!$B$2:$Z$16994,0,$C$2-1)))</f>
        <v>0</v>
      </c>
    </row>
    <row r="15768" spans="1:2" x14ac:dyDescent="0.25">
      <c r="A15768">
        <f>Gauge_Data!A15768</f>
        <v>0</v>
      </c>
      <c r="B15768" cm="1">
        <f t="array" ref="B15768">IF(OR($C$2="",A15768=""),"",SUMPRODUCT((Gauge_Data!$A$2:$A$16994&gt;=(A15768 - Main!$E$4/1440 + 0.00000001))*(Gauge_Data!$A$2:$A$16994&lt;=A15768)*INDEX(Gauge_Data!$B$2:$Z$16994,0,$C$2-1)))</f>
        <v>0</v>
      </c>
    </row>
    <row r="15769" spans="1:2" x14ac:dyDescent="0.25">
      <c r="A15769">
        <f>Gauge_Data!A15769</f>
        <v>0</v>
      </c>
      <c r="B15769" cm="1">
        <f t="array" ref="B15769">IF(OR($C$2="",A15769=""),"",SUMPRODUCT((Gauge_Data!$A$2:$A$16994&gt;=(A15769 - Main!$E$4/1440 + 0.00000001))*(Gauge_Data!$A$2:$A$16994&lt;=A15769)*INDEX(Gauge_Data!$B$2:$Z$16994,0,$C$2-1)))</f>
        <v>0</v>
      </c>
    </row>
    <row r="15770" spans="1:2" x14ac:dyDescent="0.25">
      <c r="A15770">
        <f>Gauge_Data!A15770</f>
        <v>0</v>
      </c>
      <c r="B15770" cm="1">
        <f t="array" ref="B15770">IF(OR($C$2="",A15770=""),"",SUMPRODUCT((Gauge_Data!$A$2:$A$16994&gt;=(A15770 - Main!$E$4/1440 + 0.00000001))*(Gauge_Data!$A$2:$A$16994&lt;=A15770)*INDEX(Gauge_Data!$B$2:$Z$16994,0,$C$2-1)))</f>
        <v>0</v>
      </c>
    </row>
    <row r="15771" spans="1:2" x14ac:dyDescent="0.25">
      <c r="A15771">
        <f>Gauge_Data!A15771</f>
        <v>0</v>
      </c>
      <c r="B15771" cm="1">
        <f t="array" ref="B15771">IF(OR($C$2="",A15771=""),"",SUMPRODUCT((Gauge_Data!$A$2:$A$16994&gt;=(A15771 - Main!$E$4/1440 + 0.00000001))*(Gauge_Data!$A$2:$A$16994&lt;=A15771)*INDEX(Gauge_Data!$B$2:$Z$16994,0,$C$2-1)))</f>
        <v>0</v>
      </c>
    </row>
    <row r="15772" spans="1:2" x14ac:dyDescent="0.25">
      <c r="A15772">
        <f>Gauge_Data!A15772</f>
        <v>0</v>
      </c>
      <c r="B15772" cm="1">
        <f t="array" ref="B15772">IF(OR($C$2="",A15772=""),"",SUMPRODUCT((Gauge_Data!$A$2:$A$16994&gt;=(A15772 - Main!$E$4/1440 + 0.00000001))*(Gauge_Data!$A$2:$A$16994&lt;=A15772)*INDEX(Gauge_Data!$B$2:$Z$16994,0,$C$2-1)))</f>
        <v>0</v>
      </c>
    </row>
    <row r="15773" spans="1:2" x14ac:dyDescent="0.25">
      <c r="A15773">
        <f>Gauge_Data!A15773</f>
        <v>0</v>
      </c>
      <c r="B15773" cm="1">
        <f t="array" ref="B15773">IF(OR($C$2="",A15773=""),"",SUMPRODUCT((Gauge_Data!$A$2:$A$16994&gt;=(A15773 - Main!$E$4/1440 + 0.00000001))*(Gauge_Data!$A$2:$A$16994&lt;=A15773)*INDEX(Gauge_Data!$B$2:$Z$16994,0,$C$2-1)))</f>
        <v>0</v>
      </c>
    </row>
    <row r="15774" spans="1:2" x14ac:dyDescent="0.25">
      <c r="A15774">
        <f>Gauge_Data!A15774</f>
        <v>0</v>
      </c>
      <c r="B15774" cm="1">
        <f t="array" ref="B15774">IF(OR($C$2="",A15774=""),"",SUMPRODUCT((Gauge_Data!$A$2:$A$16994&gt;=(A15774 - Main!$E$4/1440 + 0.00000001))*(Gauge_Data!$A$2:$A$16994&lt;=A15774)*INDEX(Gauge_Data!$B$2:$Z$16994,0,$C$2-1)))</f>
        <v>0</v>
      </c>
    </row>
    <row r="15775" spans="1:2" x14ac:dyDescent="0.25">
      <c r="A15775">
        <f>Gauge_Data!A15775</f>
        <v>0</v>
      </c>
      <c r="B15775" cm="1">
        <f t="array" ref="B15775">IF(OR($C$2="",A15775=""),"",SUMPRODUCT((Gauge_Data!$A$2:$A$16994&gt;=(A15775 - Main!$E$4/1440 + 0.00000001))*(Gauge_Data!$A$2:$A$16994&lt;=A15775)*INDEX(Gauge_Data!$B$2:$Z$16994,0,$C$2-1)))</f>
        <v>0</v>
      </c>
    </row>
    <row r="15776" spans="1:2" x14ac:dyDescent="0.25">
      <c r="A15776">
        <f>Gauge_Data!A15776</f>
        <v>0</v>
      </c>
      <c r="B15776" cm="1">
        <f t="array" ref="B15776">IF(OR($C$2="",A15776=""),"",SUMPRODUCT((Gauge_Data!$A$2:$A$16994&gt;=(A15776 - Main!$E$4/1440 + 0.00000001))*(Gauge_Data!$A$2:$A$16994&lt;=A15776)*INDEX(Gauge_Data!$B$2:$Z$16994,0,$C$2-1)))</f>
        <v>0</v>
      </c>
    </row>
    <row r="15777" spans="1:2" x14ac:dyDescent="0.25">
      <c r="A15777">
        <f>Gauge_Data!A15777</f>
        <v>0</v>
      </c>
      <c r="B15777" cm="1">
        <f t="array" ref="B15777">IF(OR($C$2="",A15777=""),"",SUMPRODUCT((Gauge_Data!$A$2:$A$16994&gt;=(A15777 - Main!$E$4/1440 + 0.00000001))*(Gauge_Data!$A$2:$A$16994&lt;=A15777)*INDEX(Gauge_Data!$B$2:$Z$16994,0,$C$2-1)))</f>
        <v>0</v>
      </c>
    </row>
    <row r="15778" spans="1:2" x14ac:dyDescent="0.25">
      <c r="A15778">
        <f>Gauge_Data!A15778</f>
        <v>0</v>
      </c>
      <c r="B15778" cm="1">
        <f t="array" ref="B15778">IF(OR($C$2="",A15778=""),"",SUMPRODUCT((Gauge_Data!$A$2:$A$16994&gt;=(A15778 - Main!$E$4/1440 + 0.00000001))*(Gauge_Data!$A$2:$A$16994&lt;=A15778)*INDEX(Gauge_Data!$B$2:$Z$16994,0,$C$2-1)))</f>
        <v>0</v>
      </c>
    </row>
    <row r="15779" spans="1:2" x14ac:dyDescent="0.25">
      <c r="A15779">
        <f>Gauge_Data!A15779</f>
        <v>0</v>
      </c>
      <c r="B15779" cm="1">
        <f t="array" ref="B15779">IF(OR($C$2="",A15779=""),"",SUMPRODUCT((Gauge_Data!$A$2:$A$16994&gt;=(A15779 - Main!$E$4/1440 + 0.00000001))*(Gauge_Data!$A$2:$A$16994&lt;=A15779)*INDEX(Gauge_Data!$B$2:$Z$16994,0,$C$2-1)))</f>
        <v>0</v>
      </c>
    </row>
    <row r="15780" spans="1:2" x14ac:dyDescent="0.25">
      <c r="A15780">
        <f>Gauge_Data!A15780</f>
        <v>0</v>
      </c>
      <c r="B15780" cm="1">
        <f t="array" ref="B15780">IF(OR($C$2="",A15780=""),"",SUMPRODUCT((Gauge_Data!$A$2:$A$16994&gt;=(A15780 - Main!$E$4/1440 + 0.00000001))*(Gauge_Data!$A$2:$A$16994&lt;=A15780)*INDEX(Gauge_Data!$B$2:$Z$16994,0,$C$2-1)))</f>
        <v>0</v>
      </c>
    </row>
    <row r="15781" spans="1:2" x14ac:dyDescent="0.25">
      <c r="A15781">
        <f>Gauge_Data!A15781</f>
        <v>0</v>
      </c>
      <c r="B15781" cm="1">
        <f t="array" ref="B15781">IF(OR($C$2="",A15781=""),"",SUMPRODUCT((Gauge_Data!$A$2:$A$16994&gt;=(A15781 - Main!$E$4/1440 + 0.00000001))*(Gauge_Data!$A$2:$A$16994&lt;=A15781)*INDEX(Gauge_Data!$B$2:$Z$16994,0,$C$2-1)))</f>
        <v>0</v>
      </c>
    </row>
    <row r="15782" spans="1:2" x14ac:dyDescent="0.25">
      <c r="A15782">
        <f>Gauge_Data!A15782</f>
        <v>0</v>
      </c>
      <c r="B15782" cm="1">
        <f t="array" ref="B15782">IF(OR($C$2="",A15782=""),"",SUMPRODUCT((Gauge_Data!$A$2:$A$16994&gt;=(A15782 - Main!$E$4/1440 + 0.00000001))*(Gauge_Data!$A$2:$A$16994&lt;=A15782)*INDEX(Gauge_Data!$B$2:$Z$16994,0,$C$2-1)))</f>
        <v>0</v>
      </c>
    </row>
    <row r="15783" spans="1:2" x14ac:dyDescent="0.25">
      <c r="A15783">
        <f>Gauge_Data!A15783</f>
        <v>0</v>
      </c>
      <c r="B15783" cm="1">
        <f t="array" ref="B15783">IF(OR($C$2="",A15783=""),"",SUMPRODUCT((Gauge_Data!$A$2:$A$16994&gt;=(A15783 - Main!$E$4/1440 + 0.00000001))*(Gauge_Data!$A$2:$A$16994&lt;=A15783)*INDEX(Gauge_Data!$B$2:$Z$16994,0,$C$2-1)))</f>
        <v>0</v>
      </c>
    </row>
    <row r="15784" spans="1:2" x14ac:dyDescent="0.25">
      <c r="A15784">
        <f>Gauge_Data!A15784</f>
        <v>0</v>
      </c>
      <c r="B15784" cm="1">
        <f t="array" ref="B15784">IF(OR($C$2="",A15784=""),"",SUMPRODUCT((Gauge_Data!$A$2:$A$16994&gt;=(A15784 - Main!$E$4/1440 + 0.00000001))*(Gauge_Data!$A$2:$A$16994&lt;=A15784)*INDEX(Gauge_Data!$B$2:$Z$16994,0,$C$2-1)))</f>
        <v>0</v>
      </c>
    </row>
    <row r="15785" spans="1:2" x14ac:dyDescent="0.25">
      <c r="A15785">
        <f>Gauge_Data!A15785</f>
        <v>0</v>
      </c>
      <c r="B15785" cm="1">
        <f t="array" ref="B15785">IF(OR($C$2="",A15785=""),"",SUMPRODUCT((Gauge_Data!$A$2:$A$16994&gt;=(A15785 - Main!$E$4/1440 + 0.00000001))*(Gauge_Data!$A$2:$A$16994&lt;=A15785)*INDEX(Gauge_Data!$B$2:$Z$16994,0,$C$2-1)))</f>
        <v>0</v>
      </c>
    </row>
    <row r="15786" spans="1:2" x14ac:dyDescent="0.25">
      <c r="A15786">
        <f>Gauge_Data!A15786</f>
        <v>0</v>
      </c>
      <c r="B15786" cm="1">
        <f t="array" ref="B15786">IF(OR($C$2="",A15786=""),"",SUMPRODUCT((Gauge_Data!$A$2:$A$16994&gt;=(A15786 - Main!$E$4/1440 + 0.00000001))*(Gauge_Data!$A$2:$A$16994&lt;=A15786)*INDEX(Gauge_Data!$B$2:$Z$16994,0,$C$2-1)))</f>
        <v>0</v>
      </c>
    </row>
    <row r="15787" spans="1:2" x14ac:dyDescent="0.25">
      <c r="A15787">
        <f>Gauge_Data!A15787</f>
        <v>0</v>
      </c>
      <c r="B15787" cm="1">
        <f t="array" ref="B15787">IF(OR($C$2="",A15787=""),"",SUMPRODUCT((Gauge_Data!$A$2:$A$16994&gt;=(A15787 - Main!$E$4/1440 + 0.00000001))*(Gauge_Data!$A$2:$A$16994&lt;=A15787)*INDEX(Gauge_Data!$B$2:$Z$16994,0,$C$2-1)))</f>
        <v>0</v>
      </c>
    </row>
    <row r="15788" spans="1:2" x14ac:dyDescent="0.25">
      <c r="A15788">
        <f>Gauge_Data!A15788</f>
        <v>0</v>
      </c>
      <c r="B15788" cm="1">
        <f t="array" ref="B15788">IF(OR($C$2="",A15788=""),"",SUMPRODUCT((Gauge_Data!$A$2:$A$16994&gt;=(A15788 - Main!$E$4/1440 + 0.00000001))*(Gauge_Data!$A$2:$A$16994&lt;=A15788)*INDEX(Gauge_Data!$B$2:$Z$16994,0,$C$2-1)))</f>
        <v>0</v>
      </c>
    </row>
    <row r="15789" spans="1:2" x14ac:dyDescent="0.25">
      <c r="A15789">
        <f>Gauge_Data!A15789</f>
        <v>0</v>
      </c>
      <c r="B15789" cm="1">
        <f t="array" ref="B15789">IF(OR($C$2="",A15789=""),"",SUMPRODUCT((Gauge_Data!$A$2:$A$16994&gt;=(A15789 - Main!$E$4/1440 + 0.00000001))*(Gauge_Data!$A$2:$A$16994&lt;=A15789)*INDEX(Gauge_Data!$B$2:$Z$16994,0,$C$2-1)))</f>
        <v>0</v>
      </c>
    </row>
    <row r="15790" spans="1:2" x14ac:dyDescent="0.25">
      <c r="A15790">
        <f>Gauge_Data!A15790</f>
        <v>0</v>
      </c>
      <c r="B15790" cm="1">
        <f t="array" ref="B15790">IF(OR($C$2="",A15790=""),"",SUMPRODUCT((Gauge_Data!$A$2:$A$16994&gt;=(A15790 - Main!$E$4/1440 + 0.00000001))*(Gauge_Data!$A$2:$A$16994&lt;=A15790)*INDEX(Gauge_Data!$B$2:$Z$16994,0,$C$2-1)))</f>
        <v>0</v>
      </c>
    </row>
    <row r="15791" spans="1:2" x14ac:dyDescent="0.25">
      <c r="A15791">
        <f>Gauge_Data!A15791</f>
        <v>0</v>
      </c>
      <c r="B15791" cm="1">
        <f t="array" ref="B15791">IF(OR($C$2="",A15791=""),"",SUMPRODUCT((Gauge_Data!$A$2:$A$16994&gt;=(A15791 - Main!$E$4/1440 + 0.00000001))*(Gauge_Data!$A$2:$A$16994&lt;=A15791)*INDEX(Gauge_Data!$B$2:$Z$16994,0,$C$2-1)))</f>
        <v>0</v>
      </c>
    </row>
    <row r="15792" spans="1:2" x14ac:dyDescent="0.25">
      <c r="A15792">
        <f>Gauge_Data!A15792</f>
        <v>0</v>
      </c>
      <c r="B15792" cm="1">
        <f t="array" ref="B15792">IF(OR($C$2="",A15792=""),"",SUMPRODUCT((Gauge_Data!$A$2:$A$16994&gt;=(A15792 - Main!$E$4/1440 + 0.00000001))*(Gauge_Data!$A$2:$A$16994&lt;=A15792)*INDEX(Gauge_Data!$B$2:$Z$16994,0,$C$2-1)))</f>
        <v>0</v>
      </c>
    </row>
    <row r="15793" spans="1:2" x14ac:dyDescent="0.25">
      <c r="A15793">
        <f>Gauge_Data!A15793</f>
        <v>0</v>
      </c>
      <c r="B15793" cm="1">
        <f t="array" ref="B15793">IF(OR($C$2="",A15793=""),"",SUMPRODUCT((Gauge_Data!$A$2:$A$16994&gt;=(A15793 - Main!$E$4/1440 + 0.00000001))*(Gauge_Data!$A$2:$A$16994&lt;=A15793)*INDEX(Gauge_Data!$B$2:$Z$16994,0,$C$2-1)))</f>
        <v>0</v>
      </c>
    </row>
    <row r="15794" spans="1:2" x14ac:dyDescent="0.25">
      <c r="A15794">
        <f>Gauge_Data!A15794</f>
        <v>0</v>
      </c>
      <c r="B15794" cm="1">
        <f t="array" ref="B15794">IF(OR($C$2="",A15794=""),"",SUMPRODUCT((Gauge_Data!$A$2:$A$16994&gt;=(A15794 - Main!$E$4/1440 + 0.00000001))*(Gauge_Data!$A$2:$A$16994&lt;=A15794)*INDEX(Gauge_Data!$B$2:$Z$16994,0,$C$2-1)))</f>
        <v>0</v>
      </c>
    </row>
    <row r="15795" spans="1:2" x14ac:dyDescent="0.25">
      <c r="A15795">
        <f>Gauge_Data!A15795</f>
        <v>0</v>
      </c>
      <c r="B15795" cm="1">
        <f t="array" ref="B15795">IF(OR($C$2="",A15795=""),"",SUMPRODUCT((Gauge_Data!$A$2:$A$16994&gt;=(A15795 - Main!$E$4/1440 + 0.00000001))*(Gauge_Data!$A$2:$A$16994&lt;=A15795)*INDEX(Gauge_Data!$B$2:$Z$16994,0,$C$2-1)))</f>
        <v>0</v>
      </c>
    </row>
    <row r="15796" spans="1:2" x14ac:dyDescent="0.25">
      <c r="A15796">
        <f>Gauge_Data!A15796</f>
        <v>0</v>
      </c>
      <c r="B15796" cm="1">
        <f t="array" ref="B15796">IF(OR($C$2="",A15796=""),"",SUMPRODUCT((Gauge_Data!$A$2:$A$16994&gt;=(A15796 - Main!$E$4/1440 + 0.00000001))*(Gauge_Data!$A$2:$A$16994&lt;=A15796)*INDEX(Gauge_Data!$B$2:$Z$16994,0,$C$2-1)))</f>
        <v>0</v>
      </c>
    </row>
    <row r="15797" spans="1:2" x14ac:dyDescent="0.25">
      <c r="A15797">
        <f>Gauge_Data!A15797</f>
        <v>0</v>
      </c>
      <c r="B15797" cm="1">
        <f t="array" ref="B15797">IF(OR($C$2="",A15797=""),"",SUMPRODUCT((Gauge_Data!$A$2:$A$16994&gt;=(A15797 - Main!$E$4/1440 + 0.00000001))*(Gauge_Data!$A$2:$A$16994&lt;=A15797)*INDEX(Gauge_Data!$B$2:$Z$16994,0,$C$2-1)))</f>
        <v>0</v>
      </c>
    </row>
    <row r="15798" spans="1:2" x14ac:dyDescent="0.25">
      <c r="A15798">
        <f>Gauge_Data!A15798</f>
        <v>0</v>
      </c>
      <c r="B15798" cm="1">
        <f t="array" ref="B15798">IF(OR($C$2="",A15798=""),"",SUMPRODUCT((Gauge_Data!$A$2:$A$16994&gt;=(A15798 - Main!$E$4/1440 + 0.00000001))*(Gauge_Data!$A$2:$A$16994&lt;=A15798)*INDEX(Gauge_Data!$B$2:$Z$16994,0,$C$2-1)))</f>
        <v>0</v>
      </c>
    </row>
    <row r="15799" spans="1:2" x14ac:dyDescent="0.25">
      <c r="A15799">
        <f>Gauge_Data!A15799</f>
        <v>0</v>
      </c>
      <c r="B15799" cm="1">
        <f t="array" ref="B15799">IF(OR($C$2="",A15799=""),"",SUMPRODUCT((Gauge_Data!$A$2:$A$16994&gt;=(A15799 - Main!$E$4/1440 + 0.00000001))*(Gauge_Data!$A$2:$A$16994&lt;=A15799)*INDEX(Gauge_Data!$B$2:$Z$16994,0,$C$2-1)))</f>
        <v>0</v>
      </c>
    </row>
    <row r="15800" spans="1:2" x14ac:dyDescent="0.25">
      <c r="A15800">
        <f>Gauge_Data!A15800</f>
        <v>0</v>
      </c>
      <c r="B15800" cm="1">
        <f t="array" ref="B15800">IF(OR($C$2="",A15800=""),"",SUMPRODUCT((Gauge_Data!$A$2:$A$16994&gt;=(A15800 - Main!$E$4/1440 + 0.00000001))*(Gauge_Data!$A$2:$A$16994&lt;=A15800)*INDEX(Gauge_Data!$B$2:$Z$16994,0,$C$2-1)))</f>
        <v>0</v>
      </c>
    </row>
    <row r="15801" spans="1:2" x14ac:dyDescent="0.25">
      <c r="A15801">
        <f>Gauge_Data!A15801</f>
        <v>0</v>
      </c>
      <c r="B15801" cm="1">
        <f t="array" ref="B15801">IF(OR($C$2="",A15801=""),"",SUMPRODUCT((Gauge_Data!$A$2:$A$16994&gt;=(A15801 - Main!$E$4/1440 + 0.00000001))*(Gauge_Data!$A$2:$A$16994&lt;=A15801)*INDEX(Gauge_Data!$B$2:$Z$16994,0,$C$2-1)))</f>
        <v>0</v>
      </c>
    </row>
    <row r="15802" spans="1:2" x14ac:dyDescent="0.25">
      <c r="A15802">
        <f>Gauge_Data!A15802</f>
        <v>0</v>
      </c>
      <c r="B15802" cm="1">
        <f t="array" ref="B15802">IF(OR($C$2="",A15802=""),"",SUMPRODUCT((Gauge_Data!$A$2:$A$16994&gt;=(A15802 - Main!$E$4/1440 + 0.00000001))*(Gauge_Data!$A$2:$A$16994&lt;=A15802)*INDEX(Gauge_Data!$B$2:$Z$16994,0,$C$2-1)))</f>
        <v>0</v>
      </c>
    </row>
    <row r="15803" spans="1:2" x14ac:dyDescent="0.25">
      <c r="A15803">
        <f>Gauge_Data!A15803</f>
        <v>0</v>
      </c>
      <c r="B15803" cm="1">
        <f t="array" ref="B15803">IF(OR($C$2="",A15803=""),"",SUMPRODUCT((Gauge_Data!$A$2:$A$16994&gt;=(A15803 - Main!$E$4/1440 + 0.00000001))*(Gauge_Data!$A$2:$A$16994&lt;=A15803)*INDEX(Gauge_Data!$B$2:$Z$16994,0,$C$2-1)))</f>
        <v>0</v>
      </c>
    </row>
    <row r="15804" spans="1:2" x14ac:dyDescent="0.25">
      <c r="A15804">
        <f>Gauge_Data!A15804</f>
        <v>0</v>
      </c>
      <c r="B15804" cm="1">
        <f t="array" ref="B15804">IF(OR($C$2="",A15804=""),"",SUMPRODUCT((Gauge_Data!$A$2:$A$16994&gt;=(A15804 - Main!$E$4/1440 + 0.00000001))*(Gauge_Data!$A$2:$A$16994&lt;=A15804)*INDEX(Gauge_Data!$B$2:$Z$16994,0,$C$2-1)))</f>
        <v>0</v>
      </c>
    </row>
    <row r="15805" spans="1:2" x14ac:dyDescent="0.25">
      <c r="A15805">
        <f>Gauge_Data!A15805</f>
        <v>0</v>
      </c>
      <c r="B15805" cm="1">
        <f t="array" ref="B15805">IF(OR($C$2="",A15805=""),"",SUMPRODUCT((Gauge_Data!$A$2:$A$16994&gt;=(A15805 - Main!$E$4/1440 + 0.00000001))*(Gauge_Data!$A$2:$A$16994&lt;=A15805)*INDEX(Gauge_Data!$B$2:$Z$16994,0,$C$2-1)))</f>
        <v>0</v>
      </c>
    </row>
    <row r="15806" spans="1:2" x14ac:dyDescent="0.25">
      <c r="A15806">
        <f>Gauge_Data!A15806</f>
        <v>0</v>
      </c>
      <c r="B15806" cm="1">
        <f t="array" ref="B15806">IF(OR($C$2="",A15806=""),"",SUMPRODUCT((Gauge_Data!$A$2:$A$16994&gt;=(A15806 - Main!$E$4/1440 + 0.00000001))*(Gauge_Data!$A$2:$A$16994&lt;=A15806)*INDEX(Gauge_Data!$B$2:$Z$16994,0,$C$2-1)))</f>
        <v>0</v>
      </c>
    </row>
    <row r="15807" spans="1:2" x14ac:dyDescent="0.25">
      <c r="A15807">
        <f>Gauge_Data!A15807</f>
        <v>0</v>
      </c>
      <c r="B15807" cm="1">
        <f t="array" ref="B15807">IF(OR($C$2="",A15807=""),"",SUMPRODUCT((Gauge_Data!$A$2:$A$16994&gt;=(A15807 - Main!$E$4/1440 + 0.00000001))*(Gauge_Data!$A$2:$A$16994&lt;=A15807)*INDEX(Gauge_Data!$B$2:$Z$16994,0,$C$2-1)))</f>
        <v>0</v>
      </c>
    </row>
    <row r="15808" spans="1:2" x14ac:dyDescent="0.25">
      <c r="A15808">
        <f>Gauge_Data!A15808</f>
        <v>0</v>
      </c>
      <c r="B15808" cm="1">
        <f t="array" ref="B15808">IF(OR($C$2="",A15808=""),"",SUMPRODUCT((Gauge_Data!$A$2:$A$16994&gt;=(A15808 - Main!$E$4/1440 + 0.00000001))*(Gauge_Data!$A$2:$A$16994&lt;=A15808)*INDEX(Gauge_Data!$B$2:$Z$16994,0,$C$2-1)))</f>
        <v>0</v>
      </c>
    </row>
    <row r="15809" spans="1:2" x14ac:dyDescent="0.25">
      <c r="A15809">
        <f>Gauge_Data!A15809</f>
        <v>0</v>
      </c>
      <c r="B15809" cm="1">
        <f t="array" ref="B15809">IF(OR($C$2="",A15809=""),"",SUMPRODUCT((Gauge_Data!$A$2:$A$16994&gt;=(A15809 - Main!$E$4/1440 + 0.00000001))*(Gauge_Data!$A$2:$A$16994&lt;=A15809)*INDEX(Gauge_Data!$B$2:$Z$16994,0,$C$2-1)))</f>
        <v>0</v>
      </c>
    </row>
    <row r="15810" spans="1:2" x14ac:dyDescent="0.25">
      <c r="A15810">
        <f>Gauge_Data!A15810</f>
        <v>0</v>
      </c>
      <c r="B15810" cm="1">
        <f t="array" ref="B15810">IF(OR($C$2="",A15810=""),"",SUMPRODUCT((Gauge_Data!$A$2:$A$16994&gt;=(A15810 - Main!$E$4/1440 + 0.00000001))*(Gauge_Data!$A$2:$A$16994&lt;=A15810)*INDEX(Gauge_Data!$B$2:$Z$16994,0,$C$2-1)))</f>
        <v>0</v>
      </c>
    </row>
    <row r="15811" spans="1:2" x14ac:dyDescent="0.25">
      <c r="A15811">
        <f>Gauge_Data!A15811</f>
        <v>0</v>
      </c>
      <c r="B15811" cm="1">
        <f t="array" ref="B15811">IF(OR($C$2="",A15811=""),"",SUMPRODUCT((Gauge_Data!$A$2:$A$16994&gt;=(A15811 - Main!$E$4/1440 + 0.00000001))*(Gauge_Data!$A$2:$A$16994&lt;=A15811)*INDEX(Gauge_Data!$B$2:$Z$16994,0,$C$2-1)))</f>
        <v>0</v>
      </c>
    </row>
    <row r="15812" spans="1:2" x14ac:dyDescent="0.25">
      <c r="A15812">
        <f>Gauge_Data!A15812</f>
        <v>0</v>
      </c>
      <c r="B15812" cm="1">
        <f t="array" ref="B15812">IF(OR($C$2="",A15812=""),"",SUMPRODUCT((Gauge_Data!$A$2:$A$16994&gt;=(A15812 - Main!$E$4/1440 + 0.00000001))*(Gauge_Data!$A$2:$A$16994&lt;=A15812)*INDEX(Gauge_Data!$B$2:$Z$16994,0,$C$2-1)))</f>
        <v>0</v>
      </c>
    </row>
    <row r="15813" spans="1:2" x14ac:dyDescent="0.25">
      <c r="A15813">
        <f>Gauge_Data!A15813</f>
        <v>0</v>
      </c>
      <c r="B15813" cm="1">
        <f t="array" ref="B15813">IF(OR($C$2="",A15813=""),"",SUMPRODUCT((Gauge_Data!$A$2:$A$16994&gt;=(A15813 - Main!$E$4/1440 + 0.00000001))*(Gauge_Data!$A$2:$A$16994&lt;=A15813)*INDEX(Gauge_Data!$B$2:$Z$16994,0,$C$2-1)))</f>
        <v>0</v>
      </c>
    </row>
    <row r="15814" spans="1:2" x14ac:dyDescent="0.25">
      <c r="A15814">
        <f>Gauge_Data!A15814</f>
        <v>0</v>
      </c>
      <c r="B15814" cm="1">
        <f t="array" ref="B15814">IF(OR($C$2="",A15814=""),"",SUMPRODUCT((Gauge_Data!$A$2:$A$16994&gt;=(A15814 - Main!$E$4/1440 + 0.00000001))*(Gauge_Data!$A$2:$A$16994&lt;=A15814)*INDEX(Gauge_Data!$B$2:$Z$16994,0,$C$2-1)))</f>
        <v>0</v>
      </c>
    </row>
    <row r="15815" spans="1:2" x14ac:dyDescent="0.25">
      <c r="A15815">
        <f>Gauge_Data!A15815</f>
        <v>0</v>
      </c>
      <c r="B15815" cm="1">
        <f t="array" ref="B15815">IF(OR($C$2="",A15815=""),"",SUMPRODUCT((Gauge_Data!$A$2:$A$16994&gt;=(A15815 - Main!$E$4/1440 + 0.00000001))*(Gauge_Data!$A$2:$A$16994&lt;=A15815)*INDEX(Gauge_Data!$B$2:$Z$16994,0,$C$2-1)))</f>
        <v>0</v>
      </c>
    </row>
    <row r="15816" spans="1:2" x14ac:dyDescent="0.25">
      <c r="A15816">
        <f>Gauge_Data!A15816</f>
        <v>0</v>
      </c>
      <c r="B15816" cm="1">
        <f t="array" ref="B15816">IF(OR($C$2="",A15816=""),"",SUMPRODUCT((Gauge_Data!$A$2:$A$16994&gt;=(A15816 - Main!$E$4/1440 + 0.00000001))*(Gauge_Data!$A$2:$A$16994&lt;=A15816)*INDEX(Gauge_Data!$B$2:$Z$16994,0,$C$2-1)))</f>
        <v>0</v>
      </c>
    </row>
    <row r="15817" spans="1:2" x14ac:dyDescent="0.25">
      <c r="A15817">
        <f>Gauge_Data!A15817</f>
        <v>0</v>
      </c>
      <c r="B15817" cm="1">
        <f t="array" ref="B15817">IF(OR($C$2="",A15817=""),"",SUMPRODUCT((Gauge_Data!$A$2:$A$16994&gt;=(A15817 - Main!$E$4/1440 + 0.00000001))*(Gauge_Data!$A$2:$A$16994&lt;=A15817)*INDEX(Gauge_Data!$B$2:$Z$16994,0,$C$2-1)))</f>
        <v>0</v>
      </c>
    </row>
    <row r="15818" spans="1:2" x14ac:dyDescent="0.25">
      <c r="A15818">
        <f>Gauge_Data!A15818</f>
        <v>0</v>
      </c>
      <c r="B15818" cm="1">
        <f t="array" ref="B15818">IF(OR($C$2="",A15818=""),"",SUMPRODUCT((Gauge_Data!$A$2:$A$16994&gt;=(A15818 - Main!$E$4/1440 + 0.00000001))*(Gauge_Data!$A$2:$A$16994&lt;=A15818)*INDEX(Gauge_Data!$B$2:$Z$16994,0,$C$2-1)))</f>
        <v>0</v>
      </c>
    </row>
    <row r="15819" spans="1:2" x14ac:dyDescent="0.25">
      <c r="A15819">
        <f>Gauge_Data!A15819</f>
        <v>0</v>
      </c>
      <c r="B15819" cm="1">
        <f t="array" ref="B15819">IF(OR($C$2="",A15819=""),"",SUMPRODUCT((Gauge_Data!$A$2:$A$16994&gt;=(A15819 - Main!$E$4/1440 + 0.00000001))*(Gauge_Data!$A$2:$A$16994&lt;=A15819)*INDEX(Gauge_Data!$B$2:$Z$16994,0,$C$2-1)))</f>
        <v>0</v>
      </c>
    </row>
    <row r="15820" spans="1:2" x14ac:dyDescent="0.25">
      <c r="A15820">
        <f>Gauge_Data!A15820</f>
        <v>0</v>
      </c>
      <c r="B15820" cm="1">
        <f t="array" ref="B15820">IF(OR($C$2="",A15820=""),"",SUMPRODUCT((Gauge_Data!$A$2:$A$16994&gt;=(A15820 - Main!$E$4/1440 + 0.00000001))*(Gauge_Data!$A$2:$A$16994&lt;=A15820)*INDEX(Gauge_Data!$B$2:$Z$16994,0,$C$2-1)))</f>
        <v>0</v>
      </c>
    </row>
    <row r="15821" spans="1:2" x14ac:dyDescent="0.25">
      <c r="A15821">
        <f>Gauge_Data!A15821</f>
        <v>0</v>
      </c>
      <c r="B15821" cm="1">
        <f t="array" ref="B15821">IF(OR($C$2="",A15821=""),"",SUMPRODUCT((Gauge_Data!$A$2:$A$16994&gt;=(A15821 - Main!$E$4/1440 + 0.00000001))*(Gauge_Data!$A$2:$A$16994&lt;=A15821)*INDEX(Gauge_Data!$B$2:$Z$16994,0,$C$2-1)))</f>
        <v>0</v>
      </c>
    </row>
    <row r="15822" spans="1:2" x14ac:dyDescent="0.25">
      <c r="A15822">
        <f>Gauge_Data!A15822</f>
        <v>0</v>
      </c>
      <c r="B15822" cm="1">
        <f t="array" ref="B15822">IF(OR($C$2="",A15822=""),"",SUMPRODUCT((Gauge_Data!$A$2:$A$16994&gt;=(A15822 - Main!$E$4/1440 + 0.00000001))*(Gauge_Data!$A$2:$A$16994&lt;=A15822)*INDEX(Gauge_Data!$B$2:$Z$16994,0,$C$2-1)))</f>
        <v>0</v>
      </c>
    </row>
    <row r="15823" spans="1:2" x14ac:dyDescent="0.25">
      <c r="A15823">
        <f>Gauge_Data!A15823</f>
        <v>0</v>
      </c>
      <c r="B15823" cm="1">
        <f t="array" ref="B15823">IF(OR($C$2="",A15823=""),"",SUMPRODUCT((Gauge_Data!$A$2:$A$16994&gt;=(A15823 - Main!$E$4/1440 + 0.00000001))*(Gauge_Data!$A$2:$A$16994&lt;=A15823)*INDEX(Gauge_Data!$B$2:$Z$16994,0,$C$2-1)))</f>
        <v>0</v>
      </c>
    </row>
    <row r="15824" spans="1:2" x14ac:dyDescent="0.25">
      <c r="A15824">
        <f>Gauge_Data!A15824</f>
        <v>0</v>
      </c>
      <c r="B15824" cm="1">
        <f t="array" ref="B15824">IF(OR($C$2="",A15824=""),"",SUMPRODUCT((Gauge_Data!$A$2:$A$16994&gt;=(A15824 - Main!$E$4/1440 + 0.00000001))*(Gauge_Data!$A$2:$A$16994&lt;=A15824)*INDEX(Gauge_Data!$B$2:$Z$16994,0,$C$2-1)))</f>
        <v>0</v>
      </c>
    </row>
    <row r="15825" spans="1:2" x14ac:dyDescent="0.25">
      <c r="A15825">
        <f>Gauge_Data!A15825</f>
        <v>0</v>
      </c>
      <c r="B15825" cm="1">
        <f t="array" ref="B15825">IF(OR($C$2="",A15825=""),"",SUMPRODUCT((Gauge_Data!$A$2:$A$16994&gt;=(A15825 - Main!$E$4/1440 + 0.00000001))*(Gauge_Data!$A$2:$A$16994&lt;=A15825)*INDEX(Gauge_Data!$B$2:$Z$16994,0,$C$2-1)))</f>
        <v>0</v>
      </c>
    </row>
    <row r="15826" spans="1:2" x14ac:dyDescent="0.25">
      <c r="A15826">
        <f>Gauge_Data!A15826</f>
        <v>0</v>
      </c>
      <c r="B15826" cm="1">
        <f t="array" ref="B15826">IF(OR($C$2="",A15826=""),"",SUMPRODUCT((Gauge_Data!$A$2:$A$16994&gt;=(A15826 - Main!$E$4/1440 + 0.00000001))*(Gauge_Data!$A$2:$A$16994&lt;=A15826)*INDEX(Gauge_Data!$B$2:$Z$16994,0,$C$2-1)))</f>
        <v>0</v>
      </c>
    </row>
    <row r="15827" spans="1:2" x14ac:dyDescent="0.25">
      <c r="A15827">
        <f>Gauge_Data!A15827</f>
        <v>0</v>
      </c>
      <c r="B15827" cm="1">
        <f t="array" ref="B15827">IF(OR($C$2="",A15827=""),"",SUMPRODUCT((Gauge_Data!$A$2:$A$16994&gt;=(A15827 - Main!$E$4/1440 + 0.00000001))*(Gauge_Data!$A$2:$A$16994&lt;=A15827)*INDEX(Gauge_Data!$B$2:$Z$16994,0,$C$2-1)))</f>
        <v>0</v>
      </c>
    </row>
    <row r="15828" spans="1:2" x14ac:dyDescent="0.25">
      <c r="A15828">
        <f>Gauge_Data!A15828</f>
        <v>0</v>
      </c>
      <c r="B15828" cm="1">
        <f t="array" ref="B15828">IF(OR($C$2="",A15828=""),"",SUMPRODUCT((Gauge_Data!$A$2:$A$16994&gt;=(A15828 - Main!$E$4/1440 + 0.00000001))*(Gauge_Data!$A$2:$A$16994&lt;=A15828)*INDEX(Gauge_Data!$B$2:$Z$16994,0,$C$2-1)))</f>
        <v>0</v>
      </c>
    </row>
    <row r="15829" spans="1:2" x14ac:dyDescent="0.25">
      <c r="A15829">
        <f>Gauge_Data!A15829</f>
        <v>0</v>
      </c>
      <c r="B15829" cm="1">
        <f t="array" ref="B15829">IF(OR($C$2="",A15829=""),"",SUMPRODUCT((Gauge_Data!$A$2:$A$16994&gt;=(A15829 - Main!$E$4/1440 + 0.00000001))*(Gauge_Data!$A$2:$A$16994&lt;=A15829)*INDEX(Gauge_Data!$B$2:$Z$16994,0,$C$2-1)))</f>
        <v>0</v>
      </c>
    </row>
    <row r="15830" spans="1:2" x14ac:dyDescent="0.25">
      <c r="A15830">
        <f>Gauge_Data!A15830</f>
        <v>0</v>
      </c>
      <c r="B15830" cm="1">
        <f t="array" ref="B15830">IF(OR($C$2="",A15830=""),"",SUMPRODUCT((Gauge_Data!$A$2:$A$16994&gt;=(A15830 - Main!$E$4/1440 + 0.00000001))*(Gauge_Data!$A$2:$A$16994&lt;=A15830)*INDEX(Gauge_Data!$B$2:$Z$16994,0,$C$2-1)))</f>
        <v>0</v>
      </c>
    </row>
    <row r="15831" spans="1:2" x14ac:dyDescent="0.25">
      <c r="A15831">
        <f>Gauge_Data!A15831</f>
        <v>0</v>
      </c>
      <c r="B15831" cm="1">
        <f t="array" ref="B15831">IF(OR($C$2="",A15831=""),"",SUMPRODUCT((Gauge_Data!$A$2:$A$16994&gt;=(A15831 - Main!$E$4/1440 + 0.00000001))*(Gauge_Data!$A$2:$A$16994&lt;=A15831)*INDEX(Gauge_Data!$B$2:$Z$16994,0,$C$2-1)))</f>
        <v>0</v>
      </c>
    </row>
    <row r="15832" spans="1:2" x14ac:dyDescent="0.25">
      <c r="A15832">
        <f>Gauge_Data!A15832</f>
        <v>0</v>
      </c>
      <c r="B15832" cm="1">
        <f t="array" ref="B15832">IF(OR($C$2="",A15832=""),"",SUMPRODUCT((Gauge_Data!$A$2:$A$16994&gt;=(A15832 - Main!$E$4/1440 + 0.00000001))*(Gauge_Data!$A$2:$A$16994&lt;=A15832)*INDEX(Gauge_Data!$B$2:$Z$16994,0,$C$2-1)))</f>
        <v>0</v>
      </c>
    </row>
    <row r="15833" spans="1:2" x14ac:dyDescent="0.25">
      <c r="A15833">
        <f>Gauge_Data!A15833</f>
        <v>0</v>
      </c>
      <c r="B15833" cm="1">
        <f t="array" ref="B15833">IF(OR($C$2="",A15833=""),"",SUMPRODUCT((Gauge_Data!$A$2:$A$16994&gt;=(A15833 - Main!$E$4/1440 + 0.00000001))*(Gauge_Data!$A$2:$A$16994&lt;=A15833)*INDEX(Gauge_Data!$B$2:$Z$16994,0,$C$2-1)))</f>
        <v>0</v>
      </c>
    </row>
    <row r="15834" spans="1:2" x14ac:dyDescent="0.25">
      <c r="A15834">
        <f>Gauge_Data!A15834</f>
        <v>0</v>
      </c>
      <c r="B15834" cm="1">
        <f t="array" ref="B15834">IF(OR($C$2="",A15834=""),"",SUMPRODUCT((Gauge_Data!$A$2:$A$16994&gt;=(A15834 - Main!$E$4/1440 + 0.00000001))*(Gauge_Data!$A$2:$A$16994&lt;=A15834)*INDEX(Gauge_Data!$B$2:$Z$16994,0,$C$2-1)))</f>
        <v>0</v>
      </c>
    </row>
    <row r="15835" spans="1:2" x14ac:dyDescent="0.25">
      <c r="A15835">
        <f>Gauge_Data!A15835</f>
        <v>0</v>
      </c>
      <c r="B15835" cm="1">
        <f t="array" ref="B15835">IF(OR($C$2="",A15835=""),"",SUMPRODUCT((Gauge_Data!$A$2:$A$16994&gt;=(A15835 - Main!$E$4/1440 + 0.00000001))*(Gauge_Data!$A$2:$A$16994&lt;=A15835)*INDEX(Gauge_Data!$B$2:$Z$16994,0,$C$2-1)))</f>
        <v>0</v>
      </c>
    </row>
    <row r="15836" spans="1:2" x14ac:dyDescent="0.25">
      <c r="A15836">
        <f>Gauge_Data!A15836</f>
        <v>0</v>
      </c>
      <c r="B15836" cm="1">
        <f t="array" ref="B15836">IF(OR($C$2="",A15836=""),"",SUMPRODUCT((Gauge_Data!$A$2:$A$16994&gt;=(A15836 - Main!$E$4/1440 + 0.00000001))*(Gauge_Data!$A$2:$A$16994&lt;=A15836)*INDEX(Gauge_Data!$B$2:$Z$16994,0,$C$2-1)))</f>
        <v>0</v>
      </c>
    </row>
    <row r="15837" spans="1:2" x14ac:dyDescent="0.25">
      <c r="A15837">
        <f>Gauge_Data!A15837</f>
        <v>0</v>
      </c>
      <c r="B15837" cm="1">
        <f t="array" ref="B15837">IF(OR($C$2="",A15837=""),"",SUMPRODUCT((Gauge_Data!$A$2:$A$16994&gt;=(A15837 - Main!$E$4/1440 + 0.00000001))*(Gauge_Data!$A$2:$A$16994&lt;=A15837)*INDEX(Gauge_Data!$B$2:$Z$16994,0,$C$2-1)))</f>
        <v>0</v>
      </c>
    </row>
    <row r="15838" spans="1:2" x14ac:dyDescent="0.25">
      <c r="A15838">
        <f>Gauge_Data!A15838</f>
        <v>0</v>
      </c>
      <c r="B15838" cm="1">
        <f t="array" ref="B15838">IF(OR($C$2="",A15838=""),"",SUMPRODUCT((Gauge_Data!$A$2:$A$16994&gt;=(A15838 - Main!$E$4/1440 + 0.00000001))*(Gauge_Data!$A$2:$A$16994&lt;=A15838)*INDEX(Gauge_Data!$B$2:$Z$16994,0,$C$2-1)))</f>
        <v>0</v>
      </c>
    </row>
    <row r="15839" spans="1:2" x14ac:dyDescent="0.25">
      <c r="A15839">
        <f>Gauge_Data!A15839</f>
        <v>0</v>
      </c>
      <c r="B15839" cm="1">
        <f t="array" ref="B15839">IF(OR($C$2="",A15839=""),"",SUMPRODUCT((Gauge_Data!$A$2:$A$16994&gt;=(A15839 - Main!$E$4/1440 + 0.00000001))*(Gauge_Data!$A$2:$A$16994&lt;=A15839)*INDEX(Gauge_Data!$B$2:$Z$16994,0,$C$2-1)))</f>
        <v>0</v>
      </c>
    </row>
    <row r="15840" spans="1:2" x14ac:dyDescent="0.25">
      <c r="A15840">
        <f>Gauge_Data!A15840</f>
        <v>0</v>
      </c>
      <c r="B15840" cm="1">
        <f t="array" ref="B15840">IF(OR($C$2="",A15840=""),"",SUMPRODUCT((Gauge_Data!$A$2:$A$16994&gt;=(A15840 - Main!$E$4/1440 + 0.00000001))*(Gauge_Data!$A$2:$A$16994&lt;=A15840)*INDEX(Gauge_Data!$B$2:$Z$16994,0,$C$2-1)))</f>
        <v>0</v>
      </c>
    </row>
    <row r="15841" spans="1:2" x14ac:dyDescent="0.25">
      <c r="A15841">
        <f>Gauge_Data!A15841</f>
        <v>0</v>
      </c>
      <c r="B15841" cm="1">
        <f t="array" ref="B15841">IF(OR($C$2="",A15841=""),"",SUMPRODUCT((Gauge_Data!$A$2:$A$16994&gt;=(A15841 - Main!$E$4/1440 + 0.00000001))*(Gauge_Data!$A$2:$A$16994&lt;=A15841)*INDEX(Gauge_Data!$B$2:$Z$16994,0,$C$2-1)))</f>
        <v>0</v>
      </c>
    </row>
    <row r="15842" spans="1:2" x14ac:dyDescent="0.25">
      <c r="A15842">
        <f>Gauge_Data!A15842</f>
        <v>0</v>
      </c>
      <c r="B15842" cm="1">
        <f t="array" ref="B15842">IF(OR($C$2="",A15842=""),"",SUMPRODUCT((Gauge_Data!$A$2:$A$16994&gt;=(A15842 - Main!$E$4/1440 + 0.00000001))*(Gauge_Data!$A$2:$A$16994&lt;=A15842)*INDEX(Gauge_Data!$B$2:$Z$16994,0,$C$2-1)))</f>
        <v>0</v>
      </c>
    </row>
    <row r="15843" spans="1:2" x14ac:dyDescent="0.25">
      <c r="A15843">
        <f>Gauge_Data!A15843</f>
        <v>0</v>
      </c>
      <c r="B15843" cm="1">
        <f t="array" ref="B15843">IF(OR($C$2="",A15843=""),"",SUMPRODUCT((Gauge_Data!$A$2:$A$16994&gt;=(A15843 - Main!$E$4/1440 + 0.00000001))*(Gauge_Data!$A$2:$A$16994&lt;=A15843)*INDEX(Gauge_Data!$B$2:$Z$16994,0,$C$2-1)))</f>
        <v>0</v>
      </c>
    </row>
    <row r="15844" spans="1:2" x14ac:dyDescent="0.25">
      <c r="A15844">
        <f>Gauge_Data!A15844</f>
        <v>0</v>
      </c>
      <c r="B15844" cm="1">
        <f t="array" ref="B15844">IF(OR($C$2="",A15844=""),"",SUMPRODUCT((Gauge_Data!$A$2:$A$16994&gt;=(A15844 - Main!$E$4/1440 + 0.00000001))*(Gauge_Data!$A$2:$A$16994&lt;=A15844)*INDEX(Gauge_Data!$B$2:$Z$16994,0,$C$2-1)))</f>
        <v>0</v>
      </c>
    </row>
    <row r="15845" spans="1:2" x14ac:dyDescent="0.25">
      <c r="A15845">
        <f>Gauge_Data!A15845</f>
        <v>0</v>
      </c>
      <c r="B15845" cm="1">
        <f t="array" ref="B15845">IF(OR($C$2="",A15845=""),"",SUMPRODUCT((Gauge_Data!$A$2:$A$16994&gt;=(A15845 - Main!$E$4/1440 + 0.00000001))*(Gauge_Data!$A$2:$A$16994&lt;=A15845)*INDEX(Gauge_Data!$B$2:$Z$16994,0,$C$2-1)))</f>
        <v>0</v>
      </c>
    </row>
    <row r="15846" spans="1:2" x14ac:dyDescent="0.25">
      <c r="A15846">
        <f>Gauge_Data!A15846</f>
        <v>0</v>
      </c>
      <c r="B15846" cm="1">
        <f t="array" ref="B15846">IF(OR($C$2="",A15846=""),"",SUMPRODUCT((Gauge_Data!$A$2:$A$16994&gt;=(A15846 - Main!$E$4/1440 + 0.00000001))*(Gauge_Data!$A$2:$A$16994&lt;=A15846)*INDEX(Gauge_Data!$B$2:$Z$16994,0,$C$2-1)))</f>
        <v>0</v>
      </c>
    </row>
    <row r="15847" spans="1:2" x14ac:dyDescent="0.25">
      <c r="A15847">
        <f>Gauge_Data!A15847</f>
        <v>0</v>
      </c>
      <c r="B15847" cm="1">
        <f t="array" ref="B15847">IF(OR($C$2="",A15847=""),"",SUMPRODUCT((Gauge_Data!$A$2:$A$16994&gt;=(A15847 - Main!$E$4/1440 + 0.00000001))*(Gauge_Data!$A$2:$A$16994&lt;=A15847)*INDEX(Gauge_Data!$B$2:$Z$16994,0,$C$2-1)))</f>
        <v>0</v>
      </c>
    </row>
    <row r="15848" spans="1:2" x14ac:dyDescent="0.25">
      <c r="A15848">
        <f>Gauge_Data!A15848</f>
        <v>0</v>
      </c>
      <c r="B15848" cm="1">
        <f t="array" ref="B15848">IF(OR($C$2="",A15848=""),"",SUMPRODUCT((Gauge_Data!$A$2:$A$16994&gt;=(A15848 - Main!$E$4/1440 + 0.00000001))*(Gauge_Data!$A$2:$A$16994&lt;=A15848)*INDEX(Gauge_Data!$B$2:$Z$16994,0,$C$2-1)))</f>
        <v>0</v>
      </c>
    </row>
    <row r="15849" spans="1:2" x14ac:dyDescent="0.25">
      <c r="A15849">
        <f>Gauge_Data!A15849</f>
        <v>0</v>
      </c>
      <c r="B15849" cm="1">
        <f t="array" ref="B15849">IF(OR($C$2="",A15849=""),"",SUMPRODUCT((Gauge_Data!$A$2:$A$16994&gt;=(A15849 - Main!$E$4/1440 + 0.00000001))*(Gauge_Data!$A$2:$A$16994&lt;=A15849)*INDEX(Gauge_Data!$B$2:$Z$16994,0,$C$2-1)))</f>
        <v>0</v>
      </c>
    </row>
    <row r="15850" spans="1:2" x14ac:dyDescent="0.25">
      <c r="A15850">
        <f>Gauge_Data!A15850</f>
        <v>0</v>
      </c>
      <c r="B15850" cm="1">
        <f t="array" ref="B15850">IF(OR($C$2="",A15850=""),"",SUMPRODUCT((Gauge_Data!$A$2:$A$16994&gt;=(A15850 - Main!$E$4/1440 + 0.00000001))*(Gauge_Data!$A$2:$A$16994&lt;=A15850)*INDEX(Gauge_Data!$B$2:$Z$16994,0,$C$2-1)))</f>
        <v>0</v>
      </c>
    </row>
    <row r="15851" spans="1:2" x14ac:dyDescent="0.25">
      <c r="A15851">
        <f>Gauge_Data!A15851</f>
        <v>0</v>
      </c>
      <c r="B15851" cm="1">
        <f t="array" ref="B15851">IF(OR($C$2="",A15851=""),"",SUMPRODUCT((Gauge_Data!$A$2:$A$16994&gt;=(A15851 - Main!$E$4/1440 + 0.00000001))*(Gauge_Data!$A$2:$A$16994&lt;=A15851)*INDEX(Gauge_Data!$B$2:$Z$16994,0,$C$2-1)))</f>
        <v>0</v>
      </c>
    </row>
    <row r="15852" spans="1:2" x14ac:dyDescent="0.25">
      <c r="A15852">
        <f>Gauge_Data!A15852</f>
        <v>0</v>
      </c>
      <c r="B15852" cm="1">
        <f t="array" ref="B15852">IF(OR($C$2="",A15852=""),"",SUMPRODUCT((Gauge_Data!$A$2:$A$16994&gt;=(A15852 - Main!$E$4/1440 + 0.00000001))*(Gauge_Data!$A$2:$A$16994&lt;=A15852)*INDEX(Gauge_Data!$B$2:$Z$16994,0,$C$2-1)))</f>
        <v>0</v>
      </c>
    </row>
    <row r="15853" spans="1:2" x14ac:dyDescent="0.25">
      <c r="A15853">
        <f>Gauge_Data!A15853</f>
        <v>0</v>
      </c>
      <c r="B15853" cm="1">
        <f t="array" ref="B15853">IF(OR($C$2="",A15853=""),"",SUMPRODUCT((Gauge_Data!$A$2:$A$16994&gt;=(A15853 - Main!$E$4/1440 + 0.00000001))*(Gauge_Data!$A$2:$A$16994&lt;=A15853)*INDEX(Gauge_Data!$B$2:$Z$16994,0,$C$2-1)))</f>
        <v>0</v>
      </c>
    </row>
    <row r="15854" spans="1:2" x14ac:dyDescent="0.25">
      <c r="A15854">
        <f>Gauge_Data!A15854</f>
        <v>0</v>
      </c>
      <c r="B15854" cm="1">
        <f t="array" ref="B15854">IF(OR($C$2="",A15854=""),"",SUMPRODUCT((Gauge_Data!$A$2:$A$16994&gt;=(A15854 - Main!$E$4/1440 + 0.00000001))*(Gauge_Data!$A$2:$A$16994&lt;=A15854)*INDEX(Gauge_Data!$B$2:$Z$16994,0,$C$2-1)))</f>
        <v>0</v>
      </c>
    </row>
    <row r="15855" spans="1:2" x14ac:dyDescent="0.25">
      <c r="A15855">
        <f>Gauge_Data!A15855</f>
        <v>0</v>
      </c>
      <c r="B15855" cm="1">
        <f t="array" ref="B15855">IF(OR($C$2="",A15855=""),"",SUMPRODUCT((Gauge_Data!$A$2:$A$16994&gt;=(A15855 - Main!$E$4/1440 + 0.00000001))*(Gauge_Data!$A$2:$A$16994&lt;=A15855)*INDEX(Gauge_Data!$B$2:$Z$16994,0,$C$2-1)))</f>
        <v>0</v>
      </c>
    </row>
    <row r="15856" spans="1:2" x14ac:dyDescent="0.25">
      <c r="A15856">
        <f>Gauge_Data!A15856</f>
        <v>0</v>
      </c>
      <c r="B15856" cm="1">
        <f t="array" ref="B15856">IF(OR($C$2="",A15856=""),"",SUMPRODUCT((Gauge_Data!$A$2:$A$16994&gt;=(A15856 - Main!$E$4/1440 + 0.00000001))*(Gauge_Data!$A$2:$A$16994&lt;=A15856)*INDEX(Gauge_Data!$B$2:$Z$16994,0,$C$2-1)))</f>
        <v>0</v>
      </c>
    </row>
    <row r="15857" spans="1:2" x14ac:dyDescent="0.25">
      <c r="A15857">
        <f>Gauge_Data!A15857</f>
        <v>0</v>
      </c>
      <c r="B15857" cm="1">
        <f t="array" ref="B15857">IF(OR($C$2="",A15857=""),"",SUMPRODUCT((Gauge_Data!$A$2:$A$16994&gt;=(A15857 - Main!$E$4/1440 + 0.00000001))*(Gauge_Data!$A$2:$A$16994&lt;=A15857)*INDEX(Gauge_Data!$B$2:$Z$16994,0,$C$2-1)))</f>
        <v>0</v>
      </c>
    </row>
    <row r="15858" spans="1:2" x14ac:dyDescent="0.25">
      <c r="A15858">
        <f>Gauge_Data!A15858</f>
        <v>0</v>
      </c>
      <c r="B15858" cm="1">
        <f t="array" ref="B15858">IF(OR($C$2="",A15858=""),"",SUMPRODUCT((Gauge_Data!$A$2:$A$16994&gt;=(A15858 - Main!$E$4/1440 + 0.00000001))*(Gauge_Data!$A$2:$A$16994&lt;=A15858)*INDEX(Gauge_Data!$B$2:$Z$16994,0,$C$2-1)))</f>
        <v>0</v>
      </c>
    </row>
    <row r="15859" spans="1:2" x14ac:dyDescent="0.25">
      <c r="A15859">
        <f>Gauge_Data!A15859</f>
        <v>0</v>
      </c>
      <c r="B15859" cm="1">
        <f t="array" ref="B15859">IF(OR($C$2="",A15859=""),"",SUMPRODUCT((Gauge_Data!$A$2:$A$16994&gt;=(A15859 - Main!$E$4/1440 + 0.00000001))*(Gauge_Data!$A$2:$A$16994&lt;=A15859)*INDEX(Gauge_Data!$B$2:$Z$16994,0,$C$2-1)))</f>
        <v>0</v>
      </c>
    </row>
    <row r="15860" spans="1:2" x14ac:dyDescent="0.25">
      <c r="A15860">
        <f>Gauge_Data!A15860</f>
        <v>0</v>
      </c>
      <c r="B15860" cm="1">
        <f t="array" ref="B15860">IF(OR($C$2="",A15860=""),"",SUMPRODUCT((Gauge_Data!$A$2:$A$16994&gt;=(A15860 - Main!$E$4/1440 + 0.00000001))*(Gauge_Data!$A$2:$A$16994&lt;=A15860)*INDEX(Gauge_Data!$B$2:$Z$16994,0,$C$2-1)))</f>
        <v>0</v>
      </c>
    </row>
    <row r="15861" spans="1:2" x14ac:dyDescent="0.25">
      <c r="A15861">
        <f>Gauge_Data!A15861</f>
        <v>0</v>
      </c>
      <c r="B15861" cm="1">
        <f t="array" ref="B15861">IF(OR($C$2="",A15861=""),"",SUMPRODUCT((Gauge_Data!$A$2:$A$16994&gt;=(A15861 - Main!$E$4/1440 + 0.00000001))*(Gauge_Data!$A$2:$A$16994&lt;=A15861)*INDEX(Gauge_Data!$B$2:$Z$16994,0,$C$2-1)))</f>
        <v>0</v>
      </c>
    </row>
    <row r="15862" spans="1:2" x14ac:dyDescent="0.25">
      <c r="A15862">
        <f>Gauge_Data!A15862</f>
        <v>0</v>
      </c>
      <c r="B15862" cm="1">
        <f t="array" ref="B15862">IF(OR($C$2="",A15862=""),"",SUMPRODUCT((Gauge_Data!$A$2:$A$16994&gt;=(A15862 - Main!$E$4/1440 + 0.00000001))*(Gauge_Data!$A$2:$A$16994&lt;=A15862)*INDEX(Gauge_Data!$B$2:$Z$16994,0,$C$2-1)))</f>
        <v>0</v>
      </c>
    </row>
    <row r="15863" spans="1:2" x14ac:dyDescent="0.25">
      <c r="A15863">
        <f>Gauge_Data!A15863</f>
        <v>0</v>
      </c>
      <c r="B15863" cm="1">
        <f t="array" ref="B15863">IF(OR($C$2="",A15863=""),"",SUMPRODUCT((Gauge_Data!$A$2:$A$16994&gt;=(A15863 - Main!$E$4/1440 + 0.00000001))*(Gauge_Data!$A$2:$A$16994&lt;=A15863)*INDEX(Gauge_Data!$B$2:$Z$16994,0,$C$2-1)))</f>
        <v>0</v>
      </c>
    </row>
    <row r="15864" spans="1:2" x14ac:dyDescent="0.25">
      <c r="A15864">
        <f>Gauge_Data!A15864</f>
        <v>0</v>
      </c>
      <c r="B15864" cm="1">
        <f t="array" ref="B15864">IF(OR($C$2="",A15864=""),"",SUMPRODUCT((Gauge_Data!$A$2:$A$16994&gt;=(A15864 - Main!$E$4/1440 + 0.00000001))*(Gauge_Data!$A$2:$A$16994&lt;=A15864)*INDEX(Gauge_Data!$B$2:$Z$16994,0,$C$2-1)))</f>
        <v>0</v>
      </c>
    </row>
    <row r="15865" spans="1:2" x14ac:dyDescent="0.25">
      <c r="A15865">
        <f>Gauge_Data!A15865</f>
        <v>0</v>
      </c>
      <c r="B15865" cm="1">
        <f t="array" ref="B15865">IF(OR($C$2="",A15865=""),"",SUMPRODUCT((Gauge_Data!$A$2:$A$16994&gt;=(A15865 - Main!$E$4/1440 + 0.00000001))*(Gauge_Data!$A$2:$A$16994&lt;=A15865)*INDEX(Gauge_Data!$B$2:$Z$16994,0,$C$2-1)))</f>
        <v>0</v>
      </c>
    </row>
    <row r="15866" spans="1:2" x14ac:dyDescent="0.25">
      <c r="A15866">
        <f>Gauge_Data!A15866</f>
        <v>0</v>
      </c>
      <c r="B15866" cm="1">
        <f t="array" ref="B15866">IF(OR($C$2="",A15866=""),"",SUMPRODUCT((Gauge_Data!$A$2:$A$16994&gt;=(A15866 - Main!$E$4/1440 + 0.00000001))*(Gauge_Data!$A$2:$A$16994&lt;=A15866)*INDEX(Gauge_Data!$B$2:$Z$16994,0,$C$2-1)))</f>
        <v>0</v>
      </c>
    </row>
    <row r="15867" spans="1:2" x14ac:dyDescent="0.25">
      <c r="A15867">
        <f>Gauge_Data!A15867</f>
        <v>0</v>
      </c>
      <c r="B15867" cm="1">
        <f t="array" ref="B15867">IF(OR($C$2="",A15867=""),"",SUMPRODUCT((Gauge_Data!$A$2:$A$16994&gt;=(A15867 - Main!$E$4/1440 + 0.00000001))*(Gauge_Data!$A$2:$A$16994&lt;=A15867)*INDEX(Gauge_Data!$B$2:$Z$16994,0,$C$2-1)))</f>
        <v>0</v>
      </c>
    </row>
    <row r="15868" spans="1:2" x14ac:dyDescent="0.25">
      <c r="A15868">
        <f>Gauge_Data!A15868</f>
        <v>0</v>
      </c>
      <c r="B15868" cm="1">
        <f t="array" ref="B15868">IF(OR($C$2="",A15868=""),"",SUMPRODUCT((Gauge_Data!$A$2:$A$16994&gt;=(A15868 - Main!$E$4/1440 + 0.00000001))*(Gauge_Data!$A$2:$A$16994&lt;=A15868)*INDEX(Gauge_Data!$B$2:$Z$16994,0,$C$2-1)))</f>
        <v>0</v>
      </c>
    </row>
    <row r="15869" spans="1:2" x14ac:dyDescent="0.25">
      <c r="A15869">
        <f>Gauge_Data!A15869</f>
        <v>0</v>
      </c>
      <c r="B15869" cm="1">
        <f t="array" ref="B15869">IF(OR($C$2="",A15869=""),"",SUMPRODUCT((Gauge_Data!$A$2:$A$16994&gt;=(A15869 - Main!$E$4/1440 + 0.00000001))*(Gauge_Data!$A$2:$A$16994&lt;=A15869)*INDEX(Gauge_Data!$B$2:$Z$16994,0,$C$2-1)))</f>
        <v>0</v>
      </c>
    </row>
    <row r="15870" spans="1:2" x14ac:dyDescent="0.25">
      <c r="A15870">
        <f>Gauge_Data!A15870</f>
        <v>0</v>
      </c>
      <c r="B15870" cm="1">
        <f t="array" ref="B15870">IF(OR($C$2="",A15870=""),"",SUMPRODUCT((Gauge_Data!$A$2:$A$16994&gt;=(A15870 - Main!$E$4/1440 + 0.00000001))*(Gauge_Data!$A$2:$A$16994&lt;=A15870)*INDEX(Gauge_Data!$B$2:$Z$16994,0,$C$2-1)))</f>
        <v>0</v>
      </c>
    </row>
    <row r="15871" spans="1:2" x14ac:dyDescent="0.25">
      <c r="A15871">
        <f>Gauge_Data!A15871</f>
        <v>0</v>
      </c>
      <c r="B15871" cm="1">
        <f t="array" ref="B15871">IF(OR($C$2="",A15871=""),"",SUMPRODUCT((Gauge_Data!$A$2:$A$16994&gt;=(A15871 - Main!$E$4/1440 + 0.00000001))*(Gauge_Data!$A$2:$A$16994&lt;=A15871)*INDEX(Gauge_Data!$B$2:$Z$16994,0,$C$2-1)))</f>
        <v>0</v>
      </c>
    </row>
    <row r="15872" spans="1:2" x14ac:dyDescent="0.25">
      <c r="A15872">
        <f>Gauge_Data!A15872</f>
        <v>0</v>
      </c>
      <c r="B15872" cm="1">
        <f t="array" ref="B15872">IF(OR($C$2="",A15872=""),"",SUMPRODUCT((Gauge_Data!$A$2:$A$16994&gt;=(A15872 - Main!$E$4/1440 + 0.00000001))*(Gauge_Data!$A$2:$A$16994&lt;=A15872)*INDEX(Gauge_Data!$B$2:$Z$16994,0,$C$2-1)))</f>
        <v>0</v>
      </c>
    </row>
    <row r="15873" spans="1:2" x14ac:dyDescent="0.25">
      <c r="A15873">
        <f>Gauge_Data!A15873</f>
        <v>0</v>
      </c>
      <c r="B15873" cm="1">
        <f t="array" ref="B15873">IF(OR($C$2="",A15873=""),"",SUMPRODUCT((Gauge_Data!$A$2:$A$16994&gt;=(A15873 - Main!$E$4/1440 + 0.00000001))*(Gauge_Data!$A$2:$A$16994&lt;=A15873)*INDEX(Gauge_Data!$B$2:$Z$16994,0,$C$2-1)))</f>
        <v>0</v>
      </c>
    </row>
    <row r="15874" spans="1:2" x14ac:dyDescent="0.25">
      <c r="A15874">
        <f>Gauge_Data!A15874</f>
        <v>0</v>
      </c>
      <c r="B15874" cm="1">
        <f t="array" ref="B15874">IF(OR($C$2="",A15874=""),"",SUMPRODUCT((Gauge_Data!$A$2:$A$16994&gt;=(A15874 - Main!$E$4/1440 + 0.00000001))*(Gauge_Data!$A$2:$A$16994&lt;=A15874)*INDEX(Gauge_Data!$B$2:$Z$16994,0,$C$2-1)))</f>
        <v>0</v>
      </c>
    </row>
    <row r="15875" spans="1:2" x14ac:dyDescent="0.25">
      <c r="A15875">
        <f>Gauge_Data!A15875</f>
        <v>0</v>
      </c>
      <c r="B15875" cm="1">
        <f t="array" ref="B15875">IF(OR($C$2="",A15875=""),"",SUMPRODUCT((Gauge_Data!$A$2:$A$16994&gt;=(A15875 - Main!$E$4/1440 + 0.00000001))*(Gauge_Data!$A$2:$A$16994&lt;=A15875)*INDEX(Gauge_Data!$B$2:$Z$16994,0,$C$2-1)))</f>
        <v>0</v>
      </c>
    </row>
    <row r="15876" spans="1:2" x14ac:dyDescent="0.25">
      <c r="A15876">
        <f>Gauge_Data!A15876</f>
        <v>0</v>
      </c>
      <c r="B15876" cm="1">
        <f t="array" ref="B15876">IF(OR($C$2="",A15876=""),"",SUMPRODUCT((Gauge_Data!$A$2:$A$16994&gt;=(A15876 - Main!$E$4/1440 + 0.00000001))*(Gauge_Data!$A$2:$A$16994&lt;=A15876)*INDEX(Gauge_Data!$B$2:$Z$16994,0,$C$2-1)))</f>
        <v>0</v>
      </c>
    </row>
    <row r="15877" spans="1:2" x14ac:dyDescent="0.25">
      <c r="A15877">
        <f>Gauge_Data!A15877</f>
        <v>0</v>
      </c>
      <c r="B15877" cm="1">
        <f t="array" ref="B15877">IF(OR($C$2="",A15877=""),"",SUMPRODUCT((Gauge_Data!$A$2:$A$16994&gt;=(A15877 - Main!$E$4/1440 + 0.00000001))*(Gauge_Data!$A$2:$A$16994&lt;=A15877)*INDEX(Gauge_Data!$B$2:$Z$16994,0,$C$2-1)))</f>
        <v>0</v>
      </c>
    </row>
    <row r="15878" spans="1:2" x14ac:dyDescent="0.25">
      <c r="A15878">
        <f>Gauge_Data!A15878</f>
        <v>0</v>
      </c>
      <c r="B15878" cm="1">
        <f t="array" ref="B15878">IF(OR($C$2="",A15878=""),"",SUMPRODUCT((Gauge_Data!$A$2:$A$16994&gt;=(A15878 - Main!$E$4/1440 + 0.00000001))*(Gauge_Data!$A$2:$A$16994&lt;=A15878)*INDEX(Gauge_Data!$B$2:$Z$16994,0,$C$2-1)))</f>
        <v>0</v>
      </c>
    </row>
    <row r="15879" spans="1:2" x14ac:dyDescent="0.25">
      <c r="A15879">
        <f>Gauge_Data!A15879</f>
        <v>0</v>
      </c>
      <c r="B15879" cm="1">
        <f t="array" ref="B15879">IF(OR($C$2="",A15879=""),"",SUMPRODUCT((Gauge_Data!$A$2:$A$16994&gt;=(A15879 - Main!$E$4/1440 + 0.00000001))*(Gauge_Data!$A$2:$A$16994&lt;=A15879)*INDEX(Gauge_Data!$B$2:$Z$16994,0,$C$2-1)))</f>
        <v>0</v>
      </c>
    </row>
    <row r="15880" spans="1:2" x14ac:dyDescent="0.25">
      <c r="A15880">
        <f>Gauge_Data!A15880</f>
        <v>0</v>
      </c>
      <c r="B15880" cm="1">
        <f t="array" ref="B15880">IF(OR($C$2="",A15880=""),"",SUMPRODUCT((Gauge_Data!$A$2:$A$16994&gt;=(A15880 - Main!$E$4/1440 + 0.00000001))*(Gauge_Data!$A$2:$A$16994&lt;=A15880)*INDEX(Gauge_Data!$B$2:$Z$16994,0,$C$2-1)))</f>
        <v>0</v>
      </c>
    </row>
    <row r="15881" spans="1:2" x14ac:dyDescent="0.25">
      <c r="A15881">
        <f>Gauge_Data!A15881</f>
        <v>0</v>
      </c>
      <c r="B15881" cm="1">
        <f t="array" ref="B15881">IF(OR($C$2="",A15881=""),"",SUMPRODUCT((Gauge_Data!$A$2:$A$16994&gt;=(A15881 - Main!$E$4/1440 + 0.00000001))*(Gauge_Data!$A$2:$A$16994&lt;=A15881)*INDEX(Gauge_Data!$B$2:$Z$16994,0,$C$2-1)))</f>
        <v>0</v>
      </c>
    </row>
    <row r="15882" spans="1:2" x14ac:dyDescent="0.25">
      <c r="A15882">
        <f>Gauge_Data!A15882</f>
        <v>0</v>
      </c>
      <c r="B15882" cm="1">
        <f t="array" ref="B15882">IF(OR($C$2="",A15882=""),"",SUMPRODUCT((Gauge_Data!$A$2:$A$16994&gt;=(A15882 - Main!$E$4/1440 + 0.00000001))*(Gauge_Data!$A$2:$A$16994&lt;=A15882)*INDEX(Gauge_Data!$B$2:$Z$16994,0,$C$2-1)))</f>
        <v>0</v>
      </c>
    </row>
    <row r="15883" spans="1:2" x14ac:dyDescent="0.25">
      <c r="A15883">
        <f>Gauge_Data!A15883</f>
        <v>0</v>
      </c>
      <c r="B15883" cm="1">
        <f t="array" ref="B15883">IF(OR($C$2="",A15883=""),"",SUMPRODUCT((Gauge_Data!$A$2:$A$16994&gt;=(A15883 - Main!$E$4/1440 + 0.00000001))*(Gauge_Data!$A$2:$A$16994&lt;=A15883)*INDEX(Gauge_Data!$B$2:$Z$16994,0,$C$2-1)))</f>
        <v>0</v>
      </c>
    </row>
    <row r="15884" spans="1:2" x14ac:dyDescent="0.25">
      <c r="A15884">
        <f>Gauge_Data!A15884</f>
        <v>0</v>
      </c>
      <c r="B15884" cm="1">
        <f t="array" ref="B15884">IF(OR($C$2="",A15884=""),"",SUMPRODUCT((Gauge_Data!$A$2:$A$16994&gt;=(A15884 - Main!$E$4/1440 + 0.00000001))*(Gauge_Data!$A$2:$A$16994&lt;=A15884)*INDEX(Gauge_Data!$B$2:$Z$16994,0,$C$2-1)))</f>
        <v>0</v>
      </c>
    </row>
    <row r="15885" spans="1:2" x14ac:dyDescent="0.25">
      <c r="A15885">
        <f>Gauge_Data!A15885</f>
        <v>0</v>
      </c>
      <c r="B15885" cm="1">
        <f t="array" ref="B15885">IF(OR($C$2="",A15885=""),"",SUMPRODUCT((Gauge_Data!$A$2:$A$16994&gt;=(A15885 - Main!$E$4/1440 + 0.00000001))*(Gauge_Data!$A$2:$A$16994&lt;=A15885)*INDEX(Gauge_Data!$B$2:$Z$16994,0,$C$2-1)))</f>
        <v>0</v>
      </c>
    </row>
    <row r="15886" spans="1:2" x14ac:dyDescent="0.25">
      <c r="A15886">
        <f>Gauge_Data!A15886</f>
        <v>0</v>
      </c>
      <c r="B15886" cm="1">
        <f t="array" ref="B15886">IF(OR($C$2="",A15886=""),"",SUMPRODUCT((Gauge_Data!$A$2:$A$16994&gt;=(A15886 - Main!$E$4/1440 + 0.00000001))*(Gauge_Data!$A$2:$A$16994&lt;=A15886)*INDEX(Gauge_Data!$B$2:$Z$16994,0,$C$2-1)))</f>
        <v>0</v>
      </c>
    </row>
    <row r="15887" spans="1:2" x14ac:dyDescent="0.25">
      <c r="A15887">
        <f>Gauge_Data!A15887</f>
        <v>0</v>
      </c>
      <c r="B15887" cm="1">
        <f t="array" ref="B15887">IF(OR($C$2="",A15887=""),"",SUMPRODUCT((Gauge_Data!$A$2:$A$16994&gt;=(A15887 - Main!$E$4/1440 + 0.00000001))*(Gauge_Data!$A$2:$A$16994&lt;=A15887)*INDEX(Gauge_Data!$B$2:$Z$16994,0,$C$2-1)))</f>
        <v>0</v>
      </c>
    </row>
    <row r="15888" spans="1:2" x14ac:dyDescent="0.25">
      <c r="A15888">
        <f>Gauge_Data!A15888</f>
        <v>0</v>
      </c>
      <c r="B15888" cm="1">
        <f t="array" ref="B15888">IF(OR($C$2="",A15888=""),"",SUMPRODUCT((Gauge_Data!$A$2:$A$16994&gt;=(A15888 - Main!$E$4/1440 + 0.00000001))*(Gauge_Data!$A$2:$A$16994&lt;=A15888)*INDEX(Gauge_Data!$B$2:$Z$16994,0,$C$2-1)))</f>
        <v>0</v>
      </c>
    </row>
    <row r="15889" spans="1:2" x14ac:dyDescent="0.25">
      <c r="A15889">
        <f>Gauge_Data!A15889</f>
        <v>0</v>
      </c>
      <c r="B15889" cm="1">
        <f t="array" ref="B15889">IF(OR($C$2="",A15889=""),"",SUMPRODUCT((Gauge_Data!$A$2:$A$16994&gt;=(A15889 - Main!$E$4/1440 + 0.00000001))*(Gauge_Data!$A$2:$A$16994&lt;=A15889)*INDEX(Gauge_Data!$B$2:$Z$16994,0,$C$2-1)))</f>
        <v>0</v>
      </c>
    </row>
    <row r="15890" spans="1:2" x14ac:dyDescent="0.25">
      <c r="A15890">
        <f>Gauge_Data!A15890</f>
        <v>0</v>
      </c>
      <c r="B15890" cm="1">
        <f t="array" ref="B15890">IF(OR($C$2="",A15890=""),"",SUMPRODUCT((Gauge_Data!$A$2:$A$16994&gt;=(A15890 - Main!$E$4/1440 + 0.00000001))*(Gauge_Data!$A$2:$A$16994&lt;=A15890)*INDEX(Gauge_Data!$B$2:$Z$16994,0,$C$2-1)))</f>
        <v>0</v>
      </c>
    </row>
    <row r="15891" spans="1:2" x14ac:dyDescent="0.25">
      <c r="A15891">
        <f>Gauge_Data!A15891</f>
        <v>0</v>
      </c>
      <c r="B15891" cm="1">
        <f t="array" ref="B15891">IF(OR($C$2="",A15891=""),"",SUMPRODUCT((Gauge_Data!$A$2:$A$16994&gt;=(A15891 - Main!$E$4/1440 + 0.00000001))*(Gauge_Data!$A$2:$A$16994&lt;=A15891)*INDEX(Gauge_Data!$B$2:$Z$16994,0,$C$2-1)))</f>
        <v>0</v>
      </c>
    </row>
    <row r="15892" spans="1:2" x14ac:dyDescent="0.25">
      <c r="A15892">
        <f>Gauge_Data!A15892</f>
        <v>0</v>
      </c>
      <c r="B15892" cm="1">
        <f t="array" ref="B15892">IF(OR($C$2="",A15892=""),"",SUMPRODUCT((Gauge_Data!$A$2:$A$16994&gt;=(A15892 - Main!$E$4/1440 + 0.00000001))*(Gauge_Data!$A$2:$A$16994&lt;=A15892)*INDEX(Gauge_Data!$B$2:$Z$16994,0,$C$2-1)))</f>
        <v>0</v>
      </c>
    </row>
    <row r="15893" spans="1:2" x14ac:dyDescent="0.25">
      <c r="A15893">
        <f>Gauge_Data!A15893</f>
        <v>0</v>
      </c>
      <c r="B15893" cm="1">
        <f t="array" ref="B15893">IF(OR($C$2="",A15893=""),"",SUMPRODUCT((Gauge_Data!$A$2:$A$16994&gt;=(A15893 - Main!$E$4/1440 + 0.00000001))*(Gauge_Data!$A$2:$A$16994&lt;=A15893)*INDEX(Gauge_Data!$B$2:$Z$16994,0,$C$2-1)))</f>
        <v>0</v>
      </c>
    </row>
    <row r="15894" spans="1:2" x14ac:dyDescent="0.25">
      <c r="A15894">
        <f>Gauge_Data!A15894</f>
        <v>0</v>
      </c>
      <c r="B15894" cm="1">
        <f t="array" ref="B15894">IF(OR($C$2="",A15894=""),"",SUMPRODUCT((Gauge_Data!$A$2:$A$16994&gt;=(A15894 - Main!$E$4/1440 + 0.00000001))*(Gauge_Data!$A$2:$A$16994&lt;=A15894)*INDEX(Gauge_Data!$B$2:$Z$16994,0,$C$2-1)))</f>
        <v>0</v>
      </c>
    </row>
    <row r="15895" spans="1:2" x14ac:dyDescent="0.25">
      <c r="A15895">
        <f>Gauge_Data!A15895</f>
        <v>0</v>
      </c>
      <c r="B15895" cm="1">
        <f t="array" ref="B15895">IF(OR($C$2="",A15895=""),"",SUMPRODUCT((Gauge_Data!$A$2:$A$16994&gt;=(A15895 - Main!$E$4/1440 + 0.00000001))*(Gauge_Data!$A$2:$A$16994&lt;=A15895)*INDEX(Gauge_Data!$B$2:$Z$16994,0,$C$2-1)))</f>
        <v>0</v>
      </c>
    </row>
    <row r="15896" spans="1:2" x14ac:dyDescent="0.25">
      <c r="A15896">
        <f>Gauge_Data!A15896</f>
        <v>0</v>
      </c>
      <c r="B15896" cm="1">
        <f t="array" ref="B15896">IF(OR($C$2="",A15896=""),"",SUMPRODUCT((Gauge_Data!$A$2:$A$16994&gt;=(A15896 - Main!$E$4/1440 + 0.00000001))*(Gauge_Data!$A$2:$A$16994&lt;=A15896)*INDEX(Gauge_Data!$B$2:$Z$16994,0,$C$2-1)))</f>
        <v>0</v>
      </c>
    </row>
    <row r="15897" spans="1:2" x14ac:dyDescent="0.25">
      <c r="A15897">
        <f>Gauge_Data!A15897</f>
        <v>0</v>
      </c>
      <c r="B15897" cm="1">
        <f t="array" ref="B15897">IF(OR($C$2="",A15897=""),"",SUMPRODUCT((Gauge_Data!$A$2:$A$16994&gt;=(A15897 - Main!$E$4/1440 + 0.00000001))*(Gauge_Data!$A$2:$A$16994&lt;=A15897)*INDEX(Gauge_Data!$B$2:$Z$16994,0,$C$2-1)))</f>
        <v>0</v>
      </c>
    </row>
    <row r="15898" spans="1:2" x14ac:dyDescent="0.25">
      <c r="A15898">
        <f>Gauge_Data!A15898</f>
        <v>0</v>
      </c>
      <c r="B15898" cm="1">
        <f t="array" ref="B15898">IF(OR($C$2="",A15898=""),"",SUMPRODUCT((Gauge_Data!$A$2:$A$16994&gt;=(A15898 - Main!$E$4/1440 + 0.00000001))*(Gauge_Data!$A$2:$A$16994&lt;=A15898)*INDEX(Gauge_Data!$B$2:$Z$16994,0,$C$2-1)))</f>
        <v>0</v>
      </c>
    </row>
    <row r="15899" spans="1:2" x14ac:dyDescent="0.25">
      <c r="A15899">
        <f>Gauge_Data!A15899</f>
        <v>0</v>
      </c>
      <c r="B15899" cm="1">
        <f t="array" ref="B15899">IF(OR($C$2="",A15899=""),"",SUMPRODUCT((Gauge_Data!$A$2:$A$16994&gt;=(A15899 - Main!$E$4/1440 + 0.00000001))*(Gauge_Data!$A$2:$A$16994&lt;=A15899)*INDEX(Gauge_Data!$B$2:$Z$16994,0,$C$2-1)))</f>
        <v>0</v>
      </c>
    </row>
    <row r="15900" spans="1:2" x14ac:dyDescent="0.25">
      <c r="A15900">
        <f>Gauge_Data!A15900</f>
        <v>0</v>
      </c>
      <c r="B15900" cm="1">
        <f t="array" ref="B15900">IF(OR($C$2="",A15900=""),"",SUMPRODUCT((Gauge_Data!$A$2:$A$16994&gt;=(A15900 - Main!$E$4/1440 + 0.00000001))*(Gauge_Data!$A$2:$A$16994&lt;=A15900)*INDEX(Gauge_Data!$B$2:$Z$16994,0,$C$2-1)))</f>
        <v>0</v>
      </c>
    </row>
    <row r="15901" spans="1:2" x14ac:dyDescent="0.25">
      <c r="A15901">
        <f>Gauge_Data!A15901</f>
        <v>0</v>
      </c>
      <c r="B15901" cm="1">
        <f t="array" ref="B15901">IF(OR($C$2="",A15901=""),"",SUMPRODUCT((Gauge_Data!$A$2:$A$16994&gt;=(A15901 - Main!$E$4/1440 + 0.00000001))*(Gauge_Data!$A$2:$A$16994&lt;=A15901)*INDEX(Gauge_Data!$B$2:$Z$16994,0,$C$2-1)))</f>
        <v>0</v>
      </c>
    </row>
    <row r="15902" spans="1:2" x14ac:dyDescent="0.25">
      <c r="A15902">
        <f>Gauge_Data!A15902</f>
        <v>0</v>
      </c>
      <c r="B15902" cm="1">
        <f t="array" ref="B15902">IF(OR($C$2="",A15902=""),"",SUMPRODUCT((Gauge_Data!$A$2:$A$16994&gt;=(A15902 - Main!$E$4/1440 + 0.00000001))*(Gauge_Data!$A$2:$A$16994&lt;=A15902)*INDEX(Gauge_Data!$B$2:$Z$16994,0,$C$2-1)))</f>
        <v>0</v>
      </c>
    </row>
    <row r="15903" spans="1:2" x14ac:dyDescent="0.25">
      <c r="A15903">
        <f>Gauge_Data!A15903</f>
        <v>0</v>
      </c>
      <c r="B15903" cm="1">
        <f t="array" ref="B15903">IF(OR($C$2="",A15903=""),"",SUMPRODUCT((Gauge_Data!$A$2:$A$16994&gt;=(A15903 - Main!$E$4/1440 + 0.00000001))*(Gauge_Data!$A$2:$A$16994&lt;=A15903)*INDEX(Gauge_Data!$B$2:$Z$16994,0,$C$2-1)))</f>
        <v>0</v>
      </c>
    </row>
    <row r="15904" spans="1:2" x14ac:dyDescent="0.25">
      <c r="A15904">
        <f>Gauge_Data!A15904</f>
        <v>0</v>
      </c>
      <c r="B15904" cm="1">
        <f t="array" ref="B15904">IF(OR($C$2="",A15904=""),"",SUMPRODUCT((Gauge_Data!$A$2:$A$16994&gt;=(A15904 - Main!$E$4/1440 + 0.00000001))*(Gauge_Data!$A$2:$A$16994&lt;=A15904)*INDEX(Gauge_Data!$B$2:$Z$16994,0,$C$2-1)))</f>
        <v>0</v>
      </c>
    </row>
    <row r="15905" spans="1:2" x14ac:dyDescent="0.25">
      <c r="A15905">
        <f>Gauge_Data!A15905</f>
        <v>0</v>
      </c>
      <c r="B15905" cm="1">
        <f t="array" ref="B15905">IF(OR($C$2="",A15905=""),"",SUMPRODUCT((Gauge_Data!$A$2:$A$16994&gt;=(A15905 - Main!$E$4/1440 + 0.00000001))*(Gauge_Data!$A$2:$A$16994&lt;=A15905)*INDEX(Gauge_Data!$B$2:$Z$16994,0,$C$2-1)))</f>
        <v>0</v>
      </c>
    </row>
    <row r="15906" spans="1:2" x14ac:dyDescent="0.25">
      <c r="A15906">
        <f>Gauge_Data!A15906</f>
        <v>0</v>
      </c>
      <c r="B15906" cm="1">
        <f t="array" ref="B15906">IF(OR($C$2="",A15906=""),"",SUMPRODUCT((Gauge_Data!$A$2:$A$16994&gt;=(A15906 - Main!$E$4/1440 + 0.00000001))*(Gauge_Data!$A$2:$A$16994&lt;=A15906)*INDEX(Gauge_Data!$B$2:$Z$16994,0,$C$2-1)))</f>
        <v>0</v>
      </c>
    </row>
    <row r="15907" spans="1:2" x14ac:dyDescent="0.25">
      <c r="A15907">
        <f>Gauge_Data!A15907</f>
        <v>0</v>
      </c>
      <c r="B15907" cm="1">
        <f t="array" ref="B15907">IF(OR($C$2="",A15907=""),"",SUMPRODUCT((Gauge_Data!$A$2:$A$16994&gt;=(A15907 - Main!$E$4/1440 + 0.00000001))*(Gauge_Data!$A$2:$A$16994&lt;=A15907)*INDEX(Gauge_Data!$B$2:$Z$16994,0,$C$2-1)))</f>
        <v>0</v>
      </c>
    </row>
    <row r="15908" spans="1:2" x14ac:dyDescent="0.25">
      <c r="A15908">
        <f>Gauge_Data!A15908</f>
        <v>0</v>
      </c>
      <c r="B15908" cm="1">
        <f t="array" ref="B15908">IF(OR($C$2="",A15908=""),"",SUMPRODUCT((Gauge_Data!$A$2:$A$16994&gt;=(A15908 - Main!$E$4/1440 + 0.00000001))*(Gauge_Data!$A$2:$A$16994&lt;=A15908)*INDEX(Gauge_Data!$B$2:$Z$16994,0,$C$2-1)))</f>
        <v>0</v>
      </c>
    </row>
    <row r="15909" spans="1:2" x14ac:dyDescent="0.25">
      <c r="A15909">
        <f>Gauge_Data!A15909</f>
        <v>0</v>
      </c>
      <c r="B15909" cm="1">
        <f t="array" ref="B15909">IF(OR($C$2="",A15909=""),"",SUMPRODUCT((Gauge_Data!$A$2:$A$16994&gt;=(A15909 - Main!$E$4/1440 + 0.00000001))*(Gauge_Data!$A$2:$A$16994&lt;=A15909)*INDEX(Gauge_Data!$B$2:$Z$16994,0,$C$2-1)))</f>
        <v>0</v>
      </c>
    </row>
    <row r="15910" spans="1:2" x14ac:dyDescent="0.25">
      <c r="A15910">
        <f>Gauge_Data!A15910</f>
        <v>0</v>
      </c>
      <c r="B15910" cm="1">
        <f t="array" ref="B15910">IF(OR($C$2="",A15910=""),"",SUMPRODUCT((Gauge_Data!$A$2:$A$16994&gt;=(A15910 - Main!$E$4/1440 + 0.00000001))*(Gauge_Data!$A$2:$A$16994&lt;=A15910)*INDEX(Gauge_Data!$B$2:$Z$16994,0,$C$2-1)))</f>
        <v>0</v>
      </c>
    </row>
    <row r="15911" spans="1:2" x14ac:dyDescent="0.25">
      <c r="A15911">
        <f>Gauge_Data!A15911</f>
        <v>0</v>
      </c>
      <c r="B15911" cm="1">
        <f t="array" ref="B15911">IF(OR($C$2="",A15911=""),"",SUMPRODUCT((Gauge_Data!$A$2:$A$16994&gt;=(A15911 - Main!$E$4/1440 + 0.00000001))*(Gauge_Data!$A$2:$A$16994&lt;=A15911)*INDEX(Gauge_Data!$B$2:$Z$16994,0,$C$2-1)))</f>
        <v>0</v>
      </c>
    </row>
    <row r="15912" spans="1:2" x14ac:dyDescent="0.25">
      <c r="A15912">
        <f>Gauge_Data!A15912</f>
        <v>0</v>
      </c>
      <c r="B15912" cm="1">
        <f t="array" ref="B15912">IF(OR($C$2="",A15912=""),"",SUMPRODUCT((Gauge_Data!$A$2:$A$16994&gt;=(A15912 - Main!$E$4/1440 + 0.00000001))*(Gauge_Data!$A$2:$A$16994&lt;=A15912)*INDEX(Gauge_Data!$B$2:$Z$16994,0,$C$2-1)))</f>
        <v>0</v>
      </c>
    </row>
    <row r="15913" spans="1:2" x14ac:dyDescent="0.25">
      <c r="A15913">
        <f>Gauge_Data!A15913</f>
        <v>0</v>
      </c>
      <c r="B15913" cm="1">
        <f t="array" ref="B15913">IF(OR($C$2="",A15913=""),"",SUMPRODUCT((Gauge_Data!$A$2:$A$16994&gt;=(A15913 - Main!$E$4/1440 + 0.00000001))*(Gauge_Data!$A$2:$A$16994&lt;=A15913)*INDEX(Gauge_Data!$B$2:$Z$16994,0,$C$2-1)))</f>
        <v>0</v>
      </c>
    </row>
    <row r="15914" spans="1:2" x14ac:dyDescent="0.25">
      <c r="A15914">
        <f>Gauge_Data!A15914</f>
        <v>0</v>
      </c>
      <c r="B15914" cm="1">
        <f t="array" ref="B15914">IF(OR($C$2="",A15914=""),"",SUMPRODUCT((Gauge_Data!$A$2:$A$16994&gt;=(A15914 - Main!$E$4/1440 + 0.00000001))*(Gauge_Data!$A$2:$A$16994&lt;=A15914)*INDEX(Gauge_Data!$B$2:$Z$16994,0,$C$2-1)))</f>
        <v>0</v>
      </c>
    </row>
    <row r="15915" spans="1:2" x14ac:dyDescent="0.25">
      <c r="A15915">
        <f>Gauge_Data!A15915</f>
        <v>0</v>
      </c>
      <c r="B15915" cm="1">
        <f t="array" ref="B15915">IF(OR($C$2="",A15915=""),"",SUMPRODUCT((Gauge_Data!$A$2:$A$16994&gt;=(A15915 - Main!$E$4/1440 + 0.00000001))*(Gauge_Data!$A$2:$A$16994&lt;=A15915)*INDEX(Gauge_Data!$B$2:$Z$16994,0,$C$2-1)))</f>
        <v>0</v>
      </c>
    </row>
    <row r="15916" spans="1:2" x14ac:dyDescent="0.25">
      <c r="A15916">
        <f>Gauge_Data!A15916</f>
        <v>0</v>
      </c>
      <c r="B15916" cm="1">
        <f t="array" ref="B15916">IF(OR($C$2="",A15916=""),"",SUMPRODUCT((Gauge_Data!$A$2:$A$16994&gt;=(A15916 - Main!$E$4/1440 + 0.00000001))*(Gauge_Data!$A$2:$A$16994&lt;=A15916)*INDEX(Gauge_Data!$B$2:$Z$16994,0,$C$2-1)))</f>
        <v>0</v>
      </c>
    </row>
    <row r="15917" spans="1:2" x14ac:dyDescent="0.25">
      <c r="A15917">
        <f>Gauge_Data!A15917</f>
        <v>0</v>
      </c>
      <c r="B15917" cm="1">
        <f t="array" ref="B15917">IF(OR($C$2="",A15917=""),"",SUMPRODUCT((Gauge_Data!$A$2:$A$16994&gt;=(A15917 - Main!$E$4/1440 + 0.00000001))*(Gauge_Data!$A$2:$A$16994&lt;=A15917)*INDEX(Gauge_Data!$B$2:$Z$16994,0,$C$2-1)))</f>
        <v>0</v>
      </c>
    </row>
    <row r="15918" spans="1:2" x14ac:dyDescent="0.25">
      <c r="A15918">
        <f>Gauge_Data!A15918</f>
        <v>0</v>
      </c>
      <c r="B15918" cm="1">
        <f t="array" ref="B15918">IF(OR($C$2="",A15918=""),"",SUMPRODUCT((Gauge_Data!$A$2:$A$16994&gt;=(A15918 - Main!$E$4/1440 + 0.00000001))*(Gauge_Data!$A$2:$A$16994&lt;=A15918)*INDEX(Gauge_Data!$B$2:$Z$16994,0,$C$2-1)))</f>
        <v>0</v>
      </c>
    </row>
    <row r="15919" spans="1:2" x14ac:dyDescent="0.25">
      <c r="A15919">
        <f>Gauge_Data!A15919</f>
        <v>0</v>
      </c>
      <c r="B15919" cm="1">
        <f t="array" ref="B15919">IF(OR($C$2="",A15919=""),"",SUMPRODUCT((Gauge_Data!$A$2:$A$16994&gt;=(A15919 - Main!$E$4/1440 + 0.00000001))*(Gauge_Data!$A$2:$A$16994&lt;=A15919)*INDEX(Gauge_Data!$B$2:$Z$16994,0,$C$2-1)))</f>
        <v>0</v>
      </c>
    </row>
    <row r="15920" spans="1:2" x14ac:dyDescent="0.25">
      <c r="A15920">
        <f>Gauge_Data!A15920</f>
        <v>0</v>
      </c>
      <c r="B15920" cm="1">
        <f t="array" ref="B15920">IF(OR($C$2="",A15920=""),"",SUMPRODUCT((Gauge_Data!$A$2:$A$16994&gt;=(A15920 - Main!$E$4/1440 + 0.00000001))*(Gauge_Data!$A$2:$A$16994&lt;=A15920)*INDEX(Gauge_Data!$B$2:$Z$16994,0,$C$2-1)))</f>
        <v>0</v>
      </c>
    </row>
    <row r="15921" spans="1:2" x14ac:dyDescent="0.25">
      <c r="A15921">
        <f>Gauge_Data!A15921</f>
        <v>0</v>
      </c>
      <c r="B15921" cm="1">
        <f t="array" ref="B15921">IF(OR($C$2="",A15921=""),"",SUMPRODUCT((Gauge_Data!$A$2:$A$16994&gt;=(A15921 - Main!$E$4/1440 + 0.00000001))*(Gauge_Data!$A$2:$A$16994&lt;=A15921)*INDEX(Gauge_Data!$B$2:$Z$16994,0,$C$2-1)))</f>
        <v>0</v>
      </c>
    </row>
    <row r="15922" spans="1:2" x14ac:dyDescent="0.25">
      <c r="A15922">
        <f>Gauge_Data!A15922</f>
        <v>0</v>
      </c>
      <c r="B15922" cm="1">
        <f t="array" ref="B15922">IF(OR($C$2="",A15922=""),"",SUMPRODUCT((Gauge_Data!$A$2:$A$16994&gt;=(A15922 - Main!$E$4/1440 + 0.00000001))*(Gauge_Data!$A$2:$A$16994&lt;=A15922)*INDEX(Gauge_Data!$B$2:$Z$16994,0,$C$2-1)))</f>
        <v>0</v>
      </c>
    </row>
    <row r="15923" spans="1:2" x14ac:dyDescent="0.25">
      <c r="A15923">
        <f>Gauge_Data!A15923</f>
        <v>0</v>
      </c>
      <c r="B15923" cm="1">
        <f t="array" ref="B15923">IF(OR($C$2="",A15923=""),"",SUMPRODUCT((Gauge_Data!$A$2:$A$16994&gt;=(A15923 - Main!$E$4/1440 + 0.00000001))*(Gauge_Data!$A$2:$A$16994&lt;=A15923)*INDEX(Gauge_Data!$B$2:$Z$16994,0,$C$2-1)))</f>
        <v>0</v>
      </c>
    </row>
    <row r="15924" spans="1:2" x14ac:dyDescent="0.25">
      <c r="A15924">
        <f>Gauge_Data!A15924</f>
        <v>0</v>
      </c>
      <c r="B15924" cm="1">
        <f t="array" ref="B15924">IF(OR($C$2="",A15924=""),"",SUMPRODUCT((Gauge_Data!$A$2:$A$16994&gt;=(A15924 - Main!$E$4/1440 + 0.00000001))*(Gauge_Data!$A$2:$A$16994&lt;=A15924)*INDEX(Gauge_Data!$B$2:$Z$16994,0,$C$2-1)))</f>
        <v>0</v>
      </c>
    </row>
    <row r="15925" spans="1:2" x14ac:dyDescent="0.25">
      <c r="A15925">
        <f>Gauge_Data!A15925</f>
        <v>0</v>
      </c>
      <c r="B15925" cm="1">
        <f t="array" ref="B15925">IF(OR($C$2="",A15925=""),"",SUMPRODUCT((Gauge_Data!$A$2:$A$16994&gt;=(A15925 - Main!$E$4/1440 + 0.00000001))*(Gauge_Data!$A$2:$A$16994&lt;=A15925)*INDEX(Gauge_Data!$B$2:$Z$16994,0,$C$2-1)))</f>
        <v>0</v>
      </c>
    </row>
    <row r="15926" spans="1:2" x14ac:dyDescent="0.25">
      <c r="A15926">
        <f>Gauge_Data!A15926</f>
        <v>0</v>
      </c>
      <c r="B15926" cm="1">
        <f t="array" ref="B15926">IF(OR($C$2="",A15926=""),"",SUMPRODUCT((Gauge_Data!$A$2:$A$16994&gt;=(A15926 - Main!$E$4/1440 + 0.00000001))*(Gauge_Data!$A$2:$A$16994&lt;=A15926)*INDEX(Gauge_Data!$B$2:$Z$16994,0,$C$2-1)))</f>
        <v>0</v>
      </c>
    </row>
    <row r="15927" spans="1:2" x14ac:dyDescent="0.25">
      <c r="A15927">
        <f>Gauge_Data!A15927</f>
        <v>0</v>
      </c>
      <c r="B15927" cm="1">
        <f t="array" ref="B15927">IF(OR($C$2="",A15927=""),"",SUMPRODUCT((Gauge_Data!$A$2:$A$16994&gt;=(A15927 - Main!$E$4/1440 + 0.00000001))*(Gauge_Data!$A$2:$A$16994&lt;=A15927)*INDEX(Gauge_Data!$B$2:$Z$16994,0,$C$2-1)))</f>
        <v>0</v>
      </c>
    </row>
    <row r="15928" spans="1:2" x14ac:dyDescent="0.25">
      <c r="A15928">
        <f>Gauge_Data!A15928</f>
        <v>0</v>
      </c>
      <c r="B15928" cm="1">
        <f t="array" ref="B15928">IF(OR($C$2="",A15928=""),"",SUMPRODUCT((Gauge_Data!$A$2:$A$16994&gt;=(A15928 - Main!$E$4/1440 + 0.00000001))*(Gauge_Data!$A$2:$A$16994&lt;=A15928)*INDEX(Gauge_Data!$B$2:$Z$16994,0,$C$2-1)))</f>
        <v>0</v>
      </c>
    </row>
    <row r="15929" spans="1:2" x14ac:dyDescent="0.25">
      <c r="A15929">
        <f>Gauge_Data!A15929</f>
        <v>0</v>
      </c>
      <c r="B15929" cm="1">
        <f t="array" ref="B15929">IF(OR($C$2="",A15929=""),"",SUMPRODUCT((Gauge_Data!$A$2:$A$16994&gt;=(A15929 - Main!$E$4/1440 + 0.00000001))*(Gauge_Data!$A$2:$A$16994&lt;=A15929)*INDEX(Gauge_Data!$B$2:$Z$16994,0,$C$2-1)))</f>
        <v>0</v>
      </c>
    </row>
    <row r="15930" spans="1:2" x14ac:dyDescent="0.25">
      <c r="A15930">
        <f>Gauge_Data!A15930</f>
        <v>0</v>
      </c>
      <c r="B15930" cm="1">
        <f t="array" ref="B15930">IF(OR($C$2="",A15930=""),"",SUMPRODUCT((Gauge_Data!$A$2:$A$16994&gt;=(A15930 - Main!$E$4/1440 + 0.00000001))*(Gauge_Data!$A$2:$A$16994&lt;=A15930)*INDEX(Gauge_Data!$B$2:$Z$16994,0,$C$2-1)))</f>
        <v>0</v>
      </c>
    </row>
    <row r="15931" spans="1:2" x14ac:dyDescent="0.25">
      <c r="A15931">
        <f>Gauge_Data!A15931</f>
        <v>0</v>
      </c>
      <c r="B15931" cm="1">
        <f t="array" ref="B15931">IF(OR($C$2="",A15931=""),"",SUMPRODUCT((Gauge_Data!$A$2:$A$16994&gt;=(A15931 - Main!$E$4/1440 + 0.00000001))*(Gauge_Data!$A$2:$A$16994&lt;=A15931)*INDEX(Gauge_Data!$B$2:$Z$16994,0,$C$2-1)))</f>
        <v>0</v>
      </c>
    </row>
    <row r="15932" spans="1:2" x14ac:dyDescent="0.25">
      <c r="A15932">
        <f>Gauge_Data!A15932</f>
        <v>0</v>
      </c>
      <c r="B15932" cm="1">
        <f t="array" ref="B15932">IF(OR($C$2="",A15932=""),"",SUMPRODUCT((Gauge_Data!$A$2:$A$16994&gt;=(A15932 - Main!$E$4/1440 + 0.00000001))*(Gauge_Data!$A$2:$A$16994&lt;=A15932)*INDEX(Gauge_Data!$B$2:$Z$16994,0,$C$2-1)))</f>
        <v>0</v>
      </c>
    </row>
    <row r="15933" spans="1:2" x14ac:dyDescent="0.25">
      <c r="A15933">
        <f>Gauge_Data!A15933</f>
        <v>0</v>
      </c>
      <c r="B15933" cm="1">
        <f t="array" ref="B15933">IF(OR($C$2="",A15933=""),"",SUMPRODUCT((Gauge_Data!$A$2:$A$16994&gt;=(A15933 - Main!$E$4/1440 + 0.00000001))*(Gauge_Data!$A$2:$A$16994&lt;=A15933)*INDEX(Gauge_Data!$B$2:$Z$16994,0,$C$2-1)))</f>
        <v>0</v>
      </c>
    </row>
    <row r="15934" spans="1:2" x14ac:dyDescent="0.25">
      <c r="A15934">
        <f>Gauge_Data!A15934</f>
        <v>0</v>
      </c>
      <c r="B15934" cm="1">
        <f t="array" ref="B15934">IF(OR($C$2="",A15934=""),"",SUMPRODUCT((Gauge_Data!$A$2:$A$16994&gt;=(A15934 - Main!$E$4/1440 + 0.00000001))*(Gauge_Data!$A$2:$A$16994&lt;=A15934)*INDEX(Gauge_Data!$B$2:$Z$16994,0,$C$2-1)))</f>
        <v>0</v>
      </c>
    </row>
    <row r="15935" spans="1:2" x14ac:dyDescent="0.25">
      <c r="A15935">
        <f>Gauge_Data!A15935</f>
        <v>0</v>
      </c>
      <c r="B15935" cm="1">
        <f t="array" ref="B15935">IF(OR($C$2="",A15935=""),"",SUMPRODUCT((Gauge_Data!$A$2:$A$16994&gt;=(A15935 - Main!$E$4/1440 + 0.00000001))*(Gauge_Data!$A$2:$A$16994&lt;=A15935)*INDEX(Gauge_Data!$B$2:$Z$16994,0,$C$2-1)))</f>
        <v>0</v>
      </c>
    </row>
    <row r="15936" spans="1:2" x14ac:dyDescent="0.25">
      <c r="A15936">
        <f>Gauge_Data!A15936</f>
        <v>0</v>
      </c>
      <c r="B15936" cm="1">
        <f t="array" ref="B15936">IF(OR($C$2="",A15936=""),"",SUMPRODUCT((Gauge_Data!$A$2:$A$16994&gt;=(A15936 - Main!$E$4/1440 + 0.00000001))*(Gauge_Data!$A$2:$A$16994&lt;=A15936)*INDEX(Gauge_Data!$B$2:$Z$16994,0,$C$2-1)))</f>
        <v>0</v>
      </c>
    </row>
    <row r="15937" spans="1:2" x14ac:dyDescent="0.25">
      <c r="A15937">
        <f>Gauge_Data!A15937</f>
        <v>0</v>
      </c>
      <c r="B15937" cm="1">
        <f t="array" ref="B15937">IF(OR($C$2="",A15937=""),"",SUMPRODUCT((Gauge_Data!$A$2:$A$16994&gt;=(A15937 - Main!$E$4/1440 + 0.00000001))*(Gauge_Data!$A$2:$A$16994&lt;=A15937)*INDEX(Gauge_Data!$B$2:$Z$16994,0,$C$2-1)))</f>
        <v>0</v>
      </c>
    </row>
    <row r="15938" spans="1:2" x14ac:dyDescent="0.25">
      <c r="A15938">
        <f>Gauge_Data!A15938</f>
        <v>0</v>
      </c>
      <c r="B15938" cm="1">
        <f t="array" ref="B15938">IF(OR($C$2="",A15938=""),"",SUMPRODUCT((Gauge_Data!$A$2:$A$16994&gt;=(A15938 - Main!$E$4/1440 + 0.00000001))*(Gauge_Data!$A$2:$A$16994&lt;=A15938)*INDEX(Gauge_Data!$B$2:$Z$16994,0,$C$2-1)))</f>
        <v>0</v>
      </c>
    </row>
    <row r="15939" spans="1:2" x14ac:dyDescent="0.25">
      <c r="A15939">
        <f>Gauge_Data!A15939</f>
        <v>0</v>
      </c>
      <c r="B15939" cm="1">
        <f t="array" ref="B15939">IF(OR($C$2="",A15939=""),"",SUMPRODUCT((Gauge_Data!$A$2:$A$16994&gt;=(A15939 - Main!$E$4/1440 + 0.00000001))*(Gauge_Data!$A$2:$A$16994&lt;=A15939)*INDEX(Gauge_Data!$B$2:$Z$16994,0,$C$2-1)))</f>
        <v>0</v>
      </c>
    </row>
    <row r="15940" spans="1:2" x14ac:dyDescent="0.25">
      <c r="A15940">
        <f>Gauge_Data!A15940</f>
        <v>0</v>
      </c>
      <c r="B15940" cm="1">
        <f t="array" ref="B15940">IF(OR($C$2="",A15940=""),"",SUMPRODUCT((Gauge_Data!$A$2:$A$16994&gt;=(A15940 - Main!$E$4/1440 + 0.00000001))*(Gauge_Data!$A$2:$A$16994&lt;=A15940)*INDEX(Gauge_Data!$B$2:$Z$16994,0,$C$2-1)))</f>
        <v>0</v>
      </c>
    </row>
    <row r="15941" spans="1:2" x14ac:dyDescent="0.25">
      <c r="A15941">
        <f>Gauge_Data!A15941</f>
        <v>0</v>
      </c>
      <c r="B15941" cm="1">
        <f t="array" ref="B15941">IF(OR($C$2="",A15941=""),"",SUMPRODUCT((Gauge_Data!$A$2:$A$16994&gt;=(A15941 - Main!$E$4/1440 + 0.00000001))*(Gauge_Data!$A$2:$A$16994&lt;=A15941)*INDEX(Gauge_Data!$B$2:$Z$16994,0,$C$2-1)))</f>
        <v>0</v>
      </c>
    </row>
    <row r="15942" spans="1:2" x14ac:dyDescent="0.25">
      <c r="A15942">
        <f>Gauge_Data!A15942</f>
        <v>0</v>
      </c>
      <c r="B15942" cm="1">
        <f t="array" ref="B15942">IF(OR($C$2="",A15942=""),"",SUMPRODUCT((Gauge_Data!$A$2:$A$16994&gt;=(A15942 - Main!$E$4/1440 + 0.00000001))*(Gauge_Data!$A$2:$A$16994&lt;=A15942)*INDEX(Gauge_Data!$B$2:$Z$16994,0,$C$2-1)))</f>
        <v>0</v>
      </c>
    </row>
    <row r="15943" spans="1:2" x14ac:dyDescent="0.25">
      <c r="A15943">
        <f>Gauge_Data!A15943</f>
        <v>0</v>
      </c>
      <c r="B15943" cm="1">
        <f t="array" ref="B15943">IF(OR($C$2="",A15943=""),"",SUMPRODUCT((Gauge_Data!$A$2:$A$16994&gt;=(A15943 - Main!$E$4/1440 + 0.00000001))*(Gauge_Data!$A$2:$A$16994&lt;=A15943)*INDEX(Gauge_Data!$B$2:$Z$16994,0,$C$2-1)))</f>
        <v>0</v>
      </c>
    </row>
    <row r="15944" spans="1:2" x14ac:dyDescent="0.25">
      <c r="A15944">
        <f>Gauge_Data!A15944</f>
        <v>0</v>
      </c>
      <c r="B15944" cm="1">
        <f t="array" ref="B15944">IF(OR($C$2="",A15944=""),"",SUMPRODUCT((Gauge_Data!$A$2:$A$16994&gt;=(A15944 - Main!$E$4/1440 + 0.00000001))*(Gauge_Data!$A$2:$A$16994&lt;=A15944)*INDEX(Gauge_Data!$B$2:$Z$16994,0,$C$2-1)))</f>
        <v>0</v>
      </c>
    </row>
    <row r="15945" spans="1:2" x14ac:dyDescent="0.25">
      <c r="A15945">
        <f>Gauge_Data!A15945</f>
        <v>0</v>
      </c>
      <c r="B15945" cm="1">
        <f t="array" ref="B15945">IF(OR($C$2="",A15945=""),"",SUMPRODUCT((Gauge_Data!$A$2:$A$16994&gt;=(A15945 - Main!$E$4/1440 + 0.00000001))*(Gauge_Data!$A$2:$A$16994&lt;=A15945)*INDEX(Gauge_Data!$B$2:$Z$16994,0,$C$2-1)))</f>
        <v>0</v>
      </c>
    </row>
    <row r="15946" spans="1:2" x14ac:dyDescent="0.25">
      <c r="A15946">
        <f>Gauge_Data!A15946</f>
        <v>0</v>
      </c>
      <c r="B15946" cm="1">
        <f t="array" ref="B15946">IF(OR($C$2="",A15946=""),"",SUMPRODUCT((Gauge_Data!$A$2:$A$16994&gt;=(A15946 - Main!$E$4/1440 + 0.00000001))*(Gauge_Data!$A$2:$A$16994&lt;=A15946)*INDEX(Gauge_Data!$B$2:$Z$16994,0,$C$2-1)))</f>
        <v>0</v>
      </c>
    </row>
    <row r="15947" spans="1:2" x14ac:dyDescent="0.25">
      <c r="A15947">
        <f>Gauge_Data!A15947</f>
        <v>0</v>
      </c>
      <c r="B15947" cm="1">
        <f t="array" ref="B15947">IF(OR($C$2="",A15947=""),"",SUMPRODUCT((Gauge_Data!$A$2:$A$16994&gt;=(A15947 - Main!$E$4/1440 + 0.00000001))*(Gauge_Data!$A$2:$A$16994&lt;=A15947)*INDEX(Gauge_Data!$B$2:$Z$16994,0,$C$2-1)))</f>
        <v>0</v>
      </c>
    </row>
    <row r="15948" spans="1:2" x14ac:dyDescent="0.25">
      <c r="A15948">
        <f>Gauge_Data!A15948</f>
        <v>0</v>
      </c>
      <c r="B15948" cm="1">
        <f t="array" ref="B15948">IF(OR($C$2="",A15948=""),"",SUMPRODUCT((Gauge_Data!$A$2:$A$16994&gt;=(A15948 - Main!$E$4/1440 + 0.00000001))*(Gauge_Data!$A$2:$A$16994&lt;=A15948)*INDEX(Gauge_Data!$B$2:$Z$16994,0,$C$2-1)))</f>
        <v>0</v>
      </c>
    </row>
    <row r="15949" spans="1:2" x14ac:dyDescent="0.25">
      <c r="A15949">
        <f>Gauge_Data!A15949</f>
        <v>0</v>
      </c>
      <c r="B15949" cm="1">
        <f t="array" ref="B15949">IF(OR($C$2="",A15949=""),"",SUMPRODUCT((Gauge_Data!$A$2:$A$16994&gt;=(A15949 - Main!$E$4/1440 + 0.00000001))*(Gauge_Data!$A$2:$A$16994&lt;=A15949)*INDEX(Gauge_Data!$B$2:$Z$16994,0,$C$2-1)))</f>
        <v>0</v>
      </c>
    </row>
    <row r="15950" spans="1:2" x14ac:dyDescent="0.25">
      <c r="A15950">
        <f>Gauge_Data!A15950</f>
        <v>0</v>
      </c>
      <c r="B15950" cm="1">
        <f t="array" ref="B15950">IF(OR($C$2="",A15950=""),"",SUMPRODUCT((Gauge_Data!$A$2:$A$16994&gt;=(A15950 - Main!$E$4/1440 + 0.00000001))*(Gauge_Data!$A$2:$A$16994&lt;=A15950)*INDEX(Gauge_Data!$B$2:$Z$16994,0,$C$2-1)))</f>
        <v>0</v>
      </c>
    </row>
    <row r="15951" spans="1:2" x14ac:dyDescent="0.25">
      <c r="A15951">
        <f>Gauge_Data!A15951</f>
        <v>0</v>
      </c>
      <c r="B15951" cm="1">
        <f t="array" ref="B15951">IF(OR($C$2="",A15951=""),"",SUMPRODUCT((Gauge_Data!$A$2:$A$16994&gt;=(A15951 - Main!$E$4/1440 + 0.00000001))*(Gauge_Data!$A$2:$A$16994&lt;=A15951)*INDEX(Gauge_Data!$B$2:$Z$16994,0,$C$2-1)))</f>
        <v>0</v>
      </c>
    </row>
    <row r="15952" spans="1:2" x14ac:dyDescent="0.25">
      <c r="A15952">
        <f>Gauge_Data!A15952</f>
        <v>0</v>
      </c>
      <c r="B15952" cm="1">
        <f t="array" ref="B15952">IF(OR($C$2="",A15952=""),"",SUMPRODUCT((Gauge_Data!$A$2:$A$16994&gt;=(A15952 - Main!$E$4/1440 + 0.00000001))*(Gauge_Data!$A$2:$A$16994&lt;=A15952)*INDEX(Gauge_Data!$B$2:$Z$16994,0,$C$2-1)))</f>
        <v>0</v>
      </c>
    </row>
    <row r="15953" spans="1:2" x14ac:dyDescent="0.25">
      <c r="A15953">
        <f>Gauge_Data!A15953</f>
        <v>0</v>
      </c>
      <c r="B15953" cm="1">
        <f t="array" ref="B15953">IF(OR($C$2="",A15953=""),"",SUMPRODUCT((Gauge_Data!$A$2:$A$16994&gt;=(A15953 - Main!$E$4/1440 + 0.00000001))*(Gauge_Data!$A$2:$A$16994&lt;=A15953)*INDEX(Gauge_Data!$B$2:$Z$16994,0,$C$2-1)))</f>
        <v>0</v>
      </c>
    </row>
    <row r="15954" spans="1:2" x14ac:dyDescent="0.25">
      <c r="A15954">
        <f>Gauge_Data!A15954</f>
        <v>0</v>
      </c>
      <c r="B15954" cm="1">
        <f t="array" ref="B15954">IF(OR($C$2="",A15954=""),"",SUMPRODUCT((Gauge_Data!$A$2:$A$16994&gt;=(A15954 - Main!$E$4/1440 + 0.00000001))*(Gauge_Data!$A$2:$A$16994&lt;=A15954)*INDEX(Gauge_Data!$B$2:$Z$16994,0,$C$2-1)))</f>
        <v>0</v>
      </c>
    </row>
    <row r="15955" spans="1:2" x14ac:dyDescent="0.25">
      <c r="A15955">
        <f>Gauge_Data!A15955</f>
        <v>0</v>
      </c>
      <c r="B15955" cm="1">
        <f t="array" ref="B15955">IF(OR($C$2="",A15955=""),"",SUMPRODUCT((Gauge_Data!$A$2:$A$16994&gt;=(A15955 - Main!$E$4/1440 + 0.00000001))*(Gauge_Data!$A$2:$A$16994&lt;=A15955)*INDEX(Gauge_Data!$B$2:$Z$16994,0,$C$2-1)))</f>
        <v>0</v>
      </c>
    </row>
    <row r="15956" spans="1:2" x14ac:dyDescent="0.25">
      <c r="A15956">
        <f>Gauge_Data!A15956</f>
        <v>0</v>
      </c>
      <c r="B15956" cm="1">
        <f t="array" ref="B15956">IF(OR($C$2="",A15956=""),"",SUMPRODUCT((Gauge_Data!$A$2:$A$16994&gt;=(A15956 - Main!$E$4/1440 + 0.00000001))*(Gauge_Data!$A$2:$A$16994&lt;=A15956)*INDEX(Gauge_Data!$B$2:$Z$16994,0,$C$2-1)))</f>
        <v>0</v>
      </c>
    </row>
    <row r="15957" spans="1:2" x14ac:dyDescent="0.25">
      <c r="A15957">
        <f>Gauge_Data!A15957</f>
        <v>0</v>
      </c>
      <c r="B15957" cm="1">
        <f t="array" ref="B15957">IF(OR($C$2="",A15957=""),"",SUMPRODUCT((Gauge_Data!$A$2:$A$16994&gt;=(A15957 - Main!$E$4/1440 + 0.00000001))*(Gauge_Data!$A$2:$A$16994&lt;=A15957)*INDEX(Gauge_Data!$B$2:$Z$16994,0,$C$2-1)))</f>
        <v>0</v>
      </c>
    </row>
    <row r="15958" spans="1:2" x14ac:dyDescent="0.25">
      <c r="A15958">
        <f>Gauge_Data!A15958</f>
        <v>0</v>
      </c>
      <c r="B15958" cm="1">
        <f t="array" ref="B15958">IF(OR($C$2="",A15958=""),"",SUMPRODUCT((Gauge_Data!$A$2:$A$16994&gt;=(A15958 - Main!$E$4/1440 + 0.00000001))*(Gauge_Data!$A$2:$A$16994&lt;=A15958)*INDEX(Gauge_Data!$B$2:$Z$16994,0,$C$2-1)))</f>
        <v>0</v>
      </c>
    </row>
    <row r="15959" spans="1:2" x14ac:dyDescent="0.25">
      <c r="A15959">
        <f>Gauge_Data!A15959</f>
        <v>0</v>
      </c>
      <c r="B15959" cm="1">
        <f t="array" ref="B15959">IF(OR($C$2="",A15959=""),"",SUMPRODUCT((Gauge_Data!$A$2:$A$16994&gt;=(A15959 - Main!$E$4/1440 + 0.00000001))*(Gauge_Data!$A$2:$A$16994&lt;=A15959)*INDEX(Gauge_Data!$B$2:$Z$16994,0,$C$2-1)))</f>
        <v>0</v>
      </c>
    </row>
    <row r="15960" spans="1:2" x14ac:dyDescent="0.25">
      <c r="A15960">
        <f>Gauge_Data!A15960</f>
        <v>0</v>
      </c>
      <c r="B15960" cm="1">
        <f t="array" ref="B15960">IF(OR($C$2="",A15960=""),"",SUMPRODUCT((Gauge_Data!$A$2:$A$16994&gt;=(A15960 - Main!$E$4/1440 + 0.00000001))*(Gauge_Data!$A$2:$A$16994&lt;=A15960)*INDEX(Gauge_Data!$B$2:$Z$16994,0,$C$2-1)))</f>
        <v>0</v>
      </c>
    </row>
    <row r="15961" spans="1:2" x14ac:dyDescent="0.25">
      <c r="A15961">
        <f>Gauge_Data!A15961</f>
        <v>0</v>
      </c>
      <c r="B15961" cm="1">
        <f t="array" ref="B15961">IF(OR($C$2="",A15961=""),"",SUMPRODUCT((Gauge_Data!$A$2:$A$16994&gt;=(A15961 - Main!$E$4/1440 + 0.00000001))*(Gauge_Data!$A$2:$A$16994&lt;=A15961)*INDEX(Gauge_Data!$B$2:$Z$16994,0,$C$2-1)))</f>
        <v>0</v>
      </c>
    </row>
    <row r="15962" spans="1:2" x14ac:dyDescent="0.25">
      <c r="A15962">
        <f>Gauge_Data!A15962</f>
        <v>0</v>
      </c>
      <c r="B15962" cm="1">
        <f t="array" ref="B15962">IF(OR($C$2="",A15962=""),"",SUMPRODUCT((Gauge_Data!$A$2:$A$16994&gt;=(A15962 - Main!$E$4/1440 + 0.00000001))*(Gauge_Data!$A$2:$A$16994&lt;=A15962)*INDEX(Gauge_Data!$B$2:$Z$16994,0,$C$2-1)))</f>
        <v>0</v>
      </c>
    </row>
    <row r="15963" spans="1:2" x14ac:dyDescent="0.25">
      <c r="A15963">
        <f>Gauge_Data!A15963</f>
        <v>0</v>
      </c>
      <c r="B15963" cm="1">
        <f t="array" ref="B15963">IF(OR($C$2="",A15963=""),"",SUMPRODUCT((Gauge_Data!$A$2:$A$16994&gt;=(A15963 - Main!$E$4/1440 + 0.00000001))*(Gauge_Data!$A$2:$A$16994&lt;=A15963)*INDEX(Gauge_Data!$B$2:$Z$16994,0,$C$2-1)))</f>
        <v>0</v>
      </c>
    </row>
    <row r="15964" spans="1:2" x14ac:dyDescent="0.25">
      <c r="A15964">
        <f>Gauge_Data!A15964</f>
        <v>0</v>
      </c>
      <c r="B15964" cm="1">
        <f t="array" ref="B15964">IF(OR($C$2="",A15964=""),"",SUMPRODUCT((Gauge_Data!$A$2:$A$16994&gt;=(A15964 - Main!$E$4/1440 + 0.00000001))*(Gauge_Data!$A$2:$A$16994&lt;=A15964)*INDEX(Gauge_Data!$B$2:$Z$16994,0,$C$2-1)))</f>
        <v>0</v>
      </c>
    </row>
    <row r="15965" spans="1:2" x14ac:dyDescent="0.25">
      <c r="A15965">
        <f>Gauge_Data!A15965</f>
        <v>0</v>
      </c>
      <c r="B15965" cm="1">
        <f t="array" ref="B15965">IF(OR($C$2="",A15965=""),"",SUMPRODUCT((Gauge_Data!$A$2:$A$16994&gt;=(A15965 - Main!$E$4/1440 + 0.00000001))*(Gauge_Data!$A$2:$A$16994&lt;=A15965)*INDEX(Gauge_Data!$B$2:$Z$16994,0,$C$2-1)))</f>
        <v>0</v>
      </c>
    </row>
    <row r="15966" spans="1:2" x14ac:dyDescent="0.25">
      <c r="A15966">
        <f>Gauge_Data!A15966</f>
        <v>0</v>
      </c>
      <c r="B15966" cm="1">
        <f t="array" ref="B15966">IF(OR($C$2="",A15966=""),"",SUMPRODUCT((Gauge_Data!$A$2:$A$16994&gt;=(A15966 - Main!$E$4/1440 + 0.00000001))*(Gauge_Data!$A$2:$A$16994&lt;=A15966)*INDEX(Gauge_Data!$B$2:$Z$16994,0,$C$2-1)))</f>
        <v>0</v>
      </c>
    </row>
    <row r="15967" spans="1:2" x14ac:dyDescent="0.25">
      <c r="A15967">
        <f>Gauge_Data!A15967</f>
        <v>0</v>
      </c>
      <c r="B15967" cm="1">
        <f t="array" ref="B15967">IF(OR($C$2="",A15967=""),"",SUMPRODUCT((Gauge_Data!$A$2:$A$16994&gt;=(A15967 - Main!$E$4/1440 + 0.00000001))*(Gauge_Data!$A$2:$A$16994&lt;=A15967)*INDEX(Gauge_Data!$B$2:$Z$16994,0,$C$2-1)))</f>
        <v>0</v>
      </c>
    </row>
    <row r="15968" spans="1:2" x14ac:dyDescent="0.25">
      <c r="A15968">
        <f>Gauge_Data!A15968</f>
        <v>0</v>
      </c>
      <c r="B15968" cm="1">
        <f t="array" ref="B15968">IF(OR($C$2="",A15968=""),"",SUMPRODUCT((Gauge_Data!$A$2:$A$16994&gt;=(A15968 - Main!$E$4/1440 + 0.00000001))*(Gauge_Data!$A$2:$A$16994&lt;=A15968)*INDEX(Gauge_Data!$B$2:$Z$16994,0,$C$2-1)))</f>
        <v>0</v>
      </c>
    </row>
    <row r="15969" spans="1:2" x14ac:dyDescent="0.25">
      <c r="A15969">
        <f>Gauge_Data!A15969</f>
        <v>0</v>
      </c>
      <c r="B15969" cm="1">
        <f t="array" ref="B15969">IF(OR($C$2="",A15969=""),"",SUMPRODUCT((Gauge_Data!$A$2:$A$16994&gt;=(A15969 - Main!$E$4/1440 + 0.00000001))*(Gauge_Data!$A$2:$A$16994&lt;=A15969)*INDEX(Gauge_Data!$B$2:$Z$16994,0,$C$2-1)))</f>
        <v>0</v>
      </c>
    </row>
    <row r="15970" spans="1:2" x14ac:dyDescent="0.25">
      <c r="A15970">
        <f>Gauge_Data!A15970</f>
        <v>0</v>
      </c>
      <c r="B15970" cm="1">
        <f t="array" ref="B15970">IF(OR($C$2="",A15970=""),"",SUMPRODUCT((Gauge_Data!$A$2:$A$16994&gt;=(A15970 - Main!$E$4/1440 + 0.00000001))*(Gauge_Data!$A$2:$A$16994&lt;=A15970)*INDEX(Gauge_Data!$B$2:$Z$16994,0,$C$2-1)))</f>
        <v>0</v>
      </c>
    </row>
    <row r="15971" spans="1:2" x14ac:dyDescent="0.25">
      <c r="A15971">
        <f>Gauge_Data!A15971</f>
        <v>0</v>
      </c>
      <c r="B15971" cm="1">
        <f t="array" ref="B15971">IF(OR($C$2="",A15971=""),"",SUMPRODUCT((Gauge_Data!$A$2:$A$16994&gt;=(A15971 - Main!$E$4/1440 + 0.00000001))*(Gauge_Data!$A$2:$A$16994&lt;=A15971)*INDEX(Gauge_Data!$B$2:$Z$16994,0,$C$2-1)))</f>
        <v>0</v>
      </c>
    </row>
    <row r="15972" spans="1:2" x14ac:dyDescent="0.25">
      <c r="A15972">
        <f>Gauge_Data!A15972</f>
        <v>0</v>
      </c>
      <c r="B15972" cm="1">
        <f t="array" ref="B15972">IF(OR($C$2="",A15972=""),"",SUMPRODUCT((Gauge_Data!$A$2:$A$16994&gt;=(A15972 - Main!$E$4/1440 + 0.00000001))*(Gauge_Data!$A$2:$A$16994&lt;=A15972)*INDEX(Gauge_Data!$B$2:$Z$16994,0,$C$2-1)))</f>
        <v>0</v>
      </c>
    </row>
    <row r="15973" spans="1:2" x14ac:dyDescent="0.25">
      <c r="A15973">
        <f>Gauge_Data!A15973</f>
        <v>0</v>
      </c>
      <c r="B15973" cm="1">
        <f t="array" ref="B15973">IF(OR($C$2="",A15973=""),"",SUMPRODUCT((Gauge_Data!$A$2:$A$16994&gt;=(A15973 - Main!$E$4/1440 + 0.00000001))*(Gauge_Data!$A$2:$A$16994&lt;=A15973)*INDEX(Gauge_Data!$B$2:$Z$16994,0,$C$2-1)))</f>
        <v>0</v>
      </c>
    </row>
    <row r="15974" spans="1:2" x14ac:dyDescent="0.25">
      <c r="A15974">
        <f>Gauge_Data!A15974</f>
        <v>0</v>
      </c>
      <c r="B15974" cm="1">
        <f t="array" ref="B15974">IF(OR($C$2="",A15974=""),"",SUMPRODUCT((Gauge_Data!$A$2:$A$16994&gt;=(A15974 - Main!$E$4/1440 + 0.00000001))*(Gauge_Data!$A$2:$A$16994&lt;=A15974)*INDEX(Gauge_Data!$B$2:$Z$16994,0,$C$2-1)))</f>
        <v>0</v>
      </c>
    </row>
    <row r="15975" spans="1:2" x14ac:dyDescent="0.25">
      <c r="A15975">
        <f>Gauge_Data!A15975</f>
        <v>0</v>
      </c>
      <c r="B15975" cm="1">
        <f t="array" ref="B15975">IF(OR($C$2="",A15975=""),"",SUMPRODUCT((Gauge_Data!$A$2:$A$16994&gt;=(A15975 - Main!$E$4/1440 + 0.00000001))*(Gauge_Data!$A$2:$A$16994&lt;=A15975)*INDEX(Gauge_Data!$B$2:$Z$16994,0,$C$2-1)))</f>
        <v>0</v>
      </c>
    </row>
    <row r="15976" spans="1:2" x14ac:dyDescent="0.25">
      <c r="A15976">
        <f>Gauge_Data!A15976</f>
        <v>0</v>
      </c>
      <c r="B15976" cm="1">
        <f t="array" ref="B15976">IF(OR($C$2="",A15976=""),"",SUMPRODUCT((Gauge_Data!$A$2:$A$16994&gt;=(A15976 - Main!$E$4/1440 + 0.00000001))*(Gauge_Data!$A$2:$A$16994&lt;=A15976)*INDEX(Gauge_Data!$B$2:$Z$16994,0,$C$2-1)))</f>
        <v>0</v>
      </c>
    </row>
    <row r="15977" spans="1:2" x14ac:dyDescent="0.25">
      <c r="A15977">
        <f>Gauge_Data!A15977</f>
        <v>0</v>
      </c>
      <c r="B15977" cm="1">
        <f t="array" ref="B15977">IF(OR($C$2="",A15977=""),"",SUMPRODUCT((Gauge_Data!$A$2:$A$16994&gt;=(A15977 - Main!$E$4/1440 + 0.00000001))*(Gauge_Data!$A$2:$A$16994&lt;=A15977)*INDEX(Gauge_Data!$B$2:$Z$16994,0,$C$2-1)))</f>
        <v>0</v>
      </c>
    </row>
    <row r="15978" spans="1:2" x14ac:dyDescent="0.25">
      <c r="A15978">
        <f>Gauge_Data!A15978</f>
        <v>0</v>
      </c>
      <c r="B15978" cm="1">
        <f t="array" ref="B15978">IF(OR($C$2="",A15978=""),"",SUMPRODUCT((Gauge_Data!$A$2:$A$16994&gt;=(A15978 - Main!$E$4/1440 + 0.00000001))*(Gauge_Data!$A$2:$A$16994&lt;=A15978)*INDEX(Gauge_Data!$B$2:$Z$16994,0,$C$2-1)))</f>
        <v>0</v>
      </c>
    </row>
    <row r="15979" spans="1:2" x14ac:dyDescent="0.25">
      <c r="A15979">
        <f>Gauge_Data!A15979</f>
        <v>0</v>
      </c>
      <c r="B15979" cm="1">
        <f t="array" ref="B15979">IF(OR($C$2="",A15979=""),"",SUMPRODUCT((Gauge_Data!$A$2:$A$16994&gt;=(A15979 - Main!$E$4/1440 + 0.00000001))*(Gauge_Data!$A$2:$A$16994&lt;=A15979)*INDEX(Gauge_Data!$B$2:$Z$16994,0,$C$2-1)))</f>
        <v>0</v>
      </c>
    </row>
    <row r="15980" spans="1:2" x14ac:dyDescent="0.25">
      <c r="A15980">
        <f>Gauge_Data!A15980</f>
        <v>0</v>
      </c>
      <c r="B15980" cm="1">
        <f t="array" ref="B15980">IF(OR($C$2="",A15980=""),"",SUMPRODUCT((Gauge_Data!$A$2:$A$16994&gt;=(A15980 - Main!$E$4/1440 + 0.00000001))*(Gauge_Data!$A$2:$A$16994&lt;=A15980)*INDEX(Gauge_Data!$B$2:$Z$16994,0,$C$2-1)))</f>
        <v>0</v>
      </c>
    </row>
    <row r="15981" spans="1:2" x14ac:dyDescent="0.25">
      <c r="A15981">
        <f>Gauge_Data!A15981</f>
        <v>0</v>
      </c>
      <c r="B15981" cm="1">
        <f t="array" ref="B15981">IF(OR($C$2="",A15981=""),"",SUMPRODUCT((Gauge_Data!$A$2:$A$16994&gt;=(A15981 - Main!$E$4/1440 + 0.00000001))*(Gauge_Data!$A$2:$A$16994&lt;=A15981)*INDEX(Gauge_Data!$B$2:$Z$16994,0,$C$2-1)))</f>
        <v>0</v>
      </c>
    </row>
    <row r="15982" spans="1:2" x14ac:dyDescent="0.25">
      <c r="A15982">
        <f>Gauge_Data!A15982</f>
        <v>0</v>
      </c>
      <c r="B15982" cm="1">
        <f t="array" ref="B15982">IF(OR($C$2="",A15982=""),"",SUMPRODUCT((Gauge_Data!$A$2:$A$16994&gt;=(A15982 - Main!$E$4/1440 + 0.00000001))*(Gauge_Data!$A$2:$A$16994&lt;=A15982)*INDEX(Gauge_Data!$B$2:$Z$16994,0,$C$2-1)))</f>
        <v>0</v>
      </c>
    </row>
    <row r="15983" spans="1:2" x14ac:dyDescent="0.25">
      <c r="A15983">
        <f>Gauge_Data!A15983</f>
        <v>0</v>
      </c>
      <c r="B15983" cm="1">
        <f t="array" ref="B15983">IF(OR($C$2="",A15983=""),"",SUMPRODUCT((Gauge_Data!$A$2:$A$16994&gt;=(A15983 - Main!$E$4/1440 + 0.00000001))*(Gauge_Data!$A$2:$A$16994&lt;=A15983)*INDEX(Gauge_Data!$B$2:$Z$16994,0,$C$2-1)))</f>
        <v>0</v>
      </c>
    </row>
    <row r="15984" spans="1:2" x14ac:dyDescent="0.25">
      <c r="A15984">
        <f>Gauge_Data!A15984</f>
        <v>0</v>
      </c>
      <c r="B15984" cm="1">
        <f t="array" ref="B15984">IF(OR($C$2="",A15984=""),"",SUMPRODUCT((Gauge_Data!$A$2:$A$16994&gt;=(A15984 - Main!$E$4/1440 + 0.00000001))*(Gauge_Data!$A$2:$A$16994&lt;=A15984)*INDEX(Gauge_Data!$B$2:$Z$16994,0,$C$2-1)))</f>
        <v>0</v>
      </c>
    </row>
    <row r="15985" spans="1:2" x14ac:dyDescent="0.25">
      <c r="A15985">
        <f>Gauge_Data!A15985</f>
        <v>0</v>
      </c>
      <c r="B15985" cm="1">
        <f t="array" ref="B15985">IF(OR($C$2="",A15985=""),"",SUMPRODUCT((Gauge_Data!$A$2:$A$16994&gt;=(A15985 - Main!$E$4/1440 + 0.00000001))*(Gauge_Data!$A$2:$A$16994&lt;=A15985)*INDEX(Gauge_Data!$B$2:$Z$16994,0,$C$2-1)))</f>
        <v>0</v>
      </c>
    </row>
    <row r="15986" spans="1:2" x14ac:dyDescent="0.25">
      <c r="A15986">
        <f>Gauge_Data!A15986</f>
        <v>0</v>
      </c>
      <c r="B15986" cm="1">
        <f t="array" ref="B15986">IF(OR($C$2="",A15986=""),"",SUMPRODUCT((Gauge_Data!$A$2:$A$16994&gt;=(A15986 - Main!$E$4/1440 + 0.00000001))*(Gauge_Data!$A$2:$A$16994&lt;=A15986)*INDEX(Gauge_Data!$B$2:$Z$16994,0,$C$2-1)))</f>
        <v>0</v>
      </c>
    </row>
    <row r="15987" spans="1:2" x14ac:dyDescent="0.25">
      <c r="A15987">
        <f>Gauge_Data!A15987</f>
        <v>0</v>
      </c>
      <c r="B15987" cm="1">
        <f t="array" ref="B15987">IF(OR($C$2="",A15987=""),"",SUMPRODUCT((Gauge_Data!$A$2:$A$16994&gt;=(A15987 - Main!$E$4/1440 + 0.00000001))*(Gauge_Data!$A$2:$A$16994&lt;=A15987)*INDEX(Gauge_Data!$B$2:$Z$16994,0,$C$2-1)))</f>
        <v>0</v>
      </c>
    </row>
    <row r="15988" spans="1:2" x14ac:dyDescent="0.25">
      <c r="A15988">
        <f>Gauge_Data!A15988</f>
        <v>0</v>
      </c>
      <c r="B15988" cm="1">
        <f t="array" ref="B15988">IF(OR($C$2="",A15988=""),"",SUMPRODUCT((Gauge_Data!$A$2:$A$16994&gt;=(A15988 - Main!$E$4/1440 + 0.00000001))*(Gauge_Data!$A$2:$A$16994&lt;=A15988)*INDEX(Gauge_Data!$B$2:$Z$16994,0,$C$2-1)))</f>
        <v>0</v>
      </c>
    </row>
    <row r="15989" spans="1:2" x14ac:dyDescent="0.25">
      <c r="A15989">
        <f>Gauge_Data!A15989</f>
        <v>0</v>
      </c>
      <c r="B15989" cm="1">
        <f t="array" ref="B15989">IF(OR($C$2="",A15989=""),"",SUMPRODUCT((Gauge_Data!$A$2:$A$16994&gt;=(A15989 - Main!$E$4/1440 + 0.00000001))*(Gauge_Data!$A$2:$A$16994&lt;=A15989)*INDEX(Gauge_Data!$B$2:$Z$16994,0,$C$2-1)))</f>
        <v>0</v>
      </c>
    </row>
    <row r="15990" spans="1:2" x14ac:dyDescent="0.25">
      <c r="A15990">
        <f>Gauge_Data!A15990</f>
        <v>0</v>
      </c>
      <c r="B15990" cm="1">
        <f t="array" ref="B15990">IF(OR($C$2="",A15990=""),"",SUMPRODUCT((Gauge_Data!$A$2:$A$16994&gt;=(A15990 - Main!$E$4/1440 + 0.00000001))*(Gauge_Data!$A$2:$A$16994&lt;=A15990)*INDEX(Gauge_Data!$B$2:$Z$16994,0,$C$2-1)))</f>
        <v>0</v>
      </c>
    </row>
    <row r="15991" spans="1:2" x14ac:dyDescent="0.25">
      <c r="A15991">
        <f>Gauge_Data!A15991</f>
        <v>0</v>
      </c>
      <c r="B15991" cm="1">
        <f t="array" ref="B15991">IF(OR($C$2="",A15991=""),"",SUMPRODUCT((Gauge_Data!$A$2:$A$16994&gt;=(A15991 - Main!$E$4/1440 + 0.00000001))*(Gauge_Data!$A$2:$A$16994&lt;=A15991)*INDEX(Gauge_Data!$B$2:$Z$16994,0,$C$2-1)))</f>
        <v>0</v>
      </c>
    </row>
    <row r="15992" spans="1:2" x14ac:dyDescent="0.25">
      <c r="A15992">
        <f>Gauge_Data!A15992</f>
        <v>0</v>
      </c>
      <c r="B15992" cm="1">
        <f t="array" ref="B15992">IF(OR($C$2="",A15992=""),"",SUMPRODUCT((Gauge_Data!$A$2:$A$16994&gt;=(A15992 - Main!$E$4/1440 + 0.00000001))*(Gauge_Data!$A$2:$A$16994&lt;=A15992)*INDEX(Gauge_Data!$B$2:$Z$16994,0,$C$2-1)))</f>
        <v>0</v>
      </c>
    </row>
    <row r="15993" spans="1:2" x14ac:dyDescent="0.25">
      <c r="A15993">
        <f>Gauge_Data!A15993</f>
        <v>0</v>
      </c>
      <c r="B15993" cm="1">
        <f t="array" ref="B15993">IF(OR($C$2="",A15993=""),"",SUMPRODUCT((Gauge_Data!$A$2:$A$16994&gt;=(A15993 - Main!$E$4/1440 + 0.00000001))*(Gauge_Data!$A$2:$A$16994&lt;=A15993)*INDEX(Gauge_Data!$B$2:$Z$16994,0,$C$2-1)))</f>
        <v>0</v>
      </c>
    </row>
    <row r="15994" spans="1:2" x14ac:dyDescent="0.25">
      <c r="A15994">
        <f>Gauge_Data!A15994</f>
        <v>0</v>
      </c>
      <c r="B15994" cm="1">
        <f t="array" ref="B15994">IF(OR($C$2="",A15994=""),"",SUMPRODUCT((Gauge_Data!$A$2:$A$16994&gt;=(A15994 - Main!$E$4/1440 + 0.00000001))*(Gauge_Data!$A$2:$A$16994&lt;=A15994)*INDEX(Gauge_Data!$B$2:$Z$16994,0,$C$2-1)))</f>
        <v>0</v>
      </c>
    </row>
    <row r="15995" spans="1:2" x14ac:dyDescent="0.25">
      <c r="A15995">
        <f>Gauge_Data!A15995</f>
        <v>0</v>
      </c>
      <c r="B15995" cm="1">
        <f t="array" ref="B15995">IF(OR($C$2="",A15995=""),"",SUMPRODUCT((Gauge_Data!$A$2:$A$16994&gt;=(A15995 - Main!$E$4/1440 + 0.00000001))*(Gauge_Data!$A$2:$A$16994&lt;=A15995)*INDEX(Gauge_Data!$B$2:$Z$16994,0,$C$2-1)))</f>
        <v>0</v>
      </c>
    </row>
    <row r="15996" spans="1:2" x14ac:dyDescent="0.25">
      <c r="A15996">
        <f>Gauge_Data!A15996</f>
        <v>0</v>
      </c>
      <c r="B15996" cm="1">
        <f t="array" ref="B15996">IF(OR($C$2="",A15996=""),"",SUMPRODUCT((Gauge_Data!$A$2:$A$16994&gt;=(A15996 - Main!$E$4/1440 + 0.00000001))*(Gauge_Data!$A$2:$A$16994&lt;=A15996)*INDEX(Gauge_Data!$B$2:$Z$16994,0,$C$2-1)))</f>
        <v>0</v>
      </c>
    </row>
    <row r="15997" spans="1:2" x14ac:dyDescent="0.25">
      <c r="A15997">
        <f>Gauge_Data!A15997</f>
        <v>0</v>
      </c>
      <c r="B15997" cm="1">
        <f t="array" ref="B15997">IF(OR($C$2="",A15997=""),"",SUMPRODUCT((Gauge_Data!$A$2:$A$16994&gt;=(A15997 - Main!$E$4/1440 + 0.00000001))*(Gauge_Data!$A$2:$A$16994&lt;=A15997)*INDEX(Gauge_Data!$B$2:$Z$16994,0,$C$2-1)))</f>
        <v>0</v>
      </c>
    </row>
    <row r="15998" spans="1:2" x14ac:dyDescent="0.25">
      <c r="A15998">
        <f>Gauge_Data!A15998</f>
        <v>0</v>
      </c>
      <c r="B15998" cm="1">
        <f t="array" ref="B15998">IF(OR($C$2="",A15998=""),"",SUMPRODUCT((Gauge_Data!$A$2:$A$16994&gt;=(A15998 - Main!$E$4/1440 + 0.00000001))*(Gauge_Data!$A$2:$A$16994&lt;=A15998)*INDEX(Gauge_Data!$B$2:$Z$16994,0,$C$2-1)))</f>
        <v>0</v>
      </c>
    </row>
    <row r="15999" spans="1:2" x14ac:dyDescent="0.25">
      <c r="A15999">
        <f>Gauge_Data!A15999</f>
        <v>0</v>
      </c>
      <c r="B15999" cm="1">
        <f t="array" ref="B15999">IF(OR($C$2="",A15999=""),"",SUMPRODUCT((Gauge_Data!$A$2:$A$16994&gt;=(A15999 - Main!$E$4/1440 + 0.00000001))*(Gauge_Data!$A$2:$A$16994&lt;=A15999)*INDEX(Gauge_Data!$B$2:$Z$16994,0,$C$2-1)))</f>
        <v>0</v>
      </c>
    </row>
    <row r="16000" spans="1:2" x14ac:dyDescent="0.25">
      <c r="A16000">
        <f>Gauge_Data!A16000</f>
        <v>0</v>
      </c>
      <c r="B16000" cm="1">
        <f t="array" ref="B16000">IF(OR($C$2="",A16000=""),"",SUMPRODUCT((Gauge_Data!$A$2:$A$16994&gt;=(A16000 - Main!$E$4/1440 + 0.00000001))*(Gauge_Data!$A$2:$A$16994&lt;=A16000)*INDEX(Gauge_Data!$B$2:$Z$16994,0,$C$2-1)))</f>
        <v>0</v>
      </c>
    </row>
    <row r="16001" spans="1:2" x14ac:dyDescent="0.25">
      <c r="A16001">
        <f>Gauge_Data!A16001</f>
        <v>0</v>
      </c>
      <c r="B16001" cm="1">
        <f t="array" ref="B16001">IF(OR($C$2="",A16001=""),"",SUMPRODUCT((Gauge_Data!$A$2:$A$16994&gt;=(A16001 - Main!$E$4/1440 + 0.00000001))*(Gauge_Data!$A$2:$A$16994&lt;=A16001)*INDEX(Gauge_Data!$B$2:$Z$16994,0,$C$2-1)))</f>
        <v>0</v>
      </c>
    </row>
    <row r="16002" spans="1:2" x14ac:dyDescent="0.25">
      <c r="A16002">
        <f>Gauge_Data!A16002</f>
        <v>0</v>
      </c>
      <c r="B16002" cm="1">
        <f t="array" ref="B16002">IF(OR($C$2="",A16002=""),"",SUMPRODUCT((Gauge_Data!$A$2:$A$16994&gt;=(A16002 - Main!$E$4/1440 + 0.00000001))*(Gauge_Data!$A$2:$A$16994&lt;=A16002)*INDEX(Gauge_Data!$B$2:$Z$16994,0,$C$2-1)))</f>
        <v>0</v>
      </c>
    </row>
    <row r="16003" spans="1:2" x14ac:dyDescent="0.25">
      <c r="A16003">
        <f>Gauge_Data!A16003</f>
        <v>0</v>
      </c>
      <c r="B16003" cm="1">
        <f t="array" ref="B16003">IF(OR($C$2="",A16003=""),"",SUMPRODUCT((Gauge_Data!$A$2:$A$16994&gt;=(A16003 - Main!$E$4/1440 + 0.00000001))*(Gauge_Data!$A$2:$A$16994&lt;=A16003)*INDEX(Gauge_Data!$B$2:$Z$16994,0,$C$2-1)))</f>
        <v>0</v>
      </c>
    </row>
    <row r="16004" spans="1:2" x14ac:dyDescent="0.25">
      <c r="A16004">
        <f>Gauge_Data!A16004</f>
        <v>0</v>
      </c>
      <c r="B16004" cm="1">
        <f t="array" ref="B16004">IF(OR($C$2="",A16004=""),"",SUMPRODUCT((Gauge_Data!$A$2:$A$16994&gt;=(A16004 - Main!$E$4/1440 + 0.00000001))*(Gauge_Data!$A$2:$A$16994&lt;=A16004)*INDEX(Gauge_Data!$B$2:$Z$16994,0,$C$2-1)))</f>
        <v>0</v>
      </c>
    </row>
    <row r="16005" spans="1:2" x14ac:dyDescent="0.25">
      <c r="A16005">
        <f>Gauge_Data!A16005</f>
        <v>0</v>
      </c>
      <c r="B16005" cm="1">
        <f t="array" ref="B16005">IF(OR($C$2="",A16005=""),"",SUMPRODUCT((Gauge_Data!$A$2:$A$16994&gt;=(A16005 - Main!$E$4/1440 + 0.00000001))*(Gauge_Data!$A$2:$A$16994&lt;=A16005)*INDEX(Gauge_Data!$B$2:$Z$16994,0,$C$2-1)))</f>
        <v>0</v>
      </c>
    </row>
    <row r="16006" spans="1:2" x14ac:dyDescent="0.25">
      <c r="A16006">
        <f>Gauge_Data!A16006</f>
        <v>0</v>
      </c>
      <c r="B16006" cm="1">
        <f t="array" ref="B16006">IF(OR($C$2="",A16006=""),"",SUMPRODUCT((Gauge_Data!$A$2:$A$16994&gt;=(A16006 - Main!$E$4/1440 + 0.00000001))*(Gauge_Data!$A$2:$A$16994&lt;=A16006)*INDEX(Gauge_Data!$B$2:$Z$16994,0,$C$2-1)))</f>
        <v>0</v>
      </c>
    </row>
    <row r="16007" spans="1:2" x14ac:dyDescent="0.25">
      <c r="A16007">
        <f>Gauge_Data!A16007</f>
        <v>0</v>
      </c>
      <c r="B16007" cm="1">
        <f t="array" ref="B16007">IF(OR($C$2="",A16007=""),"",SUMPRODUCT((Gauge_Data!$A$2:$A$16994&gt;=(A16007 - Main!$E$4/1440 + 0.00000001))*(Gauge_Data!$A$2:$A$16994&lt;=A16007)*INDEX(Gauge_Data!$B$2:$Z$16994,0,$C$2-1)))</f>
        <v>0</v>
      </c>
    </row>
    <row r="16008" spans="1:2" x14ac:dyDescent="0.25">
      <c r="A16008">
        <f>Gauge_Data!A16008</f>
        <v>0</v>
      </c>
      <c r="B16008" cm="1">
        <f t="array" ref="B16008">IF(OR($C$2="",A16008=""),"",SUMPRODUCT((Gauge_Data!$A$2:$A$16994&gt;=(A16008 - Main!$E$4/1440 + 0.00000001))*(Gauge_Data!$A$2:$A$16994&lt;=A16008)*INDEX(Gauge_Data!$B$2:$Z$16994,0,$C$2-1)))</f>
        <v>0</v>
      </c>
    </row>
    <row r="16009" spans="1:2" x14ac:dyDescent="0.25">
      <c r="A16009">
        <f>Gauge_Data!A16009</f>
        <v>0</v>
      </c>
      <c r="B16009" cm="1">
        <f t="array" ref="B16009">IF(OR($C$2="",A16009=""),"",SUMPRODUCT((Gauge_Data!$A$2:$A$16994&gt;=(A16009 - Main!$E$4/1440 + 0.00000001))*(Gauge_Data!$A$2:$A$16994&lt;=A16009)*INDEX(Gauge_Data!$B$2:$Z$16994,0,$C$2-1)))</f>
        <v>0</v>
      </c>
    </row>
    <row r="16010" spans="1:2" x14ac:dyDescent="0.25">
      <c r="A16010">
        <f>Gauge_Data!A16010</f>
        <v>0</v>
      </c>
      <c r="B16010" cm="1">
        <f t="array" ref="B16010">IF(OR($C$2="",A16010=""),"",SUMPRODUCT((Gauge_Data!$A$2:$A$16994&gt;=(A16010 - Main!$E$4/1440 + 0.00000001))*(Gauge_Data!$A$2:$A$16994&lt;=A16010)*INDEX(Gauge_Data!$B$2:$Z$16994,0,$C$2-1)))</f>
        <v>0</v>
      </c>
    </row>
    <row r="16011" spans="1:2" x14ac:dyDescent="0.25">
      <c r="A16011">
        <f>Gauge_Data!A16011</f>
        <v>0</v>
      </c>
      <c r="B16011" cm="1">
        <f t="array" ref="B16011">IF(OR($C$2="",A16011=""),"",SUMPRODUCT((Gauge_Data!$A$2:$A$16994&gt;=(A16011 - Main!$E$4/1440 + 0.00000001))*(Gauge_Data!$A$2:$A$16994&lt;=A16011)*INDEX(Gauge_Data!$B$2:$Z$16994,0,$C$2-1)))</f>
        <v>0</v>
      </c>
    </row>
    <row r="16012" spans="1:2" x14ac:dyDescent="0.25">
      <c r="A16012">
        <f>Gauge_Data!A16012</f>
        <v>0</v>
      </c>
      <c r="B16012" cm="1">
        <f t="array" ref="B16012">IF(OR($C$2="",A16012=""),"",SUMPRODUCT((Gauge_Data!$A$2:$A$16994&gt;=(A16012 - Main!$E$4/1440 + 0.00000001))*(Gauge_Data!$A$2:$A$16994&lt;=A16012)*INDEX(Gauge_Data!$B$2:$Z$16994,0,$C$2-1)))</f>
        <v>0</v>
      </c>
    </row>
    <row r="16013" spans="1:2" x14ac:dyDescent="0.25">
      <c r="A16013">
        <f>Gauge_Data!A16013</f>
        <v>0</v>
      </c>
      <c r="B16013" cm="1">
        <f t="array" ref="B16013">IF(OR($C$2="",A16013=""),"",SUMPRODUCT((Gauge_Data!$A$2:$A$16994&gt;=(A16013 - Main!$E$4/1440 + 0.00000001))*(Gauge_Data!$A$2:$A$16994&lt;=A16013)*INDEX(Gauge_Data!$B$2:$Z$16994,0,$C$2-1)))</f>
        <v>0</v>
      </c>
    </row>
    <row r="16014" spans="1:2" x14ac:dyDescent="0.25">
      <c r="A16014">
        <f>Gauge_Data!A16014</f>
        <v>0</v>
      </c>
      <c r="B16014" cm="1">
        <f t="array" ref="B16014">IF(OR($C$2="",A16014=""),"",SUMPRODUCT((Gauge_Data!$A$2:$A$16994&gt;=(A16014 - Main!$E$4/1440 + 0.00000001))*(Gauge_Data!$A$2:$A$16994&lt;=A16014)*INDEX(Gauge_Data!$B$2:$Z$16994,0,$C$2-1)))</f>
        <v>0</v>
      </c>
    </row>
    <row r="16015" spans="1:2" x14ac:dyDescent="0.25">
      <c r="A16015">
        <f>Gauge_Data!A16015</f>
        <v>0</v>
      </c>
      <c r="B16015" cm="1">
        <f t="array" ref="B16015">IF(OR($C$2="",A16015=""),"",SUMPRODUCT((Gauge_Data!$A$2:$A$16994&gt;=(A16015 - Main!$E$4/1440 + 0.00000001))*(Gauge_Data!$A$2:$A$16994&lt;=A16015)*INDEX(Gauge_Data!$B$2:$Z$16994,0,$C$2-1)))</f>
        <v>0</v>
      </c>
    </row>
    <row r="16016" spans="1:2" x14ac:dyDescent="0.25">
      <c r="A16016">
        <f>Gauge_Data!A16016</f>
        <v>0</v>
      </c>
      <c r="B16016" cm="1">
        <f t="array" ref="B16016">IF(OR($C$2="",A16016=""),"",SUMPRODUCT((Gauge_Data!$A$2:$A$16994&gt;=(A16016 - Main!$E$4/1440 + 0.00000001))*(Gauge_Data!$A$2:$A$16994&lt;=A16016)*INDEX(Gauge_Data!$B$2:$Z$16994,0,$C$2-1)))</f>
        <v>0</v>
      </c>
    </row>
    <row r="16017" spans="1:2" x14ac:dyDescent="0.25">
      <c r="A16017">
        <f>Gauge_Data!A16017</f>
        <v>0</v>
      </c>
      <c r="B16017" cm="1">
        <f t="array" ref="B16017">IF(OR($C$2="",A16017=""),"",SUMPRODUCT((Gauge_Data!$A$2:$A$16994&gt;=(A16017 - Main!$E$4/1440 + 0.00000001))*(Gauge_Data!$A$2:$A$16994&lt;=A16017)*INDEX(Gauge_Data!$B$2:$Z$16994,0,$C$2-1)))</f>
        <v>0</v>
      </c>
    </row>
    <row r="16018" spans="1:2" x14ac:dyDescent="0.25">
      <c r="A16018">
        <f>Gauge_Data!A16018</f>
        <v>0</v>
      </c>
      <c r="B16018" cm="1">
        <f t="array" ref="B16018">IF(OR($C$2="",A16018=""),"",SUMPRODUCT((Gauge_Data!$A$2:$A$16994&gt;=(A16018 - Main!$E$4/1440 + 0.00000001))*(Gauge_Data!$A$2:$A$16994&lt;=A16018)*INDEX(Gauge_Data!$B$2:$Z$16994,0,$C$2-1)))</f>
        <v>0</v>
      </c>
    </row>
    <row r="16019" spans="1:2" x14ac:dyDescent="0.25">
      <c r="A16019">
        <f>Gauge_Data!A16019</f>
        <v>0</v>
      </c>
      <c r="B16019" cm="1">
        <f t="array" ref="B16019">IF(OR($C$2="",A16019=""),"",SUMPRODUCT((Gauge_Data!$A$2:$A$16994&gt;=(A16019 - Main!$E$4/1440 + 0.00000001))*(Gauge_Data!$A$2:$A$16994&lt;=A16019)*INDEX(Gauge_Data!$B$2:$Z$16994,0,$C$2-1)))</f>
        <v>0</v>
      </c>
    </row>
    <row r="16020" spans="1:2" x14ac:dyDescent="0.25">
      <c r="A16020">
        <f>Gauge_Data!A16020</f>
        <v>0</v>
      </c>
      <c r="B16020" cm="1">
        <f t="array" ref="B16020">IF(OR($C$2="",A16020=""),"",SUMPRODUCT((Gauge_Data!$A$2:$A$16994&gt;=(A16020 - Main!$E$4/1440 + 0.00000001))*(Gauge_Data!$A$2:$A$16994&lt;=A16020)*INDEX(Gauge_Data!$B$2:$Z$16994,0,$C$2-1)))</f>
        <v>0</v>
      </c>
    </row>
    <row r="16021" spans="1:2" x14ac:dyDescent="0.25">
      <c r="A16021">
        <f>Gauge_Data!A16021</f>
        <v>0</v>
      </c>
      <c r="B16021" cm="1">
        <f t="array" ref="B16021">IF(OR($C$2="",A16021=""),"",SUMPRODUCT((Gauge_Data!$A$2:$A$16994&gt;=(A16021 - Main!$E$4/1440 + 0.00000001))*(Gauge_Data!$A$2:$A$16994&lt;=A16021)*INDEX(Gauge_Data!$B$2:$Z$16994,0,$C$2-1)))</f>
        <v>0</v>
      </c>
    </row>
    <row r="16022" spans="1:2" x14ac:dyDescent="0.25">
      <c r="A16022">
        <f>Gauge_Data!A16022</f>
        <v>0</v>
      </c>
      <c r="B16022" cm="1">
        <f t="array" ref="B16022">IF(OR($C$2="",A16022=""),"",SUMPRODUCT((Gauge_Data!$A$2:$A$16994&gt;=(A16022 - Main!$E$4/1440 + 0.00000001))*(Gauge_Data!$A$2:$A$16994&lt;=A16022)*INDEX(Gauge_Data!$B$2:$Z$16994,0,$C$2-1)))</f>
        <v>0</v>
      </c>
    </row>
    <row r="16023" spans="1:2" x14ac:dyDescent="0.25">
      <c r="A16023">
        <f>Gauge_Data!A16023</f>
        <v>0</v>
      </c>
      <c r="B16023" cm="1">
        <f t="array" ref="B16023">IF(OR($C$2="",A16023=""),"",SUMPRODUCT((Gauge_Data!$A$2:$A$16994&gt;=(A16023 - Main!$E$4/1440 + 0.00000001))*(Gauge_Data!$A$2:$A$16994&lt;=A16023)*INDEX(Gauge_Data!$B$2:$Z$16994,0,$C$2-1)))</f>
        <v>0</v>
      </c>
    </row>
    <row r="16024" spans="1:2" x14ac:dyDescent="0.25">
      <c r="A16024">
        <f>Gauge_Data!A16024</f>
        <v>0</v>
      </c>
      <c r="B16024" cm="1">
        <f t="array" ref="B16024">IF(OR($C$2="",A16024=""),"",SUMPRODUCT((Gauge_Data!$A$2:$A$16994&gt;=(A16024 - Main!$E$4/1440 + 0.00000001))*(Gauge_Data!$A$2:$A$16994&lt;=A16024)*INDEX(Gauge_Data!$B$2:$Z$16994,0,$C$2-1)))</f>
        <v>0</v>
      </c>
    </row>
    <row r="16025" spans="1:2" x14ac:dyDescent="0.25">
      <c r="A16025">
        <f>Gauge_Data!A16025</f>
        <v>0</v>
      </c>
      <c r="B16025" cm="1">
        <f t="array" ref="B16025">IF(OR($C$2="",A16025=""),"",SUMPRODUCT((Gauge_Data!$A$2:$A$16994&gt;=(A16025 - Main!$E$4/1440 + 0.00000001))*(Gauge_Data!$A$2:$A$16994&lt;=A16025)*INDEX(Gauge_Data!$B$2:$Z$16994,0,$C$2-1)))</f>
        <v>0</v>
      </c>
    </row>
    <row r="16026" spans="1:2" x14ac:dyDescent="0.25">
      <c r="A16026">
        <f>Gauge_Data!A16026</f>
        <v>0</v>
      </c>
      <c r="B16026" cm="1">
        <f t="array" ref="B16026">IF(OR($C$2="",A16026=""),"",SUMPRODUCT((Gauge_Data!$A$2:$A$16994&gt;=(A16026 - Main!$E$4/1440 + 0.00000001))*(Gauge_Data!$A$2:$A$16994&lt;=A16026)*INDEX(Gauge_Data!$B$2:$Z$16994,0,$C$2-1)))</f>
        <v>0</v>
      </c>
    </row>
    <row r="16027" spans="1:2" x14ac:dyDescent="0.25">
      <c r="A16027">
        <f>Gauge_Data!A16027</f>
        <v>0</v>
      </c>
      <c r="B16027" cm="1">
        <f t="array" ref="B16027">IF(OR($C$2="",A16027=""),"",SUMPRODUCT((Gauge_Data!$A$2:$A$16994&gt;=(A16027 - Main!$E$4/1440 + 0.00000001))*(Gauge_Data!$A$2:$A$16994&lt;=A16027)*INDEX(Gauge_Data!$B$2:$Z$16994,0,$C$2-1)))</f>
        <v>0</v>
      </c>
    </row>
    <row r="16028" spans="1:2" x14ac:dyDescent="0.25">
      <c r="A16028">
        <f>Gauge_Data!A16028</f>
        <v>0</v>
      </c>
      <c r="B16028" cm="1">
        <f t="array" ref="B16028">IF(OR($C$2="",A16028=""),"",SUMPRODUCT((Gauge_Data!$A$2:$A$16994&gt;=(A16028 - Main!$E$4/1440 + 0.00000001))*(Gauge_Data!$A$2:$A$16994&lt;=A16028)*INDEX(Gauge_Data!$B$2:$Z$16994,0,$C$2-1)))</f>
        <v>0</v>
      </c>
    </row>
    <row r="16029" spans="1:2" x14ac:dyDescent="0.25">
      <c r="A16029">
        <f>Gauge_Data!A16029</f>
        <v>0</v>
      </c>
      <c r="B16029" cm="1">
        <f t="array" ref="B16029">IF(OR($C$2="",A16029=""),"",SUMPRODUCT((Gauge_Data!$A$2:$A$16994&gt;=(A16029 - Main!$E$4/1440 + 0.00000001))*(Gauge_Data!$A$2:$A$16994&lt;=A16029)*INDEX(Gauge_Data!$B$2:$Z$16994,0,$C$2-1)))</f>
        <v>0</v>
      </c>
    </row>
    <row r="16030" spans="1:2" x14ac:dyDescent="0.25">
      <c r="A16030">
        <f>Gauge_Data!A16030</f>
        <v>0</v>
      </c>
      <c r="B16030" cm="1">
        <f t="array" ref="B16030">IF(OR($C$2="",A16030=""),"",SUMPRODUCT((Gauge_Data!$A$2:$A$16994&gt;=(A16030 - Main!$E$4/1440 + 0.00000001))*(Gauge_Data!$A$2:$A$16994&lt;=A16030)*INDEX(Gauge_Data!$B$2:$Z$16994,0,$C$2-1)))</f>
        <v>0</v>
      </c>
    </row>
    <row r="16031" spans="1:2" x14ac:dyDescent="0.25">
      <c r="A16031">
        <f>Gauge_Data!A16031</f>
        <v>0</v>
      </c>
      <c r="B16031" cm="1">
        <f t="array" ref="B16031">IF(OR($C$2="",A16031=""),"",SUMPRODUCT((Gauge_Data!$A$2:$A$16994&gt;=(A16031 - Main!$E$4/1440 + 0.00000001))*(Gauge_Data!$A$2:$A$16994&lt;=A16031)*INDEX(Gauge_Data!$B$2:$Z$16994,0,$C$2-1)))</f>
        <v>0</v>
      </c>
    </row>
    <row r="16032" spans="1:2" x14ac:dyDescent="0.25">
      <c r="A16032">
        <f>Gauge_Data!A16032</f>
        <v>0</v>
      </c>
      <c r="B16032" cm="1">
        <f t="array" ref="B16032">IF(OR($C$2="",A16032=""),"",SUMPRODUCT((Gauge_Data!$A$2:$A$16994&gt;=(A16032 - Main!$E$4/1440 + 0.00000001))*(Gauge_Data!$A$2:$A$16994&lt;=A16032)*INDEX(Gauge_Data!$B$2:$Z$16994,0,$C$2-1)))</f>
        <v>0</v>
      </c>
    </row>
    <row r="16033" spans="1:2" x14ac:dyDescent="0.25">
      <c r="A16033">
        <f>Gauge_Data!A16033</f>
        <v>0</v>
      </c>
      <c r="B16033" cm="1">
        <f t="array" ref="B16033">IF(OR($C$2="",A16033=""),"",SUMPRODUCT((Gauge_Data!$A$2:$A$16994&gt;=(A16033 - Main!$E$4/1440 + 0.00000001))*(Gauge_Data!$A$2:$A$16994&lt;=A16033)*INDEX(Gauge_Data!$B$2:$Z$16994,0,$C$2-1)))</f>
        <v>0</v>
      </c>
    </row>
    <row r="16034" spans="1:2" x14ac:dyDescent="0.25">
      <c r="A16034">
        <f>Gauge_Data!A16034</f>
        <v>0</v>
      </c>
      <c r="B16034" cm="1">
        <f t="array" ref="B16034">IF(OR($C$2="",A16034=""),"",SUMPRODUCT((Gauge_Data!$A$2:$A$16994&gt;=(A16034 - Main!$E$4/1440 + 0.00000001))*(Gauge_Data!$A$2:$A$16994&lt;=A16034)*INDEX(Gauge_Data!$B$2:$Z$16994,0,$C$2-1)))</f>
        <v>0</v>
      </c>
    </row>
    <row r="16035" spans="1:2" x14ac:dyDescent="0.25">
      <c r="A16035">
        <f>Gauge_Data!A16035</f>
        <v>0</v>
      </c>
      <c r="B16035" cm="1">
        <f t="array" ref="B16035">IF(OR($C$2="",A16035=""),"",SUMPRODUCT((Gauge_Data!$A$2:$A$16994&gt;=(A16035 - Main!$E$4/1440 + 0.00000001))*(Gauge_Data!$A$2:$A$16994&lt;=A16035)*INDEX(Gauge_Data!$B$2:$Z$16994,0,$C$2-1)))</f>
        <v>0</v>
      </c>
    </row>
    <row r="16036" spans="1:2" x14ac:dyDescent="0.25">
      <c r="A16036">
        <f>Gauge_Data!A16036</f>
        <v>0</v>
      </c>
      <c r="B16036" cm="1">
        <f t="array" ref="B16036">IF(OR($C$2="",A16036=""),"",SUMPRODUCT((Gauge_Data!$A$2:$A$16994&gt;=(A16036 - Main!$E$4/1440 + 0.00000001))*(Gauge_Data!$A$2:$A$16994&lt;=A16036)*INDEX(Gauge_Data!$B$2:$Z$16994,0,$C$2-1)))</f>
        <v>0</v>
      </c>
    </row>
    <row r="16037" spans="1:2" x14ac:dyDescent="0.25">
      <c r="A16037">
        <f>Gauge_Data!A16037</f>
        <v>0</v>
      </c>
      <c r="B16037" cm="1">
        <f t="array" ref="B16037">IF(OR($C$2="",A16037=""),"",SUMPRODUCT((Gauge_Data!$A$2:$A$16994&gt;=(A16037 - Main!$E$4/1440 + 0.00000001))*(Gauge_Data!$A$2:$A$16994&lt;=A16037)*INDEX(Gauge_Data!$B$2:$Z$16994,0,$C$2-1)))</f>
        <v>0</v>
      </c>
    </row>
    <row r="16038" spans="1:2" x14ac:dyDescent="0.25">
      <c r="A16038">
        <f>Gauge_Data!A16038</f>
        <v>0</v>
      </c>
      <c r="B16038" cm="1">
        <f t="array" ref="B16038">IF(OR($C$2="",A16038=""),"",SUMPRODUCT((Gauge_Data!$A$2:$A$16994&gt;=(A16038 - Main!$E$4/1440 + 0.00000001))*(Gauge_Data!$A$2:$A$16994&lt;=A16038)*INDEX(Gauge_Data!$B$2:$Z$16994,0,$C$2-1)))</f>
        <v>0</v>
      </c>
    </row>
    <row r="16039" spans="1:2" x14ac:dyDescent="0.25">
      <c r="A16039">
        <f>Gauge_Data!A16039</f>
        <v>0</v>
      </c>
      <c r="B16039" cm="1">
        <f t="array" ref="B16039">IF(OR($C$2="",A16039=""),"",SUMPRODUCT((Gauge_Data!$A$2:$A$16994&gt;=(A16039 - Main!$E$4/1440 + 0.00000001))*(Gauge_Data!$A$2:$A$16994&lt;=A16039)*INDEX(Gauge_Data!$B$2:$Z$16994,0,$C$2-1)))</f>
        <v>0</v>
      </c>
    </row>
    <row r="16040" spans="1:2" x14ac:dyDescent="0.25">
      <c r="A16040">
        <f>Gauge_Data!A16040</f>
        <v>0</v>
      </c>
      <c r="B16040" cm="1">
        <f t="array" ref="B16040">IF(OR($C$2="",A16040=""),"",SUMPRODUCT((Gauge_Data!$A$2:$A$16994&gt;=(A16040 - Main!$E$4/1440 + 0.00000001))*(Gauge_Data!$A$2:$A$16994&lt;=A16040)*INDEX(Gauge_Data!$B$2:$Z$16994,0,$C$2-1)))</f>
        <v>0</v>
      </c>
    </row>
    <row r="16041" spans="1:2" x14ac:dyDescent="0.25">
      <c r="A16041">
        <f>Gauge_Data!A16041</f>
        <v>0</v>
      </c>
      <c r="B16041" cm="1">
        <f t="array" ref="B16041">IF(OR($C$2="",A16041=""),"",SUMPRODUCT((Gauge_Data!$A$2:$A$16994&gt;=(A16041 - Main!$E$4/1440 + 0.00000001))*(Gauge_Data!$A$2:$A$16994&lt;=A16041)*INDEX(Gauge_Data!$B$2:$Z$16994,0,$C$2-1)))</f>
        <v>0</v>
      </c>
    </row>
    <row r="16042" spans="1:2" x14ac:dyDescent="0.25">
      <c r="A16042">
        <f>Gauge_Data!A16042</f>
        <v>0</v>
      </c>
      <c r="B16042" cm="1">
        <f t="array" ref="B16042">IF(OR($C$2="",A16042=""),"",SUMPRODUCT((Gauge_Data!$A$2:$A$16994&gt;=(A16042 - Main!$E$4/1440 + 0.00000001))*(Gauge_Data!$A$2:$A$16994&lt;=A16042)*INDEX(Gauge_Data!$B$2:$Z$16994,0,$C$2-1)))</f>
        <v>0</v>
      </c>
    </row>
    <row r="16043" spans="1:2" x14ac:dyDescent="0.25">
      <c r="A16043">
        <f>Gauge_Data!A16043</f>
        <v>0</v>
      </c>
      <c r="B16043" cm="1">
        <f t="array" ref="B16043">IF(OR($C$2="",A16043=""),"",SUMPRODUCT((Gauge_Data!$A$2:$A$16994&gt;=(A16043 - Main!$E$4/1440 + 0.00000001))*(Gauge_Data!$A$2:$A$16994&lt;=A16043)*INDEX(Gauge_Data!$B$2:$Z$16994,0,$C$2-1)))</f>
        <v>0</v>
      </c>
    </row>
    <row r="16044" spans="1:2" x14ac:dyDescent="0.25">
      <c r="A16044">
        <f>Gauge_Data!A16044</f>
        <v>0</v>
      </c>
      <c r="B16044" cm="1">
        <f t="array" ref="B16044">IF(OR($C$2="",A16044=""),"",SUMPRODUCT((Gauge_Data!$A$2:$A$16994&gt;=(A16044 - Main!$E$4/1440 + 0.00000001))*(Gauge_Data!$A$2:$A$16994&lt;=A16044)*INDEX(Gauge_Data!$B$2:$Z$16994,0,$C$2-1)))</f>
        <v>0</v>
      </c>
    </row>
    <row r="16045" spans="1:2" x14ac:dyDescent="0.25">
      <c r="A16045">
        <f>Gauge_Data!A16045</f>
        <v>0</v>
      </c>
      <c r="B16045" cm="1">
        <f t="array" ref="B16045">IF(OR($C$2="",A16045=""),"",SUMPRODUCT((Gauge_Data!$A$2:$A$16994&gt;=(A16045 - Main!$E$4/1440 + 0.00000001))*(Gauge_Data!$A$2:$A$16994&lt;=A16045)*INDEX(Gauge_Data!$B$2:$Z$16994,0,$C$2-1)))</f>
        <v>0</v>
      </c>
    </row>
    <row r="16046" spans="1:2" x14ac:dyDescent="0.25">
      <c r="A16046">
        <f>Gauge_Data!A16046</f>
        <v>0</v>
      </c>
      <c r="B16046" cm="1">
        <f t="array" ref="B16046">IF(OR($C$2="",A16046=""),"",SUMPRODUCT((Gauge_Data!$A$2:$A$16994&gt;=(A16046 - Main!$E$4/1440 + 0.00000001))*(Gauge_Data!$A$2:$A$16994&lt;=A16046)*INDEX(Gauge_Data!$B$2:$Z$16994,0,$C$2-1)))</f>
        <v>0</v>
      </c>
    </row>
    <row r="16047" spans="1:2" x14ac:dyDescent="0.25">
      <c r="A16047">
        <f>Gauge_Data!A16047</f>
        <v>0</v>
      </c>
      <c r="B16047" cm="1">
        <f t="array" ref="B16047">IF(OR($C$2="",A16047=""),"",SUMPRODUCT((Gauge_Data!$A$2:$A$16994&gt;=(A16047 - Main!$E$4/1440 + 0.00000001))*(Gauge_Data!$A$2:$A$16994&lt;=A16047)*INDEX(Gauge_Data!$B$2:$Z$16994,0,$C$2-1)))</f>
        <v>0</v>
      </c>
    </row>
    <row r="16048" spans="1:2" x14ac:dyDescent="0.25">
      <c r="A16048">
        <f>Gauge_Data!A16048</f>
        <v>0</v>
      </c>
      <c r="B16048" cm="1">
        <f t="array" ref="B16048">IF(OR($C$2="",A16048=""),"",SUMPRODUCT((Gauge_Data!$A$2:$A$16994&gt;=(A16048 - Main!$E$4/1440 + 0.00000001))*(Gauge_Data!$A$2:$A$16994&lt;=A16048)*INDEX(Gauge_Data!$B$2:$Z$16994,0,$C$2-1)))</f>
        <v>0</v>
      </c>
    </row>
    <row r="16049" spans="1:2" x14ac:dyDescent="0.25">
      <c r="A16049">
        <f>Gauge_Data!A16049</f>
        <v>0</v>
      </c>
      <c r="B16049" cm="1">
        <f t="array" ref="B16049">IF(OR($C$2="",A16049=""),"",SUMPRODUCT((Gauge_Data!$A$2:$A$16994&gt;=(A16049 - Main!$E$4/1440 + 0.00000001))*(Gauge_Data!$A$2:$A$16994&lt;=A16049)*INDEX(Gauge_Data!$B$2:$Z$16994,0,$C$2-1)))</f>
        <v>0</v>
      </c>
    </row>
    <row r="16050" spans="1:2" x14ac:dyDescent="0.25">
      <c r="A16050">
        <f>Gauge_Data!A16050</f>
        <v>0</v>
      </c>
      <c r="B16050" cm="1">
        <f t="array" ref="B16050">IF(OR($C$2="",A16050=""),"",SUMPRODUCT((Gauge_Data!$A$2:$A$16994&gt;=(A16050 - Main!$E$4/1440 + 0.00000001))*(Gauge_Data!$A$2:$A$16994&lt;=A16050)*INDEX(Gauge_Data!$B$2:$Z$16994,0,$C$2-1)))</f>
        <v>0</v>
      </c>
    </row>
    <row r="16051" spans="1:2" x14ac:dyDescent="0.25">
      <c r="A16051">
        <f>Gauge_Data!A16051</f>
        <v>0</v>
      </c>
      <c r="B16051" cm="1">
        <f t="array" ref="B16051">IF(OR($C$2="",A16051=""),"",SUMPRODUCT((Gauge_Data!$A$2:$A$16994&gt;=(A16051 - Main!$E$4/1440 + 0.00000001))*(Gauge_Data!$A$2:$A$16994&lt;=A16051)*INDEX(Gauge_Data!$B$2:$Z$16994,0,$C$2-1)))</f>
        <v>0</v>
      </c>
    </row>
    <row r="16052" spans="1:2" x14ac:dyDescent="0.25">
      <c r="A16052">
        <f>Gauge_Data!A16052</f>
        <v>0</v>
      </c>
      <c r="B16052" cm="1">
        <f t="array" ref="B16052">IF(OR($C$2="",A16052=""),"",SUMPRODUCT((Gauge_Data!$A$2:$A$16994&gt;=(A16052 - Main!$E$4/1440 + 0.00000001))*(Gauge_Data!$A$2:$A$16994&lt;=A16052)*INDEX(Gauge_Data!$B$2:$Z$16994,0,$C$2-1)))</f>
        <v>0</v>
      </c>
    </row>
    <row r="16053" spans="1:2" x14ac:dyDescent="0.25">
      <c r="A16053">
        <f>Gauge_Data!A16053</f>
        <v>0</v>
      </c>
      <c r="B16053" cm="1">
        <f t="array" ref="B16053">IF(OR($C$2="",A16053=""),"",SUMPRODUCT((Gauge_Data!$A$2:$A$16994&gt;=(A16053 - Main!$E$4/1440 + 0.00000001))*(Gauge_Data!$A$2:$A$16994&lt;=A16053)*INDEX(Gauge_Data!$B$2:$Z$16994,0,$C$2-1)))</f>
        <v>0</v>
      </c>
    </row>
    <row r="16054" spans="1:2" x14ac:dyDescent="0.25">
      <c r="A16054">
        <f>Gauge_Data!A16054</f>
        <v>0</v>
      </c>
      <c r="B16054" cm="1">
        <f t="array" ref="B16054">IF(OR($C$2="",A16054=""),"",SUMPRODUCT((Gauge_Data!$A$2:$A$16994&gt;=(A16054 - Main!$E$4/1440 + 0.00000001))*(Gauge_Data!$A$2:$A$16994&lt;=A16054)*INDEX(Gauge_Data!$B$2:$Z$16994,0,$C$2-1)))</f>
        <v>0</v>
      </c>
    </row>
    <row r="16055" spans="1:2" x14ac:dyDescent="0.25">
      <c r="A16055">
        <f>Gauge_Data!A16055</f>
        <v>0</v>
      </c>
      <c r="B16055" cm="1">
        <f t="array" ref="B16055">IF(OR($C$2="",A16055=""),"",SUMPRODUCT((Gauge_Data!$A$2:$A$16994&gt;=(A16055 - Main!$E$4/1440 + 0.00000001))*(Gauge_Data!$A$2:$A$16994&lt;=A16055)*INDEX(Gauge_Data!$B$2:$Z$16994,0,$C$2-1)))</f>
        <v>0</v>
      </c>
    </row>
    <row r="16056" spans="1:2" x14ac:dyDescent="0.25">
      <c r="A16056">
        <f>Gauge_Data!A16056</f>
        <v>0</v>
      </c>
      <c r="B16056" cm="1">
        <f t="array" ref="B16056">IF(OR($C$2="",A16056=""),"",SUMPRODUCT((Gauge_Data!$A$2:$A$16994&gt;=(A16056 - Main!$E$4/1440 + 0.00000001))*(Gauge_Data!$A$2:$A$16994&lt;=A16056)*INDEX(Gauge_Data!$B$2:$Z$16994,0,$C$2-1)))</f>
        <v>0</v>
      </c>
    </row>
    <row r="16057" spans="1:2" x14ac:dyDescent="0.25">
      <c r="A16057">
        <f>Gauge_Data!A16057</f>
        <v>0</v>
      </c>
      <c r="B16057" cm="1">
        <f t="array" ref="B16057">IF(OR($C$2="",A16057=""),"",SUMPRODUCT((Gauge_Data!$A$2:$A$16994&gt;=(A16057 - Main!$E$4/1440 + 0.00000001))*(Gauge_Data!$A$2:$A$16994&lt;=A16057)*INDEX(Gauge_Data!$B$2:$Z$16994,0,$C$2-1)))</f>
        <v>0</v>
      </c>
    </row>
    <row r="16058" spans="1:2" x14ac:dyDescent="0.25">
      <c r="A16058">
        <f>Gauge_Data!A16058</f>
        <v>0</v>
      </c>
      <c r="B16058" cm="1">
        <f t="array" ref="B16058">IF(OR($C$2="",A16058=""),"",SUMPRODUCT((Gauge_Data!$A$2:$A$16994&gt;=(A16058 - Main!$E$4/1440 + 0.00000001))*(Gauge_Data!$A$2:$A$16994&lt;=A16058)*INDEX(Gauge_Data!$B$2:$Z$16994,0,$C$2-1)))</f>
        <v>0</v>
      </c>
    </row>
    <row r="16059" spans="1:2" x14ac:dyDescent="0.25">
      <c r="A16059">
        <f>Gauge_Data!A16059</f>
        <v>0</v>
      </c>
      <c r="B16059" cm="1">
        <f t="array" ref="B16059">IF(OR($C$2="",A16059=""),"",SUMPRODUCT((Gauge_Data!$A$2:$A$16994&gt;=(A16059 - Main!$E$4/1440 + 0.00000001))*(Gauge_Data!$A$2:$A$16994&lt;=A16059)*INDEX(Gauge_Data!$B$2:$Z$16994,0,$C$2-1)))</f>
        <v>0</v>
      </c>
    </row>
    <row r="16060" spans="1:2" x14ac:dyDescent="0.25">
      <c r="A16060">
        <f>Gauge_Data!A16060</f>
        <v>0</v>
      </c>
      <c r="B16060" cm="1">
        <f t="array" ref="B16060">IF(OR($C$2="",A16060=""),"",SUMPRODUCT((Gauge_Data!$A$2:$A$16994&gt;=(A16060 - Main!$E$4/1440 + 0.00000001))*(Gauge_Data!$A$2:$A$16994&lt;=A16060)*INDEX(Gauge_Data!$B$2:$Z$16994,0,$C$2-1)))</f>
        <v>0</v>
      </c>
    </row>
    <row r="16061" spans="1:2" x14ac:dyDescent="0.25">
      <c r="A16061">
        <f>Gauge_Data!A16061</f>
        <v>0</v>
      </c>
      <c r="B16061" cm="1">
        <f t="array" ref="B16061">IF(OR($C$2="",A16061=""),"",SUMPRODUCT((Gauge_Data!$A$2:$A$16994&gt;=(A16061 - Main!$E$4/1440 + 0.00000001))*(Gauge_Data!$A$2:$A$16994&lt;=A16061)*INDEX(Gauge_Data!$B$2:$Z$16994,0,$C$2-1)))</f>
        <v>0</v>
      </c>
    </row>
    <row r="16062" spans="1:2" x14ac:dyDescent="0.25">
      <c r="A16062">
        <f>Gauge_Data!A16062</f>
        <v>0</v>
      </c>
      <c r="B16062" cm="1">
        <f t="array" ref="B16062">IF(OR($C$2="",A16062=""),"",SUMPRODUCT((Gauge_Data!$A$2:$A$16994&gt;=(A16062 - Main!$E$4/1440 + 0.00000001))*(Gauge_Data!$A$2:$A$16994&lt;=A16062)*INDEX(Gauge_Data!$B$2:$Z$16994,0,$C$2-1)))</f>
        <v>0</v>
      </c>
    </row>
    <row r="16063" spans="1:2" x14ac:dyDescent="0.25">
      <c r="A16063">
        <f>Gauge_Data!A16063</f>
        <v>0</v>
      </c>
      <c r="B16063" cm="1">
        <f t="array" ref="B16063">IF(OR($C$2="",A16063=""),"",SUMPRODUCT((Gauge_Data!$A$2:$A$16994&gt;=(A16063 - Main!$E$4/1440 + 0.00000001))*(Gauge_Data!$A$2:$A$16994&lt;=A16063)*INDEX(Gauge_Data!$B$2:$Z$16994,0,$C$2-1)))</f>
        <v>0</v>
      </c>
    </row>
    <row r="16064" spans="1:2" x14ac:dyDescent="0.25">
      <c r="A16064">
        <f>Gauge_Data!A16064</f>
        <v>0</v>
      </c>
      <c r="B16064" cm="1">
        <f t="array" ref="B16064">IF(OR($C$2="",A16064=""),"",SUMPRODUCT((Gauge_Data!$A$2:$A$16994&gt;=(A16064 - Main!$E$4/1440 + 0.00000001))*(Gauge_Data!$A$2:$A$16994&lt;=A16064)*INDEX(Gauge_Data!$B$2:$Z$16994,0,$C$2-1)))</f>
        <v>0</v>
      </c>
    </row>
    <row r="16065" spans="1:2" x14ac:dyDescent="0.25">
      <c r="A16065">
        <f>Gauge_Data!A16065</f>
        <v>0</v>
      </c>
      <c r="B16065" cm="1">
        <f t="array" ref="B16065">IF(OR($C$2="",A16065=""),"",SUMPRODUCT((Gauge_Data!$A$2:$A$16994&gt;=(A16065 - Main!$E$4/1440 + 0.00000001))*(Gauge_Data!$A$2:$A$16994&lt;=A16065)*INDEX(Gauge_Data!$B$2:$Z$16994,0,$C$2-1)))</f>
        <v>0</v>
      </c>
    </row>
    <row r="16066" spans="1:2" x14ac:dyDescent="0.25">
      <c r="A16066">
        <f>Gauge_Data!A16066</f>
        <v>0</v>
      </c>
      <c r="B16066" cm="1">
        <f t="array" ref="B16066">IF(OR($C$2="",A16066=""),"",SUMPRODUCT((Gauge_Data!$A$2:$A$16994&gt;=(A16066 - Main!$E$4/1440 + 0.00000001))*(Gauge_Data!$A$2:$A$16994&lt;=A16066)*INDEX(Gauge_Data!$B$2:$Z$16994,0,$C$2-1)))</f>
        <v>0</v>
      </c>
    </row>
    <row r="16067" spans="1:2" x14ac:dyDescent="0.25">
      <c r="A16067">
        <f>Gauge_Data!A16067</f>
        <v>0</v>
      </c>
      <c r="B16067" cm="1">
        <f t="array" ref="B16067">IF(OR($C$2="",A16067=""),"",SUMPRODUCT((Gauge_Data!$A$2:$A$16994&gt;=(A16067 - Main!$E$4/1440 + 0.00000001))*(Gauge_Data!$A$2:$A$16994&lt;=A16067)*INDEX(Gauge_Data!$B$2:$Z$16994,0,$C$2-1)))</f>
        <v>0</v>
      </c>
    </row>
    <row r="16068" spans="1:2" x14ac:dyDescent="0.25">
      <c r="A16068">
        <f>Gauge_Data!A16068</f>
        <v>0</v>
      </c>
      <c r="B16068" cm="1">
        <f t="array" ref="B16068">IF(OR($C$2="",A16068=""),"",SUMPRODUCT((Gauge_Data!$A$2:$A$16994&gt;=(A16068 - Main!$E$4/1440 + 0.00000001))*(Gauge_Data!$A$2:$A$16994&lt;=A16068)*INDEX(Gauge_Data!$B$2:$Z$16994,0,$C$2-1)))</f>
        <v>0</v>
      </c>
    </row>
    <row r="16069" spans="1:2" x14ac:dyDescent="0.25">
      <c r="A16069">
        <f>Gauge_Data!A16069</f>
        <v>0</v>
      </c>
      <c r="B16069" cm="1">
        <f t="array" ref="B16069">IF(OR($C$2="",A16069=""),"",SUMPRODUCT((Gauge_Data!$A$2:$A$16994&gt;=(A16069 - Main!$E$4/1440 + 0.00000001))*(Gauge_Data!$A$2:$A$16994&lt;=A16069)*INDEX(Gauge_Data!$B$2:$Z$16994,0,$C$2-1)))</f>
        <v>0</v>
      </c>
    </row>
    <row r="16070" spans="1:2" x14ac:dyDescent="0.25">
      <c r="A16070">
        <f>Gauge_Data!A16070</f>
        <v>0</v>
      </c>
      <c r="B16070" cm="1">
        <f t="array" ref="B16070">IF(OR($C$2="",A16070=""),"",SUMPRODUCT((Gauge_Data!$A$2:$A$16994&gt;=(A16070 - Main!$E$4/1440 + 0.00000001))*(Gauge_Data!$A$2:$A$16994&lt;=A16070)*INDEX(Gauge_Data!$B$2:$Z$16994,0,$C$2-1)))</f>
        <v>0</v>
      </c>
    </row>
    <row r="16071" spans="1:2" x14ac:dyDescent="0.25">
      <c r="A16071">
        <f>Gauge_Data!A16071</f>
        <v>0</v>
      </c>
      <c r="B16071" cm="1">
        <f t="array" ref="B16071">IF(OR($C$2="",A16071=""),"",SUMPRODUCT((Gauge_Data!$A$2:$A$16994&gt;=(A16071 - Main!$E$4/1440 + 0.00000001))*(Gauge_Data!$A$2:$A$16994&lt;=A16071)*INDEX(Gauge_Data!$B$2:$Z$16994,0,$C$2-1)))</f>
        <v>0</v>
      </c>
    </row>
    <row r="16072" spans="1:2" x14ac:dyDescent="0.25">
      <c r="A16072">
        <f>Gauge_Data!A16072</f>
        <v>0</v>
      </c>
      <c r="B16072" cm="1">
        <f t="array" ref="B16072">IF(OR($C$2="",A16072=""),"",SUMPRODUCT((Gauge_Data!$A$2:$A$16994&gt;=(A16072 - Main!$E$4/1440 + 0.00000001))*(Gauge_Data!$A$2:$A$16994&lt;=A16072)*INDEX(Gauge_Data!$B$2:$Z$16994,0,$C$2-1)))</f>
        <v>0</v>
      </c>
    </row>
    <row r="16073" spans="1:2" x14ac:dyDescent="0.25">
      <c r="A16073">
        <f>Gauge_Data!A16073</f>
        <v>0</v>
      </c>
      <c r="B16073" cm="1">
        <f t="array" ref="B16073">IF(OR($C$2="",A16073=""),"",SUMPRODUCT((Gauge_Data!$A$2:$A$16994&gt;=(A16073 - Main!$E$4/1440 + 0.00000001))*(Gauge_Data!$A$2:$A$16994&lt;=A16073)*INDEX(Gauge_Data!$B$2:$Z$16994,0,$C$2-1)))</f>
        <v>0</v>
      </c>
    </row>
    <row r="16074" spans="1:2" x14ac:dyDescent="0.25">
      <c r="A16074">
        <f>Gauge_Data!A16074</f>
        <v>0</v>
      </c>
      <c r="B16074" cm="1">
        <f t="array" ref="B16074">IF(OR($C$2="",A16074=""),"",SUMPRODUCT((Gauge_Data!$A$2:$A$16994&gt;=(A16074 - Main!$E$4/1440 + 0.00000001))*(Gauge_Data!$A$2:$A$16994&lt;=A16074)*INDEX(Gauge_Data!$B$2:$Z$16994,0,$C$2-1)))</f>
        <v>0</v>
      </c>
    </row>
    <row r="16075" spans="1:2" x14ac:dyDescent="0.25">
      <c r="A16075">
        <f>Gauge_Data!A16075</f>
        <v>0</v>
      </c>
      <c r="B16075" cm="1">
        <f t="array" ref="B16075">IF(OR($C$2="",A16075=""),"",SUMPRODUCT((Gauge_Data!$A$2:$A$16994&gt;=(A16075 - Main!$E$4/1440 + 0.00000001))*(Gauge_Data!$A$2:$A$16994&lt;=A16075)*INDEX(Gauge_Data!$B$2:$Z$16994,0,$C$2-1)))</f>
        <v>0</v>
      </c>
    </row>
    <row r="16076" spans="1:2" x14ac:dyDescent="0.25">
      <c r="A16076">
        <f>Gauge_Data!A16076</f>
        <v>0</v>
      </c>
      <c r="B16076" cm="1">
        <f t="array" ref="B16076">IF(OR($C$2="",A16076=""),"",SUMPRODUCT((Gauge_Data!$A$2:$A$16994&gt;=(A16076 - Main!$E$4/1440 + 0.00000001))*(Gauge_Data!$A$2:$A$16994&lt;=A16076)*INDEX(Gauge_Data!$B$2:$Z$16994,0,$C$2-1)))</f>
        <v>0</v>
      </c>
    </row>
    <row r="16077" spans="1:2" x14ac:dyDescent="0.25">
      <c r="A16077">
        <f>Gauge_Data!A16077</f>
        <v>0</v>
      </c>
      <c r="B16077" cm="1">
        <f t="array" ref="B16077">IF(OR($C$2="",A16077=""),"",SUMPRODUCT((Gauge_Data!$A$2:$A$16994&gt;=(A16077 - Main!$E$4/1440 + 0.00000001))*(Gauge_Data!$A$2:$A$16994&lt;=A16077)*INDEX(Gauge_Data!$B$2:$Z$16994,0,$C$2-1)))</f>
        <v>0</v>
      </c>
    </row>
    <row r="16078" spans="1:2" x14ac:dyDescent="0.25">
      <c r="A16078">
        <f>Gauge_Data!A16078</f>
        <v>0</v>
      </c>
      <c r="B16078" cm="1">
        <f t="array" ref="B16078">IF(OR($C$2="",A16078=""),"",SUMPRODUCT((Gauge_Data!$A$2:$A$16994&gt;=(A16078 - Main!$E$4/1440 + 0.00000001))*(Gauge_Data!$A$2:$A$16994&lt;=A16078)*INDEX(Gauge_Data!$B$2:$Z$16994,0,$C$2-1)))</f>
        <v>0</v>
      </c>
    </row>
    <row r="16079" spans="1:2" x14ac:dyDescent="0.25">
      <c r="A16079">
        <f>Gauge_Data!A16079</f>
        <v>0</v>
      </c>
      <c r="B16079" cm="1">
        <f t="array" ref="B16079">IF(OR($C$2="",A16079=""),"",SUMPRODUCT((Gauge_Data!$A$2:$A$16994&gt;=(A16079 - Main!$E$4/1440 + 0.00000001))*(Gauge_Data!$A$2:$A$16994&lt;=A16079)*INDEX(Gauge_Data!$B$2:$Z$16994,0,$C$2-1)))</f>
        <v>0</v>
      </c>
    </row>
    <row r="16080" spans="1:2" x14ac:dyDescent="0.25">
      <c r="A16080">
        <f>Gauge_Data!A16080</f>
        <v>0</v>
      </c>
      <c r="B16080" cm="1">
        <f t="array" ref="B16080">IF(OR($C$2="",A16080=""),"",SUMPRODUCT((Gauge_Data!$A$2:$A$16994&gt;=(A16080 - Main!$E$4/1440 + 0.00000001))*(Gauge_Data!$A$2:$A$16994&lt;=A16080)*INDEX(Gauge_Data!$B$2:$Z$16994,0,$C$2-1)))</f>
        <v>0</v>
      </c>
    </row>
    <row r="16081" spans="1:2" x14ac:dyDescent="0.25">
      <c r="A16081">
        <f>Gauge_Data!A16081</f>
        <v>0</v>
      </c>
      <c r="B16081" cm="1">
        <f t="array" ref="B16081">IF(OR($C$2="",A16081=""),"",SUMPRODUCT((Gauge_Data!$A$2:$A$16994&gt;=(A16081 - Main!$E$4/1440 + 0.00000001))*(Gauge_Data!$A$2:$A$16994&lt;=A16081)*INDEX(Gauge_Data!$B$2:$Z$16994,0,$C$2-1)))</f>
        <v>0</v>
      </c>
    </row>
    <row r="16082" spans="1:2" x14ac:dyDescent="0.25">
      <c r="A16082">
        <f>Gauge_Data!A16082</f>
        <v>0</v>
      </c>
      <c r="B16082" cm="1">
        <f t="array" ref="B16082">IF(OR($C$2="",A16082=""),"",SUMPRODUCT((Gauge_Data!$A$2:$A$16994&gt;=(A16082 - Main!$E$4/1440 + 0.00000001))*(Gauge_Data!$A$2:$A$16994&lt;=A16082)*INDEX(Gauge_Data!$B$2:$Z$16994,0,$C$2-1)))</f>
        <v>0</v>
      </c>
    </row>
    <row r="16083" spans="1:2" x14ac:dyDescent="0.25">
      <c r="A16083">
        <f>Gauge_Data!A16083</f>
        <v>0</v>
      </c>
      <c r="B16083" cm="1">
        <f t="array" ref="B16083">IF(OR($C$2="",A16083=""),"",SUMPRODUCT((Gauge_Data!$A$2:$A$16994&gt;=(A16083 - Main!$E$4/1440 + 0.00000001))*(Gauge_Data!$A$2:$A$16994&lt;=A16083)*INDEX(Gauge_Data!$B$2:$Z$16994,0,$C$2-1)))</f>
        <v>0</v>
      </c>
    </row>
    <row r="16084" spans="1:2" x14ac:dyDescent="0.25">
      <c r="A16084">
        <f>Gauge_Data!A16084</f>
        <v>0</v>
      </c>
      <c r="B16084" cm="1">
        <f t="array" ref="B16084">IF(OR($C$2="",A16084=""),"",SUMPRODUCT((Gauge_Data!$A$2:$A$16994&gt;=(A16084 - Main!$E$4/1440 + 0.00000001))*(Gauge_Data!$A$2:$A$16994&lt;=A16084)*INDEX(Gauge_Data!$B$2:$Z$16994,0,$C$2-1)))</f>
        <v>0</v>
      </c>
    </row>
    <row r="16085" spans="1:2" x14ac:dyDescent="0.25">
      <c r="A16085">
        <f>Gauge_Data!A16085</f>
        <v>0</v>
      </c>
      <c r="B16085" cm="1">
        <f t="array" ref="B16085">IF(OR($C$2="",A16085=""),"",SUMPRODUCT((Gauge_Data!$A$2:$A$16994&gt;=(A16085 - Main!$E$4/1440 + 0.00000001))*(Gauge_Data!$A$2:$A$16994&lt;=A16085)*INDEX(Gauge_Data!$B$2:$Z$16994,0,$C$2-1)))</f>
        <v>0</v>
      </c>
    </row>
    <row r="16086" spans="1:2" x14ac:dyDescent="0.25">
      <c r="A16086">
        <f>Gauge_Data!A16086</f>
        <v>0</v>
      </c>
      <c r="B16086" cm="1">
        <f t="array" ref="B16086">IF(OR($C$2="",A16086=""),"",SUMPRODUCT((Gauge_Data!$A$2:$A$16994&gt;=(A16086 - Main!$E$4/1440 + 0.00000001))*(Gauge_Data!$A$2:$A$16994&lt;=A16086)*INDEX(Gauge_Data!$B$2:$Z$16994,0,$C$2-1)))</f>
        <v>0</v>
      </c>
    </row>
    <row r="16087" spans="1:2" x14ac:dyDescent="0.25">
      <c r="A16087">
        <f>Gauge_Data!A16087</f>
        <v>0</v>
      </c>
      <c r="B16087" cm="1">
        <f t="array" ref="B16087">IF(OR($C$2="",A16087=""),"",SUMPRODUCT((Gauge_Data!$A$2:$A$16994&gt;=(A16087 - Main!$E$4/1440 + 0.00000001))*(Gauge_Data!$A$2:$A$16994&lt;=A16087)*INDEX(Gauge_Data!$B$2:$Z$16994,0,$C$2-1)))</f>
        <v>0</v>
      </c>
    </row>
    <row r="16088" spans="1:2" x14ac:dyDescent="0.25">
      <c r="A16088">
        <f>Gauge_Data!A16088</f>
        <v>0</v>
      </c>
      <c r="B16088" cm="1">
        <f t="array" ref="B16088">IF(OR($C$2="",A16088=""),"",SUMPRODUCT((Gauge_Data!$A$2:$A$16994&gt;=(A16088 - Main!$E$4/1440 + 0.00000001))*(Gauge_Data!$A$2:$A$16994&lt;=A16088)*INDEX(Gauge_Data!$B$2:$Z$16994,0,$C$2-1)))</f>
        <v>0</v>
      </c>
    </row>
    <row r="16089" spans="1:2" x14ac:dyDescent="0.25">
      <c r="A16089">
        <f>Gauge_Data!A16089</f>
        <v>0</v>
      </c>
      <c r="B16089" cm="1">
        <f t="array" ref="B16089">IF(OR($C$2="",A16089=""),"",SUMPRODUCT((Gauge_Data!$A$2:$A$16994&gt;=(A16089 - Main!$E$4/1440 + 0.00000001))*(Gauge_Data!$A$2:$A$16994&lt;=A16089)*INDEX(Gauge_Data!$B$2:$Z$16994,0,$C$2-1)))</f>
        <v>0</v>
      </c>
    </row>
    <row r="16090" spans="1:2" x14ac:dyDescent="0.25">
      <c r="A16090">
        <f>Gauge_Data!A16090</f>
        <v>0</v>
      </c>
      <c r="B16090" cm="1">
        <f t="array" ref="B16090">IF(OR($C$2="",A16090=""),"",SUMPRODUCT((Gauge_Data!$A$2:$A$16994&gt;=(A16090 - Main!$E$4/1440 + 0.00000001))*(Gauge_Data!$A$2:$A$16994&lt;=A16090)*INDEX(Gauge_Data!$B$2:$Z$16994,0,$C$2-1)))</f>
        <v>0</v>
      </c>
    </row>
    <row r="16091" spans="1:2" x14ac:dyDescent="0.25">
      <c r="A16091">
        <f>Gauge_Data!A16091</f>
        <v>0</v>
      </c>
      <c r="B16091" cm="1">
        <f t="array" ref="B16091">IF(OR($C$2="",A16091=""),"",SUMPRODUCT((Gauge_Data!$A$2:$A$16994&gt;=(A16091 - Main!$E$4/1440 + 0.00000001))*(Gauge_Data!$A$2:$A$16994&lt;=A16091)*INDEX(Gauge_Data!$B$2:$Z$16994,0,$C$2-1)))</f>
        <v>0</v>
      </c>
    </row>
    <row r="16092" spans="1:2" x14ac:dyDescent="0.25">
      <c r="A16092">
        <f>Gauge_Data!A16092</f>
        <v>0</v>
      </c>
      <c r="B16092" cm="1">
        <f t="array" ref="B16092">IF(OR($C$2="",A16092=""),"",SUMPRODUCT((Gauge_Data!$A$2:$A$16994&gt;=(A16092 - Main!$E$4/1440 + 0.00000001))*(Gauge_Data!$A$2:$A$16994&lt;=A16092)*INDEX(Gauge_Data!$B$2:$Z$16994,0,$C$2-1)))</f>
        <v>0</v>
      </c>
    </row>
    <row r="16093" spans="1:2" x14ac:dyDescent="0.25">
      <c r="A16093">
        <f>Gauge_Data!A16093</f>
        <v>0</v>
      </c>
      <c r="B16093" cm="1">
        <f t="array" ref="B16093">IF(OR($C$2="",A16093=""),"",SUMPRODUCT((Gauge_Data!$A$2:$A$16994&gt;=(A16093 - Main!$E$4/1440 + 0.00000001))*(Gauge_Data!$A$2:$A$16994&lt;=A16093)*INDEX(Gauge_Data!$B$2:$Z$16994,0,$C$2-1)))</f>
        <v>0</v>
      </c>
    </row>
    <row r="16094" spans="1:2" x14ac:dyDescent="0.25">
      <c r="A16094">
        <f>Gauge_Data!A16094</f>
        <v>0</v>
      </c>
      <c r="B16094" cm="1">
        <f t="array" ref="B16094">IF(OR($C$2="",A16094=""),"",SUMPRODUCT((Gauge_Data!$A$2:$A$16994&gt;=(A16094 - Main!$E$4/1440 + 0.00000001))*(Gauge_Data!$A$2:$A$16994&lt;=A16094)*INDEX(Gauge_Data!$B$2:$Z$16994,0,$C$2-1)))</f>
        <v>0</v>
      </c>
    </row>
    <row r="16095" spans="1:2" x14ac:dyDescent="0.25">
      <c r="A16095">
        <f>Gauge_Data!A16095</f>
        <v>0</v>
      </c>
      <c r="B16095" cm="1">
        <f t="array" ref="B16095">IF(OR($C$2="",A16095=""),"",SUMPRODUCT((Gauge_Data!$A$2:$A$16994&gt;=(A16095 - Main!$E$4/1440 + 0.00000001))*(Gauge_Data!$A$2:$A$16994&lt;=A16095)*INDEX(Gauge_Data!$B$2:$Z$16994,0,$C$2-1)))</f>
        <v>0</v>
      </c>
    </row>
    <row r="16096" spans="1:2" x14ac:dyDescent="0.25">
      <c r="A16096">
        <f>Gauge_Data!A16096</f>
        <v>0</v>
      </c>
      <c r="B16096" cm="1">
        <f t="array" ref="B16096">IF(OR($C$2="",A16096=""),"",SUMPRODUCT((Gauge_Data!$A$2:$A$16994&gt;=(A16096 - Main!$E$4/1440 + 0.00000001))*(Gauge_Data!$A$2:$A$16994&lt;=A16096)*INDEX(Gauge_Data!$B$2:$Z$16994,0,$C$2-1)))</f>
        <v>0</v>
      </c>
    </row>
    <row r="16097" spans="1:2" x14ac:dyDescent="0.25">
      <c r="A16097">
        <f>Gauge_Data!A16097</f>
        <v>0</v>
      </c>
      <c r="B16097" cm="1">
        <f t="array" ref="B16097">IF(OR($C$2="",A16097=""),"",SUMPRODUCT((Gauge_Data!$A$2:$A$16994&gt;=(A16097 - Main!$E$4/1440 + 0.00000001))*(Gauge_Data!$A$2:$A$16994&lt;=A16097)*INDEX(Gauge_Data!$B$2:$Z$16994,0,$C$2-1)))</f>
        <v>0</v>
      </c>
    </row>
    <row r="16098" spans="1:2" x14ac:dyDescent="0.25">
      <c r="A16098">
        <f>Gauge_Data!A16098</f>
        <v>0</v>
      </c>
      <c r="B16098" cm="1">
        <f t="array" ref="B16098">IF(OR($C$2="",A16098=""),"",SUMPRODUCT((Gauge_Data!$A$2:$A$16994&gt;=(A16098 - Main!$E$4/1440 + 0.00000001))*(Gauge_Data!$A$2:$A$16994&lt;=A16098)*INDEX(Gauge_Data!$B$2:$Z$16994,0,$C$2-1)))</f>
        <v>0</v>
      </c>
    </row>
    <row r="16099" spans="1:2" x14ac:dyDescent="0.25">
      <c r="A16099">
        <f>Gauge_Data!A16099</f>
        <v>0</v>
      </c>
      <c r="B16099" cm="1">
        <f t="array" ref="B16099">IF(OR($C$2="",A16099=""),"",SUMPRODUCT((Gauge_Data!$A$2:$A$16994&gt;=(A16099 - Main!$E$4/1440 + 0.00000001))*(Gauge_Data!$A$2:$A$16994&lt;=A16099)*INDEX(Gauge_Data!$B$2:$Z$16994,0,$C$2-1)))</f>
        <v>0</v>
      </c>
    </row>
    <row r="16100" spans="1:2" x14ac:dyDescent="0.25">
      <c r="A16100">
        <f>Gauge_Data!A16100</f>
        <v>0</v>
      </c>
      <c r="B16100" cm="1">
        <f t="array" ref="B16100">IF(OR($C$2="",A16100=""),"",SUMPRODUCT((Gauge_Data!$A$2:$A$16994&gt;=(A16100 - Main!$E$4/1440 + 0.00000001))*(Gauge_Data!$A$2:$A$16994&lt;=A16100)*INDEX(Gauge_Data!$B$2:$Z$16994,0,$C$2-1)))</f>
        <v>0</v>
      </c>
    </row>
    <row r="16101" spans="1:2" x14ac:dyDescent="0.25">
      <c r="A16101">
        <f>Gauge_Data!A16101</f>
        <v>0</v>
      </c>
      <c r="B16101" cm="1">
        <f t="array" ref="B16101">IF(OR($C$2="",A16101=""),"",SUMPRODUCT((Gauge_Data!$A$2:$A$16994&gt;=(A16101 - Main!$E$4/1440 + 0.00000001))*(Gauge_Data!$A$2:$A$16994&lt;=A16101)*INDEX(Gauge_Data!$B$2:$Z$16994,0,$C$2-1)))</f>
        <v>0</v>
      </c>
    </row>
    <row r="16102" spans="1:2" x14ac:dyDescent="0.25">
      <c r="A16102">
        <f>Gauge_Data!A16102</f>
        <v>0</v>
      </c>
      <c r="B16102" cm="1">
        <f t="array" ref="B16102">IF(OR($C$2="",A16102=""),"",SUMPRODUCT((Gauge_Data!$A$2:$A$16994&gt;=(A16102 - Main!$E$4/1440 + 0.00000001))*(Gauge_Data!$A$2:$A$16994&lt;=A16102)*INDEX(Gauge_Data!$B$2:$Z$16994,0,$C$2-1)))</f>
        <v>0</v>
      </c>
    </row>
    <row r="16103" spans="1:2" x14ac:dyDescent="0.25">
      <c r="A16103">
        <f>Gauge_Data!A16103</f>
        <v>0</v>
      </c>
      <c r="B16103" cm="1">
        <f t="array" ref="B16103">IF(OR($C$2="",A16103=""),"",SUMPRODUCT((Gauge_Data!$A$2:$A$16994&gt;=(A16103 - Main!$E$4/1440 + 0.00000001))*(Gauge_Data!$A$2:$A$16994&lt;=A16103)*INDEX(Gauge_Data!$B$2:$Z$16994,0,$C$2-1)))</f>
        <v>0</v>
      </c>
    </row>
    <row r="16104" spans="1:2" x14ac:dyDescent="0.25">
      <c r="A16104">
        <f>Gauge_Data!A16104</f>
        <v>0</v>
      </c>
      <c r="B16104" cm="1">
        <f t="array" ref="B16104">IF(OR($C$2="",A16104=""),"",SUMPRODUCT((Gauge_Data!$A$2:$A$16994&gt;=(A16104 - Main!$E$4/1440 + 0.00000001))*(Gauge_Data!$A$2:$A$16994&lt;=A16104)*INDEX(Gauge_Data!$B$2:$Z$16994,0,$C$2-1)))</f>
        <v>0</v>
      </c>
    </row>
    <row r="16105" spans="1:2" x14ac:dyDescent="0.25">
      <c r="A16105">
        <f>Gauge_Data!A16105</f>
        <v>0</v>
      </c>
      <c r="B16105" cm="1">
        <f t="array" ref="B16105">IF(OR($C$2="",A16105=""),"",SUMPRODUCT((Gauge_Data!$A$2:$A$16994&gt;=(A16105 - Main!$E$4/1440 + 0.00000001))*(Gauge_Data!$A$2:$A$16994&lt;=A16105)*INDEX(Gauge_Data!$B$2:$Z$16994,0,$C$2-1)))</f>
        <v>0</v>
      </c>
    </row>
    <row r="16106" spans="1:2" x14ac:dyDescent="0.25">
      <c r="A16106">
        <f>Gauge_Data!A16106</f>
        <v>0</v>
      </c>
      <c r="B16106" cm="1">
        <f t="array" ref="B16106">IF(OR($C$2="",A16106=""),"",SUMPRODUCT((Gauge_Data!$A$2:$A$16994&gt;=(A16106 - Main!$E$4/1440 + 0.00000001))*(Gauge_Data!$A$2:$A$16994&lt;=A16106)*INDEX(Gauge_Data!$B$2:$Z$16994,0,$C$2-1)))</f>
        <v>0</v>
      </c>
    </row>
    <row r="16107" spans="1:2" x14ac:dyDescent="0.25">
      <c r="A16107">
        <f>Gauge_Data!A16107</f>
        <v>0</v>
      </c>
      <c r="B16107" cm="1">
        <f t="array" ref="B16107">IF(OR($C$2="",A16107=""),"",SUMPRODUCT((Gauge_Data!$A$2:$A$16994&gt;=(A16107 - Main!$E$4/1440 + 0.00000001))*(Gauge_Data!$A$2:$A$16994&lt;=A16107)*INDEX(Gauge_Data!$B$2:$Z$16994,0,$C$2-1)))</f>
        <v>0</v>
      </c>
    </row>
    <row r="16108" spans="1:2" x14ac:dyDescent="0.25">
      <c r="A16108">
        <f>Gauge_Data!A16108</f>
        <v>0</v>
      </c>
      <c r="B16108" cm="1">
        <f t="array" ref="B16108">IF(OR($C$2="",A16108=""),"",SUMPRODUCT((Gauge_Data!$A$2:$A$16994&gt;=(A16108 - Main!$E$4/1440 + 0.00000001))*(Gauge_Data!$A$2:$A$16994&lt;=A16108)*INDEX(Gauge_Data!$B$2:$Z$16994,0,$C$2-1)))</f>
        <v>0</v>
      </c>
    </row>
    <row r="16109" spans="1:2" x14ac:dyDescent="0.25">
      <c r="A16109">
        <f>Gauge_Data!A16109</f>
        <v>0</v>
      </c>
      <c r="B16109" cm="1">
        <f t="array" ref="B16109">IF(OR($C$2="",A16109=""),"",SUMPRODUCT((Gauge_Data!$A$2:$A$16994&gt;=(A16109 - Main!$E$4/1440 + 0.00000001))*(Gauge_Data!$A$2:$A$16994&lt;=A16109)*INDEX(Gauge_Data!$B$2:$Z$16994,0,$C$2-1)))</f>
        <v>0</v>
      </c>
    </row>
    <row r="16110" spans="1:2" x14ac:dyDescent="0.25">
      <c r="A16110">
        <f>Gauge_Data!A16110</f>
        <v>0</v>
      </c>
      <c r="B16110" cm="1">
        <f t="array" ref="B16110">IF(OR($C$2="",A16110=""),"",SUMPRODUCT((Gauge_Data!$A$2:$A$16994&gt;=(A16110 - Main!$E$4/1440 + 0.00000001))*(Gauge_Data!$A$2:$A$16994&lt;=A16110)*INDEX(Gauge_Data!$B$2:$Z$16994,0,$C$2-1)))</f>
        <v>0</v>
      </c>
    </row>
    <row r="16111" spans="1:2" x14ac:dyDescent="0.25">
      <c r="A16111">
        <f>Gauge_Data!A16111</f>
        <v>0</v>
      </c>
      <c r="B16111" cm="1">
        <f t="array" ref="B16111">IF(OR($C$2="",A16111=""),"",SUMPRODUCT((Gauge_Data!$A$2:$A$16994&gt;=(A16111 - Main!$E$4/1440 + 0.00000001))*(Gauge_Data!$A$2:$A$16994&lt;=A16111)*INDEX(Gauge_Data!$B$2:$Z$16994,0,$C$2-1)))</f>
        <v>0</v>
      </c>
    </row>
    <row r="16112" spans="1:2" x14ac:dyDescent="0.25">
      <c r="A16112">
        <f>Gauge_Data!A16112</f>
        <v>0</v>
      </c>
      <c r="B16112" cm="1">
        <f t="array" ref="B16112">IF(OR($C$2="",A16112=""),"",SUMPRODUCT((Gauge_Data!$A$2:$A$16994&gt;=(A16112 - Main!$E$4/1440 + 0.00000001))*(Gauge_Data!$A$2:$A$16994&lt;=A16112)*INDEX(Gauge_Data!$B$2:$Z$16994,0,$C$2-1)))</f>
        <v>0</v>
      </c>
    </row>
    <row r="16113" spans="1:2" x14ac:dyDescent="0.25">
      <c r="A16113">
        <f>Gauge_Data!A16113</f>
        <v>0</v>
      </c>
      <c r="B16113" cm="1">
        <f t="array" ref="B16113">IF(OR($C$2="",A16113=""),"",SUMPRODUCT((Gauge_Data!$A$2:$A$16994&gt;=(A16113 - Main!$E$4/1440 + 0.00000001))*(Gauge_Data!$A$2:$A$16994&lt;=A16113)*INDEX(Gauge_Data!$B$2:$Z$16994,0,$C$2-1)))</f>
        <v>0</v>
      </c>
    </row>
    <row r="16114" spans="1:2" x14ac:dyDescent="0.25">
      <c r="A16114">
        <f>Gauge_Data!A16114</f>
        <v>0</v>
      </c>
      <c r="B16114" cm="1">
        <f t="array" ref="B16114">IF(OR($C$2="",A16114=""),"",SUMPRODUCT((Gauge_Data!$A$2:$A$16994&gt;=(A16114 - Main!$E$4/1440 + 0.00000001))*(Gauge_Data!$A$2:$A$16994&lt;=A16114)*INDEX(Gauge_Data!$B$2:$Z$16994,0,$C$2-1)))</f>
        <v>0</v>
      </c>
    </row>
    <row r="16115" spans="1:2" x14ac:dyDescent="0.25">
      <c r="A16115">
        <f>Gauge_Data!A16115</f>
        <v>0</v>
      </c>
      <c r="B16115" cm="1">
        <f t="array" ref="B16115">IF(OR($C$2="",A16115=""),"",SUMPRODUCT((Gauge_Data!$A$2:$A$16994&gt;=(A16115 - Main!$E$4/1440 + 0.00000001))*(Gauge_Data!$A$2:$A$16994&lt;=A16115)*INDEX(Gauge_Data!$B$2:$Z$16994,0,$C$2-1)))</f>
        <v>0</v>
      </c>
    </row>
    <row r="16116" spans="1:2" x14ac:dyDescent="0.25">
      <c r="A16116">
        <f>Gauge_Data!A16116</f>
        <v>0</v>
      </c>
      <c r="B16116" cm="1">
        <f t="array" ref="B16116">IF(OR($C$2="",A16116=""),"",SUMPRODUCT((Gauge_Data!$A$2:$A$16994&gt;=(A16116 - Main!$E$4/1440 + 0.00000001))*(Gauge_Data!$A$2:$A$16994&lt;=A16116)*INDEX(Gauge_Data!$B$2:$Z$16994,0,$C$2-1)))</f>
        <v>0</v>
      </c>
    </row>
    <row r="16117" spans="1:2" x14ac:dyDescent="0.25">
      <c r="A16117">
        <f>Gauge_Data!A16117</f>
        <v>0</v>
      </c>
      <c r="B16117" cm="1">
        <f t="array" ref="B16117">IF(OR($C$2="",A16117=""),"",SUMPRODUCT((Gauge_Data!$A$2:$A$16994&gt;=(A16117 - Main!$E$4/1440 + 0.00000001))*(Gauge_Data!$A$2:$A$16994&lt;=A16117)*INDEX(Gauge_Data!$B$2:$Z$16994,0,$C$2-1)))</f>
        <v>0</v>
      </c>
    </row>
    <row r="16118" spans="1:2" x14ac:dyDescent="0.25">
      <c r="A16118">
        <f>Gauge_Data!A16118</f>
        <v>0</v>
      </c>
      <c r="B16118" cm="1">
        <f t="array" ref="B16118">IF(OR($C$2="",A16118=""),"",SUMPRODUCT((Gauge_Data!$A$2:$A$16994&gt;=(A16118 - Main!$E$4/1440 + 0.00000001))*(Gauge_Data!$A$2:$A$16994&lt;=A16118)*INDEX(Gauge_Data!$B$2:$Z$16994,0,$C$2-1)))</f>
        <v>0</v>
      </c>
    </row>
    <row r="16119" spans="1:2" x14ac:dyDescent="0.25">
      <c r="A16119">
        <f>Gauge_Data!A16119</f>
        <v>0</v>
      </c>
      <c r="B16119" cm="1">
        <f t="array" ref="B16119">IF(OR($C$2="",A16119=""),"",SUMPRODUCT((Gauge_Data!$A$2:$A$16994&gt;=(A16119 - Main!$E$4/1440 + 0.00000001))*(Gauge_Data!$A$2:$A$16994&lt;=A16119)*INDEX(Gauge_Data!$B$2:$Z$16994,0,$C$2-1)))</f>
        <v>0</v>
      </c>
    </row>
    <row r="16120" spans="1:2" x14ac:dyDescent="0.25">
      <c r="A16120">
        <f>Gauge_Data!A16120</f>
        <v>0</v>
      </c>
      <c r="B16120" cm="1">
        <f t="array" ref="B16120">IF(OR($C$2="",A16120=""),"",SUMPRODUCT((Gauge_Data!$A$2:$A$16994&gt;=(A16120 - Main!$E$4/1440 + 0.00000001))*(Gauge_Data!$A$2:$A$16994&lt;=A16120)*INDEX(Gauge_Data!$B$2:$Z$16994,0,$C$2-1)))</f>
        <v>0</v>
      </c>
    </row>
    <row r="16121" spans="1:2" x14ac:dyDescent="0.25">
      <c r="A16121">
        <f>Gauge_Data!A16121</f>
        <v>0</v>
      </c>
      <c r="B16121" cm="1">
        <f t="array" ref="B16121">IF(OR($C$2="",A16121=""),"",SUMPRODUCT((Gauge_Data!$A$2:$A$16994&gt;=(A16121 - Main!$E$4/1440 + 0.00000001))*(Gauge_Data!$A$2:$A$16994&lt;=A16121)*INDEX(Gauge_Data!$B$2:$Z$16994,0,$C$2-1)))</f>
        <v>0</v>
      </c>
    </row>
    <row r="16122" spans="1:2" x14ac:dyDescent="0.25">
      <c r="A16122">
        <f>Gauge_Data!A16122</f>
        <v>0</v>
      </c>
      <c r="B16122" cm="1">
        <f t="array" ref="B16122">IF(OR($C$2="",A16122=""),"",SUMPRODUCT((Gauge_Data!$A$2:$A$16994&gt;=(A16122 - Main!$E$4/1440 + 0.00000001))*(Gauge_Data!$A$2:$A$16994&lt;=A16122)*INDEX(Gauge_Data!$B$2:$Z$16994,0,$C$2-1)))</f>
        <v>0</v>
      </c>
    </row>
    <row r="16123" spans="1:2" x14ac:dyDescent="0.25">
      <c r="A16123">
        <f>Gauge_Data!A16123</f>
        <v>0</v>
      </c>
      <c r="B16123" cm="1">
        <f t="array" ref="B16123">IF(OR($C$2="",A16123=""),"",SUMPRODUCT((Gauge_Data!$A$2:$A$16994&gt;=(A16123 - Main!$E$4/1440 + 0.00000001))*(Gauge_Data!$A$2:$A$16994&lt;=A16123)*INDEX(Gauge_Data!$B$2:$Z$16994,0,$C$2-1)))</f>
        <v>0</v>
      </c>
    </row>
    <row r="16124" spans="1:2" x14ac:dyDescent="0.25">
      <c r="A16124">
        <f>Gauge_Data!A16124</f>
        <v>0</v>
      </c>
      <c r="B16124" cm="1">
        <f t="array" ref="B16124">IF(OR($C$2="",A16124=""),"",SUMPRODUCT((Gauge_Data!$A$2:$A$16994&gt;=(A16124 - Main!$E$4/1440 + 0.00000001))*(Gauge_Data!$A$2:$A$16994&lt;=A16124)*INDEX(Gauge_Data!$B$2:$Z$16994,0,$C$2-1)))</f>
        <v>0</v>
      </c>
    </row>
    <row r="16125" spans="1:2" x14ac:dyDescent="0.25">
      <c r="A16125">
        <f>Gauge_Data!A16125</f>
        <v>0</v>
      </c>
      <c r="B16125" cm="1">
        <f t="array" ref="B16125">IF(OR($C$2="",A16125=""),"",SUMPRODUCT((Gauge_Data!$A$2:$A$16994&gt;=(A16125 - Main!$E$4/1440 + 0.00000001))*(Gauge_Data!$A$2:$A$16994&lt;=A16125)*INDEX(Gauge_Data!$B$2:$Z$16994,0,$C$2-1)))</f>
        <v>0</v>
      </c>
    </row>
    <row r="16126" spans="1:2" x14ac:dyDescent="0.25">
      <c r="A16126">
        <f>Gauge_Data!A16126</f>
        <v>0</v>
      </c>
      <c r="B16126" cm="1">
        <f t="array" ref="B16126">IF(OR($C$2="",A16126=""),"",SUMPRODUCT((Gauge_Data!$A$2:$A$16994&gt;=(A16126 - Main!$E$4/1440 + 0.00000001))*(Gauge_Data!$A$2:$A$16994&lt;=A16126)*INDEX(Gauge_Data!$B$2:$Z$16994,0,$C$2-1)))</f>
        <v>0</v>
      </c>
    </row>
    <row r="16127" spans="1:2" x14ac:dyDescent="0.25">
      <c r="A16127">
        <f>Gauge_Data!A16127</f>
        <v>0</v>
      </c>
      <c r="B16127" cm="1">
        <f t="array" ref="B16127">IF(OR($C$2="",A16127=""),"",SUMPRODUCT((Gauge_Data!$A$2:$A$16994&gt;=(A16127 - Main!$E$4/1440 + 0.00000001))*(Gauge_Data!$A$2:$A$16994&lt;=A16127)*INDEX(Gauge_Data!$B$2:$Z$16994,0,$C$2-1)))</f>
        <v>0</v>
      </c>
    </row>
    <row r="16128" spans="1:2" x14ac:dyDescent="0.25">
      <c r="A16128">
        <f>Gauge_Data!A16128</f>
        <v>0</v>
      </c>
      <c r="B16128" cm="1">
        <f t="array" ref="B16128">IF(OR($C$2="",A16128=""),"",SUMPRODUCT((Gauge_Data!$A$2:$A$16994&gt;=(A16128 - Main!$E$4/1440 + 0.00000001))*(Gauge_Data!$A$2:$A$16994&lt;=A16128)*INDEX(Gauge_Data!$B$2:$Z$16994,0,$C$2-1)))</f>
        <v>0</v>
      </c>
    </row>
    <row r="16129" spans="1:2" x14ac:dyDescent="0.25">
      <c r="A16129">
        <f>Gauge_Data!A16129</f>
        <v>0</v>
      </c>
      <c r="B16129" cm="1">
        <f t="array" ref="B16129">IF(OR($C$2="",A16129=""),"",SUMPRODUCT((Gauge_Data!$A$2:$A$16994&gt;=(A16129 - Main!$E$4/1440 + 0.00000001))*(Gauge_Data!$A$2:$A$16994&lt;=A16129)*INDEX(Gauge_Data!$B$2:$Z$16994,0,$C$2-1)))</f>
        <v>0</v>
      </c>
    </row>
    <row r="16130" spans="1:2" x14ac:dyDescent="0.25">
      <c r="A16130">
        <f>Gauge_Data!A16130</f>
        <v>0</v>
      </c>
      <c r="B16130" cm="1">
        <f t="array" ref="B16130">IF(OR($C$2="",A16130=""),"",SUMPRODUCT((Gauge_Data!$A$2:$A$16994&gt;=(A16130 - Main!$E$4/1440 + 0.00000001))*(Gauge_Data!$A$2:$A$16994&lt;=A16130)*INDEX(Gauge_Data!$B$2:$Z$16994,0,$C$2-1)))</f>
        <v>0</v>
      </c>
    </row>
    <row r="16131" spans="1:2" x14ac:dyDescent="0.25">
      <c r="A16131">
        <f>Gauge_Data!A16131</f>
        <v>0</v>
      </c>
      <c r="B16131" cm="1">
        <f t="array" ref="B16131">IF(OR($C$2="",A16131=""),"",SUMPRODUCT((Gauge_Data!$A$2:$A$16994&gt;=(A16131 - Main!$E$4/1440 + 0.00000001))*(Gauge_Data!$A$2:$A$16994&lt;=A16131)*INDEX(Gauge_Data!$B$2:$Z$16994,0,$C$2-1)))</f>
        <v>0</v>
      </c>
    </row>
    <row r="16132" spans="1:2" x14ac:dyDescent="0.25">
      <c r="A16132">
        <f>Gauge_Data!A16132</f>
        <v>0</v>
      </c>
      <c r="B16132" cm="1">
        <f t="array" ref="B16132">IF(OR($C$2="",A16132=""),"",SUMPRODUCT((Gauge_Data!$A$2:$A$16994&gt;=(A16132 - Main!$E$4/1440 + 0.00000001))*(Gauge_Data!$A$2:$A$16994&lt;=A16132)*INDEX(Gauge_Data!$B$2:$Z$16994,0,$C$2-1)))</f>
        <v>0</v>
      </c>
    </row>
    <row r="16133" spans="1:2" x14ac:dyDescent="0.25">
      <c r="A16133">
        <f>Gauge_Data!A16133</f>
        <v>0</v>
      </c>
      <c r="B16133" cm="1">
        <f t="array" ref="B16133">IF(OR($C$2="",A16133=""),"",SUMPRODUCT((Gauge_Data!$A$2:$A$16994&gt;=(A16133 - Main!$E$4/1440 + 0.00000001))*(Gauge_Data!$A$2:$A$16994&lt;=A16133)*INDEX(Gauge_Data!$B$2:$Z$16994,0,$C$2-1)))</f>
        <v>0</v>
      </c>
    </row>
    <row r="16134" spans="1:2" x14ac:dyDescent="0.25">
      <c r="A16134">
        <f>Gauge_Data!A16134</f>
        <v>0</v>
      </c>
      <c r="B16134" cm="1">
        <f t="array" ref="B16134">IF(OR($C$2="",A16134=""),"",SUMPRODUCT((Gauge_Data!$A$2:$A$16994&gt;=(A16134 - Main!$E$4/1440 + 0.00000001))*(Gauge_Data!$A$2:$A$16994&lt;=A16134)*INDEX(Gauge_Data!$B$2:$Z$16994,0,$C$2-1)))</f>
        <v>0</v>
      </c>
    </row>
    <row r="16135" spans="1:2" x14ac:dyDescent="0.25">
      <c r="A16135">
        <f>Gauge_Data!A16135</f>
        <v>0</v>
      </c>
      <c r="B16135" cm="1">
        <f t="array" ref="B16135">IF(OR($C$2="",A16135=""),"",SUMPRODUCT((Gauge_Data!$A$2:$A$16994&gt;=(A16135 - Main!$E$4/1440 + 0.00000001))*(Gauge_Data!$A$2:$A$16994&lt;=A16135)*INDEX(Gauge_Data!$B$2:$Z$16994,0,$C$2-1)))</f>
        <v>0</v>
      </c>
    </row>
    <row r="16136" spans="1:2" x14ac:dyDescent="0.25">
      <c r="A16136">
        <f>Gauge_Data!A16136</f>
        <v>0</v>
      </c>
      <c r="B16136" cm="1">
        <f t="array" ref="B16136">IF(OR($C$2="",A16136=""),"",SUMPRODUCT((Gauge_Data!$A$2:$A$16994&gt;=(A16136 - Main!$E$4/1440 + 0.00000001))*(Gauge_Data!$A$2:$A$16994&lt;=A16136)*INDEX(Gauge_Data!$B$2:$Z$16994,0,$C$2-1)))</f>
        <v>0</v>
      </c>
    </row>
    <row r="16137" spans="1:2" x14ac:dyDescent="0.25">
      <c r="A16137">
        <f>Gauge_Data!A16137</f>
        <v>0</v>
      </c>
      <c r="B16137" cm="1">
        <f t="array" ref="B16137">IF(OR($C$2="",A16137=""),"",SUMPRODUCT((Gauge_Data!$A$2:$A$16994&gt;=(A16137 - Main!$E$4/1440 + 0.00000001))*(Gauge_Data!$A$2:$A$16994&lt;=A16137)*INDEX(Gauge_Data!$B$2:$Z$16994,0,$C$2-1)))</f>
        <v>0</v>
      </c>
    </row>
    <row r="16138" spans="1:2" x14ac:dyDescent="0.25">
      <c r="A16138">
        <f>Gauge_Data!A16138</f>
        <v>0</v>
      </c>
      <c r="B16138" cm="1">
        <f t="array" ref="B16138">IF(OR($C$2="",A16138=""),"",SUMPRODUCT((Gauge_Data!$A$2:$A$16994&gt;=(A16138 - Main!$E$4/1440 + 0.00000001))*(Gauge_Data!$A$2:$A$16994&lt;=A16138)*INDEX(Gauge_Data!$B$2:$Z$16994,0,$C$2-1)))</f>
        <v>0</v>
      </c>
    </row>
    <row r="16139" spans="1:2" x14ac:dyDescent="0.25">
      <c r="A16139">
        <f>Gauge_Data!A16139</f>
        <v>0</v>
      </c>
      <c r="B16139" cm="1">
        <f t="array" ref="B16139">IF(OR($C$2="",A16139=""),"",SUMPRODUCT((Gauge_Data!$A$2:$A$16994&gt;=(A16139 - Main!$E$4/1440 + 0.00000001))*(Gauge_Data!$A$2:$A$16994&lt;=A16139)*INDEX(Gauge_Data!$B$2:$Z$16994,0,$C$2-1)))</f>
        <v>0</v>
      </c>
    </row>
    <row r="16140" spans="1:2" x14ac:dyDescent="0.25">
      <c r="A16140">
        <f>Gauge_Data!A16140</f>
        <v>0</v>
      </c>
      <c r="B16140" cm="1">
        <f t="array" ref="B16140">IF(OR($C$2="",A16140=""),"",SUMPRODUCT((Gauge_Data!$A$2:$A$16994&gt;=(A16140 - Main!$E$4/1440 + 0.00000001))*(Gauge_Data!$A$2:$A$16994&lt;=A16140)*INDEX(Gauge_Data!$B$2:$Z$16994,0,$C$2-1)))</f>
        <v>0</v>
      </c>
    </row>
    <row r="16141" spans="1:2" x14ac:dyDescent="0.25">
      <c r="A16141">
        <f>Gauge_Data!A16141</f>
        <v>0</v>
      </c>
      <c r="B16141" cm="1">
        <f t="array" ref="B16141">IF(OR($C$2="",A16141=""),"",SUMPRODUCT((Gauge_Data!$A$2:$A$16994&gt;=(A16141 - Main!$E$4/1440 + 0.00000001))*(Gauge_Data!$A$2:$A$16994&lt;=A16141)*INDEX(Gauge_Data!$B$2:$Z$16994,0,$C$2-1)))</f>
        <v>0</v>
      </c>
    </row>
    <row r="16142" spans="1:2" x14ac:dyDescent="0.25">
      <c r="A16142">
        <f>Gauge_Data!A16142</f>
        <v>0</v>
      </c>
      <c r="B16142" cm="1">
        <f t="array" ref="B16142">IF(OR($C$2="",A16142=""),"",SUMPRODUCT((Gauge_Data!$A$2:$A$16994&gt;=(A16142 - Main!$E$4/1440 + 0.00000001))*(Gauge_Data!$A$2:$A$16994&lt;=A16142)*INDEX(Gauge_Data!$B$2:$Z$16994,0,$C$2-1)))</f>
        <v>0</v>
      </c>
    </row>
    <row r="16143" spans="1:2" x14ac:dyDescent="0.25">
      <c r="A16143">
        <f>Gauge_Data!A16143</f>
        <v>0</v>
      </c>
      <c r="B16143" cm="1">
        <f t="array" ref="B16143">IF(OR($C$2="",A16143=""),"",SUMPRODUCT((Gauge_Data!$A$2:$A$16994&gt;=(A16143 - Main!$E$4/1440 + 0.00000001))*(Gauge_Data!$A$2:$A$16994&lt;=A16143)*INDEX(Gauge_Data!$B$2:$Z$16994,0,$C$2-1)))</f>
        <v>0</v>
      </c>
    </row>
    <row r="16144" spans="1:2" x14ac:dyDescent="0.25">
      <c r="A16144">
        <f>Gauge_Data!A16144</f>
        <v>0</v>
      </c>
      <c r="B16144" cm="1">
        <f t="array" ref="B16144">IF(OR($C$2="",A16144=""),"",SUMPRODUCT((Gauge_Data!$A$2:$A$16994&gt;=(A16144 - Main!$E$4/1440 + 0.00000001))*(Gauge_Data!$A$2:$A$16994&lt;=A16144)*INDEX(Gauge_Data!$B$2:$Z$16994,0,$C$2-1)))</f>
        <v>0</v>
      </c>
    </row>
    <row r="16145" spans="1:2" x14ac:dyDescent="0.25">
      <c r="A16145">
        <f>Gauge_Data!A16145</f>
        <v>0</v>
      </c>
      <c r="B16145" cm="1">
        <f t="array" ref="B16145">IF(OR($C$2="",A16145=""),"",SUMPRODUCT((Gauge_Data!$A$2:$A$16994&gt;=(A16145 - Main!$E$4/1440 + 0.00000001))*(Gauge_Data!$A$2:$A$16994&lt;=A16145)*INDEX(Gauge_Data!$B$2:$Z$16994,0,$C$2-1)))</f>
        <v>0</v>
      </c>
    </row>
    <row r="16146" spans="1:2" x14ac:dyDescent="0.25">
      <c r="A16146">
        <f>Gauge_Data!A16146</f>
        <v>0</v>
      </c>
      <c r="B16146" cm="1">
        <f t="array" ref="B16146">IF(OR($C$2="",A16146=""),"",SUMPRODUCT((Gauge_Data!$A$2:$A$16994&gt;=(A16146 - Main!$E$4/1440 + 0.00000001))*(Gauge_Data!$A$2:$A$16994&lt;=A16146)*INDEX(Gauge_Data!$B$2:$Z$16994,0,$C$2-1)))</f>
        <v>0</v>
      </c>
    </row>
    <row r="16147" spans="1:2" x14ac:dyDescent="0.25">
      <c r="A16147">
        <f>Gauge_Data!A16147</f>
        <v>0</v>
      </c>
      <c r="B16147" cm="1">
        <f t="array" ref="B16147">IF(OR($C$2="",A16147=""),"",SUMPRODUCT((Gauge_Data!$A$2:$A$16994&gt;=(A16147 - Main!$E$4/1440 + 0.00000001))*(Gauge_Data!$A$2:$A$16994&lt;=A16147)*INDEX(Gauge_Data!$B$2:$Z$16994,0,$C$2-1)))</f>
        <v>0</v>
      </c>
    </row>
    <row r="16148" spans="1:2" x14ac:dyDescent="0.25">
      <c r="A16148">
        <f>Gauge_Data!A16148</f>
        <v>0</v>
      </c>
      <c r="B16148" cm="1">
        <f t="array" ref="B16148">IF(OR($C$2="",A16148=""),"",SUMPRODUCT((Gauge_Data!$A$2:$A$16994&gt;=(A16148 - Main!$E$4/1440 + 0.00000001))*(Gauge_Data!$A$2:$A$16994&lt;=A16148)*INDEX(Gauge_Data!$B$2:$Z$16994,0,$C$2-1)))</f>
        <v>0</v>
      </c>
    </row>
    <row r="16149" spans="1:2" x14ac:dyDescent="0.25">
      <c r="A16149">
        <f>Gauge_Data!A16149</f>
        <v>0</v>
      </c>
      <c r="B16149" cm="1">
        <f t="array" ref="B16149">IF(OR($C$2="",A16149=""),"",SUMPRODUCT((Gauge_Data!$A$2:$A$16994&gt;=(A16149 - Main!$E$4/1440 + 0.00000001))*(Gauge_Data!$A$2:$A$16994&lt;=A16149)*INDEX(Gauge_Data!$B$2:$Z$16994,0,$C$2-1)))</f>
        <v>0</v>
      </c>
    </row>
    <row r="16150" spans="1:2" x14ac:dyDescent="0.25">
      <c r="A16150">
        <f>Gauge_Data!A16150</f>
        <v>0</v>
      </c>
      <c r="B16150" cm="1">
        <f t="array" ref="B16150">IF(OR($C$2="",A16150=""),"",SUMPRODUCT((Gauge_Data!$A$2:$A$16994&gt;=(A16150 - Main!$E$4/1440 + 0.00000001))*(Gauge_Data!$A$2:$A$16994&lt;=A16150)*INDEX(Gauge_Data!$B$2:$Z$16994,0,$C$2-1)))</f>
        <v>0</v>
      </c>
    </row>
    <row r="16151" spans="1:2" x14ac:dyDescent="0.25">
      <c r="A16151">
        <f>Gauge_Data!A16151</f>
        <v>0</v>
      </c>
      <c r="B16151" cm="1">
        <f t="array" ref="B16151">IF(OR($C$2="",A16151=""),"",SUMPRODUCT((Gauge_Data!$A$2:$A$16994&gt;=(A16151 - Main!$E$4/1440 + 0.00000001))*(Gauge_Data!$A$2:$A$16994&lt;=A16151)*INDEX(Gauge_Data!$B$2:$Z$16994,0,$C$2-1)))</f>
        <v>0</v>
      </c>
    </row>
    <row r="16152" spans="1:2" x14ac:dyDescent="0.25">
      <c r="A16152">
        <f>Gauge_Data!A16152</f>
        <v>0</v>
      </c>
      <c r="B16152" cm="1">
        <f t="array" ref="B16152">IF(OR($C$2="",A16152=""),"",SUMPRODUCT((Gauge_Data!$A$2:$A$16994&gt;=(A16152 - Main!$E$4/1440 + 0.00000001))*(Gauge_Data!$A$2:$A$16994&lt;=A16152)*INDEX(Gauge_Data!$B$2:$Z$16994,0,$C$2-1)))</f>
        <v>0</v>
      </c>
    </row>
    <row r="16153" spans="1:2" x14ac:dyDescent="0.25">
      <c r="A16153">
        <f>Gauge_Data!A16153</f>
        <v>0</v>
      </c>
      <c r="B16153" cm="1">
        <f t="array" ref="B16153">IF(OR($C$2="",A16153=""),"",SUMPRODUCT((Gauge_Data!$A$2:$A$16994&gt;=(A16153 - Main!$E$4/1440 + 0.00000001))*(Gauge_Data!$A$2:$A$16994&lt;=A16153)*INDEX(Gauge_Data!$B$2:$Z$16994,0,$C$2-1)))</f>
        <v>0</v>
      </c>
    </row>
    <row r="16154" spans="1:2" x14ac:dyDescent="0.25">
      <c r="A16154">
        <f>Gauge_Data!A16154</f>
        <v>0</v>
      </c>
      <c r="B16154" cm="1">
        <f t="array" ref="B16154">IF(OR($C$2="",A16154=""),"",SUMPRODUCT((Gauge_Data!$A$2:$A$16994&gt;=(A16154 - Main!$E$4/1440 + 0.00000001))*(Gauge_Data!$A$2:$A$16994&lt;=A16154)*INDEX(Gauge_Data!$B$2:$Z$16994,0,$C$2-1)))</f>
        <v>0</v>
      </c>
    </row>
    <row r="16155" spans="1:2" x14ac:dyDescent="0.25">
      <c r="A16155">
        <f>Gauge_Data!A16155</f>
        <v>0</v>
      </c>
      <c r="B16155" cm="1">
        <f t="array" ref="B16155">IF(OR($C$2="",A16155=""),"",SUMPRODUCT((Gauge_Data!$A$2:$A$16994&gt;=(A16155 - Main!$E$4/1440 + 0.00000001))*(Gauge_Data!$A$2:$A$16994&lt;=A16155)*INDEX(Gauge_Data!$B$2:$Z$16994,0,$C$2-1)))</f>
        <v>0</v>
      </c>
    </row>
    <row r="16156" spans="1:2" x14ac:dyDescent="0.25">
      <c r="A16156">
        <f>Gauge_Data!A16156</f>
        <v>0</v>
      </c>
      <c r="B16156" cm="1">
        <f t="array" ref="B16156">IF(OR($C$2="",A16156=""),"",SUMPRODUCT((Gauge_Data!$A$2:$A$16994&gt;=(A16156 - Main!$E$4/1440 + 0.00000001))*(Gauge_Data!$A$2:$A$16994&lt;=A16156)*INDEX(Gauge_Data!$B$2:$Z$16994,0,$C$2-1)))</f>
        <v>0</v>
      </c>
    </row>
    <row r="16157" spans="1:2" x14ac:dyDescent="0.25">
      <c r="A16157">
        <f>Gauge_Data!A16157</f>
        <v>0</v>
      </c>
      <c r="B16157" cm="1">
        <f t="array" ref="B16157">IF(OR($C$2="",A16157=""),"",SUMPRODUCT((Gauge_Data!$A$2:$A$16994&gt;=(A16157 - Main!$E$4/1440 + 0.00000001))*(Gauge_Data!$A$2:$A$16994&lt;=A16157)*INDEX(Gauge_Data!$B$2:$Z$16994,0,$C$2-1)))</f>
        <v>0</v>
      </c>
    </row>
    <row r="16158" spans="1:2" x14ac:dyDescent="0.25">
      <c r="A16158">
        <f>Gauge_Data!A16158</f>
        <v>0</v>
      </c>
      <c r="B16158" cm="1">
        <f t="array" ref="B16158">IF(OR($C$2="",A16158=""),"",SUMPRODUCT((Gauge_Data!$A$2:$A$16994&gt;=(A16158 - Main!$E$4/1440 + 0.00000001))*(Gauge_Data!$A$2:$A$16994&lt;=A16158)*INDEX(Gauge_Data!$B$2:$Z$16994,0,$C$2-1)))</f>
        <v>0</v>
      </c>
    </row>
    <row r="16159" spans="1:2" x14ac:dyDescent="0.25">
      <c r="A16159">
        <f>Gauge_Data!A16159</f>
        <v>0</v>
      </c>
      <c r="B16159" cm="1">
        <f t="array" ref="B16159">IF(OR($C$2="",A16159=""),"",SUMPRODUCT((Gauge_Data!$A$2:$A$16994&gt;=(A16159 - Main!$E$4/1440 + 0.00000001))*(Gauge_Data!$A$2:$A$16994&lt;=A16159)*INDEX(Gauge_Data!$B$2:$Z$16994,0,$C$2-1)))</f>
        <v>0</v>
      </c>
    </row>
    <row r="16160" spans="1:2" x14ac:dyDescent="0.25">
      <c r="A16160">
        <f>Gauge_Data!A16160</f>
        <v>0</v>
      </c>
      <c r="B16160" cm="1">
        <f t="array" ref="B16160">IF(OR($C$2="",A16160=""),"",SUMPRODUCT((Gauge_Data!$A$2:$A$16994&gt;=(A16160 - Main!$E$4/1440 + 0.00000001))*(Gauge_Data!$A$2:$A$16994&lt;=A16160)*INDEX(Gauge_Data!$B$2:$Z$16994,0,$C$2-1)))</f>
        <v>0</v>
      </c>
    </row>
    <row r="16161" spans="1:2" x14ac:dyDescent="0.25">
      <c r="A16161">
        <f>Gauge_Data!A16161</f>
        <v>0</v>
      </c>
      <c r="B16161" cm="1">
        <f t="array" ref="B16161">IF(OR($C$2="",A16161=""),"",SUMPRODUCT((Gauge_Data!$A$2:$A$16994&gt;=(A16161 - Main!$E$4/1440 + 0.00000001))*(Gauge_Data!$A$2:$A$16994&lt;=A16161)*INDEX(Gauge_Data!$B$2:$Z$16994,0,$C$2-1)))</f>
        <v>0</v>
      </c>
    </row>
    <row r="16162" spans="1:2" x14ac:dyDescent="0.25">
      <c r="A16162">
        <f>Gauge_Data!A16162</f>
        <v>0</v>
      </c>
      <c r="B16162" cm="1">
        <f t="array" ref="B16162">IF(OR($C$2="",A16162=""),"",SUMPRODUCT((Gauge_Data!$A$2:$A$16994&gt;=(A16162 - Main!$E$4/1440 + 0.00000001))*(Gauge_Data!$A$2:$A$16994&lt;=A16162)*INDEX(Gauge_Data!$B$2:$Z$16994,0,$C$2-1)))</f>
        <v>0</v>
      </c>
    </row>
    <row r="16163" spans="1:2" x14ac:dyDescent="0.25">
      <c r="A16163">
        <f>Gauge_Data!A16163</f>
        <v>0</v>
      </c>
      <c r="B16163" cm="1">
        <f t="array" ref="B16163">IF(OR($C$2="",A16163=""),"",SUMPRODUCT((Gauge_Data!$A$2:$A$16994&gt;=(A16163 - Main!$E$4/1440 + 0.00000001))*(Gauge_Data!$A$2:$A$16994&lt;=A16163)*INDEX(Gauge_Data!$B$2:$Z$16994,0,$C$2-1)))</f>
        <v>0</v>
      </c>
    </row>
    <row r="16164" spans="1:2" x14ac:dyDescent="0.25">
      <c r="A16164">
        <f>Gauge_Data!A16164</f>
        <v>0</v>
      </c>
      <c r="B16164" cm="1">
        <f t="array" ref="B16164">IF(OR($C$2="",A16164=""),"",SUMPRODUCT((Gauge_Data!$A$2:$A$16994&gt;=(A16164 - Main!$E$4/1440 + 0.00000001))*(Gauge_Data!$A$2:$A$16994&lt;=A16164)*INDEX(Gauge_Data!$B$2:$Z$16994,0,$C$2-1)))</f>
        <v>0</v>
      </c>
    </row>
    <row r="16165" spans="1:2" x14ac:dyDescent="0.25">
      <c r="A16165">
        <f>Gauge_Data!A16165</f>
        <v>0</v>
      </c>
      <c r="B16165" cm="1">
        <f t="array" ref="B16165">IF(OR($C$2="",A16165=""),"",SUMPRODUCT((Gauge_Data!$A$2:$A$16994&gt;=(A16165 - Main!$E$4/1440 + 0.00000001))*(Gauge_Data!$A$2:$A$16994&lt;=A16165)*INDEX(Gauge_Data!$B$2:$Z$16994,0,$C$2-1)))</f>
        <v>0</v>
      </c>
    </row>
    <row r="16166" spans="1:2" x14ac:dyDescent="0.25">
      <c r="A16166">
        <f>Gauge_Data!A16166</f>
        <v>0</v>
      </c>
      <c r="B16166" cm="1">
        <f t="array" ref="B16166">IF(OR($C$2="",A16166=""),"",SUMPRODUCT((Gauge_Data!$A$2:$A$16994&gt;=(A16166 - Main!$E$4/1440 + 0.00000001))*(Gauge_Data!$A$2:$A$16994&lt;=A16166)*INDEX(Gauge_Data!$B$2:$Z$16994,0,$C$2-1)))</f>
        <v>0</v>
      </c>
    </row>
    <row r="16167" spans="1:2" x14ac:dyDescent="0.25">
      <c r="A16167">
        <f>Gauge_Data!A16167</f>
        <v>0</v>
      </c>
      <c r="B16167" cm="1">
        <f t="array" ref="B16167">IF(OR($C$2="",A16167=""),"",SUMPRODUCT((Gauge_Data!$A$2:$A$16994&gt;=(A16167 - Main!$E$4/1440 + 0.00000001))*(Gauge_Data!$A$2:$A$16994&lt;=A16167)*INDEX(Gauge_Data!$B$2:$Z$16994,0,$C$2-1)))</f>
        <v>0</v>
      </c>
    </row>
    <row r="16168" spans="1:2" x14ac:dyDescent="0.25">
      <c r="A16168">
        <f>Gauge_Data!A16168</f>
        <v>0</v>
      </c>
      <c r="B16168" cm="1">
        <f t="array" ref="B16168">IF(OR($C$2="",A16168=""),"",SUMPRODUCT((Gauge_Data!$A$2:$A$16994&gt;=(A16168 - Main!$E$4/1440 + 0.00000001))*(Gauge_Data!$A$2:$A$16994&lt;=A16168)*INDEX(Gauge_Data!$B$2:$Z$16994,0,$C$2-1)))</f>
        <v>0</v>
      </c>
    </row>
    <row r="16169" spans="1:2" x14ac:dyDescent="0.25">
      <c r="A16169">
        <f>Gauge_Data!A16169</f>
        <v>0</v>
      </c>
      <c r="B16169" cm="1">
        <f t="array" ref="B16169">IF(OR($C$2="",A16169=""),"",SUMPRODUCT((Gauge_Data!$A$2:$A$16994&gt;=(A16169 - Main!$E$4/1440 + 0.00000001))*(Gauge_Data!$A$2:$A$16994&lt;=A16169)*INDEX(Gauge_Data!$B$2:$Z$16994,0,$C$2-1)))</f>
        <v>0</v>
      </c>
    </row>
    <row r="16170" spans="1:2" x14ac:dyDescent="0.25">
      <c r="A16170">
        <f>Gauge_Data!A16170</f>
        <v>0</v>
      </c>
      <c r="B16170" cm="1">
        <f t="array" ref="B16170">IF(OR($C$2="",A16170=""),"",SUMPRODUCT((Gauge_Data!$A$2:$A$16994&gt;=(A16170 - Main!$E$4/1440 + 0.00000001))*(Gauge_Data!$A$2:$A$16994&lt;=A16170)*INDEX(Gauge_Data!$B$2:$Z$16994,0,$C$2-1)))</f>
        <v>0</v>
      </c>
    </row>
    <row r="16171" spans="1:2" x14ac:dyDescent="0.25">
      <c r="A16171">
        <f>Gauge_Data!A16171</f>
        <v>0</v>
      </c>
      <c r="B16171" cm="1">
        <f t="array" ref="B16171">IF(OR($C$2="",A16171=""),"",SUMPRODUCT((Gauge_Data!$A$2:$A$16994&gt;=(A16171 - Main!$E$4/1440 + 0.00000001))*(Gauge_Data!$A$2:$A$16994&lt;=A16171)*INDEX(Gauge_Data!$B$2:$Z$16994,0,$C$2-1)))</f>
        <v>0</v>
      </c>
    </row>
    <row r="16172" spans="1:2" x14ac:dyDescent="0.25">
      <c r="A16172">
        <f>Gauge_Data!A16172</f>
        <v>0</v>
      </c>
      <c r="B16172" cm="1">
        <f t="array" ref="B16172">IF(OR($C$2="",A16172=""),"",SUMPRODUCT((Gauge_Data!$A$2:$A$16994&gt;=(A16172 - Main!$E$4/1440 + 0.00000001))*(Gauge_Data!$A$2:$A$16994&lt;=A16172)*INDEX(Gauge_Data!$B$2:$Z$16994,0,$C$2-1)))</f>
        <v>0</v>
      </c>
    </row>
    <row r="16173" spans="1:2" x14ac:dyDescent="0.25">
      <c r="A16173">
        <f>Gauge_Data!A16173</f>
        <v>0</v>
      </c>
      <c r="B16173" cm="1">
        <f t="array" ref="B16173">IF(OR($C$2="",A16173=""),"",SUMPRODUCT((Gauge_Data!$A$2:$A$16994&gt;=(A16173 - Main!$E$4/1440 + 0.00000001))*(Gauge_Data!$A$2:$A$16994&lt;=A16173)*INDEX(Gauge_Data!$B$2:$Z$16994,0,$C$2-1)))</f>
        <v>0</v>
      </c>
    </row>
    <row r="16174" spans="1:2" x14ac:dyDescent="0.25">
      <c r="A16174">
        <f>Gauge_Data!A16174</f>
        <v>0</v>
      </c>
      <c r="B16174" cm="1">
        <f t="array" ref="B16174">IF(OR($C$2="",A16174=""),"",SUMPRODUCT((Gauge_Data!$A$2:$A$16994&gt;=(A16174 - Main!$E$4/1440 + 0.00000001))*(Gauge_Data!$A$2:$A$16994&lt;=A16174)*INDEX(Gauge_Data!$B$2:$Z$16994,0,$C$2-1)))</f>
        <v>0</v>
      </c>
    </row>
    <row r="16175" spans="1:2" x14ac:dyDescent="0.25">
      <c r="A16175">
        <f>Gauge_Data!A16175</f>
        <v>0</v>
      </c>
      <c r="B16175" cm="1">
        <f t="array" ref="B16175">IF(OR($C$2="",A16175=""),"",SUMPRODUCT((Gauge_Data!$A$2:$A$16994&gt;=(A16175 - Main!$E$4/1440 + 0.00000001))*(Gauge_Data!$A$2:$A$16994&lt;=A16175)*INDEX(Gauge_Data!$B$2:$Z$16994,0,$C$2-1)))</f>
        <v>0</v>
      </c>
    </row>
    <row r="16176" spans="1:2" x14ac:dyDescent="0.25">
      <c r="A16176">
        <f>Gauge_Data!A16176</f>
        <v>0</v>
      </c>
      <c r="B16176" cm="1">
        <f t="array" ref="B16176">IF(OR($C$2="",A16176=""),"",SUMPRODUCT((Gauge_Data!$A$2:$A$16994&gt;=(A16176 - Main!$E$4/1440 + 0.00000001))*(Gauge_Data!$A$2:$A$16994&lt;=A16176)*INDEX(Gauge_Data!$B$2:$Z$16994,0,$C$2-1)))</f>
        <v>0</v>
      </c>
    </row>
    <row r="16177" spans="1:2" x14ac:dyDescent="0.25">
      <c r="A16177">
        <f>Gauge_Data!A16177</f>
        <v>0</v>
      </c>
      <c r="B16177" cm="1">
        <f t="array" ref="B16177">IF(OR($C$2="",A16177=""),"",SUMPRODUCT((Gauge_Data!$A$2:$A$16994&gt;=(A16177 - Main!$E$4/1440 + 0.00000001))*(Gauge_Data!$A$2:$A$16994&lt;=A16177)*INDEX(Gauge_Data!$B$2:$Z$16994,0,$C$2-1)))</f>
        <v>0</v>
      </c>
    </row>
    <row r="16178" spans="1:2" x14ac:dyDescent="0.25">
      <c r="A16178">
        <f>Gauge_Data!A16178</f>
        <v>0</v>
      </c>
      <c r="B16178" cm="1">
        <f t="array" ref="B16178">IF(OR($C$2="",A16178=""),"",SUMPRODUCT((Gauge_Data!$A$2:$A$16994&gt;=(A16178 - Main!$E$4/1440 + 0.00000001))*(Gauge_Data!$A$2:$A$16994&lt;=A16178)*INDEX(Gauge_Data!$B$2:$Z$16994,0,$C$2-1)))</f>
        <v>0</v>
      </c>
    </row>
    <row r="16179" spans="1:2" x14ac:dyDescent="0.25">
      <c r="A16179">
        <f>Gauge_Data!A16179</f>
        <v>0</v>
      </c>
      <c r="B16179" cm="1">
        <f t="array" ref="B16179">IF(OR($C$2="",A16179=""),"",SUMPRODUCT((Gauge_Data!$A$2:$A$16994&gt;=(A16179 - Main!$E$4/1440 + 0.00000001))*(Gauge_Data!$A$2:$A$16994&lt;=A16179)*INDEX(Gauge_Data!$B$2:$Z$16994,0,$C$2-1)))</f>
        <v>0</v>
      </c>
    </row>
    <row r="16180" spans="1:2" x14ac:dyDescent="0.25">
      <c r="A16180">
        <f>Gauge_Data!A16180</f>
        <v>0</v>
      </c>
      <c r="B16180" cm="1">
        <f t="array" ref="B16180">IF(OR($C$2="",A16180=""),"",SUMPRODUCT((Gauge_Data!$A$2:$A$16994&gt;=(A16180 - Main!$E$4/1440 + 0.00000001))*(Gauge_Data!$A$2:$A$16994&lt;=A16180)*INDEX(Gauge_Data!$B$2:$Z$16994,0,$C$2-1)))</f>
        <v>0</v>
      </c>
    </row>
    <row r="16181" spans="1:2" x14ac:dyDescent="0.25">
      <c r="A16181">
        <f>Gauge_Data!A16181</f>
        <v>0</v>
      </c>
      <c r="B16181" cm="1">
        <f t="array" ref="B16181">IF(OR($C$2="",A16181=""),"",SUMPRODUCT((Gauge_Data!$A$2:$A$16994&gt;=(A16181 - Main!$E$4/1440 + 0.00000001))*(Gauge_Data!$A$2:$A$16994&lt;=A16181)*INDEX(Gauge_Data!$B$2:$Z$16994,0,$C$2-1)))</f>
        <v>0</v>
      </c>
    </row>
    <row r="16182" spans="1:2" x14ac:dyDescent="0.25">
      <c r="A16182">
        <f>Gauge_Data!A16182</f>
        <v>0</v>
      </c>
      <c r="B16182" cm="1">
        <f t="array" ref="B16182">IF(OR($C$2="",A16182=""),"",SUMPRODUCT((Gauge_Data!$A$2:$A$16994&gt;=(A16182 - Main!$E$4/1440 + 0.00000001))*(Gauge_Data!$A$2:$A$16994&lt;=A16182)*INDEX(Gauge_Data!$B$2:$Z$16994,0,$C$2-1)))</f>
        <v>0</v>
      </c>
    </row>
    <row r="16183" spans="1:2" x14ac:dyDescent="0.25">
      <c r="A16183">
        <f>Gauge_Data!A16183</f>
        <v>0</v>
      </c>
      <c r="B16183" cm="1">
        <f t="array" ref="B16183">IF(OR($C$2="",A16183=""),"",SUMPRODUCT((Gauge_Data!$A$2:$A$16994&gt;=(A16183 - Main!$E$4/1440 + 0.00000001))*(Gauge_Data!$A$2:$A$16994&lt;=A16183)*INDEX(Gauge_Data!$B$2:$Z$16994,0,$C$2-1)))</f>
        <v>0</v>
      </c>
    </row>
    <row r="16184" spans="1:2" x14ac:dyDescent="0.25">
      <c r="A16184">
        <f>Gauge_Data!A16184</f>
        <v>0</v>
      </c>
      <c r="B16184" cm="1">
        <f t="array" ref="B16184">IF(OR($C$2="",A16184=""),"",SUMPRODUCT((Gauge_Data!$A$2:$A$16994&gt;=(A16184 - Main!$E$4/1440 + 0.00000001))*(Gauge_Data!$A$2:$A$16994&lt;=A16184)*INDEX(Gauge_Data!$B$2:$Z$16994,0,$C$2-1)))</f>
        <v>0</v>
      </c>
    </row>
    <row r="16185" spans="1:2" x14ac:dyDescent="0.25">
      <c r="A16185">
        <f>Gauge_Data!A16185</f>
        <v>0</v>
      </c>
      <c r="B16185" cm="1">
        <f t="array" ref="B16185">IF(OR($C$2="",A16185=""),"",SUMPRODUCT((Gauge_Data!$A$2:$A$16994&gt;=(A16185 - Main!$E$4/1440 + 0.00000001))*(Gauge_Data!$A$2:$A$16994&lt;=A16185)*INDEX(Gauge_Data!$B$2:$Z$16994,0,$C$2-1)))</f>
        <v>0</v>
      </c>
    </row>
    <row r="16186" spans="1:2" x14ac:dyDescent="0.25">
      <c r="A16186">
        <f>Gauge_Data!A16186</f>
        <v>0</v>
      </c>
      <c r="B16186" cm="1">
        <f t="array" ref="B16186">IF(OR($C$2="",A16186=""),"",SUMPRODUCT((Gauge_Data!$A$2:$A$16994&gt;=(A16186 - Main!$E$4/1440 + 0.00000001))*(Gauge_Data!$A$2:$A$16994&lt;=A16186)*INDEX(Gauge_Data!$B$2:$Z$16994,0,$C$2-1)))</f>
        <v>0</v>
      </c>
    </row>
    <row r="16187" spans="1:2" x14ac:dyDescent="0.25">
      <c r="A16187">
        <f>Gauge_Data!A16187</f>
        <v>0</v>
      </c>
      <c r="B16187" cm="1">
        <f t="array" ref="B16187">IF(OR($C$2="",A16187=""),"",SUMPRODUCT((Gauge_Data!$A$2:$A$16994&gt;=(A16187 - Main!$E$4/1440 + 0.00000001))*(Gauge_Data!$A$2:$A$16994&lt;=A16187)*INDEX(Gauge_Data!$B$2:$Z$16994,0,$C$2-1)))</f>
        <v>0</v>
      </c>
    </row>
    <row r="16188" spans="1:2" x14ac:dyDescent="0.25">
      <c r="A16188">
        <f>Gauge_Data!A16188</f>
        <v>0</v>
      </c>
      <c r="B16188" cm="1">
        <f t="array" ref="B16188">IF(OR($C$2="",A16188=""),"",SUMPRODUCT((Gauge_Data!$A$2:$A$16994&gt;=(A16188 - Main!$E$4/1440 + 0.00000001))*(Gauge_Data!$A$2:$A$16994&lt;=A16188)*INDEX(Gauge_Data!$B$2:$Z$16994,0,$C$2-1)))</f>
        <v>0</v>
      </c>
    </row>
    <row r="16189" spans="1:2" x14ac:dyDescent="0.25">
      <c r="A16189">
        <f>Gauge_Data!A16189</f>
        <v>0</v>
      </c>
      <c r="B16189" cm="1">
        <f t="array" ref="B16189">IF(OR($C$2="",A16189=""),"",SUMPRODUCT((Gauge_Data!$A$2:$A$16994&gt;=(A16189 - Main!$E$4/1440 + 0.00000001))*(Gauge_Data!$A$2:$A$16994&lt;=A16189)*INDEX(Gauge_Data!$B$2:$Z$16994,0,$C$2-1)))</f>
        <v>0</v>
      </c>
    </row>
    <row r="16190" spans="1:2" x14ac:dyDescent="0.25">
      <c r="A16190">
        <f>Gauge_Data!A16190</f>
        <v>0</v>
      </c>
      <c r="B16190" cm="1">
        <f t="array" ref="B16190">IF(OR($C$2="",A16190=""),"",SUMPRODUCT((Gauge_Data!$A$2:$A$16994&gt;=(A16190 - Main!$E$4/1440 + 0.00000001))*(Gauge_Data!$A$2:$A$16994&lt;=A16190)*INDEX(Gauge_Data!$B$2:$Z$16994,0,$C$2-1)))</f>
        <v>0</v>
      </c>
    </row>
    <row r="16191" spans="1:2" x14ac:dyDescent="0.25">
      <c r="A16191">
        <f>Gauge_Data!A16191</f>
        <v>0</v>
      </c>
      <c r="B16191" cm="1">
        <f t="array" ref="B16191">IF(OR($C$2="",A16191=""),"",SUMPRODUCT((Gauge_Data!$A$2:$A$16994&gt;=(A16191 - Main!$E$4/1440 + 0.00000001))*(Gauge_Data!$A$2:$A$16994&lt;=A16191)*INDEX(Gauge_Data!$B$2:$Z$16994,0,$C$2-1)))</f>
        <v>0</v>
      </c>
    </row>
    <row r="16192" spans="1:2" x14ac:dyDescent="0.25">
      <c r="A16192">
        <f>Gauge_Data!A16192</f>
        <v>0</v>
      </c>
      <c r="B16192" cm="1">
        <f t="array" ref="B16192">IF(OR($C$2="",A16192=""),"",SUMPRODUCT((Gauge_Data!$A$2:$A$16994&gt;=(A16192 - Main!$E$4/1440 + 0.00000001))*(Gauge_Data!$A$2:$A$16994&lt;=A16192)*INDEX(Gauge_Data!$B$2:$Z$16994,0,$C$2-1)))</f>
        <v>0</v>
      </c>
    </row>
    <row r="16193" spans="1:2" x14ac:dyDescent="0.25">
      <c r="A16193">
        <f>Gauge_Data!A16193</f>
        <v>0</v>
      </c>
      <c r="B16193" cm="1">
        <f t="array" ref="B16193">IF(OR($C$2="",A16193=""),"",SUMPRODUCT((Gauge_Data!$A$2:$A$16994&gt;=(A16193 - Main!$E$4/1440 + 0.00000001))*(Gauge_Data!$A$2:$A$16994&lt;=A16193)*INDEX(Gauge_Data!$B$2:$Z$16994,0,$C$2-1)))</f>
        <v>0</v>
      </c>
    </row>
    <row r="16194" spans="1:2" x14ac:dyDescent="0.25">
      <c r="A16194">
        <f>Gauge_Data!A16194</f>
        <v>0</v>
      </c>
      <c r="B16194" cm="1">
        <f t="array" ref="B16194">IF(OR($C$2="",A16194=""),"",SUMPRODUCT((Gauge_Data!$A$2:$A$16994&gt;=(A16194 - Main!$E$4/1440 + 0.00000001))*(Gauge_Data!$A$2:$A$16994&lt;=A16194)*INDEX(Gauge_Data!$B$2:$Z$16994,0,$C$2-1)))</f>
        <v>0</v>
      </c>
    </row>
    <row r="16195" spans="1:2" x14ac:dyDescent="0.25">
      <c r="A16195">
        <f>Gauge_Data!A16195</f>
        <v>0</v>
      </c>
      <c r="B16195" cm="1">
        <f t="array" ref="B16195">IF(OR($C$2="",A16195=""),"",SUMPRODUCT((Gauge_Data!$A$2:$A$16994&gt;=(A16195 - Main!$E$4/1440 + 0.00000001))*(Gauge_Data!$A$2:$A$16994&lt;=A16195)*INDEX(Gauge_Data!$B$2:$Z$16994,0,$C$2-1)))</f>
        <v>0</v>
      </c>
    </row>
    <row r="16196" spans="1:2" x14ac:dyDescent="0.25">
      <c r="A16196">
        <f>Gauge_Data!A16196</f>
        <v>0</v>
      </c>
      <c r="B16196" cm="1">
        <f t="array" ref="B16196">IF(OR($C$2="",A16196=""),"",SUMPRODUCT((Gauge_Data!$A$2:$A$16994&gt;=(A16196 - Main!$E$4/1440 + 0.00000001))*(Gauge_Data!$A$2:$A$16994&lt;=A16196)*INDEX(Gauge_Data!$B$2:$Z$16994,0,$C$2-1)))</f>
        <v>0</v>
      </c>
    </row>
    <row r="16197" spans="1:2" x14ac:dyDescent="0.25">
      <c r="A16197">
        <f>Gauge_Data!A16197</f>
        <v>0</v>
      </c>
      <c r="B16197" cm="1">
        <f t="array" ref="B16197">IF(OR($C$2="",A16197=""),"",SUMPRODUCT((Gauge_Data!$A$2:$A$16994&gt;=(A16197 - Main!$E$4/1440 + 0.00000001))*(Gauge_Data!$A$2:$A$16994&lt;=A16197)*INDEX(Gauge_Data!$B$2:$Z$16994,0,$C$2-1)))</f>
        <v>0</v>
      </c>
    </row>
    <row r="16198" spans="1:2" x14ac:dyDescent="0.25">
      <c r="A16198">
        <f>Gauge_Data!A16198</f>
        <v>0</v>
      </c>
      <c r="B16198" cm="1">
        <f t="array" ref="B16198">IF(OR($C$2="",A16198=""),"",SUMPRODUCT((Gauge_Data!$A$2:$A$16994&gt;=(A16198 - Main!$E$4/1440 + 0.00000001))*(Gauge_Data!$A$2:$A$16994&lt;=A16198)*INDEX(Gauge_Data!$B$2:$Z$16994,0,$C$2-1)))</f>
        <v>0</v>
      </c>
    </row>
    <row r="16199" spans="1:2" x14ac:dyDescent="0.25">
      <c r="A16199">
        <f>Gauge_Data!A16199</f>
        <v>0</v>
      </c>
      <c r="B16199" cm="1">
        <f t="array" ref="B16199">IF(OR($C$2="",A16199=""),"",SUMPRODUCT((Gauge_Data!$A$2:$A$16994&gt;=(A16199 - Main!$E$4/1440 + 0.00000001))*(Gauge_Data!$A$2:$A$16994&lt;=A16199)*INDEX(Gauge_Data!$B$2:$Z$16994,0,$C$2-1)))</f>
        <v>0</v>
      </c>
    </row>
    <row r="16200" spans="1:2" x14ac:dyDescent="0.25">
      <c r="A16200">
        <f>Gauge_Data!A16200</f>
        <v>0</v>
      </c>
      <c r="B16200" cm="1">
        <f t="array" ref="B16200">IF(OR($C$2="",A16200=""),"",SUMPRODUCT((Gauge_Data!$A$2:$A$16994&gt;=(A16200 - Main!$E$4/1440 + 0.00000001))*(Gauge_Data!$A$2:$A$16994&lt;=A16200)*INDEX(Gauge_Data!$B$2:$Z$16994,0,$C$2-1)))</f>
        <v>0</v>
      </c>
    </row>
    <row r="16201" spans="1:2" x14ac:dyDescent="0.25">
      <c r="A16201">
        <f>Gauge_Data!A16201</f>
        <v>0</v>
      </c>
      <c r="B16201" cm="1">
        <f t="array" ref="B16201">IF(OR($C$2="",A16201=""),"",SUMPRODUCT((Gauge_Data!$A$2:$A$16994&gt;=(A16201 - Main!$E$4/1440 + 0.00000001))*(Gauge_Data!$A$2:$A$16994&lt;=A16201)*INDEX(Gauge_Data!$B$2:$Z$16994,0,$C$2-1)))</f>
        <v>0</v>
      </c>
    </row>
    <row r="16202" spans="1:2" x14ac:dyDescent="0.25">
      <c r="A16202">
        <f>Gauge_Data!A16202</f>
        <v>0</v>
      </c>
      <c r="B16202" cm="1">
        <f t="array" ref="B16202">IF(OR($C$2="",A16202=""),"",SUMPRODUCT((Gauge_Data!$A$2:$A$16994&gt;=(A16202 - Main!$E$4/1440 + 0.00000001))*(Gauge_Data!$A$2:$A$16994&lt;=A16202)*INDEX(Gauge_Data!$B$2:$Z$16994,0,$C$2-1)))</f>
        <v>0</v>
      </c>
    </row>
    <row r="16203" spans="1:2" x14ac:dyDescent="0.25">
      <c r="A16203">
        <f>Gauge_Data!A16203</f>
        <v>0</v>
      </c>
      <c r="B16203" cm="1">
        <f t="array" ref="B16203">IF(OR($C$2="",A16203=""),"",SUMPRODUCT((Gauge_Data!$A$2:$A$16994&gt;=(A16203 - Main!$E$4/1440 + 0.00000001))*(Gauge_Data!$A$2:$A$16994&lt;=A16203)*INDEX(Gauge_Data!$B$2:$Z$16994,0,$C$2-1)))</f>
        <v>0</v>
      </c>
    </row>
    <row r="16204" spans="1:2" x14ac:dyDescent="0.25">
      <c r="A16204">
        <f>Gauge_Data!A16204</f>
        <v>0</v>
      </c>
      <c r="B16204" cm="1">
        <f t="array" ref="B16204">IF(OR($C$2="",A16204=""),"",SUMPRODUCT((Gauge_Data!$A$2:$A$16994&gt;=(A16204 - Main!$E$4/1440 + 0.00000001))*(Gauge_Data!$A$2:$A$16994&lt;=A16204)*INDEX(Gauge_Data!$B$2:$Z$16994,0,$C$2-1)))</f>
        <v>0</v>
      </c>
    </row>
    <row r="16205" spans="1:2" x14ac:dyDescent="0.25">
      <c r="A16205">
        <f>Gauge_Data!A16205</f>
        <v>0</v>
      </c>
      <c r="B16205" cm="1">
        <f t="array" ref="B16205">IF(OR($C$2="",A16205=""),"",SUMPRODUCT((Gauge_Data!$A$2:$A$16994&gt;=(A16205 - Main!$E$4/1440 + 0.00000001))*(Gauge_Data!$A$2:$A$16994&lt;=A16205)*INDEX(Gauge_Data!$B$2:$Z$16994,0,$C$2-1)))</f>
        <v>0</v>
      </c>
    </row>
    <row r="16206" spans="1:2" x14ac:dyDescent="0.25">
      <c r="A16206">
        <f>Gauge_Data!A16206</f>
        <v>0</v>
      </c>
      <c r="B16206" cm="1">
        <f t="array" ref="B16206">IF(OR($C$2="",A16206=""),"",SUMPRODUCT((Gauge_Data!$A$2:$A$16994&gt;=(A16206 - Main!$E$4/1440 + 0.00000001))*(Gauge_Data!$A$2:$A$16994&lt;=A16206)*INDEX(Gauge_Data!$B$2:$Z$16994,0,$C$2-1)))</f>
        <v>0</v>
      </c>
    </row>
    <row r="16207" spans="1:2" x14ac:dyDescent="0.25">
      <c r="A16207">
        <f>Gauge_Data!A16207</f>
        <v>0</v>
      </c>
      <c r="B16207" cm="1">
        <f t="array" ref="B16207">IF(OR($C$2="",A16207=""),"",SUMPRODUCT((Gauge_Data!$A$2:$A$16994&gt;=(A16207 - Main!$E$4/1440 + 0.00000001))*(Gauge_Data!$A$2:$A$16994&lt;=A16207)*INDEX(Gauge_Data!$B$2:$Z$16994,0,$C$2-1)))</f>
        <v>0</v>
      </c>
    </row>
    <row r="16208" spans="1:2" x14ac:dyDescent="0.25">
      <c r="A16208">
        <f>Gauge_Data!A16208</f>
        <v>0</v>
      </c>
      <c r="B16208" cm="1">
        <f t="array" ref="B16208">IF(OR($C$2="",A16208=""),"",SUMPRODUCT((Gauge_Data!$A$2:$A$16994&gt;=(A16208 - Main!$E$4/1440 + 0.00000001))*(Gauge_Data!$A$2:$A$16994&lt;=A16208)*INDEX(Gauge_Data!$B$2:$Z$16994,0,$C$2-1)))</f>
        <v>0</v>
      </c>
    </row>
    <row r="16209" spans="1:2" x14ac:dyDescent="0.25">
      <c r="A16209">
        <f>Gauge_Data!A16209</f>
        <v>0</v>
      </c>
      <c r="B16209" cm="1">
        <f t="array" ref="B16209">IF(OR($C$2="",A16209=""),"",SUMPRODUCT((Gauge_Data!$A$2:$A$16994&gt;=(A16209 - Main!$E$4/1440 + 0.00000001))*(Gauge_Data!$A$2:$A$16994&lt;=A16209)*INDEX(Gauge_Data!$B$2:$Z$16994,0,$C$2-1)))</f>
        <v>0</v>
      </c>
    </row>
    <row r="16210" spans="1:2" x14ac:dyDescent="0.25">
      <c r="A16210">
        <f>Gauge_Data!A16210</f>
        <v>0</v>
      </c>
      <c r="B16210" cm="1">
        <f t="array" ref="B16210">IF(OR($C$2="",A16210=""),"",SUMPRODUCT((Gauge_Data!$A$2:$A$16994&gt;=(A16210 - Main!$E$4/1440 + 0.00000001))*(Gauge_Data!$A$2:$A$16994&lt;=A16210)*INDEX(Gauge_Data!$B$2:$Z$16994,0,$C$2-1)))</f>
        <v>0</v>
      </c>
    </row>
    <row r="16211" spans="1:2" x14ac:dyDescent="0.25">
      <c r="A16211">
        <f>Gauge_Data!A16211</f>
        <v>0</v>
      </c>
      <c r="B16211" cm="1">
        <f t="array" ref="B16211">IF(OR($C$2="",A16211=""),"",SUMPRODUCT((Gauge_Data!$A$2:$A$16994&gt;=(A16211 - Main!$E$4/1440 + 0.00000001))*(Gauge_Data!$A$2:$A$16994&lt;=A16211)*INDEX(Gauge_Data!$B$2:$Z$16994,0,$C$2-1)))</f>
        <v>0</v>
      </c>
    </row>
    <row r="16212" spans="1:2" x14ac:dyDescent="0.25">
      <c r="A16212">
        <f>Gauge_Data!A16212</f>
        <v>0</v>
      </c>
      <c r="B16212" cm="1">
        <f t="array" ref="B16212">IF(OR($C$2="",A16212=""),"",SUMPRODUCT((Gauge_Data!$A$2:$A$16994&gt;=(A16212 - Main!$E$4/1440 + 0.00000001))*(Gauge_Data!$A$2:$A$16994&lt;=A16212)*INDEX(Gauge_Data!$B$2:$Z$16994,0,$C$2-1)))</f>
        <v>0</v>
      </c>
    </row>
    <row r="16213" spans="1:2" x14ac:dyDescent="0.25">
      <c r="A16213">
        <f>Gauge_Data!A16213</f>
        <v>0</v>
      </c>
      <c r="B16213" cm="1">
        <f t="array" ref="B16213">IF(OR($C$2="",A16213=""),"",SUMPRODUCT((Gauge_Data!$A$2:$A$16994&gt;=(A16213 - Main!$E$4/1440 + 0.00000001))*(Gauge_Data!$A$2:$A$16994&lt;=A16213)*INDEX(Gauge_Data!$B$2:$Z$16994,0,$C$2-1)))</f>
        <v>0</v>
      </c>
    </row>
    <row r="16214" spans="1:2" x14ac:dyDescent="0.25">
      <c r="A16214">
        <f>Gauge_Data!A16214</f>
        <v>0</v>
      </c>
      <c r="B16214" cm="1">
        <f t="array" ref="B16214">IF(OR($C$2="",A16214=""),"",SUMPRODUCT((Gauge_Data!$A$2:$A$16994&gt;=(A16214 - Main!$E$4/1440 + 0.00000001))*(Gauge_Data!$A$2:$A$16994&lt;=A16214)*INDEX(Gauge_Data!$B$2:$Z$16994,0,$C$2-1)))</f>
        <v>0</v>
      </c>
    </row>
    <row r="16215" spans="1:2" x14ac:dyDescent="0.25">
      <c r="A16215">
        <f>Gauge_Data!A16215</f>
        <v>0</v>
      </c>
      <c r="B16215" cm="1">
        <f t="array" ref="B16215">IF(OR($C$2="",A16215=""),"",SUMPRODUCT((Gauge_Data!$A$2:$A$16994&gt;=(A16215 - Main!$E$4/1440 + 0.00000001))*(Gauge_Data!$A$2:$A$16994&lt;=A16215)*INDEX(Gauge_Data!$B$2:$Z$16994,0,$C$2-1)))</f>
        <v>0</v>
      </c>
    </row>
    <row r="16216" spans="1:2" x14ac:dyDescent="0.25">
      <c r="A16216">
        <f>Gauge_Data!A16216</f>
        <v>0</v>
      </c>
      <c r="B16216" cm="1">
        <f t="array" ref="B16216">IF(OR($C$2="",A16216=""),"",SUMPRODUCT((Gauge_Data!$A$2:$A$16994&gt;=(A16216 - Main!$E$4/1440 + 0.00000001))*(Gauge_Data!$A$2:$A$16994&lt;=A16216)*INDEX(Gauge_Data!$B$2:$Z$16994,0,$C$2-1)))</f>
        <v>0</v>
      </c>
    </row>
    <row r="16217" spans="1:2" x14ac:dyDescent="0.25">
      <c r="A16217">
        <f>Gauge_Data!A16217</f>
        <v>0</v>
      </c>
      <c r="B16217" cm="1">
        <f t="array" ref="B16217">IF(OR($C$2="",A16217=""),"",SUMPRODUCT((Gauge_Data!$A$2:$A$16994&gt;=(A16217 - Main!$E$4/1440 + 0.00000001))*(Gauge_Data!$A$2:$A$16994&lt;=A16217)*INDEX(Gauge_Data!$B$2:$Z$16994,0,$C$2-1)))</f>
        <v>0</v>
      </c>
    </row>
    <row r="16218" spans="1:2" x14ac:dyDescent="0.25">
      <c r="A16218">
        <f>Gauge_Data!A16218</f>
        <v>0</v>
      </c>
      <c r="B16218" cm="1">
        <f t="array" ref="B16218">IF(OR($C$2="",A16218=""),"",SUMPRODUCT((Gauge_Data!$A$2:$A$16994&gt;=(A16218 - Main!$E$4/1440 + 0.00000001))*(Gauge_Data!$A$2:$A$16994&lt;=A16218)*INDEX(Gauge_Data!$B$2:$Z$16994,0,$C$2-1)))</f>
        <v>0</v>
      </c>
    </row>
    <row r="16219" spans="1:2" x14ac:dyDescent="0.25">
      <c r="A16219">
        <f>Gauge_Data!A16219</f>
        <v>0</v>
      </c>
      <c r="B16219" cm="1">
        <f t="array" ref="B16219">IF(OR($C$2="",A16219=""),"",SUMPRODUCT((Gauge_Data!$A$2:$A$16994&gt;=(A16219 - Main!$E$4/1440 + 0.00000001))*(Gauge_Data!$A$2:$A$16994&lt;=A16219)*INDEX(Gauge_Data!$B$2:$Z$16994,0,$C$2-1)))</f>
        <v>0</v>
      </c>
    </row>
    <row r="16220" spans="1:2" x14ac:dyDescent="0.25">
      <c r="A16220">
        <f>Gauge_Data!A16220</f>
        <v>0</v>
      </c>
      <c r="B16220" cm="1">
        <f t="array" ref="B16220">IF(OR($C$2="",A16220=""),"",SUMPRODUCT((Gauge_Data!$A$2:$A$16994&gt;=(A16220 - Main!$E$4/1440 + 0.00000001))*(Gauge_Data!$A$2:$A$16994&lt;=A16220)*INDEX(Gauge_Data!$B$2:$Z$16994,0,$C$2-1)))</f>
        <v>0</v>
      </c>
    </row>
    <row r="16221" spans="1:2" x14ac:dyDescent="0.25">
      <c r="A16221">
        <f>Gauge_Data!A16221</f>
        <v>0</v>
      </c>
      <c r="B16221" cm="1">
        <f t="array" ref="B16221">IF(OR($C$2="",A16221=""),"",SUMPRODUCT((Gauge_Data!$A$2:$A$16994&gt;=(A16221 - Main!$E$4/1440 + 0.00000001))*(Gauge_Data!$A$2:$A$16994&lt;=A16221)*INDEX(Gauge_Data!$B$2:$Z$16994,0,$C$2-1)))</f>
        <v>0</v>
      </c>
    </row>
    <row r="16222" spans="1:2" x14ac:dyDescent="0.25">
      <c r="A16222">
        <f>Gauge_Data!A16222</f>
        <v>0</v>
      </c>
      <c r="B16222" cm="1">
        <f t="array" ref="B16222">IF(OR($C$2="",A16222=""),"",SUMPRODUCT((Gauge_Data!$A$2:$A$16994&gt;=(A16222 - Main!$E$4/1440 + 0.00000001))*(Gauge_Data!$A$2:$A$16994&lt;=A16222)*INDEX(Gauge_Data!$B$2:$Z$16994,0,$C$2-1)))</f>
        <v>0</v>
      </c>
    </row>
    <row r="16223" spans="1:2" x14ac:dyDescent="0.25">
      <c r="A16223">
        <f>Gauge_Data!A16223</f>
        <v>0</v>
      </c>
      <c r="B16223" cm="1">
        <f t="array" ref="B16223">IF(OR($C$2="",A16223=""),"",SUMPRODUCT((Gauge_Data!$A$2:$A$16994&gt;=(A16223 - Main!$E$4/1440 + 0.00000001))*(Gauge_Data!$A$2:$A$16994&lt;=A16223)*INDEX(Gauge_Data!$B$2:$Z$16994,0,$C$2-1)))</f>
        <v>0</v>
      </c>
    </row>
    <row r="16224" spans="1:2" x14ac:dyDescent="0.25">
      <c r="A16224">
        <f>Gauge_Data!A16224</f>
        <v>0</v>
      </c>
      <c r="B16224" cm="1">
        <f t="array" ref="B16224">IF(OR($C$2="",A16224=""),"",SUMPRODUCT((Gauge_Data!$A$2:$A$16994&gt;=(A16224 - Main!$E$4/1440 + 0.00000001))*(Gauge_Data!$A$2:$A$16994&lt;=A16224)*INDEX(Gauge_Data!$B$2:$Z$16994,0,$C$2-1)))</f>
        <v>0</v>
      </c>
    </row>
    <row r="16225" spans="1:2" x14ac:dyDescent="0.25">
      <c r="A16225">
        <f>Gauge_Data!A16225</f>
        <v>0</v>
      </c>
      <c r="B16225" cm="1">
        <f t="array" ref="B16225">IF(OR($C$2="",A16225=""),"",SUMPRODUCT((Gauge_Data!$A$2:$A$16994&gt;=(A16225 - Main!$E$4/1440 + 0.00000001))*(Gauge_Data!$A$2:$A$16994&lt;=A16225)*INDEX(Gauge_Data!$B$2:$Z$16994,0,$C$2-1)))</f>
        <v>0</v>
      </c>
    </row>
    <row r="16226" spans="1:2" x14ac:dyDescent="0.25">
      <c r="A16226">
        <f>Gauge_Data!A16226</f>
        <v>0</v>
      </c>
      <c r="B16226" cm="1">
        <f t="array" ref="B16226">IF(OR($C$2="",A16226=""),"",SUMPRODUCT((Gauge_Data!$A$2:$A$16994&gt;=(A16226 - Main!$E$4/1440 + 0.00000001))*(Gauge_Data!$A$2:$A$16994&lt;=A16226)*INDEX(Gauge_Data!$B$2:$Z$16994,0,$C$2-1)))</f>
        <v>0</v>
      </c>
    </row>
    <row r="16227" spans="1:2" x14ac:dyDescent="0.25">
      <c r="A16227">
        <f>Gauge_Data!A16227</f>
        <v>0</v>
      </c>
      <c r="B16227" cm="1">
        <f t="array" ref="B16227">IF(OR($C$2="",A16227=""),"",SUMPRODUCT((Gauge_Data!$A$2:$A$16994&gt;=(A16227 - Main!$E$4/1440 + 0.00000001))*(Gauge_Data!$A$2:$A$16994&lt;=A16227)*INDEX(Gauge_Data!$B$2:$Z$16994,0,$C$2-1)))</f>
        <v>0</v>
      </c>
    </row>
    <row r="16228" spans="1:2" x14ac:dyDescent="0.25">
      <c r="A16228">
        <f>Gauge_Data!A16228</f>
        <v>0</v>
      </c>
      <c r="B16228" cm="1">
        <f t="array" ref="B16228">IF(OR($C$2="",A16228=""),"",SUMPRODUCT((Gauge_Data!$A$2:$A$16994&gt;=(A16228 - Main!$E$4/1440 + 0.00000001))*(Gauge_Data!$A$2:$A$16994&lt;=A16228)*INDEX(Gauge_Data!$B$2:$Z$16994,0,$C$2-1)))</f>
        <v>0</v>
      </c>
    </row>
    <row r="16229" spans="1:2" x14ac:dyDescent="0.25">
      <c r="A16229">
        <f>Gauge_Data!A16229</f>
        <v>0</v>
      </c>
      <c r="B16229" cm="1">
        <f t="array" ref="B16229">IF(OR($C$2="",A16229=""),"",SUMPRODUCT((Gauge_Data!$A$2:$A$16994&gt;=(A16229 - Main!$E$4/1440 + 0.00000001))*(Gauge_Data!$A$2:$A$16994&lt;=A16229)*INDEX(Gauge_Data!$B$2:$Z$16994,0,$C$2-1)))</f>
        <v>0</v>
      </c>
    </row>
    <row r="16230" spans="1:2" x14ac:dyDescent="0.25">
      <c r="A16230">
        <f>Gauge_Data!A16230</f>
        <v>0</v>
      </c>
      <c r="B16230" cm="1">
        <f t="array" ref="B16230">IF(OR($C$2="",A16230=""),"",SUMPRODUCT((Gauge_Data!$A$2:$A$16994&gt;=(A16230 - Main!$E$4/1440 + 0.00000001))*(Gauge_Data!$A$2:$A$16994&lt;=A16230)*INDEX(Gauge_Data!$B$2:$Z$16994,0,$C$2-1)))</f>
        <v>0</v>
      </c>
    </row>
    <row r="16231" spans="1:2" x14ac:dyDescent="0.25">
      <c r="A16231">
        <f>Gauge_Data!A16231</f>
        <v>0</v>
      </c>
      <c r="B16231" cm="1">
        <f t="array" ref="B16231">IF(OR($C$2="",A16231=""),"",SUMPRODUCT((Gauge_Data!$A$2:$A$16994&gt;=(A16231 - Main!$E$4/1440 + 0.00000001))*(Gauge_Data!$A$2:$A$16994&lt;=A16231)*INDEX(Gauge_Data!$B$2:$Z$16994,0,$C$2-1)))</f>
        <v>0</v>
      </c>
    </row>
    <row r="16232" spans="1:2" x14ac:dyDescent="0.25">
      <c r="A16232">
        <f>Gauge_Data!A16232</f>
        <v>0</v>
      </c>
      <c r="B16232" cm="1">
        <f t="array" ref="B16232">IF(OR($C$2="",A16232=""),"",SUMPRODUCT((Gauge_Data!$A$2:$A$16994&gt;=(A16232 - Main!$E$4/1440 + 0.00000001))*(Gauge_Data!$A$2:$A$16994&lt;=A16232)*INDEX(Gauge_Data!$B$2:$Z$16994,0,$C$2-1)))</f>
        <v>0</v>
      </c>
    </row>
    <row r="16233" spans="1:2" x14ac:dyDescent="0.25">
      <c r="A16233">
        <f>Gauge_Data!A16233</f>
        <v>0</v>
      </c>
      <c r="B16233" cm="1">
        <f t="array" ref="B16233">IF(OR($C$2="",A16233=""),"",SUMPRODUCT((Gauge_Data!$A$2:$A$16994&gt;=(A16233 - Main!$E$4/1440 + 0.00000001))*(Gauge_Data!$A$2:$A$16994&lt;=A16233)*INDEX(Gauge_Data!$B$2:$Z$16994,0,$C$2-1)))</f>
        <v>0</v>
      </c>
    </row>
    <row r="16234" spans="1:2" x14ac:dyDescent="0.25">
      <c r="A16234">
        <f>Gauge_Data!A16234</f>
        <v>0</v>
      </c>
      <c r="B16234" cm="1">
        <f t="array" ref="B16234">IF(OR($C$2="",A16234=""),"",SUMPRODUCT((Gauge_Data!$A$2:$A$16994&gt;=(A16234 - Main!$E$4/1440 + 0.00000001))*(Gauge_Data!$A$2:$A$16994&lt;=A16234)*INDEX(Gauge_Data!$B$2:$Z$16994,0,$C$2-1)))</f>
        <v>0</v>
      </c>
    </row>
    <row r="16235" spans="1:2" x14ac:dyDescent="0.25">
      <c r="A16235">
        <f>Gauge_Data!A16235</f>
        <v>0</v>
      </c>
      <c r="B16235" cm="1">
        <f t="array" ref="B16235">IF(OR($C$2="",A16235=""),"",SUMPRODUCT((Gauge_Data!$A$2:$A$16994&gt;=(A16235 - Main!$E$4/1440 + 0.00000001))*(Gauge_Data!$A$2:$A$16994&lt;=A16235)*INDEX(Gauge_Data!$B$2:$Z$16994,0,$C$2-1)))</f>
        <v>0</v>
      </c>
    </row>
    <row r="16236" spans="1:2" x14ac:dyDescent="0.25">
      <c r="A16236">
        <f>Gauge_Data!A16236</f>
        <v>0</v>
      </c>
      <c r="B16236" cm="1">
        <f t="array" ref="B16236">IF(OR($C$2="",A16236=""),"",SUMPRODUCT((Gauge_Data!$A$2:$A$16994&gt;=(A16236 - Main!$E$4/1440 + 0.00000001))*(Gauge_Data!$A$2:$A$16994&lt;=A16236)*INDEX(Gauge_Data!$B$2:$Z$16994,0,$C$2-1)))</f>
        <v>0</v>
      </c>
    </row>
    <row r="16237" spans="1:2" x14ac:dyDescent="0.25">
      <c r="A16237">
        <f>Gauge_Data!A16237</f>
        <v>0</v>
      </c>
      <c r="B16237" cm="1">
        <f t="array" ref="B16237">IF(OR($C$2="",A16237=""),"",SUMPRODUCT((Gauge_Data!$A$2:$A$16994&gt;=(A16237 - Main!$E$4/1440 + 0.00000001))*(Gauge_Data!$A$2:$A$16994&lt;=A16237)*INDEX(Gauge_Data!$B$2:$Z$16994,0,$C$2-1)))</f>
        <v>0</v>
      </c>
    </row>
    <row r="16238" spans="1:2" x14ac:dyDescent="0.25">
      <c r="A16238">
        <f>Gauge_Data!A16238</f>
        <v>0</v>
      </c>
      <c r="B16238" cm="1">
        <f t="array" ref="B16238">IF(OR($C$2="",A16238=""),"",SUMPRODUCT((Gauge_Data!$A$2:$A$16994&gt;=(A16238 - Main!$E$4/1440 + 0.00000001))*(Gauge_Data!$A$2:$A$16994&lt;=A16238)*INDEX(Gauge_Data!$B$2:$Z$16994,0,$C$2-1)))</f>
        <v>0</v>
      </c>
    </row>
    <row r="16239" spans="1:2" x14ac:dyDescent="0.25">
      <c r="A16239">
        <f>Gauge_Data!A16239</f>
        <v>0</v>
      </c>
      <c r="B16239" cm="1">
        <f t="array" ref="B16239">IF(OR($C$2="",A16239=""),"",SUMPRODUCT((Gauge_Data!$A$2:$A$16994&gt;=(A16239 - Main!$E$4/1440 + 0.00000001))*(Gauge_Data!$A$2:$A$16994&lt;=A16239)*INDEX(Gauge_Data!$B$2:$Z$16994,0,$C$2-1)))</f>
        <v>0</v>
      </c>
    </row>
    <row r="16240" spans="1:2" x14ac:dyDescent="0.25">
      <c r="A16240">
        <f>Gauge_Data!A16240</f>
        <v>0</v>
      </c>
      <c r="B16240" cm="1">
        <f t="array" ref="B16240">IF(OR($C$2="",A16240=""),"",SUMPRODUCT((Gauge_Data!$A$2:$A$16994&gt;=(A16240 - Main!$E$4/1440 + 0.00000001))*(Gauge_Data!$A$2:$A$16994&lt;=A16240)*INDEX(Gauge_Data!$B$2:$Z$16994,0,$C$2-1)))</f>
        <v>0</v>
      </c>
    </row>
    <row r="16241" spans="1:2" x14ac:dyDescent="0.25">
      <c r="A16241">
        <f>Gauge_Data!A16241</f>
        <v>0</v>
      </c>
      <c r="B16241" cm="1">
        <f t="array" ref="B16241">IF(OR($C$2="",A16241=""),"",SUMPRODUCT((Gauge_Data!$A$2:$A$16994&gt;=(A16241 - Main!$E$4/1440 + 0.00000001))*(Gauge_Data!$A$2:$A$16994&lt;=A16241)*INDEX(Gauge_Data!$B$2:$Z$16994,0,$C$2-1)))</f>
        <v>0</v>
      </c>
    </row>
    <row r="16242" spans="1:2" x14ac:dyDescent="0.25">
      <c r="A16242">
        <f>Gauge_Data!A16242</f>
        <v>0</v>
      </c>
      <c r="B16242" cm="1">
        <f t="array" ref="B16242">IF(OR($C$2="",A16242=""),"",SUMPRODUCT((Gauge_Data!$A$2:$A$16994&gt;=(A16242 - Main!$E$4/1440 + 0.00000001))*(Gauge_Data!$A$2:$A$16994&lt;=A16242)*INDEX(Gauge_Data!$B$2:$Z$16994,0,$C$2-1)))</f>
        <v>0</v>
      </c>
    </row>
    <row r="16243" spans="1:2" x14ac:dyDescent="0.25">
      <c r="A16243">
        <f>Gauge_Data!A16243</f>
        <v>0</v>
      </c>
      <c r="B16243" cm="1">
        <f t="array" ref="B16243">IF(OR($C$2="",A16243=""),"",SUMPRODUCT((Gauge_Data!$A$2:$A$16994&gt;=(A16243 - Main!$E$4/1440 + 0.00000001))*(Gauge_Data!$A$2:$A$16994&lt;=A16243)*INDEX(Gauge_Data!$B$2:$Z$16994,0,$C$2-1)))</f>
        <v>0</v>
      </c>
    </row>
    <row r="16244" spans="1:2" x14ac:dyDescent="0.25">
      <c r="A16244">
        <f>Gauge_Data!A16244</f>
        <v>0</v>
      </c>
      <c r="B16244" cm="1">
        <f t="array" ref="B16244">IF(OR($C$2="",A16244=""),"",SUMPRODUCT((Gauge_Data!$A$2:$A$16994&gt;=(A16244 - Main!$E$4/1440 + 0.00000001))*(Gauge_Data!$A$2:$A$16994&lt;=A16244)*INDEX(Gauge_Data!$B$2:$Z$16994,0,$C$2-1)))</f>
        <v>0</v>
      </c>
    </row>
    <row r="16245" spans="1:2" x14ac:dyDescent="0.25">
      <c r="A16245">
        <f>Gauge_Data!A16245</f>
        <v>0</v>
      </c>
      <c r="B16245" cm="1">
        <f t="array" ref="B16245">IF(OR($C$2="",A16245=""),"",SUMPRODUCT((Gauge_Data!$A$2:$A$16994&gt;=(A16245 - Main!$E$4/1440 + 0.00000001))*(Gauge_Data!$A$2:$A$16994&lt;=A16245)*INDEX(Gauge_Data!$B$2:$Z$16994,0,$C$2-1)))</f>
        <v>0</v>
      </c>
    </row>
    <row r="16246" spans="1:2" x14ac:dyDescent="0.25">
      <c r="A16246">
        <f>Gauge_Data!A16246</f>
        <v>0</v>
      </c>
      <c r="B16246" cm="1">
        <f t="array" ref="B16246">IF(OR($C$2="",A16246=""),"",SUMPRODUCT((Gauge_Data!$A$2:$A$16994&gt;=(A16246 - Main!$E$4/1440 + 0.00000001))*(Gauge_Data!$A$2:$A$16994&lt;=A16246)*INDEX(Gauge_Data!$B$2:$Z$16994,0,$C$2-1)))</f>
        <v>0</v>
      </c>
    </row>
    <row r="16247" spans="1:2" x14ac:dyDescent="0.25">
      <c r="A16247">
        <f>Gauge_Data!A16247</f>
        <v>0</v>
      </c>
      <c r="B16247" cm="1">
        <f t="array" ref="B16247">IF(OR($C$2="",A16247=""),"",SUMPRODUCT((Gauge_Data!$A$2:$A$16994&gt;=(A16247 - Main!$E$4/1440 + 0.00000001))*(Gauge_Data!$A$2:$A$16994&lt;=A16247)*INDEX(Gauge_Data!$B$2:$Z$16994,0,$C$2-1)))</f>
        <v>0</v>
      </c>
    </row>
    <row r="16248" spans="1:2" x14ac:dyDescent="0.25">
      <c r="A16248">
        <f>Gauge_Data!A16248</f>
        <v>0</v>
      </c>
      <c r="B16248" cm="1">
        <f t="array" ref="B16248">IF(OR($C$2="",A16248=""),"",SUMPRODUCT((Gauge_Data!$A$2:$A$16994&gt;=(A16248 - Main!$E$4/1440 + 0.00000001))*(Gauge_Data!$A$2:$A$16994&lt;=A16248)*INDEX(Gauge_Data!$B$2:$Z$16994,0,$C$2-1)))</f>
        <v>0</v>
      </c>
    </row>
    <row r="16249" spans="1:2" x14ac:dyDescent="0.25">
      <c r="A16249">
        <f>Gauge_Data!A16249</f>
        <v>0</v>
      </c>
      <c r="B16249" cm="1">
        <f t="array" ref="B16249">IF(OR($C$2="",A16249=""),"",SUMPRODUCT((Gauge_Data!$A$2:$A$16994&gt;=(A16249 - Main!$E$4/1440 + 0.00000001))*(Gauge_Data!$A$2:$A$16994&lt;=A16249)*INDEX(Gauge_Data!$B$2:$Z$16994,0,$C$2-1)))</f>
        <v>0</v>
      </c>
    </row>
    <row r="16250" spans="1:2" x14ac:dyDescent="0.25">
      <c r="A16250">
        <f>Gauge_Data!A16250</f>
        <v>0</v>
      </c>
      <c r="B16250" cm="1">
        <f t="array" ref="B16250">IF(OR($C$2="",A16250=""),"",SUMPRODUCT((Gauge_Data!$A$2:$A$16994&gt;=(A16250 - Main!$E$4/1440 + 0.00000001))*(Gauge_Data!$A$2:$A$16994&lt;=A16250)*INDEX(Gauge_Data!$B$2:$Z$16994,0,$C$2-1)))</f>
        <v>0</v>
      </c>
    </row>
    <row r="16251" spans="1:2" x14ac:dyDescent="0.25">
      <c r="A16251">
        <f>Gauge_Data!A16251</f>
        <v>0</v>
      </c>
      <c r="B16251" cm="1">
        <f t="array" ref="B16251">IF(OR($C$2="",A16251=""),"",SUMPRODUCT((Gauge_Data!$A$2:$A$16994&gt;=(A16251 - Main!$E$4/1440 + 0.00000001))*(Gauge_Data!$A$2:$A$16994&lt;=A16251)*INDEX(Gauge_Data!$B$2:$Z$16994,0,$C$2-1)))</f>
        <v>0</v>
      </c>
    </row>
    <row r="16252" spans="1:2" x14ac:dyDescent="0.25">
      <c r="A16252">
        <f>Gauge_Data!A16252</f>
        <v>0</v>
      </c>
      <c r="B16252" cm="1">
        <f t="array" ref="B16252">IF(OR($C$2="",A16252=""),"",SUMPRODUCT((Gauge_Data!$A$2:$A$16994&gt;=(A16252 - Main!$E$4/1440 + 0.00000001))*(Gauge_Data!$A$2:$A$16994&lt;=A16252)*INDEX(Gauge_Data!$B$2:$Z$16994,0,$C$2-1)))</f>
        <v>0</v>
      </c>
    </row>
    <row r="16253" spans="1:2" x14ac:dyDescent="0.25">
      <c r="A16253">
        <f>Gauge_Data!A16253</f>
        <v>0</v>
      </c>
      <c r="B16253" cm="1">
        <f t="array" ref="B16253">IF(OR($C$2="",A16253=""),"",SUMPRODUCT((Gauge_Data!$A$2:$A$16994&gt;=(A16253 - Main!$E$4/1440 + 0.00000001))*(Gauge_Data!$A$2:$A$16994&lt;=A16253)*INDEX(Gauge_Data!$B$2:$Z$16994,0,$C$2-1)))</f>
        <v>0</v>
      </c>
    </row>
    <row r="16254" spans="1:2" x14ac:dyDescent="0.25">
      <c r="A16254">
        <f>Gauge_Data!A16254</f>
        <v>0</v>
      </c>
      <c r="B16254" cm="1">
        <f t="array" ref="B16254">IF(OR($C$2="",A16254=""),"",SUMPRODUCT((Gauge_Data!$A$2:$A$16994&gt;=(A16254 - Main!$E$4/1440 + 0.00000001))*(Gauge_Data!$A$2:$A$16994&lt;=A16254)*INDEX(Gauge_Data!$B$2:$Z$16994,0,$C$2-1)))</f>
        <v>0</v>
      </c>
    </row>
    <row r="16255" spans="1:2" x14ac:dyDescent="0.25">
      <c r="A16255">
        <f>Gauge_Data!A16255</f>
        <v>0</v>
      </c>
      <c r="B16255" cm="1">
        <f t="array" ref="B16255">IF(OR($C$2="",A16255=""),"",SUMPRODUCT((Gauge_Data!$A$2:$A$16994&gt;=(A16255 - Main!$E$4/1440 + 0.00000001))*(Gauge_Data!$A$2:$A$16994&lt;=A16255)*INDEX(Gauge_Data!$B$2:$Z$16994,0,$C$2-1)))</f>
        <v>0</v>
      </c>
    </row>
    <row r="16256" spans="1:2" x14ac:dyDescent="0.25">
      <c r="A16256">
        <f>Gauge_Data!A16256</f>
        <v>0</v>
      </c>
      <c r="B16256" cm="1">
        <f t="array" ref="B16256">IF(OR($C$2="",A16256=""),"",SUMPRODUCT((Gauge_Data!$A$2:$A$16994&gt;=(A16256 - Main!$E$4/1440 + 0.00000001))*(Gauge_Data!$A$2:$A$16994&lt;=A16256)*INDEX(Gauge_Data!$B$2:$Z$16994,0,$C$2-1)))</f>
        <v>0</v>
      </c>
    </row>
    <row r="16257" spans="1:2" x14ac:dyDescent="0.25">
      <c r="A16257">
        <f>Gauge_Data!A16257</f>
        <v>0</v>
      </c>
      <c r="B16257" cm="1">
        <f t="array" ref="B16257">IF(OR($C$2="",A16257=""),"",SUMPRODUCT((Gauge_Data!$A$2:$A$16994&gt;=(A16257 - Main!$E$4/1440 + 0.00000001))*(Gauge_Data!$A$2:$A$16994&lt;=A16257)*INDEX(Gauge_Data!$B$2:$Z$16994,0,$C$2-1)))</f>
        <v>0</v>
      </c>
    </row>
    <row r="16258" spans="1:2" x14ac:dyDescent="0.25">
      <c r="A16258">
        <f>Gauge_Data!A16258</f>
        <v>0</v>
      </c>
      <c r="B16258" cm="1">
        <f t="array" ref="B16258">IF(OR($C$2="",A16258=""),"",SUMPRODUCT((Gauge_Data!$A$2:$A$16994&gt;=(A16258 - Main!$E$4/1440 + 0.00000001))*(Gauge_Data!$A$2:$A$16994&lt;=A16258)*INDEX(Gauge_Data!$B$2:$Z$16994,0,$C$2-1)))</f>
        <v>0</v>
      </c>
    </row>
    <row r="16259" spans="1:2" x14ac:dyDescent="0.25">
      <c r="A16259">
        <f>Gauge_Data!A16259</f>
        <v>0</v>
      </c>
      <c r="B16259" cm="1">
        <f t="array" ref="B16259">IF(OR($C$2="",A16259=""),"",SUMPRODUCT((Gauge_Data!$A$2:$A$16994&gt;=(A16259 - Main!$E$4/1440 + 0.00000001))*(Gauge_Data!$A$2:$A$16994&lt;=A16259)*INDEX(Gauge_Data!$B$2:$Z$16994,0,$C$2-1)))</f>
        <v>0</v>
      </c>
    </row>
    <row r="16260" spans="1:2" x14ac:dyDescent="0.25">
      <c r="A16260">
        <f>Gauge_Data!A16260</f>
        <v>0</v>
      </c>
      <c r="B16260" cm="1">
        <f t="array" ref="B16260">IF(OR($C$2="",A16260=""),"",SUMPRODUCT((Gauge_Data!$A$2:$A$16994&gt;=(A16260 - Main!$E$4/1440 + 0.00000001))*(Gauge_Data!$A$2:$A$16994&lt;=A16260)*INDEX(Gauge_Data!$B$2:$Z$16994,0,$C$2-1)))</f>
        <v>0</v>
      </c>
    </row>
    <row r="16261" spans="1:2" x14ac:dyDescent="0.25">
      <c r="A16261">
        <f>Gauge_Data!A16261</f>
        <v>0</v>
      </c>
      <c r="B16261" cm="1">
        <f t="array" ref="B16261">IF(OR($C$2="",A16261=""),"",SUMPRODUCT((Gauge_Data!$A$2:$A$16994&gt;=(A16261 - Main!$E$4/1440 + 0.00000001))*(Gauge_Data!$A$2:$A$16994&lt;=A16261)*INDEX(Gauge_Data!$B$2:$Z$16994,0,$C$2-1)))</f>
        <v>0</v>
      </c>
    </row>
    <row r="16262" spans="1:2" x14ac:dyDescent="0.25">
      <c r="A16262">
        <f>Gauge_Data!A16262</f>
        <v>0</v>
      </c>
      <c r="B16262" cm="1">
        <f t="array" ref="B16262">IF(OR($C$2="",A16262=""),"",SUMPRODUCT((Gauge_Data!$A$2:$A$16994&gt;=(A16262 - Main!$E$4/1440 + 0.00000001))*(Gauge_Data!$A$2:$A$16994&lt;=A16262)*INDEX(Gauge_Data!$B$2:$Z$16994,0,$C$2-1)))</f>
        <v>0</v>
      </c>
    </row>
    <row r="16263" spans="1:2" x14ac:dyDescent="0.25">
      <c r="A16263">
        <f>Gauge_Data!A16263</f>
        <v>0</v>
      </c>
      <c r="B16263" cm="1">
        <f t="array" ref="B16263">IF(OR($C$2="",A16263=""),"",SUMPRODUCT((Gauge_Data!$A$2:$A$16994&gt;=(A16263 - Main!$E$4/1440 + 0.00000001))*(Gauge_Data!$A$2:$A$16994&lt;=A16263)*INDEX(Gauge_Data!$B$2:$Z$16994,0,$C$2-1)))</f>
        <v>0</v>
      </c>
    </row>
    <row r="16264" spans="1:2" x14ac:dyDescent="0.25">
      <c r="A16264">
        <f>Gauge_Data!A16264</f>
        <v>0</v>
      </c>
      <c r="B16264" cm="1">
        <f t="array" ref="B16264">IF(OR($C$2="",A16264=""),"",SUMPRODUCT((Gauge_Data!$A$2:$A$16994&gt;=(A16264 - Main!$E$4/1440 + 0.00000001))*(Gauge_Data!$A$2:$A$16994&lt;=A16264)*INDEX(Gauge_Data!$B$2:$Z$16994,0,$C$2-1)))</f>
        <v>0</v>
      </c>
    </row>
    <row r="16265" spans="1:2" x14ac:dyDescent="0.25">
      <c r="A16265">
        <f>Gauge_Data!A16265</f>
        <v>0</v>
      </c>
      <c r="B16265" cm="1">
        <f t="array" ref="B16265">IF(OR($C$2="",A16265=""),"",SUMPRODUCT((Gauge_Data!$A$2:$A$16994&gt;=(A16265 - Main!$E$4/1440 + 0.00000001))*(Gauge_Data!$A$2:$A$16994&lt;=A16265)*INDEX(Gauge_Data!$B$2:$Z$16994,0,$C$2-1)))</f>
        <v>0</v>
      </c>
    </row>
    <row r="16266" spans="1:2" x14ac:dyDescent="0.25">
      <c r="A16266">
        <f>Gauge_Data!A16266</f>
        <v>0</v>
      </c>
      <c r="B16266" cm="1">
        <f t="array" ref="B16266">IF(OR($C$2="",A16266=""),"",SUMPRODUCT((Gauge_Data!$A$2:$A$16994&gt;=(A16266 - Main!$E$4/1440 + 0.00000001))*(Gauge_Data!$A$2:$A$16994&lt;=A16266)*INDEX(Gauge_Data!$B$2:$Z$16994,0,$C$2-1)))</f>
        <v>0</v>
      </c>
    </row>
    <row r="16267" spans="1:2" x14ac:dyDescent="0.25">
      <c r="A16267">
        <f>Gauge_Data!A16267</f>
        <v>0</v>
      </c>
      <c r="B16267" cm="1">
        <f t="array" ref="B16267">IF(OR($C$2="",A16267=""),"",SUMPRODUCT((Gauge_Data!$A$2:$A$16994&gt;=(A16267 - Main!$E$4/1440 + 0.00000001))*(Gauge_Data!$A$2:$A$16994&lt;=A16267)*INDEX(Gauge_Data!$B$2:$Z$16994,0,$C$2-1)))</f>
        <v>0</v>
      </c>
    </row>
    <row r="16268" spans="1:2" x14ac:dyDescent="0.25">
      <c r="A16268">
        <f>Gauge_Data!A16268</f>
        <v>0</v>
      </c>
      <c r="B16268" cm="1">
        <f t="array" ref="B16268">IF(OR($C$2="",A16268=""),"",SUMPRODUCT((Gauge_Data!$A$2:$A$16994&gt;=(A16268 - Main!$E$4/1440 + 0.00000001))*(Gauge_Data!$A$2:$A$16994&lt;=A16268)*INDEX(Gauge_Data!$B$2:$Z$16994,0,$C$2-1)))</f>
        <v>0</v>
      </c>
    </row>
    <row r="16269" spans="1:2" x14ac:dyDescent="0.25">
      <c r="A16269">
        <f>Gauge_Data!A16269</f>
        <v>0</v>
      </c>
      <c r="B16269" cm="1">
        <f t="array" ref="B16269">IF(OR($C$2="",A16269=""),"",SUMPRODUCT((Gauge_Data!$A$2:$A$16994&gt;=(A16269 - Main!$E$4/1440 + 0.00000001))*(Gauge_Data!$A$2:$A$16994&lt;=A16269)*INDEX(Gauge_Data!$B$2:$Z$16994,0,$C$2-1)))</f>
        <v>0</v>
      </c>
    </row>
    <row r="16270" spans="1:2" x14ac:dyDescent="0.25">
      <c r="A16270">
        <f>Gauge_Data!A16270</f>
        <v>0</v>
      </c>
      <c r="B16270" cm="1">
        <f t="array" ref="B16270">IF(OR($C$2="",A16270=""),"",SUMPRODUCT((Gauge_Data!$A$2:$A$16994&gt;=(A16270 - Main!$E$4/1440 + 0.00000001))*(Gauge_Data!$A$2:$A$16994&lt;=A16270)*INDEX(Gauge_Data!$B$2:$Z$16994,0,$C$2-1)))</f>
        <v>0</v>
      </c>
    </row>
    <row r="16271" spans="1:2" x14ac:dyDescent="0.25">
      <c r="A16271">
        <f>Gauge_Data!A16271</f>
        <v>0</v>
      </c>
      <c r="B16271" cm="1">
        <f t="array" ref="B16271">IF(OR($C$2="",A16271=""),"",SUMPRODUCT((Gauge_Data!$A$2:$A$16994&gt;=(A16271 - Main!$E$4/1440 + 0.00000001))*(Gauge_Data!$A$2:$A$16994&lt;=A16271)*INDEX(Gauge_Data!$B$2:$Z$16994,0,$C$2-1)))</f>
        <v>0</v>
      </c>
    </row>
    <row r="16272" spans="1:2" x14ac:dyDescent="0.25">
      <c r="A16272">
        <f>Gauge_Data!A16272</f>
        <v>0</v>
      </c>
      <c r="B16272" cm="1">
        <f t="array" ref="B16272">IF(OR($C$2="",A16272=""),"",SUMPRODUCT((Gauge_Data!$A$2:$A$16994&gt;=(A16272 - Main!$E$4/1440 + 0.00000001))*(Gauge_Data!$A$2:$A$16994&lt;=A16272)*INDEX(Gauge_Data!$B$2:$Z$16994,0,$C$2-1)))</f>
        <v>0</v>
      </c>
    </row>
    <row r="16273" spans="1:2" x14ac:dyDescent="0.25">
      <c r="A16273">
        <f>Gauge_Data!A16273</f>
        <v>0</v>
      </c>
      <c r="B16273" cm="1">
        <f t="array" ref="B16273">IF(OR($C$2="",A16273=""),"",SUMPRODUCT((Gauge_Data!$A$2:$A$16994&gt;=(A16273 - Main!$E$4/1440 + 0.00000001))*(Gauge_Data!$A$2:$A$16994&lt;=A16273)*INDEX(Gauge_Data!$B$2:$Z$16994,0,$C$2-1)))</f>
        <v>0</v>
      </c>
    </row>
    <row r="16274" spans="1:2" x14ac:dyDescent="0.25">
      <c r="A16274">
        <f>Gauge_Data!A16274</f>
        <v>0</v>
      </c>
      <c r="B16274" cm="1">
        <f t="array" ref="B16274">IF(OR($C$2="",A16274=""),"",SUMPRODUCT((Gauge_Data!$A$2:$A$16994&gt;=(A16274 - Main!$E$4/1440 + 0.00000001))*(Gauge_Data!$A$2:$A$16994&lt;=A16274)*INDEX(Gauge_Data!$B$2:$Z$16994,0,$C$2-1)))</f>
        <v>0</v>
      </c>
    </row>
    <row r="16275" spans="1:2" x14ac:dyDescent="0.25">
      <c r="A16275">
        <f>Gauge_Data!A16275</f>
        <v>0</v>
      </c>
      <c r="B16275" cm="1">
        <f t="array" ref="B16275">IF(OR($C$2="",A16275=""),"",SUMPRODUCT((Gauge_Data!$A$2:$A$16994&gt;=(A16275 - Main!$E$4/1440 + 0.00000001))*(Gauge_Data!$A$2:$A$16994&lt;=A16275)*INDEX(Gauge_Data!$B$2:$Z$16994,0,$C$2-1)))</f>
        <v>0</v>
      </c>
    </row>
    <row r="16276" spans="1:2" x14ac:dyDescent="0.25">
      <c r="A16276">
        <f>Gauge_Data!A16276</f>
        <v>0</v>
      </c>
      <c r="B16276" cm="1">
        <f t="array" ref="B16276">IF(OR($C$2="",A16276=""),"",SUMPRODUCT((Gauge_Data!$A$2:$A$16994&gt;=(A16276 - Main!$E$4/1440 + 0.00000001))*(Gauge_Data!$A$2:$A$16994&lt;=A16276)*INDEX(Gauge_Data!$B$2:$Z$16994,0,$C$2-1)))</f>
        <v>0</v>
      </c>
    </row>
    <row r="16277" spans="1:2" x14ac:dyDescent="0.25">
      <c r="A16277">
        <f>Gauge_Data!A16277</f>
        <v>0</v>
      </c>
      <c r="B16277" cm="1">
        <f t="array" ref="B16277">IF(OR($C$2="",A16277=""),"",SUMPRODUCT((Gauge_Data!$A$2:$A$16994&gt;=(A16277 - Main!$E$4/1440 + 0.00000001))*(Gauge_Data!$A$2:$A$16994&lt;=A16277)*INDEX(Gauge_Data!$B$2:$Z$16994,0,$C$2-1)))</f>
        <v>0</v>
      </c>
    </row>
    <row r="16278" spans="1:2" x14ac:dyDescent="0.25">
      <c r="A16278">
        <f>Gauge_Data!A16278</f>
        <v>0</v>
      </c>
      <c r="B16278" cm="1">
        <f t="array" ref="B16278">IF(OR($C$2="",A16278=""),"",SUMPRODUCT((Gauge_Data!$A$2:$A$16994&gt;=(A16278 - Main!$E$4/1440 + 0.00000001))*(Gauge_Data!$A$2:$A$16994&lt;=A16278)*INDEX(Gauge_Data!$B$2:$Z$16994,0,$C$2-1)))</f>
        <v>0</v>
      </c>
    </row>
    <row r="16279" spans="1:2" x14ac:dyDescent="0.25">
      <c r="A16279">
        <f>Gauge_Data!A16279</f>
        <v>0</v>
      </c>
      <c r="B16279" cm="1">
        <f t="array" ref="B16279">IF(OR($C$2="",A16279=""),"",SUMPRODUCT((Gauge_Data!$A$2:$A$16994&gt;=(A16279 - Main!$E$4/1440 + 0.00000001))*(Gauge_Data!$A$2:$A$16994&lt;=A16279)*INDEX(Gauge_Data!$B$2:$Z$16994,0,$C$2-1)))</f>
        <v>0</v>
      </c>
    </row>
    <row r="16280" spans="1:2" x14ac:dyDescent="0.25">
      <c r="A16280">
        <f>Gauge_Data!A16280</f>
        <v>0</v>
      </c>
      <c r="B16280" cm="1">
        <f t="array" ref="B16280">IF(OR($C$2="",A16280=""),"",SUMPRODUCT((Gauge_Data!$A$2:$A$16994&gt;=(A16280 - Main!$E$4/1440 + 0.00000001))*(Gauge_Data!$A$2:$A$16994&lt;=A16280)*INDEX(Gauge_Data!$B$2:$Z$16994,0,$C$2-1)))</f>
        <v>0</v>
      </c>
    </row>
    <row r="16281" spans="1:2" x14ac:dyDescent="0.25">
      <c r="A16281">
        <f>Gauge_Data!A16281</f>
        <v>0</v>
      </c>
      <c r="B16281" cm="1">
        <f t="array" ref="B16281">IF(OR($C$2="",A16281=""),"",SUMPRODUCT((Gauge_Data!$A$2:$A$16994&gt;=(A16281 - Main!$E$4/1440 + 0.00000001))*(Gauge_Data!$A$2:$A$16994&lt;=A16281)*INDEX(Gauge_Data!$B$2:$Z$16994,0,$C$2-1)))</f>
        <v>0</v>
      </c>
    </row>
    <row r="16282" spans="1:2" x14ac:dyDescent="0.25">
      <c r="A16282">
        <f>Gauge_Data!A16282</f>
        <v>0</v>
      </c>
      <c r="B16282" cm="1">
        <f t="array" ref="B16282">IF(OR($C$2="",A16282=""),"",SUMPRODUCT((Gauge_Data!$A$2:$A$16994&gt;=(A16282 - Main!$E$4/1440 + 0.00000001))*(Gauge_Data!$A$2:$A$16994&lt;=A16282)*INDEX(Gauge_Data!$B$2:$Z$16994,0,$C$2-1)))</f>
        <v>0</v>
      </c>
    </row>
    <row r="16283" spans="1:2" x14ac:dyDescent="0.25">
      <c r="A16283">
        <f>Gauge_Data!A16283</f>
        <v>0</v>
      </c>
      <c r="B16283" cm="1">
        <f t="array" ref="B16283">IF(OR($C$2="",A16283=""),"",SUMPRODUCT((Gauge_Data!$A$2:$A$16994&gt;=(A16283 - Main!$E$4/1440 + 0.00000001))*(Gauge_Data!$A$2:$A$16994&lt;=A16283)*INDEX(Gauge_Data!$B$2:$Z$16994,0,$C$2-1)))</f>
        <v>0</v>
      </c>
    </row>
    <row r="16284" spans="1:2" x14ac:dyDescent="0.25">
      <c r="A16284">
        <f>Gauge_Data!A16284</f>
        <v>0</v>
      </c>
      <c r="B16284" cm="1">
        <f t="array" ref="B16284">IF(OR($C$2="",A16284=""),"",SUMPRODUCT((Gauge_Data!$A$2:$A$16994&gt;=(A16284 - Main!$E$4/1440 + 0.00000001))*(Gauge_Data!$A$2:$A$16994&lt;=A16284)*INDEX(Gauge_Data!$B$2:$Z$16994,0,$C$2-1)))</f>
        <v>0</v>
      </c>
    </row>
    <row r="16285" spans="1:2" x14ac:dyDescent="0.25">
      <c r="A16285">
        <f>Gauge_Data!A16285</f>
        <v>0</v>
      </c>
      <c r="B16285" cm="1">
        <f t="array" ref="B16285">IF(OR($C$2="",A16285=""),"",SUMPRODUCT((Gauge_Data!$A$2:$A$16994&gt;=(A16285 - Main!$E$4/1440 + 0.00000001))*(Gauge_Data!$A$2:$A$16994&lt;=A16285)*INDEX(Gauge_Data!$B$2:$Z$16994,0,$C$2-1)))</f>
        <v>0</v>
      </c>
    </row>
    <row r="16286" spans="1:2" x14ac:dyDescent="0.25">
      <c r="A16286">
        <f>Gauge_Data!A16286</f>
        <v>0</v>
      </c>
      <c r="B16286" cm="1">
        <f t="array" ref="B16286">IF(OR($C$2="",A16286=""),"",SUMPRODUCT((Gauge_Data!$A$2:$A$16994&gt;=(A16286 - Main!$E$4/1440 + 0.00000001))*(Gauge_Data!$A$2:$A$16994&lt;=A16286)*INDEX(Gauge_Data!$B$2:$Z$16994,0,$C$2-1)))</f>
        <v>0</v>
      </c>
    </row>
    <row r="16287" spans="1:2" x14ac:dyDescent="0.25">
      <c r="A16287">
        <f>Gauge_Data!A16287</f>
        <v>0</v>
      </c>
      <c r="B16287" cm="1">
        <f t="array" ref="B16287">IF(OR($C$2="",A16287=""),"",SUMPRODUCT((Gauge_Data!$A$2:$A$16994&gt;=(A16287 - Main!$E$4/1440 + 0.00000001))*(Gauge_Data!$A$2:$A$16994&lt;=A16287)*INDEX(Gauge_Data!$B$2:$Z$16994,0,$C$2-1)))</f>
        <v>0</v>
      </c>
    </row>
    <row r="16288" spans="1:2" x14ac:dyDescent="0.25">
      <c r="A16288">
        <f>Gauge_Data!A16288</f>
        <v>0</v>
      </c>
      <c r="B16288" cm="1">
        <f t="array" ref="B16288">IF(OR($C$2="",A16288=""),"",SUMPRODUCT((Gauge_Data!$A$2:$A$16994&gt;=(A16288 - Main!$E$4/1440 + 0.00000001))*(Gauge_Data!$A$2:$A$16994&lt;=A16288)*INDEX(Gauge_Data!$B$2:$Z$16994,0,$C$2-1)))</f>
        <v>0</v>
      </c>
    </row>
    <row r="16289" spans="1:2" x14ac:dyDescent="0.25">
      <c r="A16289">
        <f>Gauge_Data!A16289</f>
        <v>0</v>
      </c>
      <c r="B16289" cm="1">
        <f t="array" ref="B16289">IF(OR($C$2="",A16289=""),"",SUMPRODUCT((Gauge_Data!$A$2:$A$16994&gt;=(A16289 - Main!$E$4/1440 + 0.00000001))*(Gauge_Data!$A$2:$A$16994&lt;=A16289)*INDEX(Gauge_Data!$B$2:$Z$16994,0,$C$2-1)))</f>
        <v>0</v>
      </c>
    </row>
    <row r="16290" spans="1:2" x14ac:dyDescent="0.25">
      <c r="A16290">
        <f>Gauge_Data!A16290</f>
        <v>0</v>
      </c>
      <c r="B16290" cm="1">
        <f t="array" ref="B16290">IF(OR($C$2="",A16290=""),"",SUMPRODUCT((Gauge_Data!$A$2:$A$16994&gt;=(A16290 - Main!$E$4/1440 + 0.00000001))*(Gauge_Data!$A$2:$A$16994&lt;=A16290)*INDEX(Gauge_Data!$B$2:$Z$16994,0,$C$2-1)))</f>
        <v>0</v>
      </c>
    </row>
    <row r="16291" spans="1:2" x14ac:dyDescent="0.25">
      <c r="A16291">
        <f>Gauge_Data!A16291</f>
        <v>0</v>
      </c>
      <c r="B16291" cm="1">
        <f t="array" ref="B16291">IF(OR($C$2="",A16291=""),"",SUMPRODUCT((Gauge_Data!$A$2:$A$16994&gt;=(A16291 - Main!$E$4/1440 + 0.00000001))*(Gauge_Data!$A$2:$A$16994&lt;=A16291)*INDEX(Gauge_Data!$B$2:$Z$16994,0,$C$2-1)))</f>
        <v>0</v>
      </c>
    </row>
    <row r="16292" spans="1:2" x14ac:dyDescent="0.25">
      <c r="A16292">
        <f>Gauge_Data!A16292</f>
        <v>0</v>
      </c>
      <c r="B16292" cm="1">
        <f t="array" ref="B16292">IF(OR($C$2="",A16292=""),"",SUMPRODUCT((Gauge_Data!$A$2:$A$16994&gt;=(A16292 - Main!$E$4/1440 + 0.00000001))*(Gauge_Data!$A$2:$A$16994&lt;=A16292)*INDEX(Gauge_Data!$B$2:$Z$16994,0,$C$2-1)))</f>
        <v>0</v>
      </c>
    </row>
    <row r="16293" spans="1:2" x14ac:dyDescent="0.25">
      <c r="A16293">
        <f>Gauge_Data!A16293</f>
        <v>0</v>
      </c>
      <c r="B16293" cm="1">
        <f t="array" ref="B16293">IF(OR($C$2="",A16293=""),"",SUMPRODUCT((Gauge_Data!$A$2:$A$16994&gt;=(A16293 - Main!$E$4/1440 + 0.00000001))*(Gauge_Data!$A$2:$A$16994&lt;=A16293)*INDEX(Gauge_Data!$B$2:$Z$16994,0,$C$2-1)))</f>
        <v>0</v>
      </c>
    </row>
    <row r="16294" spans="1:2" x14ac:dyDescent="0.25">
      <c r="A16294">
        <f>Gauge_Data!A16294</f>
        <v>0</v>
      </c>
      <c r="B16294" cm="1">
        <f t="array" ref="B16294">IF(OR($C$2="",A16294=""),"",SUMPRODUCT((Gauge_Data!$A$2:$A$16994&gt;=(A16294 - Main!$E$4/1440 + 0.00000001))*(Gauge_Data!$A$2:$A$16994&lt;=A16294)*INDEX(Gauge_Data!$B$2:$Z$16994,0,$C$2-1)))</f>
        <v>0</v>
      </c>
    </row>
    <row r="16295" spans="1:2" x14ac:dyDescent="0.25">
      <c r="A16295">
        <f>Gauge_Data!A16295</f>
        <v>0</v>
      </c>
      <c r="B16295" cm="1">
        <f t="array" ref="B16295">IF(OR($C$2="",A16295=""),"",SUMPRODUCT((Gauge_Data!$A$2:$A$16994&gt;=(A16295 - Main!$E$4/1440 + 0.00000001))*(Gauge_Data!$A$2:$A$16994&lt;=A16295)*INDEX(Gauge_Data!$B$2:$Z$16994,0,$C$2-1)))</f>
        <v>0</v>
      </c>
    </row>
    <row r="16296" spans="1:2" x14ac:dyDescent="0.25">
      <c r="A16296">
        <f>Gauge_Data!A16296</f>
        <v>0</v>
      </c>
      <c r="B16296" cm="1">
        <f t="array" ref="B16296">IF(OR($C$2="",A16296=""),"",SUMPRODUCT((Gauge_Data!$A$2:$A$16994&gt;=(A16296 - Main!$E$4/1440 + 0.00000001))*(Gauge_Data!$A$2:$A$16994&lt;=A16296)*INDEX(Gauge_Data!$B$2:$Z$16994,0,$C$2-1)))</f>
        <v>0</v>
      </c>
    </row>
    <row r="16297" spans="1:2" x14ac:dyDescent="0.25">
      <c r="A16297">
        <f>Gauge_Data!A16297</f>
        <v>0</v>
      </c>
      <c r="B16297" cm="1">
        <f t="array" ref="B16297">IF(OR($C$2="",A16297=""),"",SUMPRODUCT((Gauge_Data!$A$2:$A$16994&gt;=(A16297 - Main!$E$4/1440 + 0.00000001))*(Gauge_Data!$A$2:$A$16994&lt;=A16297)*INDEX(Gauge_Data!$B$2:$Z$16994,0,$C$2-1)))</f>
        <v>0</v>
      </c>
    </row>
    <row r="16298" spans="1:2" x14ac:dyDescent="0.25">
      <c r="A16298">
        <f>Gauge_Data!A16298</f>
        <v>0</v>
      </c>
      <c r="B16298" cm="1">
        <f t="array" ref="B16298">IF(OR($C$2="",A16298=""),"",SUMPRODUCT((Gauge_Data!$A$2:$A$16994&gt;=(A16298 - Main!$E$4/1440 + 0.00000001))*(Gauge_Data!$A$2:$A$16994&lt;=A16298)*INDEX(Gauge_Data!$B$2:$Z$16994,0,$C$2-1)))</f>
        <v>0</v>
      </c>
    </row>
    <row r="16299" spans="1:2" x14ac:dyDescent="0.25">
      <c r="A16299">
        <f>Gauge_Data!A16299</f>
        <v>0</v>
      </c>
      <c r="B16299" cm="1">
        <f t="array" ref="B16299">IF(OR($C$2="",A16299=""),"",SUMPRODUCT((Gauge_Data!$A$2:$A$16994&gt;=(A16299 - Main!$E$4/1440 + 0.00000001))*(Gauge_Data!$A$2:$A$16994&lt;=A16299)*INDEX(Gauge_Data!$B$2:$Z$16994,0,$C$2-1)))</f>
        <v>0</v>
      </c>
    </row>
    <row r="16300" spans="1:2" x14ac:dyDescent="0.25">
      <c r="A16300">
        <f>Gauge_Data!A16300</f>
        <v>0</v>
      </c>
      <c r="B16300" cm="1">
        <f t="array" ref="B16300">IF(OR($C$2="",A16300=""),"",SUMPRODUCT((Gauge_Data!$A$2:$A$16994&gt;=(A16300 - Main!$E$4/1440 + 0.00000001))*(Gauge_Data!$A$2:$A$16994&lt;=A16300)*INDEX(Gauge_Data!$B$2:$Z$16994,0,$C$2-1)))</f>
        <v>0</v>
      </c>
    </row>
    <row r="16301" spans="1:2" x14ac:dyDescent="0.25">
      <c r="A16301">
        <f>Gauge_Data!A16301</f>
        <v>0</v>
      </c>
      <c r="B16301" cm="1">
        <f t="array" ref="B16301">IF(OR($C$2="",A16301=""),"",SUMPRODUCT((Gauge_Data!$A$2:$A$16994&gt;=(A16301 - Main!$E$4/1440 + 0.00000001))*(Gauge_Data!$A$2:$A$16994&lt;=A16301)*INDEX(Gauge_Data!$B$2:$Z$16994,0,$C$2-1)))</f>
        <v>0</v>
      </c>
    </row>
    <row r="16302" spans="1:2" x14ac:dyDescent="0.25">
      <c r="A16302">
        <f>Gauge_Data!A16302</f>
        <v>0</v>
      </c>
      <c r="B16302" cm="1">
        <f t="array" ref="B16302">IF(OR($C$2="",A16302=""),"",SUMPRODUCT((Gauge_Data!$A$2:$A$16994&gt;=(A16302 - Main!$E$4/1440 + 0.00000001))*(Gauge_Data!$A$2:$A$16994&lt;=A16302)*INDEX(Gauge_Data!$B$2:$Z$16994,0,$C$2-1)))</f>
        <v>0</v>
      </c>
    </row>
    <row r="16303" spans="1:2" x14ac:dyDescent="0.25">
      <c r="A16303">
        <f>Gauge_Data!A16303</f>
        <v>0</v>
      </c>
      <c r="B16303" cm="1">
        <f t="array" ref="B16303">IF(OR($C$2="",A16303=""),"",SUMPRODUCT((Gauge_Data!$A$2:$A$16994&gt;=(A16303 - Main!$E$4/1440 + 0.00000001))*(Gauge_Data!$A$2:$A$16994&lt;=A16303)*INDEX(Gauge_Data!$B$2:$Z$16994,0,$C$2-1)))</f>
        <v>0</v>
      </c>
    </row>
    <row r="16304" spans="1:2" x14ac:dyDescent="0.25">
      <c r="A16304">
        <f>Gauge_Data!A16304</f>
        <v>0</v>
      </c>
      <c r="B16304" cm="1">
        <f t="array" ref="B16304">IF(OR($C$2="",A16304=""),"",SUMPRODUCT((Gauge_Data!$A$2:$A$16994&gt;=(A16304 - Main!$E$4/1440 + 0.00000001))*(Gauge_Data!$A$2:$A$16994&lt;=A16304)*INDEX(Gauge_Data!$B$2:$Z$16994,0,$C$2-1)))</f>
        <v>0</v>
      </c>
    </row>
    <row r="16305" spans="1:2" x14ac:dyDescent="0.25">
      <c r="A16305">
        <f>Gauge_Data!A16305</f>
        <v>0</v>
      </c>
      <c r="B16305" cm="1">
        <f t="array" ref="B16305">IF(OR($C$2="",A16305=""),"",SUMPRODUCT((Gauge_Data!$A$2:$A$16994&gt;=(A16305 - Main!$E$4/1440 + 0.00000001))*(Gauge_Data!$A$2:$A$16994&lt;=A16305)*INDEX(Gauge_Data!$B$2:$Z$16994,0,$C$2-1)))</f>
        <v>0</v>
      </c>
    </row>
    <row r="16306" spans="1:2" x14ac:dyDescent="0.25">
      <c r="A16306">
        <f>Gauge_Data!A16306</f>
        <v>0</v>
      </c>
      <c r="B16306" cm="1">
        <f t="array" ref="B16306">IF(OR($C$2="",A16306=""),"",SUMPRODUCT((Gauge_Data!$A$2:$A$16994&gt;=(A16306 - Main!$E$4/1440 + 0.00000001))*(Gauge_Data!$A$2:$A$16994&lt;=A16306)*INDEX(Gauge_Data!$B$2:$Z$16994,0,$C$2-1)))</f>
        <v>0</v>
      </c>
    </row>
    <row r="16307" spans="1:2" x14ac:dyDescent="0.25">
      <c r="A16307">
        <f>Gauge_Data!A16307</f>
        <v>0</v>
      </c>
      <c r="B16307" cm="1">
        <f t="array" ref="B16307">IF(OR($C$2="",A16307=""),"",SUMPRODUCT((Gauge_Data!$A$2:$A$16994&gt;=(A16307 - Main!$E$4/1440 + 0.00000001))*(Gauge_Data!$A$2:$A$16994&lt;=A16307)*INDEX(Gauge_Data!$B$2:$Z$16994,0,$C$2-1)))</f>
        <v>0</v>
      </c>
    </row>
    <row r="16308" spans="1:2" x14ac:dyDescent="0.25">
      <c r="A16308">
        <f>Gauge_Data!A16308</f>
        <v>0</v>
      </c>
      <c r="B16308" cm="1">
        <f t="array" ref="B16308">IF(OR($C$2="",A16308=""),"",SUMPRODUCT((Gauge_Data!$A$2:$A$16994&gt;=(A16308 - Main!$E$4/1440 + 0.00000001))*(Gauge_Data!$A$2:$A$16994&lt;=A16308)*INDEX(Gauge_Data!$B$2:$Z$16994,0,$C$2-1)))</f>
        <v>0</v>
      </c>
    </row>
    <row r="16309" spans="1:2" x14ac:dyDescent="0.25">
      <c r="A16309">
        <f>Gauge_Data!A16309</f>
        <v>0</v>
      </c>
      <c r="B16309" cm="1">
        <f t="array" ref="B16309">IF(OR($C$2="",A16309=""),"",SUMPRODUCT((Gauge_Data!$A$2:$A$16994&gt;=(A16309 - Main!$E$4/1440 + 0.00000001))*(Gauge_Data!$A$2:$A$16994&lt;=A16309)*INDEX(Gauge_Data!$B$2:$Z$16994,0,$C$2-1)))</f>
        <v>0</v>
      </c>
    </row>
    <row r="16310" spans="1:2" x14ac:dyDescent="0.25">
      <c r="A16310">
        <f>Gauge_Data!A16310</f>
        <v>0</v>
      </c>
      <c r="B16310" cm="1">
        <f t="array" ref="B16310">IF(OR($C$2="",A16310=""),"",SUMPRODUCT((Gauge_Data!$A$2:$A$16994&gt;=(A16310 - Main!$E$4/1440 + 0.00000001))*(Gauge_Data!$A$2:$A$16994&lt;=A16310)*INDEX(Gauge_Data!$B$2:$Z$16994,0,$C$2-1)))</f>
        <v>0</v>
      </c>
    </row>
    <row r="16311" spans="1:2" x14ac:dyDescent="0.25">
      <c r="A16311">
        <f>Gauge_Data!A16311</f>
        <v>0</v>
      </c>
      <c r="B16311" cm="1">
        <f t="array" ref="B16311">IF(OR($C$2="",A16311=""),"",SUMPRODUCT((Gauge_Data!$A$2:$A$16994&gt;=(A16311 - Main!$E$4/1440 + 0.00000001))*(Gauge_Data!$A$2:$A$16994&lt;=A16311)*INDEX(Gauge_Data!$B$2:$Z$16994,0,$C$2-1)))</f>
        <v>0</v>
      </c>
    </row>
    <row r="16312" spans="1:2" x14ac:dyDescent="0.25">
      <c r="A16312">
        <f>Gauge_Data!A16312</f>
        <v>0</v>
      </c>
      <c r="B16312" cm="1">
        <f t="array" ref="B16312">IF(OR($C$2="",A16312=""),"",SUMPRODUCT((Gauge_Data!$A$2:$A$16994&gt;=(A16312 - Main!$E$4/1440 + 0.00000001))*(Gauge_Data!$A$2:$A$16994&lt;=A16312)*INDEX(Gauge_Data!$B$2:$Z$16994,0,$C$2-1)))</f>
        <v>0</v>
      </c>
    </row>
    <row r="16313" spans="1:2" x14ac:dyDescent="0.25">
      <c r="A16313">
        <f>Gauge_Data!A16313</f>
        <v>0</v>
      </c>
      <c r="B16313" cm="1">
        <f t="array" ref="B16313">IF(OR($C$2="",A16313=""),"",SUMPRODUCT((Gauge_Data!$A$2:$A$16994&gt;=(A16313 - Main!$E$4/1440 + 0.00000001))*(Gauge_Data!$A$2:$A$16994&lt;=A16313)*INDEX(Gauge_Data!$B$2:$Z$16994,0,$C$2-1)))</f>
        <v>0</v>
      </c>
    </row>
    <row r="16314" spans="1:2" x14ac:dyDescent="0.25">
      <c r="A16314">
        <f>Gauge_Data!A16314</f>
        <v>0</v>
      </c>
      <c r="B16314" cm="1">
        <f t="array" ref="B16314">IF(OR($C$2="",A16314=""),"",SUMPRODUCT((Gauge_Data!$A$2:$A$16994&gt;=(A16314 - Main!$E$4/1440 + 0.00000001))*(Gauge_Data!$A$2:$A$16994&lt;=A16314)*INDEX(Gauge_Data!$B$2:$Z$16994,0,$C$2-1)))</f>
        <v>0</v>
      </c>
    </row>
    <row r="16315" spans="1:2" x14ac:dyDescent="0.25">
      <c r="A16315">
        <f>Gauge_Data!A16315</f>
        <v>0</v>
      </c>
      <c r="B16315" cm="1">
        <f t="array" ref="B16315">IF(OR($C$2="",A16315=""),"",SUMPRODUCT((Gauge_Data!$A$2:$A$16994&gt;=(A16315 - Main!$E$4/1440 + 0.00000001))*(Gauge_Data!$A$2:$A$16994&lt;=A16315)*INDEX(Gauge_Data!$B$2:$Z$16994,0,$C$2-1)))</f>
        <v>0</v>
      </c>
    </row>
    <row r="16316" spans="1:2" x14ac:dyDescent="0.25">
      <c r="A16316">
        <f>Gauge_Data!A16316</f>
        <v>0</v>
      </c>
      <c r="B16316" cm="1">
        <f t="array" ref="B16316">IF(OR($C$2="",A16316=""),"",SUMPRODUCT((Gauge_Data!$A$2:$A$16994&gt;=(A16316 - Main!$E$4/1440 + 0.00000001))*(Gauge_Data!$A$2:$A$16994&lt;=A16316)*INDEX(Gauge_Data!$B$2:$Z$16994,0,$C$2-1)))</f>
        <v>0</v>
      </c>
    </row>
    <row r="16317" spans="1:2" x14ac:dyDescent="0.25">
      <c r="A16317">
        <f>Gauge_Data!A16317</f>
        <v>0</v>
      </c>
      <c r="B16317" cm="1">
        <f t="array" ref="B16317">IF(OR($C$2="",A16317=""),"",SUMPRODUCT((Gauge_Data!$A$2:$A$16994&gt;=(A16317 - Main!$E$4/1440 + 0.00000001))*(Gauge_Data!$A$2:$A$16994&lt;=A16317)*INDEX(Gauge_Data!$B$2:$Z$16994,0,$C$2-1)))</f>
        <v>0</v>
      </c>
    </row>
    <row r="16318" spans="1:2" x14ac:dyDescent="0.25">
      <c r="A16318">
        <f>Gauge_Data!A16318</f>
        <v>0</v>
      </c>
      <c r="B16318" cm="1">
        <f t="array" ref="B16318">IF(OR($C$2="",A16318=""),"",SUMPRODUCT((Gauge_Data!$A$2:$A$16994&gt;=(A16318 - Main!$E$4/1440 + 0.00000001))*(Gauge_Data!$A$2:$A$16994&lt;=A16318)*INDEX(Gauge_Data!$B$2:$Z$16994,0,$C$2-1)))</f>
        <v>0</v>
      </c>
    </row>
    <row r="16319" spans="1:2" x14ac:dyDescent="0.25">
      <c r="A16319">
        <f>Gauge_Data!A16319</f>
        <v>0</v>
      </c>
      <c r="B16319" cm="1">
        <f t="array" ref="B16319">IF(OR($C$2="",A16319=""),"",SUMPRODUCT((Gauge_Data!$A$2:$A$16994&gt;=(A16319 - Main!$E$4/1440 + 0.00000001))*(Gauge_Data!$A$2:$A$16994&lt;=A16319)*INDEX(Gauge_Data!$B$2:$Z$16994,0,$C$2-1)))</f>
        <v>0</v>
      </c>
    </row>
    <row r="16320" spans="1:2" x14ac:dyDescent="0.25">
      <c r="A16320">
        <f>Gauge_Data!A16320</f>
        <v>0</v>
      </c>
      <c r="B16320" cm="1">
        <f t="array" ref="B16320">IF(OR($C$2="",A16320=""),"",SUMPRODUCT((Gauge_Data!$A$2:$A$16994&gt;=(A16320 - Main!$E$4/1440 + 0.00000001))*(Gauge_Data!$A$2:$A$16994&lt;=A16320)*INDEX(Gauge_Data!$B$2:$Z$16994,0,$C$2-1)))</f>
        <v>0</v>
      </c>
    </row>
    <row r="16321" spans="1:2" x14ac:dyDescent="0.25">
      <c r="A16321">
        <f>Gauge_Data!A16321</f>
        <v>0</v>
      </c>
      <c r="B16321" cm="1">
        <f t="array" ref="B16321">IF(OR($C$2="",A16321=""),"",SUMPRODUCT((Gauge_Data!$A$2:$A$16994&gt;=(A16321 - Main!$E$4/1440 + 0.00000001))*(Gauge_Data!$A$2:$A$16994&lt;=A16321)*INDEX(Gauge_Data!$B$2:$Z$16994,0,$C$2-1)))</f>
        <v>0</v>
      </c>
    </row>
    <row r="16322" spans="1:2" x14ac:dyDescent="0.25">
      <c r="A16322">
        <f>Gauge_Data!A16322</f>
        <v>0</v>
      </c>
      <c r="B16322" cm="1">
        <f t="array" ref="B16322">IF(OR($C$2="",A16322=""),"",SUMPRODUCT((Gauge_Data!$A$2:$A$16994&gt;=(A16322 - Main!$E$4/1440 + 0.00000001))*(Gauge_Data!$A$2:$A$16994&lt;=A16322)*INDEX(Gauge_Data!$B$2:$Z$16994,0,$C$2-1)))</f>
        <v>0</v>
      </c>
    </row>
    <row r="16323" spans="1:2" x14ac:dyDescent="0.25">
      <c r="A16323">
        <f>Gauge_Data!A16323</f>
        <v>0</v>
      </c>
      <c r="B16323" cm="1">
        <f t="array" ref="B16323">IF(OR($C$2="",A16323=""),"",SUMPRODUCT((Gauge_Data!$A$2:$A$16994&gt;=(A16323 - Main!$E$4/1440 + 0.00000001))*(Gauge_Data!$A$2:$A$16994&lt;=A16323)*INDEX(Gauge_Data!$B$2:$Z$16994,0,$C$2-1)))</f>
        <v>0</v>
      </c>
    </row>
    <row r="16324" spans="1:2" x14ac:dyDescent="0.25">
      <c r="A16324">
        <f>Gauge_Data!A16324</f>
        <v>0</v>
      </c>
      <c r="B16324" cm="1">
        <f t="array" ref="B16324">IF(OR($C$2="",A16324=""),"",SUMPRODUCT((Gauge_Data!$A$2:$A$16994&gt;=(A16324 - Main!$E$4/1440 + 0.00000001))*(Gauge_Data!$A$2:$A$16994&lt;=A16324)*INDEX(Gauge_Data!$B$2:$Z$16994,0,$C$2-1)))</f>
        <v>0</v>
      </c>
    </row>
    <row r="16325" spans="1:2" x14ac:dyDescent="0.25">
      <c r="A16325">
        <f>Gauge_Data!A16325</f>
        <v>0</v>
      </c>
      <c r="B16325" cm="1">
        <f t="array" ref="B16325">IF(OR($C$2="",A16325=""),"",SUMPRODUCT((Gauge_Data!$A$2:$A$16994&gt;=(A16325 - Main!$E$4/1440 + 0.00000001))*(Gauge_Data!$A$2:$A$16994&lt;=A16325)*INDEX(Gauge_Data!$B$2:$Z$16994,0,$C$2-1)))</f>
        <v>0</v>
      </c>
    </row>
    <row r="16326" spans="1:2" x14ac:dyDescent="0.25">
      <c r="A16326">
        <f>Gauge_Data!A16326</f>
        <v>0</v>
      </c>
      <c r="B16326" cm="1">
        <f t="array" ref="B16326">IF(OR($C$2="",A16326=""),"",SUMPRODUCT((Gauge_Data!$A$2:$A$16994&gt;=(A16326 - Main!$E$4/1440 + 0.00000001))*(Gauge_Data!$A$2:$A$16994&lt;=A16326)*INDEX(Gauge_Data!$B$2:$Z$16994,0,$C$2-1)))</f>
        <v>0</v>
      </c>
    </row>
    <row r="16327" spans="1:2" x14ac:dyDescent="0.25">
      <c r="A16327">
        <f>Gauge_Data!A16327</f>
        <v>0</v>
      </c>
      <c r="B16327" cm="1">
        <f t="array" ref="B16327">IF(OR($C$2="",A16327=""),"",SUMPRODUCT((Gauge_Data!$A$2:$A$16994&gt;=(A16327 - Main!$E$4/1440 + 0.00000001))*(Gauge_Data!$A$2:$A$16994&lt;=A16327)*INDEX(Gauge_Data!$B$2:$Z$16994,0,$C$2-1)))</f>
        <v>0</v>
      </c>
    </row>
    <row r="16328" spans="1:2" x14ac:dyDescent="0.25">
      <c r="A16328">
        <f>Gauge_Data!A16328</f>
        <v>0</v>
      </c>
      <c r="B16328" cm="1">
        <f t="array" ref="B16328">IF(OR($C$2="",A16328=""),"",SUMPRODUCT((Gauge_Data!$A$2:$A$16994&gt;=(A16328 - Main!$E$4/1440 + 0.00000001))*(Gauge_Data!$A$2:$A$16994&lt;=A16328)*INDEX(Gauge_Data!$B$2:$Z$16994,0,$C$2-1)))</f>
        <v>0</v>
      </c>
    </row>
    <row r="16329" spans="1:2" x14ac:dyDescent="0.25">
      <c r="A16329">
        <f>Gauge_Data!A16329</f>
        <v>0</v>
      </c>
      <c r="B16329" cm="1">
        <f t="array" ref="B16329">IF(OR($C$2="",A16329=""),"",SUMPRODUCT((Gauge_Data!$A$2:$A$16994&gt;=(A16329 - Main!$E$4/1440 + 0.00000001))*(Gauge_Data!$A$2:$A$16994&lt;=A16329)*INDEX(Gauge_Data!$B$2:$Z$16994,0,$C$2-1)))</f>
        <v>0</v>
      </c>
    </row>
    <row r="16330" spans="1:2" x14ac:dyDescent="0.25">
      <c r="A16330">
        <f>Gauge_Data!A16330</f>
        <v>0</v>
      </c>
      <c r="B16330" cm="1">
        <f t="array" ref="B16330">IF(OR($C$2="",A16330=""),"",SUMPRODUCT((Gauge_Data!$A$2:$A$16994&gt;=(A16330 - Main!$E$4/1440 + 0.00000001))*(Gauge_Data!$A$2:$A$16994&lt;=A16330)*INDEX(Gauge_Data!$B$2:$Z$16994,0,$C$2-1)))</f>
        <v>0</v>
      </c>
    </row>
    <row r="16331" spans="1:2" x14ac:dyDescent="0.25">
      <c r="A16331">
        <f>Gauge_Data!A16331</f>
        <v>0</v>
      </c>
      <c r="B16331" cm="1">
        <f t="array" ref="B16331">IF(OR($C$2="",A16331=""),"",SUMPRODUCT((Gauge_Data!$A$2:$A$16994&gt;=(A16331 - Main!$E$4/1440 + 0.00000001))*(Gauge_Data!$A$2:$A$16994&lt;=A16331)*INDEX(Gauge_Data!$B$2:$Z$16994,0,$C$2-1)))</f>
        <v>0</v>
      </c>
    </row>
    <row r="16332" spans="1:2" x14ac:dyDescent="0.25">
      <c r="A16332">
        <f>Gauge_Data!A16332</f>
        <v>0</v>
      </c>
      <c r="B16332" cm="1">
        <f t="array" ref="B16332">IF(OR($C$2="",A16332=""),"",SUMPRODUCT((Gauge_Data!$A$2:$A$16994&gt;=(A16332 - Main!$E$4/1440 + 0.00000001))*(Gauge_Data!$A$2:$A$16994&lt;=A16332)*INDEX(Gauge_Data!$B$2:$Z$16994,0,$C$2-1)))</f>
        <v>0</v>
      </c>
    </row>
    <row r="16333" spans="1:2" x14ac:dyDescent="0.25">
      <c r="A16333">
        <f>Gauge_Data!A16333</f>
        <v>0</v>
      </c>
      <c r="B16333" cm="1">
        <f t="array" ref="B16333">IF(OR($C$2="",A16333=""),"",SUMPRODUCT((Gauge_Data!$A$2:$A$16994&gt;=(A16333 - Main!$E$4/1440 + 0.00000001))*(Gauge_Data!$A$2:$A$16994&lt;=A16333)*INDEX(Gauge_Data!$B$2:$Z$16994,0,$C$2-1)))</f>
        <v>0</v>
      </c>
    </row>
    <row r="16334" spans="1:2" x14ac:dyDescent="0.25">
      <c r="A16334">
        <f>Gauge_Data!A16334</f>
        <v>0</v>
      </c>
      <c r="B16334" cm="1">
        <f t="array" ref="B16334">IF(OR($C$2="",A16334=""),"",SUMPRODUCT((Gauge_Data!$A$2:$A$16994&gt;=(A16334 - Main!$E$4/1440 + 0.00000001))*(Gauge_Data!$A$2:$A$16994&lt;=A16334)*INDEX(Gauge_Data!$B$2:$Z$16994,0,$C$2-1)))</f>
        <v>0</v>
      </c>
    </row>
    <row r="16335" spans="1:2" x14ac:dyDescent="0.25">
      <c r="A16335">
        <f>Gauge_Data!A16335</f>
        <v>0</v>
      </c>
      <c r="B16335" cm="1">
        <f t="array" ref="B16335">IF(OR($C$2="",A16335=""),"",SUMPRODUCT((Gauge_Data!$A$2:$A$16994&gt;=(A16335 - Main!$E$4/1440 + 0.00000001))*(Gauge_Data!$A$2:$A$16994&lt;=A16335)*INDEX(Gauge_Data!$B$2:$Z$16994,0,$C$2-1)))</f>
        <v>0</v>
      </c>
    </row>
    <row r="16336" spans="1:2" x14ac:dyDescent="0.25">
      <c r="A16336">
        <f>Gauge_Data!A16336</f>
        <v>0</v>
      </c>
      <c r="B16336" cm="1">
        <f t="array" ref="B16336">IF(OR($C$2="",A16336=""),"",SUMPRODUCT((Gauge_Data!$A$2:$A$16994&gt;=(A16336 - Main!$E$4/1440 + 0.00000001))*(Gauge_Data!$A$2:$A$16994&lt;=A16336)*INDEX(Gauge_Data!$B$2:$Z$16994,0,$C$2-1)))</f>
        <v>0</v>
      </c>
    </row>
    <row r="16337" spans="1:2" x14ac:dyDescent="0.25">
      <c r="A16337">
        <f>Gauge_Data!A16337</f>
        <v>0</v>
      </c>
      <c r="B16337" cm="1">
        <f t="array" ref="B16337">IF(OR($C$2="",A16337=""),"",SUMPRODUCT((Gauge_Data!$A$2:$A$16994&gt;=(A16337 - Main!$E$4/1440 + 0.00000001))*(Gauge_Data!$A$2:$A$16994&lt;=A16337)*INDEX(Gauge_Data!$B$2:$Z$16994,0,$C$2-1)))</f>
        <v>0</v>
      </c>
    </row>
    <row r="16338" spans="1:2" x14ac:dyDescent="0.25">
      <c r="A16338">
        <f>Gauge_Data!A16338</f>
        <v>0</v>
      </c>
      <c r="B16338" cm="1">
        <f t="array" ref="B16338">IF(OR($C$2="",A16338=""),"",SUMPRODUCT((Gauge_Data!$A$2:$A$16994&gt;=(A16338 - Main!$E$4/1440 + 0.00000001))*(Gauge_Data!$A$2:$A$16994&lt;=A16338)*INDEX(Gauge_Data!$B$2:$Z$16994,0,$C$2-1)))</f>
        <v>0</v>
      </c>
    </row>
    <row r="16339" spans="1:2" x14ac:dyDescent="0.25">
      <c r="A16339">
        <f>Gauge_Data!A16339</f>
        <v>0</v>
      </c>
      <c r="B16339" cm="1">
        <f t="array" ref="B16339">IF(OR($C$2="",A16339=""),"",SUMPRODUCT((Gauge_Data!$A$2:$A$16994&gt;=(A16339 - Main!$E$4/1440 + 0.00000001))*(Gauge_Data!$A$2:$A$16994&lt;=A16339)*INDEX(Gauge_Data!$B$2:$Z$16994,0,$C$2-1)))</f>
        <v>0</v>
      </c>
    </row>
    <row r="16340" spans="1:2" x14ac:dyDescent="0.25">
      <c r="A16340">
        <f>Gauge_Data!A16340</f>
        <v>0</v>
      </c>
      <c r="B16340" cm="1">
        <f t="array" ref="B16340">IF(OR($C$2="",A16340=""),"",SUMPRODUCT((Gauge_Data!$A$2:$A$16994&gt;=(A16340 - Main!$E$4/1440 + 0.00000001))*(Gauge_Data!$A$2:$A$16994&lt;=A16340)*INDEX(Gauge_Data!$B$2:$Z$16994,0,$C$2-1)))</f>
        <v>0</v>
      </c>
    </row>
    <row r="16341" spans="1:2" x14ac:dyDescent="0.25">
      <c r="A16341">
        <f>Gauge_Data!A16341</f>
        <v>0</v>
      </c>
      <c r="B16341" cm="1">
        <f t="array" ref="B16341">IF(OR($C$2="",A16341=""),"",SUMPRODUCT((Gauge_Data!$A$2:$A$16994&gt;=(A16341 - Main!$E$4/1440 + 0.00000001))*(Gauge_Data!$A$2:$A$16994&lt;=A16341)*INDEX(Gauge_Data!$B$2:$Z$16994,0,$C$2-1)))</f>
        <v>0</v>
      </c>
    </row>
    <row r="16342" spans="1:2" x14ac:dyDescent="0.25">
      <c r="A16342">
        <f>Gauge_Data!A16342</f>
        <v>0</v>
      </c>
      <c r="B16342" cm="1">
        <f t="array" ref="B16342">IF(OR($C$2="",A16342=""),"",SUMPRODUCT((Gauge_Data!$A$2:$A$16994&gt;=(A16342 - Main!$E$4/1440 + 0.00000001))*(Gauge_Data!$A$2:$A$16994&lt;=A16342)*INDEX(Gauge_Data!$B$2:$Z$16994,0,$C$2-1)))</f>
        <v>0</v>
      </c>
    </row>
    <row r="16343" spans="1:2" x14ac:dyDescent="0.25">
      <c r="A16343">
        <f>Gauge_Data!A16343</f>
        <v>0</v>
      </c>
      <c r="B16343" cm="1">
        <f t="array" ref="B16343">IF(OR($C$2="",A16343=""),"",SUMPRODUCT((Gauge_Data!$A$2:$A$16994&gt;=(A16343 - Main!$E$4/1440 + 0.00000001))*(Gauge_Data!$A$2:$A$16994&lt;=A16343)*INDEX(Gauge_Data!$B$2:$Z$16994,0,$C$2-1)))</f>
        <v>0</v>
      </c>
    </row>
    <row r="16344" spans="1:2" x14ac:dyDescent="0.25">
      <c r="A16344">
        <f>Gauge_Data!A16344</f>
        <v>0</v>
      </c>
      <c r="B16344" cm="1">
        <f t="array" ref="B16344">IF(OR($C$2="",A16344=""),"",SUMPRODUCT((Gauge_Data!$A$2:$A$16994&gt;=(A16344 - Main!$E$4/1440 + 0.00000001))*(Gauge_Data!$A$2:$A$16994&lt;=A16344)*INDEX(Gauge_Data!$B$2:$Z$16994,0,$C$2-1)))</f>
        <v>0</v>
      </c>
    </row>
    <row r="16345" spans="1:2" x14ac:dyDescent="0.25">
      <c r="A16345">
        <f>Gauge_Data!A16345</f>
        <v>0</v>
      </c>
      <c r="B16345" cm="1">
        <f t="array" ref="B16345">IF(OR($C$2="",A16345=""),"",SUMPRODUCT((Gauge_Data!$A$2:$A$16994&gt;=(A16345 - Main!$E$4/1440 + 0.00000001))*(Gauge_Data!$A$2:$A$16994&lt;=A16345)*INDEX(Gauge_Data!$B$2:$Z$16994,0,$C$2-1)))</f>
        <v>0</v>
      </c>
    </row>
    <row r="16346" spans="1:2" x14ac:dyDescent="0.25">
      <c r="A16346">
        <f>Gauge_Data!A16346</f>
        <v>0</v>
      </c>
      <c r="B16346" cm="1">
        <f t="array" ref="B16346">IF(OR($C$2="",A16346=""),"",SUMPRODUCT((Gauge_Data!$A$2:$A$16994&gt;=(A16346 - Main!$E$4/1440 + 0.00000001))*(Gauge_Data!$A$2:$A$16994&lt;=A16346)*INDEX(Gauge_Data!$B$2:$Z$16994,0,$C$2-1)))</f>
        <v>0</v>
      </c>
    </row>
    <row r="16347" spans="1:2" x14ac:dyDescent="0.25">
      <c r="A16347">
        <f>Gauge_Data!A16347</f>
        <v>0</v>
      </c>
      <c r="B16347" cm="1">
        <f t="array" ref="B16347">IF(OR($C$2="",A16347=""),"",SUMPRODUCT((Gauge_Data!$A$2:$A$16994&gt;=(A16347 - Main!$E$4/1440 + 0.00000001))*(Gauge_Data!$A$2:$A$16994&lt;=A16347)*INDEX(Gauge_Data!$B$2:$Z$16994,0,$C$2-1)))</f>
        <v>0</v>
      </c>
    </row>
    <row r="16348" spans="1:2" x14ac:dyDescent="0.25">
      <c r="A16348">
        <f>Gauge_Data!A16348</f>
        <v>0</v>
      </c>
      <c r="B16348" cm="1">
        <f t="array" ref="B16348">IF(OR($C$2="",A16348=""),"",SUMPRODUCT((Gauge_Data!$A$2:$A$16994&gt;=(A16348 - Main!$E$4/1440 + 0.00000001))*(Gauge_Data!$A$2:$A$16994&lt;=A16348)*INDEX(Gauge_Data!$B$2:$Z$16994,0,$C$2-1)))</f>
        <v>0</v>
      </c>
    </row>
    <row r="16349" spans="1:2" x14ac:dyDescent="0.25">
      <c r="A16349">
        <f>Gauge_Data!A16349</f>
        <v>0</v>
      </c>
      <c r="B16349" cm="1">
        <f t="array" ref="B16349">IF(OR($C$2="",A16349=""),"",SUMPRODUCT((Gauge_Data!$A$2:$A$16994&gt;=(A16349 - Main!$E$4/1440 + 0.00000001))*(Gauge_Data!$A$2:$A$16994&lt;=A16349)*INDEX(Gauge_Data!$B$2:$Z$16994,0,$C$2-1)))</f>
        <v>0</v>
      </c>
    </row>
    <row r="16350" spans="1:2" x14ac:dyDescent="0.25">
      <c r="A16350">
        <f>Gauge_Data!A16350</f>
        <v>0</v>
      </c>
      <c r="B16350" cm="1">
        <f t="array" ref="B16350">IF(OR($C$2="",A16350=""),"",SUMPRODUCT((Gauge_Data!$A$2:$A$16994&gt;=(A16350 - Main!$E$4/1440 + 0.00000001))*(Gauge_Data!$A$2:$A$16994&lt;=A16350)*INDEX(Gauge_Data!$B$2:$Z$16994,0,$C$2-1)))</f>
        <v>0</v>
      </c>
    </row>
    <row r="16351" spans="1:2" x14ac:dyDescent="0.25">
      <c r="A16351">
        <f>Gauge_Data!A16351</f>
        <v>0</v>
      </c>
      <c r="B16351" cm="1">
        <f t="array" ref="B16351">IF(OR($C$2="",A16351=""),"",SUMPRODUCT((Gauge_Data!$A$2:$A$16994&gt;=(A16351 - Main!$E$4/1440 + 0.00000001))*(Gauge_Data!$A$2:$A$16994&lt;=A16351)*INDEX(Gauge_Data!$B$2:$Z$16994,0,$C$2-1)))</f>
        <v>0</v>
      </c>
    </row>
    <row r="16352" spans="1:2" x14ac:dyDescent="0.25">
      <c r="A16352">
        <f>Gauge_Data!A16352</f>
        <v>0</v>
      </c>
      <c r="B16352" cm="1">
        <f t="array" ref="B16352">IF(OR($C$2="",A16352=""),"",SUMPRODUCT((Gauge_Data!$A$2:$A$16994&gt;=(A16352 - Main!$E$4/1440 + 0.00000001))*(Gauge_Data!$A$2:$A$16994&lt;=A16352)*INDEX(Gauge_Data!$B$2:$Z$16994,0,$C$2-1)))</f>
        <v>0</v>
      </c>
    </row>
    <row r="16353" spans="1:2" x14ac:dyDescent="0.25">
      <c r="A16353">
        <f>Gauge_Data!A16353</f>
        <v>0</v>
      </c>
      <c r="B16353" cm="1">
        <f t="array" ref="B16353">IF(OR($C$2="",A16353=""),"",SUMPRODUCT((Gauge_Data!$A$2:$A$16994&gt;=(A16353 - Main!$E$4/1440 + 0.00000001))*(Gauge_Data!$A$2:$A$16994&lt;=A16353)*INDEX(Gauge_Data!$B$2:$Z$16994,0,$C$2-1)))</f>
        <v>0</v>
      </c>
    </row>
    <row r="16354" spans="1:2" x14ac:dyDescent="0.25">
      <c r="A16354">
        <f>Gauge_Data!A16354</f>
        <v>0</v>
      </c>
      <c r="B16354" cm="1">
        <f t="array" ref="B16354">IF(OR($C$2="",A16354=""),"",SUMPRODUCT((Gauge_Data!$A$2:$A$16994&gt;=(A16354 - Main!$E$4/1440 + 0.00000001))*(Gauge_Data!$A$2:$A$16994&lt;=A16354)*INDEX(Gauge_Data!$B$2:$Z$16994,0,$C$2-1)))</f>
        <v>0</v>
      </c>
    </row>
    <row r="16355" spans="1:2" x14ac:dyDescent="0.25">
      <c r="A16355">
        <f>Gauge_Data!A16355</f>
        <v>0</v>
      </c>
      <c r="B16355" cm="1">
        <f t="array" ref="B16355">IF(OR($C$2="",A16355=""),"",SUMPRODUCT((Gauge_Data!$A$2:$A$16994&gt;=(A16355 - Main!$E$4/1440 + 0.00000001))*(Gauge_Data!$A$2:$A$16994&lt;=A16355)*INDEX(Gauge_Data!$B$2:$Z$16994,0,$C$2-1)))</f>
        <v>0</v>
      </c>
    </row>
    <row r="16356" spans="1:2" x14ac:dyDescent="0.25">
      <c r="A16356">
        <f>Gauge_Data!A16356</f>
        <v>0</v>
      </c>
      <c r="B16356" cm="1">
        <f t="array" ref="B16356">IF(OR($C$2="",A16356=""),"",SUMPRODUCT((Gauge_Data!$A$2:$A$16994&gt;=(A16356 - Main!$E$4/1440 + 0.00000001))*(Gauge_Data!$A$2:$A$16994&lt;=A16356)*INDEX(Gauge_Data!$B$2:$Z$16994,0,$C$2-1)))</f>
        <v>0</v>
      </c>
    </row>
    <row r="16357" spans="1:2" x14ac:dyDescent="0.25">
      <c r="A16357">
        <f>Gauge_Data!A16357</f>
        <v>0</v>
      </c>
      <c r="B16357" cm="1">
        <f t="array" ref="B16357">IF(OR($C$2="",A16357=""),"",SUMPRODUCT((Gauge_Data!$A$2:$A$16994&gt;=(A16357 - Main!$E$4/1440 + 0.00000001))*(Gauge_Data!$A$2:$A$16994&lt;=A16357)*INDEX(Gauge_Data!$B$2:$Z$16994,0,$C$2-1)))</f>
        <v>0</v>
      </c>
    </row>
    <row r="16358" spans="1:2" x14ac:dyDescent="0.25">
      <c r="A16358">
        <f>Gauge_Data!A16358</f>
        <v>0</v>
      </c>
      <c r="B16358" cm="1">
        <f t="array" ref="B16358">IF(OR($C$2="",A16358=""),"",SUMPRODUCT((Gauge_Data!$A$2:$A$16994&gt;=(A16358 - Main!$E$4/1440 + 0.00000001))*(Gauge_Data!$A$2:$A$16994&lt;=A16358)*INDEX(Gauge_Data!$B$2:$Z$16994,0,$C$2-1)))</f>
        <v>0</v>
      </c>
    </row>
    <row r="16359" spans="1:2" x14ac:dyDescent="0.25">
      <c r="A16359">
        <f>Gauge_Data!A16359</f>
        <v>0</v>
      </c>
      <c r="B16359" cm="1">
        <f t="array" ref="B16359">IF(OR($C$2="",A16359=""),"",SUMPRODUCT((Gauge_Data!$A$2:$A$16994&gt;=(A16359 - Main!$E$4/1440 + 0.00000001))*(Gauge_Data!$A$2:$A$16994&lt;=A16359)*INDEX(Gauge_Data!$B$2:$Z$16994,0,$C$2-1)))</f>
        <v>0</v>
      </c>
    </row>
    <row r="16360" spans="1:2" x14ac:dyDescent="0.25">
      <c r="A16360">
        <f>Gauge_Data!A16360</f>
        <v>0</v>
      </c>
      <c r="B16360" cm="1">
        <f t="array" ref="B16360">IF(OR($C$2="",A16360=""),"",SUMPRODUCT((Gauge_Data!$A$2:$A$16994&gt;=(A16360 - Main!$E$4/1440 + 0.00000001))*(Gauge_Data!$A$2:$A$16994&lt;=A16360)*INDEX(Gauge_Data!$B$2:$Z$16994,0,$C$2-1)))</f>
        <v>0</v>
      </c>
    </row>
    <row r="16361" spans="1:2" x14ac:dyDescent="0.25">
      <c r="A16361">
        <f>Gauge_Data!A16361</f>
        <v>0</v>
      </c>
      <c r="B16361" cm="1">
        <f t="array" ref="B16361">IF(OR($C$2="",A16361=""),"",SUMPRODUCT((Gauge_Data!$A$2:$A$16994&gt;=(A16361 - Main!$E$4/1440 + 0.00000001))*(Gauge_Data!$A$2:$A$16994&lt;=A16361)*INDEX(Gauge_Data!$B$2:$Z$16994,0,$C$2-1)))</f>
        <v>0</v>
      </c>
    </row>
    <row r="16362" spans="1:2" x14ac:dyDescent="0.25">
      <c r="A16362">
        <f>Gauge_Data!A16362</f>
        <v>0</v>
      </c>
      <c r="B16362" cm="1">
        <f t="array" ref="B16362">IF(OR($C$2="",A16362=""),"",SUMPRODUCT((Gauge_Data!$A$2:$A$16994&gt;=(A16362 - Main!$E$4/1440 + 0.00000001))*(Gauge_Data!$A$2:$A$16994&lt;=A16362)*INDEX(Gauge_Data!$B$2:$Z$16994,0,$C$2-1)))</f>
        <v>0</v>
      </c>
    </row>
    <row r="16363" spans="1:2" x14ac:dyDescent="0.25">
      <c r="A16363">
        <f>Gauge_Data!A16363</f>
        <v>0</v>
      </c>
      <c r="B16363" cm="1">
        <f t="array" ref="B16363">IF(OR($C$2="",A16363=""),"",SUMPRODUCT((Gauge_Data!$A$2:$A$16994&gt;=(A16363 - Main!$E$4/1440 + 0.00000001))*(Gauge_Data!$A$2:$A$16994&lt;=A16363)*INDEX(Gauge_Data!$B$2:$Z$16994,0,$C$2-1)))</f>
        <v>0</v>
      </c>
    </row>
    <row r="16364" spans="1:2" x14ac:dyDescent="0.25">
      <c r="A16364">
        <f>Gauge_Data!A16364</f>
        <v>0</v>
      </c>
      <c r="B16364" cm="1">
        <f t="array" ref="B16364">IF(OR($C$2="",A16364=""),"",SUMPRODUCT((Gauge_Data!$A$2:$A$16994&gt;=(A16364 - Main!$E$4/1440 + 0.00000001))*(Gauge_Data!$A$2:$A$16994&lt;=A16364)*INDEX(Gauge_Data!$B$2:$Z$16994,0,$C$2-1)))</f>
        <v>0</v>
      </c>
    </row>
    <row r="16365" spans="1:2" x14ac:dyDescent="0.25">
      <c r="A16365">
        <f>Gauge_Data!A16365</f>
        <v>0</v>
      </c>
      <c r="B16365" cm="1">
        <f t="array" ref="B16365">IF(OR($C$2="",A16365=""),"",SUMPRODUCT((Gauge_Data!$A$2:$A$16994&gt;=(A16365 - Main!$E$4/1440 + 0.00000001))*(Gauge_Data!$A$2:$A$16994&lt;=A16365)*INDEX(Gauge_Data!$B$2:$Z$16994,0,$C$2-1)))</f>
        <v>0</v>
      </c>
    </row>
    <row r="16366" spans="1:2" x14ac:dyDescent="0.25">
      <c r="A16366">
        <f>Gauge_Data!A16366</f>
        <v>0</v>
      </c>
      <c r="B16366" cm="1">
        <f t="array" ref="B16366">IF(OR($C$2="",A16366=""),"",SUMPRODUCT((Gauge_Data!$A$2:$A$16994&gt;=(A16366 - Main!$E$4/1440 + 0.00000001))*(Gauge_Data!$A$2:$A$16994&lt;=A16366)*INDEX(Gauge_Data!$B$2:$Z$16994,0,$C$2-1)))</f>
        <v>0</v>
      </c>
    </row>
    <row r="16367" spans="1:2" x14ac:dyDescent="0.25">
      <c r="A16367">
        <f>Gauge_Data!A16367</f>
        <v>0</v>
      </c>
      <c r="B16367" cm="1">
        <f t="array" ref="B16367">IF(OR($C$2="",A16367=""),"",SUMPRODUCT((Gauge_Data!$A$2:$A$16994&gt;=(A16367 - Main!$E$4/1440 + 0.00000001))*(Gauge_Data!$A$2:$A$16994&lt;=A16367)*INDEX(Gauge_Data!$B$2:$Z$16994,0,$C$2-1)))</f>
        <v>0</v>
      </c>
    </row>
    <row r="16368" spans="1:2" x14ac:dyDescent="0.25">
      <c r="A16368">
        <f>Gauge_Data!A16368</f>
        <v>0</v>
      </c>
      <c r="B16368" cm="1">
        <f t="array" ref="B16368">IF(OR($C$2="",A16368=""),"",SUMPRODUCT((Gauge_Data!$A$2:$A$16994&gt;=(A16368 - Main!$E$4/1440 + 0.00000001))*(Gauge_Data!$A$2:$A$16994&lt;=A16368)*INDEX(Gauge_Data!$B$2:$Z$16994,0,$C$2-1)))</f>
        <v>0</v>
      </c>
    </row>
    <row r="16369" spans="1:2" x14ac:dyDescent="0.25">
      <c r="A16369">
        <f>Gauge_Data!A16369</f>
        <v>0</v>
      </c>
      <c r="B16369" cm="1">
        <f t="array" ref="B16369">IF(OR($C$2="",A16369=""),"",SUMPRODUCT((Gauge_Data!$A$2:$A$16994&gt;=(A16369 - Main!$E$4/1440 + 0.00000001))*(Gauge_Data!$A$2:$A$16994&lt;=A16369)*INDEX(Gauge_Data!$B$2:$Z$16994,0,$C$2-1)))</f>
        <v>0</v>
      </c>
    </row>
    <row r="16370" spans="1:2" x14ac:dyDescent="0.25">
      <c r="A16370">
        <f>Gauge_Data!A16370</f>
        <v>0</v>
      </c>
      <c r="B16370" cm="1">
        <f t="array" ref="B16370">IF(OR($C$2="",A16370=""),"",SUMPRODUCT((Gauge_Data!$A$2:$A$16994&gt;=(A16370 - Main!$E$4/1440 + 0.00000001))*(Gauge_Data!$A$2:$A$16994&lt;=A16370)*INDEX(Gauge_Data!$B$2:$Z$16994,0,$C$2-1)))</f>
        <v>0</v>
      </c>
    </row>
    <row r="16371" spans="1:2" x14ac:dyDescent="0.25">
      <c r="A16371">
        <f>Gauge_Data!A16371</f>
        <v>0</v>
      </c>
      <c r="B16371" cm="1">
        <f t="array" ref="B16371">IF(OR($C$2="",A16371=""),"",SUMPRODUCT((Gauge_Data!$A$2:$A$16994&gt;=(A16371 - Main!$E$4/1440 + 0.00000001))*(Gauge_Data!$A$2:$A$16994&lt;=A16371)*INDEX(Gauge_Data!$B$2:$Z$16994,0,$C$2-1)))</f>
        <v>0</v>
      </c>
    </row>
    <row r="16372" spans="1:2" x14ac:dyDescent="0.25">
      <c r="A16372">
        <f>Gauge_Data!A16372</f>
        <v>0</v>
      </c>
      <c r="B16372" cm="1">
        <f t="array" ref="B16372">IF(OR($C$2="",A16372=""),"",SUMPRODUCT((Gauge_Data!$A$2:$A$16994&gt;=(A16372 - Main!$E$4/1440 + 0.00000001))*(Gauge_Data!$A$2:$A$16994&lt;=A16372)*INDEX(Gauge_Data!$B$2:$Z$16994,0,$C$2-1)))</f>
        <v>0</v>
      </c>
    </row>
    <row r="16373" spans="1:2" x14ac:dyDescent="0.25">
      <c r="A16373">
        <f>Gauge_Data!A16373</f>
        <v>0</v>
      </c>
      <c r="B16373" cm="1">
        <f t="array" ref="B16373">IF(OR($C$2="",A16373=""),"",SUMPRODUCT((Gauge_Data!$A$2:$A$16994&gt;=(A16373 - Main!$E$4/1440 + 0.00000001))*(Gauge_Data!$A$2:$A$16994&lt;=A16373)*INDEX(Gauge_Data!$B$2:$Z$16994,0,$C$2-1)))</f>
        <v>0</v>
      </c>
    </row>
    <row r="16374" spans="1:2" x14ac:dyDescent="0.25">
      <c r="A16374">
        <f>Gauge_Data!A16374</f>
        <v>0</v>
      </c>
      <c r="B16374" cm="1">
        <f t="array" ref="B16374">IF(OR($C$2="",A16374=""),"",SUMPRODUCT((Gauge_Data!$A$2:$A$16994&gt;=(A16374 - Main!$E$4/1440 + 0.00000001))*(Gauge_Data!$A$2:$A$16994&lt;=A16374)*INDEX(Gauge_Data!$B$2:$Z$16994,0,$C$2-1)))</f>
        <v>0</v>
      </c>
    </row>
    <row r="16375" spans="1:2" x14ac:dyDescent="0.25">
      <c r="A16375">
        <f>Gauge_Data!A16375</f>
        <v>0</v>
      </c>
      <c r="B16375" cm="1">
        <f t="array" ref="B16375">IF(OR($C$2="",A16375=""),"",SUMPRODUCT((Gauge_Data!$A$2:$A$16994&gt;=(A16375 - Main!$E$4/1440 + 0.00000001))*(Gauge_Data!$A$2:$A$16994&lt;=A16375)*INDEX(Gauge_Data!$B$2:$Z$16994,0,$C$2-1)))</f>
        <v>0</v>
      </c>
    </row>
    <row r="16376" spans="1:2" x14ac:dyDescent="0.25">
      <c r="A16376">
        <f>Gauge_Data!A16376</f>
        <v>0</v>
      </c>
      <c r="B16376" cm="1">
        <f t="array" ref="B16376">IF(OR($C$2="",A16376=""),"",SUMPRODUCT((Gauge_Data!$A$2:$A$16994&gt;=(A16376 - Main!$E$4/1440 + 0.00000001))*(Gauge_Data!$A$2:$A$16994&lt;=A16376)*INDEX(Gauge_Data!$B$2:$Z$16994,0,$C$2-1)))</f>
        <v>0</v>
      </c>
    </row>
    <row r="16377" spans="1:2" x14ac:dyDescent="0.25">
      <c r="A16377">
        <f>Gauge_Data!A16377</f>
        <v>0</v>
      </c>
      <c r="B16377" cm="1">
        <f t="array" ref="B16377">IF(OR($C$2="",A16377=""),"",SUMPRODUCT((Gauge_Data!$A$2:$A$16994&gt;=(A16377 - Main!$E$4/1440 + 0.00000001))*(Gauge_Data!$A$2:$A$16994&lt;=A16377)*INDEX(Gauge_Data!$B$2:$Z$16994,0,$C$2-1)))</f>
        <v>0</v>
      </c>
    </row>
    <row r="16378" spans="1:2" x14ac:dyDescent="0.25">
      <c r="A16378">
        <f>Gauge_Data!A16378</f>
        <v>0</v>
      </c>
      <c r="B16378" cm="1">
        <f t="array" ref="B16378">IF(OR($C$2="",A16378=""),"",SUMPRODUCT((Gauge_Data!$A$2:$A$16994&gt;=(A16378 - Main!$E$4/1440 + 0.00000001))*(Gauge_Data!$A$2:$A$16994&lt;=A16378)*INDEX(Gauge_Data!$B$2:$Z$16994,0,$C$2-1)))</f>
        <v>0</v>
      </c>
    </row>
    <row r="16379" spans="1:2" x14ac:dyDescent="0.25">
      <c r="A16379">
        <f>Gauge_Data!A16379</f>
        <v>0</v>
      </c>
      <c r="B16379" cm="1">
        <f t="array" ref="B16379">IF(OR($C$2="",A16379=""),"",SUMPRODUCT((Gauge_Data!$A$2:$A$16994&gt;=(A16379 - Main!$E$4/1440 + 0.00000001))*(Gauge_Data!$A$2:$A$16994&lt;=A16379)*INDEX(Gauge_Data!$B$2:$Z$16994,0,$C$2-1)))</f>
        <v>0</v>
      </c>
    </row>
    <row r="16380" spans="1:2" x14ac:dyDescent="0.25">
      <c r="A16380">
        <f>Gauge_Data!A16380</f>
        <v>0</v>
      </c>
      <c r="B16380" cm="1">
        <f t="array" ref="B16380">IF(OR($C$2="",A16380=""),"",SUMPRODUCT((Gauge_Data!$A$2:$A$16994&gt;=(A16380 - Main!$E$4/1440 + 0.00000001))*(Gauge_Data!$A$2:$A$16994&lt;=A16380)*INDEX(Gauge_Data!$B$2:$Z$16994,0,$C$2-1)))</f>
        <v>0</v>
      </c>
    </row>
    <row r="16381" spans="1:2" x14ac:dyDescent="0.25">
      <c r="A16381">
        <f>Gauge_Data!A16381</f>
        <v>0</v>
      </c>
      <c r="B16381" cm="1">
        <f t="array" ref="B16381">IF(OR($C$2="",A16381=""),"",SUMPRODUCT((Gauge_Data!$A$2:$A$16994&gt;=(A16381 - Main!$E$4/1440 + 0.00000001))*(Gauge_Data!$A$2:$A$16994&lt;=A16381)*INDEX(Gauge_Data!$B$2:$Z$16994,0,$C$2-1)))</f>
        <v>0</v>
      </c>
    </row>
    <row r="16382" spans="1:2" x14ac:dyDescent="0.25">
      <c r="A16382">
        <f>Gauge_Data!A16382</f>
        <v>0</v>
      </c>
      <c r="B16382" cm="1">
        <f t="array" ref="B16382">IF(OR($C$2="",A16382=""),"",SUMPRODUCT((Gauge_Data!$A$2:$A$16994&gt;=(A16382 - Main!$E$4/1440 + 0.00000001))*(Gauge_Data!$A$2:$A$16994&lt;=A16382)*INDEX(Gauge_Data!$B$2:$Z$16994,0,$C$2-1)))</f>
        <v>0</v>
      </c>
    </row>
    <row r="16383" spans="1:2" x14ac:dyDescent="0.25">
      <c r="A16383">
        <f>Gauge_Data!A16383</f>
        <v>0</v>
      </c>
      <c r="B16383" cm="1">
        <f t="array" ref="B16383">IF(OR($C$2="",A16383=""),"",SUMPRODUCT((Gauge_Data!$A$2:$A$16994&gt;=(A16383 - Main!$E$4/1440 + 0.00000001))*(Gauge_Data!$A$2:$A$16994&lt;=A16383)*INDEX(Gauge_Data!$B$2:$Z$16994,0,$C$2-1)))</f>
        <v>0</v>
      </c>
    </row>
    <row r="16384" spans="1:2" x14ac:dyDescent="0.25">
      <c r="A16384">
        <f>Gauge_Data!A16384</f>
        <v>0</v>
      </c>
      <c r="B16384" cm="1">
        <f t="array" ref="B16384">IF(OR($C$2="",A16384=""),"",SUMPRODUCT((Gauge_Data!$A$2:$A$16994&gt;=(A16384 - Main!$E$4/1440 + 0.00000001))*(Gauge_Data!$A$2:$A$16994&lt;=A16384)*INDEX(Gauge_Data!$B$2:$Z$16994,0,$C$2-1)))</f>
        <v>0</v>
      </c>
    </row>
    <row r="16385" spans="1:2" x14ac:dyDescent="0.25">
      <c r="A16385">
        <f>Gauge_Data!A16385</f>
        <v>0</v>
      </c>
      <c r="B16385" cm="1">
        <f t="array" ref="B16385">IF(OR($C$2="",A16385=""),"",SUMPRODUCT((Gauge_Data!$A$2:$A$16994&gt;=(A16385 - Main!$E$4/1440 + 0.00000001))*(Gauge_Data!$A$2:$A$16994&lt;=A16385)*INDEX(Gauge_Data!$B$2:$Z$16994,0,$C$2-1)))</f>
        <v>0</v>
      </c>
    </row>
    <row r="16386" spans="1:2" x14ac:dyDescent="0.25">
      <c r="A16386">
        <f>Gauge_Data!A16386</f>
        <v>0</v>
      </c>
      <c r="B16386" cm="1">
        <f t="array" ref="B16386">IF(OR($C$2="",A16386=""),"",SUMPRODUCT((Gauge_Data!$A$2:$A$16994&gt;=(A16386 - Main!$E$4/1440 + 0.00000001))*(Gauge_Data!$A$2:$A$16994&lt;=A16386)*INDEX(Gauge_Data!$B$2:$Z$16994,0,$C$2-1)))</f>
        <v>0</v>
      </c>
    </row>
    <row r="16387" spans="1:2" x14ac:dyDescent="0.25">
      <c r="A16387">
        <f>Gauge_Data!A16387</f>
        <v>0</v>
      </c>
      <c r="B16387" cm="1">
        <f t="array" ref="B16387">IF(OR($C$2="",A16387=""),"",SUMPRODUCT((Gauge_Data!$A$2:$A$16994&gt;=(A16387 - Main!$E$4/1440 + 0.00000001))*(Gauge_Data!$A$2:$A$16994&lt;=A16387)*INDEX(Gauge_Data!$B$2:$Z$16994,0,$C$2-1)))</f>
        <v>0</v>
      </c>
    </row>
    <row r="16388" spans="1:2" x14ac:dyDescent="0.25">
      <c r="A16388">
        <f>Gauge_Data!A16388</f>
        <v>0</v>
      </c>
      <c r="B16388" cm="1">
        <f t="array" ref="B16388">IF(OR($C$2="",A16388=""),"",SUMPRODUCT((Gauge_Data!$A$2:$A$16994&gt;=(A16388 - Main!$E$4/1440 + 0.00000001))*(Gauge_Data!$A$2:$A$16994&lt;=A16388)*INDEX(Gauge_Data!$B$2:$Z$16994,0,$C$2-1)))</f>
        <v>0</v>
      </c>
    </row>
    <row r="16389" spans="1:2" x14ac:dyDescent="0.25">
      <c r="A16389">
        <f>Gauge_Data!A16389</f>
        <v>0</v>
      </c>
      <c r="B16389" cm="1">
        <f t="array" ref="B16389">IF(OR($C$2="",A16389=""),"",SUMPRODUCT((Gauge_Data!$A$2:$A$16994&gt;=(A16389 - Main!$E$4/1440 + 0.00000001))*(Gauge_Data!$A$2:$A$16994&lt;=A16389)*INDEX(Gauge_Data!$B$2:$Z$16994,0,$C$2-1)))</f>
        <v>0</v>
      </c>
    </row>
    <row r="16390" spans="1:2" x14ac:dyDescent="0.25">
      <c r="A16390">
        <f>Gauge_Data!A16390</f>
        <v>0</v>
      </c>
      <c r="B16390" cm="1">
        <f t="array" ref="B16390">IF(OR($C$2="",A16390=""),"",SUMPRODUCT((Gauge_Data!$A$2:$A$16994&gt;=(A16390 - Main!$E$4/1440 + 0.00000001))*(Gauge_Data!$A$2:$A$16994&lt;=A16390)*INDEX(Gauge_Data!$B$2:$Z$16994,0,$C$2-1)))</f>
        <v>0</v>
      </c>
    </row>
    <row r="16391" spans="1:2" x14ac:dyDescent="0.25">
      <c r="A16391">
        <f>Gauge_Data!A16391</f>
        <v>0</v>
      </c>
      <c r="B16391" cm="1">
        <f t="array" ref="B16391">IF(OR($C$2="",A16391=""),"",SUMPRODUCT((Gauge_Data!$A$2:$A$16994&gt;=(A16391 - Main!$E$4/1440 + 0.00000001))*(Gauge_Data!$A$2:$A$16994&lt;=A16391)*INDEX(Gauge_Data!$B$2:$Z$16994,0,$C$2-1)))</f>
        <v>0</v>
      </c>
    </row>
    <row r="16392" spans="1:2" x14ac:dyDescent="0.25">
      <c r="A16392">
        <f>Gauge_Data!A16392</f>
        <v>0</v>
      </c>
      <c r="B16392" cm="1">
        <f t="array" ref="B16392">IF(OR($C$2="",A16392=""),"",SUMPRODUCT((Gauge_Data!$A$2:$A$16994&gt;=(A16392 - Main!$E$4/1440 + 0.00000001))*(Gauge_Data!$A$2:$A$16994&lt;=A16392)*INDEX(Gauge_Data!$B$2:$Z$16994,0,$C$2-1)))</f>
        <v>0</v>
      </c>
    </row>
    <row r="16393" spans="1:2" x14ac:dyDescent="0.25">
      <c r="A16393">
        <f>Gauge_Data!A16393</f>
        <v>0</v>
      </c>
      <c r="B16393" cm="1">
        <f t="array" ref="B16393">IF(OR($C$2="",A16393=""),"",SUMPRODUCT((Gauge_Data!$A$2:$A$16994&gt;=(A16393 - Main!$E$4/1440 + 0.00000001))*(Gauge_Data!$A$2:$A$16994&lt;=A16393)*INDEX(Gauge_Data!$B$2:$Z$16994,0,$C$2-1)))</f>
        <v>0</v>
      </c>
    </row>
    <row r="16394" spans="1:2" x14ac:dyDescent="0.25">
      <c r="A16394">
        <f>Gauge_Data!A16394</f>
        <v>0</v>
      </c>
      <c r="B16394" cm="1">
        <f t="array" ref="B16394">IF(OR($C$2="",A16394=""),"",SUMPRODUCT((Gauge_Data!$A$2:$A$16994&gt;=(A16394 - Main!$E$4/1440 + 0.00000001))*(Gauge_Data!$A$2:$A$16994&lt;=A16394)*INDEX(Gauge_Data!$B$2:$Z$16994,0,$C$2-1)))</f>
        <v>0</v>
      </c>
    </row>
    <row r="16395" spans="1:2" x14ac:dyDescent="0.25">
      <c r="A16395">
        <f>Gauge_Data!A16395</f>
        <v>0</v>
      </c>
      <c r="B16395" cm="1">
        <f t="array" ref="B16395">IF(OR($C$2="",A16395=""),"",SUMPRODUCT((Gauge_Data!$A$2:$A$16994&gt;=(A16395 - Main!$E$4/1440 + 0.00000001))*(Gauge_Data!$A$2:$A$16994&lt;=A16395)*INDEX(Gauge_Data!$B$2:$Z$16994,0,$C$2-1)))</f>
        <v>0</v>
      </c>
    </row>
    <row r="16396" spans="1:2" x14ac:dyDescent="0.25">
      <c r="A16396">
        <f>Gauge_Data!A16396</f>
        <v>0</v>
      </c>
      <c r="B16396" cm="1">
        <f t="array" ref="B16396">IF(OR($C$2="",A16396=""),"",SUMPRODUCT((Gauge_Data!$A$2:$A$16994&gt;=(A16396 - Main!$E$4/1440 + 0.00000001))*(Gauge_Data!$A$2:$A$16994&lt;=A16396)*INDEX(Gauge_Data!$B$2:$Z$16994,0,$C$2-1)))</f>
        <v>0</v>
      </c>
    </row>
    <row r="16397" spans="1:2" x14ac:dyDescent="0.25">
      <c r="A16397">
        <f>Gauge_Data!A16397</f>
        <v>0</v>
      </c>
      <c r="B16397" cm="1">
        <f t="array" ref="B16397">IF(OR($C$2="",A16397=""),"",SUMPRODUCT((Gauge_Data!$A$2:$A$16994&gt;=(A16397 - Main!$E$4/1440 + 0.00000001))*(Gauge_Data!$A$2:$A$16994&lt;=A16397)*INDEX(Gauge_Data!$B$2:$Z$16994,0,$C$2-1)))</f>
        <v>0</v>
      </c>
    </row>
    <row r="16398" spans="1:2" x14ac:dyDescent="0.25">
      <c r="A16398">
        <f>Gauge_Data!A16398</f>
        <v>0</v>
      </c>
      <c r="B16398" cm="1">
        <f t="array" ref="B16398">IF(OR($C$2="",A16398=""),"",SUMPRODUCT((Gauge_Data!$A$2:$A$16994&gt;=(A16398 - Main!$E$4/1440 + 0.00000001))*(Gauge_Data!$A$2:$A$16994&lt;=A16398)*INDEX(Gauge_Data!$B$2:$Z$16994,0,$C$2-1)))</f>
        <v>0</v>
      </c>
    </row>
    <row r="16399" spans="1:2" x14ac:dyDescent="0.25">
      <c r="A16399">
        <f>Gauge_Data!A16399</f>
        <v>0</v>
      </c>
      <c r="B16399" cm="1">
        <f t="array" ref="B16399">IF(OR($C$2="",A16399=""),"",SUMPRODUCT((Gauge_Data!$A$2:$A$16994&gt;=(A16399 - Main!$E$4/1440 + 0.00000001))*(Gauge_Data!$A$2:$A$16994&lt;=A16399)*INDEX(Gauge_Data!$B$2:$Z$16994,0,$C$2-1)))</f>
        <v>0</v>
      </c>
    </row>
    <row r="16400" spans="1:2" x14ac:dyDescent="0.25">
      <c r="A16400">
        <f>Gauge_Data!A16400</f>
        <v>0</v>
      </c>
      <c r="B16400" cm="1">
        <f t="array" ref="B16400">IF(OR($C$2="",A16400=""),"",SUMPRODUCT((Gauge_Data!$A$2:$A$16994&gt;=(A16400 - Main!$E$4/1440 + 0.00000001))*(Gauge_Data!$A$2:$A$16994&lt;=A16400)*INDEX(Gauge_Data!$B$2:$Z$16994,0,$C$2-1)))</f>
        <v>0</v>
      </c>
    </row>
    <row r="16401" spans="1:2" x14ac:dyDescent="0.25">
      <c r="A16401">
        <f>Gauge_Data!A16401</f>
        <v>0</v>
      </c>
      <c r="B16401" cm="1">
        <f t="array" ref="B16401">IF(OR($C$2="",A16401=""),"",SUMPRODUCT((Gauge_Data!$A$2:$A$16994&gt;=(A16401 - Main!$E$4/1440 + 0.00000001))*(Gauge_Data!$A$2:$A$16994&lt;=A16401)*INDEX(Gauge_Data!$B$2:$Z$16994,0,$C$2-1)))</f>
        <v>0</v>
      </c>
    </row>
    <row r="16402" spans="1:2" x14ac:dyDescent="0.25">
      <c r="A16402">
        <f>Gauge_Data!A16402</f>
        <v>0</v>
      </c>
      <c r="B16402" cm="1">
        <f t="array" ref="B16402">IF(OR($C$2="",A16402=""),"",SUMPRODUCT((Gauge_Data!$A$2:$A$16994&gt;=(A16402 - Main!$E$4/1440 + 0.00000001))*(Gauge_Data!$A$2:$A$16994&lt;=A16402)*INDEX(Gauge_Data!$B$2:$Z$16994,0,$C$2-1)))</f>
        <v>0</v>
      </c>
    </row>
    <row r="16403" spans="1:2" x14ac:dyDescent="0.25">
      <c r="A16403">
        <f>Gauge_Data!A16403</f>
        <v>0</v>
      </c>
      <c r="B16403" cm="1">
        <f t="array" ref="B16403">IF(OR($C$2="",A16403=""),"",SUMPRODUCT((Gauge_Data!$A$2:$A$16994&gt;=(A16403 - Main!$E$4/1440 + 0.00000001))*(Gauge_Data!$A$2:$A$16994&lt;=A16403)*INDEX(Gauge_Data!$B$2:$Z$16994,0,$C$2-1)))</f>
        <v>0</v>
      </c>
    </row>
    <row r="16404" spans="1:2" x14ac:dyDescent="0.25">
      <c r="A16404">
        <f>Gauge_Data!A16404</f>
        <v>0</v>
      </c>
      <c r="B16404" cm="1">
        <f t="array" ref="B16404">IF(OR($C$2="",A16404=""),"",SUMPRODUCT((Gauge_Data!$A$2:$A$16994&gt;=(A16404 - Main!$E$4/1440 + 0.00000001))*(Gauge_Data!$A$2:$A$16994&lt;=A16404)*INDEX(Gauge_Data!$B$2:$Z$16994,0,$C$2-1)))</f>
        <v>0</v>
      </c>
    </row>
    <row r="16405" spans="1:2" x14ac:dyDescent="0.25">
      <c r="A16405">
        <f>Gauge_Data!A16405</f>
        <v>0</v>
      </c>
      <c r="B16405" cm="1">
        <f t="array" ref="B16405">IF(OR($C$2="",A16405=""),"",SUMPRODUCT((Gauge_Data!$A$2:$A$16994&gt;=(A16405 - Main!$E$4/1440 + 0.00000001))*(Gauge_Data!$A$2:$A$16994&lt;=A16405)*INDEX(Gauge_Data!$B$2:$Z$16994,0,$C$2-1)))</f>
        <v>0</v>
      </c>
    </row>
    <row r="16406" spans="1:2" x14ac:dyDescent="0.25">
      <c r="A16406">
        <f>Gauge_Data!A16406</f>
        <v>0</v>
      </c>
      <c r="B16406" cm="1">
        <f t="array" ref="B16406">IF(OR($C$2="",A16406=""),"",SUMPRODUCT((Gauge_Data!$A$2:$A$16994&gt;=(A16406 - Main!$E$4/1440 + 0.00000001))*(Gauge_Data!$A$2:$A$16994&lt;=A16406)*INDEX(Gauge_Data!$B$2:$Z$16994,0,$C$2-1)))</f>
        <v>0</v>
      </c>
    </row>
    <row r="16407" spans="1:2" x14ac:dyDescent="0.25">
      <c r="A16407">
        <f>Gauge_Data!A16407</f>
        <v>0</v>
      </c>
      <c r="B16407" cm="1">
        <f t="array" ref="B16407">IF(OR($C$2="",A16407=""),"",SUMPRODUCT((Gauge_Data!$A$2:$A$16994&gt;=(A16407 - Main!$E$4/1440 + 0.00000001))*(Gauge_Data!$A$2:$A$16994&lt;=A16407)*INDEX(Gauge_Data!$B$2:$Z$16994,0,$C$2-1)))</f>
        <v>0</v>
      </c>
    </row>
    <row r="16408" spans="1:2" x14ac:dyDescent="0.25">
      <c r="A16408">
        <f>Gauge_Data!A16408</f>
        <v>0</v>
      </c>
      <c r="B16408" cm="1">
        <f t="array" ref="B16408">IF(OR($C$2="",A16408=""),"",SUMPRODUCT((Gauge_Data!$A$2:$A$16994&gt;=(A16408 - Main!$E$4/1440 + 0.00000001))*(Gauge_Data!$A$2:$A$16994&lt;=A16408)*INDEX(Gauge_Data!$B$2:$Z$16994,0,$C$2-1)))</f>
        <v>0</v>
      </c>
    </row>
    <row r="16409" spans="1:2" x14ac:dyDescent="0.25">
      <c r="A16409">
        <f>Gauge_Data!A16409</f>
        <v>0</v>
      </c>
      <c r="B16409" cm="1">
        <f t="array" ref="B16409">IF(OR($C$2="",A16409=""),"",SUMPRODUCT((Gauge_Data!$A$2:$A$16994&gt;=(A16409 - Main!$E$4/1440 + 0.00000001))*(Gauge_Data!$A$2:$A$16994&lt;=A16409)*INDEX(Gauge_Data!$B$2:$Z$16994,0,$C$2-1)))</f>
        <v>0</v>
      </c>
    </row>
    <row r="16410" spans="1:2" x14ac:dyDescent="0.25">
      <c r="A16410">
        <f>Gauge_Data!A16410</f>
        <v>0</v>
      </c>
      <c r="B16410" cm="1">
        <f t="array" ref="B16410">IF(OR($C$2="",A16410=""),"",SUMPRODUCT((Gauge_Data!$A$2:$A$16994&gt;=(A16410 - Main!$E$4/1440 + 0.00000001))*(Gauge_Data!$A$2:$A$16994&lt;=A16410)*INDEX(Gauge_Data!$B$2:$Z$16994,0,$C$2-1)))</f>
        <v>0</v>
      </c>
    </row>
    <row r="16411" spans="1:2" x14ac:dyDescent="0.25">
      <c r="A16411">
        <f>Gauge_Data!A16411</f>
        <v>0</v>
      </c>
      <c r="B16411" cm="1">
        <f t="array" ref="B16411">IF(OR($C$2="",A16411=""),"",SUMPRODUCT((Gauge_Data!$A$2:$A$16994&gt;=(A16411 - Main!$E$4/1440 + 0.00000001))*(Gauge_Data!$A$2:$A$16994&lt;=A16411)*INDEX(Gauge_Data!$B$2:$Z$16994,0,$C$2-1)))</f>
        <v>0</v>
      </c>
    </row>
    <row r="16412" spans="1:2" x14ac:dyDescent="0.25">
      <c r="A16412">
        <f>Gauge_Data!A16412</f>
        <v>0</v>
      </c>
      <c r="B16412" cm="1">
        <f t="array" ref="B16412">IF(OR($C$2="",A16412=""),"",SUMPRODUCT((Gauge_Data!$A$2:$A$16994&gt;=(A16412 - Main!$E$4/1440 + 0.00000001))*(Gauge_Data!$A$2:$A$16994&lt;=A16412)*INDEX(Gauge_Data!$B$2:$Z$16994,0,$C$2-1)))</f>
        <v>0</v>
      </c>
    </row>
    <row r="16413" spans="1:2" x14ac:dyDescent="0.25">
      <c r="A16413">
        <f>Gauge_Data!A16413</f>
        <v>0</v>
      </c>
      <c r="B16413" cm="1">
        <f t="array" ref="B16413">IF(OR($C$2="",A16413=""),"",SUMPRODUCT((Gauge_Data!$A$2:$A$16994&gt;=(A16413 - Main!$E$4/1440 + 0.00000001))*(Gauge_Data!$A$2:$A$16994&lt;=A16413)*INDEX(Gauge_Data!$B$2:$Z$16994,0,$C$2-1)))</f>
        <v>0</v>
      </c>
    </row>
    <row r="16414" spans="1:2" x14ac:dyDescent="0.25">
      <c r="A16414">
        <f>Gauge_Data!A16414</f>
        <v>0</v>
      </c>
      <c r="B16414" cm="1">
        <f t="array" ref="B16414">IF(OR($C$2="",A16414=""),"",SUMPRODUCT((Gauge_Data!$A$2:$A$16994&gt;=(A16414 - Main!$E$4/1440 + 0.00000001))*(Gauge_Data!$A$2:$A$16994&lt;=A16414)*INDEX(Gauge_Data!$B$2:$Z$16994,0,$C$2-1)))</f>
        <v>0</v>
      </c>
    </row>
    <row r="16415" spans="1:2" x14ac:dyDescent="0.25">
      <c r="A16415">
        <f>Gauge_Data!A16415</f>
        <v>0</v>
      </c>
      <c r="B16415" cm="1">
        <f t="array" ref="B16415">IF(OR($C$2="",A16415=""),"",SUMPRODUCT((Gauge_Data!$A$2:$A$16994&gt;=(A16415 - Main!$E$4/1440 + 0.00000001))*(Gauge_Data!$A$2:$A$16994&lt;=A16415)*INDEX(Gauge_Data!$B$2:$Z$16994,0,$C$2-1)))</f>
        <v>0</v>
      </c>
    </row>
    <row r="16416" spans="1:2" x14ac:dyDescent="0.25">
      <c r="A16416">
        <f>Gauge_Data!A16416</f>
        <v>0</v>
      </c>
      <c r="B16416" cm="1">
        <f t="array" ref="B16416">IF(OR($C$2="",A16416=""),"",SUMPRODUCT((Gauge_Data!$A$2:$A$16994&gt;=(A16416 - Main!$E$4/1440 + 0.00000001))*(Gauge_Data!$A$2:$A$16994&lt;=A16416)*INDEX(Gauge_Data!$B$2:$Z$16994,0,$C$2-1)))</f>
        <v>0</v>
      </c>
    </row>
    <row r="16417" spans="1:2" x14ac:dyDescent="0.25">
      <c r="A16417">
        <f>Gauge_Data!A16417</f>
        <v>0</v>
      </c>
      <c r="B16417" cm="1">
        <f t="array" ref="B16417">IF(OR($C$2="",A16417=""),"",SUMPRODUCT((Gauge_Data!$A$2:$A$16994&gt;=(A16417 - Main!$E$4/1440 + 0.00000001))*(Gauge_Data!$A$2:$A$16994&lt;=A16417)*INDEX(Gauge_Data!$B$2:$Z$16994,0,$C$2-1)))</f>
        <v>0</v>
      </c>
    </row>
    <row r="16418" spans="1:2" x14ac:dyDescent="0.25">
      <c r="A16418">
        <f>Gauge_Data!A16418</f>
        <v>0</v>
      </c>
      <c r="B16418" cm="1">
        <f t="array" ref="B16418">IF(OR($C$2="",A16418=""),"",SUMPRODUCT((Gauge_Data!$A$2:$A$16994&gt;=(A16418 - Main!$E$4/1440 + 0.00000001))*(Gauge_Data!$A$2:$A$16994&lt;=A16418)*INDEX(Gauge_Data!$B$2:$Z$16994,0,$C$2-1)))</f>
        <v>0</v>
      </c>
    </row>
    <row r="16419" spans="1:2" x14ac:dyDescent="0.25">
      <c r="A16419">
        <f>Gauge_Data!A16419</f>
        <v>0</v>
      </c>
      <c r="B16419" cm="1">
        <f t="array" ref="B16419">IF(OR($C$2="",A16419=""),"",SUMPRODUCT((Gauge_Data!$A$2:$A$16994&gt;=(A16419 - Main!$E$4/1440 + 0.00000001))*(Gauge_Data!$A$2:$A$16994&lt;=A16419)*INDEX(Gauge_Data!$B$2:$Z$16994,0,$C$2-1)))</f>
        <v>0</v>
      </c>
    </row>
    <row r="16420" spans="1:2" x14ac:dyDescent="0.25">
      <c r="A16420">
        <f>Gauge_Data!A16420</f>
        <v>0</v>
      </c>
      <c r="B16420" cm="1">
        <f t="array" ref="B16420">IF(OR($C$2="",A16420=""),"",SUMPRODUCT((Gauge_Data!$A$2:$A$16994&gt;=(A16420 - Main!$E$4/1440 + 0.00000001))*(Gauge_Data!$A$2:$A$16994&lt;=A16420)*INDEX(Gauge_Data!$B$2:$Z$16994,0,$C$2-1)))</f>
        <v>0</v>
      </c>
    </row>
    <row r="16421" spans="1:2" x14ac:dyDescent="0.25">
      <c r="A16421">
        <f>Gauge_Data!A16421</f>
        <v>0</v>
      </c>
      <c r="B16421" cm="1">
        <f t="array" ref="B16421">IF(OR($C$2="",A16421=""),"",SUMPRODUCT((Gauge_Data!$A$2:$A$16994&gt;=(A16421 - Main!$E$4/1440 + 0.00000001))*(Gauge_Data!$A$2:$A$16994&lt;=A16421)*INDEX(Gauge_Data!$B$2:$Z$16994,0,$C$2-1)))</f>
        <v>0</v>
      </c>
    </row>
    <row r="16422" spans="1:2" x14ac:dyDescent="0.25">
      <c r="A16422">
        <f>Gauge_Data!A16422</f>
        <v>0</v>
      </c>
      <c r="B16422" cm="1">
        <f t="array" ref="B16422">IF(OR($C$2="",A16422=""),"",SUMPRODUCT((Gauge_Data!$A$2:$A$16994&gt;=(A16422 - Main!$E$4/1440 + 0.00000001))*(Gauge_Data!$A$2:$A$16994&lt;=A16422)*INDEX(Gauge_Data!$B$2:$Z$16994,0,$C$2-1)))</f>
        <v>0</v>
      </c>
    </row>
    <row r="16423" spans="1:2" x14ac:dyDescent="0.25">
      <c r="A16423">
        <f>Gauge_Data!A16423</f>
        <v>0</v>
      </c>
      <c r="B16423" cm="1">
        <f t="array" ref="B16423">IF(OR($C$2="",A16423=""),"",SUMPRODUCT((Gauge_Data!$A$2:$A$16994&gt;=(A16423 - Main!$E$4/1440 + 0.00000001))*(Gauge_Data!$A$2:$A$16994&lt;=A16423)*INDEX(Gauge_Data!$B$2:$Z$16994,0,$C$2-1)))</f>
        <v>0</v>
      </c>
    </row>
    <row r="16424" spans="1:2" x14ac:dyDescent="0.25">
      <c r="A16424">
        <f>Gauge_Data!A16424</f>
        <v>0</v>
      </c>
      <c r="B16424" cm="1">
        <f t="array" ref="B16424">IF(OR($C$2="",A16424=""),"",SUMPRODUCT((Gauge_Data!$A$2:$A$16994&gt;=(A16424 - Main!$E$4/1440 + 0.00000001))*(Gauge_Data!$A$2:$A$16994&lt;=A16424)*INDEX(Gauge_Data!$B$2:$Z$16994,0,$C$2-1)))</f>
        <v>0</v>
      </c>
    </row>
    <row r="16425" spans="1:2" x14ac:dyDescent="0.25">
      <c r="A16425">
        <f>Gauge_Data!A16425</f>
        <v>0</v>
      </c>
      <c r="B16425" cm="1">
        <f t="array" ref="B16425">IF(OR($C$2="",A16425=""),"",SUMPRODUCT((Gauge_Data!$A$2:$A$16994&gt;=(A16425 - Main!$E$4/1440 + 0.00000001))*(Gauge_Data!$A$2:$A$16994&lt;=A16425)*INDEX(Gauge_Data!$B$2:$Z$16994,0,$C$2-1)))</f>
        <v>0</v>
      </c>
    </row>
    <row r="16426" spans="1:2" x14ac:dyDescent="0.25">
      <c r="A16426">
        <f>Gauge_Data!A16426</f>
        <v>0</v>
      </c>
      <c r="B16426" cm="1">
        <f t="array" ref="B16426">IF(OR($C$2="",A16426=""),"",SUMPRODUCT((Gauge_Data!$A$2:$A$16994&gt;=(A16426 - Main!$E$4/1440 + 0.00000001))*(Gauge_Data!$A$2:$A$16994&lt;=A16426)*INDEX(Gauge_Data!$B$2:$Z$16994,0,$C$2-1)))</f>
        <v>0</v>
      </c>
    </row>
    <row r="16427" spans="1:2" x14ac:dyDescent="0.25">
      <c r="A16427">
        <f>Gauge_Data!A16427</f>
        <v>0</v>
      </c>
      <c r="B16427" cm="1">
        <f t="array" ref="B16427">IF(OR($C$2="",A16427=""),"",SUMPRODUCT((Gauge_Data!$A$2:$A$16994&gt;=(A16427 - Main!$E$4/1440 + 0.00000001))*(Gauge_Data!$A$2:$A$16994&lt;=A16427)*INDEX(Gauge_Data!$B$2:$Z$16994,0,$C$2-1)))</f>
        <v>0</v>
      </c>
    </row>
    <row r="16428" spans="1:2" x14ac:dyDescent="0.25">
      <c r="A16428">
        <f>Gauge_Data!A16428</f>
        <v>0</v>
      </c>
      <c r="B16428" cm="1">
        <f t="array" ref="B16428">IF(OR($C$2="",A16428=""),"",SUMPRODUCT((Gauge_Data!$A$2:$A$16994&gt;=(A16428 - Main!$E$4/1440 + 0.00000001))*(Gauge_Data!$A$2:$A$16994&lt;=A16428)*INDEX(Gauge_Data!$B$2:$Z$16994,0,$C$2-1)))</f>
        <v>0</v>
      </c>
    </row>
    <row r="16429" spans="1:2" x14ac:dyDescent="0.25">
      <c r="A16429">
        <f>Gauge_Data!A16429</f>
        <v>0</v>
      </c>
      <c r="B16429" cm="1">
        <f t="array" ref="B16429">IF(OR($C$2="",A16429=""),"",SUMPRODUCT((Gauge_Data!$A$2:$A$16994&gt;=(A16429 - Main!$E$4/1440 + 0.00000001))*(Gauge_Data!$A$2:$A$16994&lt;=A16429)*INDEX(Gauge_Data!$B$2:$Z$16994,0,$C$2-1)))</f>
        <v>0</v>
      </c>
    </row>
    <row r="16430" spans="1:2" x14ac:dyDescent="0.25">
      <c r="A16430">
        <f>Gauge_Data!A16430</f>
        <v>0</v>
      </c>
      <c r="B16430" cm="1">
        <f t="array" ref="B16430">IF(OR($C$2="",A16430=""),"",SUMPRODUCT((Gauge_Data!$A$2:$A$16994&gt;=(A16430 - Main!$E$4/1440 + 0.00000001))*(Gauge_Data!$A$2:$A$16994&lt;=A16430)*INDEX(Gauge_Data!$B$2:$Z$16994,0,$C$2-1)))</f>
        <v>0</v>
      </c>
    </row>
    <row r="16431" spans="1:2" x14ac:dyDescent="0.25">
      <c r="A16431">
        <f>Gauge_Data!A16431</f>
        <v>0</v>
      </c>
      <c r="B16431" cm="1">
        <f t="array" ref="B16431">IF(OR($C$2="",A16431=""),"",SUMPRODUCT((Gauge_Data!$A$2:$A$16994&gt;=(A16431 - Main!$E$4/1440 + 0.00000001))*(Gauge_Data!$A$2:$A$16994&lt;=A16431)*INDEX(Gauge_Data!$B$2:$Z$16994,0,$C$2-1)))</f>
        <v>0</v>
      </c>
    </row>
    <row r="16432" spans="1:2" x14ac:dyDescent="0.25">
      <c r="A16432">
        <f>Gauge_Data!A16432</f>
        <v>0</v>
      </c>
      <c r="B16432" cm="1">
        <f t="array" ref="B16432">IF(OR($C$2="",A16432=""),"",SUMPRODUCT((Gauge_Data!$A$2:$A$16994&gt;=(A16432 - Main!$E$4/1440 + 0.00000001))*(Gauge_Data!$A$2:$A$16994&lt;=A16432)*INDEX(Gauge_Data!$B$2:$Z$16994,0,$C$2-1)))</f>
        <v>0</v>
      </c>
    </row>
    <row r="16433" spans="1:2" x14ac:dyDescent="0.25">
      <c r="A16433">
        <f>Gauge_Data!A16433</f>
        <v>0</v>
      </c>
      <c r="B16433" cm="1">
        <f t="array" ref="B16433">IF(OR($C$2="",A16433=""),"",SUMPRODUCT((Gauge_Data!$A$2:$A$16994&gt;=(A16433 - Main!$E$4/1440 + 0.00000001))*(Gauge_Data!$A$2:$A$16994&lt;=A16433)*INDEX(Gauge_Data!$B$2:$Z$16994,0,$C$2-1)))</f>
        <v>0</v>
      </c>
    </row>
    <row r="16434" spans="1:2" x14ac:dyDescent="0.25">
      <c r="A16434">
        <f>Gauge_Data!A16434</f>
        <v>0</v>
      </c>
      <c r="B16434" cm="1">
        <f t="array" ref="B16434">IF(OR($C$2="",A16434=""),"",SUMPRODUCT((Gauge_Data!$A$2:$A$16994&gt;=(A16434 - Main!$E$4/1440 + 0.00000001))*(Gauge_Data!$A$2:$A$16994&lt;=A16434)*INDEX(Gauge_Data!$B$2:$Z$16994,0,$C$2-1)))</f>
        <v>0</v>
      </c>
    </row>
    <row r="16435" spans="1:2" x14ac:dyDescent="0.25">
      <c r="A16435">
        <f>Gauge_Data!A16435</f>
        <v>0</v>
      </c>
      <c r="B16435" cm="1">
        <f t="array" ref="B16435">IF(OR($C$2="",A16435=""),"",SUMPRODUCT((Gauge_Data!$A$2:$A$16994&gt;=(A16435 - Main!$E$4/1440 + 0.00000001))*(Gauge_Data!$A$2:$A$16994&lt;=A16435)*INDEX(Gauge_Data!$B$2:$Z$16994,0,$C$2-1)))</f>
        <v>0</v>
      </c>
    </row>
    <row r="16436" spans="1:2" x14ac:dyDescent="0.25">
      <c r="A16436">
        <f>Gauge_Data!A16436</f>
        <v>0</v>
      </c>
      <c r="B16436" cm="1">
        <f t="array" ref="B16436">IF(OR($C$2="",A16436=""),"",SUMPRODUCT((Gauge_Data!$A$2:$A$16994&gt;=(A16436 - Main!$E$4/1440 + 0.00000001))*(Gauge_Data!$A$2:$A$16994&lt;=A16436)*INDEX(Gauge_Data!$B$2:$Z$16994,0,$C$2-1)))</f>
        <v>0</v>
      </c>
    </row>
    <row r="16437" spans="1:2" x14ac:dyDescent="0.25">
      <c r="A16437">
        <f>Gauge_Data!A16437</f>
        <v>0</v>
      </c>
      <c r="B16437" cm="1">
        <f t="array" ref="B16437">IF(OR($C$2="",A16437=""),"",SUMPRODUCT((Gauge_Data!$A$2:$A$16994&gt;=(A16437 - Main!$E$4/1440 + 0.00000001))*(Gauge_Data!$A$2:$A$16994&lt;=A16437)*INDEX(Gauge_Data!$B$2:$Z$16994,0,$C$2-1)))</f>
        <v>0</v>
      </c>
    </row>
    <row r="16438" spans="1:2" x14ac:dyDescent="0.25">
      <c r="A16438">
        <f>Gauge_Data!A16438</f>
        <v>0</v>
      </c>
      <c r="B16438" cm="1">
        <f t="array" ref="B16438">IF(OR($C$2="",A16438=""),"",SUMPRODUCT((Gauge_Data!$A$2:$A$16994&gt;=(A16438 - Main!$E$4/1440 + 0.00000001))*(Gauge_Data!$A$2:$A$16994&lt;=A16438)*INDEX(Gauge_Data!$B$2:$Z$16994,0,$C$2-1)))</f>
        <v>0</v>
      </c>
    </row>
    <row r="16439" spans="1:2" x14ac:dyDescent="0.25">
      <c r="A16439">
        <f>Gauge_Data!A16439</f>
        <v>0</v>
      </c>
      <c r="B16439" cm="1">
        <f t="array" ref="B16439">IF(OR($C$2="",A16439=""),"",SUMPRODUCT((Gauge_Data!$A$2:$A$16994&gt;=(A16439 - Main!$E$4/1440 + 0.00000001))*(Gauge_Data!$A$2:$A$16994&lt;=A16439)*INDEX(Gauge_Data!$B$2:$Z$16994,0,$C$2-1)))</f>
        <v>0</v>
      </c>
    </row>
    <row r="16440" spans="1:2" x14ac:dyDescent="0.25">
      <c r="A16440">
        <f>Gauge_Data!A16440</f>
        <v>0</v>
      </c>
      <c r="B16440" cm="1">
        <f t="array" ref="B16440">IF(OR($C$2="",A16440=""),"",SUMPRODUCT((Gauge_Data!$A$2:$A$16994&gt;=(A16440 - Main!$E$4/1440 + 0.00000001))*(Gauge_Data!$A$2:$A$16994&lt;=A16440)*INDEX(Gauge_Data!$B$2:$Z$16994,0,$C$2-1)))</f>
        <v>0</v>
      </c>
    </row>
    <row r="16441" spans="1:2" x14ac:dyDescent="0.25">
      <c r="A16441">
        <f>Gauge_Data!A16441</f>
        <v>0</v>
      </c>
      <c r="B16441" cm="1">
        <f t="array" ref="B16441">IF(OR($C$2="",A16441=""),"",SUMPRODUCT((Gauge_Data!$A$2:$A$16994&gt;=(A16441 - Main!$E$4/1440 + 0.00000001))*(Gauge_Data!$A$2:$A$16994&lt;=A16441)*INDEX(Gauge_Data!$B$2:$Z$16994,0,$C$2-1)))</f>
        <v>0</v>
      </c>
    </row>
    <row r="16442" spans="1:2" x14ac:dyDescent="0.25">
      <c r="A16442">
        <f>Gauge_Data!A16442</f>
        <v>0</v>
      </c>
      <c r="B16442" cm="1">
        <f t="array" ref="B16442">IF(OR($C$2="",A16442=""),"",SUMPRODUCT((Gauge_Data!$A$2:$A$16994&gt;=(A16442 - Main!$E$4/1440 + 0.00000001))*(Gauge_Data!$A$2:$A$16994&lt;=A16442)*INDEX(Gauge_Data!$B$2:$Z$16994,0,$C$2-1)))</f>
        <v>0</v>
      </c>
    </row>
    <row r="16443" spans="1:2" x14ac:dyDescent="0.25">
      <c r="A16443">
        <f>Gauge_Data!A16443</f>
        <v>0</v>
      </c>
      <c r="B16443" cm="1">
        <f t="array" ref="B16443">IF(OR($C$2="",A16443=""),"",SUMPRODUCT((Gauge_Data!$A$2:$A$16994&gt;=(A16443 - Main!$E$4/1440 + 0.00000001))*(Gauge_Data!$A$2:$A$16994&lt;=A16443)*INDEX(Gauge_Data!$B$2:$Z$16994,0,$C$2-1)))</f>
        <v>0</v>
      </c>
    </row>
    <row r="16444" spans="1:2" x14ac:dyDescent="0.25">
      <c r="A16444">
        <f>Gauge_Data!A16444</f>
        <v>0</v>
      </c>
      <c r="B16444" cm="1">
        <f t="array" ref="B16444">IF(OR($C$2="",A16444=""),"",SUMPRODUCT((Gauge_Data!$A$2:$A$16994&gt;=(A16444 - Main!$E$4/1440 + 0.00000001))*(Gauge_Data!$A$2:$A$16994&lt;=A16444)*INDEX(Gauge_Data!$B$2:$Z$16994,0,$C$2-1)))</f>
        <v>0</v>
      </c>
    </row>
    <row r="16445" spans="1:2" x14ac:dyDescent="0.25">
      <c r="A16445">
        <f>Gauge_Data!A16445</f>
        <v>0</v>
      </c>
      <c r="B16445" cm="1">
        <f t="array" ref="B16445">IF(OR($C$2="",A16445=""),"",SUMPRODUCT((Gauge_Data!$A$2:$A$16994&gt;=(A16445 - Main!$E$4/1440 + 0.00000001))*(Gauge_Data!$A$2:$A$16994&lt;=A16445)*INDEX(Gauge_Data!$B$2:$Z$16994,0,$C$2-1)))</f>
        <v>0</v>
      </c>
    </row>
    <row r="16446" spans="1:2" x14ac:dyDescent="0.25">
      <c r="A16446">
        <f>Gauge_Data!A16446</f>
        <v>0</v>
      </c>
      <c r="B16446" cm="1">
        <f t="array" ref="B16446">IF(OR($C$2="",A16446=""),"",SUMPRODUCT((Gauge_Data!$A$2:$A$16994&gt;=(A16446 - Main!$E$4/1440 + 0.00000001))*(Gauge_Data!$A$2:$A$16994&lt;=A16446)*INDEX(Gauge_Data!$B$2:$Z$16994,0,$C$2-1)))</f>
        <v>0</v>
      </c>
    </row>
    <row r="16447" spans="1:2" x14ac:dyDescent="0.25">
      <c r="A16447">
        <f>Gauge_Data!A16447</f>
        <v>0</v>
      </c>
      <c r="B16447" cm="1">
        <f t="array" ref="B16447">IF(OR($C$2="",A16447=""),"",SUMPRODUCT((Gauge_Data!$A$2:$A$16994&gt;=(A16447 - Main!$E$4/1440 + 0.00000001))*(Gauge_Data!$A$2:$A$16994&lt;=A16447)*INDEX(Gauge_Data!$B$2:$Z$16994,0,$C$2-1)))</f>
        <v>0</v>
      </c>
    </row>
    <row r="16448" spans="1:2" x14ac:dyDescent="0.25">
      <c r="A16448">
        <f>Gauge_Data!A16448</f>
        <v>0</v>
      </c>
      <c r="B16448" cm="1">
        <f t="array" ref="B16448">IF(OR($C$2="",A16448=""),"",SUMPRODUCT((Gauge_Data!$A$2:$A$16994&gt;=(A16448 - Main!$E$4/1440 + 0.00000001))*(Gauge_Data!$A$2:$A$16994&lt;=A16448)*INDEX(Gauge_Data!$B$2:$Z$16994,0,$C$2-1)))</f>
        <v>0</v>
      </c>
    </row>
    <row r="16449" spans="1:2" x14ac:dyDescent="0.25">
      <c r="A16449">
        <f>Gauge_Data!A16449</f>
        <v>0</v>
      </c>
      <c r="B16449" cm="1">
        <f t="array" ref="B16449">IF(OR($C$2="",A16449=""),"",SUMPRODUCT((Gauge_Data!$A$2:$A$16994&gt;=(A16449 - Main!$E$4/1440 + 0.00000001))*(Gauge_Data!$A$2:$A$16994&lt;=A16449)*INDEX(Gauge_Data!$B$2:$Z$16994,0,$C$2-1)))</f>
        <v>0</v>
      </c>
    </row>
    <row r="16450" spans="1:2" x14ac:dyDescent="0.25">
      <c r="A16450">
        <f>Gauge_Data!A16450</f>
        <v>0</v>
      </c>
      <c r="B16450" cm="1">
        <f t="array" ref="B16450">IF(OR($C$2="",A16450=""),"",SUMPRODUCT((Gauge_Data!$A$2:$A$16994&gt;=(A16450 - Main!$E$4/1440 + 0.00000001))*(Gauge_Data!$A$2:$A$16994&lt;=A16450)*INDEX(Gauge_Data!$B$2:$Z$16994,0,$C$2-1)))</f>
        <v>0</v>
      </c>
    </row>
    <row r="16451" spans="1:2" x14ac:dyDescent="0.25">
      <c r="A16451">
        <f>Gauge_Data!A16451</f>
        <v>0</v>
      </c>
      <c r="B16451" cm="1">
        <f t="array" ref="B16451">IF(OR($C$2="",A16451=""),"",SUMPRODUCT((Gauge_Data!$A$2:$A$16994&gt;=(A16451 - Main!$E$4/1440 + 0.00000001))*(Gauge_Data!$A$2:$A$16994&lt;=A16451)*INDEX(Gauge_Data!$B$2:$Z$16994,0,$C$2-1)))</f>
        <v>0</v>
      </c>
    </row>
    <row r="16452" spans="1:2" x14ac:dyDescent="0.25">
      <c r="A16452">
        <f>Gauge_Data!A16452</f>
        <v>0</v>
      </c>
      <c r="B16452" cm="1">
        <f t="array" ref="B16452">IF(OR($C$2="",A16452=""),"",SUMPRODUCT((Gauge_Data!$A$2:$A$16994&gt;=(A16452 - Main!$E$4/1440 + 0.00000001))*(Gauge_Data!$A$2:$A$16994&lt;=A16452)*INDEX(Gauge_Data!$B$2:$Z$16994,0,$C$2-1)))</f>
        <v>0</v>
      </c>
    </row>
    <row r="16453" spans="1:2" x14ac:dyDescent="0.25">
      <c r="A16453">
        <f>Gauge_Data!A16453</f>
        <v>0</v>
      </c>
      <c r="B16453" cm="1">
        <f t="array" ref="B16453">IF(OR($C$2="",A16453=""),"",SUMPRODUCT((Gauge_Data!$A$2:$A$16994&gt;=(A16453 - Main!$E$4/1440 + 0.00000001))*(Gauge_Data!$A$2:$A$16994&lt;=A16453)*INDEX(Gauge_Data!$B$2:$Z$16994,0,$C$2-1)))</f>
        <v>0</v>
      </c>
    </row>
    <row r="16454" spans="1:2" x14ac:dyDescent="0.25">
      <c r="A16454">
        <f>Gauge_Data!A16454</f>
        <v>0</v>
      </c>
      <c r="B16454" cm="1">
        <f t="array" ref="B16454">IF(OR($C$2="",A16454=""),"",SUMPRODUCT((Gauge_Data!$A$2:$A$16994&gt;=(A16454 - Main!$E$4/1440 + 0.00000001))*(Gauge_Data!$A$2:$A$16994&lt;=A16454)*INDEX(Gauge_Data!$B$2:$Z$16994,0,$C$2-1)))</f>
        <v>0</v>
      </c>
    </row>
    <row r="16455" spans="1:2" x14ac:dyDescent="0.25">
      <c r="A16455">
        <f>Gauge_Data!A16455</f>
        <v>0</v>
      </c>
      <c r="B16455" cm="1">
        <f t="array" ref="B16455">IF(OR($C$2="",A16455=""),"",SUMPRODUCT((Gauge_Data!$A$2:$A$16994&gt;=(A16455 - Main!$E$4/1440 + 0.00000001))*(Gauge_Data!$A$2:$A$16994&lt;=A16455)*INDEX(Gauge_Data!$B$2:$Z$16994,0,$C$2-1)))</f>
        <v>0</v>
      </c>
    </row>
    <row r="16456" spans="1:2" x14ac:dyDescent="0.25">
      <c r="A16456">
        <f>Gauge_Data!A16456</f>
        <v>0</v>
      </c>
      <c r="B16456" cm="1">
        <f t="array" ref="B16456">IF(OR($C$2="",A16456=""),"",SUMPRODUCT((Gauge_Data!$A$2:$A$16994&gt;=(A16456 - Main!$E$4/1440 + 0.00000001))*(Gauge_Data!$A$2:$A$16994&lt;=A16456)*INDEX(Gauge_Data!$B$2:$Z$16994,0,$C$2-1)))</f>
        <v>0</v>
      </c>
    </row>
    <row r="16457" spans="1:2" x14ac:dyDescent="0.25">
      <c r="A16457">
        <f>Gauge_Data!A16457</f>
        <v>0</v>
      </c>
      <c r="B16457" cm="1">
        <f t="array" ref="B16457">IF(OR($C$2="",A16457=""),"",SUMPRODUCT((Gauge_Data!$A$2:$A$16994&gt;=(A16457 - Main!$E$4/1440 + 0.00000001))*(Gauge_Data!$A$2:$A$16994&lt;=A16457)*INDEX(Gauge_Data!$B$2:$Z$16994,0,$C$2-1)))</f>
        <v>0</v>
      </c>
    </row>
    <row r="16458" spans="1:2" x14ac:dyDescent="0.25">
      <c r="A16458">
        <f>Gauge_Data!A16458</f>
        <v>0</v>
      </c>
      <c r="B16458" cm="1">
        <f t="array" ref="B16458">IF(OR($C$2="",A16458=""),"",SUMPRODUCT((Gauge_Data!$A$2:$A$16994&gt;=(A16458 - Main!$E$4/1440 + 0.00000001))*(Gauge_Data!$A$2:$A$16994&lt;=A16458)*INDEX(Gauge_Data!$B$2:$Z$16994,0,$C$2-1)))</f>
        <v>0</v>
      </c>
    </row>
    <row r="16459" spans="1:2" x14ac:dyDescent="0.25">
      <c r="A16459">
        <f>Gauge_Data!A16459</f>
        <v>0</v>
      </c>
      <c r="B16459" cm="1">
        <f t="array" ref="B16459">IF(OR($C$2="",A16459=""),"",SUMPRODUCT((Gauge_Data!$A$2:$A$16994&gt;=(A16459 - Main!$E$4/1440 + 0.00000001))*(Gauge_Data!$A$2:$A$16994&lt;=A16459)*INDEX(Gauge_Data!$B$2:$Z$16994,0,$C$2-1)))</f>
        <v>0</v>
      </c>
    </row>
    <row r="16460" spans="1:2" x14ac:dyDescent="0.25">
      <c r="A16460">
        <f>Gauge_Data!A16460</f>
        <v>0</v>
      </c>
      <c r="B16460" cm="1">
        <f t="array" ref="B16460">IF(OR($C$2="",A16460=""),"",SUMPRODUCT((Gauge_Data!$A$2:$A$16994&gt;=(A16460 - Main!$E$4/1440 + 0.00000001))*(Gauge_Data!$A$2:$A$16994&lt;=A16460)*INDEX(Gauge_Data!$B$2:$Z$16994,0,$C$2-1)))</f>
        <v>0</v>
      </c>
    </row>
    <row r="16461" spans="1:2" x14ac:dyDescent="0.25">
      <c r="A16461">
        <f>Gauge_Data!A16461</f>
        <v>0</v>
      </c>
      <c r="B16461" cm="1">
        <f t="array" ref="B16461">IF(OR($C$2="",A16461=""),"",SUMPRODUCT((Gauge_Data!$A$2:$A$16994&gt;=(A16461 - Main!$E$4/1440 + 0.00000001))*(Gauge_Data!$A$2:$A$16994&lt;=A16461)*INDEX(Gauge_Data!$B$2:$Z$16994,0,$C$2-1)))</f>
        <v>0</v>
      </c>
    </row>
    <row r="16462" spans="1:2" x14ac:dyDescent="0.25">
      <c r="A16462">
        <f>Gauge_Data!A16462</f>
        <v>0</v>
      </c>
      <c r="B16462" cm="1">
        <f t="array" ref="B16462">IF(OR($C$2="",A16462=""),"",SUMPRODUCT((Gauge_Data!$A$2:$A$16994&gt;=(A16462 - Main!$E$4/1440 + 0.00000001))*(Gauge_Data!$A$2:$A$16994&lt;=A16462)*INDEX(Gauge_Data!$B$2:$Z$16994,0,$C$2-1)))</f>
        <v>0</v>
      </c>
    </row>
    <row r="16463" spans="1:2" x14ac:dyDescent="0.25">
      <c r="A16463">
        <f>Gauge_Data!A16463</f>
        <v>0</v>
      </c>
      <c r="B16463" cm="1">
        <f t="array" ref="B16463">IF(OR($C$2="",A16463=""),"",SUMPRODUCT((Gauge_Data!$A$2:$A$16994&gt;=(A16463 - Main!$E$4/1440 + 0.00000001))*(Gauge_Data!$A$2:$A$16994&lt;=A16463)*INDEX(Gauge_Data!$B$2:$Z$16994,0,$C$2-1)))</f>
        <v>0</v>
      </c>
    </row>
    <row r="16464" spans="1:2" x14ac:dyDescent="0.25">
      <c r="A16464">
        <f>Gauge_Data!A16464</f>
        <v>0</v>
      </c>
      <c r="B16464" cm="1">
        <f t="array" ref="B16464">IF(OR($C$2="",A16464=""),"",SUMPRODUCT((Gauge_Data!$A$2:$A$16994&gt;=(A16464 - Main!$E$4/1440 + 0.00000001))*(Gauge_Data!$A$2:$A$16994&lt;=A16464)*INDEX(Gauge_Data!$B$2:$Z$16994,0,$C$2-1)))</f>
        <v>0</v>
      </c>
    </row>
    <row r="16465" spans="1:2" x14ac:dyDescent="0.25">
      <c r="A16465">
        <f>Gauge_Data!A16465</f>
        <v>0</v>
      </c>
      <c r="B16465" cm="1">
        <f t="array" ref="B16465">IF(OR($C$2="",A16465=""),"",SUMPRODUCT((Gauge_Data!$A$2:$A$16994&gt;=(A16465 - Main!$E$4/1440 + 0.00000001))*(Gauge_Data!$A$2:$A$16994&lt;=A16465)*INDEX(Gauge_Data!$B$2:$Z$16994,0,$C$2-1)))</f>
        <v>0</v>
      </c>
    </row>
    <row r="16466" spans="1:2" x14ac:dyDescent="0.25">
      <c r="A16466">
        <f>Gauge_Data!A16466</f>
        <v>0</v>
      </c>
      <c r="B16466" cm="1">
        <f t="array" ref="B16466">IF(OR($C$2="",A16466=""),"",SUMPRODUCT((Gauge_Data!$A$2:$A$16994&gt;=(A16466 - Main!$E$4/1440 + 0.00000001))*(Gauge_Data!$A$2:$A$16994&lt;=A16466)*INDEX(Gauge_Data!$B$2:$Z$16994,0,$C$2-1)))</f>
        <v>0</v>
      </c>
    </row>
    <row r="16467" spans="1:2" x14ac:dyDescent="0.25">
      <c r="A16467">
        <f>Gauge_Data!A16467</f>
        <v>0</v>
      </c>
      <c r="B16467" cm="1">
        <f t="array" ref="B16467">IF(OR($C$2="",A16467=""),"",SUMPRODUCT((Gauge_Data!$A$2:$A$16994&gt;=(A16467 - Main!$E$4/1440 + 0.00000001))*(Gauge_Data!$A$2:$A$16994&lt;=A16467)*INDEX(Gauge_Data!$B$2:$Z$16994,0,$C$2-1)))</f>
        <v>0</v>
      </c>
    </row>
    <row r="16468" spans="1:2" x14ac:dyDescent="0.25">
      <c r="A16468">
        <f>Gauge_Data!A16468</f>
        <v>0</v>
      </c>
      <c r="B16468" cm="1">
        <f t="array" ref="B16468">IF(OR($C$2="",A16468=""),"",SUMPRODUCT((Gauge_Data!$A$2:$A$16994&gt;=(A16468 - Main!$E$4/1440 + 0.00000001))*(Gauge_Data!$A$2:$A$16994&lt;=A16468)*INDEX(Gauge_Data!$B$2:$Z$16994,0,$C$2-1)))</f>
        <v>0</v>
      </c>
    </row>
    <row r="16469" spans="1:2" x14ac:dyDescent="0.25">
      <c r="A16469">
        <f>Gauge_Data!A16469</f>
        <v>0</v>
      </c>
      <c r="B16469" cm="1">
        <f t="array" ref="B16469">IF(OR($C$2="",A16469=""),"",SUMPRODUCT((Gauge_Data!$A$2:$A$16994&gt;=(A16469 - Main!$E$4/1440 + 0.00000001))*(Gauge_Data!$A$2:$A$16994&lt;=A16469)*INDEX(Gauge_Data!$B$2:$Z$16994,0,$C$2-1)))</f>
        <v>0</v>
      </c>
    </row>
    <row r="16470" spans="1:2" x14ac:dyDescent="0.25">
      <c r="A16470">
        <f>Gauge_Data!A16470</f>
        <v>0</v>
      </c>
      <c r="B16470" cm="1">
        <f t="array" ref="B16470">IF(OR($C$2="",A16470=""),"",SUMPRODUCT((Gauge_Data!$A$2:$A$16994&gt;=(A16470 - Main!$E$4/1440 + 0.00000001))*(Gauge_Data!$A$2:$A$16994&lt;=A16470)*INDEX(Gauge_Data!$B$2:$Z$16994,0,$C$2-1)))</f>
        <v>0</v>
      </c>
    </row>
    <row r="16471" spans="1:2" x14ac:dyDescent="0.25">
      <c r="A16471">
        <f>Gauge_Data!A16471</f>
        <v>0</v>
      </c>
      <c r="B16471" cm="1">
        <f t="array" ref="B16471">IF(OR($C$2="",A16471=""),"",SUMPRODUCT((Gauge_Data!$A$2:$A$16994&gt;=(A16471 - Main!$E$4/1440 + 0.00000001))*(Gauge_Data!$A$2:$A$16994&lt;=A16471)*INDEX(Gauge_Data!$B$2:$Z$16994,0,$C$2-1)))</f>
        <v>0</v>
      </c>
    </row>
    <row r="16472" spans="1:2" x14ac:dyDescent="0.25">
      <c r="A16472">
        <f>Gauge_Data!A16472</f>
        <v>0</v>
      </c>
      <c r="B16472" cm="1">
        <f t="array" ref="B16472">IF(OR($C$2="",A16472=""),"",SUMPRODUCT((Gauge_Data!$A$2:$A$16994&gt;=(A16472 - Main!$E$4/1440 + 0.00000001))*(Gauge_Data!$A$2:$A$16994&lt;=A16472)*INDEX(Gauge_Data!$B$2:$Z$16994,0,$C$2-1)))</f>
        <v>0</v>
      </c>
    </row>
    <row r="16473" spans="1:2" x14ac:dyDescent="0.25">
      <c r="A16473">
        <f>Gauge_Data!A16473</f>
        <v>0</v>
      </c>
      <c r="B16473" cm="1">
        <f t="array" ref="B16473">IF(OR($C$2="",A16473=""),"",SUMPRODUCT((Gauge_Data!$A$2:$A$16994&gt;=(A16473 - Main!$E$4/1440 + 0.00000001))*(Gauge_Data!$A$2:$A$16994&lt;=A16473)*INDEX(Gauge_Data!$B$2:$Z$16994,0,$C$2-1)))</f>
        <v>0</v>
      </c>
    </row>
    <row r="16474" spans="1:2" x14ac:dyDescent="0.25">
      <c r="A16474">
        <f>Gauge_Data!A16474</f>
        <v>0</v>
      </c>
      <c r="B16474" cm="1">
        <f t="array" ref="B16474">IF(OR($C$2="",A16474=""),"",SUMPRODUCT((Gauge_Data!$A$2:$A$16994&gt;=(A16474 - Main!$E$4/1440 + 0.00000001))*(Gauge_Data!$A$2:$A$16994&lt;=A16474)*INDEX(Gauge_Data!$B$2:$Z$16994,0,$C$2-1)))</f>
        <v>0</v>
      </c>
    </row>
    <row r="16475" spans="1:2" x14ac:dyDescent="0.25">
      <c r="A16475">
        <f>Gauge_Data!A16475</f>
        <v>0</v>
      </c>
      <c r="B16475" cm="1">
        <f t="array" ref="B16475">IF(OR($C$2="",A16475=""),"",SUMPRODUCT((Gauge_Data!$A$2:$A$16994&gt;=(A16475 - Main!$E$4/1440 + 0.00000001))*(Gauge_Data!$A$2:$A$16994&lt;=A16475)*INDEX(Gauge_Data!$B$2:$Z$16994,0,$C$2-1)))</f>
        <v>0</v>
      </c>
    </row>
    <row r="16476" spans="1:2" x14ac:dyDescent="0.25">
      <c r="A16476">
        <f>Gauge_Data!A16476</f>
        <v>0</v>
      </c>
      <c r="B16476" cm="1">
        <f t="array" ref="B16476">IF(OR($C$2="",A16476=""),"",SUMPRODUCT((Gauge_Data!$A$2:$A$16994&gt;=(A16476 - Main!$E$4/1440 + 0.00000001))*(Gauge_Data!$A$2:$A$16994&lt;=A16476)*INDEX(Gauge_Data!$B$2:$Z$16994,0,$C$2-1)))</f>
        <v>0</v>
      </c>
    </row>
    <row r="16477" spans="1:2" x14ac:dyDescent="0.25">
      <c r="A16477">
        <f>Gauge_Data!A16477</f>
        <v>0</v>
      </c>
      <c r="B16477" cm="1">
        <f t="array" ref="B16477">IF(OR($C$2="",A16477=""),"",SUMPRODUCT((Gauge_Data!$A$2:$A$16994&gt;=(A16477 - Main!$E$4/1440 + 0.00000001))*(Gauge_Data!$A$2:$A$16994&lt;=A16477)*INDEX(Gauge_Data!$B$2:$Z$16994,0,$C$2-1)))</f>
        <v>0</v>
      </c>
    </row>
    <row r="16478" spans="1:2" x14ac:dyDescent="0.25">
      <c r="A16478">
        <f>Gauge_Data!A16478</f>
        <v>0</v>
      </c>
      <c r="B16478" cm="1">
        <f t="array" ref="B16478">IF(OR($C$2="",A16478=""),"",SUMPRODUCT((Gauge_Data!$A$2:$A$16994&gt;=(A16478 - Main!$E$4/1440 + 0.00000001))*(Gauge_Data!$A$2:$A$16994&lt;=A16478)*INDEX(Gauge_Data!$B$2:$Z$16994,0,$C$2-1)))</f>
        <v>0</v>
      </c>
    </row>
    <row r="16479" spans="1:2" x14ac:dyDescent="0.25">
      <c r="A16479">
        <f>Gauge_Data!A16479</f>
        <v>0</v>
      </c>
      <c r="B16479" cm="1">
        <f t="array" ref="B16479">IF(OR($C$2="",A16479=""),"",SUMPRODUCT((Gauge_Data!$A$2:$A$16994&gt;=(A16479 - Main!$E$4/1440 + 0.00000001))*(Gauge_Data!$A$2:$A$16994&lt;=A16479)*INDEX(Gauge_Data!$B$2:$Z$16994,0,$C$2-1)))</f>
        <v>0</v>
      </c>
    </row>
    <row r="16480" spans="1:2" x14ac:dyDescent="0.25">
      <c r="A16480">
        <f>Gauge_Data!A16480</f>
        <v>0</v>
      </c>
      <c r="B16480" cm="1">
        <f t="array" ref="B16480">IF(OR($C$2="",A16480=""),"",SUMPRODUCT((Gauge_Data!$A$2:$A$16994&gt;=(A16480 - Main!$E$4/1440 + 0.00000001))*(Gauge_Data!$A$2:$A$16994&lt;=A16480)*INDEX(Gauge_Data!$B$2:$Z$16994,0,$C$2-1)))</f>
        <v>0</v>
      </c>
    </row>
    <row r="16481" spans="1:2" x14ac:dyDescent="0.25">
      <c r="A16481">
        <f>Gauge_Data!A16481</f>
        <v>0</v>
      </c>
      <c r="B16481" cm="1">
        <f t="array" ref="B16481">IF(OR($C$2="",A16481=""),"",SUMPRODUCT((Gauge_Data!$A$2:$A$16994&gt;=(A16481 - Main!$E$4/1440 + 0.00000001))*(Gauge_Data!$A$2:$A$16994&lt;=A16481)*INDEX(Gauge_Data!$B$2:$Z$16994,0,$C$2-1)))</f>
        <v>0</v>
      </c>
    </row>
    <row r="16482" spans="1:2" x14ac:dyDescent="0.25">
      <c r="A16482">
        <f>Gauge_Data!A16482</f>
        <v>0</v>
      </c>
      <c r="B16482" cm="1">
        <f t="array" ref="B16482">IF(OR($C$2="",A16482=""),"",SUMPRODUCT((Gauge_Data!$A$2:$A$16994&gt;=(A16482 - Main!$E$4/1440 + 0.00000001))*(Gauge_Data!$A$2:$A$16994&lt;=A16482)*INDEX(Gauge_Data!$B$2:$Z$16994,0,$C$2-1)))</f>
        <v>0</v>
      </c>
    </row>
    <row r="16483" spans="1:2" x14ac:dyDescent="0.25">
      <c r="A16483">
        <f>Gauge_Data!A16483</f>
        <v>0</v>
      </c>
      <c r="B16483" cm="1">
        <f t="array" ref="B16483">IF(OR($C$2="",A16483=""),"",SUMPRODUCT((Gauge_Data!$A$2:$A$16994&gt;=(A16483 - Main!$E$4/1440 + 0.00000001))*(Gauge_Data!$A$2:$A$16994&lt;=A16483)*INDEX(Gauge_Data!$B$2:$Z$16994,0,$C$2-1)))</f>
        <v>0</v>
      </c>
    </row>
    <row r="16484" spans="1:2" x14ac:dyDescent="0.25">
      <c r="A16484">
        <f>Gauge_Data!A16484</f>
        <v>0</v>
      </c>
      <c r="B16484" cm="1">
        <f t="array" ref="B16484">IF(OR($C$2="",A16484=""),"",SUMPRODUCT((Gauge_Data!$A$2:$A$16994&gt;=(A16484 - Main!$E$4/1440 + 0.00000001))*(Gauge_Data!$A$2:$A$16994&lt;=A16484)*INDEX(Gauge_Data!$B$2:$Z$16994,0,$C$2-1)))</f>
        <v>0</v>
      </c>
    </row>
    <row r="16485" spans="1:2" x14ac:dyDescent="0.25">
      <c r="A16485">
        <f>Gauge_Data!A16485</f>
        <v>0</v>
      </c>
      <c r="B16485" cm="1">
        <f t="array" ref="B16485">IF(OR($C$2="",A16485=""),"",SUMPRODUCT((Gauge_Data!$A$2:$A$16994&gt;=(A16485 - Main!$E$4/1440 + 0.00000001))*(Gauge_Data!$A$2:$A$16994&lt;=A16485)*INDEX(Gauge_Data!$B$2:$Z$16994,0,$C$2-1)))</f>
        <v>0</v>
      </c>
    </row>
    <row r="16486" spans="1:2" x14ac:dyDescent="0.25">
      <c r="A16486">
        <f>Gauge_Data!A16486</f>
        <v>0</v>
      </c>
      <c r="B16486" cm="1">
        <f t="array" ref="B16486">IF(OR($C$2="",A16486=""),"",SUMPRODUCT((Gauge_Data!$A$2:$A$16994&gt;=(A16486 - Main!$E$4/1440 + 0.00000001))*(Gauge_Data!$A$2:$A$16994&lt;=A16486)*INDEX(Gauge_Data!$B$2:$Z$16994,0,$C$2-1)))</f>
        <v>0</v>
      </c>
    </row>
    <row r="16487" spans="1:2" x14ac:dyDescent="0.25">
      <c r="A16487">
        <f>Gauge_Data!A16487</f>
        <v>0</v>
      </c>
      <c r="B16487" cm="1">
        <f t="array" ref="B16487">IF(OR($C$2="",A16487=""),"",SUMPRODUCT((Gauge_Data!$A$2:$A$16994&gt;=(A16487 - Main!$E$4/1440 + 0.00000001))*(Gauge_Data!$A$2:$A$16994&lt;=A16487)*INDEX(Gauge_Data!$B$2:$Z$16994,0,$C$2-1)))</f>
        <v>0</v>
      </c>
    </row>
    <row r="16488" spans="1:2" x14ac:dyDescent="0.25">
      <c r="A16488">
        <f>Gauge_Data!A16488</f>
        <v>0</v>
      </c>
      <c r="B16488" cm="1">
        <f t="array" ref="B16488">IF(OR($C$2="",A16488=""),"",SUMPRODUCT((Gauge_Data!$A$2:$A$16994&gt;=(A16488 - Main!$E$4/1440 + 0.00000001))*(Gauge_Data!$A$2:$A$16994&lt;=A16488)*INDEX(Gauge_Data!$B$2:$Z$16994,0,$C$2-1)))</f>
        <v>0</v>
      </c>
    </row>
    <row r="16489" spans="1:2" x14ac:dyDescent="0.25">
      <c r="A16489">
        <f>Gauge_Data!A16489</f>
        <v>0</v>
      </c>
      <c r="B16489" cm="1">
        <f t="array" ref="B16489">IF(OR($C$2="",A16489=""),"",SUMPRODUCT((Gauge_Data!$A$2:$A$16994&gt;=(A16489 - Main!$E$4/1440 + 0.00000001))*(Gauge_Data!$A$2:$A$16994&lt;=A16489)*INDEX(Gauge_Data!$B$2:$Z$16994,0,$C$2-1)))</f>
        <v>0</v>
      </c>
    </row>
    <row r="16490" spans="1:2" x14ac:dyDescent="0.25">
      <c r="A16490">
        <f>Gauge_Data!A16490</f>
        <v>0</v>
      </c>
      <c r="B16490" cm="1">
        <f t="array" ref="B16490">IF(OR($C$2="",A16490=""),"",SUMPRODUCT((Gauge_Data!$A$2:$A$16994&gt;=(A16490 - Main!$E$4/1440 + 0.00000001))*(Gauge_Data!$A$2:$A$16994&lt;=A16490)*INDEX(Gauge_Data!$B$2:$Z$16994,0,$C$2-1)))</f>
        <v>0</v>
      </c>
    </row>
    <row r="16491" spans="1:2" x14ac:dyDescent="0.25">
      <c r="A16491">
        <f>Gauge_Data!A16491</f>
        <v>0</v>
      </c>
      <c r="B16491" cm="1">
        <f t="array" ref="B16491">IF(OR($C$2="",A16491=""),"",SUMPRODUCT((Gauge_Data!$A$2:$A$16994&gt;=(A16491 - Main!$E$4/1440 + 0.00000001))*(Gauge_Data!$A$2:$A$16994&lt;=A16491)*INDEX(Gauge_Data!$B$2:$Z$16994,0,$C$2-1)))</f>
        <v>0</v>
      </c>
    </row>
    <row r="16492" spans="1:2" x14ac:dyDescent="0.25">
      <c r="A16492">
        <f>Gauge_Data!A16492</f>
        <v>0</v>
      </c>
      <c r="B16492" cm="1">
        <f t="array" ref="B16492">IF(OR($C$2="",A16492=""),"",SUMPRODUCT((Gauge_Data!$A$2:$A$16994&gt;=(A16492 - Main!$E$4/1440 + 0.00000001))*(Gauge_Data!$A$2:$A$16994&lt;=A16492)*INDEX(Gauge_Data!$B$2:$Z$16994,0,$C$2-1)))</f>
        <v>0</v>
      </c>
    </row>
    <row r="16493" spans="1:2" x14ac:dyDescent="0.25">
      <c r="A16493">
        <f>Gauge_Data!A16493</f>
        <v>0</v>
      </c>
      <c r="B16493" cm="1">
        <f t="array" ref="B16493">IF(OR($C$2="",A16493=""),"",SUMPRODUCT((Gauge_Data!$A$2:$A$16994&gt;=(A16493 - Main!$E$4/1440 + 0.00000001))*(Gauge_Data!$A$2:$A$16994&lt;=A16493)*INDEX(Gauge_Data!$B$2:$Z$16994,0,$C$2-1)))</f>
        <v>0</v>
      </c>
    </row>
    <row r="16494" spans="1:2" x14ac:dyDescent="0.25">
      <c r="A16494">
        <f>Gauge_Data!A16494</f>
        <v>0</v>
      </c>
      <c r="B16494" cm="1">
        <f t="array" ref="B16494">IF(OR($C$2="",A16494=""),"",SUMPRODUCT((Gauge_Data!$A$2:$A$16994&gt;=(A16494 - Main!$E$4/1440 + 0.00000001))*(Gauge_Data!$A$2:$A$16994&lt;=A16494)*INDEX(Gauge_Data!$B$2:$Z$16994,0,$C$2-1)))</f>
        <v>0</v>
      </c>
    </row>
    <row r="16495" spans="1:2" x14ac:dyDescent="0.25">
      <c r="A16495">
        <f>Gauge_Data!A16495</f>
        <v>0</v>
      </c>
      <c r="B16495" cm="1">
        <f t="array" ref="B16495">IF(OR($C$2="",A16495=""),"",SUMPRODUCT((Gauge_Data!$A$2:$A$16994&gt;=(A16495 - Main!$E$4/1440 + 0.00000001))*(Gauge_Data!$A$2:$A$16994&lt;=A16495)*INDEX(Gauge_Data!$B$2:$Z$16994,0,$C$2-1)))</f>
        <v>0</v>
      </c>
    </row>
    <row r="16496" spans="1:2" x14ac:dyDescent="0.25">
      <c r="A16496">
        <f>Gauge_Data!A16496</f>
        <v>0</v>
      </c>
      <c r="B16496" cm="1">
        <f t="array" ref="B16496">IF(OR($C$2="",A16496=""),"",SUMPRODUCT((Gauge_Data!$A$2:$A$16994&gt;=(A16496 - Main!$E$4/1440 + 0.00000001))*(Gauge_Data!$A$2:$A$16994&lt;=A16496)*INDEX(Gauge_Data!$B$2:$Z$16994,0,$C$2-1)))</f>
        <v>0</v>
      </c>
    </row>
    <row r="16497" spans="1:2" x14ac:dyDescent="0.25">
      <c r="A16497">
        <f>Gauge_Data!A16497</f>
        <v>0</v>
      </c>
      <c r="B16497" cm="1">
        <f t="array" ref="B16497">IF(OR($C$2="",A16497=""),"",SUMPRODUCT((Gauge_Data!$A$2:$A$16994&gt;=(A16497 - Main!$E$4/1440 + 0.00000001))*(Gauge_Data!$A$2:$A$16994&lt;=A16497)*INDEX(Gauge_Data!$B$2:$Z$16994,0,$C$2-1)))</f>
        <v>0</v>
      </c>
    </row>
    <row r="16498" spans="1:2" x14ac:dyDescent="0.25">
      <c r="A16498">
        <f>Gauge_Data!A16498</f>
        <v>0</v>
      </c>
      <c r="B16498" cm="1">
        <f t="array" ref="B16498">IF(OR($C$2="",A16498=""),"",SUMPRODUCT((Gauge_Data!$A$2:$A$16994&gt;=(A16498 - Main!$E$4/1440 + 0.00000001))*(Gauge_Data!$A$2:$A$16994&lt;=A16498)*INDEX(Gauge_Data!$B$2:$Z$16994,0,$C$2-1)))</f>
        <v>0</v>
      </c>
    </row>
    <row r="16499" spans="1:2" x14ac:dyDescent="0.25">
      <c r="A16499">
        <f>Gauge_Data!A16499</f>
        <v>0</v>
      </c>
      <c r="B16499" cm="1">
        <f t="array" ref="B16499">IF(OR($C$2="",A16499=""),"",SUMPRODUCT((Gauge_Data!$A$2:$A$16994&gt;=(A16499 - Main!$E$4/1440 + 0.00000001))*(Gauge_Data!$A$2:$A$16994&lt;=A16499)*INDEX(Gauge_Data!$B$2:$Z$16994,0,$C$2-1)))</f>
        <v>0</v>
      </c>
    </row>
    <row r="16500" spans="1:2" x14ac:dyDescent="0.25">
      <c r="A16500">
        <f>Gauge_Data!A16500</f>
        <v>0</v>
      </c>
      <c r="B16500" cm="1">
        <f t="array" ref="B16500">IF(OR($C$2="",A16500=""),"",SUMPRODUCT((Gauge_Data!$A$2:$A$16994&gt;=(A16500 - Main!$E$4/1440 + 0.00000001))*(Gauge_Data!$A$2:$A$16994&lt;=A16500)*INDEX(Gauge_Data!$B$2:$Z$16994,0,$C$2-1)))</f>
        <v>0</v>
      </c>
    </row>
    <row r="16501" spans="1:2" x14ac:dyDescent="0.25">
      <c r="A16501">
        <f>Gauge_Data!A16501</f>
        <v>0</v>
      </c>
      <c r="B16501" cm="1">
        <f t="array" ref="B16501">IF(OR($C$2="",A16501=""),"",SUMPRODUCT((Gauge_Data!$A$2:$A$16994&gt;=(A16501 - Main!$E$4/1440 + 0.00000001))*(Gauge_Data!$A$2:$A$16994&lt;=A16501)*INDEX(Gauge_Data!$B$2:$Z$16994,0,$C$2-1)))</f>
        <v>0</v>
      </c>
    </row>
    <row r="16502" spans="1:2" x14ac:dyDescent="0.25">
      <c r="A16502">
        <f>Gauge_Data!A16502</f>
        <v>0</v>
      </c>
      <c r="B16502" cm="1">
        <f t="array" ref="B16502">IF(OR($C$2="",A16502=""),"",SUMPRODUCT((Gauge_Data!$A$2:$A$16994&gt;=(A16502 - Main!$E$4/1440 + 0.00000001))*(Gauge_Data!$A$2:$A$16994&lt;=A16502)*INDEX(Gauge_Data!$B$2:$Z$16994,0,$C$2-1)))</f>
        <v>0</v>
      </c>
    </row>
    <row r="16503" spans="1:2" x14ac:dyDescent="0.25">
      <c r="A16503">
        <f>Gauge_Data!A16503</f>
        <v>0</v>
      </c>
      <c r="B16503" cm="1">
        <f t="array" ref="B16503">IF(OR($C$2="",A16503=""),"",SUMPRODUCT((Gauge_Data!$A$2:$A$16994&gt;=(A16503 - Main!$E$4/1440 + 0.00000001))*(Gauge_Data!$A$2:$A$16994&lt;=A16503)*INDEX(Gauge_Data!$B$2:$Z$16994,0,$C$2-1)))</f>
        <v>0</v>
      </c>
    </row>
    <row r="16504" spans="1:2" x14ac:dyDescent="0.25">
      <c r="A16504">
        <f>Gauge_Data!A16504</f>
        <v>0</v>
      </c>
      <c r="B16504" cm="1">
        <f t="array" ref="B16504">IF(OR($C$2="",A16504=""),"",SUMPRODUCT((Gauge_Data!$A$2:$A$16994&gt;=(A16504 - Main!$E$4/1440 + 0.00000001))*(Gauge_Data!$A$2:$A$16994&lt;=A16504)*INDEX(Gauge_Data!$B$2:$Z$16994,0,$C$2-1)))</f>
        <v>0</v>
      </c>
    </row>
    <row r="16505" spans="1:2" x14ac:dyDescent="0.25">
      <c r="A16505">
        <f>Gauge_Data!A16505</f>
        <v>0</v>
      </c>
      <c r="B16505" cm="1">
        <f t="array" ref="B16505">IF(OR($C$2="",A16505=""),"",SUMPRODUCT((Gauge_Data!$A$2:$A$16994&gt;=(A16505 - Main!$E$4/1440 + 0.00000001))*(Gauge_Data!$A$2:$A$16994&lt;=A16505)*INDEX(Gauge_Data!$B$2:$Z$16994,0,$C$2-1)))</f>
        <v>0</v>
      </c>
    </row>
    <row r="16506" spans="1:2" x14ac:dyDescent="0.25">
      <c r="A16506">
        <f>Gauge_Data!A16506</f>
        <v>0</v>
      </c>
      <c r="B16506" cm="1">
        <f t="array" ref="B16506">IF(OR($C$2="",A16506=""),"",SUMPRODUCT((Gauge_Data!$A$2:$A$16994&gt;=(A16506 - Main!$E$4/1440 + 0.00000001))*(Gauge_Data!$A$2:$A$16994&lt;=A16506)*INDEX(Gauge_Data!$B$2:$Z$16994,0,$C$2-1)))</f>
        <v>0</v>
      </c>
    </row>
    <row r="16507" spans="1:2" x14ac:dyDescent="0.25">
      <c r="A16507">
        <f>Gauge_Data!A16507</f>
        <v>0</v>
      </c>
      <c r="B16507" cm="1">
        <f t="array" ref="B16507">IF(OR($C$2="",A16507=""),"",SUMPRODUCT((Gauge_Data!$A$2:$A$16994&gt;=(A16507 - Main!$E$4/1440 + 0.00000001))*(Gauge_Data!$A$2:$A$16994&lt;=A16507)*INDEX(Gauge_Data!$B$2:$Z$16994,0,$C$2-1)))</f>
        <v>0</v>
      </c>
    </row>
    <row r="16508" spans="1:2" x14ac:dyDescent="0.25">
      <c r="A16508">
        <f>Gauge_Data!A16508</f>
        <v>0</v>
      </c>
      <c r="B16508" cm="1">
        <f t="array" ref="B16508">IF(OR($C$2="",A16508=""),"",SUMPRODUCT((Gauge_Data!$A$2:$A$16994&gt;=(A16508 - Main!$E$4/1440 + 0.00000001))*(Gauge_Data!$A$2:$A$16994&lt;=A16508)*INDEX(Gauge_Data!$B$2:$Z$16994,0,$C$2-1)))</f>
        <v>0</v>
      </c>
    </row>
    <row r="16509" spans="1:2" x14ac:dyDescent="0.25">
      <c r="A16509">
        <f>Gauge_Data!A16509</f>
        <v>0</v>
      </c>
      <c r="B16509" cm="1">
        <f t="array" ref="B16509">IF(OR($C$2="",A16509=""),"",SUMPRODUCT((Gauge_Data!$A$2:$A$16994&gt;=(A16509 - Main!$E$4/1440 + 0.00000001))*(Gauge_Data!$A$2:$A$16994&lt;=A16509)*INDEX(Gauge_Data!$B$2:$Z$16994,0,$C$2-1)))</f>
        <v>0</v>
      </c>
    </row>
    <row r="16510" spans="1:2" x14ac:dyDescent="0.25">
      <c r="A16510">
        <f>Gauge_Data!A16510</f>
        <v>0</v>
      </c>
      <c r="B16510" cm="1">
        <f t="array" ref="B16510">IF(OR($C$2="",A16510=""),"",SUMPRODUCT((Gauge_Data!$A$2:$A$16994&gt;=(A16510 - Main!$E$4/1440 + 0.00000001))*(Gauge_Data!$A$2:$A$16994&lt;=A16510)*INDEX(Gauge_Data!$B$2:$Z$16994,0,$C$2-1)))</f>
        <v>0</v>
      </c>
    </row>
    <row r="16511" spans="1:2" x14ac:dyDescent="0.25">
      <c r="A16511">
        <f>Gauge_Data!A16511</f>
        <v>0</v>
      </c>
      <c r="B16511" cm="1">
        <f t="array" ref="B16511">IF(OR($C$2="",A16511=""),"",SUMPRODUCT((Gauge_Data!$A$2:$A$16994&gt;=(A16511 - Main!$E$4/1440 + 0.00000001))*(Gauge_Data!$A$2:$A$16994&lt;=A16511)*INDEX(Gauge_Data!$B$2:$Z$16994,0,$C$2-1)))</f>
        <v>0</v>
      </c>
    </row>
    <row r="16512" spans="1:2" x14ac:dyDescent="0.25">
      <c r="A16512">
        <f>Gauge_Data!A16512</f>
        <v>0</v>
      </c>
      <c r="B16512" cm="1">
        <f t="array" ref="B16512">IF(OR($C$2="",A16512=""),"",SUMPRODUCT((Gauge_Data!$A$2:$A$16994&gt;=(A16512 - Main!$E$4/1440 + 0.00000001))*(Gauge_Data!$A$2:$A$16994&lt;=A16512)*INDEX(Gauge_Data!$B$2:$Z$16994,0,$C$2-1)))</f>
        <v>0</v>
      </c>
    </row>
    <row r="16513" spans="1:2" x14ac:dyDescent="0.25">
      <c r="A16513">
        <f>Gauge_Data!A16513</f>
        <v>0</v>
      </c>
      <c r="B16513" cm="1">
        <f t="array" ref="B16513">IF(OR($C$2="",A16513=""),"",SUMPRODUCT((Gauge_Data!$A$2:$A$16994&gt;=(A16513 - Main!$E$4/1440 + 0.00000001))*(Gauge_Data!$A$2:$A$16994&lt;=A16513)*INDEX(Gauge_Data!$B$2:$Z$16994,0,$C$2-1)))</f>
        <v>0</v>
      </c>
    </row>
    <row r="16514" spans="1:2" x14ac:dyDescent="0.25">
      <c r="A16514">
        <f>Gauge_Data!A16514</f>
        <v>0</v>
      </c>
      <c r="B16514" cm="1">
        <f t="array" ref="B16514">IF(OR($C$2="",A16514=""),"",SUMPRODUCT((Gauge_Data!$A$2:$A$16994&gt;=(A16514 - Main!$E$4/1440 + 0.00000001))*(Gauge_Data!$A$2:$A$16994&lt;=A16514)*INDEX(Gauge_Data!$B$2:$Z$16994,0,$C$2-1)))</f>
        <v>0</v>
      </c>
    </row>
    <row r="16515" spans="1:2" x14ac:dyDescent="0.25">
      <c r="A16515">
        <f>Gauge_Data!A16515</f>
        <v>0</v>
      </c>
      <c r="B16515" cm="1">
        <f t="array" ref="B16515">IF(OR($C$2="",A16515=""),"",SUMPRODUCT((Gauge_Data!$A$2:$A$16994&gt;=(A16515 - Main!$E$4/1440 + 0.00000001))*(Gauge_Data!$A$2:$A$16994&lt;=A16515)*INDEX(Gauge_Data!$B$2:$Z$16994,0,$C$2-1)))</f>
        <v>0</v>
      </c>
    </row>
    <row r="16516" spans="1:2" x14ac:dyDescent="0.25">
      <c r="A16516">
        <f>Gauge_Data!A16516</f>
        <v>0</v>
      </c>
      <c r="B16516" cm="1">
        <f t="array" ref="B16516">IF(OR($C$2="",A16516=""),"",SUMPRODUCT((Gauge_Data!$A$2:$A$16994&gt;=(A16516 - Main!$E$4/1440 + 0.00000001))*(Gauge_Data!$A$2:$A$16994&lt;=A16516)*INDEX(Gauge_Data!$B$2:$Z$16994,0,$C$2-1)))</f>
        <v>0</v>
      </c>
    </row>
    <row r="16517" spans="1:2" x14ac:dyDescent="0.25">
      <c r="A16517">
        <f>Gauge_Data!A16517</f>
        <v>0</v>
      </c>
      <c r="B16517" cm="1">
        <f t="array" ref="B16517">IF(OR($C$2="",A16517=""),"",SUMPRODUCT((Gauge_Data!$A$2:$A$16994&gt;=(A16517 - Main!$E$4/1440 + 0.00000001))*(Gauge_Data!$A$2:$A$16994&lt;=A16517)*INDEX(Gauge_Data!$B$2:$Z$16994,0,$C$2-1)))</f>
        <v>0</v>
      </c>
    </row>
    <row r="16518" spans="1:2" x14ac:dyDescent="0.25">
      <c r="A16518">
        <f>Gauge_Data!A16518</f>
        <v>0</v>
      </c>
      <c r="B16518" cm="1">
        <f t="array" ref="B16518">IF(OR($C$2="",A16518=""),"",SUMPRODUCT((Gauge_Data!$A$2:$A$16994&gt;=(A16518 - Main!$E$4/1440 + 0.00000001))*(Gauge_Data!$A$2:$A$16994&lt;=A16518)*INDEX(Gauge_Data!$B$2:$Z$16994,0,$C$2-1)))</f>
        <v>0</v>
      </c>
    </row>
    <row r="16519" spans="1:2" x14ac:dyDescent="0.25">
      <c r="A16519">
        <f>Gauge_Data!A16519</f>
        <v>0</v>
      </c>
      <c r="B16519" cm="1">
        <f t="array" ref="B16519">IF(OR($C$2="",A16519=""),"",SUMPRODUCT((Gauge_Data!$A$2:$A$16994&gt;=(A16519 - Main!$E$4/1440 + 0.00000001))*(Gauge_Data!$A$2:$A$16994&lt;=A16519)*INDEX(Gauge_Data!$B$2:$Z$16994,0,$C$2-1)))</f>
        <v>0</v>
      </c>
    </row>
    <row r="16520" spans="1:2" x14ac:dyDescent="0.25">
      <c r="A16520">
        <f>Gauge_Data!A16520</f>
        <v>0</v>
      </c>
      <c r="B16520" cm="1">
        <f t="array" ref="B16520">IF(OR($C$2="",A16520=""),"",SUMPRODUCT((Gauge_Data!$A$2:$A$16994&gt;=(A16520 - Main!$E$4/1440 + 0.00000001))*(Gauge_Data!$A$2:$A$16994&lt;=A16520)*INDEX(Gauge_Data!$B$2:$Z$16994,0,$C$2-1)))</f>
        <v>0</v>
      </c>
    </row>
    <row r="16521" spans="1:2" x14ac:dyDescent="0.25">
      <c r="A16521">
        <f>Gauge_Data!A16521</f>
        <v>0</v>
      </c>
      <c r="B16521" cm="1">
        <f t="array" ref="B16521">IF(OR($C$2="",A16521=""),"",SUMPRODUCT((Gauge_Data!$A$2:$A$16994&gt;=(A16521 - Main!$E$4/1440 + 0.00000001))*(Gauge_Data!$A$2:$A$16994&lt;=A16521)*INDEX(Gauge_Data!$B$2:$Z$16994,0,$C$2-1)))</f>
        <v>0</v>
      </c>
    </row>
    <row r="16522" spans="1:2" x14ac:dyDescent="0.25">
      <c r="A16522">
        <f>Gauge_Data!A16522</f>
        <v>0</v>
      </c>
      <c r="B16522" cm="1">
        <f t="array" ref="B16522">IF(OR($C$2="",A16522=""),"",SUMPRODUCT((Gauge_Data!$A$2:$A$16994&gt;=(A16522 - Main!$E$4/1440 + 0.00000001))*(Gauge_Data!$A$2:$A$16994&lt;=A16522)*INDEX(Gauge_Data!$B$2:$Z$16994,0,$C$2-1)))</f>
        <v>0</v>
      </c>
    </row>
    <row r="16523" spans="1:2" x14ac:dyDescent="0.25">
      <c r="A16523">
        <f>Gauge_Data!A16523</f>
        <v>0</v>
      </c>
      <c r="B16523" cm="1">
        <f t="array" ref="B16523">IF(OR($C$2="",A16523=""),"",SUMPRODUCT((Gauge_Data!$A$2:$A$16994&gt;=(A16523 - Main!$E$4/1440 + 0.00000001))*(Gauge_Data!$A$2:$A$16994&lt;=A16523)*INDEX(Gauge_Data!$B$2:$Z$16994,0,$C$2-1)))</f>
        <v>0</v>
      </c>
    </row>
    <row r="16524" spans="1:2" x14ac:dyDescent="0.25">
      <c r="A16524">
        <f>Gauge_Data!A16524</f>
        <v>0</v>
      </c>
      <c r="B16524" cm="1">
        <f t="array" ref="B16524">IF(OR($C$2="",A16524=""),"",SUMPRODUCT((Gauge_Data!$A$2:$A$16994&gt;=(A16524 - Main!$E$4/1440 + 0.00000001))*(Gauge_Data!$A$2:$A$16994&lt;=A16524)*INDEX(Gauge_Data!$B$2:$Z$16994,0,$C$2-1)))</f>
        <v>0</v>
      </c>
    </row>
    <row r="16525" spans="1:2" x14ac:dyDescent="0.25">
      <c r="A16525">
        <f>Gauge_Data!A16525</f>
        <v>0</v>
      </c>
      <c r="B16525" cm="1">
        <f t="array" ref="B16525">IF(OR($C$2="",A16525=""),"",SUMPRODUCT((Gauge_Data!$A$2:$A$16994&gt;=(A16525 - Main!$E$4/1440 + 0.00000001))*(Gauge_Data!$A$2:$A$16994&lt;=A16525)*INDEX(Gauge_Data!$B$2:$Z$16994,0,$C$2-1)))</f>
        <v>0</v>
      </c>
    </row>
    <row r="16526" spans="1:2" x14ac:dyDescent="0.25">
      <c r="A16526">
        <f>Gauge_Data!A16526</f>
        <v>0</v>
      </c>
      <c r="B16526" cm="1">
        <f t="array" ref="B16526">IF(OR($C$2="",A16526=""),"",SUMPRODUCT((Gauge_Data!$A$2:$A$16994&gt;=(A16526 - Main!$E$4/1440 + 0.00000001))*(Gauge_Data!$A$2:$A$16994&lt;=A16526)*INDEX(Gauge_Data!$B$2:$Z$16994,0,$C$2-1)))</f>
        <v>0</v>
      </c>
    </row>
    <row r="16527" spans="1:2" x14ac:dyDescent="0.25">
      <c r="A16527">
        <f>Gauge_Data!A16527</f>
        <v>0</v>
      </c>
      <c r="B16527" cm="1">
        <f t="array" ref="B16527">IF(OR($C$2="",A16527=""),"",SUMPRODUCT((Gauge_Data!$A$2:$A$16994&gt;=(A16527 - Main!$E$4/1440 + 0.00000001))*(Gauge_Data!$A$2:$A$16994&lt;=A16527)*INDEX(Gauge_Data!$B$2:$Z$16994,0,$C$2-1)))</f>
        <v>0</v>
      </c>
    </row>
    <row r="16528" spans="1:2" x14ac:dyDescent="0.25">
      <c r="A16528">
        <f>Gauge_Data!A16528</f>
        <v>0</v>
      </c>
      <c r="B16528" cm="1">
        <f t="array" ref="B16528">IF(OR($C$2="",A16528=""),"",SUMPRODUCT((Gauge_Data!$A$2:$A$16994&gt;=(A16528 - Main!$E$4/1440 + 0.00000001))*(Gauge_Data!$A$2:$A$16994&lt;=A16528)*INDEX(Gauge_Data!$B$2:$Z$16994,0,$C$2-1)))</f>
        <v>0</v>
      </c>
    </row>
    <row r="16529" spans="1:2" x14ac:dyDescent="0.25">
      <c r="A16529">
        <f>Gauge_Data!A16529</f>
        <v>0</v>
      </c>
      <c r="B16529" cm="1">
        <f t="array" ref="B16529">IF(OR($C$2="",A16529=""),"",SUMPRODUCT((Gauge_Data!$A$2:$A$16994&gt;=(A16529 - Main!$E$4/1440 + 0.00000001))*(Gauge_Data!$A$2:$A$16994&lt;=A16529)*INDEX(Gauge_Data!$B$2:$Z$16994,0,$C$2-1)))</f>
        <v>0</v>
      </c>
    </row>
    <row r="16530" spans="1:2" x14ac:dyDescent="0.25">
      <c r="A16530">
        <f>Gauge_Data!A16530</f>
        <v>0</v>
      </c>
      <c r="B16530" cm="1">
        <f t="array" ref="B16530">IF(OR($C$2="",A16530=""),"",SUMPRODUCT((Gauge_Data!$A$2:$A$16994&gt;=(A16530 - Main!$E$4/1440 + 0.00000001))*(Gauge_Data!$A$2:$A$16994&lt;=A16530)*INDEX(Gauge_Data!$B$2:$Z$16994,0,$C$2-1)))</f>
        <v>0</v>
      </c>
    </row>
    <row r="16531" spans="1:2" x14ac:dyDescent="0.25">
      <c r="A16531">
        <f>Gauge_Data!A16531</f>
        <v>0</v>
      </c>
      <c r="B16531" cm="1">
        <f t="array" ref="B16531">IF(OR($C$2="",A16531=""),"",SUMPRODUCT((Gauge_Data!$A$2:$A$16994&gt;=(A16531 - Main!$E$4/1440 + 0.00000001))*(Gauge_Data!$A$2:$A$16994&lt;=A16531)*INDEX(Gauge_Data!$B$2:$Z$16994,0,$C$2-1)))</f>
        <v>0</v>
      </c>
    </row>
    <row r="16532" spans="1:2" x14ac:dyDescent="0.25">
      <c r="A16532">
        <f>Gauge_Data!A16532</f>
        <v>0</v>
      </c>
      <c r="B16532" cm="1">
        <f t="array" ref="B16532">IF(OR($C$2="",A16532=""),"",SUMPRODUCT((Gauge_Data!$A$2:$A$16994&gt;=(A16532 - Main!$E$4/1440 + 0.00000001))*(Gauge_Data!$A$2:$A$16994&lt;=A16532)*INDEX(Gauge_Data!$B$2:$Z$16994,0,$C$2-1)))</f>
        <v>0</v>
      </c>
    </row>
    <row r="16533" spans="1:2" x14ac:dyDescent="0.25">
      <c r="A16533">
        <f>Gauge_Data!A16533</f>
        <v>0</v>
      </c>
      <c r="B16533" cm="1">
        <f t="array" ref="B16533">IF(OR($C$2="",A16533=""),"",SUMPRODUCT((Gauge_Data!$A$2:$A$16994&gt;=(A16533 - Main!$E$4/1440 + 0.00000001))*(Gauge_Data!$A$2:$A$16994&lt;=A16533)*INDEX(Gauge_Data!$B$2:$Z$16994,0,$C$2-1)))</f>
        <v>0</v>
      </c>
    </row>
    <row r="16534" spans="1:2" x14ac:dyDescent="0.25">
      <c r="A16534">
        <f>Gauge_Data!A16534</f>
        <v>0</v>
      </c>
      <c r="B16534" cm="1">
        <f t="array" ref="B16534">IF(OR($C$2="",A16534=""),"",SUMPRODUCT((Gauge_Data!$A$2:$A$16994&gt;=(A16534 - Main!$E$4/1440 + 0.00000001))*(Gauge_Data!$A$2:$A$16994&lt;=A16534)*INDEX(Gauge_Data!$B$2:$Z$16994,0,$C$2-1)))</f>
        <v>0</v>
      </c>
    </row>
    <row r="16535" spans="1:2" x14ac:dyDescent="0.25">
      <c r="A16535">
        <f>Gauge_Data!A16535</f>
        <v>0</v>
      </c>
      <c r="B16535" cm="1">
        <f t="array" ref="B16535">IF(OR($C$2="",A16535=""),"",SUMPRODUCT((Gauge_Data!$A$2:$A$16994&gt;=(A16535 - Main!$E$4/1440 + 0.00000001))*(Gauge_Data!$A$2:$A$16994&lt;=A16535)*INDEX(Gauge_Data!$B$2:$Z$16994,0,$C$2-1)))</f>
        <v>0</v>
      </c>
    </row>
    <row r="16536" spans="1:2" x14ac:dyDescent="0.25">
      <c r="A16536">
        <f>Gauge_Data!A16536</f>
        <v>0</v>
      </c>
      <c r="B16536" cm="1">
        <f t="array" ref="B16536">IF(OR($C$2="",A16536=""),"",SUMPRODUCT((Gauge_Data!$A$2:$A$16994&gt;=(A16536 - Main!$E$4/1440 + 0.00000001))*(Gauge_Data!$A$2:$A$16994&lt;=A16536)*INDEX(Gauge_Data!$B$2:$Z$16994,0,$C$2-1)))</f>
        <v>0</v>
      </c>
    </row>
    <row r="16537" spans="1:2" x14ac:dyDescent="0.25">
      <c r="A16537">
        <f>Gauge_Data!A16537</f>
        <v>0</v>
      </c>
      <c r="B16537" cm="1">
        <f t="array" ref="B16537">IF(OR($C$2="",A16537=""),"",SUMPRODUCT((Gauge_Data!$A$2:$A$16994&gt;=(A16537 - Main!$E$4/1440 + 0.00000001))*(Gauge_Data!$A$2:$A$16994&lt;=A16537)*INDEX(Gauge_Data!$B$2:$Z$16994,0,$C$2-1)))</f>
        <v>0</v>
      </c>
    </row>
    <row r="16538" spans="1:2" x14ac:dyDescent="0.25">
      <c r="A16538">
        <f>Gauge_Data!A16538</f>
        <v>0</v>
      </c>
      <c r="B16538" cm="1">
        <f t="array" ref="B16538">IF(OR($C$2="",A16538=""),"",SUMPRODUCT((Gauge_Data!$A$2:$A$16994&gt;=(A16538 - Main!$E$4/1440 + 0.00000001))*(Gauge_Data!$A$2:$A$16994&lt;=A16538)*INDEX(Gauge_Data!$B$2:$Z$16994,0,$C$2-1)))</f>
        <v>0</v>
      </c>
    </row>
    <row r="16539" spans="1:2" x14ac:dyDescent="0.25">
      <c r="A16539">
        <f>Gauge_Data!A16539</f>
        <v>0</v>
      </c>
      <c r="B16539" cm="1">
        <f t="array" ref="B16539">IF(OR($C$2="",A16539=""),"",SUMPRODUCT((Gauge_Data!$A$2:$A$16994&gt;=(A16539 - Main!$E$4/1440 + 0.00000001))*(Gauge_Data!$A$2:$A$16994&lt;=A16539)*INDEX(Gauge_Data!$B$2:$Z$16994,0,$C$2-1)))</f>
        <v>0</v>
      </c>
    </row>
    <row r="16540" spans="1:2" x14ac:dyDescent="0.25">
      <c r="A16540">
        <f>Gauge_Data!A16540</f>
        <v>0</v>
      </c>
      <c r="B16540" cm="1">
        <f t="array" ref="B16540">IF(OR($C$2="",A16540=""),"",SUMPRODUCT((Gauge_Data!$A$2:$A$16994&gt;=(A16540 - Main!$E$4/1440 + 0.00000001))*(Gauge_Data!$A$2:$A$16994&lt;=A16540)*INDEX(Gauge_Data!$B$2:$Z$16994,0,$C$2-1)))</f>
        <v>0</v>
      </c>
    </row>
    <row r="16541" spans="1:2" x14ac:dyDescent="0.25">
      <c r="A16541">
        <f>Gauge_Data!A16541</f>
        <v>0</v>
      </c>
      <c r="B16541" cm="1">
        <f t="array" ref="B16541">IF(OR($C$2="",A16541=""),"",SUMPRODUCT((Gauge_Data!$A$2:$A$16994&gt;=(A16541 - Main!$E$4/1440 + 0.00000001))*(Gauge_Data!$A$2:$A$16994&lt;=A16541)*INDEX(Gauge_Data!$B$2:$Z$16994,0,$C$2-1)))</f>
        <v>0</v>
      </c>
    </row>
    <row r="16542" spans="1:2" x14ac:dyDescent="0.25">
      <c r="A16542">
        <f>Gauge_Data!A16542</f>
        <v>0</v>
      </c>
      <c r="B16542" cm="1">
        <f t="array" ref="B16542">IF(OR($C$2="",A16542=""),"",SUMPRODUCT((Gauge_Data!$A$2:$A$16994&gt;=(A16542 - Main!$E$4/1440 + 0.00000001))*(Gauge_Data!$A$2:$A$16994&lt;=A16542)*INDEX(Gauge_Data!$B$2:$Z$16994,0,$C$2-1)))</f>
        <v>0</v>
      </c>
    </row>
    <row r="16543" spans="1:2" x14ac:dyDescent="0.25">
      <c r="A16543">
        <f>Gauge_Data!A16543</f>
        <v>0</v>
      </c>
      <c r="B16543" cm="1">
        <f t="array" ref="B16543">IF(OR($C$2="",A16543=""),"",SUMPRODUCT((Gauge_Data!$A$2:$A$16994&gt;=(A16543 - Main!$E$4/1440 + 0.00000001))*(Gauge_Data!$A$2:$A$16994&lt;=A16543)*INDEX(Gauge_Data!$B$2:$Z$16994,0,$C$2-1)))</f>
        <v>0</v>
      </c>
    </row>
    <row r="16544" spans="1:2" x14ac:dyDescent="0.25">
      <c r="A16544">
        <f>Gauge_Data!A16544</f>
        <v>0</v>
      </c>
      <c r="B16544" cm="1">
        <f t="array" ref="B16544">IF(OR($C$2="",A16544=""),"",SUMPRODUCT((Gauge_Data!$A$2:$A$16994&gt;=(A16544 - Main!$E$4/1440 + 0.00000001))*(Gauge_Data!$A$2:$A$16994&lt;=A16544)*INDEX(Gauge_Data!$B$2:$Z$16994,0,$C$2-1)))</f>
        <v>0</v>
      </c>
    </row>
    <row r="16545" spans="1:2" x14ac:dyDescent="0.25">
      <c r="A16545">
        <f>Gauge_Data!A16545</f>
        <v>0</v>
      </c>
      <c r="B16545" cm="1">
        <f t="array" ref="B16545">IF(OR($C$2="",A16545=""),"",SUMPRODUCT((Gauge_Data!$A$2:$A$16994&gt;=(A16545 - Main!$E$4/1440 + 0.00000001))*(Gauge_Data!$A$2:$A$16994&lt;=A16545)*INDEX(Gauge_Data!$B$2:$Z$16994,0,$C$2-1)))</f>
        <v>0</v>
      </c>
    </row>
    <row r="16546" spans="1:2" x14ac:dyDescent="0.25">
      <c r="A16546">
        <f>Gauge_Data!A16546</f>
        <v>0</v>
      </c>
      <c r="B16546" cm="1">
        <f t="array" ref="B16546">IF(OR($C$2="",A16546=""),"",SUMPRODUCT((Gauge_Data!$A$2:$A$16994&gt;=(A16546 - Main!$E$4/1440 + 0.00000001))*(Gauge_Data!$A$2:$A$16994&lt;=A16546)*INDEX(Gauge_Data!$B$2:$Z$16994,0,$C$2-1)))</f>
        <v>0</v>
      </c>
    </row>
    <row r="16547" spans="1:2" x14ac:dyDescent="0.25">
      <c r="A16547">
        <f>Gauge_Data!A16547</f>
        <v>0</v>
      </c>
      <c r="B16547" cm="1">
        <f t="array" ref="B16547">IF(OR($C$2="",A16547=""),"",SUMPRODUCT((Gauge_Data!$A$2:$A$16994&gt;=(A16547 - Main!$E$4/1440 + 0.00000001))*(Gauge_Data!$A$2:$A$16994&lt;=A16547)*INDEX(Gauge_Data!$B$2:$Z$16994,0,$C$2-1)))</f>
        <v>0</v>
      </c>
    </row>
    <row r="16548" spans="1:2" x14ac:dyDescent="0.25">
      <c r="A16548">
        <f>Gauge_Data!A16548</f>
        <v>0</v>
      </c>
      <c r="B16548" cm="1">
        <f t="array" ref="B16548">IF(OR($C$2="",A16548=""),"",SUMPRODUCT((Gauge_Data!$A$2:$A$16994&gt;=(A16548 - Main!$E$4/1440 + 0.00000001))*(Gauge_Data!$A$2:$A$16994&lt;=A16548)*INDEX(Gauge_Data!$B$2:$Z$16994,0,$C$2-1)))</f>
        <v>0</v>
      </c>
    </row>
    <row r="16549" spans="1:2" x14ac:dyDescent="0.25">
      <c r="A16549">
        <f>Gauge_Data!A16549</f>
        <v>0</v>
      </c>
      <c r="B16549" cm="1">
        <f t="array" ref="B16549">IF(OR($C$2="",A16549=""),"",SUMPRODUCT((Gauge_Data!$A$2:$A$16994&gt;=(A16549 - Main!$E$4/1440 + 0.00000001))*(Gauge_Data!$A$2:$A$16994&lt;=A16549)*INDEX(Gauge_Data!$B$2:$Z$16994,0,$C$2-1)))</f>
        <v>0</v>
      </c>
    </row>
    <row r="16550" spans="1:2" x14ac:dyDescent="0.25">
      <c r="A16550">
        <f>Gauge_Data!A16550</f>
        <v>0</v>
      </c>
      <c r="B16550" cm="1">
        <f t="array" ref="B16550">IF(OR($C$2="",A16550=""),"",SUMPRODUCT((Gauge_Data!$A$2:$A$16994&gt;=(A16550 - Main!$E$4/1440 + 0.00000001))*(Gauge_Data!$A$2:$A$16994&lt;=A16550)*INDEX(Gauge_Data!$B$2:$Z$16994,0,$C$2-1)))</f>
        <v>0</v>
      </c>
    </row>
    <row r="16551" spans="1:2" x14ac:dyDescent="0.25">
      <c r="A16551">
        <f>Gauge_Data!A16551</f>
        <v>0</v>
      </c>
      <c r="B16551" cm="1">
        <f t="array" ref="B16551">IF(OR($C$2="",A16551=""),"",SUMPRODUCT((Gauge_Data!$A$2:$A$16994&gt;=(A16551 - Main!$E$4/1440 + 0.00000001))*(Gauge_Data!$A$2:$A$16994&lt;=A16551)*INDEX(Gauge_Data!$B$2:$Z$16994,0,$C$2-1)))</f>
        <v>0</v>
      </c>
    </row>
    <row r="16552" spans="1:2" x14ac:dyDescent="0.25">
      <c r="A16552">
        <f>Gauge_Data!A16552</f>
        <v>0</v>
      </c>
      <c r="B16552" cm="1">
        <f t="array" ref="B16552">IF(OR($C$2="",A16552=""),"",SUMPRODUCT((Gauge_Data!$A$2:$A$16994&gt;=(A16552 - Main!$E$4/1440 + 0.00000001))*(Gauge_Data!$A$2:$A$16994&lt;=A16552)*INDEX(Gauge_Data!$B$2:$Z$16994,0,$C$2-1)))</f>
        <v>0</v>
      </c>
    </row>
    <row r="16553" spans="1:2" x14ac:dyDescent="0.25">
      <c r="A16553">
        <f>Gauge_Data!A16553</f>
        <v>0</v>
      </c>
      <c r="B16553" cm="1">
        <f t="array" ref="B16553">IF(OR($C$2="",A16553=""),"",SUMPRODUCT((Gauge_Data!$A$2:$A$16994&gt;=(A16553 - Main!$E$4/1440 + 0.00000001))*(Gauge_Data!$A$2:$A$16994&lt;=A16553)*INDEX(Gauge_Data!$B$2:$Z$16994,0,$C$2-1)))</f>
        <v>0</v>
      </c>
    </row>
    <row r="16554" spans="1:2" x14ac:dyDescent="0.25">
      <c r="A16554">
        <f>Gauge_Data!A16554</f>
        <v>0</v>
      </c>
      <c r="B16554" cm="1">
        <f t="array" ref="B16554">IF(OR($C$2="",A16554=""),"",SUMPRODUCT((Gauge_Data!$A$2:$A$16994&gt;=(A16554 - Main!$E$4/1440 + 0.00000001))*(Gauge_Data!$A$2:$A$16994&lt;=A16554)*INDEX(Gauge_Data!$B$2:$Z$16994,0,$C$2-1)))</f>
        <v>0</v>
      </c>
    </row>
    <row r="16555" spans="1:2" x14ac:dyDescent="0.25">
      <c r="A16555">
        <f>Gauge_Data!A16555</f>
        <v>0</v>
      </c>
      <c r="B16555" cm="1">
        <f t="array" ref="B16555">IF(OR($C$2="",A16555=""),"",SUMPRODUCT((Gauge_Data!$A$2:$A$16994&gt;=(A16555 - Main!$E$4/1440 + 0.00000001))*(Gauge_Data!$A$2:$A$16994&lt;=A16555)*INDEX(Gauge_Data!$B$2:$Z$16994,0,$C$2-1)))</f>
        <v>0</v>
      </c>
    </row>
    <row r="16556" spans="1:2" x14ac:dyDescent="0.25">
      <c r="A16556">
        <f>Gauge_Data!A16556</f>
        <v>0</v>
      </c>
      <c r="B16556" cm="1">
        <f t="array" ref="B16556">IF(OR($C$2="",A16556=""),"",SUMPRODUCT((Gauge_Data!$A$2:$A$16994&gt;=(A16556 - Main!$E$4/1440 + 0.00000001))*(Gauge_Data!$A$2:$A$16994&lt;=A16556)*INDEX(Gauge_Data!$B$2:$Z$16994,0,$C$2-1)))</f>
        <v>0</v>
      </c>
    </row>
    <row r="16557" spans="1:2" x14ac:dyDescent="0.25">
      <c r="A16557">
        <f>Gauge_Data!A16557</f>
        <v>0</v>
      </c>
      <c r="B16557" cm="1">
        <f t="array" ref="B16557">IF(OR($C$2="",A16557=""),"",SUMPRODUCT((Gauge_Data!$A$2:$A$16994&gt;=(A16557 - Main!$E$4/1440 + 0.00000001))*(Gauge_Data!$A$2:$A$16994&lt;=A16557)*INDEX(Gauge_Data!$B$2:$Z$16994,0,$C$2-1)))</f>
        <v>0</v>
      </c>
    </row>
    <row r="16558" spans="1:2" x14ac:dyDescent="0.25">
      <c r="A16558">
        <f>Gauge_Data!A16558</f>
        <v>0</v>
      </c>
      <c r="B16558" cm="1">
        <f t="array" ref="B16558">IF(OR($C$2="",A16558=""),"",SUMPRODUCT((Gauge_Data!$A$2:$A$16994&gt;=(A16558 - Main!$E$4/1440 + 0.00000001))*(Gauge_Data!$A$2:$A$16994&lt;=A16558)*INDEX(Gauge_Data!$B$2:$Z$16994,0,$C$2-1)))</f>
        <v>0</v>
      </c>
    </row>
    <row r="16559" spans="1:2" x14ac:dyDescent="0.25">
      <c r="A16559">
        <f>Gauge_Data!A16559</f>
        <v>0</v>
      </c>
      <c r="B16559" cm="1">
        <f t="array" ref="B16559">IF(OR($C$2="",A16559=""),"",SUMPRODUCT((Gauge_Data!$A$2:$A$16994&gt;=(A16559 - Main!$E$4/1440 + 0.00000001))*(Gauge_Data!$A$2:$A$16994&lt;=A16559)*INDEX(Gauge_Data!$B$2:$Z$16994,0,$C$2-1)))</f>
        <v>0</v>
      </c>
    </row>
    <row r="16560" spans="1:2" x14ac:dyDescent="0.25">
      <c r="A16560">
        <f>Gauge_Data!A16560</f>
        <v>0</v>
      </c>
      <c r="B16560" cm="1">
        <f t="array" ref="B16560">IF(OR($C$2="",A16560=""),"",SUMPRODUCT((Gauge_Data!$A$2:$A$16994&gt;=(A16560 - Main!$E$4/1440 + 0.00000001))*(Gauge_Data!$A$2:$A$16994&lt;=A16560)*INDEX(Gauge_Data!$B$2:$Z$16994,0,$C$2-1)))</f>
        <v>0</v>
      </c>
    </row>
    <row r="16561" spans="1:2" x14ac:dyDescent="0.25">
      <c r="A16561">
        <f>Gauge_Data!A16561</f>
        <v>0</v>
      </c>
      <c r="B16561" cm="1">
        <f t="array" ref="B16561">IF(OR($C$2="",A16561=""),"",SUMPRODUCT((Gauge_Data!$A$2:$A$16994&gt;=(A16561 - Main!$E$4/1440 + 0.00000001))*(Gauge_Data!$A$2:$A$16994&lt;=A16561)*INDEX(Gauge_Data!$B$2:$Z$16994,0,$C$2-1)))</f>
        <v>0</v>
      </c>
    </row>
    <row r="16562" spans="1:2" x14ac:dyDescent="0.25">
      <c r="A16562">
        <f>Gauge_Data!A16562</f>
        <v>0</v>
      </c>
      <c r="B16562" cm="1">
        <f t="array" ref="B16562">IF(OR($C$2="",A16562=""),"",SUMPRODUCT((Gauge_Data!$A$2:$A$16994&gt;=(A16562 - Main!$E$4/1440 + 0.00000001))*(Gauge_Data!$A$2:$A$16994&lt;=A16562)*INDEX(Gauge_Data!$B$2:$Z$16994,0,$C$2-1)))</f>
        <v>0</v>
      </c>
    </row>
    <row r="16563" spans="1:2" x14ac:dyDescent="0.25">
      <c r="A16563">
        <f>Gauge_Data!A16563</f>
        <v>0</v>
      </c>
      <c r="B16563" cm="1">
        <f t="array" ref="B16563">IF(OR($C$2="",A16563=""),"",SUMPRODUCT((Gauge_Data!$A$2:$A$16994&gt;=(A16563 - Main!$E$4/1440 + 0.00000001))*(Gauge_Data!$A$2:$A$16994&lt;=A16563)*INDEX(Gauge_Data!$B$2:$Z$16994,0,$C$2-1)))</f>
        <v>0</v>
      </c>
    </row>
    <row r="16564" spans="1:2" x14ac:dyDescent="0.25">
      <c r="A16564">
        <f>Gauge_Data!A16564</f>
        <v>0</v>
      </c>
      <c r="B16564" cm="1">
        <f t="array" ref="B16564">IF(OR($C$2="",A16564=""),"",SUMPRODUCT((Gauge_Data!$A$2:$A$16994&gt;=(A16564 - Main!$E$4/1440 + 0.00000001))*(Gauge_Data!$A$2:$A$16994&lt;=A16564)*INDEX(Gauge_Data!$B$2:$Z$16994,0,$C$2-1)))</f>
        <v>0</v>
      </c>
    </row>
    <row r="16565" spans="1:2" x14ac:dyDescent="0.25">
      <c r="A16565">
        <f>Gauge_Data!A16565</f>
        <v>0</v>
      </c>
      <c r="B16565" cm="1">
        <f t="array" ref="B16565">IF(OR($C$2="",A16565=""),"",SUMPRODUCT((Gauge_Data!$A$2:$A$16994&gt;=(A16565 - Main!$E$4/1440 + 0.00000001))*(Gauge_Data!$A$2:$A$16994&lt;=A16565)*INDEX(Gauge_Data!$B$2:$Z$16994,0,$C$2-1)))</f>
        <v>0</v>
      </c>
    </row>
    <row r="16566" spans="1:2" x14ac:dyDescent="0.25">
      <c r="A16566">
        <f>Gauge_Data!A16566</f>
        <v>0</v>
      </c>
      <c r="B16566" cm="1">
        <f t="array" ref="B16566">IF(OR($C$2="",A16566=""),"",SUMPRODUCT((Gauge_Data!$A$2:$A$16994&gt;=(A16566 - Main!$E$4/1440 + 0.00000001))*(Gauge_Data!$A$2:$A$16994&lt;=A16566)*INDEX(Gauge_Data!$B$2:$Z$16994,0,$C$2-1)))</f>
        <v>0</v>
      </c>
    </row>
    <row r="16567" spans="1:2" x14ac:dyDescent="0.25">
      <c r="A16567">
        <f>Gauge_Data!A16567</f>
        <v>0</v>
      </c>
      <c r="B16567" cm="1">
        <f t="array" ref="B16567">IF(OR($C$2="",A16567=""),"",SUMPRODUCT((Gauge_Data!$A$2:$A$16994&gt;=(A16567 - Main!$E$4/1440 + 0.00000001))*(Gauge_Data!$A$2:$A$16994&lt;=A16567)*INDEX(Gauge_Data!$B$2:$Z$16994,0,$C$2-1)))</f>
        <v>0</v>
      </c>
    </row>
    <row r="16568" spans="1:2" x14ac:dyDescent="0.25">
      <c r="A16568">
        <f>Gauge_Data!A16568</f>
        <v>0</v>
      </c>
      <c r="B16568" cm="1">
        <f t="array" ref="B16568">IF(OR($C$2="",A16568=""),"",SUMPRODUCT((Gauge_Data!$A$2:$A$16994&gt;=(A16568 - Main!$E$4/1440 + 0.00000001))*(Gauge_Data!$A$2:$A$16994&lt;=A16568)*INDEX(Gauge_Data!$B$2:$Z$16994,0,$C$2-1)))</f>
        <v>0</v>
      </c>
    </row>
    <row r="16569" spans="1:2" x14ac:dyDescent="0.25">
      <c r="A16569">
        <f>Gauge_Data!A16569</f>
        <v>0</v>
      </c>
      <c r="B16569" cm="1">
        <f t="array" ref="B16569">IF(OR($C$2="",A16569=""),"",SUMPRODUCT((Gauge_Data!$A$2:$A$16994&gt;=(A16569 - Main!$E$4/1440 + 0.00000001))*(Gauge_Data!$A$2:$A$16994&lt;=A16569)*INDEX(Gauge_Data!$B$2:$Z$16994,0,$C$2-1)))</f>
        <v>0</v>
      </c>
    </row>
    <row r="16570" spans="1:2" x14ac:dyDescent="0.25">
      <c r="A16570">
        <f>Gauge_Data!A16570</f>
        <v>0</v>
      </c>
      <c r="B16570" cm="1">
        <f t="array" ref="B16570">IF(OR($C$2="",A16570=""),"",SUMPRODUCT((Gauge_Data!$A$2:$A$16994&gt;=(A16570 - Main!$E$4/1440 + 0.00000001))*(Gauge_Data!$A$2:$A$16994&lt;=A16570)*INDEX(Gauge_Data!$B$2:$Z$16994,0,$C$2-1)))</f>
        <v>0</v>
      </c>
    </row>
    <row r="16571" spans="1:2" x14ac:dyDescent="0.25">
      <c r="A16571">
        <f>Gauge_Data!A16571</f>
        <v>0</v>
      </c>
      <c r="B16571" cm="1">
        <f t="array" ref="B16571">IF(OR($C$2="",A16571=""),"",SUMPRODUCT((Gauge_Data!$A$2:$A$16994&gt;=(A16571 - Main!$E$4/1440 + 0.00000001))*(Gauge_Data!$A$2:$A$16994&lt;=A16571)*INDEX(Gauge_Data!$B$2:$Z$16994,0,$C$2-1)))</f>
        <v>0</v>
      </c>
    </row>
    <row r="16572" spans="1:2" x14ac:dyDescent="0.25">
      <c r="A16572">
        <f>Gauge_Data!A16572</f>
        <v>0</v>
      </c>
      <c r="B16572" cm="1">
        <f t="array" ref="B16572">IF(OR($C$2="",A16572=""),"",SUMPRODUCT((Gauge_Data!$A$2:$A$16994&gt;=(A16572 - Main!$E$4/1440 + 0.00000001))*(Gauge_Data!$A$2:$A$16994&lt;=A16572)*INDEX(Gauge_Data!$B$2:$Z$16994,0,$C$2-1)))</f>
        <v>0</v>
      </c>
    </row>
    <row r="16573" spans="1:2" x14ac:dyDescent="0.25">
      <c r="A16573">
        <f>Gauge_Data!A16573</f>
        <v>0</v>
      </c>
      <c r="B16573" cm="1">
        <f t="array" ref="B16573">IF(OR($C$2="",A16573=""),"",SUMPRODUCT((Gauge_Data!$A$2:$A$16994&gt;=(A16573 - Main!$E$4/1440 + 0.00000001))*(Gauge_Data!$A$2:$A$16994&lt;=A16573)*INDEX(Gauge_Data!$B$2:$Z$16994,0,$C$2-1)))</f>
        <v>0</v>
      </c>
    </row>
    <row r="16574" spans="1:2" x14ac:dyDescent="0.25">
      <c r="A16574">
        <f>Gauge_Data!A16574</f>
        <v>0</v>
      </c>
      <c r="B16574" cm="1">
        <f t="array" ref="B16574">IF(OR($C$2="",A16574=""),"",SUMPRODUCT((Gauge_Data!$A$2:$A$16994&gt;=(A16574 - Main!$E$4/1440 + 0.00000001))*(Gauge_Data!$A$2:$A$16994&lt;=A16574)*INDEX(Gauge_Data!$B$2:$Z$16994,0,$C$2-1)))</f>
        <v>0</v>
      </c>
    </row>
    <row r="16575" spans="1:2" x14ac:dyDescent="0.25">
      <c r="A16575">
        <f>Gauge_Data!A16575</f>
        <v>0</v>
      </c>
      <c r="B16575" cm="1">
        <f t="array" ref="B16575">IF(OR($C$2="",A16575=""),"",SUMPRODUCT((Gauge_Data!$A$2:$A$16994&gt;=(A16575 - Main!$E$4/1440 + 0.00000001))*(Gauge_Data!$A$2:$A$16994&lt;=A16575)*INDEX(Gauge_Data!$B$2:$Z$16994,0,$C$2-1)))</f>
        <v>0</v>
      </c>
    </row>
    <row r="16576" spans="1:2" x14ac:dyDescent="0.25">
      <c r="A16576">
        <f>Gauge_Data!A16576</f>
        <v>0</v>
      </c>
      <c r="B16576" cm="1">
        <f t="array" ref="B16576">IF(OR($C$2="",A16576=""),"",SUMPRODUCT((Gauge_Data!$A$2:$A$16994&gt;=(A16576 - Main!$E$4/1440 + 0.00000001))*(Gauge_Data!$A$2:$A$16994&lt;=A16576)*INDEX(Gauge_Data!$B$2:$Z$16994,0,$C$2-1)))</f>
        <v>0</v>
      </c>
    </row>
    <row r="16577" spans="1:2" x14ac:dyDescent="0.25">
      <c r="A16577">
        <f>Gauge_Data!A16577</f>
        <v>0</v>
      </c>
      <c r="B16577" cm="1">
        <f t="array" ref="B16577">IF(OR($C$2="",A16577=""),"",SUMPRODUCT((Gauge_Data!$A$2:$A$16994&gt;=(A16577 - Main!$E$4/1440 + 0.00000001))*(Gauge_Data!$A$2:$A$16994&lt;=A16577)*INDEX(Gauge_Data!$B$2:$Z$16994,0,$C$2-1)))</f>
        <v>0</v>
      </c>
    </row>
    <row r="16578" spans="1:2" x14ac:dyDescent="0.25">
      <c r="A16578">
        <f>Gauge_Data!A16578</f>
        <v>0</v>
      </c>
      <c r="B16578" cm="1">
        <f t="array" ref="B16578">IF(OR($C$2="",A16578=""),"",SUMPRODUCT((Gauge_Data!$A$2:$A$16994&gt;=(A16578 - Main!$E$4/1440 + 0.00000001))*(Gauge_Data!$A$2:$A$16994&lt;=A16578)*INDEX(Gauge_Data!$B$2:$Z$16994,0,$C$2-1)))</f>
        <v>0</v>
      </c>
    </row>
    <row r="16579" spans="1:2" x14ac:dyDescent="0.25">
      <c r="A16579">
        <f>Gauge_Data!A16579</f>
        <v>0</v>
      </c>
      <c r="B16579" cm="1">
        <f t="array" ref="B16579">IF(OR($C$2="",A16579=""),"",SUMPRODUCT((Gauge_Data!$A$2:$A$16994&gt;=(A16579 - Main!$E$4/1440 + 0.00000001))*(Gauge_Data!$A$2:$A$16994&lt;=A16579)*INDEX(Gauge_Data!$B$2:$Z$16994,0,$C$2-1)))</f>
        <v>0</v>
      </c>
    </row>
    <row r="16580" spans="1:2" x14ac:dyDescent="0.25">
      <c r="A16580">
        <f>Gauge_Data!A16580</f>
        <v>0</v>
      </c>
      <c r="B16580" cm="1">
        <f t="array" ref="B16580">IF(OR($C$2="",A16580=""),"",SUMPRODUCT((Gauge_Data!$A$2:$A$16994&gt;=(A16580 - Main!$E$4/1440 + 0.00000001))*(Gauge_Data!$A$2:$A$16994&lt;=A16580)*INDEX(Gauge_Data!$B$2:$Z$16994,0,$C$2-1)))</f>
        <v>0</v>
      </c>
    </row>
    <row r="16581" spans="1:2" x14ac:dyDescent="0.25">
      <c r="A16581">
        <f>Gauge_Data!A16581</f>
        <v>0</v>
      </c>
      <c r="B16581" cm="1">
        <f t="array" ref="B16581">IF(OR($C$2="",A16581=""),"",SUMPRODUCT((Gauge_Data!$A$2:$A$16994&gt;=(A16581 - Main!$E$4/1440 + 0.00000001))*(Gauge_Data!$A$2:$A$16994&lt;=A16581)*INDEX(Gauge_Data!$B$2:$Z$16994,0,$C$2-1)))</f>
        <v>0</v>
      </c>
    </row>
    <row r="16582" spans="1:2" x14ac:dyDescent="0.25">
      <c r="A16582">
        <f>Gauge_Data!A16582</f>
        <v>0</v>
      </c>
      <c r="B16582" cm="1">
        <f t="array" ref="B16582">IF(OR($C$2="",A16582=""),"",SUMPRODUCT((Gauge_Data!$A$2:$A$16994&gt;=(A16582 - Main!$E$4/1440 + 0.00000001))*(Gauge_Data!$A$2:$A$16994&lt;=A16582)*INDEX(Gauge_Data!$B$2:$Z$16994,0,$C$2-1)))</f>
        <v>0</v>
      </c>
    </row>
    <row r="16583" spans="1:2" x14ac:dyDescent="0.25">
      <c r="A16583">
        <f>Gauge_Data!A16583</f>
        <v>0</v>
      </c>
      <c r="B16583" cm="1">
        <f t="array" ref="B16583">IF(OR($C$2="",A16583=""),"",SUMPRODUCT((Gauge_Data!$A$2:$A$16994&gt;=(A16583 - Main!$E$4/1440 + 0.00000001))*(Gauge_Data!$A$2:$A$16994&lt;=A16583)*INDEX(Gauge_Data!$B$2:$Z$16994,0,$C$2-1)))</f>
        <v>0</v>
      </c>
    </row>
    <row r="16584" spans="1:2" x14ac:dyDescent="0.25">
      <c r="A16584">
        <f>Gauge_Data!A16584</f>
        <v>0</v>
      </c>
      <c r="B16584" cm="1">
        <f t="array" ref="B16584">IF(OR($C$2="",A16584=""),"",SUMPRODUCT((Gauge_Data!$A$2:$A$16994&gt;=(A16584 - Main!$E$4/1440 + 0.00000001))*(Gauge_Data!$A$2:$A$16994&lt;=A16584)*INDEX(Gauge_Data!$B$2:$Z$16994,0,$C$2-1)))</f>
        <v>0</v>
      </c>
    </row>
    <row r="16585" spans="1:2" x14ac:dyDescent="0.25">
      <c r="A16585">
        <f>Gauge_Data!A16585</f>
        <v>0</v>
      </c>
      <c r="B16585" cm="1">
        <f t="array" ref="B16585">IF(OR($C$2="",A16585=""),"",SUMPRODUCT((Gauge_Data!$A$2:$A$16994&gt;=(A16585 - Main!$E$4/1440 + 0.00000001))*(Gauge_Data!$A$2:$A$16994&lt;=A16585)*INDEX(Gauge_Data!$B$2:$Z$16994,0,$C$2-1)))</f>
        <v>0</v>
      </c>
    </row>
    <row r="16586" spans="1:2" x14ac:dyDescent="0.25">
      <c r="A16586">
        <f>Gauge_Data!A16586</f>
        <v>0</v>
      </c>
      <c r="B16586" cm="1">
        <f t="array" ref="B16586">IF(OR($C$2="",A16586=""),"",SUMPRODUCT((Gauge_Data!$A$2:$A$16994&gt;=(A16586 - Main!$E$4/1440 + 0.00000001))*(Gauge_Data!$A$2:$A$16994&lt;=A16586)*INDEX(Gauge_Data!$B$2:$Z$16994,0,$C$2-1)))</f>
        <v>0</v>
      </c>
    </row>
    <row r="16587" spans="1:2" x14ac:dyDescent="0.25">
      <c r="A16587">
        <f>Gauge_Data!A16587</f>
        <v>0</v>
      </c>
      <c r="B16587" cm="1">
        <f t="array" ref="B16587">IF(OR($C$2="",A16587=""),"",SUMPRODUCT((Gauge_Data!$A$2:$A$16994&gt;=(A16587 - Main!$E$4/1440 + 0.00000001))*(Gauge_Data!$A$2:$A$16994&lt;=A16587)*INDEX(Gauge_Data!$B$2:$Z$16994,0,$C$2-1)))</f>
        <v>0</v>
      </c>
    </row>
    <row r="16588" spans="1:2" x14ac:dyDescent="0.25">
      <c r="A16588">
        <f>Gauge_Data!A16588</f>
        <v>0</v>
      </c>
      <c r="B16588" cm="1">
        <f t="array" ref="B16588">IF(OR($C$2="",A16588=""),"",SUMPRODUCT((Gauge_Data!$A$2:$A$16994&gt;=(A16588 - Main!$E$4/1440 + 0.00000001))*(Gauge_Data!$A$2:$A$16994&lt;=A16588)*INDEX(Gauge_Data!$B$2:$Z$16994,0,$C$2-1)))</f>
        <v>0</v>
      </c>
    </row>
    <row r="16589" spans="1:2" x14ac:dyDescent="0.25">
      <c r="A16589">
        <f>Gauge_Data!A16589</f>
        <v>0</v>
      </c>
      <c r="B16589" cm="1">
        <f t="array" ref="B16589">IF(OR($C$2="",A16589=""),"",SUMPRODUCT((Gauge_Data!$A$2:$A$16994&gt;=(A16589 - Main!$E$4/1440 + 0.00000001))*(Gauge_Data!$A$2:$A$16994&lt;=A16589)*INDEX(Gauge_Data!$B$2:$Z$16994,0,$C$2-1)))</f>
        <v>0</v>
      </c>
    </row>
    <row r="16590" spans="1:2" x14ac:dyDescent="0.25">
      <c r="A16590">
        <f>Gauge_Data!A16590</f>
        <v>0</v>
      </c>
      <c r="B16590" cm="1">
        <f t="array" ref="B16590">IF(OR($C$2="",A16590=""),"",SUMPRODUCT((Gauge_Data!$A$2:$A$16994&gt;=(A16590 - Main!$E$4/1440 + 0.00000001))*(Gauge_Data!$A$2:$A$16994&lt;=A16590)*INDEX(Gauge_Data!$B$2:$Z$16994,0,$C$2-1)))</f>
        <v>0</v>
      </c>
    </row>
    <row r="16591" spans="1:2" x14ac:dyDescent="0.25">
      <c r="A16591">
        <f>Gauge_Data!A16591</f>
        <v>0</v>
      </c>
      <c r="B16591" cm="1">
        <f t="array" ref="B16591">IF(OR($C$2="",A16591=""),"",SUMPRODUCT((Gauge_Data!$A$2:$A$16994&gt;=(A16591 - Main!$E$4/1440 + 0.00000001))*(Gauge_Data!$A$2:$A$16994&lt;=A16591)*INDEX(Gauge_Data!$B$2:$Z$16994,0,$C$2-1)))</f>
        <v>0</v>
      </c>
    </row>
    <row r="16592" spans="1:2" x14ac:dyDescent="0.25">
      <c r="A16592">
        <f>Gauge_Data!A16592</f>
        <v>0</v>
      </c>
      <c r="B16592" cm="1">
        <f t="array" ref="B16592">IF(OR($C$2="",A16592=""),"",SUMPRODUCT((Gauge_Data!$A$2:$A$16994&gt;=(A16592 - Main!$E$4/1440 + 0.00000001))*(Gauge_Data!$A$2:$A$16994&lt;=A16592)*INDEX(Gauge_Data!$B$2:$Z$16994,0,$C$2-1)))</f>
        <v>0</v>
      </c>
    </row>
    <row r="16593" spans="1:2" x14ac:dyDescent="0.25">
      <c r="A16593">
        <f>Gauge_Data!A16593</f>
        <v>0</v>
      </c>
      <c r="B16593" cm="1">
        <f t="array" ref="B16593">IF(OR($C$2="",A16593=""),"",SUMPRODUCT((Gauge_Data!$A$2:$A$16994&gt;=(A16593 - Main!$E$4/1440 + 0.00000001))*(Gauge_Data!$A$2:$A$16994&lt;=A16593)*INDEX(Gauge_Data!$B$2:$Z$16994,0,$C$2-1)))</f>
        <v>0</v>
      </c>
    </row>
    <row r="16594" spans="1:2" x14ac:dyDescent="0.25">
      <c r="A16594">
        <f>Gauge_Data!A16594</f>
        <v>0</v>
      </c>
      <c r="B16594" cm="1">
        <f t="array" ref="B16594">IF(OR($C$2="",A16594=""),"",SUMPRODUCT((Gauge_Data!$A$2:$A$16994&gt;=(A16594 - Main!$E$4/1440 + 0.00000001))*(Gauge_Data!$A$2:$A$16994&lt;=A16594)*INDEX(Gauge_Data!$B$2:$Z$16994,0,$C$2-1)))</f>
        <v>0</v>
      </c>
    </row>
    <row r="16595" spans="1:2" x14ac:dyDescent="0.25">
      <c r="A16595">
        <f>Gauge_Data!A16595</f>
        <v>0</v>
      </c>
      <c r="B16595" cm="1">
        <f t="array" ref="B16595">IF(OR($C$2="",A16595=""),"",SUMPRODUCT((Gauge_Data!$A$2:$A$16994&gt;=(A16595 - Main!$E$4/1440 + 0.00000001))*(Gauge_Data!$A$2:$A$16994&lt;=A16595)*INDEX(Gauge_Data!$B$2:$Z$16994,0,$C$2-1)))</f>
        <v>0</v>
      </c>
    </row>
    <row r="16596" spans="1:2" x14ac:dyDescent="0.25">
      <c r="A16596">
        <f>Gauge_Data!A16596</f>
        <v>0</v>
      </c>
      <c r="B16596" cm="1">
        <f t="array" ref="B16596">IF(OR($C$2="",A16596=""),"",SUMPRODUCT((Gauge_Data!$A$2:$A$16994&gt;=(A16596 - Main!$E$4/1440 + 0.00000001))*(Gauge_Data!$A$2:$A$16994&lt;=A16596)*INDEX(Gauge_Data!$B$2:$Z$16994,0,$C$2-1)))</f>
        <v>0</v>
      </c>
    </row>
    <row r="16597" spans="1:2" x14ac:dyDescent="0.25">
      <c r="A16597">
        <f>Gauge_Data!A16597</f>
        <v>0</v>
      </c>
      <c r="B16597" cm="1">
        <f t="array" ref="B16597">IF(OR($C$2="",A16597=""),"",SUMPRODUCT((Gauge_Data!$A$2:$A$16994&gt;=(A16597 - Main!$E$4/1440 + 0.00000001))*(Gauge_Data!$A$2:$A$16994&lt;=A16597)*INDEX(Gauge_Data!$B$2:$Z$16994,0,$C$2-1)))</f>
        <v>0</v>
      </c>
    </row>
    <row r="16598" spans="1:2" x14ac:dyDescent="0.25">
      <c r="A16598">
        <f>Gauge_Data!A16598</f>
        <v>0</v>
      </c>
      <c r="B16598" cm="1">
        <f t="array" ref="B16598">IF(OR($C$2="",A16598=""),"",SUMPRODUCT((Gauge_Data!$A$2:$A$16994&gt;=(A16598 - Main!$E$4/1440 + 0.00000001))*(Gauge_Data!$A$2:$A$16994&lt;=A16598)*INDEX(Gauge_Data!$B$2:$Z$16994,0,$C$2-1)))</f>
        <v>0</v>
      </c>
    </row>
    <row r="16599" spans="1:2" x14ac:dyDescent="0.25">
      <c r="A16599">
        <f>Gauge_Data!A16599</f>
        <v>0</v>
      </c>
      <c r="B16599" cm="1">
        <f t="array" ref="B16599">IF(OR($C$2="",A16599=""),"",SUMPRODUCT((Gauge_Data!$A$2:$A$16994&gt;=(A16599 - Main!$E$4/1440 + 0.00000001))*(Gauge_Data!$A$2:$A$16994&lt;=A16599)*INDEX(Gauge_Data!$B$2:$Z$16994,0,$C$2-1)))</f>
        <v>0</v>
      </c>
    </row>
    <row r="16600" spans="1:2" x14ac:dyDescent="0.25">
      <c r="A16600">
        <f>Gauge_Data!A16600</f>
        <v>0</v>
      </c>
      <c r="B16600" cm="1">
        <f t="array" ref="B16600">IF(OR($C$2="",A16600=""),"",SUMPRODUCT((Gauge_Data!$A$2:$A$16994&gt;=(A16600 - Main!$E$4/1440 + 0.00000001))*(Gauge_Data!$A$2:$A$16994&lt;=A16600)*INDEX(Gauge_Data!$B$2:$Z$16994,0,$C$2-1)))</f>
        <v>0</v>
      </c>
    </row>
    <row r="16601" spans="1:2" x14ac:dyDescent="0.25">
      <c r="A16601">
        <f>Gauge_Data!A16601</f>
        <v>0</v>
      </c>
      <c r="B16601" cm="1">
        <f t="array" ref="B16601">IF(OR($C$2="",A16601=""),"",SUMPRODUCT((Gauge_Data!$A$2:$A$16994&gt;=(A16601 - Main!$E$4/1440 + 0.00000001))*(Gauge_Data!$A$2:$A$16994&lt;=A16601)*INDEX(Gauge_Data!$B$2:$Z$16994,0,$C$2-1)))</f>
        <v>0</v>
      </c>
    </row>
    <row r="16602" spans="1:2" x14ac:dyDescent="0.25">
      <c r="A16602">
        <f>Gauge_Data!A16602</f>
        <v>0</v>
      </c>
      <c r="B16602" cm="1">
        <f t="array" ref="B16602">IF(OR($C$2="",A16602=""),"",SUMPRODUCT((Gauge_Data!$A$2:$A$16994&gt;=(A16602 - Main!$E$4/1440 + 0.00000001))*(Gauge_Data!$A$2:$A$16994&lt;=A16602)*INDEX(Gauge_Data!$B$2:$Z$16994,0,$C$2-1)))</f>
        <v>0</v>
      </c>
    </row>
    <row r="16603" spans="1:2" x14ac:dyDescent="0.25">
      <c r="A16603">
        <f>Gauge_Data!A16603</f>
        <v>0</v>
      </c>
      <c r="B16603" cm="1">
        <f t="array" ref="B16603">IF(OR($C$2="",A16603=""),"",SUMPRODUCT((Gauge_Data!$A$2:$A$16994&gt;=(A16603 - Main!$E$4/1440 + 0.00000001))*(Gauge_Data!$A$2:$A$16994&lt;=A16603)*INDEX(Gauge_Data!$B$2:$Z$16994,0,$C$2-1)))</f>
        <v>0</v>
      </c>
    </row>
    <row r="16604" spans="1:2" x14ac:dyDescent="0.25">
      <c r="A16604">
        <f>Gauge_Data!A16604</f>
        <v>0</v>
      </c>
      <c r="B16604" cm="1">
        <f t="array" ref="B16604">IF(OR($C$2="",A16604=""),"",SUMPRODUCT((Gauge_Data!$A$2:$A$16994&gt;=(A16604 - Main!$E$4/1440 + 0.00000001))*(Gauge_Data!$A$2:$A$16994&lt;=A16604)*INDEX(Gauge_Data!$B$2:$Z$16994,0,$C$2-1)))</f>
        <v>0</v>
      </c>
    </row>
    <row r="16605" spans="1:2" x14ac:dyDescent="0.25">
      <c r="A16605">
        <f>Gauge_Data!A16605</f>
        <v>0</v>
      </c>
      <c r="B16605" cm="1">
        <f t="array" ref="B16605">IF(OR($C$2="",A16605=""),"",SUMPRODUCT((Gauge_Data!$A$2:$A$16994&gt;=(A16605 - Main!$E$4/1440 + 0.00000001))*(Gauge_Data!$A$2:$A$16994&lt;=A16605)*INDEX(Gauge_Data!$B$2:$Z$16994,0,$C$2-1)))</f>
        <v>0</v>
      </c>
    </row>
    <row r="16606" spans="1:2" x14ac:dyDescent="0.25">
      <c r="A16606">
        <f>Gauge_Data!A16606</f>
        <v>0</v>
      </c>
      <c r="B16606" cm="1">
        <f t="array" ref="B16606">IF(OR($C$2="",A16606=""),"",SUMPRODUCT((Gauge_Data!$A$2:$A$16994&gt;=(A16606 - Main!$E$4/1440 + 0.00000001))*(Gauge_Data!$A$2:$A$16994&lt;=A16606)*INDEX(Gauge_Data!$B$2:$Z$16994,0,$C$2-1)))</f>
        <v>0</v>
      </c>
    </row>
    <row r="16607" spans="1:2" x14ac:dyDescent="0.25">
      <c r="A16607">
        <f>Gauge_Data!A16607</f>
        <v>0</v>
      </c>
      <c r="B16607" cm="1">
        <f t="array" ref="B16607">IF(OR($C$2="",A16607=""),"",SUMPRODUCT((Gauge_Data!$A$2:$A$16994&gt;=(A16607 - Main!$E$4/1440 + 0.00000001))*(Gauge_Data!$A$2:$A$16994&lt;=A16607)*INDEX(Gauge_Data!$B$2:$Z$16994,0,$C$2-1)))</f>
        <v>0</v>
      </c>
    </row>
    <row r="16608" spans="1:2" x14ac:dyDescent="0.25">
      <c r="A16608">
        <f>Gauge_Data!A16608</f>
        <v>0</v>
      </c>
      <c r="B16608" cm="1">
        <f t="array" ref="B16608">IF(OR($C$2="",A16608=""),"",SUMPRODUCT((Gauge_Data!$A$2:$A$16994&gt;=(A16608 - Main!$E$4/1440 + 0.00000001))*(Gauge_Data!$A$2:$A$16994&lt;=A16608)*INDEX(Gauge_Data!$B$2:$Z$16994,0,$C$2-1)))</f>
        <v>0</v>
      </c>
    </row>
    <row r="16609" spans="1:2" x14ac:dyDescent="0.25">
      <c r="A16609">
        <f>Gauge_Data!A16609</f>
        <v>0</v>
      </c>
      <c r="B16609" cm="1">
        <f t="array" ref="B16609">IF(OR($C$2="",A16609=""),"",SUMPRODUCT((Gauge_Data!$A$2:$A$16994&gt;=(A16609 - Main!$E$4/1440 + 0.00000001))*(Gauge_Data!$A$2:$A$16994&lt;=A16609)*INDEX(Gauge_Data!$B$2:$Z$16994,0,$C$2-1)))</f>
        <v>0</v>
      </c>
    </row>
    <row r="16610" spans="1:2" x14ac:dyDescent="0.25">
      <c r="A16610">
        <f>Gauge_Data!A16610</f>
        <v>0</v>
      </c>
      <c r="B16610" cm="1">
        <f t="array" ref="B16610">IF(OR($C$2="",A16610=""),"",SUMPRODUCT((Gauge_Data!$A$2:$A$16994&gt;=(A16610 - Main!$E$4/1440 + 0.00000001))*(Gauge_Data!$A$2:$A$16994&lt;=A16610)*INDEX(Gauge_Data!$B$2:$Z$16994,0,$C$2-1)))</f>
        <v>0</v>
      </c>
    </row>
    <row r="16611" spans="1:2" x14ac:dyDescent="0.25">
      <c r="A16611">
        <f>Gauge_Data!A16611</f>
        <v>0</v>
      </c>
      <c r="B16611" cm="1">
        <f t="array" ref="B16611">IF(OR($C$2="",A16611=""),"",SUMPRODUCT((Gauge_Data!$A$2:$A$16994&gt;=(A16611 - Main!$E$4/1440 + 0.00000001))*(Gauge_Data!$A$2:$A$16994&lt;=A16611)*INDEX(Gauge_Data!$B$2:$Z$16994,0,$C$2-1)))</f>
        <v>0</v>
      </c>
    </row>
    <row r="16612" spans="1:2" x14ac:dyDescent="0.25">
      <c r="A16612">
        <f>Gauge_Data!A16612</f>
        <v>0</v>
      </c>
      <c r="B16612" cm="1">
        <f t="array" ref="B16612">IF(OR($C$2="",A16612=""),"",SUMPRODUCT((Gauge_Data!$A$2:$A$16994&gt;=(A16612 - Main!$E$4/1440 + 0.00000001))*(Gauge_Data!$A$2:$A$16994&lt;=A16612)*INDEX(Gauge_Data!$B$2:$Z$16994,0,$C$2-1)))</f>
        <v>0</v>
      </c>
    </row>
    <row r="16613" spans="1:2" x14ac:dyDescent="0.25">
      <c r="A16613">
        <f>Gauge_Data!A16613</f>
        <v>0</v>
      </c>
      <c r="B16613" cm="1">
        <f t="array" ref="B16613">IF(OR($C$2="",A16613=""),"",SUMPRODUCT((Gauge_Data!$A$2:$A$16994&gt;=(A16613 - Main!$E$4/1440 + 0.00000001))*(Gauge_Data!$A$2:$A$16994&lt;=A16613)*INDEX(Gauge_Data!$B$2:$Z$16994,0,$C$2-1)))</f>
        <v>0</v>
      </c>
    </row>
    <row r="16614" spans="1:2" x14ac:dyDescent="0.25">
      <c r="A16614">
        <f>Gauge_Data!A16614</f>
        <v>0</v>
      </c>
      <c r="B16614" cm="1">
        <f t="array" ref="B16614">IF(OR($C$2="",A16614=""),"",SUMPRODUCT((Gauge_Data!$A$2:$A$16994&gt;=(A16614 - Main!$E$4/1440 + 0.00000001))*(Gauge_Data!$A$2:$A$16994&lt;=A16614)*INDEX(Gauge_Data!$B$2:$Z$16994,0,$C$2-1)))</f>
        <v>0</v>
      </c>
    </row>
    <row r="16615" spans="1:2" x14ac:dyDescent="0.25">
      <c r="A16615">
        <f>Gauge_Data!A16615</f>
        <v>0</v>
      </c>
      <c r="B16615" cm="1">
        <f t="array" ref="B16615">IF(OR($C$2="",A16615=""),"",SUMPRODUCT((Gauge_Data!$A$2:$A$16994&gt;=(A16615 - Main!$E$4/1440 + 0.00000001))*(Gauge_Data!$A$2:$A$16994&lt;=A16615)*INDEX(Gauge_Data!$B$2:$Z$16994,0,$C$2-1)))</f>
        <v>0</v>
      </c>
    </row>
    <row r="16616" spans="1:2" x14ac:dyDescent="0.25">
      <c r="A16616">
        <f>Gauge_Data!A16616</f>
        <v>0</v>
      </c>
      <c r="B16616" cm="1">
        <f t="array" ref="B16616">IF(OR($C$2="",A16616=""),"",SUMPRODUCT((Gauge_Data!$A$2:$A$16994&gt;=(A16616 - Main!$E$4/1440 + 0.00000001))*(Gauge_Data!$A$2:$A$16994&lt;=A16616)*INDEX(Gauge_Data!$B$2:$Z$16994,0,$C$2-1)))</f>
        <v>0</v>
      </c>
    </row>
    <row r="16617" spans="1:2" x14ac:dyDescent="0.25">
      <c r="A16617">
        <f>Gauge_Data!A16617</f>
        <v>0</v>
      </c>
      <c r="B16617" cm="1">
        <f t="array" ref="B16617">IF(OR($C$2="",A16617=""),"",SUMPRODUCT((Gauge_Data!$A$2:$A$16994&gt;=(A16617 - Main!$E$4/1440 + 0.00000001))*(Gauge_Data!$A$2:$A$16994&lt;=A16617)*INDEX(Gauge_Data!$B$2:$Z$16994,0,$C$2-1)))</f>
        <v>0</v>
      </c>
    </row>
    <row r="16618" spans="1:2" x14ac:dyDescent="0.25">
      <c r="A16618">
        <f>Gauge_Data!A16618</f>
        <v>0</v>
      </c>
      <c r="B16618" cm="1">
        <f t="array" ref="B16618">IF(OR($C$2="",A16618=""),"",SUMPRODUCT((Gauge_Data!$A$2:$A$16994&gt;=(A16618 - Main!$E$4/1440 + 0.00000001))*(Gauge_Data!$A$2:$A$16994&lt;=A16618)*INDEX(Gauge_Data!$B$2:$Z$16994,0,$C$2-1)))</f>
        <v>0</v>
      </c>
    </row>
    <row r="16619" spans="1:2" x14ac:dyDescent="0.25">
      <c r="A16619">
        <f>Gauge_Data!A16619</f>
        <v>0</v>
      </c>
      <c r="B16619" cm="1">
        <f t="array" ref="B16619">IF(OR($C$2="",A16619=""),"",SUMPRODUCT((Gauge_Data!$A$2:$A$16994&gt;=(A16619 - Main!$E$4/1440 + 0.00000001))*(Gauge_Data!$A$2:$A$16994&lt;=A16619)*INDEX(Gauge_Data!$B$2:$Z$16994,0,$C$2-1)))</f>
        <v>0</v>
      </c>
    </row>
    <row r="16620" spans="1:2" x14ac:dyDescent="0.25">
      <c r="A16620">
        <f>Gauge_Data!A16620</f>
        <v>0</v>
      </c>
      <c r="B16620" cm="1">
        <f t="array" ref="B16620">IF(OR($C$2="",A16620=""),"",SUMPRODUCT((Gauge_Data!$A$2:$A$16994&gt;=(A16620 - Main!$E$4/1440 + 0.00000001))*(Gauge_Data!$A$2:$A$16994&lt;=A16620)*INDEX(Gauge_Data!$B$2:$Z$16994,0,$C$2-1)))</f>
        <v>0</v>
      </c>
    </row>
    <row r="16621" spans="1:2" x14ac:dyDescent="0.25">
      <c r="A16621">
        <f>Gauge_Data!A16621</f>
        <v>0</v>
      </c>
      <c r="B16621" cm="1">
        <f t="array" ref="B16621">IF(OR($C$2="",A16621=""),"",SUMPRODUCT((Gauge_Data!$A$2:$A$16994&gt;=(A16621 - Main!$E$4/1440 + 0.00000001))*(Gauge_Data!$A$2:$A$16994&lt;=A16621)*INDEX(Gauge_Data!$B$2:$Z$16994,0,$C$2-1)))</f>
        <v>0</v>
      </c>
    </row>
    <row r="16622" spans="1:2" x14ac:dyDescent="0.25">
      <c r="A16622">
        <f>Gauge_Data!A16622</f>
        <v>0</v>
      </c>
      <c r="B16622" cm="1">
        <f t="array" ref="B16622">IF(OR($C$2="",A16622=""),"",SUMPRODUCT((Gauge_Data!$A$2:$A$16994&gt;=(A16622 - Main!$E$4/1440 + 0.00000001))*(Gauge_Data!$A$2:$A$16994&lt;=A16622)*INDEX(Gauge_Data!$B$2:$Z$16994,0,$C$2-1)))</f>
        <v>0</v>
      </c>
    </row>
    <row r="16623" spans="1:2" x14ac:dyDescent="0.25">
      <c r="A16623">
        <f>Gauge_Data!A16623</f>
        <v>0</v>
      </c>
      <c r="B16623" cm="1">
        <f t="array" ref="B16623">IF(OR($C$2="",A16623=""),"",SUMPRODUCT((Gauge_Data!$A$2:$A$16994&gt;=(A16623 - Main!$E$4/1440 + 0.00000001))*(Gauge_Data!$A$2:$A$16994&lt;=A16623)*INDEX(Gauge_Data!$B$2:$Z$16994,0,$C$2-1)))</f>
        <v>0</v>
      </c>
    </row>
    <row r="16624" spans="1:2" x14ac:dyDescent="0.25">
      <c r="A16624">
        <f>Gauge_Data!A16624</f>
        <v>0</v>
      </c>
      <c r="B16624" cm="1">
        <f t="array" ref="B16624">IF(OR($C$2="",A16624=""),"",SUMPRODUCT((Gauge_Data!$A$2:$A$16994&gt;=(A16624 - Main!$E$4/1440 + 0.00000001))*(Gauge_Data!$A$2:$A$16994&lt;=A16624)*INDEX(Gauge_Data!$B$2:$Z$16994,0,$C$2-1)))</f>
        <v>0</v>
      </c>
    </row>
    <row r="16625" spans="1:2" x14ac:dyDescent="0.25">
      <c r="A16625">
        <f>Gauge_Data!A16625</f>
        <v>0</v>
      </c>
      <c r="B16625" cm="1">
        <f t="array" ref="B16625">IF(OR($C$2="",A16625=""),"",SUMPRODUCT((Gauge_Data!$A$2:$A$16994&gt;=(A16625 - Main!$E$4/1440 + 0.00000001))*(Gauge_Data!$A$2:$A$16994&lt;=A16625)*INDEX(Gauge_Data!$B$2:$Z$16994,0,$C$2-1)))</f>
        <v>0</v>
      </c>
    </row>
    <row r="16626" spans="1:2" x14ac:dyDescent="0.25">
      <c r="A16626">
        <f>Gauge_Data!A16626</f>
        <v>0</v>
      </c>
      <c r="B16626" cm="1">
        <f t="array" ref="B16626">IF(OR($C$2="",A16626=""),"",SUMPRODUCT((Gauge_Data!$A$2:$A$16994&gt;=(A16626 - Main!$E$4/1440 + 0.00000001))*(Gauge_Data!$A$2:$A$16994&lt;=A16626)*INDEX(Gauge_Data!$B$2:$Z$16994,0,$C$2-1)))</f>
        <v>0</v>
      </c>
    </row>
    <row r="16627" spans="1:2" x14ac:dyDescent="0.25">
      <c r="A16627">
        <f>Gauge_Data!A16627</f>
        <v>0</v>
      </c>
      <c r="B16627" cm="1">
        <f t="array" ref="B16627">IF(OR($C$2="",A16627=""),"",SUMPRODUCT((Gauge_Data!$A$2:$A$16994&gt;=(A16627 - Main!$E$4/1440 + 0.00000001))*(Gauge_Data!$A$2:$A$16994&lt;=A16627)*INDEX(Gauge_Data!$B$2:$Z$16994,0,$C$2-1)))</f>
        <v>0</v>
      </c>
    </row>
    <row r="16628" spans="1:2" x14ac:dyDescent="0.25">
      <c r="A16628">
        <f>Gauge_Data!A16628</f>
        <v>0</v>
      </c>
      <c r="B16628" cm="1">
        <f t="array" ref="B16628">IF(OR($C$2="",A16628=""),"",SUMPRODUCT((Gauge_Data!$A$2:$A$16994&gt;=(A16628 - Main!$E$4/1440 + 0.00000001))*(Gauge_Data!$A$2:$A$16994&lt;=A16628)*INDEX(Gauge_Data!$B$2:$Z$16994,0,$C$2-1)))</f>
        <v>0</v>
      </c>
    </row>
    <row r="16629" spans="1:2" x14ac:dyDescent="0.25">
      <c r="A16629">
        <f>Gauge_Data!A16629</f>
        <v>0</v>
      </c>
      <c r="B16629" cm="1">
        <f t="array" ref="B16629">IF(OR($C$2="",A16629=""),"",SUMPRODUCT((Gauge_Data!$A$2:$A$16994&gt;=(A16629 - Main!$E$4/1440 + 0.00000001))*(Gauge_Data!$A$2:$A$16994&lt;=A16629)*INDEX(Gauge_Data!$B$2:$Z$16994,0,$C$2-1)))</f>
        <v>0</v>
      </c>
    </row>
    <row r="16630" spans="1:2" x14ac:dyDescent="0.25">
      <c r="A16630">
        <f>Gauge_Data!A16630</f>
        <v>0</v>
      </c>
      <c r="B16630" cm="1">
        <f t="array" ref="B16630">IF(OR($C$2="",A16630=""),"",SUMPRODUCT((Gauge_Data!$A$2:$A$16994&gt;=(A16630 - Main!$E$4/1440 + 0.00000001))*(Gauge_Data!$A$2:$A$16994&lt;=A16630)*INDEX(Gauge_Data!$B$2:$Z$16994,0,$C$2-1)))</f>
        <v>0</v>
      </c>
    </row>
    <row r="16631" spans="1:2" x14ac:dyDescent="0.25">
      <c r="A16631">
        <f>Gauge_Data!A16631</f>
        <v>0</v>
      </c>
      <c r="B16631" cm="1">
        <f t="array" ref="B16631">IF(OR($C$2="",A16631=""),"",SUMPRODUCT((Gauge_Data!$A$2:$A$16994&gt;=(A16631 - Main!$E$4/1440 + 0.00000001))*(Gauge_Data!$A$2:$A$16994&lt;=A16631)*INDEX(Gauge_Data!$B$2:$Z$16994,0,$C$2-1)))</f>
        <v>0</v>
      </c>
    </row>
    <row r="16632" spans="1:2" x14ac:dyDescent="0.25">
      <c r="A16632">
        <f>Gauge_Data!A16632</f>
        <v>0</v>
      </c>
      <c r="B16632" cm="1">
        <f t="array" ref="B16632">IF(OR($C$2="",A16632=""),"",SUMPRODUCT((Gauge_Data!$A$2:$A$16994&gt;=(A16632 - Main!$E$4/1440 + 0.00000001))*(Gauge_Data!$A$2:$A$16994&lt;=A16632)*INDEX(Gauge_Data!$B$2:$Z$16994,0,$C$2-1)))</f>
        <v>0</v>
      </c>
    </row>
    <row r="16633" spans="1:2" x14ac:dyDescent="0.25">
      <c r="A16633">
        <f>Gauge_Data!A16633</f>
        <v>0</v>
      </c>
      <c r="B16633" cm="1">
        <f t="array" ref="B16633">IF(OR($C$2="",A16633=""),"",SUMPRODUCT((Gauge_Data!$A$2:$A$16994&gt;=(A16633 - Main!$E$4/1440 + 0.00000001))*(Gauge_Data!$A$2:$A$16994&lt;=A16633)*INDEX(Gauge_Data!$B$2:$Z$16994,0,$C$2-1)))</f>
        <v>0</v>
      </c>
    </row>
    <row r="16634" spans="1:2" x14ac:dyDescent="0.25">
      <c r="A16634">
        <f>Gauge_Data!A16634</f>
        <v>0</v>
      </c>
      <c r="B16634" cm="1">
        <f t="array" ref="B16634">IF(OR($C$2="",A16634=""),"",SUMPRODUCT((Gauge_Data!$A$2:$A$16994&gt;=(A16634 - Main!$E$4/1440 + 0.00000001))*(Gauge_Data!$A$2:$A$16994&lt;=A16634)*INDEX(Gauge_Data!$B$2:$Z$16994,0,$C$2-1)))</f>
        <v>0</v>
      </c>
    </row>
    <row r="16635" spans="1:2" x14ac:dyDescent="0.25">
      <c r="A16635">
        <f>Gauge_Data!A16635</f>
        <v>0</v>
      </c>
      <c r="B16635" cm="1">
        <f t="array" ref="B16635">IF(OR($C$2="",A16635=""),"",SUMPRODUCT((Gauge_Data!$A$2:$A$16994&gt;=(A16635 - Main!$E$4/1440 + 0.00000001))*(Gauge_Data!$A$2:$A$16994&lt;=A16635)*INDEX(Gauge_Data!$B$2:$Z$16994,0,$C$2-1)))</f>
        <v>0</v>
      </c>
    </row>
    <row r="16636" spans="1:2" x14ac:dyDescent="0.25">
      <c r="A16636">
        <f>Gauge_Data!A16636</f>
        <v>0</v>
      </c>
      <c r="B16636" cm="1">
        <f t="array" ref="B16636">IF(OR($C$2="",A16636=""),"",SUMPRODUCT((Gauge_Data!$A$2:$A$16994&gt;=(A16636 - Main!$E$4/1440 + 0.00000001))*(Gauge_Data!$A$2:$A$16994&lt;=A16636)*INDEX(Gauge_Data!$B$2:$Z$16994,0,$C$2-1)))</f>
        <v>0</v>
      </c>
    </row>
    <row r="16637" spans="1:2" x14ac:dyDescent="0.25">
      <c r="A16637">
        <f>Gauge_Data!A16637</f>
        <v>0</v>
      </c>
      <c r="B16637" cm="1">
        <f t="array" ref="B16637">IF(OR($C$2="",A16637=""),"",SUMPRODUCT((Gauge_Data!$A$2:$A$16994&gt;=(A16637 - Main!$E$4/1440 + 0.00000001))*(Gauge_Data!$A$2:$A$16994&lt;=A16637)*INDEX(Gauge_Data!$B$2:$Z$16994,0,$C$2-1)))</f>
        <v>0</v>
      </c>
    </row>
    <row r="16638" spans="1:2" x14ac:dyDescent="0.25">
      <c r="A16638">
        <f>Gauge_Data!A16638</f>
        <v>0</v>
      </c>
      <c r="B16638" cm="1">
        <f t="array" ref="B16638">IF(OR($C$2="",A16638=""),"",SUMPRODUCT((Gauge_Data!$A$2:$A$16994&gt;=(A16638 - Main!$E$4/1440 + 0.00000001))*(Gauge_Data!$A$2:$A$16994&lt;=A16638)*INDEX(Gauge_Data!$B$2:$Z$16994,0,$C$2-1)))</f>
        <v>0</v>
      </c>
    </row>
    <row r="16639" spans="1:2" x14ac:dyDescent="0.25">
      <c r="A16639">
        <f>Gauge_Data!A16639</f>
        <v>0</v>
      </c>
      <c r="B16639" cm="1">
        <f t="array" ref="B16639">IF(OR($C$2="",A16639=""),"",SUMPRODUCT((Gauge_Data!$A$2:$A$16994&gt;=(A16639 - Main!$E$4/1440 + 0.00000001))*(Gauge_Data!$A$2:$A$16994&lt;=A16639)*INDEX(Gauge_Data!$B$2:$Z$16994,0,$C$2-1)))</f>
        <v>0</v>
      </c>
    </row>
    <row r="16640" spans="1:2" x14ac:dyDescent="0.25">
      <c r="A16640">
        <f>Gauge_Data!A16640</f>
        <v>0</v>
      </c>
      <c r="B16640" cm="1">
        <f t="array" ref="B16640">IF(OR($C$2="",A16640=""),"",SUMPRODUCT((Gauge_Data!$A$2:$A$16994&gt;=(A16640 - Main!$E$4/1440 + 0.00000001))*(Gauge_Data!$A$2:$A$16994&lt;=A16640)*INDEX(Gauge_Data!$B$2:$Z$16994,0,$C$2-1)))</f>
        <v>0</v>
      </c>
    </row>
    <row r="16641" spans="1:2" x14ac:dyDescent="0.25">
      <c r="A16641">
        <f>Gauge_Data!A16641</f>
        <v>0</v>
      </c>
      <c r="B16641" cm="1">
        <f t="array" ref="B16641">IF(OR($C$2="",A16641=""),"",SUMPRODUCT((Gauge_Data!$A$2:$A$16994&gt;=(A16641 - Main!$E$4/1440 + 0.00000001))*(Gauge_Data!$A$2:$A$16994&lt;=A16641)*INDEX(Gauge_Data!$B$2:$Z$16994,0,$C$2-1)))</f>
        <v>0</v>
      </c>
    </row>
    <row r="16642" spans="1:2" x14ac:dyDescent="0.25">
      <c r="A16642">
        <f>Gauge_Data!A16642</f>
        <v>0</v>
      </c>
      <c r="B16642" cm="1">
        <f t="array" ref="B16642">IF(OR($C$2="",A16642=""),"",SUMPRODUCT((Gauge_Data!$A$2:$A$16994&gt;=(A16642 - Main!$E$4/1440 + 0.00000001))*(Gauge_Data!$A$2:$A$16994&lt;=A16642)*INDEX(Gauge_Data!$B$2:$Z$16994,0,$C$2-1)))</f>
        <v>0</v>
      </c>
    </row>
    <row r="16643" spans="1:2" x14ac:dyDescent="0.25">
      <c r="A16643">
        <f>Gauge_Data!A16643</f>
        <v>0</v>
      </c>
      <c r="B16643" cm="1">
        <f t="array" ref="B16643">IF(OR($C$2="",A16643=""),"",SUMPRODUCT((Gauge_Data!$A$2:$A$16994&gt;=(A16643 - Main!$E$4/1440 + 0.00000001))*(Gauge_Data!$A$2:$A$16994&lt;=A16643)*INDEX(Gauge_Data!$B$2:$Z$16994,0,$C$2-1)))</f>
        <v>0</v>
      </c>
    </row>
    <row r="16644" spans="1:2" x14ac:dyDescent="0.25">
      <c r="A16644">
        <f>Gauge_Data!A16644</f>
        <v>0</v>
      </c>
      <c r="B16644" cm="1">
        <f t="array" ref="B16644">IF(OR($C$2="",A16644=""),"",SUMPRODUCT((Gauge_Data!$A$2:$A$16994&gt;=(A16644 - Main!$E$4/1440 + 0.00000001))*(Gauge_Data!$A$2:$A$16994&lt;=A16644)*INDEX(Gauge_Data!$B$2:$Z$16994,0,$C$2-1)))</f>
        <v>0</v>
      </c>
    </row>
    <row r="16645" spans="1:2" x14ac:dyDescent="0.25">
      <c r="A16645">
        <f>Gauge_Data!A16645</f>
        <v>0</v>
      </c>
      <c r="B16645" cm="1">
        <f t="array" ref="B16645">IF(OR($C$2="",A16645=""),"",SUMPRODUCT((Gauge_Data!$A$2:$A$16994&gt;=(A16645 - Main!$E$4/1440 + 0.00000001))*(Gauge_Data!$A$2:$A$16994&lt;=A16645)*INDEX(Gauge_Data!$B$2:$Z$16994,0,$C$2-1)))</f>
        <v>0</v>
      </c>
    </row>
    <row r="16646" spans="1:2" x14ac:dyDescent="0.25">
      <c r="A16646">
        <f>Gauge_Data!A16646</f>
        <v>0</v>
      </c>
      <c r="B16646" cm="1">
        <f t="array" ref="B16646">IF(OR($C$2="",A16646=""),"",SUMPRODUCT((Gauge_Data!$A$2:$A$16994&gt;=(A16646 - Main!$E$4/1440 + 0.00000001))*(Gauge_Data!$A$2:$A$16994&lt;=A16646)*INDEX(Gauge_Data!$B$2:$Z$16994,0,$C$2-1)))</f>
        <v>0</v>
      </c>
    </row>
    <row r="16647" spans="1:2" x14ac:dyDescent="0.25">
      <c r="A16647">
        <f>Gauge_Data!A16647</f>
        <v>0</v>
      </c>
      <c r="B16647" cm="1">
        <f t="array" ref="B16647">IF(OR($C$2="",A16647=""),"",SUMPRODUCT((Gauge_Data!$A$2:$A$16994&gt;=(A16647 - Main!$E$4/1440 + 0.00000001))*(Gauge_Data!$A$2:$A$16994&lt;=A16647)*INDEX(Gauge_Data!$B$2:$Z$16994,0,$C$2-1)))</f>
        <v>0</v>
      </c>
    </row>
    <row r="16648" spans="1:2" x14ac:dyDescent="0.25">
      <c r="A16648">
        <f>Gauge_Data!A16648</f>
        <v>0</v>
      </c>
      <c r="B16648" cm="1">
        <f t="array" ref="B16648">IF(OR($C$2="",A16648=""),"",SUMPRODUCT((Gauge_Data!$A$2:$A$16994&gt;=(A16648 - Main!$E$4/1440 + 0.00000001))*(Gauge_Data!$A$2:$A$16994&lt;=A16648)*INDEX(Gauge_Data!$B$2:$Z$16994,0,$C$2-1)))</f>
        <v>0</v>
      </c>
    </row>
    <row r="16649" spans="1:2" x14ac:dyDescent="0.25">
      <c r="A16649">
        <f>Gauge_Data!A16649</f>
        <v>0</v>
      </c>
      <c r="B16649" cm="1">
        <f t="array" ref="B16649">IF(OR($C$2="",A16649=""),"",SUMPRODUCT((Gauge_Data!$A$2:$A$16994&gt;=(A16649 - Main!$E$4/1440 + 0.00000001))*(Gauge_Data!$A$2:$A$16994&lt;=A16649)*INDEX(Gauge_Data!$B$2:$Z$16994,0,$C$2-1)))</f>
        <v>0</v>
      </c>
    </row>
    <row r="16650" spans="1:2" x14ac:dyDescent="0.25">
      <c r="A16650">
        <f>Gauge_Data!A16650</f>
        <v>0</v>
      </c>
      <c r="B16650" cm="1">
        <f t="array" ref="B16650">IF(OR($C$2="",A16650=""),"",SUMPRODUCT((Gauge_Data!$A$2:$A$16994&gt;=(A16650 - Main!$E$4/1440 + 0.00000001))*(Gauge_Data!$A$2:$A$16994&lt;=A16650)*INDEX(Gauge_Data!$B$2:$Z$16994,0,$C$2-1)))</f>
        <v>0</v>
      </c>
    </row>
    <row r="16651" spans="1:2" x14ac:dyDescent="0.25">
      <c r="A16651">
        <f>Gauge_Data!A16651</f>
        <v>0</v>
      </c>
      <c r="B16651" cm="1">
        <f t="array" ref="B16651">IF(OR($C$2="",A16651=""),"",SUMPRODUCT((Gauge_Data!$A$2:$A$16994&gt;=(A16651 - Main!$E$4/1440 + 0.00000001))*(Gauge_Data!$A$2:$A$16994&lt;=A16651)*INDEX(Gauge_Data!$B$2:$Z$16994,0,$C$2-1)))</f>
        <v>0</v>
      </c>
    </row>
    <row r="16652" spans="1:2" x14ac:dyDescent="0.25">
      <c r="A16652">
        <f>Gauge_Data!A16652</f>
        <v>0</v>
      </c>
      <c r="B16652" cm="1">
        <f t="array" ref="B16652">IF(OR($C$2="",A16652=""),"",SUMPRODUCT((Gauge_Data!$A$2:$A$16994&gt;=(A16652 - Main!$E$4/1440 + 0.00000001))*(Gauge_Data!$A$2:$A$16994&lt;=A16652)*INDEX(Gauge_Data!$B$2:$Z$16994,0,$C$2-1)))</f>
        <v>0</v>
      </c>
    </row>
    <row r="16653" spans="1:2" x14ac:dyDescent="0.25">
      <c r="A16653">
        <f>Gauge_Data!A16653</f>
        <v>0</v>
      </c>
      <c r="B16653" cm="1">
        <f t="array" ref="B16653">IF(OR($C$2="",A16653=""),"",SUMPRODUCT((Gauge_Data!$A$2:$A$16994&gt;=(A16653 - Main!$E$4/1440 + 0.00000001))*(Gauge_Data!$A$2:$A$16994&lt;=A16653)*INDEX(Gauge_Data!$B$2:$Z$16994,0,$C$2-1)))</f>
        <v>0</v>
      </c>
    </row>
    <row r="16654" spans="1:2" x14ac:dyDescent="0.25">
      <c r="A16654">
        <f>Gauge_Data!A16654</f>
        <v>0</v>
      </c>
      <c r="B16654" cm="1">
        <f t="array" ref="B16654">IF(OR($C$2="",A16654=""),"",SUMPRODUCT((Gauge_Data!$A$2:$A$16994&gt;=(A16654 - Main!$E$4/1440 + 0.00000001))*(Gauge_Data!$A$2:$A$16994&lt;=A16654)*INDEX(Gauge_Data!$B$2:$Z$16994,0,$C$2-1)))</f>
        <v>0</v>
      </c>
    </row>
    <row r="16655" spans="1:2" x14ac:dyDescent="0.25">
      <c r="A16655">
        <f>Gauge_Data!A16655</f>
        <v>0</v>
      </c>
      <c r="B16655" cm="1">
        <f t="array" ref="B16655">IF(OR($C$2="",A16655=""),"",SUMPRODUCT((Gauge_Data!$A$2:$A$16994&gt;=(A16655 - Main!$E$4/1440 + 0.00000001))*(Gauge_Data!$A$2:$A$16994&lt;=A16655)*INDEX(Gauge_Data!$B$2:$Z$16994,0,$C$2-1)))</f>
        <v>0</v>
      </c>
    </row>
    <row r="16656" spans="1:2" x14ac:dyDescent="0.25">
      <c r="A16656">
        <f>Gauge_Data!A16656</f>
        <v>0</v>
      </c>
      <c r="B16656" cm="1">
        <f t="array" ref="B16656">IF(OR($C$2="",A16656=""),"",SUMPRODUCT((Gauge_Data!$A$2:$A$16994&gt;=(A16656 - Main!$E$4/1440 + 0.00000001))*(Gauge_Data!$A$2:$A$16994&lt;=A16656)*INDEX(Gauge_Data!$B$2:$Z$16994,0,$C$2-1)))</f>
        <v>0</v>
      </c>
    </row>
    <row r="16657" spans="1:2" x14ac:dyDescent="0.25">
      <c r="A16657">
        <f>Gauge_Data!A16657</f>
        <v>0</v>
      </c>
      <c r="B16657" cm="1">
        <f t="array" ref="B16657">IF(OR($C$2="",A16657=""),"",SUMPRODUCT((Gauge_Data!$A$2:$A$16994&gt;=(A16657 - Main!$E$4/1440 + 0.00000001))*(Gauge_Data!$A$2:$A$16994&lt;=A16657)*INDEX(Gauge_Data!$B$2:$Z$16994,0,$C$2-1)))</f>
        <v>0</v>
      </c>
    </row>
    <row r="16658" spans="1:2" x14ac:dyDescent="0.25">
      <c r="A16658">
        <f>Gauge_Data!A16658</f>
        <v>0</v>
      </c>
      <c r="B16658" cm="1">
        <f t="array" ref="B16658">IF(OR($C$2="",A16658=""),"",SUMPRODUCT((Gauge_Data!$A$2:$A$16994&gt;=(A16658 - Main!$E$4/1440 + 0.00000001))*(Gauge_Data!$A$2:$A$16994&lt;=A16658)*INDEX(Gauge_Data!$B$2:$Z$16994,0,$C$2-1)))</f>
        <v>0</v>
      </c>
    </row>
    <row r="16659" spans="1:2" x14ac:dyDescent="0.25">
      <c r="A16659">
        <f>Gauge_Data!A16659</f>
        <v>0</v>
      </c>
      <c r="B16659" cm="1">
        <f t="array" ref="B16659">IF(OR($C$2="",A16659=""),"",SUMPRODUCT((Gauge_Data!$A$2:$A$16994&gt;=(A16659 - Main!$E$4/1440 + 0.00000001))*(Gauge_Data!$A$2:$A$16994&lt;=A16659)*INDEX(Gauge_Data!$B$2:$Z$16994,0,$C$2-1)))</f>
        <v>0</v>
      </c>
    </row>
    <row r="16660" spans="1:2" x14ac:dyDescent="0.25">
      <c r="A16660">
        <f>Gauge_Data!A16660</f>
        <v>0</v>
      </c>
      <c r="B16660" cm="1">
        <f t="array" ref="B16660">IF(OR($C$2="",A16660=""),"",SUMPRODUCT((Gauge_Data!$A$2:$A$16994&gt;=(A16660 - Main!$E$4/1440 + 0.00000001))*(Gauge_Data!$A$2:$A$16994&lt;=A16660)*INDEX(Gauge_Data!$B$2:$Z$16994,0,$C$2-1)))</f>
        <v>0</v>
      </c>
    </row>
    <row r="16661" spans="1:2" x14ac:dyDescent="0.25">
      <c r="A16661">
        <f>Gauge_Data!A16661</f>
        <v>0</v>
      </c>
      <c r="B16661" cm="1">
        <f t="array" ref="B16661">IF(OR($C$2="",A16661=""),"",SUMPRODUCT((Gauge_Data!$A$2:$A$16994&gt;=(A16661 - Main!$E$4/1440 + 0.00000001))*(Gauge_Data!$A$2:$A$16994&lt;=A16661)*INDEX(Gauge_Data!$B$2:$Z$16994,0,$C$2-1)))</f>
        <v>0</v>
      </c>
    </row>
    <row r="16662" spans="1:2" x14ac:dyDescent="0.25">
      <c r="A16662">
        <f>Gauge_Data!A16662</f>
        <v>0</v>
      </c>
      <c r="B16662" cm="1">
        <f t="array" ref="B16662">IF(OR($C$2="",A16662=""),"",SUMPRODUCT((Gauge_Data!$A$2:$A$16994&gt;=(A16662 - Main!$E$4/1440 + 0.00000001))*(Gauge_Data!$A$2:$A$16994&lt;=A16662)*INDEX(Gauge_Data!$B$2:$Z$16994,0,$C$2-1)))</f>
        <v>0</v>
      </c>
    </row>
    <row r="16663" spans="1:2" x14ac:dyDescent="0.25">
      <c r="A16663">
        <f>Gauge_Data!A16663</f>
        <v>0</v>
      </c>
      <c r="B16663" cm="1">
        <f t="array" ref="B16663">IF(OR($C$2="",A16663=""),"",SUMPRODUCT((Gauge_Data!$A$2:$A$16994&gt;=(A16663 - Main!$E$4/1440 + 0.00000001))*(Gauge_Data!$A$2:$A$16994&lt;=A16663)*INDEX(Gauge_Data!$B$2:$Z$16994,0,$C$2-1)))</f>
        <v>0</v>
      </c>
    </row>
    <row r="16664" spans="1:2" x14ac:dyDescent="0.25">
      <c r="A16664">
        <f>Gauge_Data!A16664</f>
        <v>0</v>
      </c>
      <c r="B16664" cm="1">
        <f t="array" ref="B16664">IF(OR($C$2="",A16664=""),"",SUMPRODUCT((Gauge_Data!$A$2:$A$16994&gt;=(A16664 - Main!$E$4/1440 + 0.00000001))*(Gauge_Data!$A$2:$A$16994&lt;=A16664)*INDEX(Gauge_Data!$B$2:$Z$16994,0,$C$2-1)))</f>
        <v>0</v>
      </c>
    </row>
    <row r="16665" spans="1:2" x14ac:dyDescent="0.25">
      <c r="A16665">
        <f>Gauge_Data!A16665</f>
        <v>0</v>
      </c>
      <c r="B16665" cm="1">
        <f t="array" ref="B16665">IF(OR($C$2="",A16665=""),"",SUMPRODUCT((Gauge_Data!$A$2:$A$16994&gt;=(A16665 - Main!$E$4/1440 + 0.00000001))*(Gauge_Data!$A$2:$A$16994&lt;=A16665)*INDEX(Gauge_Data!$B$2:$Z$16994,0,$C$2-1)))</f>
        <v>0</v>
      </c>
    </row>
    <row r="16666" spans="1:2" x14ac:dyDescent="0.25">
      <c r="A16666">
        <f>Gauge_Data!A16666</f>
        <v>0</v>
      </c>
      <c r="B16666" cm="1">
        <f t="array" ref="B16666">IF(OR($C$2="",A16666=""),"",SUMPRODUCT((Gauge_Data!$A$2:$A$16994&gt;=(A16666 - Main!$E$4/1440 + 0.00000001))*(Gauge_Data!$A$2:$A$16994&lt;=A16666)*INDEX(Gauge_Data!$B$2:$Z$16994,0,$C$2-1)))</f>
        <v>0</v>
      </c>
    </row>
    <row r="16667" spans="1:2" x14ac:dyDescent="0.25">
      <c r="A16667">
        <f>Gauge_Data!A16667</f>
        <v>0</v>
      </c>
      <c r="B16667" cm="1">
        <f t="array" ref="B16667">IF(OR($C$2="",A16667=""),"",SUMPRODUCT((Gauge_Data!$A$2:$A$16994&gt;=(A16667 - Main!$E$4/1440 + 0.00000001))*(Gauge_Data!$A$2:$A$16994&lt;=A16667)*INDEX(Gauge_Data!$B$2:$Z$16994,0,$C$2-1)))</f>
        <v>0</v>
      </c>
    </row>
    <row r="16668" spans="1:2" x14ac:dyDescent="0.25">
      <c r="A16668">
        <f>Gauge_Data!A16668</f>
        <v>0</v>
      </c>
      <c r="B16668" cm="1">
        <f t="array" ref="B16668">IF(OR($C$2="",A16668=""),"",SUMPRODUCT((Gauge_Data!$A$2:$A$16994&gt;=(A16668 - Main!$E$4/1440 + 0.00000001))*(Gauge_Data!$A$2:$A$16994&lt;=A16668)*INDEX(Gauge_Data!$B$2:$Z$16994,0,$C$2-1)))</f>
        <v>0</v>
      </c>
    </row>
    <row r="16669" spans="1:2" x14ac:dyDescent="0.25">
      <c r="A16669">
        <f>Gauge_Data!A16669</f>
        <v>0</v>
      </c>
      <c r="B16669" cm="1">
        <f t="array" ref="B16669">IF(OR($C$2="",A16669=""),"",SUMPRODUCT((Gauge_Data!$A$2:$A$16994&gt;=(A16669 - Main!$E$4/1440 + 0.00000001))*(Gauge_Data!$A$2:$A$16994&lt;=A16669)*INDEX(Gauge_Data!$B$2:$Z$16994,0,$C$2-1)))</f>
        <v>0</v>
      </c>
    </row>
    <row r="16670" spans="1:2" x14ac:dyDescent="0.25">
      <c r="A16670">
        <f>Gauge_Data!A16670</f>
        <v>0</v>
      </c>
      <c r="B16670" cm="1">
        <f t="array" ref="B16670">IF(OR($C$2="",A16670=""),"",SUMPRODUCT((Gauge_Data!$A$2:$A$16994&gt;=(A16670 - Main!$E$4/1440 + 0.00000001))*(Gauge_Data!$A$2:$A$16994&lt;=A16670)*INDEX(Gauge_Data!$B$2:$Z$16994,0,$C$2-1)))</f>
        <v>0</v>
      </c>
    </row>
    <row r="16671" spans="1:2" x14ac:dyDescent="0.25">
      <c r="A16671">
        <f>Gauge_Data!A16671</f>
        <v>0</v>
      </c>
      <c r="B16671" cm="1">
        <f t="array" ref="B16671">IF(OR($C$2="",A16671=""),"",SUMPRODUCT((Gauge_Data!$A$2:$A$16994&gt;=(A16671 - Main!$E$4/1440 + 0.00000001))*(Gauge_Data!$A$2:$A$16994&lt;=A16671)*INDEX(Gauge_Data!$B$2:$Z$16994,0,$C$2-1)))</f>
        <v>0</v>
      </c>
    </row>
    <row r="16672" spans="1:2" x14ac:dyDescent="0.25">
      <c r="A16672">
        <f>Gauge_Data!A16672</f>
        <v>0</v>
      </c>
      <c r="B16672" cm="1">
        <f t="array" ref="B16672">IF(OR($C$2="",A16672=""),"",SUMPRODUCT((Gauge_Data!$A$2:$A$16994&gt;=(A16672 - Main!$E$4/1440 + 0.00000001))*(Gauge_Data!$A$2:$A$16994&lt;=A16672)*INDEX(Gauge_Data!$B$2:$Z$16994,0,$C$2-1)))</f>
        <v>0</v>
      </c>
    </row>
    <row r="16673" spans="1:2" x14ac:dyDescent="0.25">
      <c r="A16673">
        <f>Gauge_Data!A16673</f>
        <v>0</v>
      </c>
      <c r="B16673" cm="1">
        <f t="array" ref="B16673">IF(OR($C$2="",A16673=""),"",SUMPRODUCT((Gauge_Data!$A$2:$A$16994&gt;=(A16673 - Main!$E$4/1440 + 0.00000001))*(Gauge_Data!$A$2:$A$16994&lt;=A16673)*INDEX(Gauge_Data!$B$2:$Z$16994,0,$C$2-1)))</f>
        <v>0</v>
      </c>
    </row>
    <row r="16674" spans="1:2" x14ac:dyDescent="0.25">
      <c r="A16674">
        <f>Gauge_Data!A16674</f>
        <v>0</v>
      </c>
      <c r="B16674" cm="1">
        <f t="array" ref="B16674">IF(OR($C$2="",A16674=""),"",SUMPRODUCT((Gauge_Data!$A$2:$A$16994&gt;=(A16674 - Main!$E$4/1440 + 0.00000001))*(Gauge_Data!$A$2:$A$16994&lt;=A16674)*INDEX(Gauge_Data!$B$2:$Z$16994,0,$C$2-1)))</f>
        <v>0</v>
      </c>
    </row>
    <row r="16675" spans="1:2" x14ac:dyDescent="0.25">
      <c r="A16675">
        <f>Gauge_Data!A16675</f>
        <v>0</v>
      </c>
      <c r="B16675" cm="1">
        <f t="array" ref="B16675">IF(OR($C$2="",A16675=""),"",SUMPRODUCT((Gauge_Data!$A$2:$A$16994&gt;=(A16675 - Main!$E$4/1440 + 0.00000001))*(Gauge_Data!$A$2:$A$16994&lt;=A16675)*INDEX(Gauge_Data!$B$2:$Z$16994,0,$C$2-1)))</f>
        <v>0</v>
      </c>
    </row>
    <row r="16676" spans="1:2" x14ac:dyDescent="0.25">
      <c r="A16676">
        <f>Gauge_Data!A16676</f>
        <v>0</v>
      </c>
      <c r="B16676" cm="1">
        <f t="array" ref="B16676">IF(OR($C$2="",A16676=""),"",SUMPRODUCT((Gauge_Data!$A$2:$A$16994&gt;=(A16676 - Main!$E$4/1440 + 0.00000001))*(Gauge_Data!$A$2:$A$16994&lt;=A16676)*INDEX(Gauge_Data!$B$2:$Z$16994,0,$C$2-1)))</f>
        <v>0</v>
      </c>
    </row>
    <row r="16677" spans="1:2" x14ac:dyDescent="0.25">
      <c r="A16677">
        <f>Gauge_Data!A16677</f>
        <v>0</v>
      </c>
      <c r="B16677" cm="1">
        <f t="array" ref="B16677">IF(OR($C$2="",A16677=""),"",SUMPRODUCT((Gauge_Data!$A$2:$A$16994&gt;=(A16677 - Main!$E$4/1440 + 0.00000001))*(Gauge_Data!$A$2:$A$16994&lt;=A16677)*INDEX(Gauge_Data!$B$2:$Z$16994,0,$C$2-1)))</f>
        <v>0</v>
      </c>
    </row>
    <row r="16678" spans="1:2" x14ac:dyDescent="0.25">
      <c r="A16678">
        <f>Gauge_Data!A16678</f>
        <v>0</v>
      </c>
      <c r="B16678" cm="1">
        <f t="array" ref="B16678">IF(OR($C$2="",A16678=""),"",SUMPRODUCT((Gauge_Data!$A$2:$A$16994&gt;=(A16678 - Main!$E$4/1440 + 0.00000001))*(Gauge_Data!$A$2:$A$16994&lt;=A16678)*INDEX(Gauge_Data!$B$2:$Z$16994,0,$C$2-1)))</f>
        <v>0</v>
      </c>
    </row>
    <row r="16679" spans="1:2" x14ac:dyDescent="0.25">
      <c r="A16679">
        <f>Gauge_Data!A16679</f>
        <v>0</v>
      </c>
      <c r="B16679" cm="1">
        <f t="array" ref="B16679">IF(OR($C$2="",A16679=""),"",SUMPRODUCT((Gauge_Data!$A$2:$A$16994&gt;=(A16679 - Main!$E$4/1440 + 0.00000001))*(Gauge_Data!$A$2:$A$16994&lt;=A16679)*INDEX(Gauge_Data!$B$2:$Z$16994,0,$C$2-1)))</f>
        <v>0</v>
      </c>
    </row>
    <row r="16680" spans="1:2" x14ac:dyDescent="0.25">
      <c r="A16680">
        <f>Gauge_Data!A16680</f>
        <v>0</v>
      </c>
      <c r="B16680" cm="1">
        <f t="array" ref="B16680">IF(OR($C$2="",A16680=""),"",SUMPRODUCT((Gauge_Data!$A$2:$A$16994&gt;=(A16680 - Main!$E$4/1440 + 0.00000001))*(Gauge_Data!$A$2:$A$16994&lt;=A16680)*INDEX(Gauge_Data!$B$2:$Z$16994,0,$C$2-1)))</f>
        <v>0</v>
      </c>
    </row>
    <row r="16681" spans="1:2" x14ac:dyDescent="0.25">
      <c r="A16681">
        <f>Gauge_Data!A16681</f>
        <v>0</v>
      </c>
      <c r="B16681" cm="1">
        <f t="array" ref="B16681">IF(OR($C$2="",A16681=""),"",SUMPRODUCT((Gauge_Data!$A$2:$A$16994&gt;=(A16681 - Main!$E$4/1440 + 0.00000001))*(Gauge_Data!$A$2:$A$16994&lt;=A16681)*INDEX(Gauge_Data!$B$2:$Z$16994,0,$C$2-1)))</f>
        <v>0</v>
      </c>
    </row>
    <row r="16682" spans="1:2" x14ac:dyDescent="0.25">
      <c r="A16682">
        <f>Gauge_Data!A16682</f>
        <v>0</v>
      </c>
      <c r="B16682" cm="1">
        <f t="array" ref="B16682">IF(OR($C$2="",A16682=""),"",SUMPRODUCT((Gauge_Data!$A$2:$A$16994&gt;=(A16682 - Main!$E$4/1440 + 0.00000001))*(Gauge_Data!$A$2:$A$16994&lt;=A16682)*INDEX(Gauge_Data!$B$2:$Z$16994,0,$C$2-1)))</f>
        <v>0</v>
      </c>
    </row>
    <row r="16683" spans="1:2" x14ac:dyDescent="0.25">
      <c r="A16683">
        <f>Gauge_Data!A16683</f>
        <v>0</v>
      </c>
      <c r="B16683" cm="1">
        <f t="array" ref="B16683">IF(OR($C$2="",A16683=""),"",SUMPRODUCT((Gauge_Data!$A$2:$A$16994&gt;=(A16683 - Main!$E$4/1440 + 0.00000001))*(Gauge_Data!$A$2:$A$16994&lt;=A16683)*INDEX(Gauge_Data!$B$2:$Z$16994,0,$C$2-1)))</f>
        <v>0</v>
      </c>
    </row>
    <row r="16684" spans="1:2" x14ac:dyDescent="0.25">
      <c r="A16684">
        <f>Gauge_Data!A16684</f>
        <v>0</v>
      </c>
      <c r="B16684" cm="1">
        <f t="array" ref="B16684">IF(OR($C$2="",A16684=""),"",SUMPRODUCT((Gauge_Data!$A$2:$A$16994&gt;=(A16684 - Main!$E$4/1440 + 0.00000001))*(Gauge_Data!$A$2:$A$16994&lt;=A16684)*INDEX(Gauge_Data!$B$2:$Z$16994,0,$C$2-1)))</f>
        <v>0</v>
      </c>
    </row>
    <row r="16685" spans="1:2" x14ac:dyDescent="0.25">
      <c r="A16685">
        <f>Gauge_Data!A16685</f>
        <v>0</v>
      </c>
      <c r="B16685" cm="1">
        <f t="array" ref="B16685">IF(OR($C$2="",A16685=""),"",SUMPRODUCT((Gauge_Data!$A$2:$A$16994&gt;=(A16685 - Main!$E$4/1440 + 0.00000001))*(Gauge_Data!$A$2:$A$16994&lt;=A16685)*INDEX(Gauge_Data!$B$2:$Z$16994,0,$C$2-1)))</f>
        <v>0</v>
      </c>
    </row>
    <row r="16686" spans="1:2" x14ac:dyDescent="0.25">
      <c r="A16686">
        <f>Gauge_Data!A16686</f>
        <v>0</v>
      </c>
      <c r="B16686" cm="1">
        <f t="array" ref="B16686">IF(OR($C$2="",A16686=""),"",SUMPRODUCT((Gauge_Data!$A$2:$A$16994&gt;=(A16686 - Main!$E$4/1440 + 0.00000001))*(Gauge_Data!$A$2:$A$16994&lt;=A16686)*INDEX(Gauge_Data!$B$2:$Z$16994,0,$C$2-1)))</f>
        <v>0</v>
      </c>
    </row>
    <row r="16687" spans="1:2" x14ac:dyDescent="0.25">
      <c r="A16687">
        <f>Gauge_Data!A16687</f>
        <v>0</v>
      </c>
      <c r="B16687" cm="1">
        <f t="array" ref="B16687">IF(OR($C$2="",A16687=""),"",SUMPRODUCT((Gauge_Data!$A$2:$A$16994&gt;=(A16687 - Main!$E$4/1440 + 0.00000001))*(Gauge_Data!$A$2:$A$16994&lt;=A16687)*INDEX(Gauge_Data!$B$2:$Z$16994,0,$C$2-1)))</f>
        <v>0</v>
      </c>
    </row>
    <row r="16688" spans="1:2" x14ac:dyDescent="0.25">
      <c r="A16688">
        <f>Gauge_Data!A16688</f>
        <v>0</v>
      </c>
      <c r="B16688" cm="1">
        <f t="array" ref="B16688">IF(OR($C$2="",A16688=""),"",SUMPRODUCT((Gauge_Data!$A$2:$A$16994&gt;=(A16688 - Main!$E$4/1440 + 0.00000001))*(Gauge_Data!$A$2:$A$16994&lt;=A16688)*INDEX(Gauge_Data!$B$2:$Z$16994,0,$C$2-1)))</f>
        <v>0</v>
      </c>
    </row>
    <row r="16689" spans="1:2" x14ac:dyDescent="0.25">
      <c r="A16689">
        <f>Gauge_Data!A16689</f>
        <v>0</v>
      </c>
      <c r="B16689" cm="1">
        <f t="array" ref="B16689">IF(OR($C$2="",A16689=""),"",SUMPRODUCT((Gauge_Data!$A$2:$A$16994&gt;=(A16689 - Main!$E$4/1440 + 0.00000001))*(Gauge_Data!$A$2:$A$16994&lt;=A16689)*INDEX(Gauge_Data!$B$2:$Z$16994,0,$C$2-1)))</f>
        <v>0</v>
      </c>
    </row>
    <row r="16690" spans="1:2" x14ac:dyDescent="0.25">
      <c r="A16690">
        <f>Gauge_Data!A16690</f>
        <v>0</v>
      </c>
      <c r="B16690" cm="1">
        <f t="array" ref="B16690">IF(OR($C$2="",A16690=""),"",SUMPRODUCT((Gauge_Data!$A$2:$A$16994&gt;=(A16690 - Main!$E$4/1440 + 0.00000001))*(Gauge_Data!$A$2:$A$16994&lt;=A16690)*INDEX(Gauge_Data!$B$2:$Z$16994,0,$C$2-1)))</f>
        <v>0</v>
      </c>
    </row>
    <row r="16691" spans="1:2" x14ac:dyDescent="0.25">
      <c r="A16691">
        <f>Gauge_Data!A16691</f>
        <v>0</v>
      </c>
      <c r="B16691" cm="1">
        <f t="array" ref="B16691">IF(OR($C$2="",A16691=""),"",SUMPRODUCT((Gauge_Data!$A$2:$A$16994&gt;=(A16691 - Main!$E$4/1440 + 0.00000001))*(Gauge_Data!$A$2:$A$16994&lt;=A16691)*INDEX(Gauge_Data!$B$2:$Z$16994,0,$C$2-1)))</f>
        <v>0</v>
      </c>
    </row>
    <row r="16692" spans="1:2" x14ac:dyDescent="0.25">
      <c r="A16692">
        <f>Gauge_Data!A16692</f>
        <v>0</v>
      </c>
      <c r="B16692" cm="1">
        <f t="array" ref="B16692">IF(OR($C$2="",A16692=""),"",SUMPRODUCT((Gauge_Data!$A$2:$A$16994&gt;=(A16692 - Main!$E$4/1440 + 0.00000001))*(Gauge_Data!$A$2:$A$16994&lt;=A16692)*INDEX(Gauge_Data!$B$2:$Z$16994,0,$C$2-1)))</f>
        <v>0</v>
      </c>
    </row>
    <row r="16693" spans="1:2" x14ac:dyDescent="0.25">
      <c r="A16693">
        <f>Gauge_Data!A16693</f>
        <v>0</v>
      </c>
      <c r="B16693" cm="1">
        <f t="array" ref="B16693">IF(OR($C$2="",A16693=""),"",SUMPRODUCT((Gauge_Data!$A$2:$A$16994&gt;=(A16693 - Main!$E$4/1440 + 0.00000001))*(Gauge_Data!$A$2:$A$16994&lt;=A16693)*INDEX(Gauge_Data!$B$2:$Z$16994,0,$C$2-1)))</f>
        <v>0</v>
      </c>
    </row>
    <row r="16694" spans="1:2" x14ac:dyDescent="0.25">
      <c r="A16694">
        <f>Gauge_Data!A16694</f>
        <v>0</v>
      </c>
      <c r="B16694" cm="1">
        <f t="array" ref="B16694">IF(OR($C$2="",A16694=""),"",SUMPRODUCT((Gauge_Data!$A$2:$A$16994&gt;=(A16694 - Main!$E$4/1440 + 0.00000001))*(Gauge_Data!$A$2:$A$16994&lt;=A16694)*INDEX(Gauge_Data!$B$2:$Z$16994,0,$C$2-1)))</f>
        <v>0</v>
      </c>
    </row>
    <row r="16695" spans="1:2" x14ac:dyDescent="0.25">
      <c r="A16695">
        <f>Gauge_Data!A16695</f>
        <v>0</v>
      </c>
      <c r="B16695" cm="1">
        <f t="array" ref="B16695">IF(OR($C$2="",A16695=""),"",SUMPRODUCT((Gauge_Data!$A$2:$A$16994&gt;=(A16695 - Main!$E$4/1440 + 0.00000001))*(Gauge_Data!$A$2:$A$16994&lt;=A16695)*INDEX(Gauge_Data!$B$2:$Z$16994,0,$C$2-1)))</f>
        <v>0</v>
      </c>
    </row>
    <row r="16696" spans="1:2" x14ac:dyDescent="0.25">
      <c r="A16696">
        <f>Gauge_Data!A16696</f>
        <v>0</v>
      </c>
      <c r="B16696" cm="1">
        <f t="array" ref="B16696">IF(OR($C$2="",A16696=""),"",SUMPRODUCT((Gauge_Data!$A$2:$A$16994&gt;=(A16696 - Main!$E$4/1440 + 0.00000001))*(Gauge_Data!$A$2:$A$16994&lt;=A16696)*INDEX(Gauge_Data!$B$2:$Z$16994,0,$C$2-1)))</f>
        <v>0</v>
      </c>
    </row>
    <row r="16697" spans="1:2" x14ac:dyDescent="0.25">
      <c r="A16697">
        <f>Gauge_Data!A16697</f>
        <v>0</v>
      </c>
      <c r="B16697" cm="1">
        <f t="array" ref="B16697">IF(OR($C$2="",A16697=""),"",SUMPRODUCT((Gauge_Data!$A$2:$A$16994&gt;=(A16697 - Main!$E$4/1440 + 0.00000001))*(Gauge_Data!$A$2:$A$16994&lt;=A16697)*INDEX(Gauge_Data!$B$2:$Z$16994,0,$C$2-1)))</f>
        <v>0</v>
      </c>
    </row>
    <row r="16698" spans="1:2" x14ac:dyDescent="0.25">
      <c r="A16698">
        <f>Gauge_Data!A16698</f>
        <v>0</v>
      </c>
      <c r="B16698" cm="1">
        <f t="array" ref="B16698">IF(OR($C$2="",A16698=""),"",SUMPRODUCT((Gauge_Data!$A$2:$A$16994&gt;=(A16698 - Main!$E$4/1440 + 0.00000001))*(Gauge_Data!$A$2:$A$16994&lt;=A16698)*INDEX(Gauge_Data!$B$2:$Z$16994,0,$C$2-1)))</f>
        <v>0</v>
      </c>
    </row>
    <row r="16699" spans="1:2" x14ac:dyDescent="0.25">
      <c r="A16699">
        <f>Gauge_Data!A16699</f>
        <v>0</v>
      </c>
      <c r="B16699" cm="1">
        <f t="array" ref="B16699">IF(OR($C$2="",A16699=""),"",SUMPRODUCT((Gauge_Data!$A$2:$A$16994&gt;=(A16699 - Main!$E$4/1440 + 0.00000001))*(Gauge_Data!$A$2:$A$16994&lt;=A16699)*INDEX(Gauge_Data!$B$2:$Z$16994,0,$C$2-1)))</f>
        <v>0</v>
      </c>
    </row>
    <row r="16700" spans="1:2" x14ac:dyDescent="0.25">
      <c r="A16700">
        <f>Gauge_Data!A16700</f>
        <v>0</v>
      </c>
      <c r="B16700" cm="1">
        <f t="array" ref="B16700">IF(OR($C$2="",A16700=""),"",SUMPRODUCT((Gauge_Data!$A$2:$A$16994&gt;=(A16700 - Main!$E$4/1440 + 0.00000001))*(Gauge_Data!$A$2:$A$16994&lt;=A16700)*INDEX(Gauge_Data!$B$2:$Z$16994,0,$C$2-1)))</f>
        <v>0</v>
      </c>
    </row>
    <row r="16701" spans="1:2" x14ac:dyDescent="0.25">
      <c r="A16701">
        <f>Gauge_Data!A16701</f>
        <v>0</v>
      </c>
      <c r="B16701" cm="1">
        <f t="array" ref="B16701">IF(OR($C$2="",A16701=""),"",SUMPRODUCT((Gauge_Data!$A$2:$A$16994&gt;=(A16701 - Main!$E$4/1440 + 0.00000001))*(Gauge_Data!$A$2:$A$16994&lt;=A16701)*INDEX(Gauge_Data!$B$2:$Z$16994,0,$C$2-1)))</f>
        <v>0</v>
      </c>
    </row>
    <row r="16702" spans="1:2" x14ac:dyDescent="0.25">
      <c r="A16702">
        <f>Gauge_Data!A16702</f>
        <v>0</v>
      </c>
      <c r="B16702" cm="1">
        <f t="array" ref="B16702">IF(OR($C$2="",A16702=""),"",SUMPRODUCT((Gauge_Data!$A$2:$A$16994&gt;=(A16702 - Main!$E$4/1440 + 0.00000001))*(Gauge_Data!$A$2:$A$16994&lt;=A16702)*INDEX(Gauge_Data!$B$2:$Z$16994,0,$C$2-1)))</f>
        <v>0</v>
      </c>
    </row>
    <row r="16703" spans="1:2" x14ac:dyDescent="0.25">
      <c r="A16703">
        <f>Gauge_Data!A16703</f>
        <v>0</v>
      </c>
      <c r="B16703" cm="1">
        <f t="array" ref="B16703">IF(OR($C$2="",A16703=""),"",SUMPRODUCT((Gauge_Data!$A$2:$A$16994&gt;=(A16703 - Main!$E$4/1440 + 0.00000001))*(Gauge_Data!$A$2:$A$16994&lt;=A16703)*INDEX(Gauge_Data!$B$2:$Z$16994,0,$C$2-1)))</f>
        <v>0</v>
      </c>
    </row>
    <row r="16704" spans="1:2" x14ac:dyDescent="0.25">
      <c r="A16704">
        <f>Gauge_Data!A16704</f>
        <v>0</v>
      </c>
      <c r="B16704" cm="1">
        <f t="array" ref="B16704">IF(OR($C$2="",A16704=""),"",SUMPRODUCT((Gauge_Data!$A$2:$A$16994&gt;=(A16704 - Main!$E$4/1440 + 0.00000001))*(Gauge_Data!$A$2:$A$16994&lt;=A16704)*INDEX(Gauge_Data!$B$2:$Z$16994,0,$C$2-1)))</f>
        <v>0</v>
      </c>
    </row>
    <row r="16705" spans="1:2" x14ac:dyDescent="0.25">
      <c r="A16705">
        <f>Gauge_Data!A16705</f>
        <v>0</v>
      </c>
      <c r="B16705" cm="1">
        <f t="array" ref="B16705">IF(OR($C$2="",A16705=""),"",SUMPRODUCT((Gauge_Data!$A$2:$A$16994&gt;=(A16705 - Main!$E$4/1440 + 0.00000001))*(Gauge_Data!$A$2:$A$16994&lt;=A16705)*INDEX(Gauge_Data!$B$2:$Z$16994,0,$C$2-1)))</f>
        <v>0</v>
      </c>
    </row>
    <row r="16706" spans="1:2" x14ac:dyDescent="0.25">
      <c r="A16706">
        <f>Gauge_Data!A16706</f>
        <v>0</v>
      </c>
      <c r="B16706" cm="1">
        <f t="array" ref="B16706">IF(OR($C$2="",A16706=""),"",SUMPRODUCT((Gauge_Data!$A$2:$A$16994&gt;=(A16706 - Main!$E$4/1440 + 0.00000001))*(Gauge_Data!$A$2:$A$16994&lt;=A16706)*INDEX(Gauge_Data!$B$2:$Z$16994,0,$C$2-1)))</f>
        <v>0</v>
      </c>
    </row>
    <row r="16707" spans="1:2" x14ac:dyDescent="0.25">
      <c r="A16707">
        <f>Gauge_Data!A16707</f>
        <v>0</v>
      </c>
      <c r="B16707" cm="1">
        <f t="array" ref="B16707">IF(OR($C$2="",A16707=""),"",SUMPRODUCT((Gauge_Data!$A$2:$A$16994&gt;=(A16707 - Main!$E$4/1440 + 0.00000001))*(Gauge_Data!$A$2:$A$16994&lt;=A16707)*INDEX(Gauge_Data!$B$2:$Z$16994,0,$C$2-1)))</f>
        <v>0</v>
      </c>
    </row>
    <row r="16708" spans="1:2" x14ac:dyDescent="0.25">
      <c r="A16708">
        <f>Gauge_Data!A16708</f>
        <v>0</v>
      </c>
      <c r="B16708" cm="1">
        <f t="array" ref="B16708">IF(OR($C$2="",A16708=""),"",SUMPRODUCT((Gauge_Data!$A$2:$A$16994&gt;=(A16708 - Main!$E$4/1440 + 0.00000001))*(Gauge_Data!$A$2:$A$16994&lt;=A16708)*INDEX(Gauge_Data!$B$2:$Z$16994,0,$C$2-1)))</f>
        <v>0</v>
      </c>
    </row>
    <row r="16709" spans="1:2" x14ac:dyDescent="0.25">
      <c r="A16709">
        <f>Gauge_Data!A16709</f>
        <v>0</v>
      </c>
      <c r="B16709" cm="1">
        <f t="array" ref="B16709">IF(OR($C$2="",A16709=""),"",SUMPRODUCT((Gauge_Data!$A$2:$A$16994&gt;=(A16709 - Main!$E$4/1440 + 0.00000001))*(Gauge_Data!$A$2:$A$16994&lt;=A16709)*INDEX(Gauge_Data!$B$2:$Z$16994,0,$C$2-1)))</f>
        <v>0</v>
      </c>
    </row>
    <row r="16710" spans="1:2" x14ac:dyDescent="0.25">
      <c r="A16710">
        <f>Gauge_Data!A16710</f>
        <v>0</v>
      </c>
      <c r="B16710" cm="1">
        <f t="array" ref="B16710">IF(OR($C$2="",A16710=""),"",SUMPRODUCT((Gauge_Data!$A$2:$A$16994&gt;=(A16710 - Main!$E$4/1440 + 0.00000001))*(Gauge_Data!$A$2:$A$16994&lt;=A16710)*INDEX(Gauge_Data!$B$2:$Z$16994,0,$C$2-1)))</f>
        <v>0</v>
      </c>
    </row>
    <row r="16711" spans="1:2" x14ac:dyDescent="0.25">
      <c r="A16711">
        <f>Gauge_Data!A16711</f>
        <v>0</v>
      </c>
      <c r="B16711" cm="1">
        <f t="array" ref="B16711">IF(OR($C$2="",A16711=""),"",SUMPRODUCT((Gauge_Data!$A$2:$A$16994&gt;=(A16711 - Main!$E$4/1440 + 0.00000001))*(Gauge_Data!$A$2:$A$16994&lt;=A16711)*INDEX(Gauge_Data!$B$2:$Z$16994,0,$C$2-1)))</f>
        <v>0</v>
      </c>
    </row>
    <row r="16712" spans="1:2" x14ac:dyDescent="0.25">
      <c r="A16712">
        <f>Gauge_Data!A16712</f>
        <v>0</v>
      </c>
      <c r="B16712" cm="1">
        <f t="array" ref="B16712">IF(OR($C$2="",A16712=""),"",SUMPRODUCT((Gauge_Data!$A$2:$A$16994&gt;=(A16712 - Main!$E$4/1440 + 0.00000001))*(Gauge_Data!$A$2:$A$16994&lt;=A16712)*INDEX(Gauge_Data!$B$2:$Z$16994,0,$C$2-1)))</f>
        <v>0</v>
      </c>
    </row>
    <row r="16713" spans="1:2" x14ac:dyDescent="0.25">
      <c r="A16713">
        <f>Gauge_Data!A16713</f>
        <v>0</v>
      </c>
      <c r="B16713" cm="1">
        <f t="array" ref="B16713">IF(OR($C$2="",A16713=""),"",SUMPRODUCT((Gauge_Data!$A$2:$A$16994&gt;=(A16713 - Main!$E$4/1440 + 0.00000001))*(Gauge_Data!$A$2:$A$16994&lt;=A16713)*INDEX(Gauge_Data!$B$2:$Z$16994,0,$C$2-1)))</f>
        <v>0</v>
      </c>
    </row>
    <row r="16714" spans="1:2" x14ac:dyDescent="0.25">
      <c r="A16714">
        <f>Gauge_Data!A16714</f>
        <v>0</v>
      </c>
      <c r="B16714" cm="1">
        <f t="array" ref="B16714">IF(OR($C$2="",A16714=""),"",SUMPRODUCT((Gauge_Data!$A$2:$A$16994&gt;=(A16714 - Main!$E$4/1440 + 0.00000001))*(Gauge_Data!$A$2:$A$16994&lt;=A16714)*INDEX(Gauge_Data!$B$2:$Z$16994,0,$C$2-1)))</f>
        <v>0</v>
      </c>
    </row>
    <row r="16715" spans="1:2" x14ac:dyDescent="0.25">
      <c r="A16715">
        <f>Gauge_Data!A16715</f>
        <v>0</v>
      </c>
      <c r="B16715" cm="1">
        <f t="array" ref="B16715">IF(OR($C$2="",A16715=""),"",SUMPRODUCT((Gauge_Data!$A$2:$A$16994&gt;=(A16715 - Main!$E$4/1440 + 0.00000001))*(Gauge_Data!$A$2:$A$16994&lt;=A16715)*INDEX(Gauge_Data!$B$2:$Z$16994,0,$C$2-1)))</f>
        <v>0</v>
      </c>
    </row>
    <row r="16716" spans="1:2" x14ac:dyDescent="0.25">
      <c r="A16716">
        <f>Gauge_Data!A16716</f>
        <v>0</v>
      </c>
      <c r="B16716" cm="1">
        <f t="array" ref="B16716">IF(OR($C$2="",A16716=""),"",SUMPRODUCT((Gauge_Data!$A$2:$A$16994&gt;=(A16716 - Main!$E$4/1440 + 0.00000001))*(Gauge_Data!$A$2:$A$16994&lt;=A16716)*INDEX(Gauge_Data!$B$2:$Z$16994,0,$C$2-1)))</f>
        <v>0</v>
      </c>
    </row>
    <row r="16717" spans="1:2" x14ac:dyDescent="0.25">
      <c r="A16717">
        <f>Gauge_Data!A16717</f>
        <v>0</v>
      </c>
      <c r="B16717" cm="1">
        <f t="array" ref="B16717">IF(OR($C$2="",A16717=""),"",SUMPRODUCT((Gauge_Data!$A$2:$A$16994&gt;=(A16717 - Main!$E$4/1440 + 0.00000001))*(Gauge_Data!$A$2:$A$16994&lt;=A16717)*INDEX(Gauge_Data!$B$2:$Z$16994,0,$C$2-1)))</f>
        <v>0</v>
      </c>
    </row>
    <row r="16718" spans="1:2" x14ac:dyDescent="0.25">
      <c r="A16718">
        <f>Gauge_Data!A16718</f>
        <v>0</v>
      </c>
      <c r="B16718" cm="1">
        <f t="array" ref="B16718">IF(OR($C$2="",A16718=""),"",SUMPRODUCT((Gauge_Data!$A$2:$A$16994&gt;=(A16718 - Main!$E$4/1440 + 0.00000001))*(Gauge_Data!$A$2:$A$16994&lt;=A16718)*INDEX(Gauge_Data!$B$2:$Z$16994,0,$C$2-1)))</f>
        <v>0</v>
      </c>
    </row>
    <row r="16719" spans="1:2" x14ac:dyDescent="0.25">
      <c r="A16719">
        <f>Gauge_Data!A16719</f>
        <v>0</v>
      </c>
      <c r="B16719" cm="1">
        <f t="array" ref="B16719">IF(OR($C$2="",A16719=""),"",SUMPRODUCT((Gauge_Data!$A$2:$A$16994&gt;=(A16719 - Main!$E$4/1440 + 0.00000001))*(Gauge_Data!$A$2:$A$16994&lt;=A16719)*INDEX(Gauge_Data!$B$2:$Z$16994,0,$C$2-1)))</f>
        <v>0</v>
      </c>
    </row>
    <row r="16720" spans="1:2" x14ac:dyDescent="0.25">
      <c r="A16720">
        <f>Gauge_Data!A16720</f>
        <v>0</v>
      </c>
      <c r="B16720" cm="1">
        <f t="array" ref="B16720">IF(OR($C$2="",A16720=""),"",SUMPRODUCT((Gauge_Data!$A$2:$A$16994&gt;=(A16720 - Main!$E$4/1440 + 0.00000001))*(Gauge_Data!$A$2:$A$16994&lt;=A16720)*INDEX(Gauge_Data!$B$2:$Z$16994,0,$C$2-1)))</f>
        <v>0</v>
      </c>
    </row>
    <row r="16721" spans="1:2" x14ac:dyDescent="0.25">
      <c r="A16721">
        <f>Gauge_Data!A16721</f>
        <v>0</v>
      </c>
      <c r="B16721" cm="1">
        <f t="array" ref="B16721">IF(OR($C$2="",A16721=""),"",SUMPRODUCT((Gauge_Data!$A$2:$A$16994&gt;=(A16721 - Main!$E$4/1440 + 0.00000001))*(Gauge_Data!$A$2:$A$16994&lt;=A16721)*INDEX(Gauge_Data!$B$2:$Z$16994,0,$C$2-1)))</f>
        <v>0</v>
      </c>
    </row>
    <row r="16722" spans="1:2" x14ac:dyDescent="0.25">
      <c r="A16722">
        <f>Gauge_Data!A16722</f>
        <v>0</v>
      </c>
      <c r="B16722" cm="1">
        <f t="array" ref="B16722">IF(OR($C$2="",A16722=""),"",SUMPRODUCT((Gauge_Data!$A$2:$A$16994&gt;=(A16722 - Main!$E$4/1440 + 0.00000001))*(Gauge_Data!$A$2:$A$16994&lt;=A16722)*INDEX(Gauge_Data!$B$2:$Z$16994,0,$C$2-1)))</f>
        <v>0</v>
      </c>
    </row>
    <row r="16723" spans="1:2" x14ac:dyDescent="0.25">
      <c r="A16723">
        <f>Gauge_Data!A16723</f>
        <v>0</v>
      </c>
      <c r="B16723" cm="1">
        <f t="array" ref="B16723">IF(OR($C$2="",A16723=""),"",SUMPRODUCT((Gauge_Data!$A$2:$A$16994&gt;=(A16723 - Main!$E$4/1440 + 0.00000001))*(Gauge_Data!$A$2:$A$16994&lt;=A16723)*INDEX(Gauge_Data!$B$2:$Z$16994,0,$C$2-1)))</f>
        <v>0</v>
      </c>
    </row>
    <row r="16724" spans="1:2" x14ac:dyDescent="0.25">
      <c r="A16724">
        <f>Gauge_Data!A16724</f>
        <v>0</v>
      </c>
      <c r="B16724" cm="1">
        <f t="array" ref="B16724">IF(OR($C$2="",A16724=""),"",SUMPRODUCT((Gauge_Data!$A$2:$A$16994&gt;=(A16724 - Main!$E$4/1440 + 0.00000001))*(Gauge_Data!$A$2:$A$16994&lt;=A16724)*INDEX(Gauge_Data!$B$2:$Z$16994,0,$C$2-1)))</f>
        <v>0</v>
      </c>
    </row>
    <row r="16725" spans="1:2" x14ac:dyDescent="0.25">
      <c r="A16725">
        <f>Gauge_Data!A16725</f>
        <v>0</v>
      </c>
      <c r="B16725" cm="1">
        <f t="array" ref="B16725">IF(OR($C$2="",A16725=""),"",SUMPRODUCT((Gauge_Data!$A$2:$A$16994&gt;=(A16725 - Main!$E$4/1440 + 0.00000001))*(Gauge_Data!$A$2:$A$16994&lt;=A16725)*INDEX(Gauge_Data!$B$2:$Z$16994,0,$C$2-1)))</f>
        <v>0</v>
      </c>
    </row>
    <row r="16726" spans="1:2" x14ac:dyDescent="0.25">
      <c r="A16726">
        <f>Gauge_Data!A16726</f>
        <v>0</v>
      </c>
      <c r="B16726" cm="1">
        <f t="array" ref="B16726">IF(OR($C$2="",A16726=""),"",SUMPRODUCT((Gauge_Data!$A$2:$A$16994&gt;=(A16726 - Main!$E$4/1440 + 0.00000001))*(Gauge_Data!$A$2:$A$16994&lt;=A16726)*INDEX(Gauge_Data!$B$2:$Z$16994,0,$C$2-1)))</f>
        <v>0</v>
      </c>
    </row>
    <row r="16727" spans="1:2" x14ac:dyDescent="0.25">
      <c r="A16727">
        <f>Gauge_Data!A16727</f>
        <v>0</v>
      </c>
      <c r="B16727" cm="1">
        <f t="array" ref="B16727">IF(OR($C$2="",A16727=""),"",SUMPRODUCT((Gauge_Data!$A$2:$A$16994&gt;=(A16727 - Main!$E$4/1440 + 0.00000001))*(Gauge_Data!$A$2:$A$16994&lt;=A16727)*INDEX(Gauge_Data!$B$2:$Z$16994,0,$C$2-1)))</f>
        <v>0</v>
      </c>
    </row>
    <row r="16728" spans="1:2" x14ac:dyDescent="0.25">
      <c r="A16728">
        <f>Gauge_Data!A16728</f>
        <v>0</v>
      </c>
      <c r="B16728" cm="1">
        <f t="array" ref="B16728">IF(OR($C$2="",A16728=""),"",SUMPRODUCT((Gauge_Data!$A$2:$A$16994&gt;=(A16728 - Main!$E$4/1440 + 0.00000001))*(Gauge_Data!$A$2:$A$16994&lt;=A16728)*INDEX(Gauge_Data!$B$2:$Z$16994,0,$C$2-1)))</f>
        <v>0</v>
      </c>
    </row>
    <row r="16729" spans="1:2" x14ac:dyDescent="0.25">
      <c r="A16729">
        <f>Gauge_Data!A16729</f>
        <v>0</v>
      </c>
      <c r="B16729" cm="1">
        <f t="array" ref="B16729">IF(OR($C$2="",A16729=""),"",SUMPRODUCT((Gauge_Data!$A$2:$A$16994&gt;=(A16729 - Main!$E$4/1440 + 0.00000001))*(Gauge_Data!$A$2:$A$16994&lt;=A16729)*INDEX(Gauge_Data!$B$2:$Z$16994,0,$C$2-1)))</f>
        <v>0</v>
      </c>
    </row>
    <row r="16730" spans="1:2" x14ac:dyDescent="0.25">
      <c r="A16730">
        <f>Gauge_Data!A16730</f>
        <v>0</v>
      </c>
      <c r="B16730" cm="1">
        <f t="array" ref="B16730">IF(OR($C$2="",A16730=""),"",SUMPRODUCT((Gauge_Data!$A$2:$A$16994&gt;=(A16730 - Main!$E$4/1440 + 0.00000001))*(Gauge_Data!$A$2:$A$16994&lt;=A16730)*INDEX(Gauge_Data!$B$2:$Z$16994,0,$C$2-1)))</f>
        <v>0</v>
      </c>
    </row>
    <row r="16731" spans="1:2" x14ac:dyDescent="0.25">
      <c r="A16731">
        <f>Gauge_Data!A16731</f>
        <v>0</v>
      </c>
      <c r="B16731" cm="1">
        <f t="array" ref="B16731">IF(OR($C$2="",A16731=""),"",SUMPRODUCT((Gauge_Data!$A$2:$A$16994&gt;=(A16731 - Main!$E$4/1440 + 0.00000001))*(Gauge_Data!$A$2:$A$16994&lt;=A16731)*INDEX(Gauge_Data!$B$2:$Z$16994,0,$C$2-1)))</f>
        <v>0</v>
      </c>
    </row>
    <row r="16732" spans="1:2" x14ac:dyDescent="0.25">
      <c r="A16732">
        <f>Gauge_Data!A16732</f>
        <v>0</v>
      </c>
      <c r="B16732" cm="1">
        <f t="array" ref="B16732">IF(OR($C$2="",A16732=""),"",SUMPRODUCT((Gauge_Data!$A$2:$A$16994&gt;=(A16732 - Main!$E$4/1440 + 0.00000001))*(Gauge_Data!$A$2:$A$16994&lt;=A16732)*INDEX(Gauge_Data!$B$2:$Z$16994,0,$C$2-1)))</f>
        <v>0</v>
      </c>
    </row>
    <row r="16733" spans="1:2" x14ac:dyDescent="0.25">
      <c r="A16733">
        <f>Gauge_Data!A16733</f>
        <v>0</v>
      </c>
      <c r="B16733" cm="1">
        <f t="array" ref="B16733">IF(OR($C$2="",A16733=""),"",SUMPRODUCT((Gauge_Data!$A$2:$A$16994&gt;=(A16733 - Main!$E$4/1440 + 0.00000001))*(Gauge_Data!$A$2:$A$16994&lt;=A16733)*INDEX(Gauge_Data!$B$2:$Z$16994,0,$C$2-1)))</f>
        <v>0</v>
      </c>
    </row>
    <row r="16734" spans="1:2" x14ac:dyDescent="0.25">
      <c r="A16734">
        <f>Gauge_Data!A16734</f>
        <v>0</v>
      </c>
      <c r="B16734" cm="1">
        <f t="array" ref="B16734">IF(OR($C$2="",A16734=""),"",SUMPRODUCT((Gauge_Data!$A$2:$A$16994&gt;=(A16734 - Main!$E$4/1440 + 0.00000001))*(Gauge_Data!$A$2:$A$16994&lt;=A16734)*INDEX(Gauge_Data!$B$2:$Z$16994,0,$C$2-1)))</f>
        <v>0</v>
      </c>
    </row>
    <row r="16735" spans="1:2" x14ac:dyDescent="0.25">
      <c r="A16735">
        <f>Gauge_Data!A16735</f>
        <v>0</v>
      </c>
      <c r="B16735" cm="1">
        <f t="array" ref="B16735">IF(OR($C$2="",A16735=""),"",SUMPRODUCT((Gauge_Data!$A$2:$A$16994&gt;=(A16735 - Main!$E$4/1440 + 0.00000001))*(Gauge_Data!$A$2:$A$16994&lt;=A16735)*INDEX(Gauge_Data!$B$2:$Z$16994,0,$C$2-1)))</f>
        <v>0</v>
      </c>
    </row>
    <row r="16736" spans="1:2" x14ac:dyDescent="0.25">
      <c r="A16736">
        <f>Gauge_Data!A16736</f>
        <v>0</v>
      </c>
      <c r="B16736" cm="1">
        <f t="array" ref="B16736">IF(OR($C$2="",A16736=""),"",SUMPRODUCT((Gauge_Data!$A$2:$A$16994&gt;=(A16736 - Main!$E$4/1440 + 0.00000001))*(Gauge_Data!$A$2:$A$16994&lt;=A16736)*INDEX(Gauge_Data!$B$2:$Z$16994,0,$C$2-1)))</f>
        <v>0</v>
      </c>
    </row>
    <row r="16737" spans="1:2" x14ac:dyDescent="0.25">
      <c r="A16737">
        <f>Gauge_Data!A16737</f>
        <v>0</v>
      </c>
      <c r="B16737" cm="1">
        <f t="array" ref="B16737">IF(OR($C$2="",A16737=""),"",SUMPRODUCT((Gauge_Data!$A$2:$A$16994&gt;=(A16737 - Main!$E$4/1440 + 0.00000001))*(Gauge_Data!$A$2:$A$16994&lt;=A16737)*INDEX(Gauge_Data!$B$2:$Z$16994,0,$C$2-1)))</f>
        <v>0</v>
      </c>
    </row>
    <row r="16738" spans="1:2" x14ac:dyDescent="0.25">
      <c r="A16738">
        <f>Gauge_Data!A16738</f>
        <v>0</v>
      </c>
      <c r="B16738" cm="1">
        <f t="array" ref="B16738">IF(OR($C$2="",A16738=""),"",SUMPRODUCT((Gauge_Data!$A$2:$A$16994&gt;=(A16738 - Main!$E$4/1440 + 0.00000001))*(Gauge_Data!$A$2:$A$16994&lt;=A16738)*INDEX(Gauge_Data!$B$2:$Z$16994,0,$C$2-1)))</f>
        <v>0</v>
      </c>
    </row>
    <row r="16739" spans="1:2" x14ac:dyDescent="0.25">
      <c r="A16739">
        <f>Gauge_Data!A16739</f>
        <v>0</v>
      </c>
      <c r="B16739" cm="1">
        <f t="array" ref="B16739">IF(OR($C$2="",A16739=""),"",SUMPRODUCT((Gauge_Data!$A$2:$A$16994&gt;=(A16739 - Main!$E$4/1440 + 0.00000001))*(Gauge_Data!$A$2:$A$16994&lt;=A16739)*INDEX(Gauge_Data!$B$2:$Z$16994,0,$C$2-1)))</f>
        <v>0</v>
      </c>
    </row>
    <row r="16740" spans="1:2" x14ac:dyDescent="0.25">
      <c r="A16740">
        <f>Gauge_Data!A16740</f>
        <v>0</v>
      </c>
      <c r="B16740" cm="1">
        <f t="array" ref="B16740">IF(OR($C$2="",A16740=""),"",SUMPRODUCT((Gauge_Data!$A$2:$A$16994&gt;=(A16740 - Main!$E$4/1440 + 0.00000001))*(Gauge_Data!$A$2:$A$16994&lt;=A16740)*INDEX(Gauge_Data!$B$2:$Z$16994,0,$C$2-1)))</f>
        <v>0</v>
      </c>
    </row>
    <row r="16741" spans="1:2" x14ac:dyDescent="0.25">
      <c r="A16741">
        <f>Gauge_Data!A16741</f>
        <v>0</v>
      </c>
      <c r="B16741" cm="1">
        <f t="array" ref="B16741">IF(OR($C$2="",A16741=""),"",SUMPRODUCT((Gauge_Data!$A$2:$A$16994&gt;=(A16741 - Main!$E$4/1440 + 0.00000001))*(Gauge_Data!$A$2:$A$16994&lt;=A16741)*INDEX(Gauge_Data!$B$2:$Z$16994,0,$C$2-1)))</f>
        <v>0</v>
      </c>
    </row>
    <row r="16742" spans="1:2" x14ac:dyDescent="0.25">
      <c r="A16742">
        <f>Gauge_Data!A16742</f>
        <v>0</v>
      </c>
      <c r="B16742" cm="1">
        <f t="array" ref="B16742">IF(OR($C$2="",A16742=""),"",SUMPRODUCT((Gauge_Data!$A$2:$A$16994&gt;=(A16742 - Main!$E$4/1440 + 0.00000001))*(Gauge_Data!$A$2:$A$16994&lt;=A16742)*INDEX(Gauge_Data!$B$2:$Z$16994,0,$C$2-1)))</f>
        <v>0</v>
      </c>
    </row>
    <row r="16743" spans="1:2" x14ac:dyDescent="0.25">
      <c r="A16743">
        <f>Gauge_Data!A16743</f>
        <v>0</v>
      </c>
      <c r="B16743" cm="1">
        <f t="array" ref="B16743">IF(OR($C$2="",A16743=""),"",SUMPRODUCT((Gauge_Data!$A$2:$A$16994&gt;=(A16743 - Main!$E$4/1440 + 0.00000001))*(Gauge_Data!$A$2:$A$16994&lt;=A16743)*INDEX(Gauge_Data!$B$2:$Z$16994,0,$C$2-1)))</f>
        <v>0</v>
      </c>
    </row>
    <row r="16744" spans="1:2" x14ac:dyDescent="0.25">
      <c r="A16744">
        <f>Gauge_Data!A16744</f>
        <v>0</v>
      </c>
      <c r="B16744" cm="1">
        <f t="array" ref="B16744">IF(OR($C$2="",A16744=""),"",SUMPRODUCT((Gauge_Data!$A$2:$A$16994&gt;=(A16744 - Main!$E$4/1440 + 0.00000001))*(Gauge_Data!$A$2:$A$16994&lt;=A16744)*INDEX(Gauge_Data!$B$2:$Z$16994,0,$C$2-1)))</f>
        <v>0</v>
      </c>
    </row>
    <row r="16745" spans="1:2" x14ac:dyDescent="0.25">
      <c r="A16745">
        <f>Gauge_Data!A16745</f>
        <v>0</v>
      </c>
      <c r="B16745" cm="1">
        <f t="array" ref="B16745">IF(OR($C$2="",A16745=""),"",SUMPRODUCT((Gauge_Data!$A$2:$A$16994&gt;=(A16745 - Main!$E$4/1440 + 0.00000001))*(Gauge_Data!$A$2:$A$16994&lt;=A16745)*INDEX(Gauge_Data!$B$2:$Z$16994,0,$C$2-1)))</f>
        <v>0</v>
      </c>
    </row>
    <row r="16746" spans="1:2" x14ac:dyDescent="0.25">
      <c r="A16746">
        <f>Gauge_Data!A16746</f>
        <v>0</v>
      </c>
      <c r="B16746" cm="1">
        <f t="array" ref="B16746">IF(OR($C$2="",A16746=""),"",SUMPRODUCT((Gauge_Data!$A$2:$A$16994&gt;=(A16746 - Main!$E$4/1440 + 0.00000001))*(Gauge_Data!$A$2:$A$16994&lt;=A16746)*INDEX(Gauge_Data!$B$2:$Z$16994,0,$C$2-1)))</f>
        <v>0</v>
      </c>
    </row>
    <row r="16747" spans="1:2" x14ac:dyDescent="0.25">
      <c r="A16747">
        <f>Gauge_Data!A16747</f>
        <v>0</v>
      </c>
      <c r="B16747" cm="1">
        <f t="array" ref="B16747">IF(OR($C$2="",A16747=""),"",SUMPRODUCT((Gauge_Data!$A$2:$A$16994&gt;=(A16747 - Main!$E$4/1440 + 0.00000001))*(Gauge_Data!$A$2:$A$16994&lt;=A16747)*INDEX(Gauge_Data!$B$2:$Z$16994,0,$C$2-1)))</f>
        <v>0</v>
      </c>
    </row>
    <row r="16748" spans="1:2" x14ac:dyDescent="0.25">
      <c r="A16748">
        <f>Gauge_Data!A16748</f>
        <v>0</v>
      </c>
      <c r="B16748" cm="1">
        <f t="array" ref="B16748">IF(OR($C$2="",A16748=""),"",SUMPRODUCT((Gauge_Data!$A$2:$A$16994&gt;=(A16748 - Main!$E$4/1440 + 0.00000001))*(Gauge_Data!$A$2:$A$16994&lt;=A16748)*INDEX(Gauge_Data!$B$2:$Z$16994,0,$C$2-1)))</f>
        <v>0</v>
      </c>
    </row>
    <row r="16749" spans="1:2" x14ac:dyDescent="0.25">
      <c r="A16749">
        <f>Gauge_Data!A16749</f>
        <v>0</v>
      </c>
      <c r="B16749" cm="1">
        <f t="array" ref="B16749">IF(OR($C$2="",A16749=""),"",SUMPRODUCT((Gauge_Data!$A$2:$A$16994&gt;=(A16749 - Main!$E$4/1440 + 0.00000001))*(Gauge_Data!$A$2:$A$16994&lt;=A16749)*INDEX(Gauge_Data!$B$2:$Z$16994,0,$C$2-1)))</f>
        <v>0</v>
      </c>
    </row>
    <row r="16750" spans="1:2" x14ac:dyDescent="0.25">
      <c r="A16750">
        <f>Gauge_Data!A16750</f>
        <v>0</v>
      </c>
      <c r="B16750" cm="1">
        <f t="array" ref="B16750">IF(OR($C$2="",A16750=""),"",SUMPRODUCT((Gauge_Data!$A$2:$A$16994&gt;=(A16750 - Main!$E$4/1440 + 0.00000001))*(Gauge_Data!$A$2:$A$16994&lt;=A16750)*INDEX(Gauge_Data!$B$2:$Z$16994,0,$C$2-1)))</f>
        <v>0</v>
      </c>
    </row>
    <row r="16751" spans="1:2" x14ac:dyDescent="0.25">
      <c r="A16751">
        <f>Gauge_Data!A16751</f>
        <v>0</v>
      </c>
      <c r="B16751" cm="1">
        <f t="array" ref="B16751">IF(OR($C$2="",A16751=""),"",SUMPRODUCT((Gauge_Data!$A$2:$A$16994&gt;=(A16751 - Main!$E$4/1440 + 0.00000001))*(Gauge_Data!$A$2:$A$16994&lt;=A16751)*INDEX(Gauge_Data!$B$2:$Z$16994,0,$C$2-1)))</f>
        <v>0</v>
      </c>
    </row>
    <row r="16752" spans="1:2" x14ac:dyDescent="0.25">
      <c r="A16752">
        <f>Gauge_Data!A16752</f>
        <v>0</v>
      </c>
      <c r="B16752" cm="1">
        <f t="array" ref="B16752">IF(OR($C$2="",A16752=""),"",SUMPRODUCT((Gauge_Data!$A$2:$A$16994&gt;=(A16752 - Main!$E$4/1440 + 0.00000001))*(Gauge_Data!$A$2:$A$16994&lt;=A16752)*INDEX(Gauge_Data!$B$2:$Z$16994,0,$C$2-1)))</f>
        <v>0</v>
      </c>
    </row>
    <row r="16753" spans="1:2" x14ac:dyDescent="0.25">
      <c r="A16753">
        <f>Gauge_Data!A16753</f>
        <v>0</v>
      </c>
      <c r="B16753" cm="1">
        <f t="array" ref="B16753">IF(OR($C$2="",A16753=""),"",SUMPRODUCT((Gauge_Data!$A$2:$A$16994&gt;=(A16753 - Main!$E$4/1440 + 0.00000001))*(Gauge_Data!$A$2:$A$16994&lt;=A16753)*INDEX(Gauge_Data!$B$2:$Z$16994,0,$C$2-1)))</f>
        <v>0</v>
      </c>
    </row>
    <row r="16754" spans="1:2" x14ac:dyDescent="0.25">
      <c r="A16754">
        <f>Gauge_Data!A16754</f>
        <v>0</v>
      </c>
      <c r="B16754" cm="1">
        <f t="array" ref="B16754">IF(OR($C$2="",A16754=""),"",SUMPRODUCT((Gauge_Data!$A$2:$A$16994&gt;=(A16754 - Main!$E$4/1440 + 0.00000001))*(Gauge_Data!$A$2:$A$16994&lt;=A16754)*INDEX(Gauge_Data!$B$2:$Z$16994,0,$C$2-1)))</f>
        <v>0</v>
      </c>
    </row>
    <row r="16755" spans="1:2" x14ac:dyDescent="0.25">
      <c r="A16755">
        <f>Gauge_Data!A16755</f>
        <v>0</v>
      </c>
      <c r="B16755" cm="1">
        <f t="array" ref="B16755">IF(OR($C$2="",A16755=""),"",SUMPRODUCT((Gauge_Data!$A$2:$A$16994&gt;=(A16755 - Main!$E$4/1440 + 0.00000001))*(Gauge_Data!$A$2:$A$16994&lt;=A16755)*INDEX(Gauge_Data!$B$2:$Z$16994,0,$C$2-1)))</f>
        <v>0</v>
      </c>
    </row>
    <row r="16756" spans="1:2" x14ac:dyDescent="0.25">
      <c r="A16756">
        <f>Gauge_Data!A16756</f>
        <v>0</v>
      </c>
      <c r="B16756" cm="1">
        <f t="array" ref="B16756">IF(OR($C$2="",A16756=""),"",SUMPRODUCT((Gauge_Data!$A$2:$A$16994&gt;=(A16756 - Main!$E$4/1440 + 0.00000001))*(Gauge_Data!$A$2:$A$16994&lt;=A16756)*INDEX(Gauge_Data!$B$2:$Z$16994,0,$C$2-1)))</f>
        <v>0</v>
      </c>
    </row>
    <row r="16757" spans="1:2" x14ac:dyDescent="0.25">
      <c r="A16757">
        <f>Gauge_Data!A16757</f>
        <v>0</v>
      </c>
      <c r="B16757" cm="1">
        <f t="array" ref="B16757">IF(OR($C$2="",A16757=""),"",SUMPRODUCT((Gauge_Data!$A$2:$A$16994&gt;=(A16757 - Main!$E$4/1440 + 0.00000001))*(Gauge_Data!$A$2:$A$16994&lt;=A16757)*INDEX(Gauge_Data!$B$2:$Z$16994,0,$C$2-1)))</f>
        <v>0</v>
      </c>
    </row>
    <row r="16758" spans="1:2" x14ac:dyDescent="0.25">
      <c r="A16758">
        <f>Gauge_Data!A16758</f>
        <v>0</v>
      </c>
      <c r="B16758" cm="1">
        <f t="array" ref="B16758">IF(OR($C$2="",A16758=""),"",SUMPRODUCT((Gauge_Data!$A$2:$A$16994&gt;=(A16758 - Main!$E$4/1440 + 0.00000001))*(Gauge_Data!$A$2:$A$16994&lt;=A16758)*INDEX(Gauge_Data!$B$2:$Z$16994,0,$C$2-1)))</f>
        <v>0</v>
      </c>
    </row>
    <row r="16759" spans="1:2" x14ac:dyDescent="0.25">
      <c r="A16759">
        <f>Gauge_Data!A16759</f>
        <v>0</v>
      </c>
      <c r="B16759" cm="1">
        <f t="array" ref="B16759">IF(OR($C$2="",A16759=""),"",SUMPRODUCT((Gauge_Data!$A$2:$A$16994&gt;=(A16759 - Main!$E$4/1440 + 0.00000001))*(Gauge_Data!$A$2:$A$16994&lt;=A16759)*INDEX(Gauge_Data!$B$2:$Z$16994,0,$C$2-1)))</f>
        <v>0</v>
      </c>
    </row>
    <row r="16760" spans="1:2" x14ac:dyDescent="0.25">
      <c r="A16760">
        <f>Gauge_Data!A16760</f>
        <v>0</v>
      </c>
      <c r="B16760" cm="1">
        <f t="array" ref="B16760">IF(OR($C$2="",A16760=""),"",SUMPRODUCT((Gauge_Data!$A$2:$A$16994&gt;=(A16760 - Main!$E$4/1440 + 0.00000001))*(Gauge_Data!$A$2:$A$16994&lt;=A16760)*INDEX(Gauge_Data!$B$2:$Z$16994,0,$C$2-1)))</f>
        <v>0</v>
      </c>
    </row>
    <row r="16761" spans="1:2" x14ac:dyDescent="0.25">
      <c r="A16761">
        <f>Gauge_Data!A16761</f>
        <v>0</v>
      </c>
      <c r="B16761" cm="1">
        <f t="array" ref="B16761">IF(OR($C$2="",A16761=""),"",SUMPRODUCT((Gauge_Data!$A$2:$A$16994&gt;=(A16761 - Main!$E$4/1440 + 0.00000001))*(Gauge_Data!$A$2:$A$16994&lt;=A16761)*INDEX(Gauge_Data!$B$2:$Z$16994,0,$C$2-1)))</f>
        <v>0</v>
      </c>
    </row>
    <row r="16762" spans="1:2" x14ac:dyDescent="0.25">
      <c r="A16762">
        <f>Gauge_Data!A16762</f>
        <v>0</v>
      </c>
      <c r="B16762" cm="1">
        <f t="array" ref="B16762">IF(OR($C$2="",A16762=""),"",SUMPRODUCT((Gauge_Data!$A$2:$A$16994&gt;=(A16762 - Main!$E$4/1440 + 0.00000001))*(Gauge_Data!$A$2:$A$16994&lt;=A16762)*INDEX(Gauge_Data!$B$2:$Z$16994,0,$C$2-1)))</f>
        <v>0</v>
      </c>
    </row>
    <row r="16763" spans="1:2" x14ac:dyDescent="0.25">
      <c r="A16763">
        <f>Gauge_Data!A16763</f>
        <v>0</v>
      </c>
      <c r="B16763" cm="1">
        <f t="array" ref="B16763">IF(OR($C$2="",A16763=""),"",SUMPRODUCT((Gauge_Data!$A$2:$A$16994&gt;=(A16763 - Main!$E$4/1440 + 0.00000001))*(Gauge_Data!$A$2:$A$16994&lt;=A16763)*INDEX(Gauge_Data!$B$2:$Z$16994,0,$C$2-1)))</f>
        <v>0</v>
      </c>
    </row>
    <row r="16764" spans="1:2" x14ac:dyDescent="0.25">
      <c r="A16764">
        <f>Gauge_Data!A16764</f>
        <v>0</v>
      </c>
      <c r="B16764" cm="1">
        <f t="array" ref="B16764">IF(OR($C$2="",A16764=""),"",SUMPRODUCT((Gauge_Data!$A$2:$A$16994&gt;=(A16764 - Main!$E$4/1440 + 0.00000001))*(Gauge_Data!$A$2:$A$16994&lt;=A16764)*INDEX(Gauge_Data!$B$2:$Z$16994,0,$C$2-1)))</f>
        <v>0</v>
      </c>
    </row>
    <row r="16765" spans="1:2" x14ac:dyDescent="0.25">
      <c r="A16765">
        <f>Gauge_Data!A16765</f>
        <v>0</v>
      </c>
      <c r="B16765" cm="1">
        <f t="array" ref="B16765">IF(OR($C$2="",A16765=""),"",SUMPRODUCT((Gauge_Data!$A$2:$A$16994&gt;=(A16765 - Main!$E$4/1440 + 0.00000001))*(Gauge_Data!$A$2:$A$16994&lt;=A16765)*INDEX(Gauge_Data!$B$2:$Z$16994,0,$C$2-1)))</f>
        <v>0</v>
      </c>
    </row>
    <row r="16766" spans="1:2" x14ac:dyDescent="0.25">
      <c r="A16766">
        <f>Gauge_Data!A16766</f>
        <v>0</v>
      </c>
      <c r="B16766" cm="1">
        <f t="array" ref="B16766">IF(OR($C$2="",A16766=""),"",SUMPRODUCT((Gauge_Data!$A$2:$A$16994&gt;=(A16766 - Main!$E$4/1440 + 0.00000001))*(Gauge_Data!$A$2:$A$16994&lt;=A16766)*INDEX(Gauge_Data!$B$2:$Z$16994,0,$C$2-1)))</f>
        <v>0</v>
      </c>
    </row>
    <row r="16767" spans="1:2" x14ac:dyDescent="0.25">
      <c r="A16767">
        <f>Gauge_Data!A16767</f>
        <v>0</v>
      </c>
      <c r="B16767" cm="1">
        <f t="array" ref="B16767">IF(OR($C$2="",A16767=""),"",SUMPRODUCT((Gauge_Data!$A$2:$A$16994&gt;=(A16767 - Main!$E$4/1440 + 0.00000001))*(Gauge_Data!$A$2:$A$16994&lt;=A16767)*INDEX(Gauge_Data!$B$2:$Z$16994,0,$C$2-1)))</f>
        <v>0</v>
      </c>
    </row>
    <row r="16768" spans="1:2" x14ac:dyDescent="0.25">
      <c r="A16768">
        <f>Gauge_Data!A16768</f>
        <v>0</v>
      </c>
      <c r="B16768" cm="1">
        <f t="array" ref="B16768">IF(OR($C$2="",A16768=""),"",SUMPRODUCT((Gauge_Data!$A$2:$A$16994&gt;=(A16768 - Main!$E$4/1440 + 0.00000001))*(Gauge_Data!$A$2:$A$16994&lt;=A16768)*INDEX(Gauge_Data!$B$2:$Z$16994,0,$C$2-1)))</f>
        <v>0</v>
      </c>
    </row>
    <row r="16769" spans="1:2" x14ac:dyDescent="0.25">
      <c r="A16769">
        <f>Gauge_Data!A16769</f>
        <v>0</v>
      </c>
      <c r="B16769" cm="1">
        <f t="array" ref="B16769">IF(OR($C$2="",A16769=""),"",SUMPRODUCT((Gauge_Data!$A$2:$A$16994&gt;=(A16769 - Main!$E$4/1440 + 0.00000001))*(Gauge_Data!$A$2:$A$16994&lt;=A16769)*INDEX(Gauge_Data!$B$2:$Z$16994,0,$C$2-1)))</f>
        <v>0</v>
      </c>
    </row>
    <row r="16770" spans="1:2" x14ac:dyDescent="0.25">
      <c r="A16770">
        <f>Gauge_Data!A16770</f>
        <v>0</v>
      </c>
      <c r="B16770" cm="1">
        <f t="array" ref="B16770">IF(OR($C$2="",A16770=""),"",SUMPRODUCT((Gauge_Data!$A$2:$A$16994&gt;=(A16770 - Main!$E$4/1440 + 0.00000001))*(Gauge_Data!$A$2:$A$16994&lt;=A16770)*INDEX(Gauge_Data!$B$2:$Z$16994,0,$C$2-1)))</f>
        <v>0</v>
      </c>
    </row>
    <row r="16771" spans="1:2" x14ac:dyDescent="0.25">
      <c r="A16771">
        <f>Gauge_Data!A16771</f>
        <v>0</v>
      </c>
      <c r="B16771" cm="1">
        <f t="array" ref="B16771">IF(OR($C$2="",A16771=""),"",SUMPRODUCT((Gauge_Data!$A$2:$A$16994&gt;=(A16771 - Main!$E$4/1440 + 0.00000001))*(Gauge_Data!$A$2:$A$16994&lt;=A16771)*INDEX(Gauge_Data!$B$2:$Z$16994,0,$C$2-1)))</f>
        <v>0</v>
      </c>
    </row>
    <row r="16772" spans="1:2" x14ac:dyDescent="0.25">
      <c r="A16772">
        <f>Gauge_Data!A16772</f>
        <v>0</v>
      </c>
      <c r="B16772" cm="1">
        <f t="array" ref="B16772">IF(OR($C$2="",A16772=""),"",SUMPRODUCT((Gauge_Data!$A$2:$A$16994&gt;=(A16772 - Main!$E$4/1440 + 0.00000001))*(Gauge_Data!$A$2:$A$16994&lt;=A16772)*INDEX(Gauge_Data!$B$2:$Z$16994,0,$C$2-1)))</f>
        <v>0</v>
      </c>
    </row>
    <row r="16773" spans="1:2" x14ac:dyDescent="0.25">
      <c r="A16773">
        <f>Gauge_Data!A16773</f>
        <v>0</v>
      </c>
      <c r="B16773" cm="1">
        <f t="array" ref="B16773">IF(OR($C$2="",A16773=""),"",SUMPRODUCT((Gauge_Data!$A$2:$A$16994&gt;=(A16773 - Main!$E$4/1440 + 0.00000001))*(Gauge_Data!$A$2:$A$16994&lt;=A16773)*INDEX(Gauge_Data!$B$2:$Z$16994,0,$C$2-1)))</f>
        <v>0</v>
      </c>
    </row>
    <row r="16774" spans="1:2" x14ac:dyDescent="0.25">
      <c r="A16774">
        <f>Gauge_Data!A16774</f>
        <v>0</v>
      </c>
      <c r="B16774" cm="1">
        <f t="array" ref="B16774">IF(OR($C$2="",A16774=""),"",SUMPRODUCT((Gauge_Data!$A$2:$A$16994&gt;=(A16774 - Main!$E$4/1440 + 0.00000001))*(Gauge_Data!$A$2:$A$16994&lt;=A16774)*INDEX(Gauge_Data!$B$2:$Z$16994,0,$C$2-1)))</f>
        <v>0</v>
      </c>
    </row>
    <row r="16775" spans="1:2" x14ac:dyDescent="0.25">
      <c r="A16775">
        <f>Gauge_Data!A16775</f>
        <v>0</v>
      </c>
      <c r="B16775" cm="1">
        <f t="array" ref="B16775">IF(OR($C$2="",A16775=""),"",SUMPRODUCT((Gauge_Data!$A$2:$A$16994&gt;=(A16775 - Main!$E$4/1440 + 0.00000001))*(Gauge_Data!$A$2:$A$16994&lt;=A16775)*INDEX(Gauge_Data!$B$2:$Z$16994,0,$C$2-1)))</f>
        <v>0</v>
      </c>
    </row>
    <row r="16776" spans="1:2" x14ac:dyDescent="0.25">
      <c r="A16776">
        <f>Gauge_Data!A16776</f>
        <v>0</v>
      </c>
      <c r="B16776" cm="1">
        <f t="array" ref="B16776">IF(OR($C$2="",A16776=""),"",SUMPRODUCT((Gauge_Data!$A$2:$A$16994&gt;=(A16776 - Main!$E$4/1440 + 0.00000001))*(Gauge_Data!$A$2:$A$16994&lt;=A16776)*INDEX(Gauge_Data!$B$2:$Z$16994,0,$C$2-1)))</f>
        <v>0</v>
      </c>
    </row>
    <row r="16777" spans="1:2" x14ac:dyDescent="0.25">
      <c r="A16777">
        <f>Gauge_Data!A16777</f>
        <v>0</v>
      </c>
      <c r="B16777" cm="1">
        <f t="array" ref="B16777">IF(OR($C$2="",A16777=""),"",SUMPRODUCT((Gauge_Data!$A$2:$A$16994&gt;=(A16777 - Main!$E$4/1440 + 0.00000001))*(Gauge_Data!$A$2:$A$16994&lt;=A16777)*INDEX(Gauge_Data!$B$2:$Z$16994,0,$C$2-1)))</f>
        <v>0</v>
      </c>
    </row>
    <row r="16778" spans="1:2" x14ac:dyDescent="0.25">
      <c r="A16778">
        <f>Gauge_Data!A16778</f>
        <v>0</v>
      </c>
      <c r="B16778" cm="1">
        <f t="array" ref="B16778">IF(OR($C$2="",A16778=""),"",SUMPRODUCT((Gauge_Data!$A$2:$A$16994&gt;=(A16778 - Main!$E$4/1440 + 0.00000001))*(Gauge_Data!$A$2:$A$16994&lt;=A16778)*INDEX(Gauge_Data!$B$2:$Z$16994,0,$C$2-1)))</f>
        <v>0</v>
      </c>
    </row>
    <row r="16779" spans="1:2" x14ac:dyDescent="0.25">
      <c r="A16779">
        <f>Gauge_Data!A16779</f>
        <v>0</v>
      </c>
      <c r="B16779" cm="1">
        <f t="array" ref="B16779">IF(OR($C$2="",A16779=""),"",SUMPRODUCT((Gauge_Data!$A$2:$A$16994&gt;=(A16779 - Main!$E$4/1440 + 0.00000001))*(Gauge_Data!$A$2:$A$16994&lt;=A16779)*INDEX(Gauge_Data!$B$2:$Z$16994,0,$C$2-1)))</f>
        <v>0</v>
      </c>
    </row>
    <row r="16780" spans="1:2" x14ac:dyDescent="0.25">
      <c r="A16780">
        <f>Gauge_Data!A16780</f>
        <v>0</v>
      </c>
      <c r="B16780" cm="1">
        <f t="array" ref="B16780">IF(OR($C$2="",A16780=""),"",SUMPRODUCT((Gauge_Data!$A$2:$A$16994&gt;=(A16780 - Main!$E$4/1440 + 0.00000001))*(Gauge_Data!$A$2:$A$16994&lt;=A16780)*INDEX(Gauge_Data!$B$2:$Z$16994,0,$C$2-1)))</f>
        <v>0</v>
      </c>
    </row>
    <row r="16781" spans="1:2" x14ac:dyDescent="0.25">
      <c r="A16781">
        <f>Gauge_Data!A16781</f>
        <v>0</v>
      </c>
      <c r="B16781" cm="1">
        <f t="array" ref="B16781">IF(OR($C$2="",A16781=""),"",SUMPRODUCT((Gauge_Data!$A$2:$A$16994&gt;=(A16781 - Main!$E$4/1440 + 0.00000001))*(Gauge_Data!$A$2:$A$16994&lt;=A16781)*INDEX(Gauge_Data!$B$2:$Z$16994,0,$C$2-1)))</f>
        <v>0</v>
      </c>
    </row>
    <row r="16782" spans="1:2" x14ac:dyDescent="0.25">
      <c r="A16782">
        <f>Gauge_Data!A16782</f>
        <v>0</v>
      </c>
      <c r="B16782" cm="1">
        <f t="array" ref="B16782">IF(OR($C$2="",A16782=""),"",SUMPRODUCT((Gauge_Data!$A$2:$A$16994&gt;=(A16782 - Main!$E$4/1440 + 0.00000001))*(Gauge_Data!$A$2:$A$16994&lt;=A16782)*INDEX(Gauge_Data!$B$2:$Z$16994,0,$C$2-1)))</f>
        <v>0</v>
      </c>
    </row>
    <row r="16783" spans="1:2" x14ac:dyDescent="0.25">
      <c r="A16783">
        <f>Gauge_Data!A16783</f>
        <v>0</v>
      </c>
      <c r="B16783" cm="1">
        <f t="array" ref="B16783">IF(OR($C$2="",A16783=""),"",SUMPRODUCT((Gauge_Data!$A$2:$A$16994&gt;=(A16783 - Main!$E$4/1440 + 0.00000001))*(Gauge_Data!$A$2:$A$16994&lt;=A16783)*INDEX(Gauge_Data!$B$2:$Z$16994,0,$C$2-1)))</f>
        <v>0</v>
      </c>
    </row>
    <row r="16784" spans="1:2" x14ac:dyDescent="0.25">
      <c r="A16784">
        <f>Gauge_Data!A16784</f>
        <v>0</v>
      </c>
      <c r="B16784" cm="1">
        <f t="array" ref="B16784">IF(OR($C$2="",A16784=""),"",SUMPRODUCT((Gauge_Data!$A$2:$A$16994&gt;=(A16784 - Main!$E$4/1440 + 0.00000001))*(Gauge_Data!$A$2:$A$16994&lt;=A16784)*INDEX(Gauge_Data!$B$2:$Z$16994,0,$C$2-1)))</f>
        <v>0</v>
      </c>
    </row>
    <row r="16785" spans="1:2" x14ac:dyDescent="0.25">
      <c r="A16785">
        <f>Gauge_Data!A16785</f>
        <v>0</v>
      </c>
      <c r="B16785" cm="1">
        <f t="array" ref="B16785">IF(OR($C$2="",A16785=""),"",SUMPRODUCT((Gauge_Data!$A$2:$A$16994&gt;=(A16785 - Main!$E$4/1440 + 0.00000001))*(Gauge_Data!$A$2:$A$16994&lt;=A16785)*INDEX(Gauge_Data!$B$2:$Z$16994,0,$C$2-1)))</f>
        <v>0</v>
      </c>
    </row>
    <row r="16786" spans="1:2" x14ac:dyDescent="0.25">
      <c r="A16786">
        <f>Gauge_Data!A16786</f>
        <v>0</v>
      </c>
      <c r="B16786" cm="1">
        <f t="array" ref="B16786">IF(OR($C$2="",A16786=""),"",SUMPRODUCT((Gauge_Data!$A$2:$A$16994&gt;=(A16786 - Main!$E$4/1440 + 0.00000001))*(Gauge_Data!$A$2:$A$16994&lt;=A16786)*INDEX(Gauge_Data!$B$2:$Z$16994,0,$C$2-1)))</f>
        <v>0</v>
      </c>
    </row>
    <row r="16787" spans="1:2" x14ac:dyDescent="0.25">
      <c r="A16787">
        <f>Gauge_Data!A16787</f>
        <v>0</v>
      </c>
      <c r="B16787" cm="1">
        <f t="array" ref="B16787">IF(OR($C$2="",A16787=""),"",SUMPRODUCT((Gauge_Data!$A$2:$A$16994&gt;=(A16787 - Main!$E$4/1440 + 0.00000001))*(Gauge_Data!$A$2:$A$16994&lt;=A16787)*INDEX(Gauge_Data!$B$2:$Z$16994,0,$C$2-1)))</f>
        <v>0</v>
      </c>
    </row>
    <row r="16788" spans="1:2" x14ac:dyDescent="0.25">
      <c r="A16788">
        <f>Gauge_Data!A16788</f>
        <v>0</v>
      </c>
      <c r="B16788" cm="1">
        <f t="array" ref="B16788">IF(OR($C$2="",A16788=""),"",SUMPRODUCT((Gauge_Data!$A$2:$A$16994&gt;=(A16788 - Main!$E$4/1440 + 0.00000001))*(Gauge_Data!$A$2:$A$16994&lt;=A16788)*INDEX(Gauge_Data!$B$2:$Z$16994,0,$C$2-1)))</f>
        <v>0</v>
      </c>
    </row>
    <row r="16789" spans="1:2" x14ac:dyDescent="0.25">
      <c r="A16789">
        <f>Gauge_Data!A16789</f>
        <v>0</v>
      </c>
      <c r="B16789" cm="1">
        <f t="array" ref="B16789">IF(OR($C$2="",A16789=""),"",SUMPRODUCT((Gauge_Data!$A$2:$A$16994&gt;=(A16789 - Main!$E$4/1440 + 0.00000001))*(Gauge_Data!$A$2:$A$16994&lt;=A16789)*INDEX(Gauge_Data!$B$2:$Z$16994,0,$C$2-1)))</f>
        <v>0</v>
      </c>
    </row>
    <row r="16790" spans="1:2" x14ac:dyDescent="0.25">
      <c r="A16790">
        <f>Gauge_Data!A16790</f>
        <v>0</v>
      </c>
      <c r="B16790" cm="1">
        <f t="array" ref="B16790">IF(OR($C$2="",A16790=""),"",SUMPRODUCT((Gauge_Data!$A$2:$A$16994&gt;=(A16790 - Main!$E$4/1440 + 0.00000001))*(Gauge_Data!$A$2:$A$16994&lt;=A16790)*INDEX(Gauge_Data!$B$2:$Z$16994,0,$C$2-1)))</f>
        <v>0</v>
      </c>
    </row>
    <row r="16791" spans="1:2" x14ac:dyDescent="0.25">
      <c r="A16791">
        <f>Gauge_Data!A16791</f>
        <v>0</v>
      </c>
      <c r="B16791" cm="1">
        <f t="array" ref="B16791">IF(OR($C$2="",A16791=""),"",SUMPRODUCT((Gauge_Data!$A$2:$A$16994&gt;=(A16791 - Main!$E$4/1440 + 0.00000001))*(Gauge_Data!$A$2:$A$16994&lt;=A16791)*INDEX(Gauge_Data!$B$2:$Z$16994,0,$C$2-1)))</f>
        <v>0</v>
      </c>
    </row>
    <row r="16792" spans="1:2" x14ac:dyDescent="0.25">
      <c r="A16792">
        <f>Gauge_Data!A16792</f>
        <v>0</v>
      </c>
      <c r="B16792" cm="1">
        <f t="array" ref="B16792">IF(OR($C$2="",A16792=""),"",SUMPRODUCT((Gauge_Data!$A$2:$A$16994&gt;=(A16792 - Main!$E$4/1440 + 0.00000001))*(Gauge_Data!$A$2:$A$16994&lt;=A16792)*INDEX(Gauge_Data!$B$2:$Z$16994,0,$C$2-1)))</f>
        <v>0</v>
      </c>
    </row>
    <row r="16793" spans="1:2" x14ac:dyDescent="0.25">
      <c r="A16793">
        <f>Gauge_Data!A16793</f>
        <v>0</v>
      </c>
      <c r="B16793" cm="1">
        <f t="array" ref="B16793">IF(OR($C$2="",A16793=""),"",SUMPRODUCT((Gauge_Data!$A$2:$A$16994&gt;=(A16793 - Main!$E$4/1440 + 0.00000001))*(Gauge_Data!$A$2:$A$16994&lt;=A16793)*INDEX(Gauge_Data!$B$2:$Z$16994,0,$C$2-1)))</f>
        <v>0</v>
      </c>
    </row>
    <row r="16794" spans="1:2" x14ac:dyDescent="0.25">
      <c r="A16794">
        <f>Gauge_Data!A16794</f>
        <v>0</v>
      </c>
      <c r="B16794" cm="1">
        <f t="array" ref="B16794">IF(OR($C$2="",A16794=""),"",SUMPRODUCT((Gauge_Data!$A$2:$A$16994&gt;=(A16794 - Main!$E$4/1440 + 0.00000001))*(Gauge_Data!$A$2:$A$16994&lt;=A16794)*INDEX(Gauge_Data!$B$2:$Z$16994,0,$C$2-1)))</f>
        <v>0</v>
      </c>
    </row>
    <row r="16795" spans="1:2" x14ac:dyDescent="0.25">
      <c r="A16795">
        <f>Gauge_Data!A16795</f>
        <v>0</v>
      </c>
      <c r="B16795" cm="1">
        <f t="array" ref="B16795">IF(OR($C$2="",A16795=""),"",SUMPRODUCT((Gauge_Data!$A$2:$A$16994&gt;=(A16795 - Main!$E$4/1440 + 0.00000001))*(Gauge_Data!$A$2:$A$16994&lt;=A16795)*INDEX(Gauge_Data!$B$2:$Z$16994,0,$C$2-1)))</f>
        <v>0</v>
      </c>
    </row>
    <row r="16796" spans="1:2" x14ac:dyDescent="0.25">
      <c r="A16796">
        <f>Gauge_Data!A16796</f>
        <v>0</v>
      </c>
      <c r="B16796" cm="1">
        <f t="array" ref="B16796">IF(OR($C$2="",A16796=""),"",SUMPRODUCT((Gauge_Data!$A$2:$A$16994&gt;=(A16796 - Main!$E$4/1440 + 0.00000001))*(Gauge_Data!$A$2:$A$16994&lt;=A16796)*INDEX(Gauge_Data!$B$2:$Z$16994,0,$C$2-1)))</f>
        <v>0</v>
      </c>
    </row>
    <row r="16797" spans="1:2" x14ac:dyDescent="0.25">
      <c r="A16797">
        <f>Gauge_Data!A16797</f>
        <v>0</v>
      </c>
      <c r="B16797" cm="1">
        <f t="array" ref="B16797">IF(OR($C$2="",A16797=""),"",SUMPRODUCT((Gauge_Data!$A$2:$A$16994&gt;=(A16797 - Main!$E$4/1440 + 0.00000001))*(Gauge_Data!$A$2:$A$16994&lt;=A16797)*INDEX(Gauge_Data!$B$2:$Z$16994,0,$C$2-1)))</f>
        <v>0</v>
      </c>
    </row>
    <row r="16798" spans="1:2" x14ac:dyDescent="0.25">
      <c r="A16798">
        <f>Gauge_Data!A16798</f>
        <v>0</v>
      </c>
      <c r="B16798" cm="1">
        <f t="array" ref="B16798">IF(OR($C$2="",A16798=""),"",SUMPRODUCT((Gauge_Data!$A$2:$A$16994&gt;=(A16798 - Main!$E$4/1440 + 0.00000001))*(Gauge_Data!$A$2:$A$16994&lt;=A16798)*INDEX(Gauge_Data!$B$2:$Z$16994,0,$C$2-1)))</f>
        <v>0</v>
      </c>
    </row>
    <row r="16799" spans="1:2" x14ac:dyDescent="0.25">
      <c r="A16799">
        <f>Gauge_Data!A16799</f>
        <v>0</v>
      </c>
      <c r="B16799" cm="1">
        <f t="array" ref="B16799">IF(OR($C$2="",A16799=""),"",SUMPRODUCT((Gauge_Data!$A$2:$A$16994&gt;=(A16799 - Main!$E$4/1440 + 0.00000001))*(Gauge_Data!$A$2:$A$16994&lt;=A16799)*INDEX(Gauge_Data!$B$2:$Z$16994,0,$C$2-1)))</f>
        <v>0</v>
      </c>
    </row>
    <row r="16800" spans="1:2" x14ac:dyDescent="0.25">
      <c r="A16800">
        <f>Gauge_Data!A16800</f>
        <v>0</v>
      </c>
      <c r="B16800" cm="1">
        <f t="array" ref="B16800">IF(OR($C$2="",A16800=""),"",SUMPRODUCT((Gauge_Data!$A$2:$A$16994&gt;=(A16800 - Main!$E$4/1440 + 0.00000001))*(Gauge_Data!$A$2:$A$16994&lt;=A16800)*INDEX(Gauge_Data!$B$2:$Z$16994,0,$C$2-1)))</f>
        <v>0</v>
      </c>
    </row>
    <row r="16801" spans="1:2" x14ac:dyDescent="0.25">
      <c r="A16801">
        <f>Gauge_Data!A16801</f>
        <v>0</v>
      </c>
      <c r="B16801" cm="1">
        <f t="array" ref="B16801">IF(OR($C$2="",A16801=""),"",SUMPRODUCT((Gauge_Data!$A$2:$A$16994&gt;=(A16801 - Main!$E$4/1440 + 0.00000001))*(Gauge_Data!$A$2:$A$16994&lt;=A16801)*INDEX(Gauge_Data!$B$2:$Z$16994,0,$C$2-1)))</f>
        <v>0</v>
      </c>
    </row>
    <row r="16802" spans="1:2" x14ac:dyDescent="0.25">
      <c r="A16802">
        <f>Gauge_Data!A16802</f>
        <v>0</v>
      </c>
      <c r="B16802" cm="1">
        <f t="array" ref="B16802">IF(OR($C$2="",A16802=""),"",SUMPRODUCT((Gauge_Data!$A$2:$A$16994&gt;=(A16802 - Main!$E$4/1440 + 0.00000001))*(Gauge_Data!$A$2:$A$16994&lt;=A16802)*INDEX(Gauge_Data!$B$2:$Z$16994,0,$C$2-1)))</f>
        <v>0</v>
      </c>
    </row>
    <row r="16803" spans="1:2" x14ac:dyDescent="0.25">
      <c r="A16803">
        <f>Gauge_Data!A16803</f>
        <v>0</v>
      </c>
      <c r="B16803" cm="1">
        <f t="array" ref="B16803">IF(OR($C$2="",A16803=""),"",SUMPRODUCT((Gauge_Data!$A$2:$A$16994&gt;=(A16803 - Main!$E$4/1440 + 0.00000001))*(Gauge_Data!$A$2:$A$16994&lt;=A16803)*INDEX(Gauge_Data!$B$2:$Z$16994,0,$C$2-1)))</f>
        <v>0</v>
      </c>
    </row>
    <row r="16804" spans="1:2" x14ac:dyDescent="0.25">
      <c r="A16804">
        <f>Gauge_Data!A16804</f>
        <v>0</v>
      </c>
      <c r="B16804" cm="1">
        <f t="array" ref="B16804">IF(OR($C$2="",A16804=""),"",SUMPRODUCT((Gauge_Data!$A$2:$A$16994&gt;=(A16804 - Main!$E$4/1440 + 0.00000001))*(Gauge_Data!$A$2:$A$16994&lt;=A16804)*INDEX(Gauge_Data!$B$2:$Z$16994,0,$C$2-1)))</f>
        <v>0</v>
      </c>
    </row>
    <row r="16805" spans="1:2" x14ac:dyDescent="0.25">
      <c r="A16805">
        <f>Gauge_Data!A16805</f>
        <v>0</v>
      </c>
      <c r="B16805" cm="1">
        <f t="array" ref="B16805">IF(OR($C$2="",A16805=""),"",SUMPRODUCT((Gauge_Data!$A$2:$A$16994&gt;=(A16805 - Main!$E$4/1440 + 0.00000001))*(Gauge_Data!$A$2:$A$16994&lt;=A16805)*INDEX(Gauge_Data!$B$2:$Z$16994,0,$C$2-1)))</f>
        <v>0</v>
      </c>
    </row>
    <row r="16806" spans="1:2" x14ac:dyDescent="0.25">
      <c r="A16806">
        <f>Gauge_Data!A16806</f>
        <v>0</v>
      </c>
      <c r="B16806" cm="1">
        <f t="array" ref="B16806">IF(OR($C$2="",A16806=""),"",SUMPRODUCT((Gauge_Data!$A$2:$A$16994&gt;=(A16806 - Main!$E$4/1440 + 0.00000001))*(Gauge_Data!$A$2:$A$16994&lt;=A16806)*INDEX(Gauge_Data!$B$2:$Z$16994,0,$C$2-1)))</f>
        <v>0</v>
      </c>
    </row>
    <row r="16807" spans="1:2" x14ac:dyDescent="0.25">
      <c r="A16807">
        <f>Gauge_Data!A16807</f>
        <v>0</v>
      </c>
      <c r="B16807" cm="1">
        <f t="array" ref="B16807">IF(OR($C$2="",A16807=""),"",SUMPRODUCT((Gauge_Data!$A$2:$A$16994&gt;=(A16807 - Main!$E$4/1440 + 0.00000001))*(Gauge_Data!$A$2:$A$16994&lt;=A16807)*INDEX(Gauge_Data!$B$2:$Z$16994,0,$C$2-1)))</f>
        <v>0</v>
      </c>
    </row>
    <row r="16808" spans="1:2" x14ac:dyDescent="0.25">
      <c r="A16808">
        <f>Gauge_Data!A16808</f>
        <v>0</v>
      </c>
      <c r="B16808" cm="1">
        <f t="array" ref="B16808">IF(OR($C$2="",A16808=""),"",SUMPRODUCT((Gauge_Data!$A$2:$A$16994&gt;=(A16808 - Main!$E$4/1440 + 0.00000001))*(Gauge_Data!$A$2:$A$16994&lt;=A16808)*INDEX(Gauge_Data!$B$2:$Z$16994,0,$C$2-1)))</f>
        <v>0</v>
      </c>
    </row>
    <row r="16809" spans="1:2" x14ac:dyDescent="0.25">
      <c r="A16809">
        <f>Gauge_Data!A16809</f>
        <v>0</v>
      </c>
      <c r="B16809" cm="1">
        <f t="array" ref="B16809">IF(OR($C$2="",A16809=""),"",SUMPRODUCT((Gauge_Data!$A$2:$A$16994&gt;=(A16809 - Main!$E$4/1440 + 0.00000001))*(Gauge_Data!$A$2:$A$16994&lt;=A16809)*INDEX(Gauge_Data!$B$2:$Z$16994,0,$C$2-1)))</f>
        <v>0</v>
      </c>
    </row>
    <row r="16810" spans="1:2" x14ac:dyDescent="0.25">
      <c r="A16810">
        <f>Gauge_Data!A16810</f>
        <v>0</v>
      </c>
      <c r="B16810" cm="1">
        <f t="array" ref="B16810">IF(OR($C$2="",A16810=""),"",SUMPRODUCT((Gauge_Data!$A$2:$A$16994&gt;=(A16810 - Main!$E$4/1440 + 0.00000001))*(Gauge_Data!$A$2:$A$16994&lt;=A16810)*INDEX(Gauge_Data!$B$2:$Z$16994,0,$C$2-1)))</f>
        <v>0</v>
      </c>
    </row>
    <row r="16811" spans="1:2" x14ac:dyDescent="0.25">
      <c r="A16811">
        <f>Gauge_Data!A16811</f>
        <v>0</v>
      </c>
      <c r="B16811" cm="1">
        <f t="array" ref="B16811">IF(OR($C$2="",A16811=""),"",SUMPRODUCT((Gauge_Data!$A$2:$A$16994&gt;=(A16811 - Main!$E$4/1440 + 0.00000001))*(Gauge_Data!$A$2:$A$16994&lt;=A16811)*INDEX(Gauge_Data!$B$2:$Z$16994,0,$C$2-1)))</f>
        <v>0</v>
      </c>
    </row>
    <row r="16812" spans="1:2" x14ac:dyDescent="0.25">
      <c r="A16812">
        <f>Gauge_Data!A16812</f>
        <v>0</v>
      </c>
      <c r="B16812" cm="1">
        <f t="array" ref="B16812">IF(OR($C$2="",A16812=""),"",SUMPRODUCT((Gauge_Data!$A$2:$A$16994&gt;=(A16812 - Main!$E$4/1440 + 0.00000001))*(Gauge_Data!$A$2:$A$16994&lt;=A16812)*INDEX(Gauge_Data!$B$2:$Z$16994,0,$C$2-1)))</f>
        <v>0</v>
      </c>
    </row>
    <row r="16813" spans="1:2" x14ac:dyDescent="0.25">
      <c r="A16813">
        <f>Gauge_Data!A16813</f>
        <v>0</v>
      </c>
      <c r="B16813" cm="1">
        <f t="array" ref="B16813">IF(OR($C$2="",A16813=""),"",SUMPRODUCT((Gauge_Data!$A$2:$A$16994&gt;=(A16813 - Main!$E$4/1440 + 0.00000001))*(Gauge_Data!$A$2:$A$16994&lt;=A16813)*INDEX(Gauge_Data!$B$2:$Z$16994,0,$C$2-1)))</f>
        <v>0</v>
      </c>
    </row>
    <row r="16814" spans="1:2" x14ac:dyDescent="0.25">
      <c r="A16814">
        <f>Gauge_Data!A16814</f>
        <v>0</v>
      </c>
      <c r="B16814" cm="1">
        <f t="array" ref="B16814">IF(OR($C$2="",A16814=""),"",SUMPRODUCT((Gauge_Data!$A$2:$A$16994&gt;=(A16814 - Main!$E$4/1440 + 0.00000001))*(Gauge_Data!$A$2:$A$16994&lt;=A16814)*INDEX(Gauge_Data!$B$2:$Z$16994,0,$C$2-1)))</f>
        <v>0</v>
      </c>
    </row>
    <row r="16815" spans="1:2" x14ac:dyDescent="0.25">
      <c r="A16815">
        <f>Gauge_Data!A16815</f>
        <v>0</v>
      </c>
      <c r="B16815" cm="1">
        <f t="array" ref="B16815">IF(OR($C$2="",A16815=""),"",SUMPRODUCT((Gauge_Data!$A$2:$A$16994&gt;=(A16815 - Main!$E$4/1440 + 0.00000001))*(Gauge_Data!$A$2:$A$16994&lt;=A16815)*INDEX(Gauge_Data!$B$2:$Z$16994,0,$C$2-1)))</f>
        <v>0</v>
      </c>
    </row>
    <row r="16816" spans="1:2" x14ac:dyDescent="0.25">
      <c r="A16816">
        <f>Gauge_Data!A16816</f>
        <v>0</v>
      </c>
      <c r="B16816" cm="1">
        <f t="array" ref="B16816">IF(OR($C$2="",A16816=""),"",SUMPRODUCT((Gauge_Data!$A$2:$A$16994&gt;=(A16816 - Main!$E$4/1440 + 0.00000001))*(Gauge_Data!$A$2:$A$16994&lt;=A16816)*INDEX(Gauge_Data!$B$2:$Z$16994,0,$C$2-1)))</f>
        <v>0</v>
      </c>
    </row>
    <row r="16817" spans="1:2" x14ac:dyDescent="0.25">
      <c r="A16817">
        <f>Gauge_Data!A16817</f>
        <v>0</v>
      </c>
      <c r="B16817" cm="1">
        <f t="array" ref="B16817">IF(OR($C$2="",A16817=""),"",SUMPRODUCT((Gauge_Data!$A$2:$A$16994&gt;=(A16817 - Main!$E$4/1440 + 0.00000001))*(Gauge_Data!$A$2:$A$16994&lt;=A16817)*INDEX(Gauge_Data!$B$2:$Z$16994,0,$C$2-1)))</f>
        <v>0</v>
      </c>
    </row>
    <row r="16818" spans="1:2" x14ac:dyDescent="0.25">
      <c r="A16818">
        <f>Gauge_Data!A16818</f>
        <v>0</v>
      </c>
      <c r="B16818" cm="1">
        <f t="array" ref="B16818">IF(OR($C$2="",A16818=""),"",SUMPRODUCT((Gauge_Data!$A$2:$A$16994&gt;=(A16818 - Main!$E$4/1440 + 0.00000001))*(Gauge_Data!$A$2:$A$16994&lt;=A16818)*INDEX(Gauge_Data!$B$2:$Z$16994,0,$C$2-1)))</f>
        <v>0</v>
      </c>
    </row>
    <row r="16819" spans="1:2" x14ac:dyDescent="0.25">
      <c r="A16819">
        <f>Gauge_Data!A16819</f>
        <v>0</v>
      </c>
      <c r="B16819" cm="1">
        <f t="array" ref="B16819">IF(OR($C$2="",A16819=""),"",SUMPRODUCT((Gauge_Data!$A$2:$A$16994&gt;=(A16819 - Main!$E$4/1440 + 0.00000001))*(Gauge_Data!$A$2:$A$16994&lt;=A16819)*INDEX(Gauge_Data!$B$2:$Z$16994,0,$C$2-1)))</f>
        <v>0</v>
      </c>
    </row>
    <row r="16820" spans="1:2" x14ac:dyDescent="0.25">
      <c r="A16820">
        <f>Gauge_Data!A16820</f>
        <v>0</v>
      </c>
      <c r="B16820" cm="1">
        <f t="array" ref="B16820">IF(OR($C$2="",A16820=""),"",SUMPRODUCT((Gauge_Data!$A$2:$A$16994&gt;=(A16820 - Main!$E$4/1440 + 0.00000001))*(Gauge_Data!$A$2:$A$16994&lt;=A16820)*INDEX(Gauge_Data!$B$2:$Z$16994,0,$C$2-1)))</f>
        <v>0</v>
      </c>
    </row>
    <row r="16821" spans="1:2" x14ac:dyDescent="0.25">
      <c r="A16821">
        <f>Gauge_Data!A16821</f>
        <v>0</v>
      </c>
      <c r="B16821" cm="1">
        <f t="array" ref="B16821">IF(OR($C$2="",A16821=""),"",SUMPRODUCT((Gauge_Data!$A$2:$A$16994&gt;=(A16821 - Main!$E$4/1440 + 0.00000001))*(Gauge_Data!$A$2:$A$16994&lt;=A16821)*INDEX(Gauge_Data!$B$2:$Z$16994,0,$C$2-1)))</f>
        <v>0</v>
      </c>
    </row>
    <row r="16822" spans="1:2" x14ac:dyDescent="0.25">
      <c r="A16822">
        <f>Gauge_Data!A16822</f>
        <v>0</v>
      </c>
      <c r="B16822" cm="1">
        <f t="array" ref="B16822">IF(OR($C$2="",A16822=""),"",SUMPRODUCT((Gauge_Data!$A$2:$A$16994&gt;=(A16822 - Main!$E$4/1440 + 0.00000001))*(Gauge_Data!$A$2:$A$16994&lt;=A16822)*INDEX(Gauge_Data!$B$2:$Z$16994,0,$C$2-1)))</f>
        <v>0</v>
      </c>
    </row>
    <row r="16823" spans="1:2" x14ac:dyDescent="0.25">
      <c r="A16823">
        <f>Gauge_Data!A16823</f>
        <v>0</v>
      </c>
      <c r="B16823" cm="1">
        <f t="array" ref="B16823">IF(OR($C$2="",A16823=""),"",SUMPRODUCT((Gauge_Data!$A$2:$A$16994&gt;=(A16823 - Main!$E$4/1440 + 0.00000001))*(Gauge_Data!$A$2:$A$16994&lt;=A16823)*INDEX(Gauge_Data!$B$2:$Z$16994,0,$C$2-1)))</f>
        <v>0</v>
      </c>
    </row>
    <row r="16824" spans="1:2" x14ac:dyDescent="0.25">
      <c r="A16824">
        <f>Gauge_Data!A16824</f>
        <v>0</v>
      </c>
      <c r="B16824" cm="1">
        <f t="array" ref="B16824">IF(OR($C$2="",A16824=""),"",SUMPRODUCT((Gauge_Data!$A$2:$A$16994&gt;=(A16824 - Main!$E$4/1440 + 0.00000001))*(Gauge_Data!$A$2:$A$16994&lt;=A16824)*INDEX(Gauge_Data!$B$2:$Z$16994,0,$C$2-1)))</f>
        <v>0</v>
      </c>
    </row>
    <row r="16825" spans="1:2" x14ac:dyDescent="0.25">
      <c r="A16825">
        <f>Gauge_Data!A16825</f>
        <v>0</v>
      </c>
      <c r="B16825" cm="1">
        <f t="array" ref="B16825">IF(OR($C$2="",A16825=""),"",SUMPRODUCT((Gauge_Data!$A$2:$A$16994&gt;=(A16825 - Main!$E$4/1440 + 0.00000001))*(Gauge_Data!$A$2:$A$16994&lt;=A16825)*INDEX(Gauge_Data!$B$2:$Z$16994,0,$C$2-1)))</f>
        <v>0</v>
      </c>
    </row>
    <row r="16826" spans="1:2" x14ac:dyDescent="0.25">
      <c r="A16826">
        <f>Gauge_Data!A16826</f>
        <v>0</v>
      </c>
      <c r="B16826" cm="1">
        <f t="array" ref="B16826">IF(OR($C$2="",A16826=""),"",SUMPRODUCT((Gauge_Data!$A$2:$A$16994&gt;=(A16826 - Main!$E$4/1440 + 0.00000001))*(Gauge_Data!$A$2:$A$16994&lt;=A16826)*INDEX(Gauge_Data!$B$2:$Z$16994,0,$C$2-1)))</f>
        <v>0</v>
      </c>
    </row>
    <row r="16827" spans="1:2" x14ac:dyDescent="0.25">
      <c r="A16827">
        <f>Gauge_Data!A16827</f>
        <v>0</v>
      </c>
      <c r="B16827" cm="1">
        <f t="array" ref="B16827">IF(OR($C$2="",A16827=""),"",SUMPRODUCT((Gauge_Data!$A$2:$A$16994&gt;=(A16827 - Main!$E$4/1440 + 0.00000001))*(Gauge_Data!$A$2:$A$16994&lt;=A16827)*INDEX(Gauge_Data!$B$2:$Z$16994,0,$C$2-1)))</f>
        <v>0</v>
      </c>
    </row>
    <row r="16828" spans="1:2" x14ac:dyDescent="0.25">
      <c r="A16828">
        <f>Gauge_Data!A16828</f>
        <v>0</v>
      </c>
      <c r="B16828" cm="1">
        <f t="array" ref="B16828">IF(OR($C$2="",A16828=""),"",SUMPRODUCT((Gauge_Data!$A$2:$A$16994&gt;=(A16828 - Main!$E$4/1440 + 0.00000001))*(Gauge_Data!$A$2:$A$16994&lt;=A16828)*INDEX(Gauge_Data!$B$2:$Z$16994,0,$C$2-1)))</f>
        <v>0</v>
      </c>
    </row>
    <row r="16829" spans="1:2" x14ac:dyDescent="0.25">
      <c r="A16829">
        <f>Gauge_Data!A16829</f>
        <v>0</v>
      </c>
      <c r="B16829" cm="1">
        <f t="array" ref="B16829">IF(OR($C$2="",A16829=""),"",SUMPRODUCT((Gauge_Data!$A$2:$A$16994&gt;=(A16829 - Main!$E$4/1440 + 0.00000001))*(Gauge_Data!$A$2:$A$16994&lt;=A16829)*INDEX(Gauge_Data!$B$2:$Z$16994,0,$C$2-1)))</f>
        <v>0</v>
      </c>
    </row>
    <row r="16830" spans="1:2" x14ac:dyDescent="0.25">
      <c r="A16830">
        <f>Gauge_Data!A16830</f>
        <v>0</v>
      </c>
      <c r="B16830" cm="1">
        <f t="array" ref="B16830">IF(OR($C$2="",A16830=""),"",SUMPRODUCT((Gauge_Data!$A$2:$A$16994&gt;=(A16830 - Main!$E$4/1440 + 0.00000001))*(Gauge_Data!$A$2:$A$16994&lt;=A16830)*INDEX(Gauge_Data!$B$2:$Z$16994,0,$C$2-1)))</f>
        <v>0</v>
      </c>
    </row>
    <row r="16831" spans="1:2" x14ac:dyDescent="0.25">
      <c r="A16831">
        <f>Gauge_Data!A16831</f>
        <v>0</v>
      </c>
      <c r="B16831" cm="1">
        <f t="array" ref="B16831">IF(OR($C$2="",A16831=""),"",SUMPRODUCT((Gauge_Data!$A$2:$A$16994&gt;=(A16831 - Main!$E$4/1440 + 0.00000001))*(Gauge_Data!$A$2:$A$16994&lt;=A16831)*INDEX(Gauge_Data!$B$2:$Z$16994,0,$C$2-1)))</f>
        <v>0</v>
      </c>
    </row>
    <row r="16832" spans="1:2" x14ac:dyDescent="0.25">
      <c r="A16832">
        <f>Gauge_Data!A16832</f>
        <v>0</v>
      </c>
      <c r="B16832" cm="1">
        <f t="array" ref="B16832">IF(OR($C$2="",A16832=""),"",SUMPRODUCT((Gauge_Data!$A$2:$A$16994&gt;=(A16832 - Main!$E$4/1440 + 0.00000001))*(Gauge_Data!$A$2:$A$16994&lt;=A16832)*INDEX(Gauge_Data!$B$2:$Z$16994,0,$C$2-1)))</f>
        <v>0</v>
      </c>
    </row>
    <row r="16833" spans="1:2" x14ac:dyDescent="0.25">
      <c r="A16833">
        <f>Gauge_Data!A16833</f>
        <v>0</v>
      </c>
      <c r="B16833" cm="1">
        <f t="array" ref="B16833">IF(OR($C$2="",A16833=""),"",SUMPRODUCT((Gauge_Data!$A$2:$A$16994&gt;=(A16833 - Main!$E$4/1440 + 0.00000001))*(Gauge_Data!$A$2:$A$16994&lt;=A16833)*INDEX(Gauge_Data!$B$2:$Z$16994,0,$C$2-1)))</f>
        <v>0</v>
      </c>
    </row>
    <row r="16834" spans="1:2" x14ac:dyDescent="0.25">
      <c r="A16834">
        <f>Gauge_Data!A16834</f>
        <v>0</v>
      </c>
      <c r="B16834" cm="1">
        <f t="array" ref="B16834">IF(OR($C$2="",A16834=""),"",SUMPRODUCT((Gauge_Data!$A$2:$A$16994&gt;=(A16834 - Main!$E$4/1440 + 0.00000001))*(Gauge_Data!$A$2:$A$16994&lt;=A16834)*INDEX(Gauge_Data!$B$2:$Z$16994,0,$C$2-1)))</f>
        <v>0</v>
      </c>
    </row>
    <row r="16835" spans="1:2" x14ac:dyDescent="0.25">
      <c r="A16835">
        <f>Gauge_Data!A16835</f>
        <v>0</v>
      </c>
      <c r="B16835" cm="1">
        <f t="array" ref="B16835">IF(OR($C$2="",A16835=""),"",SUMPRODUCT((Gauge_Data!$A$2:$A$16994&gt;=(A16835 - Main!$E$4/1440 + 0.00000001))*(Gauge_Data!$A$2:$A$16994&lt;=A16835)*INDEX(Gauge_Data!$B$2:$Z$16994,0,$C$2-1)))</f>
        <v>0</v>
      </c>
    </row>
    <row r="16836" spans="1:2" x14ac:dyDescent="0.25">
      <c r="A16836">
        <f>Gauge_Data!A16836</f>
        <v>0</v>
      </c>
      <c r="B16836" cm="1">
        <f t="array" ref="B16836">IF(OR($C$2="",A16836=""),"",SUMPRODUCT((Gauge_Data!$A$2:$A$16994&gt;=(A16836 - Main!$E$4/1440 + 0.00000001))*(Gauge_Data!$A$2:$A$16994&lt;=A16836)*INDEX(Gauge_Data!$B$2:$Z$16994,0,$C$2-1)))</f>
        <v>0</v>
      </c>
    </row>
    <row r="16837" spans="1:2" x14ac:dyDescent="0.25">
      <c r="A16837">
        <f>Gauge_Data!A16837</f>
        <v>0</v>
      </c>
      <c r="B16837" cm="1">
        <f t="array" ref="B16837">IF(OR($C$2="",A16837=""),"",SUMPRODUCT((Gauge_Data!$A$2:$A$16994&gt;=(A16837 - Main!$E$4/1440 + 0.00000001))*(Gauge_Data!$A$2:$A$16994&lt;=A16837)*INDEX(Gauge_Data!$B$2:$Z$16994,0,$C$2-1)))</f>
        <v>0</v>
      </c>
    </row>
    <row r="16838" spans="1:2" x14ac:dyDescent="0.25">
      <c r="A16838">
        <f>Gauge_Data!A16838</f>
        <v>0</v>
      </c>
      <c r="B16838" cm="1">
        <f t="array" ref="B16838">IF(OR($C$2="",A16838=""),"",SUMPRODUCT((Gauge_Data!$A$2:$A$16994&gt;=(A16838 - Main!$E$4/1440 + 0.00000001))*(Gauge_Data!$A$2:$A$16994&lt;=A16838)*INDEX(Gauge_Data!$B$2:$Z$16994,0,$C$2-1)))</f>
        <v>0</v>
      </c>
    </row>
    <row r="16839" spans="1:2" x14ac:dyDescent="0.25">
      <c r="A16839">
        <f>Gauge_Data!A16839</f>
        <v>0</v>
      </c>
      <c r="B16839" cm="1">
        <f t="array" ref="B16839">IF(OR($C$2="",A16839=""),"",SUMPRODUCT((Gauge_Data!$A$2:$A$16994&gt;=(A16839 - Main!$E$4/1440 + 0.00000001))*(Gauge_Data!$A$2:$A$16994&lt;=A16839)*INDEX(Gauge_Data!$B$2:$Z$16994,0,$C$2-1)))</f>
        <v>0</v>
      </c>
    </row>
    <row r="16840" spans="1:2" x14ac:dyDescent="0.25">
      <c r="A16840">
        <f>Gauge_Data!A16840</f>
        <v>0</v>
      </c>
      <c r="B16840" cm="1">
        <f t="array" ref="B16840">IF(OR($C$2="",A16840=""),"",SUMPRODUCT((Gauge_Data!$A$2:$A$16994&gt;=(A16840 - Main!$E$4/1440 + 0.00000001))*(Gauge_Data!$A$2:$A$16994&lt;=A16840)*INDEX(Gauge_Data!$B$2:$Z$16994,0,$C$2-1)))</f>
        <v>0</v>
      </c>
    </row>
    <row r="16841" spans="1:2" x14ac:dyDescent="0.25">
      <c r="A16841">
        <f>Gauge_Data!A16841</f>
        <v>0</v>
      </c>
      <c r="B16841" cm="1">
        <f t="array" ref="B16841">IF(OR($C$2="",A16841=""),"",SUMPRODUCT((Gauge_Data!$A$2:$A$16994&gt;=(A16841 - Main!$E$4/1440 + 0.00000001))*(Gauge_Data!$A$2:$A$16994&lt;=A16841)*INDEX(Gauge_Data!$B$2:$Z$16994,0,$C$2-1)))</f>
        <v>0</v>
      </c>
    </row>
    <row r="16842" spans="1:2" x14ac:dyDescent="0.25">
      <c r="A16842">
        <f>Gauge_Data!A16842</f>
        <v>0</v>
      </c>
      <c r="B16842" cm="1">
        <f t="array" ref="B16842">IF(OR($C$2="",A16842=""),"",SUMPRODUCT((Gauge_Data!$A$2:$A$16994&gt;=(A16842 - Main!$E$4/1440 + 0.00000001))*(Gauge_Data!$A$2:$A$16994&lt;=A16842)*INDEX(Gauge_Data!$B$2:$Z$16994,0,$C$2-1)))</f>
        <v>0</v>
      </c>
    </row>
    <row r="16843" spans="1:2" x14ac:dyDescent="0.25">
      <c r="A16843">
        <f>Gauge_Data!A16843</f>
        <v>0</v>
      </c>
      <c r="B16843" cm="1">
        <f t="array" ref="B16843">IF(OR($C$2="",A16843=""),"",SUMPRODUCT((Gauge_Data!$A$2:$A$16994&gt;=(A16843 - Main!$E$4/1440 + 0.00000001))*(Gauge_Data!$A$2:$A$16994&lt;=A16843)*INDEX(Gauge_Data!$B$2:$Z$16994,0,$C$2-1)))</f>
        <v>0</v>
      </c>
    </row>
    <row r="16844" spans="1:2" x14ac:dyDescent="0.25">
      <c r="A16844">
        <f>Gauge_Data!A16844</f>
        <v>0</v>
      </c>
      <c r="B16844" cm="1">
        <f t="array" ref="B16844">IF(OR($C$2="",A16844=""),"",SUMPRODUCT((Gauge_Data!$A$2:$A$16994&gt;=(A16844 - Main!$E$4/1440 + 0.00000001))*(Gauge_Data!$A$2:$A$16994&lt;=A16844)*INDEX(Gauge_Data!$B$2:$Z$16994,0,$C$2-1)))</f>
        <v>0</v>
      </c>
    </row>
    <row r="16845" spans="1:2" x14ac:dyDescent="0.25">
      <c r="A16845">
        <f>Gauge_Data!A16845</f>
        <v>0</v>
      </c>
      <c r="B16845" cm="1">
        <f t="array" ref="B16845">IF(OR($C$2="",A16845=""),"",SUMPRODUCT((Gauge_Data!$A$2:$A$16994&gt;=(A16845 - Main!$E$4/1440 + 0.00000001))*(Gauge_Data!$A$2:$A$16994&lt;=A16845)*INDEX(Gauge_Data!$B$2:$Z$16994,0,$C$2-1)))</f>
        <v>0</v>
      </c>
    </row>
    <row r="16846" spans="1:2" x14ac:dyDescent="0.25">
      <c r="A16846">
        <f>Gauge_Data!A16846</f>
        <v>0</v>
      </c>
      <c r="B16846" cm="1">
        <f t="array" ref="B16846">IF(OR($C$2="",A16846=""),"",SUMPRODUCT((Gauge_Data!$A$2:$A$16994&gt;=(A16846 - Main!$E$4/1440 + 0.00000001))*(Gauge_Data!$A$2:$A$16994&lt;=A16846)*INDEX(Gauge_Data!$B$2:$Z$16994,0,$C$2-1)))</f>
        <v>0</v>
      </c>
    </row>
    <row r="16847" spans="1:2" x14ac:dyDescent="0.25">
      <c r="A16847">
        <f>Gauge_Data!A16847</f>
        <v>0</v>
      </c>
      <c r="B16847" cm="1">
        <f t="array" ref="B16847">IF(OR($C$2="",A16847=""),"",SUMPRODUCT((Gauge_Data!$A$2:$A$16994&gt;=(A16847 - Main!$E$4/1440 + 0.00000001))*(Gauge_Data!$A$2:$A$16994&lt;=A16847)*INDEX(Gauge_Data!$B$2:$Z$16994,0,$C$2-1)))</f>
        <v>0</v>
      </c>
    </row>
    <row r="16848" spans="1:2" x14ac:dyDescent="0.25">
      <c r="A16848">
        <f>Gauge_Data!A16848</f>
        <v>0</v>
      </c>
      <c r="B16848" cm="1">
        <f t="array" ref="B16848">IF(OR($C$2="",A16848=""),"",SUMPRODUCT((Gauge_Data!$A$2:$A$16994&gt;=(A16848 - Main!$E$4/1440 + 0.00000001))*(Gauge_Data!$A$2:$A$16994&lt;=A16848)*INDEX(Gauge_Data!$B$2:$Z$16994,0,$C$2-1)))</f>
        <v>0</v>
      </c>
    </row>
    <row r="16849" spans="1:2" x14ac:dyDescent="0.25">
      <c r="A16849">
        <f>Gauge_Data!A16849</f>
        <v>0</v>
      </c>
      <c r="B16849" cm="1">
        <f t="array" ref="B16849">IF(OR($C$2="",A16849=""),"",SUMPRODUCT((Gauge_Data!$A$2:$A$16994&gt;=(A16849 - Main!$E$4/1440 + 0.00000001))*(Gauge_Data!$A$2:$A$16994&lt;=A16849)*INDEX(Gauge_Data!$B$2:$Z$16994,0,$C$2-1)))</f>
        <v>0</v>
      </c>
    </row>
    <row r="16850" spans="1:2" x14ac:dyDescent="0.25">
      <c r="A16850">
        <f>Gauge_Data!A16850</f>
        <v>0</v>
      </c>
      <c r="B16850" cm="1">
        <f t="array" ref="B16850">IF(OR($C$2="",A16850=""),"",SUMPRODUCT((Gauge_Data!$A$2:$A$16994&gt;=(A16850 - Main!$E$4/1440 + 0.00000001))*(Gauge_Data!$A$2:$A$16994&lt;=A16850)*INDEX(Gauge_Data!$B$2:$Z$16994,0,$C$2-1)))</f>
        <v>0</v>
      </c>
    </row>
    <row r="16851" spans="1:2" x14ac:dyDescent="0.25">
      <c r="A16851">
        <f>Gauge_Data!A16851</f>
        <v>0</v>
      </c>
      <c r="B16851" cm="1">
        <f t="array" ref="B16851">IF(OR($C$2="",A16851=""),"",SUMPRODUCT((Gauge_Data!$A$2:$A$16994&gt;=(A16851 - Main!$E$4/1440 + 0.00000001))*(Gauge_Data!$A$2:$A$16994&lt;=A16851)*INDEX(Gauge_Data!$B$2:$Z$16994,0,$C$2-1)))</f>
        <v>0</v>
      </c>
    </row>
    <row r="16852" spans="1:2" x14ac:dyDescent="0.25">
      <c r="A16852">
        <f>Gauge_Data!A16852</f>
        <v>0</v>
      </c>
      <c r="B16852" cm="1">
        <f t="array" ref="B16852">IF(OR($C$2="",A16852=""),"",SUMPRODUCT((Gauge_Data!$A$2:$A$16994&gt;=(A16852 - Main!$E$4/1440 + 0.00000001))*(Gauge_Data!$A$2:$A$16994&lt;=A16852)*INDEX(Gauge_Data!$B$2:$Z$16994,0,$C$2-1)))</f>
        <v>0</v>
      </c>
    </row>
    <row r="16853" spans="1:2" x14ac:dyDescent="0.25">
      <c r="A16853">
        <f>Gauge_Data!A16853</f>
        <v>0</v>
      </c>
      <c r="B16853" cm="1">
        <f t="array" ref="B16853">IF(OR($C$2="",A16853=""),"",SUMPRODUCT((Gauge_Data!$A$2:$A$16994&gt;=(A16853 - Main!$E$4/1440 + 0.00000001))*(Gauge_Data!$A$2:$A$16994&lt;=A16853)*INDEX(Gauge_Data!$B$2:$Z$16994,0,$C$2-1)))</f>
        <v>0</v>
      </c>
    </row>
    <row r="16854" spans="1:2" x14ac:dyDescent="0.25">
      <c r="A16854">
        <f>Gauge_Data!A16854</f>
        <v>0</v>
      </c>
      <c r="B16854" cm="1">
        <f t="array" ref="B16854">IF(OR($C$2="",A16854=""),"",SUMPRODUCT((Gauge_Data!$A$2:$A$16994&gt;=(A16854 - Main!$E$4/1440 + 0.00000001))*(Gauge_Data!$A$2:$A$16994&lt;=A16854)*INDEX(Gauge_Data!$B$2:$Z$16994,0,$C$2-1)))</f>
        <v>0</v>
      </c>
    </row>
    <row r="16855" spans="1:2" x14ac:dyDescent="0.25">
      <c r="A16855">
        <f>Gauge_Data!A16855</f>
        <v>0</v>
      </c>
      <c r="B16855" cm="1">
        <f t="array" ref="B16855">IF(OR($C$2="",A16855=""),"",SUMPRODUCT((Gauge_Data!$A$2:$A$16994&gt;=(A16855 - Main!$E$4/1440 + 0.00000001))*(Gauge_Data!$A$2:$A$16994&lt;=A16855)*INDEX(Gauge_Data!$B$2:$Z$16994,0,$C$2-1)))</f>
        <v>0</v>
      </c>
    </row>
    <row r="16856" spans="1:2" x14ac:dyDescent="0.25">
      <c r="A16856">
        <f>Gauge_Data!A16856</f>
        <v>0</v>
      </c>
      <c r="B16856" cm="1">
        <f t="array" ref="B16856">IF(OR($C$2="",A16856=""),"",SUMPRODUCT((Gauge_Data!$A$2:$A$16994&gt;=(A16856 - Main!$E$4/1440 + 0.00000001))*(Gauge_Data!$A$2:$A$16994&lt;=A16856)*INDEX(Gauge_Data!$B$2:$Z$16994,0,$C$2-1)))</f>
        <v>0</v>
      </c>
    </row>
    <row r="16857" spans="1:2" x14ac:dyDescent="0.25">
      <c r="A16857">
        <f>Gauge_Data!A16857</f>
        <v>0</v>
      </c>
      <c r="B16857" cm="1">
        <f t="array" ref="B16857">IF(OR($C$2="",A16857=""),"",SUMPRODUCT((Gauge_Data!$A$2:$A$16994&gt;=(A16857 - Main!$E$4/1440 + 0.00000001))*(Gauge_Data!$A$2:$A$16994&lt;=A16857)*INDEX(Gauge_Data!$B$2:$Z$16994,0,$C$2-1)))</f>
        <v>0</v>
      </c>
    </row>
    <row r="16858" spans="1:2" x14ac:dyDescent="0.25">
      <c r="A16858">
        <f>Gauge_Data!A16858</f>
        <v>0</v>
      </c>
      <c r="B16858" cm="1">
        <f t="array" ref="B16858">IF(OR($C$2="",A16858=""),"",SUMPRODUCT((Gauge_Data!$A$2:$A$16994&gt;=(A16858 - Main!$E$4/1440 + 0.00000001))*(Gauge_Data!$A$2:$A$16994&lt;=A16858)*INDEX(Gauge_Data!$B$2:$Z$16994,0,$C$2-1)))</f>
        <v>0</v>
      </c>
    </row>
    <row r="16859" spans="1:2" x14ac:dyDescent="0.25">
      <c r="A16859">
        <f>Gauge_Data!A16859</f>
        <v>0</v>
      </c>
      <c r="B16859" cm="1">
        <f t="array" ref="B16859">IF(OR($C$2="",A16859=""),"",SUMPRODUCT((Gauge_Data!$A$2:$A$16994&gt;=(A16859 - Main!$E$4/1440 + 0.00000001))*(Gauge_Data!$A$2:$A$16994&lt;=A16859)*INDEX(Gauge_Data!$B$2:$Z$16994,0,$C$2-1)))</f>
        <v>0</v>
      </c>
    </row>
    <row r="16860" spans="1:2" x14ac:dyDescent="0.25">
      <c r="A16860">
        <f>Gauge_Data!A16860</f>
        <v>0</v>
      </c>
      <c r="B16860" cm="1">
        <f t="array" ref="B16860">IF(OR($C$2="",A16860=""),"",SUMPRODUCT((Gauge_Data!$A$2:$A$16994&gt;=(A16860 - Main!$E$4/1440 + 0.00000001))*(Gauge_Data!$A$2:$A$16994&lt;=A16860)*INDEX(Gauge_Data!$B$2:$Z$16994,0,$C$2-1)))</f>
        <v>0</v>
      </c>
    </row>
    <row r="16861" spans="1:2" x14ac:dyDescent="0.25">
      <c r="A16861">
        <f>Gauge_Data!A16861</f>
        <v>0</v>
      </c>
      <c r="B16861" cm="1">
        <f t="array" ref="B16861">IF(OR($C$2="",A16861=""),"",SUMPRODUCT((Gauge_Data!$A$2:$A$16994&gt;=(A16861 - Main!$E$4/1440 + 0.00000001))*(Gauge_Data!$A$2:$A$16994&lt;=A16861)*INDEX(Gauge_Data!$B$2:$Z$16994,0,$C$2-1)))</f>
        <v>0</v>
      </c>
    </row>
    <row r="16862" spans="1:2" x14ac:dyDescent="0.25">
      <c r="A16862">
        <f>Gauge_Data!A16862</f>
        <v>0</v>
      </c>
      <c r="B16862" cm="1">
        <f t="array" ref="B16862">IF(OR($C$2="",A16862=""),"",SUMPRODUCT((Gauge_Data!$A$2:$A$16994&gt;=(A16862 - Main!$E$4/1440 + 0.00000001))*(Gauge_Data!$A$2:$A$16994&lt;=A16862)*INDEX(Gauge_Data!$B$2:$Z$16994,0,$C$2-1)))</f>
        <v>0</v>
      </c>
    </row>
    <row r="16863" spans="1:2" x14ac:dyDescent="0.25">
      <c r="A16863">
        <f>Gauge_Data!A16863</f>
        <v>0</v>
      </c>
      <c r="B16863" cm="1">
        <f t="array" ref="B16863">IF(OR($C$2="",A16863=""),"",SUMPRODUCT((Gauge_Data!$A$2:$A$16994&gt;=(A16863 - Main!$E$4/1440 + 0.00000001))*(Gauge_Data!$A$2:$A$16994&lt;=A16863)*INDEX(Gauge_Data!$B$2:$Z$16994,0,$C$2-1)))</f>
        <v>0</v>
      </c>
    </row>
    <row r="16864" spans="1:2" x14ac:dyDescent="0.25">
      <c r="A16864">
        <f>Gauge_Data!A16864</f>
        <v>0</v>
      </c>
      <c r="B16864" cm="1">
        <f t="array" ref="B16864">IF(OR($C$2="",A16864=""),"",SUMPRODUCT((Gauge_Data!$A$2:$A$16994&gt;=(A16864 - Main!$E$4/1440 + 0.00000001))*(Gauge_Data!$A$2:$A$16994&lt;=A16864)*INDEX(Gauge_Data!$B$2:$Z$16994,0,$C$2-1)))</f>
        <v>0</v>
      </c>
    </row>
    <row r="16865" spans="1:2" x14ac:dyDescent="0.25">
      <c r="A16865">
        <f>Gauge_Data!A16865</f>
        <v>0</v>
      </c>
      <c r="B16865" cm="1">
        <f t="array" ref="B16865">IF(OR($C$2="",A16865=""),"",SUMPRODUCT((Gauge_Data!$A$2:$A$16994&gt;=(A16865 - Main!$E$4/1440 + 0.00000001))*(Gauge_Data!$A$2:$A$16994&lt;=A16865)*INDEX(Gauge_Data!$B$2:$Z$16994,0,$C$2-1)))</f>
        <v>0</v>
      </c>
    </row>
    <row r="16866" spans="1:2" x14ac:dyDescent="0.25">
      <c r="A16866">
        <f>Gauge_Data!A16866</f>
        <v>0</v>
      </c>
      <c r="B16866" cm="1">
        <f t="array" ref="B16866">IF(OR($C$2="",A16866=""),"",SUMPRODUCT((Gauge_Data!$A$2:$A$16994&gt;=(A16866 - Main!$E$4/1440 + 0.00000001))*(Gauge_Data!$A$2:$A$16994&lt;=A16866)*INDEX(Gauge_Data!$B$2:$Z$16994,0,$C$2-1)))</f>
        <v>0</v>
      </c>
    </row>
    <row r="16867" spans="1:2" x14ac:dyDescent="0.25">
      <c r="A16867">
        <f>Gauge_Data!A16867</f>
        <v>0</v>
      </c>
      <c r="B16867" cm="1">
        <f t="array" ref="B16867">IF(OR($C$2="",A16867=""),"",SUMPRODUCT((Gauge_Data!$A$2:$A$16994&gt;=(A16867 - Main!$E$4/1440 + 0.00000001))*(Gauge_Data!$A$2:$A$16994&lt;=A16867)*INDEX(Gauge_Data!$B$2:$Z$16994,0,$C$2-1)))</f>
        <v>0</v>
      </c>
    </row>
    <row r="16868" spans="1:2" x14ac:dyDescent="0.25">
      <c r="A16868">
        <f>Gauge_Data!A16868</f>
        <v>0</v>
      </c>
      <c r="B16868" cm="1">
        <f t="array" ref="B16868">IF(OR($C$2="",A16868=""),"",SUMPRODUCT((Gauge_Data!$A$2:$A$16994&gt;=(A16868 - Main!$E$4/1440 + 0.00000001))*(Gauge_Data!$A$2:$A$16994&lt;=A16868)*INDEX(Gauge_Data!$B$2:$Z$16994,0,$C$2-1)))</f>
        <v>0</v>
      </c>
    </row>
    <row r="16869" spans="1:2" x14ac:dyDescent="0.25">
      <c r="A16869">
        <f>Gauge_Data!A16869</f>
        <v>0</v>
      </c>
      <c r="B16869" cm="1">
        <f t="array" ref="B16869">IF(OR($C$2="",A16869=""),"",SUMPRODUCT((Gauge_Data!$A$2:$A$16994&gt;=(A16869 - Main!$E$4/1440 + 0.00000001))*(Gauge_Data!$A$2:$A$16994&lt;=A16869)*INDEX(Gauge_Data!$B$2:$Z$16994,0,$C$2-1)))</f>
        <v>0</v>
      </c>
    </row>
    <row r="16870" spans="1:2" x14ac:dyDescent="0.25">
      <c r="A16870">
        <f>Gauge_Data!A16870</f>
        <v>0</v>
      </c>
      <c r="B16870" cm="1">
        <f t="array" ref="B16870">IF(OR($C$2="",A16870=""),"",SUMPRODUCT((Gauge_Data!$A$2:$A$16994&gt;=(A16870 - Main!$E$4/1440 + 0.00000001))*(Gauge_Data!$A$2:$A$16994&lt;=A16870)*INDEX(Gauge_Data!$B$2:$Z$16994,0,$C$2-1)))</f>
        <v>0</v>
      </c>
    </row>
    <row r="16871" spans="1:2" x14ac:dyDescent="0.25">
      <c r="A16871">
        <f>Gauge_Data!A16871</f>
        <v>0</v>
      </c>
      <c r="B16871" cm="1">
        <f t="array" ref="B16871">IF(OR($C$2="",A16871=""),"",SUMPRODUCT((Gauge_Data!$A$2:$A$16994&gt;=(A16871 - Main!$E$4/1440 + 0.00000001))*(Gauge_Data!$A$2:$A$16994&lt;=A16871)*INDEX(Gauge_Data!$B$2:$Z$16994,0,$C$2-1)))</f>
        <v>0</v>
      </c>
    </row>
    <row r="16872" spans="1:2" x14ac:dyDescent="0.25">
      <c r="A16872">
        <f>Gauge_Data!A16872</f>
        <v>0</v>
      </c>
      <c r="B16872" cm="1">
        <f t="array" ref="B16872">IF(OR($C$2="",A16872=""),"",SUMPRODUCT((Gauge_Data!$A$2:$A$16994&gt;=(A16872 - Main!$E$4/1440 + 0.00000001))*(Gauge_Data!$A$2:$A$16994&lt;=A16872)*INDEX(Gauge_Data!$B$2:$Z$16994,0,$C$2-1)))</f>
        <v>0</v>
      </c>
    </row>
    <row r="16873" spans="1:2" x14ac:dyDescent="0.25">
      <c r="A16873">
        <f>Gauge_Data!A16873</f>
        <v>0</v>
      </c>
      <c r="B16873" cm="1">
        <f t="array" ref="B16873">IF(OR($C$2="",A16873=""),"",SUMPRODUCT((Gauge_Data!$A$2:$A$16994&gt;=(A16873 - Main!$E$4/1440 + 0.00000001))*(Gauge_Data!$A$2:$A$16994&lt;=A16873)*INDEX(Gauge_Data!$B$2:$Z$16994,0,$C$2-1)))</f>
        <v>0</v>
      </c>
    </row>
    <row r="16874" spans="1:2" x14ac:dyDescent="0.25">
      <c r="A16874">
        <f>Gauge_Data!A16874</f>
        <v>0</v>
      </c>
      <c r="B16874" cm="1">
        <f t="array" ref="B16874">IF(OR($C$2="",A16874=""),"",SUMPRODUCT((Gauge_Data!$A$2:$A$16994&gt;=(A16874 - Main!$E$4/1440 + 0.00000001))*(Gauge_Data!$A$2:$A$16994&lt;=A16874)*INDEX(Gauge_Data!$B$2:$Z$16994,0,$C$2-1)))</f>
        <v>0</v>
      </c>
    </row>
    <row r="16875" spans="1:2" x14ac:dyDescent="0.25">
      <c r="A16875">
        <f>Gauge_Data!A16875</f>
        <v>0</v>
      </c>
      <c r="B16875" cm="1">
        <f t="array" ref="B16875">IF(OR($C$2="",A16875=""),"",SUMPRODUCT((Gauge_Data!$A$2:$A$16994&gt;=(A16875 - Main!$E$4/1440 + 0.00000001))*(Gauge_Data!$A$2:$A$16994&lt;=A16875)*INDEX(Gauge_Data!$B$2:$Z$16994,0,$C$2-1)))</f>
        <v>0</v>
      </c>
    </row>
    <row r="16876" spans="1:2" x14ac:dyDescent="0.25">
      <c r="A16876">
        <f>Gauge_Data!A16876</f>
        <v>0</v>
      </c>
      <c r="B16876" cm="1">
        <f t="array" ref="B16876">IF(OR($C$2="",A16876=""),"",SUMPRODUCT((Gauge_Data!$A$2:$A$16994&gt;=(A16876 - Main!$E$4/1440 + 0.00000001))*(Gauge_Data!$A$2:$A$16994&lt;=A16876)*INDEX(Gauge_Data!$B$2:$Z$16994,0,$C$2-1)))</f>
        <v>0</v>
      </c>
    </row>
    <row r="16877" spans="1:2" x14ac:dyDescent="0.25">
      <c r="A16877">
        <f>Gauge_Data!A16877</f>
        <v>0</v>
      </c>
      <c r="B16877" cm="1">
        <f t="array" ref="B16877">IF(OR($C$2="",A16877=""),"",SUMPRODUCT((Gauge_Data!$A$2:$A$16994&gt;=(A16877 - Main!$E$4/1440 + 0.00000001))*(Gauge_Data!$A$2:$A$16994&lt;=A16877)*INDEX(Gauge_Data!$B$2:$Z$16994,0,$C$2-1)))</f>
        <v>0</v>
      </c>
    </row>
    <row r="16878" spans="1:2" x14ac:dyDescent="0.25">
      <c r="A16878">
        <f>Gauge_Data!A16878</f>
        <v>0</v>
      </c>
      <c r="B16878" cm="1">
        <f t="array" ref="B16878">IF(OR($C$2="",A16878=""),"",SUMPRODUCT((Gauge_Data!$A$2:$A$16994&gt;=(A16878 - Main!$E$4/1440 + 0.00000001))*(Gauge_Data!$A$2:$A$16994&lt;=A16878)*INDEX(Gauge_Data!$B$2:$Z$16994,0,$C$2-1)))</f>
        <v>0</v>
      </c>
    </row>
    <row r="16879" spans="1:2" x14ac:dyDescent="0.25">
      <c r="A16879">
        <f>Gauge_Data!A16879</f>
        <v>0</v>
      </c>
      <c r="B16879" cm="1">
        <f t="array" ref="B16879">IF(OR($C$2="",A16879=""),"",SUMPRODUCT((Gauge_Data!$A$2:$A$16994&gt;=(A16879 - Main!$E$4/1440 + 0.00000001))*(Gauge_Data!$A$2:$A$16994&lt;=A16879)*INDEX(Gauge_Data!$B$2:$Z$16994,0,$C$2-1)))</f>
        <v>0</v>
      </c>
    </row>
    <row r="16880" spans="1:2" x14ac:dyDescent="0.25">
      <c r="A16880">
        <f>Gauge_Data!A16880</f>
        <v>0</v>
      </c>
      <c r="B16880" cm="1">
        <f t="array" ref="B16880">IF(OR($C$2="",A16880=""),"",SUMPRODUCT((Gauge_Data!$A$2:$A$16994&gt;=(A16880 - Main!$E$4/1440 + 0.00000001))*(Gauge_Data!$A$2:$A$16994&lt;=A16880)*INDEX(Gauge_Data!$B$2:$Z$16994,0,$C$2-1)))</f>
        <v>0</v>
      </c>
    </row>
    <row r="16881" spans="1:2" x14ac:dyDescent="0.25">
      <c r="A16881">
        <f>Gauge_Data!A16881</f>
        <v>0</v>
      </c>
      <c r="B16881" cm="1">
        <f t="array" ref="B16881">IF(OR($C$2="",A16881=""),"",SUMPRODUCT((Gauge_Data!$A$2:$A$16994&gt;=(A16881 - Main!$E$4/1440 + 0.00000001))*(Gauge_Data!$A$2:$A$16994&lt;=A16881)*INDEX(Gauge_Data!$B$2:$Z$16994,0,$C$2-1)))</f>
        <v>0</v>
      </c>
    </row>
    <row r="16882" spans="1:2" x14ac:dyDescent="0.25">
      <c r="A16882">
        <f>Gauge_Data!A16882</f>
        <v>0</v>
      </c>
      <c r="B16882" cm="1">
        <f t="array" ref="B16882">IF(OR($C$2="",A16882=""),"",SUMPRODUCT((Gauge_Data!$A$2:$A$16994&gt;=(A16882 - Main!$E$4/1440 + 0.00000001))*(Gauge_Data!$A$2:$A$16994&lt;=A16882)*INDEX(Gauge_Data!$B$2:$Z$16994,0,$C$2-1)))</f>
        <v>0</v>
      </c>
    </row>
    <row r="16883" spans="1:2" x14ac:dyDescent="0.25">
      <c r="A16883">
        <f>Gauge_Data!A16883</f>
        <v>0</v>
      </c>
      <c r="B16883" cm="1">
        <f t="array" ref="B16883">IF(OR($C$2="",A16883=""),"",SUMPRODUCT((Gauge_Data!$A$2:$A$16994&gt;=(A16883 - Main!$E$4/1440 + 0.00000001))*(Gauge_Data!$A$2:$A$16994&lt;=A16883)*INDEX(Gauge_Data!$B$2:$Z$16994,0,$C$2-1)))</f>
        <v>0</v>
      </c>
    </row>
    <row r="16884" spans="1:2" x14ac:dyDescent="0.25">
      <c r="A16884">
        <f>Gauge_Data!A16884</f>
        <v>0</v>
      </c>
      <c r="B16884" cm="1">
        <f t="array" ref="B16884">IF(OR($C$2="",A16884=""),"",SUMPRODUCT((Gauge_Data!$A$2:$A$16994&gt;=(A16884 - Main!$E$4/1440 + 0.00000001))*(Gauge_Data!$A$2:$A$16994&lt;=A16884)*INDEX(Gauge_Data!$B$2:$Z$16994,0,$C$2-1)))</f>
        <v>0</v>
      </c>
    </row>
    <row r="16885" spans="1:2" x14ac:dyDescent="0.25">
      <c r="A16885">
        <f>Gauge_Data!A16885</f>
        <v>0</v>
      </c>
      <c r="B16885" cm="1">
        <f t="array" ref="B16885">IF(OR($C$2="",A16885=""),"",SUMPRODUCT((Gauge_Data!$A$2:$A$16994&gt;=(A16885 - Main!$E$4/1440 + 0.00000001))*(Gauge_Data!$A$2:$A$16994&lt;=A16885)*INDEX(Gauge_Data!$B$2:$Z$16994,0,$C$2-1)))</f>
        <v>0</v>
      </c>
    </row>
    <row r="16886" spans="1:2" x14ac:dyDescent="0.25">
      <c r="A16886">
        <f>Gauge_Data!A16886</f>
        <v>0</v>
      </c>
      <c r="B16886" cm="1">
        <f t="array" ref="B16886">IF(OR($C$2="",A16886=""),"",SUMPRODUCT((Gauge_Data!$A$2:$A$16994&gt;=(A16886 - Main!$E$4/1440 + 0.00000001))*(Gauge_Data!$A$2:$A$16994&lt;=A16886)*INDEX(Gauge_Data!$B$2:$Z$16994,0,$C$2-1)))</f>
        <v>0</v>
      </c>
    </row>
    <row r="16887" spans="1:2" x14ac:dyDescent="0.25">
      <c r="A16887">
        <f>Gauge_Data!A16887</f>
        <v>0</v>
      </c>
      <c r="B16887" cm="1">
        <f t="array" ref="B16887">IF(OR($C$2="",A16887=""),"",SUMPRODUCT((Gauge_Data!$A$2:$A$16994&gt;=(A16887 - Main!$E$4/1440 + 0.00000001))*(Gauge_Data!$A$2:$A$16994&lt;=A16887)*INDEX(Gauge_Data!$B$2:$Z$16994,0,$C$2-1)))</f>
        <v>0</v>
      </c>
    </row>
    <row r="16888" spans="1:2" x14ac:dyDescent="0.25">
      <c r="A16888">
        <f>Gauge_Data!A16888</f>
        <v>0</v>
      </c>
      <c r="B16888" cm="1">
        <f t="array" ref="B16888">IF(OR($C$2="",A16888=""),"",SUMPRODUCT((Gauge_Data!$A$2:$A$16994&gt;=(A16888 - Main!$E$4/1440 + 0.00000001))*(Gauge_Data!$A$2:$A$16994&lt;=A16888)*INDEX(Gauge_Data!$B$2:$Z$16994,0,$C$2-1)))</f>
        <v>0</v>
      </c>
    </row>
    <row r="16889" spans="1:2" x14ac:dyDescent="0.25">
      <c r="A16889">
        <f>Gauge_Data!A16889</f>
        <v>0</v>
      </c>
      <c r="B16889" cm="1">
        <f t="array" ref="B16889">IF(OR($C$2="",A16889=""),"",SUMPRODUCT((Gauge_Data!$A$2:$A$16994&gt;=(A16889 - Main!$E$4/1440 + 0.00000001))*(Gauge_Data!$A$2:$A$16994&lt;=A16889)*INDEX(Gauge_Data!$B$2:$Z$16994,0,$C$2-1)))</f>
        <v>0</v>
      </c>
    </row>
    <row r="16890" spans="1:2" x14ac:dyDescent="0.25">
      <c r="A16890">
        <f>Gauge_Data!A16890</f>
        <v>0</v>
      </c>
      <c r="B16890" cm="1">
        <f t="array" ref="B16890">IF(OR($C$2="",A16890=""),"",SUMPRODUCT((Gauge_Data!$A$2:$A$16994&gt;=(A16890 - Main!$E$4/1440 + 0.00000001))*(Gauge_Data!$A$2:$A$16994&lt;=A16890)*INDEX(Gauge_Data!$B$2:$Z$16994,0,$C$2-1)))</f>
        <v>0</v>
      </c>
    </row>
    <row r="16891" spans="1:2" x14ac:dyDescent="0.25">
      <c r="A16891">
        <f>Gauge_Data!A16891</f>
        <v>0</v>
      </c>
      <c r="B16891" cm="1">
        <f t="array" ref="B16891">IF(OR($C$2="",A16891=""),"",SUMPRODUCT((Gauge_Data!$A$2:$A$16994&gt;=(A16891 - Main!$E$4/1440 + 0.00000001))*(Gauge_Data!$A$2:$A$16994&lt;=A16891)*INDEX(Gauge_Data!$B$2:$Z$16994,0,$C$2-1)))</f>
        <v>0</v>
      </c>
    </row>
    <row r="16892" spans="1:2" x14ac:dyDescent="0.25">
      <c r="A16892">
        <f>Gauge_Data!A16892</f>
        <v>0</v>
      </c>
      <c r="B16892" cm="1">
        <f t="array" ref="B16892">IF(OR($C$2="",A16892=""),"",SUMPRODUCT((Gauge_Data!$A$2:$A$16994&gt;=(A16892 - Main!$E$4/1440 + 0.00000001))*(Gauge_Data!$A$2:$A$16994&lt;=A16892)*INDEX(Gauge_Data!$B$2:$Z$16994,0,$C$2-1)))</f>
        <v>0</v>
      </c>
    </row>
    <row r="16893" spans="1:2" x14ac:dyDescent="0.25">
      <c r="A16893">
        <f>Gauge_Data!A16893</f>
        <v>0</v>
      </c>
      <c r="B16893" cm="1">
        <f t="array" ref="B16893">IF(OR($C$2="",A16893=""),"",SUMPRODUCT((Gauge_Data!$A$2:$A$16994&gt;=(A16893 - Main!$E$4/1440 + 0.00000001))*(Gauge_Data!$A$2:$A$16994&lt;=A16893)*INDEX(Gauge_Data!$B$2:$Z$16994,0,$C$2-1)))</f>
        <v>0</v>
      </c>
    </row>
    <row r="16894" spans="1:2" x14ac:dyDescent="0.25">
      <c r="A16894">
        <f>Gauge_Data!A16894</f>
        <v>0</v>
      </c>
      <c r="B16894" cm="1">
        <f t="array" ref="B16894">IF(OR($C$2="",A16894=""),"",SUMPRODUCT((Gauge_Data!$A$2:$A$16994&gt;=(A16894 - Main!$E$4/1440 + 0.00000001))*(Gauge_Data!$A$2:$A$16994&lt;=A16894)*INDEX(Gauge_Data!$B$2:$Z$16994,0,$C$2-1)))</f>
        <v>0</v>
      </c>
    </row>
    <row r="16895" spans="1:2" x14ac:dyDescent="0.25">
      <c r="A16895">
        <f>Gauge_Data!A16895</f>
        <v>0</v>
      </c>
      <c r="B16895" cm="1">
        <f t="array" ref="B16895">IF(OR($C$2="",A16895=""),"",SUMPRODUCT((Gauge_Data!$A$2:$A$16994&gt;=(A16895 - Main!$E$4/1440 + 0.00000001))*(Gauge_Data!$A$2:$A$16994&lt;=A16895)*INDEX(Gauge_Data!$B$2:$Z$16994,0,$C$2-1)))</f>
        <v>0</v>
      </c>
    </row>
    <row r="16896" spans="1:2" x14ac:dyDescent="0.25">
      <c r="A16896">
        <f>Gauge_Data!A16896</f>
        <v>0</v>
      </c>
      <c r="B16896" cm="1">
        <f t="array" ref="B16896">IF(OR($C$2="",A16896=""),"",SUMPRODUCT((Gauge_Data!$A$2:$A$16994&gt;=(A16896 - Main!$E$4/1440 + 0.00000001))*(Gauge_Data!$A$2:$A$16994&lt;=A16896)*INDEX(Gauge_Data!$B$2:$Z$16994,0,$C$2-1)))</f>
        <v>0</v>
      </c>
    </row>
    <row r="16897" spans="1:2" x14ac:dyDescent="0.25">
      <c r="A16897">
        <f>Gauge_Data!A16897</f>
        <v>0</v>
      </c>
      <c r="B16897" cm="1">
        <f t="array" ref="B16897">IF(OR($C$2="",A16897=""),"",SUMPRODUCT((Gauge_Data!$A$2:$A$16994&gt;=(A16897 - Main!$E$4/1440 + 0.00000001))*(Gauge_Data!$A$2:$A$16994&lt;=A16897)*INDEX(Gauge_Data!$B$2:$Z$16994,0,$C$2-1)))</f>
        <v>0</v>
      </c>
    </row>
    <row r="16898" spans="1:2" x14ac:dyDescent="0.25">
      <c r="A16898">
        <f>Gauge_Data!A16898</f>
        <v>0</v>
      </c>
      <c r="B16898" cm="1">
        <f t="array" ref="B16898">IF(OR($C$2="",A16898=""),"",SUMPRODUCT((Gauge_Data!$A$2:$A$16994&gt;=(A16898 - Main!$E$4/1440 + 0.00000001))*(Gauge_Data!$A$2:$A$16994&lt;=A16898)*INDEX(Gauge_Data!$B$2:$Z$16994,0,$C$2-1)))</f>
        <v>0</v>
      </c>
    </row>
    <row r="16899" spans="1:2" x14ac:dyDescent="0.25">
      <c r="A16899">
        <f>Gauge_Data!A16899</f>
        <v>0</v>
      </c>
      <c r="B16899" cm="1">
        <f t="array" ref="B16899">IF(OR($C$2="",A16899=""),"",SUMPRODUCT((Gauge_Data!$A$2:$A$16994&gt;=(A16899 - Main!$E$4/1440 + 0.00000001))*(Gauge_Data!$A$2:$A$16994&lt;=A16899)*INDEX(Gauge_Data!$B$2:$Z$16994,0,$C$2-1)))</f>
        <v>0</v>
      </c>
    </row>
    <row r="16900" spans="1:2" x14ac:dyDescent="0.25">
      <c r="A16900">
        <f>Gauge_Data!A16900</f>
        <v>0</v>
      </c>
      <c r="B16900" cm="1">
        <f t="array" ref="B16900">IF(OR($C$2="",A16900=""),"",SUMPRODUCT((Gauge_Data!$A$2:$A$16994&gt;=(A16900 - Main!$E$4/1440 + 0.00000001))*(Gauge_Data!$A$2:$A$16994&lt;=A16900)*INDEX(Gauge_Data!$B$2:$Z$16994,0,$C$2-1)))</f>
        <v>0</v>
      </c>
    </row>
    <row r="16901" spans="1:2" x14ac:dyDescent="0.25">
      <c r="A16901">
        <f>Gauge_Data!A16901</f>
        <v>0</v>
      </c>
      <c r="B16901" cm="1">
        <f t="array" ref="B16901">IF(OR($C$2="",A16901=""),"",SUMPRODUCT((Gauge_Data!$A$2:$A$16994&gt;=(A16901 - Main!$E$4/1440 + 0.00000001))*(Gauge_Data!$A$2:$A$16994&lt;=A16901)*INDEX(Gauge_Data!$B$2:$Z$16994,0,$C$2-1)))</f>
        <v>0</v>
      </c>
    </row>
    <row r="16902" spans="1:2" x14ac:dyDescent="0.25">
      <c r="A16902">
        <f>Gauge_Data!A16902</f>
        <v>0</v>
      </c>
      <c r="B16902" cm="1">
        <f t="array" ref="B16902">IF(OR($C$2="",A16902=""),"",SUMPRODUCT((Gauge_Data!$A$2:$A$16994&gt;=(A16902 - Main!$E$4/1440 + 0.00000001))*(Gauge_Data!$A$2:$A$16994&lt;=A16902)*INDEX(Gauge_Data!$B$2:$Z$16994,0,$C$2-1)))</f>
        <v>0</v>
      </c>
    </row>
    <row r="16903" spans="1:2" x14ac:dyDescent="0.25">
      <c r="A16903">
        <f>Gauge_Data!A16903</f>
        <v>0</v>
      </c>
      <c r="B16903" cm="1">
        <f t="array" ref="B16903">IF(OR($C$2="",A16903=""),"",SUMPRODUCT((Gauge_Data!$A$2:$A$16994&gt;=(A16903 - Main!$E$4/1440 + 0.00000001))*(Gauge_Data!$A$2:$A$16994&lt;=A16903)*INDEX(Gauge_Data!$B$2:$Z$16994,0,$C$2-1)))</f>
        <v>0</v>
      </c>
    </row>
    <row r="16904" spans="1:2" x14ac:dyDescent="0.25">
      <c r="A16904">
        <f>Gauge_Data!A16904</f>
        <v>0</v>
      </c>
      <c r="B16904" cm="1">
        <f t="array" ref="B16904">IF(OR($C$2="",A16904=""),"",SUMPRODUCT((Gauge_Data!$A$2:$A$16994&gt;=(A16904 - Main!$E$4/1440 + 0.00000001))*(Gauge_Data!$A$2:$A$16994&lt;=A16904)*INDEX(Gauge_Data!$B$2:$Z$16994,0,$C$2-1)))</f>
        <v>0</v>
      </c>
    </row>
    <row r="16905" spans="1:2" x14ac:dyDescent="0.25">
      <c r="A16905">
        <f>Gauge_Data!A16905</f>
        <v>0</v>
      </c>
      <c r="B16905" cm="1">
        <f t="array" ref="B16905">IF(OR($C$2="",A16905=""),"",SUMPRODUCT((Gauge_Data!$A$2:$A$16994&gt;=(A16905 - Main!$E$4/1440 + 0.00000001))*(Gauge_Data!$A$2:$A$16994&lt;=A16905)*INDEX(Gauge_Data!$B$2:$Z$16994,0,$C$2-1)))</f>
        <v>0</v>
      </c>
    </row>
    <row r="16906" spans="1:2" x14ac:dyDescent="0.25">
      <c r="A16906">
        <f>Gauge_Data!A16906</f>
        <v>0</v>
      </c>
      <c r="B16906" cm="1">
        <f t="array" ref="B16906">IF(OR($C$2="",A16906=""),"",SUMPRODUCT((Gauge_Data!$A$2:$A$16994&gt;=(A16906 - Main!$E$4/1440 + 0.00000001))*(Gauge_Data!$A$2:$A$16994&lt;=A16906)*INDEX(Gauge_Data!$B$2:$Z$16994,0,$C$2-1)))</f>
        <v>0</v>
      </c>
    </row>
    <row r="16907" spans="1:2" x14ac:dyDescent="0.25">
      <c r="A16907">
        <f>Gauge_Data!A16907</f>
        <v>0</v>
      </c>
      <c r="B16907" cm="1">
        <f t="array" ref="B16907">IF(OR($C$2="",A16907=""),"",SUMPRODUCT((Gauge_Data!$A$2:$A$16994&gt;=(A16907 - Main!$E$4/1440 + 0.00000001))*(Gauge_Data!$A$2:$A$16994&lt;=A16907)*INDEX(Gauge_Data!$B$2:$Z$16994,0,$C$2-1)))</f>
        <v>0</v>
      </c>
    </row>
    <row r="16908" spans="1:2" x14ac:dyDescent="0.25">
      <c r="A16908">
        <f>Gauge_Data!A16908</f>
        <v>0</v>
      </c>
      <c r="B16908" cm="1">
        <f t="array" ref="B16908">IF(OR($C$2="",A16908=""),"",SUMPRODUCT((Gauge_Data!$A$2:$A$16994&gt;=(A16908 - Main!$E$4/1440 + 0.00000001))*(Gauge_Data!$A$2:$A$16994&lt;=A16908)*INDEX(Gauge_Data!$B$2:$Z$16994,0,$C$2-1)))</f>
        <v>0</v>
      </c>
    </row>
    <row r="16909" spans="1:2" x14ac:dyDescent="0.25">
      <c r="A16909">
        <f>Gauge_Data!A16909</f>
        <v>0</v>
      </c>
      <c r="B16909" cm="1">
        <f t="array" ref="B16909">IF(OR($C$2="",A16909=""),"",SUMPRODUCT((Gauge_Data!$A$2:$A$16994&gt;=(A16909 - Main!$E$4/1440 + 0.00000001))*(Gauge_Data!$A$2:$A$16994&lt;=A16909)*INDEX(Gauge_Data!$B$2:$Z$16994,0,$C$2-1)))</f>
        <v>0</v>
      </c>
    </row>
    <row r="16910" spans="1:2" x14ac:dyDescent="0.25">
      <c r="A16910">
        <f>Gauge_Data!A16910</f>
        <v>0</v>
      </c>
      <c r="B16910" cm="1">
        <f t="array" ref="B16910">IF(OR($C$2="",A16910=""),"",SUMPRODUCT((Gauge_Data!$A$2:$A$16994&gt;=(A16910 - Main!$E$4/1440 + 0.00000001))*(Gauge_Data!$A$2:$A$16994&lt;=A16910)*INDEX(Gauge_Data!$B$2:$Z$16994,0,$C$2-1)))</f>
        <v>0</v>
      </c>
    </row>
    <row r="16911" spans="1:2" x14ac:dyDescent="0.25">
      <c r="A16911">
        <f>Gauge_Data!A16911</f>
        <v>0</v>
      </c>
      <c r="B16911" cm="1">
        <f t="array" ref="B16911">IF(OR($C$2="",A16911=""),"",SUMPRODUCT((Gauge_Data!$A$2:$A$16994&gt;=(A16911 - Main!$E$4/1440 + 0.00000001))*(Gauge_Data!$A$2:$A$16994&lt;=A16911)*INDEX(Gauge_Data!$B$2:$Z$16994,0,$C$2-1)))</f>
        <v>0</v>
      </c>
    </row>
    <row r="16912" spans="1:2" x14ac:dyDescent="0.25">
      <c r="A16912">
        <f>Gauge_Data!A16912</f>
        <v>0</v>
      </c>
      <c r="B16912" cm="1">
        <f t="array" ref="B16912">IF(OR($C$2="",A16912=""),"",SUMPRODUCT((Gauge_Data!$A$2:$A$16994&gt;=(A16912 - Main!$E$4/1440 + 0.00000001))*(Gauge_Data!$A$2:$A$16994&lt;=A16912)*INDEX(Gauge_Data!$B$2:$Z$16994,0,$C$2-1)))</f>
        <v>0</v>
      </c>
    </row>
    <row r="16913" spans="1:2" x14ac:dyDescent="0.25">
      <c r="A16913">
        <f>Gauge_Data!A16913</f>
        <v>0</v>
      </c>
      <c r="B16913" cm="1">
        <f t="array" ref="B16913">IF(OR($C$2="",A16913=""),"",SUMPRODUCT((Gauge_Data!$A$2:$A$16994&gt;=(A16913 - Main!$E$4/1440 + 0.00000001))*(Gauge_Data!$A$2:$A$16994&lt;=A16913)*INDEX(Gauge_Data!$B$2:$Z$16994,0,$C$2-1)))</f>
        <v>0</v>
      </c>
    </row>
    <row r="16914" spans="1:2" x14ac:dyDescent="0.25">
      <c r="A16914">
        <f>Gauge_Data!A16914</f>
        <v>0</v>
      </c>
      <c r="B16914" cm="1">
        <f t="array" ref="B16914">IF(OR($C$2="",A16914=""),"",SUMPRODUCT((Gauge_Data!$A$2:$A$16994&gt;=(A16914 - Main!$E$4/1440 + 0.00000001))*(Gauge_Data!$A$2:$A$16994&lt;=A16914)*INDEX(Gauge_Data!$B$2:$Z$16994,0,$C$2-1)))</f>
        <v>0</v>
      </c>
    </row>
    <row r="16915" spans="1:2" x14ac:dyDescent="0.25">
      <c r="A16915">
        <f>Gauge_Data!A16915</f>
        <v>0</v>
      </c>
      <c r="B16915" cm="1">
        <f t="array" ref="B16915">IF(OR($C$2="",A16915=""),"",SUMPRODUCT((Gauge_Data!$A$2:$A$16994&gt;=(A16915 - Main!$E$4/1440 + 0.00000001))*(Gauge_Data!$A$2:$A$16994&lt;=A16915)*INDEX(Gauge_Data!$B$2:$Z$16994,0,$C$2-1)))</f>
        <v>0</v>
      </c>
    </row>
    <row r="16916" spans="1:2" x14ac:dyDescent="0.25">
      <c r="A16916">
        <f>Gauge_Data!A16916</f>
        <v>0</v>
      </c>
      <c r="B16916" cm="1">
        <f t="array" ref="B16916">IF(OR($C$2="",A16916=""),"",SUMPRODUCT((Gauge_Data!$A$2:$A$16994&gt;=(A16916 - Main!$E$4/1440 + 0.00000001))*(Gauge_Data!$A$2:$A$16994&lt;=A16916)*INDEX(Gauge_Data!$B$2:$Z$16994,0,$C$2-1)))</f>
        <v>0</v>
      </c>
    </row>
    <row r="16917" spans="1:2" x14ac:dyDescent="0.25">
      <c r="A16917">
        <f>Gauge_Data!A16917</f>
        <v>0</v>
      </c>
      <c r="B16917" cm="1">
        <f t="array" ref="B16917">IF(OR($C$2="",A16917=""),"",SUMPRODUCT((Gauge_Data!$A$2:$A$16994&gt;=(A16917 - Main!$E$4/1440 + 0.00000001))*(Gauge_Data!$A$2:$A$16994&lt;=A16917)*INDEX(Gauge_Data!$B$2:$Z$16994,0,$C$2-1)))</f>
        <v>0</v>
      </c>
    </row>
    <row r="16918" spans="1:2" x14ac:dyDescent="0.25">
      <c r="A16918">
        <f>Gauge_Data!A16918</f>
        <v>0</v>
      </c>
      <c r="B16918" cm="1">
        <f t="array" ref="B16918">IF(OR($C$2="",A16918=""),"",SUMPRODUCT((Gauge_Data!$A$2:$A$16994&gt;=(A16918 - Main!$E$4/1440 + 0.00000001))*(Gauge_Data!$A$2:$A$16994&lt;=A16918)*INDEX(Gauge_Data!$B$2:$Z$16994,0,$C$2-1)))</f>
        <v>0</v>
      </c>
    </row>
    <row r="16919" spans="1:2" x14ac:dyDescent="0.25">
      <c r="A16919">
        <f>Gauge_Data!A16919</f>
        <v>0</v>
      </c>
      <c r="B16919" cm="1">
        <f t="array" ref="B16919">IF(OR($C$2="",A16919=""),"",SUMPRODUCT((Gauge_Data!$A$2:$A$16994&gt;=(A16919 - Main!$E$4/1440 + 0.00000001))*(Gauge_Data!$A$2:$A$16994&lt;=A16919)*INDEX(Gauge_Data!$B$2:$Z$16994,0,$C$2-1)))</f>
        <v>0</v>
      </c>
    </row>
    <row r="16920" spans="1:2" x14ac:dyDescent="0.25">
      <c r="A16920">
        <f>Gauge_Data!A16920</f>
        <v>0</v>
      </c>
      <c r="B16920" cm="1">
        <f t="array" ref="B16920">IF(OR($C$2="",A16920=""),"",SUMPRODUCT((Gauge_Data!$A$2:$A$16994&gt;=(A16920 - Main!$E$4/1440 + 0.00000001))*(Gauge_Data!$A$2:$A$16994&lt;=A16920)*INDEX(Gauge_Data!$B$2:$Z$16994,0,$C$2-1)))</f>
        <v>0</v>
      </c>
    </row>
    <row r="16921" spans="1:2" x14ac:dyDescent="0.25">
      <c r="A16921">
        <f>Gauge_Data!A16921</f>
        <v>0</v>
      </c>
      <c r="B16921" cm="1">
        <f t="array" ref="B16921">IF(OR($C$2="",A16921=""),"",SUMPRODUCT((Gauge_Data!$A$2:$A$16994&gt;=(A16921 - Main!$E$4/1440 + 0.00000001))*(Gauge_Data!$A$2:$A$16994&lt;=A16921)*INDEX(Gauge_Data!$B$2:$Z$16994,0,$C$2-1)))</f>
        <v>0</v>
      </c>
    </row>
    <row r="16922" spans="1:2" x14ac:dyDescent="0.25">
      <c r="A16922">
        <f>Gauge_Data!A16922</f>
        <v>0</v>
      </c>
      <c r="B16922" cm="1">
        <f t="array" ref="B16922">IF(OR($C$2="",A16922=""),"",SUMPRODUCT((Gauge_Data!$A$2:$A$16994&gt;=(A16922 - Main!$E$4/1440 + 0.00000001))*(Gauge_Data!$A$2:$A$16994&lt;=A16922)*INDEX(Gauge_Data!$B$2:$Z$16994,0,$C$2-1)))</f>
        <v>0</v>
      </c>
    </row>
    <row r="16923" spans="1:2" x14ac:dyDescent="0.25">
      <c r="A16923">
        <f>Gauge_Data!A16923</f>
        <v>0</v>
      </c>
      <c r="B16923" cm="1">
        <f t="array" ref="B16923">IF(OR($C$2="",A16923=""),"",SUMPRODUCT((Gauge_Data!$A$2:$A$16994&gt;=(A16923 - Main!$E$4/1440 + 0.00000001))*(Gauge_Data!$A$2:$A$16994&lt;=A16923)*INDEX(Gauge_Data!$B$2:$Z$16994,0,$C$2-1)))</f>
        <v>0</v>
      </c>
    </row>
    <row r="16924" spans="1:2" x14ac:dyDescent="0.25">
      <c r="A16924">
        <f>Gauge_Data!A16924</f>
        <v>0</v>
      </c>
      <c r="B16924" cm="1">
        <f t="array" ref="B16924">IF(OR($C$2="",A16924=""),"",SUMPRODUCT((Gauge_Data!$A$2:$A$16994&gt;=(A16924 - Main!$E$4/1440 + 0.00000001))*(Gauge_Data!$A$2:$A$16994&lt;=A16924)*INDEX(Gauge_Data!$B$2:$Z$16994,0,$C$2-1)))</f>
        <v>0</v>
      </c>
    </row>
    <row r="16925" spans="1:2" x14ac:dyDescent="0.25">
      <c r="A16925">
        <f>Gauge_Data!A16925</f>
        <v>0</v>
      </c>
      <c r="B16925" cm="1">
        <f t="array" ref="B16925">IF(OR($C$2="",A16925=""),"",SUMPRODUCT((Gauge_Data!$A$2:$A$16994&gt;=(A16925 - Main!$E$4/1440 + 0.00000001))*(Gauge_Data!$A$2:$A$16994&lt;=A16925)*INDEX(Gauge_Data!$B$2:$Z$16994,0,$C$2-1)))</f>
        <v>0</v>
      </c>
    </row>
    <row r="16926" spans="1:2" x14ac:dyDescent="0.25">
      <c r="A16926">
        <f>Gauge_Data!A16926</f>
        <v>0</v>
      </c>
      <c r="B16926" cm="1">
        <f t="array" ref="B16926">IF(OR($C$2="",A16926=""),"",SUMPRODUCT((Gauge_Data!$A$2:$A$16994&gt;=(A16926 - Main!$E$4/1440 + 0.00000001))*(Gauge_Data!$A$2:$A$16994&lt;=A16926)*INDEX(Gauge_Data!$B$2:$Z$16994,0,$C$2-1)))</f>
        <v>0</v>
      </c>
    </row>
    <row r="16927" spans="1:2" x14ac:dyDescent="0.25">
      <c r="A16927">
        <f>Gauge_Data!A16927</f>
        <v>0</v>
      </c>
      <c r="B16927" cm="1">
        <f t="array" ref="B16927">IF(OR($C$2="",A16927=""),"",SUMPRODUCT((Gauge_Data!$A$2:$A$16994&gt;=(A16927 - Main!$E$4/1440 + 0.00000001))*(Gauge_Data!$A$2:$A$16994&lt;=A16927)*INDEX(Gauge_Data!$B$2:$Z$16994,0,$C$2-1)))</f>
        <v>0</v>
      </c>
    </row>
    <row r="16928" spans="1:2" x14ac:dyDescent="0.25">
      <c r="A16928">
        <f>Gauge_Data!A16928</f>
        <v>0</v>
      </c>
      <c r="B16928" cm="1">
        <f t="array" ref="B16928">IF(OR($C$2="",A16928=""),"",SUMPRODUCT((Gauge_Data!$A$2:$A$16994&gt;=(A16928 - Main!$E$4/1440 + 0.00000001))*(Gauge_Data!$A$2:$A$16994&lt;=A16928)*INDEX(Gauge_Data!$B$2:$Z$16994,0,$C$2-1)))</f>
        <v>0</v>
      </c>
    </row>
    <row r="16929" spans="1:2" x14ac:dyDescent="0.25">
      <c r="A16929">
        <f>Gauge_Data!A16929</f>
        <v>0</v>
      </c>
      <c r="B16929" cm="1">
        <f t="array" ref="B16929">IF(OR($C$2="",A16929=""),"",SUMPRODUCT((Gauge_Data!$A$2:$A$16994&gt;=(A16929 - Main!$E$4/1440 + 0.00000001))*(Gauge_Data!$A$2:$A$16994&lt;=A16929)*INDEX(Gauge_Data!$B$2:$Z$16994,0,$C$2-1)))</f>
        <v>0</v>
      </c>
    </row>
    <row r="16930" spans="1:2" x14ac:dyDescent="0.25">
      <c r="A16930">
        <f>Gauge_Data!A16930</f>
        <v>0</v>
      </c>
      <c r="B16930" cm="1">
        <f t="array" ref="B16930">IF(OR($C$2="",A16930=""),"",SUMPRODUCT((Gauge_Data!$A$2:$A$16994&gt;=(A16930 - Main!$E$4/1440 + 0.00000001))*(Gauge_Data!$A$2:$A$16994&lt;=A16930)*INDEX(Gauge_Data!$B$2:$Z$16994,0,$C$2-1)))</f>
        <v>0</v>
      </c>
    </row>
    <row r="16931" spans="1:2" x14ac:dyDescent="0.25">
      <c r="A16931">
        <f>Gauge_Data!A16931</f>
        <v>0</v>
      </c>
      <c r="B16931" cm="1">
        <f t="array" ref="B16931">IF(OR($C$2="",A16931=""),"",SUMPRODUCT((Gauge_Data!$A$2:$A$16994&gt;=(A16931 - Main!$E$4/1440 + 0.00000001))*(Gauge_Data!$A$2:$A$16994&lt;=A16931)*INDEX(Gauge_Data!$B$2:$Z$16994,0,$C$2-1)))</f>
        <v>0</v>
      </c>
    </row>
    <row r="16932" spans="1:2" x14ac:dyDescent="0.25">
      <c r="A16932">
        <f>Gauge_Data!A16932</f>
        <v>0</v>
      </c>
      <c r="B16932" cm="1">
        <f t="array" ref="B16932">IF(OR($C$2="",A16932=""),"",SUMPRODUCT((Gauge_Data!$A$2:$A$16994&gt;=(A16932 - Main!$E$4/1440 + 0.00000001))*(Gauge_Data!$A$2:$A$16994&lt;=A16932)*INDEX(Gauge_Data!$B$2:$Z$16994,0,$C$2-1)))</f>
        <v>0</v>
      </c>
    </row>
    <row r="16933" spans="1:2" x14ac:dyDescent="0.25">
      <c r="A16933">
        <f>Gauge_Data!A16933</f>
        <v>0</v>
      </c>
      <c r="B16933" cm="1">
        <f t="array" ref="B16933">IF(OR($C$2="",A16933=""),"",SUMPRODUCT((Gauge_Data!$A$2:$A$16994&gt;=(A16933 - Main!$E$4/1440 + 0.00000001))*(Gauge_Data!$A$2:$A$16994&lt;=A16933)*INDEX(Gauge_Data!$B$2:$Z$16994,0,$C$2-1)))</f>
        <v>0</v>
      </c>
    </row>
    <row r="16934" spans="1:2" x14ac:dyDescent="0.25">
      <c r="A16934">
        <f>Gauge_Data!A16934</f>
        <v>0</v>
      </c>
      <c r="B16934" cm="1">
        <f t="array" ref="B16934">IF(OR($C$2="",A16934=""),"",SUMPRODUCT((Gauge_Data!$A$2:$A$16994&gt;=(A16934 - Main!$E$4/1440 + 0.00000001))*(Gauge_Data!$A$2:$A$16994&lt;=A16934)*INDEX(Gauge_Data!$B$2:$Z$16994,0,$C$2-1)))</f>
        <v>0</v>
      </c>
    </row>
    <row r="16935" spans="1:2" x14ac:dyDescent="0.25">
      <c r="A16935">
        <f>Gauge_Data!A16935</f>
        <v>0</v>
      </c>
      <c r="B16935" cm="1">
        <f t="array" ref="B16935">IF(OR($C$2="",A16935=""),"",SUMPRODUCT((Gauge_Data!$A$2:$A$16994&gt;=(A16935 - Main!$E$4/1440 + 0.00000001))*(Gauge_Data!$A$2:$A$16994&lt;=A16935)*INDEX(Gauge_Data!$B$2:$Z$16994,0,$C$2-1)))</f>
        <v>0</v>
      </c>
    </row>
    <row r="16936" spans="1:2" x14ac:dyDescent="0.25">
      <c r="A16936">
        <f>Gauge_Data!A16936</f>
        <v>0</v>
      </c>
      <c r="B16936" cm="1">
        <f t="array" ref="B16936">IF(OR($C$2="",A16936=""),"",SUMPRODUCT((Gauge_Data!$A$2:$A$16994&gt;=(A16936 - Main!$E$4/1440 + 0.00000001))*(Gauge_Data!$A$2:$A$16994&lt;=A16936)*INDEX(Gauge_Data!$B$2:$Z$16994,0,$C$2-1)))</f>
        <v>0</v>
      </c>
    </row>
    <row r="16937" spans="1:2" x14ac:dyDescent="0.25">
      <c r="A16937">
        <f>Gauge_Data!A16937</f>
        <v>0</v>
      </c>
      <c r="B16937" cm="1">
        <f t="array" ref="B16937">IF(OR($C$2="",A16937=""),"",SUMPRODUCT((Gauge_Data!$A$2:$A$16994&gt;=(A16937 - Main!$E$4/1440 + 0.00000001))*(Gauge_Data!$A$2:$A$16994&lt;=A16937)*INDEX(Gauge_Data!$B$2:$Z$16994,0,$C$2-1)))</f>
        <v>0</v>
      </c>
    </row>
    <row r="16938" spans="1:2" x14ac:dyDescent="0.25">
      <c r="A16938">
        <f>Gauge_Data!A16938</f>
        <v>0</v>
      </c>
      <c r="B16938" cm="1">
        <f t="array" ref="B16938">IF(OR($C$2="",A16938=""),"",SUMPRODUCT((Gauge_Data!$A$2:$A$16994&gt;=(A16938 - Main!$E$4/1440 + 0.00000001))*(Gauge_Data!$A$2:$A$16994&lt;=A16938)*INDEX(Gauge_Data!$B$2:$Z$16994,0,$C$2-1)))</f>
        <v>0</v>
      </c>
    </row>
    <row r="16939" spans="1:2" x14ac:dyDescent="0.25">
      <c r="A16939">
        <f>Gauge_Data!A16939</f>
        <v>0</v>
      </c>
      <c r="B16939" cm="1">
        <f t="array" ref="B16939">IF(OR($C$2="",A16939=""),"",SUMPRODUCT((Gauge_Data!$A$2:$A$16994&gt;=(A16939 - Main!$E$4/1440 + 0.00000001))*(Gauge_Data!$A$2:$A$16994&lt;=A16939)*INDEX(Gauge_Data!$B$2:$Z$16994,0,$C$2-1)))</f>
        <v>0</v>
      </c>
    </row>
    <row r="16940" spans="1:2" x14ac:dyDescent="0.25">
      <c r="A16940">
        <f>Gauge_Data!A16940</f>
        <v>0</v>
      </c>
      <c r="B16940" cm="1">
        <f t="array" ref="B16940">IF(OR($C$2="",A16940=""),"",SUMPRODUCT((Gauge_Data!$A$2:$A$16994&gt;=(A16940 - Main!$E$4/1440 + 0.00000001))*(Gauge_Data!$A$2:$A$16994&lt;=A16940)*INDEX(Gauge_Data!$B$2:$Z$16994,0,$C$2-1)))</f>
        <v>0</v>
      </c>
    </row>
    <row r="16941" spans="1:2" x14ac:dyDescent="0.25">
      <c r="A16941">
        <f>Gauge_Data!A16941</f>
        <v>0</v>
      </c>
      <c r="B16941" cm="1">
        <f t="array" ref="B16941">IF(OR($C$2="",A16941=""),"",SUMPRODUCT((Gauge_Data!$A$2:$A$16994&gt;=(A16941 - Main!$E$4/1440 + 0.00000001))*(Gauge_Data!$A$2:$A$16994&lt;=A16941)*INDEX(Gauge_Data!$B$2:$Z$16994,0,$C$2-1)))</f>
        <v>0</v>
      </c>
    </row>
    <row r="16942" spans="1:2" x14ac:dyDescent="0.25">
      <c r="A16942">
        <f>Gauge_Data!A16942</f>
        <v>0</v>
      </c>
      <c r="B16942" cm="1">
        <f t="array" ref="B16942">IF(OR($C$2="",A16942=""),"",SUMPRODUCT((Gauge_Data!$A$2:$A$16994&gt;=(A16942 - Main!$E$4/1440 + 0.00000001))*(Gauge_Data!$A$2:$A$16994&lt;=A16942)*INDEX(Gauge_Data!$B$2:$Z$16994,0,$C$2-1)))</f>
        <v>0</v>
      </c>
    </row>
    <row r="16943" spans="1:2" x14ac:dyDescent="0.25">
      <c r="A16943">
        <f>Gauge_Data!A16943</f>
        <v>0</v>
      </c>
      <c r="B16943" cm="1">
        <f t="array" ref="B16943">IF(OR($C$2="",A16943=""),"",SUMPRODUCT((Gauge_Data!$A$2:$A$16994&gt;=(A16943 - Main!$E$4/1440 + 0.00000001))*(Gauge_Data!$A$2:$A$16994&lt;=A16943)*INDEX(Gauge_Data!$B$2:$Z$16994,0,$C$2-1)))</f>
        <v>0</v>
      </c>
    </row>
    <row r="16944" spans="1:2" x14ac:dyDescent="0.25">
      <c r="A16944">
        <f>Gauge_Data!A16944</f>
        <v>0</v>
      </c>
      <c r="B16944" cm="1">
        <f t="array" ref="B16944">IF(OR($C$2="",A16944=""),"",SUMPRODUCT((Gauge_Data!$A$2:$A$16994&gt;=(A16944 - Main!$E$4/1440 + 0.00000001))*(Gauge_Data!$A$2:$A$16994&lt;=A16944)*INDEX(Gauge_Data!$B$2:$Z$16994,0,$C$2-1)))</f>
        <v>0</v>
      </c>
    </row>
    <row r="16945" spans="1:2" x14ac:dyDescent="0.25">
      <c r="A16945">
        <f>Gauge_Data!A16945</f>
        <v>0</v>
      </c>
      <c r="B16945" cm="1">
        <f t="array" ref="B16945">IF(OR($C$2="",A16945=""),"",SUMPRODUCT((Gauge_Data!$A$2:$A$16994&gt;=(A16945 - Main!$E$4/1440 + 0.00000001))*(Gauge_Data!$A$2:$A$16994&lt;=A16945)*INDEX(Gauge_Data!$B$2:$Z$16994,0,$C$2-1)))</f>
        <v>0</v>
      </c>
    </row>
    <row r="16946" spans="1:2" x14ac:dyDescent="0.25">
      <c r="A16946">
        <f>Gauge_Data!A16946</f>
        <v>0</v>
      </c>
      <c r="B16946" cm="1">
        <f t="array" ref="B16946">IF(OR($C$2="",A16946=""),"",SUMPRODUCT((Gauge_Data!$A$2:$A$16994&gt;=(A16946 - Main!$E$4/1440 + 0.00000001))*(Gauge_Data!$A$2:$A$16994&lt;=A16946)*INDEX(Gauge_Data!$B$2:$Z$16994,0,$C$2-1)))</f>
        <v>0</v>
      </c>
    </row>
    <row r="16947" spans="1:2" x14ac:dyDescent="0.25">
      <c r="A16947">
        <f>Gauge_Data!A16947</f>
        <v>0</v>
      </c>
      <c r="B16947" cm="1">
        <f t="array" ref="B16947">IF(OR($C$2="",A16947=""),"",SUMPRODUCT((Gauge_Data!$A$2:$A$16994&gt;=(A16947 - Main!$E$4/1440 + 0.00000001))*(Gauge_Data!$A$2:$A$16994&lt;=A16947)*INDEX(Gauge_Data!$B$2:$Z$16994,0,$C$2-1)))</f>
        <v>0</v>
      </c>
    </row>
    <row r="16948" spans="1:2" x14ac:dyDescent="0.25">
      <c r="A16948">
        <f>Gauge_Data!A16948</f>
        <v>0</v>
      </c>
      <c r="B16948" cm="1">
        <f t="array" ref="B16948">IF(OR($C$2="",A16948=""),"",SUMPRODUCT((Gauge_Data!$A$2:$A$16994&gt;=(A16948 - Main!$E$4/1440 + 0.00000001))*(Gauge_Data!$A$2:$A$16994&lt;=A16948)*INDEX(Gauge_Data!$B$2:$Z$16994,0,$C$2-1)))</f>
        <v>0</v>
      </c>
    </row>
    <row r="16949" spans="1:2" x14ac:dyDescent="0.25">
      <c r="A16949">
        <f>Gauge_Data!A16949</f>
        <v>0</v>
      </c>
      <c r="B16949" cm="1">
        <f t="array" ref="B16949">IF(OR($C$2="",A16949=""),"",SUMPRODUCT((Gauge_Data!$A$2:$A$16994&gt;=(A16949 - Main!$E$4/1440 + 0.00000001))*(Gauge_Data!$A$2:$A$16994&lt;=A16949)*INDEX(Gauge_Data!$B$2:$Z$16994,0,$C$2-1)))</f>
        <v>0</v>
      </c>
    </row>
    <row r="16950" spans="1:2" x14ac:dyDescent="0.25">
      <c r="A16950">
        <f>Gauge_Data!A16950</f>
        <v>0</v>
      </c>
      <c r="B16950" cm="1">
        <f t="array" ref="B16950">IF(OR($C$2="",A16950=""),"",SUMPRODUCT((Gauge_Data!$A$2:$A$16994&gt;=(A16950 - Main!$E$4/1440 + 0.00000001))*(Gauge_Data!$A$2:$A$16994&lt;=A16950)*INDEX(Gauge_Data!$B$2:$Z$16994,0,$C$2-1)))</f>
        <v>0</v>
      </c>
    </row>
    <row r="16951" spans="1:2" x14ac:dyDescent="0.25">
      <c r="A16951">
        <f>Gauge_Data!A16951</f>
        <v>0</v>
      </c>
      <c r="B16951" cm="1">
        <f t="array" ref="B16951">IF(OR($C$2="",A16951=""),"",SUMPRODUCT((Gauge_Data!$A$2:$A$16994&gt;=(A16951 - Main!$E$4/1440 + 0.00000001))*(Gauge_Data!$A$2:$A$16994&lt;=A16951)*INDEX(Gauge_Data!$B$2:$Z$16994,0,$C$2-1)))</f>
        <v>0</v>
      </c>
    </row>
    <row r="16952" spans="1:2" x14ac:dyDescent="0.25">
      <c r="A16952">
        <f>Gauge_Data!A16952</f>
        <v>0</v>
      </c>
      <c r="B16952" cm="1">
        <f t="array" ref="B16952">IF(OR($C$2="",A16952=""),"",SUMPRODUCT((Gauge_Data!$A$2:$A$16994&gt;=(A16952 - Main!$E$4/1440 + 0.00000001))*(Gauge_Data!$A$2:$A$16994&lt;=A16952)*INDEX(Gauge_Data!$B$2:$Z$16994,0,$C$2-1)))</f>
        <v>0</v>
      </c>
    </row>
    <row r="16953" spans="1:2" x14ac:dyDescent="0.25">
      <c r="A16953">
        <f>Gauge_Data!A16953</f>
        <v>0</v>
      </c>
      <c r="B16953" cm="1">
        <f t="array" ref="B16953">IF(OR($C$2="",A16953=""),"",SUMPRODUCT((Gauge_Data!$A$2:$A$16994&gt;=(A16953 - Main!$E$4/1440 + 0.00000001))*(Gauge_Data!$A$2:$A$16994&lt;=A16953)*INDEX(Gauge_Data!$B$2:$Z$16994,0,$C$2-1)))</f>
        <v>0</v>
      </c>
    </row>
    <row r="16954" spans="1:2" x14ac:dyDescent="0.25">
      <c r="A16954">
        <f>Gauge_Data!A16954</f>
        <v>0</v>
      </c>
      <c r="B16954" cm="1">
        <f t="array" ref="B16954">IF(OR($C$2="",A16954=""),"",SUMPRODUCT((Gauge_Data!$A$2:$A$16994&gt;=(A16954 - Main!$E$4/1440 + 0.00000001))*(Gauge_Data!$A$2:$A$16994&lt;=A16954)*INDEX(Gauge_Data!$B$2:$Z$16994,0,$C$2-1)))</f>
        <v>0</v>
      </c>
    </row>
    <row r="16955" spans="1:2" x14ac:dyDescent="0.25">
      <c r="A16955">
        <f>Gauge_Data!A16955</f>
        <v>0</v>
      </c>
      <c r="B16955" cm="1">
        <f t="array" ref="B16955">IF(OR($C$2="",A16955=""),"",SUMPRODUCT((Gauge_Data!$A$2:$A$16994&gt;=(A16955 - Main!$E$4/1440 + 0.00000001))*(Gauge_Data!$A$2:$A$16994&lt;=A16955)*INDEX(Gauge_Data!$B$2:$Z$16994,0,$C$2-1)))</f>
        <v>0</v>
      </c>
    </row>
    <row r="16956" spans="1:2" x14ac:dyDescent="0.25">
      <c r="A16956">
        <f>Gauge_Data!A16956</f>
        <v>0</v>
      </c>
      <c r="B16956" cm="1">
        <f t="array" ref="B16956">IF(OR($C$2="",A16956=""),"",SUMPRODUCT((Gauge_Data!$A$2:$A$16994&gt;=(A16956 - Main!$E$4/1440 + 0.00000001))*(Gauge_Data!$A$2:$A$16994&lt;=A16956)*INDEX(Gauge_Data!$B$2:$Z$16994,0,$C$2-1)))</f>
        <v>0</v>
      </c>
    </row>
    <row r="16957" spans="1:2" x14ac:dyDescent="0.25">
      <c r="A16957">
        <f>Gauge_Data!A16957</f>
        <v>0</v>
      </c>
      <c r="B16957" cm="1">
        <f t="array" ref="B16957">IF(OR($C$2="",A16957=""),"",SUMPRODUCT((Gauge_Data!$A$2:$A$16994&gt;=(A16957 - Main!$E$4/1440 + 0.00000001))*(Gauge_Data!$A$2:$A$16994&lt;=A16957)*INDEX(Gauge_Data!$B$2:$Z$16994,0,$C$2-1)))</f>
        <v>0</v>
      </c>
    </row>
    <row r="16958" spans="1:2" x14ac:dyDescent="0.25">
      <c r="A16958">
        <f>Gauge_Data!A16958</f>
        <v>0</v>
      </c>
      <c r="B16958" cm="1">
        <f t="array" ref="B16958">IF(OR($C$2="",A16958=""),"",SUMPRODUCT((Gauge_Data!$A$2:$A$16994&gt;=(A16958 - Main!$E$4/1440 + 0.00000001))*(Gauge_Data!$A$2:$A$16994&lt;=A16958)*INDEX(Gauge_Data!$B$2:$Z$16994,0,$C$2-1)))</f>
        <v>0</v>
      </c>
    </row>
    <row r="16959" spans="1:2" x14ac:dyDescent="0.25">
      <c r="A16959">
        <f>Gauge_Data!A16959</f>
        <v>0</v>
      </c>
      <c r="B16959" cm="1">
        <f t="array" ref="B16959">IF(OR($C$2="",A16959=""),"",SUMPRODUCT((Gauge_Data!$A$2:$A$16994&gt;=(A16959 - Main!$E$4/1440 + 0.00000001))*(Gauge_Data!$A$2:$A$16994&lt;=A16959)*INDEX(Gauge_Data!$B$2:$Z$16994,0,$C$2-1)))</f>
        <v>0</v>
      </c>
    </row>
    <row r="16960" spans="1:2" x14ac:dyDescent="0.25">
      <c r="A16960">
        <f>Gauge_Data!A16960</f>
        <v>0</v>
      </c>
      <c r="B16960" cm="1">
        <f t="array" ref="B16960">IF(OR($C$2="",A16960=""),"",SUMPRODUCT((Gauge_Data!$A$2:$A$16994&gt;=(A16960 - Main!$E$4/1440 + 0.00000001))*(Gauge_Data!$A$2:$A$16994&lt;=A16960)*INDEX(Gauge_Data!$B$2:$Z$16994,0,$C$2-1)))</f>
        <v>0</v>
      </c>
    </row>
    <row r="16961" spans="1:2" x14ac:dyDescent="0.25">
      <c r="A16961">
        <f>Gauge_Data!A16961</f>
        <v>0</v>
      </c>
      <c r="B16961" cm="1">
        <f t="array" ref="B16961">IF(OR($C$2="",A16961=""),"",SUMPRODUCT((Gauge_Data!$A$2:$A$16994&gt;=(A16961 - Main!$E$4/1440 + 0.00000001))*(Gauge_Data!$A$2:$A$16994&lt;=A16961)*INDEX(Gauge_Data!$B$2:$Z$16994,0,$C$2-1)))</f>
        <v>0</v>
      </c>
    </row>
    <row r="16962" spans="1:2" x14ac:dyDescent="0.25">
      <c r="A16962">
        <f>Gauge_Data!A16962</f>
        <v>0</v>
      </c>
      <c r="B16962" cm="1">
        <f t="array" ref="B16962">IF(OR($C$2="",A16962=""),"",SUMPRODUCT((Gauge_Data!$A$2:$A$16994&gt;=(A16962 - Main!$E$4/1440 + 0.00000001))*(Gauge_Data!$A$2:$A$16994&lt;=A16962)*INDEX(Gauge_Data!$B$2:$Z$16994,0,$C$2-1)))</f>
        <v>0</v>
      </c>
    </row>
    <row r="16963" spans="1:2" x14ac:dyDescent="0.25">
      <c r="A16963">
        <f>Gauge_Data!A16963</f>
        <v>0</v>
      </c>
      <c r="B16963" cm="1">
        <f t="array" ref="B16963">IF(OR($C$2="",A16963=""),"",SUMPRODUCT((Gauge_Data!$A$2:$A$16994&gt;=(A16963 - Main!$E$4/1440 + 0.00000001))*(Gauge_Data!$A$2:$A$16994&lt;=A16963)*INDEX(Gauge_Data!$B$2:$Z$16994,0,$C$2-1)))</f>
        <v>0</v>
      </c>
    </row>
    <row r="16964" spans="1:2" x14ac:dyDescent="0.25">
      <c r="A16964">
        <f>Gauge_Data!A16964</f>
        <v>0</v>
      </c>
      <c r="B16964" cm="1">
        <f t="array" ref="B16964">IF(OR($C$2="",A16964=""),"",SUMPRODUCT((Gauge_Data!$A$2:$A$16994&gt;=(A16964 - Main!$E$4/1440 + 0.00000001))*(Gauge_Data!$A$2:$A$16994&lt;=A16964)*INDEX(Gauge_Data!$B$2:$Z$16994,0,$C$2-1)))</f>
        <v>0</v>
      </c>
    </row>
    <row r="16965" spans="1:2" x14ac:dyDescent="0.25">
      <c r="A16965">
        <f>Gauge_Data!A16965</f>
        <v>0</v>
      </c>
      <c r="B16965" cm="1">
        <f t="array" ref="B16965">IF(OR($C$2="",A16965=""),"",SUMPRODUCT((Gauge_Data!$A$2:$A$16994&gt;=(A16965 - Main!$E$4/1440 + 0.00000001))*(Gauge_Data!$A$2:$A$16994&lt;=A16965)*INDEX(Gauge_Data!$B$2:$Z$16994,0,$C$2-1)))</f>
        <v>0</v>
      </c>
    </row>
    <row r="16966" spans="1:2" x14ac:dyDescent="0.25">
      <c r="A16966">
        <f>Gauge_Data!A16966</f>
        <v>0</v>
      </c>
      <c r="B16966" cm="1">
        <f t="array" ref="B16966">IF(OR($C$2="",A16966=""),"",SUMPRODUCT((Gauge_Data!$A$2:$A$16994&gt;=(A16966 - Main!$E$4/1440 + 0.00000001))*(Gauge_Data!$A$2:$A$16994&lt;=A16966)*INDEX(Gauge_Data!$B$2:$Z$16994,0,$C$2-1)))</f>
        <v>0</v>
      </c>
    </row>
    <row r="16967" spans="1:2" x14ac:dyDescent="0.25">
      <c r="A16967">
        <f>Gauge_Data!A16967</f>
        <v>0</v>
      </c>
      <c r="B16967" cm="1">
        <f t="array" ref="B16967">IF(OR($C$2="",A16967=""),"",SUMPRODUCT((Gauge_Data!$A$2:$A$16994&gt;=(A16967 - Main!$E$4/1440 + 0.00000001))*(Gauge_Data!$A$2:$A$16994&lt;=A16967)*INDEX(Gauge_Data!$B$2:$Z$16994,0,$C$2-1)))</f>
        <v>0</v>
      </c>
    </row>
    <row r="16968" spans="1:2" x14ac:dyDescent="0.25">
      <c r="A16968">
        <f>Gauge_Data!A16968</f>
        <v>0</v>
      </c>
      <c r="B16968" cm="1">
        <f t="array" ref="B16968">IF(OR($C$2="",A16968=""),"",SUMPRODUCT((Gauge_Data!$A$2:$A$16994&gt;=(A16968 - Main!$E$4/1440 + 0.00000001))*(Gauge_Data!$A$2:$A$16994&lt;=A16968)*INDEX(Gauge_Data!$B$2:$Z$16994,0,$C$2-1)))</f>
        <v>0</v>
      </c>
    </row>
    <row r="16969" spans="1:2" x14ac:dyDescent="0.25">
      <c r="A16969">
        <f>Gauge_Data!A16969</f>
        <v>0</v>
      </c>
      <c r="B16969" cm="1">
        <f t="array" ref="B16969">IF(OR($C$2="",A16969=""),"",SUMPRODUCT((Gauge_Data!$A$2:$A$16994&gt;=(A16969 - Main!$E$4/1440 + 0.00000001))*(Gauge_Data!$A$2:$A$16994&lt;=A16969)*INDEX(Gauge_Data!$B$2:$Z$16994,0,$C$2-1)))</f>
        <v>0</v>
      </c>
    </row>
    <row r="16970" spans="1:2" x14ac:dyDescent="0.25">
      <c r="A16970">
        <f>Gauge_Data!A16970</f>
        <v>0</v>
      </c>
      <c r="B16970" cm="1">
        <f t="array" ref="B16970">IF(OR($C$2="",A16970=""),"",SUMPRODUCT((Gauge_Data!$A$2:$A$16994&gt;=(A16970 - Main!$E$4/1440 + 0.00000001))*(Gauge_Data!$A$2:$A$16994&lt;=A16970)*INDEX(Gauge_Data!$B$2:$Z$16994,0,$C$2-1)))</f>
        <v>0</v>
      </c>
    </row>
    <row r="16971" spans="1:2" x14ac:dyDescent="0.25">
      <c r="A16971">
        <f>Gauge_Data!A16971</f>
        <v>0</v>
      </c>
      <c r="B16971" cm="1">
        <f t="array" ref="B16971">IF(OR($C$2="",A16971=""),"",SUMPRODUCT((Gauge_Data!$A$2:$A$16994&gt;=(A16971 - Main!$E$4/1440 + 0.00000001))*(Gauge_Data!$A$2:$A$16994&lt;=A16971)*INDEX(Gauge_Data!$B$2:$Z$16994,0,$C$2-1)))</f>
        <v>0</v>
      </c>
    </row>
    <row r="16972" spans="1:2" x14ac:dyDescent="0.25">
      <c r="A16972">
        <f>Gauge_Data!A16972</f>
        <v>0</v>
      </c>
      <c r="B16972" cm="1">
        <f t="array" ref="B16972">IF(OR($C$2="",A16972=""),"",SUMPRODUCT((Gauge_Data!$A$2:$A$16994&gt;=(A16972 - Main!$E$4/1440 + 0.00000001))*(Gauge_Data!$A$2:$A$16994&lt;=A16972)*INDEX(Gauge_Data!$B$2:$Z$16994,0,$C$2-1)))</f>
        <v>0</v>
      </c>
    </row>
    <row r="16973" spans="1:2" x14ac:dyDescent="0.25">
      <c r="A16973">
        <f>Gauge_Data!A16973</f>
        <v>0</v>
      </c>
      <c r="B16973" cm="1">
        <f t="array" ref="B16973">IF(OR($C$2="",A16973=""),"",SUMPRODUCT((Gauge_Data!$A$2:$A$16994&gt;=(A16973 - Main!$E$4/1440 + 0.00000001))*(Gauge_Data!$A$2:$A$16994&lt;=A16973)*INDEX(Gauge_Data!$B$2:$Z$16994,0,$C$2-1)))</f>
        <v>0</v>
      </c>
    </row>
    <row r="16974" spans="1:2" x14ac:dyDescent="0.25">
      <c r="A16974">
        <f>Gauge_Data!A16974</f>
        <v>0</v>
      </c>
      <c r="B16974" cm="1">
        <f t="array" ref="B16974">IF(OR($C$2="",A16974=""),"",SUMPRODUCT((Gauge_Data!$A$2:$A$16994&gt;=(A16974 - Main!$E$4/1440 + 0.00000001))*(Gauge_Data!$A$2:$A$16994&lt;=A16974)*INDEX(Gauge_Data!$B$2:$Z$16994,0,$C$2-1)))</f>
        <v>0</v>
      </c>
    </row>
    <row r="16975" spans="1:2" x14ac:dyDescent="0.25">
      <c r="A16975">
        <f>Gauge_Data!A16975</f>
        <v>0</v>
      </c>
      <c r="B16975" cm="1">
        <f t="array" ref="B16975">IF(OR($C$2="",A16975=""),"",SUMPRODUCT((Gauge_Data!$A$2:$A$16994&gt;=(A16975 - Main!$E$4/1440 + 0.00000001))*(Gauge_Data!$A$2:$A$16994&lt;=A16975)*INDEX(Gauge_Data!$B$2:$Z$16994,0,$C$2-1)))</f>
        <v>0</v>
      </c>
    </row>
    <row r="16976" spans="1:2" x14ac:dyDescent="0.25">
      <c r="A16976">
        <f>Gauge_Data!A16976</f>
        <v>0</v>
      </c>
      <c r="B16976" cm="1">
        <f t="array" ref="B16976">IF(OR($C$2="",A16976=""),"",SUMPRODUCT((Gauge_Data!$A$2:$A$16994&gt;=(A16976 - Main!$E$4/1440 + 0.00000001))*(Gauge_Data!$A$2:$A$16994&lt;=A16976)*INDEX(Gauge_Data!$B$2:$Z$16994,0,$C$2-1)))</f>
        <v>0</v>
      </c>
    </row>
    <row r="16977" spans="1:2" x14ac:dyDescent="0.25">
      <c r="A16977">
        <f>Gauge_Data!A16977</f>
        <v>0</v>
      </c>
      <c r="B16977" cm="1">
        <f t="array" ref="B16977">IF(OR($C$2="",A16977=""),"",SUMPRODUCT((Gauge_Data!$A$2:$A$16994&gt;=(A16977 - Main!$E$4/1440 + 0.00000001))*(Gauge_Data!$A$2:$A$16994&lt;=A16977)*INDEX(Gauge_Data!$B$2:$Z$16994,0,$C$2-1)))</f>
        <v>0</v>
      </c>
    </row>
    <row r="16978" spans="1:2" x14ac:dyDescent="0.25">
      <c r="A16978">
        <f>Gauge_Data!A16978</f>
        <v>0</v>
      </c>
      <c r="B16978" cm="1">
        <f t="array" ref="B16978">IF(OR($C$2="",A16978=""),"",SUMPRODUCT((Gauge_Data!$A$2:$A$16994&gt;=(A16978 - Main!$E$4/1440 + 0.00000001))*(Gauge_Data!$A$2:$A$16994&lt;=A16978)*INDEX(Gauge_Data!$B$2:$Z$16994,0,$C$2-1)))</f>
        <v>0</v>
      </c>
    </row>
    <row r="16979" spans="1:2" x14ac:dyDescent="0.25">
      <c r="A16979">
        <f>Gauge_Data!A16979</f>
        <v>0</v>
      </c>
      <c r="B16979" cm="1">
        <f t="array" ref="B16979">IF(OR($C$2="",A16979=""),"",SUMPRODUCT((Gauge_Data!$A$2:$A$16994&gt;=(A16979 - Main!$E$4/1440 + 0.00000001))*(Gauge_Data!$A$2:$A$16994&lt;=A16979)*INDEX(Gauge_Data!$B$2:$Z$16994,0,$C$2-1)))</f>
        <v>0</v>
      </c>
    </row>
    <row r="16980" spans="1:2" x14ac:dyDescent="0.25">
      <c r="A16980">
        <f>Gauge_Data!A16980</f>
        <v>0</v>
      </c>
      <c r="B16980" cm="1">
        <f t="array" ref="B16980">IF(OR($C$2="",A16980=""),"",SUMPRODUCT((Gauge_Data!$A$2:$A$16994&gt;=(A16980 - Main!$E$4/1440 + 0.00000001))*(Gauge_Data!$A$2:$A$16994&lt;=A16980)*INDEX(Gauge_Data!$B$2:$Z$16994,0,$C$2-1)))</f>
        <v>0</v>
      </c>
    </row>
    <row r="16981" spans="1:2" x14ac:dyDescent="0.25">
      <c r="A16981">
        <f>Gauge_Data!A16981</f>
        <v>0</v>
      </c>
      <c r="B16981" cm="1">
        <f t="array" ref="B16981">IF(OR($C$2="",A16981=""),"",SUMPRODUCT((Gauge_Data!$A$2:$A$16994&gt;=(A16981 - Main!$E$4/1440 + 0.00000001))*(Gauge_Data!$A$2:$A$16994&lt;=A16981)*INDEX(Gauge_Data!$B$2:$Z$16994,0,$C$2-1)))</f>
        <v>0</v>
      </c>
    </row>
    <row r="16982" spans="1:2" x14ac:dyDescent="0.25">
      <c r="A16982">
        <f>Gauge_Data!A16982</f>
        <v>0</v>
      </c>
      <c r="B16982" cm="1">
        <f t="array" ref="B16982">IF(OR($C$2="",A16982=""),"",SUMPRODUCT((Gauge_Data!$A$2:$A$16994&gt;=(A16982 - Main!$E$4/1440 + 0.00000001))*(Gauge_Data!$A$2:$A$16994&lt;=A16982)*INDEX(Gauge_Data!$B$2:$Z$16994,0,$C$2-1)))</f>
        <v>0</v>
      </c>
    </row>
    <row r="16983" spans="1:2" x14ac:dyDescent="0.25">
      <c r="A16983">
        <f>Gauge_Data!A16983</f>
        <v>0</v>
      </c>
      <c r="B16983" cm="1">
        <f t="array" ref="B16983">IF(OR($C$2="",A16983=""),"",SUMPRODUCT((Gauge_Data!$A$2:$A$16994&gt;=(A16983 - Main!$E$4/1440 + 0.00000001))*(Gauge_Data!$A$2:$A$16994&lt;=A16983)*INDEX(Gauge_Data!$B$2:$Z$16994,0,$C$2-1)))</f>
        <v>0</v>
      </c>
    </row>
    <row r="16984" spans="1:2" x14ac:dyDescent="0.25">
      <c r="A16984">
        <f>Gauge_Data!A16984</f>
        <v>0</v>
      </c>
      <c r="B16984" cm="1">
        <f t="array" ref="B16984">IF(OR($C$2="",A16984=""),"",SUMPRODUCT((Gauge_Data!$A$2:$A$16994&gt;=(A16984 - Main!$E$4/1440 + 0.00000001))*(Gauge_Data!$A$2:$A$16994&lt;=A16984)*INDEX(Gauge_Data!$B$2:$Z$16994,0,$C$2-1)))</f>
        <v>0</v>
      </c>
    </row>
    <row r="16985" spans="1:2" x14ac:dyDescent="0.25">
      <c r="A16985">
        <f>Gauge_Data!A16985</f>
        <v>0</v>
      </c>
      <c r="B16985" cm="1">
        <f t="array" ref="B16985">IF(OR($C$2="",A16985=""),"",SUMPRODUCT((Gauge_Data!$A$2:$A$16994&gt;=(A16985 - Main!$E$4/1440 + 0.00000001))*(Gauge_Data!$A$2:$A$16994&lt;=A16985)*INDEX(Gauge_Data!$B$2:$Z$16994,0,$C$2-1)))</f>
        <v>0</v>
      </c>
    </row>
    <row r="16986" spans="1:2" x14ac:dyDescent="0.25">
      <c r="A16986">
        <f>Gauge_Data!A16986</f>
        <v>0</v>
      </c>
      <c r="B16986" cm="1">
        <f t="array" ref="B16986">IF(OR($C$2="",A16986=""),"",SUMPRODUCT((Gauge_Data!$A$2:$A$16994&gt;=(A16986 - Main!$E$4/1440 + 0.00000001))*(Gauge_Data!$A$2:$A$16994&lt;=A16986)*INDEX(Gauge_Data!$B$2:$Z$16994,0,$C$2-1)))</f>
        <v>0</v>
      </c>
    </row>
    <row r="16987" spans="1:2" x14ac:dyDescent="0.25">
      <c r="A16987">
        <f>Gauge_Data!A16987</f>
        <v>0</v>
      </c>
      <c r="B16987" cm="1">
        <f t="array" ref="B16987">IF(OR($C$2="",A16987=""),"",SUMPRODUCT((Gauge_Data!$A$2:$A$16994&gt;=(A16987 - Main!$E$4/1440 + 0.00000001))*(Gauge_Data!$A$2:$A$16994&lt;=A16987)*INDEX(Gauge_Data!$B$2:$Z$16994,0,$C$2-1)))</f>
        <v>0</v>
      </c>
    </row>
    <row r="16988" spans="1:2" x14ac:dyDescent="0.25">
      <c r="A16988">
        <f>Gauge_Data!A16988</f>
        <v>0</v>
      </c>
      <c r="B16988" cm="1">
        <f t="array" ref="B16988">IF(OR($C$2="",A16988=""),"",SUMPRODUCT((Gauge_Data!$A$2:$A$16994&gt;=(A16988 - Main!$E$4/1440 + 0.00000001))*(Gauge_Data!$A$2:$A$16994&lt;=A16988)*INDEX(Gauge_Data!$B$2:$Z$16994,0,$C$2-1)))</f>
        <v>0</v>
      </c>
    </row>
    <row r="16989" spans="1:2" x14ac:dyDescent="0.25">
      <c r="A16989">
        <f>Gauge_Data!A16989</f>
        <v>0</v>
      </c>
      <c r="B16989" cm="1">
        <f t="array" ref="B16989">IF(OR($C$2="",A16989=""),"",SUMPRODUCT((Gauge_Data!$A$2:$A$16994&gt;=(A16989 - Main!$E$4/1440 + 0.00000001))*(Gauge_Data!$A$2:$A$16994&lt;=A16989)*INDEX(Gauge_Data!$B$2:$Z$16994,0,$C$2-1)))</f>
        <v>0</v>
      </c>
    </row>
    <row r="16990" spans="1:2" x14ac:dyDescent="0.25">
      <c r="A16990">
        <f>Gauge_Data!A16990</f>
        <v>0</v>
      </c>
      <c r="B16990" cm="1">
        <f t="array" ref="B16990">IF(OR($C$2="",A16990=""),"",SUMPRODUCT((Gauge_Data!$A$2:$A$16994&gt;=(A16990 - Main!$E$4/1440 + 0.00000001))*(Gauge_Data!$A$2:$A$16994&lt;=A16990)*INDEX(Gauge_Data!$B$2:$Z$16994,0,$C$2-1)))</f>
        <v>0</v>
      </c>
    </row>
    <row r="16991" spans="1:2" x14ac:dyDescent="0.25">
      <c r="A16991">
        <f>Gauge_Data!A16991</f>
        <v>0</v>
      </c>
      <c r="B16991" cm="1">
        <f t="array" ref="B16991">IF(OR($C$2="",A16991=""),"",SUMPRODUCT((Gauge_Data!$A$2:$A$16994&gt;=(A16991 - Main!$E$4/1440 + 0.00000001))*(Gauge_Data!$A$2:$A$16994&lt;=A16991)*INDEX(Gauge_Data!$B$2:$Z$16994,0,$C$2-1)))</f>
        <v>0</v>
      </c>
    </row>
    <row r="16992" spans="1:2" x14ac:dyDescent="0.25">
      <c r="A16992">
        <f>Gauge_Data!A16992</f>
        <v>0</v>
      </c>
      <c r="B16992" cm="1">
        <f t="array" ref="B16992">IF(OR($C$2="",A16992=""),"",SUMPRODUCT((Gauge_Data!$A$2:$A$16994&gt;=(A16992 - Main!$E$4/1440 + 0.00000001))*(Gauge_Data!$A$2:$A$16994&lt;=A16992)*INDEX(Gauge_Data!$B$2:$Z$16994,0,$C$2-1)))</f>
        <v>0</v>
      </c>
    </row>
    <row r="16993" spans="1:2" x14ac:dyDescent="0.25">
      <c r="A16993">
        <f>Gauge_Data!A16993</f>
        <v>0</v>
      </c>
      <c r="B16993" cm="1">
        <f t="array" ref="B16993">IF(OR($C$2="",A16993=""),"",SUMPRODUCT((Gauge_Data!$A$2:$A$16994&gt;=(A16993 - Main!$E$4/1440 + 0.00000001))*(Gauge_Data!$A$2:$A$16994&lt;=A16993)*INDEX(Gauge_Data!$B$2:$Z$16994,0,$C$2-1)))</f>
        <v>0</v>
      </c>
    </row>
    <row r="16994" spans="1:2" x14ac:dyDescent="0.25">
      <c r="A16994">
        <f>Gauge_Data!A16994</f>
        <v>0</v>
      </c>
      <c r="B16994" cm="1">
        <f t="array" ref="B16994">IF(OR($C$2="",A16994=""),"",SUMPRODUCT((Gauge_Data!$A$2:$A$16994&gt;=(A16994 - Main!$E$4/1440 + 0.00000001))*(Gauge_Data!$A$2:$A$16994&lt;=A16994)*INDEX(Gauge_Data!$B$2:$Z$16994,0,$C$2-1)))</f>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37"/>
  <sheetViews>
    <sheetView workbookViewId="0">
      <selection activeCell="B29" sqref="B29"/>
    </sheetView>
  </sheetViews>
  <sheetFormatPr defaultRowHeight="15" x14ac:dyDescent="0.25"/>
  <cols>
    <col min="1" max="1" width="24" customWidth="1"/>
    <col min="2" max="12" width="18" customWidth="1"/>
  </cols>
  <sheetData>
    <row r="1" spans="1:11" x14ac:dyDescent="0.25">
      <c r="A1" s="1" t="s">
        <v>54</v>
      </c>
    </row>
    <row r="2" spans="1:11" x14ac:dyDescent="0.25">
      <c r="A2" t="s">
        <v>55</v>
      </c>
    </row>
    <row r="4" spans="1:11" x14ac:dyDescent="0.25">
      <c r="A4" t="s">
        <v>56</v>
      </c>
      <c r="B4" t="str">
        <f>Main!E3</f>
        <v>Spit Bridge (Rain)</v>
      </c>
    </row>
    <row r="5" spans="1:11" x14ac:dyDescent="0.25">
      <c r="A5" t="s">
        <v>57</v>
      </c>
      <c r="B5">
        <f>Main!E4</f>
        <v>25</v>
      </c>
    </row>
    <row r="6" spans="1:11" x14ac:dyDescent="0.25">
      <c r="A6" t="s">
        <v>58</v>
      </c>
      <c r="B6">
        <f>Main!D7</f>
        <v>0</v>
      </c>
    </row>
    <row r="8" spans="1:11" x14ac:dyDescent="0.25">
      <c r="A8" t="s">
        <v>59</v>
      </c>
      <c r="B8">
        <f>SUMPRODUCT((BoM_IFD_2016!$A:$A=$B$4)*(BoM_IFD_2016!$C:$C=$B$5)*ROW(BoM_IFD_2016!$A:$A))</f>
        <v>416</v>
      </c>
    </row>
    <row r="10" spans="1:11" x14ac:dyDescent="0.25">
      <c r="A10" t="s">
        <v>60</v>
      </c>
      <c r="B10" t="s">
        <v>61</v>
      </c>
      <c r="C10" t="s">
        <v>62</v>
      </c>
      <c r="D10" t="s">
        <v>63</v>
      </c>
      <c r="E10" t="s">
        <v>64</v>
      </c>
      <c r="F10" t="s">
        <v>65</v>
      </c>
      <c r="G10" t="s">
        <v>66</v>
      </c>
      <c r="H10" t="s">
        <v>67</v>
      </c>
      <c r="I10" t="s">
        <v>19</v>
      </c>
      <c r="J10" t="s">
        <v>20</v>
      </c>
      <c r="K10" t="s">
        <v>21</v>
      </c>
    </row>
    <row r="11" spans="1:11" x14ac:dyDescent="0.25">
      <c r="B11">
        <f>IF($B$8=0,NA(),INDEX(BoM_IFD_2016!$D:$M,$B$8,1))</f>
        <v>21.2</v>
      </c>
      <c r="C11">
        <f>IF($B$8=0,NA(),INDEX(BoM_IFD_2016!$D:$M,$B$8,2))</f>
        <v>23.7</v>
      </c>
      <c r="D11">
        <f>IF($B$8=0,NA(),INDEX(BoM_IFD_2016!$D:$M,$B$8,3))</f>
        <v>31.9</v>
      </c>
      <c r="E11">
        <f>IF($B$8=0,NA(),INDEX(BoM_IFD_2016!$D:$M,$B$8,4))</f>
        <v>37.6</v>
      </c>
      <c r="F11">
        <f>IF($B$8=0,NA(),INDEX(BoM_IFD_2016!$D:$M,$B$8,5))</f>
        <v>43.2</v>
      </c>
      <c r="G11">
        <f>IF($B$8=0,NA(),INDEX(BoM_IFD_2016!$D:$M,$B$8,6))</f>
        <v>50.8</v>
      </c>
      <c r="H11">
        <f>IF($B$8=0,NA(),INDEX(BoM_IFD_2016!$D:$M,$B$8,7))</f>
        <v>56.7</v>
      </c>
      <c r="I11">
        <f>IF($B$8=0,NA(),INDEX(BoM_IFD_2016!$D:$M,$B$8,8))</f>
        <v>61.4</v>
      </c>
      <c r="J11">
        <f>IF($B$8=0,NA(),INDEX(BoM_IFD_2016!$D:$M,$B$8,9))</f>
        <v>69.5</v>
      </c>
      <c r="K11">
        <f>IF($B$8=0,NA(),INDEX(BoM_IFD_2016!$D:$M,$B$8,10))</f>
        <v>75.7</v>
      </c>
    </row>
    <row r="13" spans="1:11" x14ac:dyDescent="0.25">
      <c r="A13" t="s">
        <v>68</v>
      </c>
      <c r="B13">
        <f>0.632</f>
        <v>0.63200000000000001</v>
      </c>
      <c r="C13">
        <f>0.5</f>
        <v>0.5</v>
      </c>
      <c r="D13">
        <f>0.2</f>
        <v>0.2</v>
      </c>
      <c r="E13">
        <f>0.1</f>
        <v>0.1</v>
      </c>
      <c r="F13">
        <f>0.05</f>
        <v>0.05</v>
      </c>
      <c r="G13">
        <f>0.02</f>
        <v>0.02</v>
      </c>
      <c r="H13">
        <f>0.01</f>
        <v>0.01</v>
      </c>
      <c r="I13">
        <f>1-EXP(-1/200)</f>
        <v>4.9875208073176802E-3</v>
      </c>
      <c r="J13">
        <f>1-EXP(-1/500)</f>
        <v>1.998001332666921E-3</v>
      </c>
      <c r="K13">
        <f>1-EXP(-1/1000)</f>
        <v>9.9950016662497809E-4</v>
      </c>
    </row>
    <row r="14" spans="1:11" x14ac:dyDescent="0.25">
      <c r="A14" t="s">
        <v>69</v>
      </c>
      <c r="B14">
        <f t="shared" ref="B14:K14" si="0">LN(B13)</f>
        <v>-0.45886588483527962</v>
      </c>
      <c r="C14">
        <f t="shared" si="0"/>
        <v>-0.69314718055994529</v>
      </c>
      <c r="D14">
        <f t="shared" si="0"/>
        <v>-1.6094379124341003</v>
      </c>
      <c r="E14">
        <f t="shared" si="0"/>
        <v>-2.3025850929940455</v>
      </c>
      <c r="F14">
        <f t="shared" si="0"/>
        <v>-2.9957322735539909</v>
      </c>
      <c r="G14">
        <f t="shared" si="0"/>
        <v>-3.912023005428146</v>
      </c>
      <c r="H14">
        <f t="shared" si="0"/>
        <v>-4.6051701859880909</v>
      </c>
      <c r="I14">
        <f t="shared" si="0"/>
        <v>-5.3008163248815885</v>
      </c>
      <c r="J14">
        <f t="shared" si="0"/>
        <v>-6.2156079317555371</v>
      </c>
      <c r="K14">
        <f t="shared" si="0"/>
        <v>-6.9082552373155011</v>
      </c>
    </row>
    <row r="16" spans="1:11" x14ac:dyDescent="0.25">
      <c r="A16" t="s">
        <v>70</v>
      </c>
      <c r="B16" t="e">
        <f>IF(OR($B$4="",$B$5="",$B$6=""),NA(),MATCH($B$6,$B$11:$K$11,1))</f>
        <v>#N/A</v>
      </c>
    </row>
    <row r="17" spans="1:3" x14ac:dyDescent="0.25">
      <c r="A17" t="s">
        <v>71</v>
      </c>
      <c r="B17" t="e">
        <f>IFERROR(INDEX($B$11:$K$11,$B$16),NA())</f>
        <v>#N/A</v>
      </c>
    </row>
    <row r="18" spans="1:3" x14ac:dyDescent="0.25">
      <c r="A18" t="s">
        <v>72</v>
      </c>
      <c r="B18" t="e">
        <f>IFERROR(INDEX($B$11:$K$11,$B$16+1),NA())</f>
        <v>#N/A</v>
      </c>
    </row>
    <row r="19" spans="1:3" x14ac:dyDescent="0.25">
      <c r="A19" t="s">
        <v>73</v>
      </c>
      <c r="B19" t="e">
        <f>IFERROR(INDEX($B$14:$K$14,$B$16),NA())</f>
        <v>#N/A</v>
      </c>
    </row>
    <row r="20" spans="1:3" x14ac:dyDescent="0.25">
      <c r="A20" t="s">
        <v>74</v>
      </c>
      <c r="B20" t="e">
        <f>IFERROR(INDEX($B$14:$K$14,$B$16+1),NA())</f>
        <v>#N/A</v>
      </c>
    </row>
    <row r="22" spans="1:3" x14ac:dyDescent="0.25">
      <c r="A22" t="s">
        <v>75</v>
      </c>
      <c r="B22">
        <f>IFERROR((K14-J14)/(K11-J11),NA())</f>
        <v>-0.11171730734838124</v>
      </c>
    </row>
    <row r="24" spans="1:3" x14ac:dyDescent="0.25">
      <c r="A24" t="s">
        <v>76</v>
      </c>
      <c r="B24" t="str">
        <f>IF(OR($B$4="",$B$5="",$B$6=""),"&lt;set inputs&gt;",IF($B$8=0,"&lt;no IFD match&gt;",IF($B$6&lt;INDEX($B$11:$K$11,1),"&gt;63.2% (more frequent than table)",IF($B$6&gt;INDEX($B$11:$K$11,10),IF($B$35=5,$B$34,IF(ISNUMBER($B$36),100*EXP($K$14 + $B$36*($B$6-$K$11)),"&lt;tail not computable&gt;")), 100*EXP($B$19 + ($B$20-$B$19)*($B$6-$B$17)/($B$18-$B$17)) ))))</f>
        <v>&gt;63.2% (more frequent than table)</v>
      </c>
    </row>
    <row r="25" spans="1:3" x14ac:dyDescent="0.25">
      <c r="A25" t="s">
        <v>77</v>
      </c>
      <c r="B25" t="str">
        <f>IF(ISNUMBER($B$24),1/(-LN(1-$B$24/100)),"—")</f>
        <v>—</v>
      </c>
    </row>
    <row r="27" spans="1:3" x14ac:dyDescent="0.25">
      <c r="A27" t="s">
        <v>78</v>
      </c>
      <c r="B27" t="str">
        <f>IF(LEFT($B$24,1)="&lt;","Tail extrapolated beyond BoM rare cutoff",IF(LEFT($B$24,1)="&gt;","Within BoM frequent range",IF(ISNUMBER($B$24),"Within BoM range or kTail beyond",$B$24)))</f>
        <v>Within BoM frequent range</v>
      </c>
    </row>
    <row r="28" spans="1:3" x14ac:dyDescent="0.25">
      <c r="A28" t="s">
        <v>79</v>
      </c>
      <c r="B28" t="s">
        <v>108</v>
      </c>
      <c r="C28" t="s">
        <v>80</v>
      </c>
    </row>
    <row r="29" spans="1:3" x14ac:dyDescent="0.25">
      <c r="A29" t="s">
        <v>81</v>
      </c>
      <c r="B29">
        <f>IFERROR((K14-I14)/(K11-I11),NA())</f>
        <v>-0.11240831555481903</v>
      </c>
    </row>
    <row r="30" spans="1:3" x14ac:dyDescent="0.25">
      <c r="A30" t="s">
        <v>82</v>
      </c>
      <c r="B30">
        <f>IFERROR((K14-H14)/(K11-H11),NA())</f>
        <v>-0.12121500270144264</v>
      </c>
    </row>
    <row r="31" spans="1:3" x14ac:dyDescent="0.25">
      <c r="A31" t="s">
        <v>83</v>
      </c>
      <c r="B31">
        <f>IFERROR(SUMPRODUCT((H11:K11-AVERAGE(H11:K11))*(H14:K14-AVERAGE(H14:K14)))/SUMPRODUCT((H11:K11-AVERAGE(H11:K11))*(H11:K11-AVERAGE(H11:K11))),NA())</f>
        <v>-0.11962121141805002</v>
      </c>
    </row>
    <row r="32" spans="1:3" x14ac:dyDescent="0.25">
      <c r="A32" t="s">
        <v>84</v>
      </c>
      <c r="B32">
        <f>IF($B$28="500-1000", $B$22,IF($B$28="200-1000", $B$29,IF($B$28="1%-1000", $B$30,IF($B$28="REG[1%,200,500,1000]", $B$31,NA()))))</f>
        <v>-0.11171730734838124</v>
      </c>
    </row>
    <row r="33" spans="1:2" x14ac:dyDescent="0.25">
      <c r="A33" t="s">
        <v>85</v>
      </c>
      <c r="B33">
        <f>IF(OR(ISNUMBER(H11)*ISNUMBER(K11)=0),NA(), (K11/H11 - 1)/LN(10))</f>
        <v>0.14553077876828546</v>
      </c>
    </row>
    <row r="34" spans="1:2" x14ac:dyDescent="0.25">
      <c r="A34" t="s">
        <v>86</v>
      </c>
      <c r="B34">
        <f>IF(OR(ISNUMBER($B$33)=0,ISNUMBER(H11)=0,ISNUMBER(K11)=0),NA(),100*(0.01/EXP( ( $B$6/H11 - 1)/$B$33 )))</f>
        <v>964.29635758957716</v>
      </c>
    </row>
    <row r="35" spans="1:2" x14ac:dyDescent="0.25">
      <c r="A35" t="s">
        <v>87</v>
      </c>
      <c r="B35">
        <f>IFERROR(MATCH($B$28,{"500-1000","200-1000","1%-1000","REG[1%,200,500,1000]","kTail[1%,1000]"},0),NA())</f>
        <v>1</v>
      </c>
    </row>
    <row r="36" spans="1:2" x14ac:dyDescent="0.25">
      <c r="A36" t="s">
        <v>88</v>
      </c>
      <c r="B36">
        <f>IFERROR(CHOOSE($B$35,$B$22,$B$29,$B$30,$B$31,NA()),NA())</f>
        <v>-0.11171730734838124</v>
      </c>
    </row>
    <row r="37" spans="1:2" x14ac:dyDescent="0.25">
      <c r="A37" t="s">
        <v>89</v>
      </c>
      <c r="B37" t="str">
        <f>IF(OR($B$4="",$B$5="",$B$6=""),"&lt;set inputs&gt;",IF($B$8=0,"&lt;no IFD match&gt;",IF($B$6&lt;INDEX($B$11:$K$11,1),"&gt;63.2%",IF($B$6&lt;=INDEX($B$11:$K$11,10),"Within BoM range",IF($B$35=5,"kTail[1%,1000]",IF(ISNUMBER($B$36),CHOOSE($B$35,"slope 500-1000","slope 200-1000","slope 1%-1000","slope REG","kTail[1%,1000]"),"&lt;tail not computable&gt;"))))))</f>
        <v>&gt;63.2%</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25"/>
  <sheetViews>
    <sheetView workbookViewId="0">
      <selection activeCell="B3" sqref="B3:B27"/>
    </sheetView>
  </sheetViews>
  <sheetFormatPr defaultRowHeight="15" x14ac:dyDescent="0.25"/>
  <sheetData>
    <row r="1" spans="1:2" x14ac:dyDescent="0.25">
      <c r="A1" t="s">
        <v>90</v>
      </c>
      <c r="B1" t="s">
        <v>24</v>
      </c>
    </row>
    <row r="2" spans="1:2" x14ac:dyDescent="0.25">
      <c r="A2" t="s">
        <v>9</v>
      </c>
      <c r="B2" t="s">
        <v>25</v>
      </c>
    </row>
    <row r="3" spans="1:2" x14ac:dyDescent="0.25">
      <c r="A3" t="s">
        <v>1</v>
      </c>
      <c r="B3" t="s">
        <v>26</v>
      </c>
    </row>
    <row r="4" spans="1:2" x14ac:dyDescent="0.25">
      <c r="A4" t="s">
        <v>10</v>
      </c>
      <c r="B4" t="s">
        <v>27</v>
      </c>
    </row>
    <row r="5" spans="1:2" x14ac:dyDescent="0.25">
      <c r="A5" t="s">
        <v>2</v>
      </c>
      <c r="B5" t="s">
        <v>28</v>
      </c>
    </row>
    <row r="6" spans="1:2" x14ac:dyDescent="0.25">
      <c r="A6" t="s">
        <v>11</v>
      </c>
      <c r="B6" t="s">
        <v>29</v>
      </c>
    </row>
    <row r="7" spans="1:2" x14ac:dyDescent="0.25">
      <c r="A7" t="s">
        <v>3</v>
      </c>
      <c r="B7" t="s">
        <v>30</v>
      </c>
    </row>
    <row r="8" spans="1:2" x14ac:dyDescent="0.25">
      <c r="A8" t="s">
        <v>12</v>
      </c>
      <c r="B8" t="s">
        <v>126</v>
      </c>
    </row>
    <row r="9" spans="1:2" x14ac:dyDescent="0.25">
      <c r="A9" t="s">
        <v>13</v>
      </c>
      <c r="B9" t="s">
        <v>127</v>
      </c>
    </row>
    <row r="10" spans="1:2" x14ac:dyDescent="0.25">
      <c r="A10" t="s">
        <v>4</v>
      </c>
      <c r="B10" t="s">
        <v>128</v>
      </c>
    </row>
    <row r="11" spans="1:2" x14ac:dyDescent="0.25">
      <c r="A11" t="s">
        <v>5</v>
      </c>
      <c r="B11" t="s">
        <v>129</v>
      </c>
    </row>
    <row r="12" spans="1:2" x14ac:dyDescent="0.25">
      <c r="A12" t="s">
        <v>6</v>
      </c>
      <c r="B12" t="s">
        <v>130</v>
      </c>
    </row>
    <row r="13" spans="1:2" x14ac:dyDescent="0.25">
      <c r="A13" t="s">
        <v>7</v>
      </c>
      <c r="B13" t="s">
        <v>131</v>
      </c>
    </row>
    <row r="14" spans="1:2" x14ac:dyDescent="0.25">
      <c r="A14" t="s">
        <v>14</v>
      </c>
      <c r="B14" t="s">
        <v>132</v>
      </c>
    </row>
    <row r="15" spans="1:2" x14ac:dyDescent="0.25">
      <c r="A15" t="s">
        <v>15</v>
      </c>
      <c r="B15" t="s">
        <v>133</v>
      </c>
    </row>
    <row r="16" spans="1:2" x14ac:dyDescent="0.25">
      <c r="A16" t="s">
        <v>8</v>
      </c>
      <c r="B16" t="s">
        <v>134</v>
      </c>
    </row>
    <row r="17" spans="2:2" x14ac:dyDescent="0.25">
      <c r="B17" t="s">
        <v>135</v>
      </c>
    </row>
    <row r="18" spans="2:2" x14ac:dyDescent="0.25">
      <c r="B18" t="s">
        <v>136</v>
      </c>
    </row>
    <row r="19" spans="2:2" x14ac:dyDescent="0.25">
      <c r="B19" t="s">
        <v>137</v>
      </c>
    </row>
    <row r="20" spans="2:2" x14ac:dyDescent="0.25">
      <c r="B20" t="s">
        <v>138</v>
      </c>
    </row>
    <row r="21" spans="2:2" x14ac:dyDescent="0.25">
      <c r="B21" t="s">
        <v>139</v>
      </c>
    </row>
    <row r="22" spans="2:2" x14ac:dyDescent="0.25">
      <c r="B22" t="s">
        <v>140</v>
      </c>
    </row>
    <row r="23" spans="2:2" x14ac:dyDescent="0.25">
      <c r="B23" t="s">
        <v>141</v>
      </c>
    </row>
    <row r="24" spans="2:2" x14ac:dyDescent="0.25">
      <c r="B24" t="s">
        <v>142</v>
      </c>
    </row>
    <row r="25" spans="2:2" x14ac:dyDescent="0.25">
      <c r="B25" t="s">
        <v>143</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426611"/>
    <pageSetUpPr fitToPage="1"/>
  </sheetPr>
  <dimension ref="C1:N57"/>
  <sheetViews>
    <sheetView showGridLines="0" tabSelected="1" zoomScale="85" zoomScaleNormal="85" workbookViewId="0">
      <selection activeCell="E3" sqref="E3:F3"/>
    </sheetView>
  </sheetViews>
  <sheetFormatPr defaultRowHeight="15" x14ac:dyDescent="0.25"/>
  <cols>
    <col min="1" max="2" width="3.85546875" customWidth="1"/>
    <col min="3" max="3" width="13.42578125" customWidth="1"/>
    <col min="4" max="4" width="28.140625" customWidth="1"/>
    <col min="5" max="5" width="15.5703125" bestFit="1" customWidth="1"/>
    <col min="6" max="6" width="36.7109375" customWidth="1"/>
    <col min="7" max="7" width="16.7109375" customWidth="1"/>
    <col min="8" max="8" width="11.7109375" customWidth="1"/>
    <col min="9" max="9" width="12.7109375" customWidth="1"/>
    <col min="10" max="10" width="18.7109375" customWidth="1"/>
    <col min="11" max="11" width="12" hidden="1" customWidth="1"/>
  </cols>
  <sheetData>
    <row r="1" spans="3:14" ht="15" customHeight="1" x14ac:dyDescent="0.25"/>
    <row r="2" spans="3:14" ht="15" customHeight="1" thickBot="1" x14ac:dyDescent="0.3"/>
    <row r="3" spans="3:14" ht="20.100000000000001" customHeight="1" x14ac:dyDescent="0.25">
      <c r="C3" s="68" t="s">
        <v>91</v>
      </c>
      <c r="D3" s="69"/>
      <c r="E3" s="86" t="s">
        <v>15</v>
      </c>
      <c r="F3" s="86"/>
      <c r="G3" s="70"/>
      <c r="H3" s="23"/>
      <c r="I3" s="70"/>
      <c r="J3" s="71"/>
      <c r="K3" s="23"/>
      <c r="L3" s="23"/>
      <c r="M3" s="23"/>
      <c r="N3" s="24"/>
    </row>
    <row r="4" spans="3:14" ht="20.100000000000001" customHeight="1" x14ac:dyDescent="0.25">
      <c r="C4" s="72" t="s">
        <v>92</v>
      </c>
      <c r="D4" s="52"/>
      <c r="E4" s="87">
        <v>25</v>
      </c>
      <c r="F4" s="87"/>
      <c r="G4" s="53" t="str">
        <f>IF(E4="","",IF(E4&lt;60,E4&amp;" min",E4&amp;" min / "&amp;E4/60&amp;" hr"))</f>
        <v>25 min</v>
      </c>
      <c r="I4" s="6"/>
      <c r="J4" s="73"/>
      <c r="N4" s="25"/>
    </row>
    <row r="5" spans="3:14" ht="20.100000000000001" customHeight="1" x14ac:dyDescent="0.25">
      <c r="C5" s="72" t="s">
        <v>93</v>
      </c>
      <c r="D5" s="52"/>
      <c r="E5" s="54">
        <f>Max_Rolling!F2-2*E4/1440</f>
        <v>46106.965277777781</v>
      </c>
      <c r="F5" s="55" t="str">
        <f>IF(E5="","", TEXT(E5,"dd/mm/yyyy h:mm") &amp; "  to  " &amp; TEXT(E5 + E4/1440,"dd/mm/yyyy h:mm"))</f>
        <v>25/03/2026 23:10  to  25/03/2026 23:35</v>
      </c>
      <c r="G5" s="55"/>
      <c r="H5" s="55"/>
      <c r="I5" s="55"/>
      <c r="J5" s="74"/>
      <c r="N5" s="25"/>
    </row>
    <row r="6" spans="3:14" ht="20.100000000000001" hidden="1" customHeight="1" x14ac:dyDescent="0.25">
      <c r="C6" s="75"/>
      <c r="D6" s="6"/>
      <c r="E6" s="6"/>
      <c r="F6" s="6"/>
      <c r="G6" s="6"/>
      <c r="H6" s="6"/>
      <c r="I6" s="6"/>
      <c r="J6" s="73"/>
      <c r="N6" s="25"/>
    </row>
    <row r="7" spans="3:14" ht="20.100000000000001" hidden="1" customHeight="1" x14ac:dyDescent="0.25">
      <c r="C7" s="75" t="s">
        <v>95</v>
      </c>
      <c r="D7" s="6">
        <f>Max_Rolling!E2</f>
        <v>0</v>
      </c>
      <c r="E7" s="6"/>
      <c r="F7" s="6">
        <f>Max_Rolling!G2</f>
        <v>0</v>
      </c>
      <c r="G7" s="6"/>
      <c r="H7" s="6"/>
      <c r="I7" s="6"/>
      <c r="J7" s="73" t="s">
        <v>96</v>
      </c>
      <c r="N7" s="25"/>
    </row>
    <row r="8" spans="3:14" ht="20.100000000000001" hidden="1" customHeight="1" x14ac:dyDescent="0.25">
      <c r="C8" s="75"/>
      <c r="D8" s="6"/>
      <c r="E8" s="6"/>
      <c r="F8" s="6"/>
      <c r="G8" s="6"/>
      <c r="H8" s="6"/>
      <c r="I8" s="6"/>
      <c r="J8" s="73" t="s">
        <v>97</v>
      </c>
      <c r="K8">
        <f>G10</f>
        <v>0</v>
      </c>
      <c r="N8" s="25"/>
    </row>
    <row r="9" spans="3:14" ht="20.100000000000001" hidden="1" customHeight="1" x14ac:dyDescent="0.25">
      <c r="C9" s="75"/>
      <c r="D9" s="6"/>
      <c r="E9" s="6"/>
      <c r="F9" s="6"/>
      <c r="G9" s="6"/>
      <c r="H9" s="6"/>
      <c r="I9" s="6"/>
      <c r="J9" s="73" t="s">
        <v>98</v>
      </c>
      <c r="K9">
        <f>G13</f>
        <v>0</v>
      </c>
      <c r="N9" s="25"/>
    </row>
    <row r="10" spans="3:14" ht="20.100000000000001" hidden="1" customHeight="1" x14ac:dyDescent="0.25">
      <c r="C10" s="75"/>
      <c r="D10" s="6"/>
      <c r="E10" s="6"/>
      <c r="F10" s="6"/>
      <c r="G10" s="6"/>
      <c r="H10" s="6"/>
      <c r="I10" s="6"/>
      <c r="J10" s="73" t="s">
        <v>99</v>
      </c>
      <c r="K10" t="str">
        <f>IF(OR(K8="",K9="",K8=0),"", (K9/K8 - 1)/LN(10))</f>
        <v/>
      </c>
      <c r="N10" s="25"/>
    </row>
    <row r="11" spans="3:14" ht="20.100000000000001" hidden="1" customHeight="1" x14ac:dyDescent="0.25">
      <c r="C11" s="75"/>
      <c r="D11" s="6"/>
      <c r="E11" s="6"/>
      <c r="F11" s="6"/>
      <c r="G11" s="6"/>
      <c r="H11" s="6"/>
      <c r="I11" s="6"/>
      <c r="J11" s="73"/>
      <c r="N11" s="25"/>
    </row>
    <row r="12" spans="3:14" ht="20.100000000000001" hidden="1" customHeight="1" x14ac:dyDescent="0.25">
      <c r="C12" s="75"/>
      <c r="D12" s="6"/>
      <c r="E12" s="6"/>
      <c r="F12" s="6"/>
      <c r="G12" s="6"/>
      <c r="H12" s="6"/>
      <c r="I12" s="6"/>
      <c r="J12" s="73"/>
      <c r="N12" s="25"/>
    </row>
    <row r="13" spans="3:14" ht="20.100000000000001" hidden="1" customHeight="1" x14ac:dyDescent="0.25">
      <c r="C13" s="75"/>
      <c r="D13" s="6"/>
      <c r="E13" s="6"/>
      <c r="F13" s="6"/>
      <c r="G13" s="6"/>
      <c r="H13" s="6"/>
      <c r="I13" s="6"/>
      <c r="J13" s="73"/>
      <c r="N13" s="25"/>
    </row>
    <row r="14" spans="3:14" ht="21.95" customHeight="1" x14ac:dyDescent="0.25">
      <c r="C14" s="47" t="s">
        <v>147</v>
      </c>
      <c r="D14" s="99"/>
      <c r="E14" s="99"/>
      <c r="F14" s="99"/>
      <c r="G14" s="99"/>
      <c r="H14" s="99"/>
      <c r="I14" s="99"/>
      <c r="J14" s="49"/>
      <c r="N14" s="25"/>
    </row>
    <row r="15" spans="3:14" ht="18" customHeight="1" thickBot="1" x14ac:dyDescent="0.3">
      <c r="C15" s="105" t="s">
        <v>0</v>
      </c>
      <c r="D15" s="100" t="s">
        <v>120</v>
      </c>
      <c r="E15" s="100" t="s">
        <v>121</v>
      </c>
      <c r="F15" s="100" t="s">
        <v>145</v>
      </c>
      <c r="G15" s="100"/>
      <c r="H15" s="100"/>
      <c r="I15" s="100"/>
      <c r="J15" s="50"/>
      <c r="N15" s="25"/>
    </row>
    <row r="16" spans="3:14" ht="20.100000000000001" customHeight="1" x14ac:dyDescent="0.25">
      <c r="C16" s="106">
        <v>46107</v>
      </c>
      <c r="D16" s="101" t="s">
        <v>123</v>
      </c>
      <c r="E16" s="102">
        <v>0</v>
      </c>
      <c r="F16" s="104" t="s">
        <v>146</v>
      </c>
      <c r="G16" s="103"/>
      <c r="H16" s="103"/>
      <c r="I16" s="103"/>
      <c r="J16" s="107"/>
      <c r="N16" s="25"/>
    </row>
    <row r="17" spans="3:14" ht="3.95" customHeight="1" x14ac:dyDescent="0.25">
      <c r="C17" s="48"/>
      <c r="D17" s="95"/>
      <c r="E17" s="98"/>
      <c r="F17" s="95"/>
      <c r="G17" s="95"/>
      <c r="H17" s="95"/>
      <c r="I17" s="95"/>
      <c r="J17" s="51"/>
      <c r="N17" s="25"/>
    </row>
    <row r="18" spans="3:14" ht="3.95" customHeight="1" x14ac:dyDescent="0.25">
      <c r="C18" s="48"/>
      <c r="D18" s="95"/>
      <c r="E18" s="98"/>
      <c r="F18" s="95"/>
      <c r="G18" s="95"/>
      <c r="H18" s="95"/>
      <c r="I18" s="95"/>
      <c r="J18" s="51"/>
      <c r="N18" s="25"/>
    </row>
    <row r="19" spans="3:14" ht="3.95" customHeight="1" x14ac:dyDescent="0.25">
      <c r="C19" s="48"/>
      <c r="D19" s="95"/>
      <c r="E19" s="98"/>
      <c r="F19" s="95"/>
      <c r="G19" s="95"/>
      <c r="H19" s="95"/>
      <c r="I19" s="95"/>
      <c r="J19" s="51"/>
      <c r="N19" s="25"/>
    </row>
    <row r="20" spans="3:14" ht="3.95" customHeight="1" x14ac:dyDescent="0.25">
      <c r="C20" s="48"/>
      <c r="D20" s="95"/>
      <c r="E20" s="98"/>
      <c r="F20" s="95"/>
      <c r="G20" s="95"/>
      <c r="H20" s="95"/>
      <c r="I20" s="95"/>
      <c r="J20" s="51"/>
      <c r="N20" s="25"/>
    </row>
    <row r="21" spans="3:14" ht="3.95" customHeight="1" x14ac:dyDescent="0.25">
      <c r="C21" s="48"/>
      <c r="D21" s="95"/>
      <c r="E21" s="98"/>
      <c r="F21" s="95"/>
      <c r="G21" s="95"/>
      <c r="H21" s="95"/>
      <c r="I21" s="95"/>
      <c r="J21" s="51"/>
      <c r="N21" s="25"/>
    </row>
    <row r="22" spans="3:14" ht="3.95" customHeight="1" x14ac:dyDescent="0.25">
      <c r="C22" s="48"/>
      <c r="D22" s="95"/>
      <c r="E22" s="98"/>
      <c r="F22" s="95"/>
      <c r="G22" s="95"/>
      <c r="H22" s="95"/>
      <c r="I22" s="95"/>
      <c r="J22" s="51"/>
      <c r="N22" s="25"/>
    </row>
    <row r="23" spans="3:14" ht="3.95" customHeight="1" x14ac:dyDescent="0.25">
      <c r="C23" s="48"/>
      <c r="D23" s="95"/>
      <c r="E23" s="98"/>
      <c r="F23" s="95"/>
      <c r="G23" s="95"/>
      <c r="H23" s="95"/>
      <c r="I23" s="95"/>
      <c r="J23" s="51"/>
      <c r="N23" s="25"/>
    </row>
    <row r="24" spans="3:14" ht="21.95" customHeight="1" x14ac:dyDescent="0.25">
      <c r="C24" s="82" t="s">
        <v>144</v>
      </c>
      <c r="D24" s="110" t="s">
        <v>122</v>
      </c>
      <c r="E24" s="111">
        <v>0</v>
      </c>
      <c r="F24" s="110"/>
      <c r="G24" s="110"/>
      <c r="H24" s="110"/>
      <c r="I24" s="110"/>
      <c r="J24" s="29"/>
      <c r="N24" s="25"/>
    </row>
    <row r="25" spans="3:14" ht="18" customHeight="1" thickBot="1" x14ac:dyDescent="0.3">
      <c r="C25" s="83" t="s">
        <v>100</v>
      </c>
      <c r="D25" s="108" t="s">
        <v>106</v>
      </c>
      <c r="E25" s="109" t="s">
        <v>17</v>
      </c>
      <c r="F25" s="108" t="s">
        <v>101</v>
      </c>
      <c r="G25" s="108" t="s">
        <v>102</v>
      </c>
      <c r="H25" s="108" t="s">
        <v>94</v>
      </c>
      <c r="I25" s="108" t="s">
        <v>103</v>
      </c>
      <c r="J25" s="35" t="s">
        <v>104</v>
      </c>
      <c r="N25" s="25"/>
    </row>
    <row r="26" spans="3:14" ht="20.100000000000001" customHeight="1" x14ac:dyDescent="0.25">
      <c r="C26" s="31">
        <v>1</v>
      </c>
      <c r="D26" s="7" t="s">
        <v>15</v>
      </c>
      <c r="E26" s="8" t="s">
        <v>24</v>
      </c>
      <c r="F26" s="8"/>
      <c r="G26" s="8">
        <v>0</v>
      </c>
      <c r="H26" s="28" t="s">
        <v>124</v>
      </c>
      <c r="I26" s="9"/>
      <c r="J26" s="36" t="s">
        <v>125</v>
      </c>
      <c r="N26" s="25"/>
    </row>
    <row r="27" spans="3:14" ht="20.100000000000001" customHeight="1" x14ac:dyDescent="0.25">
      <c r="C27" s="32">
        <v>2</v>
      </c>
      <c r="D27" s="10" t="s">
        <v>15</v>
      </c>
      <c r="E27" s="11" t="s">
        <v>25</v>
      </c>
      <c r="F27" s="11"/>
      <c r="G27" s="11">
        <v>0</v>
      </c>
      <c r="H27" s="22" t="s">
        <v>124</v>
      </c>
      <c r="I27" s="13"/>
      <c r="J27" s="37" t="s">
        <v>125</v>
      </c>
      <c r="N27" s="25"/>
    </row>
    <row r="28" spans="3:14" ht="20.100000000000001" customHeight="1" x14ac:dyDescent="0.25">
      <c r="C28" s="33">
        <v>3</v>
      </c>
      <c r="D28" s="18" t="s">
        <v>15</v>
      </c>
      <c r="E28" s="19" t="s">
        <v>26</v>
      </c>
      <c r="F28" s="19"/>
      <c r="G28" s="19">
        <v>0</v>
      </c>
      <c r="H28" s="21" t="s">
        <v>124</v>
      </c>
      <c r="I28" s="20"/>
      <c r="J28" s="38" t="s">
        <v>125</v>
      </c>
      <c r="N28" s="25"/>
    </row>
    <row r="29" spans="3:14" ht="20.100000000000001" customHeight="1" x14ac:dyDescent="0.25">
      <c r="C29" s="32">
        <v>4</v>
      </c>
      <c r="D29" s="10" t="s">
        <v>15</v>
      </c>
      <c r="E29" s="10" t="s">
        <v>27</v>
      </c>
      <c r="F29" s="11"/>
      <c r="G29" s="11">
        <v>0</v>
      </c>
      <c r="H29" s="12" t="s">
        <v>124</v>
      </c>
      <c r="I29" s="13"/>
      <c r="J29" s="37" t="s">
        <v>125</v>
      </c>
      <c r="N29" s="25"/>
    </row>
    <row r="30" spans="3:14" ht="20.100000000000001" customHeight="1" x14ac:dyDescent="0.25">
      <c r="C30" s="34">
        <v>5</v>
      </c>
      <c r="D30" s="14" t="s">
        <v>15</v>
      </c>
      <c r="E30" s="14" t="s">
        <v>28</v>
      </c>
      <c r="F30" s="15"/>
      <c r="G30" s="15">
        <v>0</v>
      </c>
      <c r="H30" s="16" t="s">
        <v>124</v>
      </c>
      <c r="I30" s="17"/>
      <c r="J30" s="39" t="s">
        <v>125</v>
      </c>
      <c r="N30" s="25"/>
    </row>
    <row r="31" spans="3:14" ht="3.95" customHeight="1" x14ac:dyDescent="0.25">
      <c r="C31" s="75"/>
      <c r="D31" s="6"/>
      <c r="E31" s="6"/>
      <c r="F31" s="6"/>
      <c r="G31" s="6"/>
      <c r="H31" s="6"/>
      <c r="I31" s="6"/>
      <c r="J31" s="73"/>
      <c r="N31" s="25"/>
    </row>
    <row r="32" spans="3:14" ht="3.95" customHeight="1" thickBot="1" x14ac:dyDescent="0.3">
      <c r="C32" s="75"/>
      <c r="D32" s="6"/>
      <c r="E32" s="6"/>
      <c r="F32" s="6"/>
      <c r="G32" s="6"/>
      <c r="H32" s="6"/>
      <c r="I32" s="6"/>
      <c r="J32" s="73"/>
      <c r="N32" s="25"/>
    </row>
    <row r="33" spans="3:14" ht="21.95" customHeight="1" thickTop="1" x14ac:dyDescent="0.25">
      <c r="C33" s="44" t="s">
        <v>105</v>
      </c>
      <c r="D33" s="45"/>
      <c r="E33" s="45"/>
      <c r="F33" s="45"/>
      <c r="G33" s="45"/>
      <c r="H33" s="45"/>
      <c r="I33" s="45"/>
      <c r="J33" s="46"/>
      <c r="N33" s="25"/>
    </row>
    <row r="34" spans="3:14" ht="18" customHeight="1" thickBot="1" x14ac:dyDescent="0.3">
      <c r="C34" s="30" t="s">
        <v>100</v>
      </c>
      <c r="D34" s="108" t="s">
        <v>106</v>
      </c>
      <c r="E34" s="108" t="s">
        <v>107</v>
      </c>
      <c r="F34" s="108" t="s">
        <v>101</v>
      </c>
      <c r="G34" s="108" t="s">
        <v>102</v>
      </c>
      <c r="H34" s="108" t="s">
        <v>94</v>
      </c>
      <c r="I34" s="108" t="s">
        <v>103</v>
      </c>
      <c r="J34" s="35" t="s">
        <v>104</v>
      </c>
      <c r="N34" s="25"/>
    </row>
    <row r="35" spans="3:14" ht="21.95" customHeight="1" x14ac:dyDescent="0.25">
      <c r="C35" s="31">
        <v>1</v>
      </c>
      <c r="D35" s="7" t="s">
        <v>1</v>
      </c>
      <c r="E35" s="7" t="s">
        <v>24</v>
      </c>
      <c r="F35" s="7"/>
      <c r="G35" s="8">
        <v>0</v>
      </c>
      <c r="H35" s="84" t="s">
        <v>124</v>
      </c>
      <c r="I35" s="9"/>
      <c r="J35" s="36" t="s">
        <v>125</v>
      </c>
      <c r="N35" s="25"/>
    </row>
    <row r="36" spans="3:14" ht="18" customHeight="1" x14ac:dyDescent="0.25">
      <c r="C36" s="33">
        <v>2</v>
      </c>
      <c r="D36" s="18" t="s">
        <v>2</v>
      </c>
      <c r="E36" s="18" t="s">
        <v>24</v>
      </c>
      <c r="F36" s="18"/>
      <c r="G36" s="19">
        <v>0</v>
      </c>
      <c r="H36" s="85" t="s">
        <v>124</v>
      </c>
      <c r="I36" s="20"/>
      <c r="J36" s="38" t="s">
        <v>125</v>
      </c>
      <c r="N36" s="25"/>
    </row>
    <row r="37" spans="3:14" ht="21.95" customHeight="1" x14ac:dyDescent="0.25">
      <c r="C37" s="64">
        <v>3</v>
      </c>
      <c r="D37" s="56" t="s">
        <v>3</v>
      </c>
      <c r="E37" s="56" t="s">
        <v>24</v>
      </c>
      <c r="F37" s="56"/>
      <c r="G37" s="57">
        <v>0</v>
      </c>
      <c r="H37" s="58" t="s">
        <v>124</v>
      </c>
      <c r="I37" s="59"/>
      <c r="J37" s="66" t="s">
        <v>125</v>
      </c>
      <c r="N37" s="25"/>
    </row>
    <row r="38" spans="3:14" ht="18" customHeight="1" x14ac:dyDescent="0.25">
      <c r="C38" s="65">
        <v>4</v>
      </c>
      <c r="D38" s="60" t="s">
        <v>4</v>
      </c>
      <c r="E38" s="60" t="s">
        <v>24</v>
      </c>
      <c r="F38" s="60"/>
      <c r="G38" s="61">
        <v>0</v>
      </c>
      <c r="H38" s="62" t="s">
        <v>124</v>
      </c>
      <c r="I38" s="63"/>
      <c r="J38" s="67" t="s">
        <v>125</v>
      </c>
      <c r="N38" s="25"/>
    </row>
    <row r="39" spans="3:14" ht="20.100000000000001" customHeight="1" x14ac:dyDescent="0.25">
      <c r="C39" s="64">
        <v>5</v>
      </c>
      <c r="D39" s="56" t="s">
        <v>5</v>
      </c>
      <c r="E39" s="56" t="s">
        <v>24</v>
      </c>
      <c r="F39" s="56"/>
      <c r="G39" s="57">
        <v>0</v>
      </c>
      <c r="H39" s="58" t="s">
        <v>124</v>
      </c>
      <c r="I39" s="59"/>
      <c r="J39" s="66" t="s">
        <v>125</v>
      </c>
      <c r="N39" s="25"/>
    </row>
    <row r="40" spans="3:14" ht="20.100000000000001" customHeight="1" x14ac:dyDescent="0.25">
      <c r="C40" s="65">
        <v>6</v>
      </c>
      <c r="D40" s="60" t="s">
        <v>6</v>
      </c>
      <c r="E40" s="60" t="s">
        <v>24</v>
      </c>
      <c r="F40" s="60"/>
      <c r="G40" s="61">
        <v>0</v>
      </c>
      <c r="H40" s="62" t="s">
        <v>124</v>
      </c>
      <c r="I40" s="63"/>
      <c r="J40" s="67" t="s">
        <v>125</v>
      </c>
      <c r="N40" s="25"/>
    </row>
    <row r="41" spans="3:14" ht="20.100000000000001" customHeight="1" x14ac:dyDescent="0.25">
      <c r="C41" s="64">
        <v>7</v>
      </c>
      <c r="D41" s="56" t="s">
        <v>7</v>
      </c>
      <c r="E41" s="56" t="s">
        <v>24</v>
      </c>
      <c r="F41" s="56"/>
      <c r="G41" s="57">
        <v>0</v>
      </c>
      <c r="H41" s="58" t="s">
        <v>124</v>
      </c>
      <c r="I41" s="59"/>
      <c r="J41" s="66" t="s">
        <v>125</v>
      </c>
      <c r="N41" s="25"/>
    </row>
    <row r="42" spans="3:14" ht="20.100000000000001" customHeight="1" x14ac:dyDescent="0.25">
      <c r="C42" s="65">
        <v>8</v>
      </c>
      <c r="D42" s="60" t="s">
        <v>8</v>
      </c>
      <c r="E42" s="60" t="s">
        <v>24</v>
      </c>
      <c r="F42" s="60"/>
      <c r="G42" s="61">
        <v>0</v>
      </c>
      <c r="H42" s="62" t="s">
        <v>124</v>
      </c>
      <c r="I42" s="63"/>
      <c r="J42" s="67" t="s">
        <v>125</v>
      </c>
      <c r="N42" s="25"/>
    </row>
    <row r="43" spans="3:14" ht="20.100000000000001" customHeight="1" x14ac:dyDescent="0.25">
      <c r="C43" s="64">
        <v>9</v>
      </c>
      <c r="D43" s="56" t="s">
        <v>9</v>
      </c>
      <c r="E43" s="56" t="s">
        <v>24</v>
      </c>
      <c r="F43" s="56"/>
      <c r="G43" s="57">
        <v>0</v>
      </c>
      <c r="H43" s="58" t="s">
        <v>124</v>
      </c>
      <c r="I43" s="59"/>
      <c r="J43" s="66" t="s">
        <v>125</v>
      </c>
      <c r="N43" s="25"/>
    </row>
    <row r="44" spans="3:14" ht="20.100000000000001" customHeight="1" x14ac:dyDescent="0.25">
      <c r="C44" s="65">
        <v>10</v>
      </c>
      <c r="D44" s="60" t="s">
        <v>10</v>
      </c>
      <c r="E44" s="60" t="s">
        <v>24</v>
      </c>
      <c r="F44" s="60"/>
      <c r="G44" s="61">
        <v>0</v>
      </c>
      <c r="H44" s="62" t="s">
        <v>124</v>
      </c>
      <c r="I44" s="63"/>
      <c r="J44" s="67" t="s">
        <v>125</v>
      </c>
      <c r="N44" s="25"/>
    </row>
    <row r="45" spans="3:14" ht="20.100000000000001" customHeight="1" x14ac:dyDescent="0.25">
      <c r="C45" s="64">
        <v>11</v>
      </c>
      <c r="D45" s="56" t="s">
        <v>11</v>
      </c>
      <c r="E45" s="56" t="s">
        <v>24</v>
      </c>
      <c r="F45" s="56"/>
      <c r="G45" s="57">
        <v>0</v>
      </c>
      <c r="H45" s="58" t="s">
        <v>124</v>
      </c>
      <c r="I45" s="59"/>
      <c r="J45" s="66" t="s">
        <v>125</v>
      </c>
      <c r="N45" s="25"/>
    </row>
    <row r="46" spans="3:14" ht="20.100000000000001" customHeight="1" x14ac:dyDescent="0.25">
      <c r="C46" s="65">
        <v>12</v>
      </c>
      <c r="D46" s="60" t="s">
        <v>12</v>
      </c>
      <c r="E46" s="60" t="s">
        <v>24</v>
      </c>
      <c r="F46" s="60"/>
      <c r="G46" s="61">
        <v>0</v>
      </c>
      <c r="H46" s="62" t="s">
        <v>124</v>
      </c>
      <c r="I46" s="63"/>
      <c r="J46" s="67" t="s">
        <v>125</v>
      </c>
      <c r="N46" s="25"/>
    </row>
    <row r="47" spans="3:14" ht="20.100000000000001" customHeight="1" x14ac:dyDescent="0.25">
      <c r="C47" s="64">
        <v>13</v>
      </c>
      <c r="D47" s="56" t="s">
        <v>13</v>
      </c>
      <c r="E47" s="56" t="s">
        <v>24</v>
      </c>
      <c r="F47" s="56"/>
      <c r="G47" s="57">
        <v>0</v>
      </c>
      <c r="H47" s="58" t="s">
        <v>124</v>
      </c>
      <c r="I47" s="59"/>
      <c r="J47" s="66" t="s">
        <v>125</v>
      </c>
      <c r="N47" s="25"/>
    </row>
    <row r="48" spans="3:14" ht="20.100000000000001" customHeight="1" x14ac:dyDescent="0.25">
      <c r="C48" s="65">
        <v>14</v>
      </c>
      <c r="D48" s="60" t="s">
        <v>14</v>
      </c>
      <c r="E48" s="60" t="s">
        <v>24</v>
      </c>
      <c r="F48" s="60"/>
      <c r="G48" s="61">
        <v>0</v>
      </c>
      <c r="H48" s="62" t="s">
        <v>124</v>
      </c>
      <c r="I48" s="63"/>
      <c r="J48" s="67" t="s">
        <v>125</v>
      </c>
      <c r="N48" s="25"/>
    </row>
    <row r="49" spans="3:14" ht="20.100000000000001" customHeight="1" thickBot="1" x14ac:dyDescent="0.3">
      <c r="C49" s="76">
        <v>15</v>
      </c>
      <c r="D49" s="77" t="s">
        <v>15</v>
      </c>
      <c r="E49" s="77" t="s">
        <v>24</v>
      </c>
      <c r="F49" s="77"/>
      <c r="G49" s="78">
        <v>0</v>
      </c>
      <c r="H49" s="79" t="s">
        <v>124</v>
      </c>
      <c r="I49" s="80"/>
      <c r="J49" s="81" t="s">
        <v>125</v>
      </c>
      <c r="N49" s="25"/>
    </row>
    <row r="50" spans="3:14" ht="20.100000000000001" customHeight="1" thickTop="1" x14ac:dyDescent="0.25">
      <c r="C50" s="96"/>
      <c r="D50" s="96"/>
      <c r="E50" s="96"/>
      <c r="F50" s="96"/>
      <c r="G50" s="112"/>
      <c r="H50" s="113"/>
      <c r="I50" s="114"/>
      <c r="J50" s="96"/>
      <c r="N50" s="25"/>
    </row>
    <row r="51" spans="3:14" ht="20.100000000000001" customHeight="1" x14ac:dyDescent="0.25">
      <c r="C51" s="96"/>
      <c r="D51" s="96"/>
      <c r="E51" s="96"/>
      <c r="F51" s="96"/>
      <c r="G51" s="112"/>
      <c r="H51" s="113"/>
      <c r="I51" s="114"/>
      <c r="J51" s="96"/>
      <c r="N51" s="25"/>
    </row>
    <row r="52" spans="3:14" ht="20.100000000000001" customHeight="1" x14ac:dyDescent="0.25">
      <c r="C52" s="115"/>
      <c r="D52" s="115"/>
      <c r="E52" s="115"/>
      <c r="F52" s="115"/>
      <c r="G52" s="115"/>
      <c r="H52" s="115"/>
      <c r="I52" s="115"/>
      <c r="J52" s="115"/>
      <c r="N52" s="25"/>
    </row>
    <row r="53" spans="3:14" ht="20.100000000000001" customHeight="1" thickBot="1" x14ac:dyDescent="0.3">
      <c r="C53" s="115"/>
      <c r="D53" s="115"/>
      <c r="E53" s="115"/>
      <c r="F53" s="115"/>
      <c r="G53" s="115"/>
      <c r="H53" s="115"/>
      <c r="I53" s="115"/>
      <c r="J53" s="115"/>
      <c r="K53" s="26"/>
      <c r="L53" s="26"/>
      <c r="M53" s="26"/>
      <c r="N53" s="27"/>
    </row>
    <row r="54" spans="3:14" ht="20.100000000000001" customHeight="1" x14ac:dyDescent="0.25">
      <c r="C54" s="97"/>
      <c r="D54" s="97"/>
      <c r="E54" s="97"/>
      <c r="F54" s="97"/>
      <c r="G54" s="97"/>
      <c r="H54" s="97"/>
      <c r="I54" s="97"/>
      <c r="J54" s="97"/>
    </row>
    <row r="55" spans="3:14" ht="20.100000000000001" customHeight="1" x14ac:dyDescent="0.25">
      <c r="C55" s="97"/>
      <c r="D55" s="97"/>
      <c r="E55" s="97"/>
      <c r="F55" s="97"/>
      <c r="G55" s="97"/>
      <c r="H55" s="97"/>
      <c r="I55" s="97"/>
      <c r="J55" s="97"/>
    </row>
    <row r="56" spans="3:14" ht="20.100000000000001" customHeight="1" x14ac:dyDescent="0.25">
      <c r="C56" s="6"/>
      <c r="D56" s="6"/>
      <c r="E56" s="6"/>
      <c r="F56" s="6"/>
      <c r="G56" s="6"/>
      <c r="H56" s="6"/>
      <c r="I56" s="6"/>
      <c r="J56" s="6"/>
    </row>
    <row r="57" spans="3:14" ht="20.100000000000001" customHeight="1" x14ac:dyDescent="0.25">
      <c r="C57" s="6"/>
      <c r="D57" s="6"/>
      <c r="E57" s="6"/>
      <c r="F57" s="6"/>
      <c r="G57" s="6"/>
      <c r="H57" s="6"/>
      <c r="I57" s="6"/>
      <c r="J57" s="6"/>
    </row>
  </sheetData>
  <mergeCells count="2">
    <mergeCell ref="E3:F3"/>
    <mergeCell ref="E4:F4"/>
  </mergeCells>
  <dataValidations count="2">
    <dataValidation type="list" sqref="D16" xr:uid="{00000000-0002-0000-0400-000000000000}">
      <formula1>"500-1000,200-1000,1%-1000,REG[1%,200,500,1000]"</formula1>
    </dataValidation>
    <dataValidation type="list" sqref="D16" xr:uid="{00000000-0002-0000-0400-000003000000}">
      <formula1>"500-1000,200-1000,1%-1000,REG[1%,200,500,1000],kTail[1%,1000]"</formula1>
    </dataValidation>
  </dataValidations>
  <printOptions horizontalCentered="1"/>
  <pageMargins left="0.4" right="0.4" top="0.4" bottom="0.4" header="0.5" footer="0.5"/>
  <pageSetup paperSize="9" scale="52" orientation="portrait" r:id="rId1"/>
  <drawing r:id="rId2"/>
  <extLst>
    <ext xmlns:x14="http://schemas.microsoft.com/office/spreadsheetml/2009/9/main" uri="{CCE6A557-97BC-4b89-ADB6-D9C93CAAB3DF}">
      <x14:dataValidations xmlns:xm="http://schemas.microsoft.com/office/excel/2006/main" count="2">
        <x14:dataValidation type="list" xr:uid="{00000000-0002-0000-0400-000001000000}">
          <x14:formula1>
            <xm:f>BoM_IFD_2016!$A$2:$A$436</xm:f>
          </x14:formula1>
          <xm:sqref>D3:E3</xm:sqref>
        </x14:dataValidation>
        <x14:dataValidation type="list" xr:uid="{00000000-0002-0000-0400-000002000000}">
          <x14:formula1>
            <xm:f>BoM_IFD_2016!$C$2:$C$30</xm:f>
          </x14:formula1>
          <xm:sqref>D4:E4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396aefa-5360-41b2-9b43-24c03570b9c3" xsi:nil="true"/>
    <lcf76f155ced4ddcb4097134ff3c332f xmlns="fc3625b9-0339-4be1-99d6-d32e42d94d8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CAD4AA9F250B6438641FAB761E8C0E8" ma:contentTypeVersion="12" ma:contentTypeDescription="Create a new document." ma:contentTypeScope="" ma:versionID="7a289ac1a02cc648576868c9d5c5dd8f">
  <xsd:schema xmlns:xsd="http://www.w3.org/2001/XMLSchema" xmlns:xs="http://www.w3.org/2001/XMLSchema" xmlns:p="http://schemas.microsoft.com/office/2006/metadata/properties" xmlns:ns2="fc3625b9-0339-4be1-99d6-d32e42d94d8e" xmlns:ns3="3396aefa-5360-41b2-9b43-24c03570b9c3" targetNamespace="http://schemas.microsoft.com/office/2006/metadata/properties" ma:root="true" ma:fieldsID="8c937ee2cc3dc00c9a79bf9ef77f980a" ns2:_="" ns3:_="">
    <xsd:import namespace="fc3625b9-0339-4be1-99d6-d32e42d94d8e"/>
    <xsd:import namespace="3396aefa-5360-41b2-9b43-24c03570b9c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LengthInSeconds"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3625b9-0339-4be1-99d6-d32e42d94d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e7ffe49-2a95-40c6-8c71-28f5282fb38b"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96aefa-5360-41b2-9b43-24c03570b9c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ab000c5-a02d-417c-b68d-692cf3deb214}" ma:internalName="TaxCatchAll" ma:showField="CatchAllData" ma:web="3396aefa-5360-41b2-9b43-24c03570b9c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C51FE0-BF62-44B9-BDD4-4C7D0E78AEBB}">
  <ds:schemaRefs>
    <ds:schemaRef ds:uri="http://schemas.microsoft.com/sharepoint/v3/contenttype/forms"/>
  </ds:schemaRefs>
</ds:datastoreItem>
</file>

<file path=customXml/itemProps2.xml><?xml version="1.0" encoding="utf-8"?>
<ds:datastoreItem xmlns:ds="http://schemas.openxmlformats.org/officeDocument/2006/customXml" ds:itemID="{2E068E49-7B8E-4CAC-B477-C36CED5EBF59}">
  <ds:schemaRefs>
    <ds:schemaRef ds:uri="fc3625b9-0339-4be1-99d6-d32e42d94d8e"/>
    <ds:schemaRef ds:uri="http://purl.org/dc/elements/1.1/"/>
    <ds:schemaRef ds:uri="http://schemas.microsoft.com/office/2006/metadata/properties"/>
    <ds:schemaRef ds:uri="3396aefa-5360-41b2-9b43-24c03570b9c3"/>
    <ds:schemaRef ds:uri="http://schemas.microsoft.com/office/infopath/2007/PartnerControls"/>
    <ds:schemaRef ds:uri="http://schemas.microsoft.com/office/2006/documentManagement/types"/>
    <ds:schemaRef ds:uri="http://purl.org/dc/dcmitype/"/>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21667957-56B9-430E-AFCE-D7767596EC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3625b9-0339-4be1-99d6-d32e42d94d8e"/>
    <ds:schemaRef ds:uri="3396aefa-5360-41b2-9b43-24c03570b9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Guide</vt:lpstr>
      <vt:lpstr>Gauge_Data</vt:lpstr>
      <vt:lpstr>BoM_IFD_2016</vt:lpstr>
      <vt:lpstr>Max_Rolling</vt:lpstr>
      <vt:lpstr>IFD_Rare_Compat</vt:lpstr>
      <vt:lpstr>Lists</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Mark O'Callaghan</cp:lastModifiedBy>
  <cp:revision/>
  <cp:lastPrinted>2026-03-25T00:48:10Z</cp:lastPrinted>
  <dcterms:created xsi:type="dcterms:W3CDTF">2026-01-21T03:15:22Z</dcterms:created>
  <dcterms:modified xsi:type="dcterms:W3CDTF">2026-03-26T01:51:10Z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2cbbaae-a9f7-4b53-b3ed-fa64061fb587_Enabled">
    <vt:lpwstr>true</vt:lpwstr>
  </property>
  <property fmtid="{D5CDD505-2E9C-101B-9397-08002B2CF9AE}" pid="3" name="MSIP_Label_02cbbaae-a9f7-4b53-b3ed-fa64061fb587_SetDate">
    <vt:lpwstr>2026-01-21T03:18:04Z</vt:lpwstr>
  </property>
  <property fmtid="{D5CDD505-2E9C-101B-9397-08002B2CF9AE}" pid="4" name="MSIP_Label_02cbbaae-a9f7-4b53-b3ed-fa64061fb587_Method">
    <vt:lpwstr>Standard</vt:lpwstr>
  </property>
  <property fmtid="{D5CDD505-2E9C-101B-9397-08002B2CF9AE}" pid="5" name="MSIP_Label_02cbbaae-a9f7-4b53-b3ed-fa64061fb587_Name">
    <vt:lpwstr>OFFICIAL</vt:lpwstr>
  </property>
  <property fmtid="{D5CDD505-2E9C-101B-9397-08002B2CF9AE}" pid="6" name="MSIP_Label_02cbbaae-a9f7-4b53-b3ed-fa64061fb587_SiteId">
    <vt:lpwstr>8c5136cb-d646-431c-84ae-9b550347bc83</vt:lpwstr>
  </property>
  <property fmtid="{D5CDD505-2E9C-101B-9397-08002B2CF9AE}" pid="7" name="MSIP_Label_02cbbaae-a9f7-4b53-b3ed-fa64061fb587_ActionId">
    <vt:lpwstr>61ac23e8-7a28-40f4-9614-c969a493b0bd</vt:lpwstr>
  </property>
  <property fmtid="{D5CDD505-2E9C-101B-9397-08002B2CF9AE}" pid="8" name="MSIP_Label_02cbbaae-a9f7-4b53-b3ed-fa64061fb587_ContentBits">
    <vt:lpwstr>0</vt:lpwstr>
  </property>
  <property fmtid="{D5CDD505-2E9C-101B-9397-08002B2CF9AE}" pid="9" name="MSIP_Label_02cbbaae-a9f7-4b53-b3ed-fa64061fb587_Tag">
    <vt:lpwstr>10, 3, 0, 1</vt:lpwstr>
  </property>
  <property fmtid="{D5CDD505-2E9C-101B-9397-08002B2CF9AE}" pid="10" name="ContentTypeId">
    <vt:lpwstr>0x0101007CAD4AA9F250B6438641FAB761E8C0E8</vt:lpwstr>
  </property>
</Properties>
</file>